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filterPrivacy="1" showInkAnnotation="0" defaultThemeVersion="124226"/>
  <xr:revisionPtr revIDLastSave="0" documentId="13_ncr:1_{07B7A7E3-E7A9-4D8B-BDC4-4CFD9F75774D}" xr6:coauthVersionLast="47" xr6:coauthVersionMax="47" xr10:uidLastSave="{00000000-0000-0000-0000-000000000000}"/>
  <workbookProtection workbookAlgorithmName="SHA-512" workbookHashValue="TMImrnYCYOaaYLQW9xm6zLcolPhUv8A7sYWGQ+K+N9boJJZU4a1KENKAPceb/KzW8gv5xHHS4ZCGM0ELi/kpGw==" workbookSaltValue="+wvhGehc7r1r8SWy7TSnKg==" workbookSpinCount="100000" lockStructure="1"/>
  <bookViews>
    <workbookView xWindow="-120" yWindow="-120" windowWidth="29040" windowHeight="15840" tabRatio="687" xr2:uid="{00000000-000D-0000-FFFF-FFFF00000000}"/>
  </bookViews>
  <sheets>
    <sheet name="別紙様式13" sheetId="9" r:id="rId1"/>
    <sheet name="基本情報" sheetId="10" state="hidden" r:id="rId2"/>
    <sheet name="郵便番号-住所データ" sheetId="11" state="hidden" r:id="rId3"/>
    <sheet name="訪看10" sheetId="12" state="hidden" r:id="rId4"/>
    <sheet name="訪看23" sheetId="13" state="hidden" r:id="rId5"/>
    <sheet name="訪看24" sheetId="14" state="hidden" r:id="rId6"/>
    <sheet name="訪看25" sheetId="15" state="hidden" r:id="rId7"/>
    <sheet name="訪看26" sheetId="16" state="hidden" r:id="rId8"/>
    <sheet name="訪看27" sheetId="17" state="hidden" r:id="rId9"/>
    <sheet name="訪看28" sheetId="18" state="hidden" r:id="rId10"/>
    <sheet name="訪看32" sheetId="19" state="hidden" r:id="rId11"/>
    <sheet name="訪看33" sheetId="20" state="hidden" r:id="rId12"/>
    <sheet name="訪看34" sheetId="21" state="hidden" r:id="rId13"/>
    <sheet name="訪看40" sheetId="22" state="hidden" r:id="rId14"/>
    <sheet name="訪看41" sheetId="23" state="hidden" r:id="rId15"/>
    <sheet name="訪看29" sheetId="24" state="hidden" r:id="rId16"/>
    <sheet name="訪看30" sheetId="25" state="hidden" r:id="rId17"/>
    <sheet name="訪看31" sheetId="26" state="hidden" r:id="rId18"/>
    <sheet name="機能強化型_重複確認" sheetId="27" state="hidden" r:id="rId19"/>
  </sheets>
  <definedNames>
    <definedName name="_xlnm._FilterDatabase" localSheetId="1" hidden="1">基本情報!$A$14:$X$841</definedName>
    <definedName name="JR_PAGE_ANCHOR_0_1" localSheetId="4">訪看23!$A$1</definedName>
    <definedName name="JR_PAGE_ANCHOR_0_1" localSheetId="5">訪看24!$A$1</definedName>
    <definedName name="JR_PAGE_ANCHOR_0_1" localSheetId="6">訪看25!$A$1</definedName>
    <definedName name="JR_PAGE_ANCHOR_0_1" localSheetId="7">訪看26!$A$1</definedName>
    <definedName name="JR_PAGE_ANCHOR_0_1" localSheetId="8">訪看27!$A$1</definedName>
    <definedName name="JR_PAGE_ANCHOR_0_1" localSheetId="9">訪看28!$A$1</definedName>
    <definedName name="JR_PAGE_ANCHOR_0_1" localSheetId="15">訪看29!$A$1</definedName>
    <definedName name="JR_PAGE_ANCHOR_0_1" localSheetId="16">訪看30!$A$1</definedName>
    <definedName name="JR_PAGE_ANCHOR_0_1" localSheetId="17">訪看31!$A$1</definedName>
    <definedName name="JR_PAGE_ANCHOR_0_1" localSheetId="10">訪看32!$A$1</definedName>
    <definedName name="JR_PAGE_ANCHOR_0_1" localSheetId="11">訪看33!$A$1</definedName>
    <definedName name="JR_PAGE_ANCHOR_0_1" localSheetId="12">訪看34!$A$1</definedName>
    <definedName name="JR_PAGE_ANCHOR_0_1" localSheetId="13">訪看40!$A$1</definedName>
    <definedName name="JR_PAGE_ANCHOR_0_1" localSheetId="14">訪看41!$A$1</definedName>
    <definedName name="JR_PAGE_ANCHOR_0_1">訪看10!$A$1</definedName>
    <definedName name="_xlnm.Print_Area" localSheetId="0">別紙様式13!$A$1:$V$249</definedName>
    <definedName name="_xlnm.Print_Titles" localSheetId="0">別紙様式13!$7:$7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16" i="10" l="1"/>
  <c r="N17" i="10"/>
  <c r="N18" i="10"/>
  <c r="N19" i="10"/>
  <c r="N20" i="10"/>
  <c r="N21" i="10"/>
  <c r="N22" i="10"/>
  <c r="N23" i="10"/>
  <c r="N24" i="10"/>
  <c r="N25" i="10"/>
  <c r="N26" i="10"/>
  <c r="N27" i="10"/>
  <c r="N28" i="10"/>
  <c r="N29" i="10"/>
  <c r="N30" i="10"/>
  <c r="N31" i="10"/>
  <c r="N32" i="10"/>
  <c r="N33" i="10"/>
  <c r="N34" i="10"/>
  <c r="N35" i="10"/>
  <c r="N36" i="10"/>
  <c r="N37" i="10"/>
  <c r="N38" i="10"/>
  <c r="N39" i="10"/>
  <c r="N40" i="10"/>
  <c r="N41" i="10"/>
  <c r="N42" i="10"/>
  <c r="N43" i="10"/>
  <c r="N44" i="10"/>
  <c r="N45" i="10"/>
  <c r="N46" i="10"/>
  <c r="N47" i="10"/>
  <c r="N48" i="10"/>
  <c r="N49" i="10"/>
  <c r="N50" i="10"/>
  <c r="N51" i="10"/>
  <c r="N52" i="10"/>
  <c r="N53" i="10"/>
  <c r="N54" i="10"/>
  <c r="N55" i="10"/>
  <c r="N56" i="10"/>
  <c r="N57" i="10"/>
  <c r="N58" i="10"/>
  <c r="N59" i="10"/>
  <c r="N60" i="10"/>
  <c r="N61" i="10"/>
  <c r="N62" i="10"/>
  <c r="N63" i="10"/>
  <c r="N64" i="10"/>
  <c r="N65" i="10"/>
  <c r="N66" i="10"/>
  <c r="N67" i="10"/>
  <c r="N68" i="10"/>
  <c r="N69" i="10"/>
  <c r="N70" i="10"/>
  <c r="N71" i="10"/>
  <c r="N72" i="10"/>
  <c r="N73" i="10"/>
  <c r="N74" i="10"/>
  <c r="N75" i="10"/>
  <c r="N76" i="10"/>
  <c r="N77" i="10"/>
  <c r="N78" i="10"/>
  <c r="N79" i="10"/>
  <c r="N80" i="10"/>
  <c r="N81" i="10"/>
  <c r="N82" i="10"/>
  <c r="N83" i="10"/>
  <c r="N84" i="10"/>
  <c r="N85" i="10"/>
  <c r="N86" i="10"/>
  <c r="N87" i="10"/>
  <c r="N88" i="10"/>
  <c r="N89" i="10"/>
  <c r="N90" i="10"/>
  <c r="N91" i="10"/>
  <c r="N92" i="10"/>
  <c r="N93" i="10"/>
  <c r="N94" i="10"/>
  <c r="N95" i="10"/>
  <c r="N96" i="10"/>
  <c r="N97" i="10"/>
  <c r="N98" i="10"/>
  <c r="N99" i="10"/>
  <c r="N100" i="10"/>
  <c r="N101" i="10"/>
  <c r="N102" i="10"/>
  <c r="N103" i="10"/>
  <c r="N104" i="10"/>
  <c r="N105" i="10"/>
  <c r="N106" i="10"/>
  <c r="N107" i="10"/>
  <c r="N108" i="10"/>
  <c r="N109" i="10"/>
  <c r="N110" i="10"/>
  <c r="N111" i="10"/>
  <c r="N112" i="10"/>
  <c r="N113" i="10"/>
  <c r="N114" i="10"/>
  <c r="N115" i="10"/>
  <c r="N116" i="10"/>
  <c r="N117" i="10"/>
  <c r="N118" i="10"/>
  <c r="N119" i="10"/>
  <c r="N120" i="10"/>
  <c r="N121" i="10"/>
  <c r="N122" i="10"/>
  <c r="N123" i="10"/>
  <c r="N124" i="10"/>
  <c r="N125" i="10"/>
  <c r="N126" i="10"/>
  <c r="N127" i="10"/>
  <c r="N128" i="10"/>
  <c r="N129" i="10"/>
  <c r="N130" i="10"/>
  <c r="N131" i="10"/>
  <c r="N132" i="10"/>
  <c r="N133" i="10"/>
  <c r="N134" i="10"/>
  <c r="N135" i="10"/>
  <c r="N136" i="10"/>
  <c r="N137" i="10"/>
  <c r="N138" i="10"/>
  <c r="N139" i="10"/>
  <c r="N140" i="10"/>
  <c r="N141" i="10"/>
  <c r="N142" i="10"/>
  <c r="N143" i="10"/>
  <c r="N144" i="10"/>
  <c r="N145" i="10"/>
  <c r="N146" i="10"/>
  <c r="N147" i="10"/>
  <c r="N148" i="10"/>
  <c r="N149" i="10"/>
  <c r="N150" i="10"/>
  <c r="N151" i="10"/>
  <c r="N152" i="10"/>
  <c r="N153" i="10"/>
  <c r="N154" i="10"/>
  <c r="N155" i="10"/>
  <c r="N156" i="10"/>
  <c r="N157" i="10"/>
  <c r="N158" i="10"/>
  <c r="N159" i="10"/>
  <c r="N160" i="10"/>
  <c r="N161" i="10"/>
  <c r="N162" i="10"/>
  <c r="N163" i="10"/>
  <c r="N164" i="10"/>
  <c r="N165" i="10"/>
  <c r="N166" i="10"/>
  <c r="N167" i="10"/>
  <c r="N168" i="10"/>
  <c r="N169" i="10"/>
  <c r="N170" i="10"/>
  <c r="N171" i="10"/>
  <c r="N172" i="10"/>
  <c r="N173" i="10"/>
  <c r="N174" i="10"/>
  <c r="N175" i="10"/>
  <c r="N176" i="10"/>
  <c r="N177" i="10"/>
  <c r="N178" i="10"/>
  <c r="N179" i="10"/>
  <c r="N180" i="10"/>
  <c r="N181" i="10"/>
  <c r="N182" i="10"/>
  <c r="N183" i="10"/>
  <c r="N184" i="10"/>
  <c r="N185" i="10"/>
  <c r="N186" i="10"/>
  <c r="N187" i="10"/>
  <c r="N188" i="10"/>
  <c r="N189" i="10"/>
  <c r="N190" i="10"/>
  <c r="N191" i="10"/>
  <c r="N192" i="10"/>
  <c r="N193" i="10"/>
  <c r="N194" i="10"/>
  <c r="N195" i="10"/>
  <c r="N196" i="10"/>
  <c r="N197" i="10"/>
  <c r="N198" i="10"/>
  <c r="N199" i="10"/>
  <c r="N200" i="10"/>
  <c r="N201" i="10"/>
  <c r="N202" i="10"/>
  <c r="N203" i="10"/>
  <c r="N204" i="10"/>
  <c r="N205" i="10"/>
  <c r="N206" i="10"/>
  <c r="N207" i="10"/>
  <c r="N208" i="10"/>
  <c r="N209" i="10"/>
  <c r="N210" i="10"/>
  <c r="N211" i="10"/>
  <c r="N212" i="10"/>
  <c r="N213" i="10"/>
  <c r="N214" i="10"/>
  <c r="N215" i="10"/>
  <c r="N216" i="10"/>
  <c r="N217" i="10"/>
  <c r="N218" i="10"/>
  <c r="N219" i="10"/>
  <c r="N220" i="10"/>
  <c r="N221" i="10"/>
  <c r="N222" i="10"/>
  <c r="N223" i="10"/>
  <c r="N224" i="10"/>
  <c r="N225" i="10"/>
  <c r="N226" i="10"/>
  <c r="N227" i="10"/>
  <c r="N228" i="10"/>
  <c r="N229" i="10"/>
  <c r="N230" i="10"/>
  <c r="N231" i="10"/>
  <c r="N232" i="10"/>
  <c r="N233" i="10"/>
  <c r="N234" i="10"/>
  <c r="N235" i="10"/>
  <c r="N236" i="10"/>
  <c r="N237" i="10"/>
  <c r="N238" i="10"/>
  <c r="N239" i="10"/>
  <c r="N240" i="10"/>
  <c r="N241" i="10"/>
  <c r="N242" i="10"/>
  <c r="N243" i="10"/>
  <c r="N244" i="10"/>
  <c r="N245" i="10"/>
  <c r="N246" i="10"/>
  <c r="N247" i="10"/>
  <c r="N248" i="10"/>
  <c r="N249" i="10"/>
  <c r="N250" i="10"/>
  <c r="N251" i="10"/>
  <c r="N252" i="10"/>
  <c r="N253" i="10"/>
  <c r="N254" i="10"/>
  <c r="N255" i="10"/>
  <c r="N256" i="10"/>
  <c r="N257" i="10"/>
  <c r="N258" i="10"/>
  <c r="N259" i="10"/>
  <c r="N260" i="10"/>
  <c r="N261" i="10"/>
  <c r="N262" i="10"/>
  <c r="N263" i="10"/>
  <c r="N264" i="10"/>
  <c r="N265" i="10"/>
  <c r="N266" i="10"/>
  <c r="N267" i="10"/>
  <c r="N268" i="10"/>
  <c r="N269" i="10"/>
  <c r="N270" i="10"/>
  <c r="N271" i="10"/>
  <c r="N272" i="10"/>
  <c r="N273" i="10"/>
  <c r="N274" i="10"/>
  <c r="N275" i="10"/>
  <c r="N276" i="10"/>
  <c r="N277" i="10"/>
  <c r="N278" i="10"/>
  <c r="N279" i="10"/>
  <c r="N280" i="10"/>
  <c r="N281" i="10"/>
  <c r="N282" i="10"/>
  <c r="N283" i="10"/>
  <c r="N284" i="10"/>
  <c r="N285" i="10"/>
  <c r="N286" i="10"/>
  <c r="N287" i="10"/>
  <c r="N288" i="10"/>
  <c r="N289" i="10"/>
  <c r="N290" i="10"/>
  <c r="N291" i="10"/>
  <c r="N292" i="10"/>
  <c r="N293" i="10"/>
  <c r="N294" i="10"/>
  <c r="N295" i="10"/>
  <c r="N296" i="10"/>
  <c r="N297" i="10"/>
  <c r="N298" i="10"/>
  <c r="N299" i="10"/>
  <c r="N300" i="10"/>
  <c r="N301" i="10"/>
  <c r="N302" i="10"/>
  <c r="N303" i="10"/>
  <c r="N304" i="10"/>
  <c r="N305" i="10"/>
  <c r="N306" i="10"/>
  <c r="N307" i="10"/>
  <c r="N308" i="10"/>
  <c r="N309" i="10"/>
  <c r="N310" i="10"/>
  <c r="N311" i="10"/>
  <c r="N312" i="10"/>
  <c r="N313" i="10"/>
  <c r="N314" i="10"/>
  <c r="N315" i="10"/>
  <c r="N316" i="10"/>
  <c r="N317" i="10"/>
  <c r="N318" i="10"/>
  <c r="N319" i="10"/>
  <c r="N320" i="10"/>
  <c r="N321" i="10"/>
  <c r="N322" i="10"/>
  <c r="N323" i="10"/>
  <c r="N324" i="10"/>
  <c r="N325" i="10"/>
  <c r="N326" i="10"/>
  <c r="N327" i="10"/>
  <c r="N328" i="10"/>
  <c r="N329" i="10"/>
  <c r="N330" i="10"/>
  <c r="N331" i="10"/>
  <c r="N332" i="10"/>
  <c r="N333" i="10"/>
  <c r="N334" i="10"/>
  <c r="N335" i="10"/>
  <c r="N336" i="10"/>
  <c r="N337" i="10"/>
  <c r="N338" i="10"/>
  <c r="N339" i="10"/>
  <c r="N340" i="10"/>
  <c r="N341" i="10"/>
  <c r="N342" i="10"/>
  <c r="N343" i="10"/>
  <c r="N344" i="10"/>
  <c r="N345" i="10"/>
  <c r="N346" i="10"/>
  <c r="N347" i="10"/>
  <c r="N348" i="10"/>
  <c r="N349" i="10"/>
  <c r="N350" i="10"/>
  <c r="N351" i="10"/>
  <c r="N352" i="10"/>
  <c r="N353" i="10"/>
  <c r="N354" i="10"/>
  <c r="N355" i="10"/>
  <c r="N356" i="10"/>
  <c r="N357" i="10"/>
  <c r="N358" i="10"/>
  <c r="N359" i="10"/>
  <c r="N360" i="10"/>
  <c r="N361" i="10"/>
  <c r="N362" i="10"/>
  <c r="N363" i="10"/>
  <c r="N364" i="10"/>
  <c r="N365" i="10"/>
  <c r="N366" i="10"/>
  <c r="N367" i="10"/>
  <c r="N368" i="10"/>
  <c r="N369" i="10"/>
  <c r="N370" i="10"/>
  <c r="N371" i="10"/>
  <c r="N372" i="10"/>
  <c r="N373" i="10"/>
  <c r="N374" i="10"/>
  <c r="N375" i="10"/>
  <c r="N376" i="10"/>
  <c r="N377" i="10"/>
  <c r="N378" i="10"/>
  <c r="N379" i="10"/>
  <c r="N380" i="10"/>
  <c r="N381" i="10"/>
  <c r="N382" i="10"/>
  <c r="N383" i="10"/>
  <c r="N384" i="10"/>
  <c r="N385" i="10"/>
  <c r="N386" i="10"/>
  <c r="N387" i="10"/>
  <c r="N388" i="10"/>
  <c r="N389" i="10"/>
  <c r="N390" i="10"/>
  <c r="N391" i="10"/>
  <c r="N392" i="10"/>
  <c r="N393" i="10"/>
  <c r="N394" i="10"/>
  <c r="N395" i="10"/>
  <c r="N396" i="10"/>
  <c r="N397" i="10"/>
  <c r="N398" i="10"/>
  <c r="N399" i="10"/>
  <c r="N400" i="10"/>
  <c r="N401" i="10"/>
  <c r="N402" i="10"/>
  <c r="N403" i="10"/>
  <c r="N404" i="10"/>
  <c r="N405" i="10"/>
  <c r="N406" i="10"/>
  <c r="N407" i="10"/>
  <c r="N408" i="10"/>
  <c r="N409" i="10"/>
  <c r="N410" i="10"/>
  <c r="N411" i="10"/>
  <c r="N412" i="10"/>
  <c r="N413" i="10"/>
  <c r="N414" i="10"/>
  <c r="N415" i="10"/>
  <c r="N416" i="10"/>
  <c r="N417" i="10"/>
  <c r="N418" i="10"/>
  <c r="N419" i="10"/>
  <c r="N420" i="10"/>
  <c r="N421" i="10"/>
  <c r="N422" i="10"/>
  <c r="N423" i="10"/>
  <c r="N424" i="10"/>
  <c r="N425" i="10"/>
  <c r="N426" i="10"/>
  <c r="N427" i="10"/>
  <c r="N428" i="10"/>
  <c r="N429" i="10"/>
  <c r="N430" i="10"/>
  <c r="N431" i="10"/>
  <c r="N432" i="10"/>
  <c r="N433" i="10"/>
  <c r="N434" i="10"/>
  <c r="N435" i="10"/>
  <c r="N436" i="10"/>
  <c r="N437" i="10"/>
  <c r="N438" i="10"/>
  <c r="N439" i="10"/>
  <c r="N440" i="10"/>
  <c r="N441" i="10"/>
  <c r="N442" i="10"/>
  <c r="N443" i="10"/>
  <c r="N444" i="10"/>
  <c r="N445" i="10"/>
  <c r="N446" i="10"/>
  <c r="N447" i="10"/>
  <c r="N448" i="10"/>
  <c r="N449" i="10"/>
  <c r="N450" i="10"/>
  <c r="N451" i="10"/>
  <c r="N452" i="10"/>
  <c r="N453" i="10"/>
  <c r="N454" i="10"/>
  <c r="N455" i="10"/>
  <c r="N456" i="10"/>
  <c r="N457" i="10"/>
  <c r="N458" i="10"/>
  <c r="N459" i="10"/>
  <c r="N460" i="10"/>
  <c r="N461" i="10"/>
  <c r="N462" i="10"/>
  <c r="N463" i="10"/>
  <c r="N464" i="10"/>
  <c r="N465" i="10"/>
  <c r="N466" i="10"/>
  <c r="N467" i="10"/>
  <c r="N468" i="10"/>
  <c r="N469" i="10"/>
  <c r="N470" i="10"/>
  <c r="N472" i="10"/>
  <c r="N473" i="10"/>
  <c r="N474" i="10"/>
  <c r="N475" i="10"/>
  <c r="N476" i="10"/>
  <c r="N477" i="10"/>
  <c r="N478" i="10"/>
  <c r="N479" i="10"/>
  <c r="N480" i="10"/>
  <c r="N481" i="10"/>
  <c r="N482" i="10"/>
  <c r="N483" i="10"/>
  <c r="N485" i="10"/>
  <c r="N486" i="10"/>
  <c r="N487" i="10"/>
  <c r="N488" i="10"/>
  <c r="N489" i="10"/>
  <c r="N490" i="10"/>
  <c r="N491" i="10"/>
  <c r="N492" i="10"/>
  <c r="N494" i="10"/>
  <c r="N495" i="10"/>
  <c r="N496" i="10"/>
  <c r="N497" i="10"/>
  <c r="N498" i="10"/>
  <c r="N499" i="10"/>
  <c r="N500" i="10"/>
  <c r="N501" i="10"/>
  <c r="N502" i="10"/>
  <c r="N503" i="10"/>
  <c r="N504" i="10"/>
  <c r="N505" i="10"/>
  <c r="N507" i="10"/>
  <c r="N508" i="10"/>
  <c r="N509" i="10"/>
  <c r="N510" i="10"/>
  <c r="N511" i="10"/>
  <c r="N512" i="10"/>
  <c r="N513" i="10"/>
  <c r="N514" i="10"/>
  <c r="N515" i="10"/>
  <c r="N516" i="10"/>
  <c r="N517" i="10"/>
  <c r="N518" i="10"/>
  <c r="N519" i="10"/>
  <c r="N520" i="10"/>
  <c r="N521" i="10"/>
  <c r="N522" i="10"/>
  <c r="N523" i="10"/>
  <c r="N524" i="10"/>
  <c r="N525" i="10"/>
  <c r="N526" i="10"/>
  <c r="N527" i="10"/>
  <c r="N528" i="10"/>
  <c r="N529" i="10"/>
  <c r="N530" i="10"/>
  <c r="N531" i="10"/>
  <c r="N532" i="10"/>
  <c r="N533" i="10"/>
  <c r="N534" i="10"/>
  <c r="N535" i="10"/>
  <c r="N536" i="10"/>
  <c r="N537" i="10"/>
  <c r="N538" i="10"/>
  <c r="N539" i="10"/>
  <c r="N540" i="10"/>
  <c r="N541" i="10"/>
  <c r="N542" i="10"/>
  <c r="N543" i="10"/>
  <c r="N544" i="10"/>
  <c r="N545" i="10"/>
  <c r="N546" i="10"/>
  <c r="N547" i="10"/>
  <c r="N548" i="10"/>
  <c r="N549" i="10"/>
  <c r="N550" i="10"/>
  <c r="N551" i="10"/>
  <c r="N552" i="10"/>
  <c r="N553" i="10"/>
  <c r="N554" i="10"/>
  <c r="N555" i="10"/>
  <c r="N556" i="10"/>
  <c r="N557" i="10"/>
  <c r="N558" i="10"/>
  <c r="N559" i="10"/>
  <c r="N560" i="10"/>
  <c r="N561" i="10"/>
  <c r="N562" i="10"/>
  <c r="N563" i="10"/>
  <c r="N564" i="10"/>
  <c r="N565" i="10"/>
  <c r="N566" i="10"/>
  <c r="N567" i="10"/>
  <c r="N568" i="10"/>
  <c r="N569" i="10"/>
  <c r="N570" i="10"/>
  <c r="N571" i="10"/>
  <c r="N572" i="10"/>
  <c r="N573" i="10"/>
  <c r="N574" i="10"/>
  <c r="N575" i="10"/>
  <c r="N576" i="10"/>
  <c r="N577" i="10"/>
  <c r="N578" i="10"/>
  <c r="N579" i="10"/>
  <c r="N580" i="10"/>
  <c r="N581" i="10"/>
  <c r="N582" i="10"/>
  <c r="N583" i="10"/>
  <c r="N584" i="10"/>
  <c r="N585" i="10"/>
  <c r="N586" i="10"/>
  <c r="N587" i="10"/>
  <c r="N588" i="10"/>
  <c r="N590" i="10"/>
  <c r="N591" i="10"/>
  <c r="N592" i="10"/>
  <c r="N593" i="10"/>
  <c r="N594" i="10"/>
  <c r="N595" i="10"/>
  <c r="N596" i="10"/>
  <c r="N597" i="10"/>
  <c r="N598" i="10"/>
  <c r="N599" i="10"/>
  <c r="N600" i="10"/>
  <c r="N601" i="10"/>
  <c r="N602" i="10"/>
  <c r="N603" i="10"/>
  <c r="N604" i="10"/>
  <c r="N605" i="10"/>
  <c r="N606" i="10"/>
  <c r="N607" i="10"/>
  <c r="N608" i="10"/>
  <c r="N609" i="10"/>
  <c r="N610" i="10"/>
  <c r="N611" i="10"/>
  <c r="N612" i="10"/>
  <c r="N613" i="10"/>
  <c r="N614" i="10"/>
  <c r="N615" i="10"/>
  <c r="N616" i="10"/>
  <c r="N617" i="10"/>
  <c r="N618" i="10"/>
  <c r="N619" i="10"/>
  <c r="N620" i="10"/>
  <c r="N621" i="10"/>
  <c r="N622" i="10"/>
  <c r="N623" i="10"/>
  <c r="N624" i="10"/>
  <c r="N625" i="10"/>
  <c r="N626" i="10"/>
  <c r="N627" i="10"/>
  <c r="N628" i="10"/>
  <c r="N629" i="10"/>
  <c r="N630" i="10"/>
  <c r="N631" i="10"/>
  <c r="N632" i="10"/>
  <c r="N633" i="10"/>
  <c r="N634" i="10"/>
  <c r="N635" i="10"/>
  <c r="N636" i="10"/>
  <c r="N637" i="10"/>
  <c r="N638" i="10"/>
  <c r="N639" i="10"/>
  <c r="N640" i="10"/>
  <c r="N641" i="10"/>
  <c r="N642" i="10"/>
  <c r="N643" i="10"/>
  <c r="N644" i="10"/>
  <c r="N645" i="10"/>
  <c r="N646" i="10"/>
  <c r="N647" i="10"/>
  <c r="N648" i="10"/>
  <c r="N649" i="10"/>
  <c r="N650" i="10"/>
  <c r="N651" i="10"/>
  <c r="N652" i="10"/>
  <c r="N653" i="10"/>
  <c r="N654" i="10"/>
  <c r="N655" i="10"/>
  <c r="N656" i="10"/>
  <c r="N657" i="10"/>
  <c r="N658" i="10"/>
  <c r="N659" i="10"/>
  <c r="N660" i="10"/>
  <c r="N661" i="10"/>
  <c r="N662" i="10"/>
  <c r="N663" i="10"/>
  <c r="N664" i="10"/>
  <c r="N665" i="10"/>
  <c r="N666" i="10"/>
  <c r="N667" i="10"/>
  <c r="N668" i="10"/>
  <c r="N669" i="10"/>
  <c r="N670" i="10"/>
  <c r="N671" i="10"/>
  <c r="N672" i="10"/>
  <c r="N673" i="10"/>
  <c r="N674" i="10"/>
  <c r="N675" i="10"/>
  <c r="N676" i="10"/>
  <c r="N677" i="10"/>
  <c r="N678" i="10"/>
  <c r="N679" i="10"/>
  <c r="N680" i="10"/>
  <c r="N681" i="10"/>
  <c r="N682" i="10"/>
  <c r="N683" i="10"/>
  <c r="N684" i="10"/>
  <c r="N685" i="10"/>
  <c r="N686" i="10"/>
  <c r="N687" i="10"/>
  <c r="N688" i="10"/>
  <c r="N689" i="10"/>
  <c r="N690" i="10"/>
  <c r="N691" i="10"/>
  <c r="N692" i="10"/>
  <c r="N693" i="10"/>
  <c r="N694" i="10"/>
  <c r="N695" i="10"/>
  <c r="N696" i="10"/>
  <c r="N697" i="10"/>
  <c r="N698" i="10"/>
  <c r="N699" i="10"/>
  <c r="N700" i="10"/>
  <c r="N701" i="10"/>
  <c r="N702" i="10"/>
  <c r="N703" i="10"/>
  <c r="N704" i="10"/>
  <c r="N705" i="10"/>
  <c r="N706" i="10"/>
  <c r="N707" i="10"/>
  <c r="N708" i="10"/>
  <c r="N709" i="10"/>
  <c r="N710" i="10"/>
  <c r="N711" i="10"/>
  <c r="N712" i="10"/>
  <c r="N713" i="10"/>
  <c r="N714" i="10"/>
  <c r="N715" i="10"/>
  <c r="N716" i="10"/>
  <c r="N717" i="10"/>
  <c r="N718" i="10"/>
  <c r="N719" i="10"/>
  <c r="N720" i="10"/>
  <c r="N721" i="10"/>
  <c r="N722" i="10"/>
  <c r="N723" i="10"/>
  <c r="N724" i="10"/>
  <c r="N725" i="10"/>
  <c r="N726" i="10"/>
  <c r="N727" i="10"/>
  <c r="N728" i="10"/>
  <c r="N729" i="10"/>
  <c r="N730" i="10"/>
  <c r="N731" i="10"/>
  <c r="N732" i="10"/>
  <c r="N733" i="10"/>
  <c r="N734" i="10"/>
  <c r="N735" i="10"/>
  <c r="N736" i="10"/>
  <c r="N737" i="10"/>
  <c r="N738" i="10"/>
  <c r="N739" i="10"/>
  <c r="N740" i="10"/>
  <c r="N741" i="10"/>
  <c r="N742" i="10"/>
  <c r="N743" i="10"/>
  <c r="N744" i="10"/>
  <c r="N745" i="10"/>
  <c r="N746" i="10"/>
  <c r="N747" i="10"/>
  <c r="N748" i="10"/>
  <c r="N749" i="10"/>
  <c r="N750" i="10"/>
  <c r="N751" i="10"/>
  <c r="N752" i="10"/>
  <c r="N754" i="10"/>
  <c r="N755" i="10"/>
  <c r="N756" i="10"/>
  <c r="N757" i="10"/>
  <c r="N758" i="10"/>
  <c r="N759" i="10"/>
  <c r="N760" i="10"/>
  <c r="N761" i="10"/>
  <c r="N762" i="10"/>
  <c r="N763" i="10"/>
  <c r="N764" i="10"/>
  <c r="N765" i="10"/>
  <c r="N767" i="10"/>
  <c r="N768" i="10"/>
  <c r="N769" i="10"/>
  <c r="N770" i="10"/>
  <c r="N771" i="10"/>
  <c r="N772" i="10"/>
  <c r="N773" i="10"/>
  <c r="N774" i="10"/>
  <c r="N775" i="10"/>
  <c r="N776" i="10"/>
  <c r="N777" i="10"/>
  <c r="N778" i="10"/>
  <c r="N779" i="10"/>
  <c r="N780" i="10"/>
  <c r="N781" i="10"/>
  <c r="N782" i="10"/>
  <c r="N783" i="10"/>
  <c r="N784" i="10"/>
  <c r="N785" i="10"/>
  <c r="N786" i="10"/>
  <c r="N787" i="10"/>
  <c r="N788" i="10"/>
  <c r="N789" i="10"/>
  <c r="N790" i="10"/>
  <c r="N791" i="10"/>
  <c r="N792" i="10"/>
  <c r="N793" i="10"/>
  <c r="N794" i="10"/>
  <c r="N795" i="10"/>
  <c r="N796" i="10"/>
  <c r="N797" i="10"/>
  <c r="N798" i="10"/>
  <c r="N799" i="10"/>
  <c r="N800" i="10"/>
  <c r="N801" i="10"/>
  <c r="N802" i="10"/>
  <c r="N803" i="10"/>
  <c r="N804" i="10"/>
  <c r="N805" i="10"/>
  <c r="N806" i="10"/>
  <c r="N807" i="10"/>
  <c r="N808" i="10"/>
  <c r="N809" i="10"/>
  <c r="N810" i="10"/>
  <c r="N811" i="10"/>
  <c r="N812" i="10"/>
  <c r="N813" i="10"/>
  <c r="N814" i="10"/>
  <c r="N815" i="10"/>
  <c r="N816" i="10"/>
  <c r="N817" i="10"/>
  <c r="N818" i="10"/>
  <c r="N819" i="10"/>
  <c r="N820" i="10"/>
  <c r="N821" i="10"/>
  <c r="N822" i="10"/>
  <c r="N823" i="10"/>
  <c r="N824" i="10"/>
  <c r="N825" i="10"/>
  <c r="N826" i="10"/>
  <c r="N827" i="10"/>
  <c r="N828" i="10"/>
  <c r="N829" i="10"/>
  <c r="N830" i="10"/>
  <c r="N831" i="10"/>
  <c r="N832" i="10"/>
  <c r="N833" i="10"/>
  <c r="N834" i="10"/>
  <c r="N835" i="10"/>
  <c r="N836" i="10"/>
  <c r="N837" i="10"/>
  <c r="N838" i="10"/>
  <c r="N839" i="10"/>
  <c r="N840" i="10"/>
  <c r="N841" i="10"/>
  <c r="N15" i="10"/>
  <c r="D2" i="27"/>
  <c r="D3" i="27"/>
  <c r="D4" i="27"/>
  <c r="D5" i="27"/>
  <c r="D6" i="27"/>
  <c r="D7" i="27"/>
  <c r="D8" i="27"/>
  <c r="D9" i="27"/>
  <c r="D10" i="27"/>
  <c r="D11" i="27"/>
  <c r="D12" i="27"/>
  <c r="D13" i="27"/>
  <c r="D14" i="27"/>
  <c r="D15" i="27"/>
  <c r="D16" i="27"/>
  <c r="D17" i="27"/>
  <c r="D18" i="27"/>
  <c r="D19" i="27"/>
  <c r="D20" i="27"/>
  <c r="D21" i="27"/>
  <c r="D22" i="27"/>
  <c r="D23" i="27"/>
  <c r="D24" i="27"/>
  <c r="D25" i="27"/>
  <c r="D26" i="27"/>
  <c r="D27" i="27"/>
  <c r="D28" i="27"/>
  <c r="D29" i="27"/>
  <c r="D30" i="27"/>
  <c r="D31" i="27"/>
  <c r="D32" i="27"/>
  <c r="D33" i="27"/>
  <c r="D34" i="27"/>
  <c r="D35" i="27"/>
  <c r="D36" i="27"/>
  <c r="D1" i="27" l="1"/>
  <c r="P225" i="9"/>
  <c r="K225" i="9"/>
  <c r="Q213" i="9"/>
  <c r="Q209" i="9"/>
  <c r="N139" i="9"/>
  <c r="P58" i="9"/>
  <c r="M198" i="9"/>
  <c r="M199" i="9"/>
  <c r="M197" i="9"/>
  <c r="M183" i="9"/>
  <c r="Q193" i="9"/>
  <c r="J242" i="9"/>
  <c r="E242" i="9"/>
  <c r="L161" i="9"/>
  <c r="P242" i="9" l="1"/>
  <c r="P16" i="10"/>
  <c r="Q16" i="10"/>
  <c r="P17" i="10"/>
  <c r="Q17" i="10"/>
  <c r="P18" i="10"/>
  <c r="Q18" i="10"/>
  <c r="P19" i="10"/>
  <c r="Q19" i="10"/>
  <c r="P20" i="10"/>
  <c r="Q20" i="10"/>
  <c r="P21" i="10"/>
  <c r="Q21" i="10"/>
  <c r="P22" i="10"/>
  <c r="Q22" i="10"/>
  <c r="P23" i="10"/>
  <c r="Q23" i="10"/>
  <c r="P24" i="10"/>
  <c r="Q24" i="10"/>
  <c r="P25" i="10"/>
  <c r="Q25" i="10"/>
  <c r="P26" i="10"/>
  <c r="Q26" i="10"/>
  <c r="P27" i="10"/>
  <c r="Q27" i="10"/>
  <c r="P28" i="10"/>
  <c r="Q28" i="10"/>
  <c r="P29" i="10"/>
  <c r="Q29" i="10"/>
  <c r="P30" i="10"/>
  <c r="Q30" i="10"/>
  <c r="P31" i="10"/>
  <c r="Q31" i="10"/>
  <c r="P32" i="10"/>
  <c r="Q32" i="10"/>
  <c r="P33" i="10"/>
  <c r="Q33" i="10"/>
  <c r="P34" i="10"/>
  <c r="Q34" i="10"/>
  <c r="P35" i="10"/>
  <c r="Q35" i="10"/>
  <c r="P36" i="10"/>
  <c r="Q36" i="10"/>
  <c r="P37" i="10"/>
  <c r="Q37" i="10"/>
  <c r="P38" i="10"/>
  <c r="Q38" i="10"/>
  <c r="P39" i="10"/>
  <c r="Q39" i="10"/>
  <c r="P40" i="10"/>
  <c r="Q40" i="10"/>
  <c r="P41" i="10"/>
  <c r="Q41" i="10"/>
  <c r="P42" i="10"/>
  <c r="Q42" i="10"/>
  <c r="P43" i="10"/>
  <c r="Q43" i="10"/>
  <c r="P44" i="10"/>
  <c r="Q44" i="10"/>
  <c r="P45" i="10"/>
  <c r="Q45" i="10"/>
  <c r="P46" i="10"/>
  <c r="Q46" i="10"/>
  <c r="P47" i="10"/>
  <c r="Q47" i="10"/>
  <c r="P48" i="10"/>
  <c r="Q48" i="10"/>
  <c r="P49" i="10"/>
  <c r="Q49" i="10"/>
  <c r="P50" i="10"/>
  <c r="Q50" i="10"/>
  <c r="P51" i="10"/>
  <c r="Q51" i="10"/>
  <c r="P52" i="10"/>
  <c r="Q52" i="10"/>
  <c r="P53" i="10"/>
  <c r="Q53" i="10"/>
  <c r="P54" i="10"/>
  <c r="Q54" i="10"/>
  <c r="P55" i="10"/>
  <c r="Q55" i="10"/>
  <c r="P56" i="10"/>
  <c r="Q56" i="10"/>
  <c r="P57" i="10"/>
  <c r="Q57" i="10"/>
  <c r="P58" i="10"/>
  <c r="Q58" i="10"/>
  <c r="P59" i="10"/>
  <c r="Q59" i="10"/>
  <c r="P60" i="10"/>
  <c r="Q60" i="10"/>
  <c r="P61" i="10"/>
  <c r="Q61" i="10"/>
  <c r="P62" i="10"/>
  <c r="Q62" i="10"/>
  <c r="P63" i="10"/>
  <c r="Q63" i="10"/>
  <c r="P64" i="10"/>
  <c r="Q64" i="10"/>
  <c r="P65" i="10"/>
  <c r="Q65" i="10"/>
  <c r="P66" i="10"/>
  <c r="Q66" i="10"/>
  <c r="P67" i="10"/>
  <c r="Q67" i="10"/>
  <c r="P68" i="10"/>
  <c r="Q68" i="10"/>
  <c r="P69" i="10"/>
  <c r="Q69" i="10"/>
  <c r="P70" i="10"/>
  <c r="Q70" i="10"/>
  <c r="P71" i="10"/>
  <c r="Q71" i="10"/>
  <c r="P72" i="10"/>
  <c r="Q72" i="10"/>
  <c r="P73" i="10"/>
  <c r="Q73" i="10"/>
  <c r="P74" i="10"/>
  <c r="Q74" i="10"/>
  <c r="P75" i="10"/>
  <c r="Q75" i="10"/>
  <c r="P76" i="10"/>
  <c r="Q76" i="10"/>
  <c r="P77" i="10"/>
  <c r="Q77" i="10"/>
  <c r="P78" i="10"/>
  <c r="Q78" i="10"/>
  <c r="P79" i="10"/>
  <c r="Q79" i="10"/>
  <c r="P80" i="10"/>
  <c r="Q80" i="10"/>
  <c r="P81" i="10"/>
  <c r="Q81" i="10"/>
  <c r="P82" i="10"/>
  <c r="Q82" i="10"/>
  <c r="P83" i="10"/>
  <c r="Q83" i="10"/>
  <c r="P84" i="10"/>
  <c r="Q84" i="10"/>
  <c r="P85" i="10"/>
  <c r="Q85" i="10"/>
  <c r="P86" i="10"/>
  <c r="Q86" i="10"/>
  <c r="P87" i="10"/>
  <c r="Q87" i="10"/>
  <c r="P88" i="10"/>
  <c r="Q88" i="10"/>
  <c r="P89" i="10"/>
  <c r="Q89" i="10"/>
  <c r="P90" i="10"/>
  <c r="Q90" i="10"/>
  <c r="P91" i="10"/>
  <c r="Q91" i="10"/>
  <c r="P92" i="10"/>
  <c r="Q92" i="10"/>
  <c r="P93" i="10"/>
  <c r="Q93" i="10"/>
  <c r="P94" i="10"/>
  <c r="Q94" i="10"/>
  <c r="P95" i="10"/>
  <c r="Q95" i="10"/>
  <c r="P96" i="10"/>
  <c r="Q96" i="10"/>
  <c r="P97" i="10"/>
  <c r="Q97" i="10"/>
  <c r="P98" i="10"/>
  <c r="Q98" i="10"/>
  <c r="P99" i="10"/>
  <c r="Q99" i="10"/>
  <c r="P100" i="10"/>
  <c r="Q100" i="10"/>
  <c r="P101" i="10"/>
  <c r="Q101" i="10"/>
  <c r="P102" i="10"/>
  <c r="Q102" i="10"/>
  <c r="P103" i="10"/>
  <c r="Q103" i="10"/>
  <c r="P104" i="10"/>
  <c r="Q104" i="10"/>
  <c r="P105" i="10"/>
  <c r="Q105" i="10"/>
  <c r="P106" i="10"/>
  <c r="Q106" i="10"/>
  <c r="P107" i="10"/>
  <c r="Q107" i="10"/>
  <c r="P108" i="10"/>
  <c r="Q108" i="10"/>
  <c r="P109" i="10"/>
  <c r="Q109" i="10"/>
  <c r="P110" i="10"/>
  <c r="Q110" i="10"/>
  <c r="P111" i="10"/>
  <c r="Q111" i="10"/>
  <c r="P112" i="10"/>
  <c r="Q112" i="10"/>
  <c r="P113" i="10"/>
  <c r="Q113" i="10"/>
  <c r="P114" i="10"/>
  <c r="Q114" i="10"/>
  <c r="P115" i="10"/>
  <c r="Q115" i="10"/>
  <c r="P116" i="10"/>
  <c r="Q116" i="10"/>
  <c r="P117" i="10"/>
  <c r="Q117" i="10"/>
  <c r="P118" i="10"/>
  <c r="Q118" i="10"/>
  <c r="P119" i="10"/>
  <c r="Q119" i="10"/>
  <c r="P120" i="10"/>
  <c r="Q120" i="10"/>
  <c r="P121" i="10"/>
  <c r="Q121" i="10"/>
  <c r="P122" i="10"/>
  <c r="Q122" i="10"/>
  <c r="P123" i="10"/>
  <c r="Q123" i="10"/>
  <c r="P124" i="10"/>
  <c r="Q124" i="10"/>
  <c r="P125" i="10"/>
  <c r="Q125" i="10"/>
  <c r="P126" i="10"/>
  <c r="Q126" i="10"/>
  <c r="P127" i="10"/>
  <c r="Q127" i="10"/>
  <c r="P128" i="10"/>
  <c r="Q128" i="10"/>
  <c r="P129" i="10"/>
  <c r="Q129" i="10"/>
  <c r="P130" i="10"/>
  <c r="Q130" i="10"/>
  <c r="P131" i="10"/>
  <c r="Q131" i="10"/>
  <c r="P132" i="10"/>
  <c r="Q132" i="10"/>
  <c r="P133" i="10"/>
  <c r="Q133" i="10"/>
  <c r="P134" i="10"/>
  <c r="Q134" i="10"/>
  <c r="P135" i="10"/>
  <c r="Q135" i="10"/>
  <c r="P136" i="10"/>
  <c r="Q136" i="10"/>
  <c r="P137" i="10"/>
  <c r="Q137" i="10"/>
  <c r="P138" i="10"/>
  <c r="Q138" i="10"/>
  <c r="P139" i="10"/>
  <c r="Q139" i="10"/>
  <c r="P140" i="10"/>
  <c r="Q140" i="10"/>
  <c r="P141" i="10"/>
  <c r="Q141" i="10"/>
  <c r="P142" i="10"/>
  <c r="Q142" i="10"/>
  <c r="P143" i="10"/>
  <c r="Q143" i="10"/>
  <c r="P144" i="10"/>
  <c r="Q144" i="10"/>
  <c r="P145" i="10"/>
  <c r="Q145" i="10"/>
  <c r="P146" i="10"/>
  <c r="Q146" i="10"/>
  <c r="P147" i="10"/>
  <c r="Q147" i="10"/>
  <c r="P148" i="10"/>
  <c r="Q148" i="10"/>
  <c r="P149" i="10"/>
  <c r="Q149" i="10"/>
  <c r="P150" i="10"/>
  <c r="Q150" i="10"/>
  <c r="P151" i="10"/>
  <c r="Q151" i="10"/>
  <c r="P152" i="10"/>
  <c r="Q152" i="10"/>
  <c r="P153" i="10"/>
  <c r="Q153" i="10"/>
  <c r="P154" i="10"/>
  <c r="Q154" i="10"/>
  <c r="P155" i="10"/>
  <c r="Q155" i="10"/>
  <c r="P156" i="10"/>
  <c r="Q156" i="10"/>
  <c r="P157" i="10"/>
  <c r="Q157" i="10"/>
  <c r="P158" i="10"/>
  <c r="Q158" i="10"/>
  <c r="P159" i="10"/>
  <c r="Q159" i="10"/>
  <c r="P160" i="10"/>
  <c r="Q160" i="10"/>
  <c r="P161" i="10"/>
  <c r="Q161" i="10"/>
  <c r="P162" i="10"/>
  <c r="Q162" i="10"/>
  <c r="P163" i="10"/>
  <c r="Q163" i="10"/>
  <c r="P164" i="10"/>
  <c r="Q164" i="10"/>
  <c r="P165" i="10"/>
  <c r="Q165" i="10"/>
  <c r="P166" i="10"/>
  <c r="Q166" i="10"/>
  <c r="P167" i="10"/>
  <c r="Q167" i="10"/>
  <c r="P168" i="10"/>
  <c r="Q168" i="10"/>
  <c r="P169" i="10"/>
  <c r="Q169" i="10"/>
  <c r="P170" i="10"/>
  <c r="Q170" i="10"/>
  <c r="P171" i="10"/>
  <c r="Q171" i="10"/>
  <c r="P172" i="10"/>
  <c r="Q172" i="10"/>
  <c r="P173" i="10"/>
  <c r="Q173" i="10"/>
  <c r="P174" i="10"/>
  <c r="Q174" i="10"/>
  <c r="P175" i="10"/>
  <c r="Q175" i="10"/>
  <c r="P176" i="10"/>
  <c r="Q176" i="10"/>
  <c r="P177" i="10"/>
  <c r="Q177" i="10"/>
  <c r="P178" i="10"/>
  <c r="Q178" i="10"/>
  <c r="P179" i="10"/>
  <c r="Q179" i="10"/>
  <c r="P180" i="10"/>
  <c r="Q180" i="10"/>
  <c r="P181" i="10"/>
  <c r="Q181" i="10"/>
  <c r="P182" i="10"/>
  <c r="Q182" i="10"/>
  <c r="P183" i="10"/>
  <c r="Q183" i="10"/>
  <c r="P184" i="10"/>
  <c r="Q184" i="10"/>
  <c r="P185" i="10"/>
  <c r="Q185" i="10"/>
  <c r="P186" i="10"/>
  <c r="Q186" i="10"/>
  <c r="P187" i="10"/>
  <c r="Q187" i="10"/>
  <c r="P188" i="10"/>
  <c r="Q188" i="10"/>
  <c r="P189" i="10"/>
  <c r="Q189" i="10"/>
  <c r="P190" i="10"/>
  <c r="Q190" i="10"/>
  <c r="P191" i="10"/>
  <c r="Q191" i="10"/>
  <c r="P192" i="10"/>
  <c r="Q192" i="10"/>
  <c r="P193" i="10"/>
  <c r="Q193" i="10"/>
  <c r="P194" i="10"/>
  <c r="Q194" i="10"/>
  <c r="P195" i="10"/>
  <c r="Q195" i="10"/>
  <c r="P196" i="10"/>
  <c r="Q196" i="10"/>
  <c r="P197" i="10"/>
  <c r="Q197" i="10"/>
  <c r="P198" i="10"/>
  <c r="Q198" i="10"/>
  <c r="P199" i="10"/>
  <c r="Q199" i="10"/>
  <c r="P200" i="10"/>
  <c r="Q200" i="10"/>
  <c r="P201" i="10"/>
  <c r="Q201" i="10"/>
  <c r="P202" i="10"/>
  <c r="Q202" i="10"/>
  <c r="P203" i="10"/>
  <c r="Q203" i="10"/>
  <c r="P204" i="10"/>
  <c r="Q204" i="10"/>
  <c r="P205" i="10"/>
  <c r="Q205" i="10"/>
  <c r="P206" i="10"/>
  <c r="Q206" i="10"/>
  <c r="P207" i="10"/>
  <c r="Q207" i="10"/>
  <c r="P208" i="10"/>
  <c r="Q208" i="10"/>
  <c r="P209" i="10"/>
  <c r="Q209" i="10"/>
  <c r="P210" i="10"/>
  <c r="Q210" i="10"/>
  <c r="P211" i="10"/>
  <c r="Q211" i="10"/>
  <c r="P212" i="10"/>
  <c r="Q212" i="10"/>
  <c r="P213" i="10"/>
  <c r="Q213" i="10"/>
  <c r="P214" i="10"/>
  <c r="Q214" i="10"/>
  <c r="P215" i="10"/>
  <c r="Q215" i="10"/>
  <c r="P216" i="10"/>
  <c r="Q216" i="10"/>
  <c r="P217" i="10"/>
  <c r="Q217" i="10"/>
  <c r="P218" i="10"/>
  <c r="Q218" i="10"/>
  <c r="P219" i="10"/>
  <c r="Q219" i="10"/>
  <c r="P220" i="10"/>
  <c r="Q220" i="10"/>
  <c r="P221" i="10"/>
  <c r="Q221" i="10"/>
  <c r="P222" i="10"/>
  <c r="Q222" i="10"/>
  <c r="P223" i="10"/>
  <c r="Q223" i="10"/>
  <c r="P224" i="10"/>
  <c r="Q224" i="10"/>
  <c r="P225" i="10"/>
  <c r="Q225" i="10"/>
  <c r="P226" i="10"/>
  <c r="Q226" i="10"/>
  <c r="P227" i="10"/>
  <c r="Q227" i="10"/>
  <c r="P228" i="10"/>
  <c r="Q228" i="10"/>
  <c r="P229" i="10"/>
  <c r="Q229" i="10"/>
  <c r="P230" i="10"/>
  <c r="Q230" i="10"/>
  <c r="P231" i="10"/>
  <c r="Q231" i="10"/>
  <c r="P232" i="10"/>
  <c r="Q232" i="10"/>
  <c r="P233" i="10"/>
  <c r="Q233" i="10"/>
  <c r="P234" i="10"/>
  <c r="Q234" i="10"/>
  <c r="P235" i="10"/>
  <c r="Q235" i="10"/>
  <c r="P236" i="10"/>
  <c r="Q236" i="10"/>
  <c r="P237" i="10"/>
  <c r="Q237" i="10"/>
  <c r="P238" i="10"/>
  <c r="Q238" i="10"/>
  <c r="P239" i="10"/>
  <c r="Q239" i="10"/>
  <c r="P240" i="10"/>
  <c r="Q240" i="10"/>
  <c r="P241" i="10"/>
  <c r="Q241" i="10"/>
  <c r="P242" i="10"/>
  <c r="Q242" i="10"/>
  <c r="P243" i="10"/>
  <c r="Q243" i="10"/>
  <c r="P244" i="10"/>
  <c r="Q244" i="10"/>
  <c r="P245" i="10"/>
  <c r="Q245" i="10"/>
  <c r="P246" i="10"/>
  <c r="Q246" i="10"/>
  <c r="P247" i="10"/>
  <c r="Q247" i="10"/>
  <c r="P248" i="10"/>
  <c r="Q248" i="10"/>
  <c r="P249" i="10"/>
  <c r="Q249" i="10"/>
  <c r="P250" i="10"/>
  <c r="Q250" i="10"/>
  <c r="P251" i="10"/>
  <c r="Q251" i="10"/>
  <c r="P252" i="10"/>
  <c r="Q252" i="10"/>
  <c r="P253" i="10"/>
  <c r="Q253" i="10"/>
  <c r="P254" i="10"/>
  <c r="Q254" i="10"/>
  <c r="P255" i="10"/>
  <c r="Q255" i="10"/>
  <c r="P256" i="10"/>
  <c r="Q256" i="10"/>
  <c r="P257" i="10"/>
  <c r="Q257" i="10"/>
  <c r="P258" i="10"/>
  <c r="Q258" i="10"/>
  <c r="P259" i="10"/>
  <c r="Q259" i="10"/>
  <c r="P260" i="10"/>
  <c r="Q260" i="10"/>
  <c r="P261" i="10"/>
  <c r="Q261" i="10"/>
  <c r="P262" i="10"/>
  <c r="Q262" i="10"/>
  <c r="P263" i="10"/>
  <c r="Q263" i="10"/>
  <c r="P264" i="10"/>
  <c r="Q264" i="10"/>
  <c r="P265" i="10"/>
  <c r="Q265" i="10"/>
  <c r="P266" i="10"/>
  <c r="Q266" i="10"/>
  <c r="P267" i="10"/>
  <c r="Q267" i="10"/>
  <c r="P268" i="10"/>
  <c r="Q268" i="10"/>
  <c r="P269" i="10"/>
  <c r="Q269" i="10"/>
  <c r="P270" i="10"/>
  <c r="Q270" i="10"/>
  <c r="P271" i="10"/>
  <c r="Q271" i="10"/>
  <c r="P272" i="10"/>
  <c r="Q272" i="10"/>
  <c r="P273" i="10"/>
  <c r="Q273" i="10"/>
  <c r="P274" i="10"/>
  <c r="Q274" i="10"/>
  <c r="P275" i="10"/>
  <c r="Q275" i="10"/>
  <c r="P276" i="10"/>
  <c r="Q276" i="10"/>
  <c r="P277" i="10"/>
  <c r="Q277" i="10"/>
  <c r="P278" i="10"/>
  <c r="Q278" i="10"/>
  <c r="P279" i="10"/>
  <c r="Q279" i="10"/>
  <c r="P280" i="10"/>
  <c r="Q280" i="10"/>
  <c r="P281" i="10"/>
  <c r="Q281" i="10"/>
  <c r="P282" i="10"/>
  <c r="Q282" i="10"/>
  <c r="P283" i="10"/>
  <c r="Q283" i="10"/>
  <c r="P284" i="10"/>
  <c r="Q284" i="10"/>
  <c r="P285" i="10"/>
  <c r="Q285" i="10"/>
  <c r="P286" i="10"/>
  <c r="Q286" i="10"/>
  <c r="P287" i="10"/>
  <c r="Q287" i="10"/>
  <c r="P288" i="10"/>
  <c r="Q288" i="10"/>
  <c r="P289" i="10"/>
  <c r="Q289" i="10"/>
  <c r="P290" i="10"/>
  <c r="Q290" i="10"/>
  <c r="P291" i="10"/>
  <c r="Q291" i="10"/>
  <c r="P292" i="10"/>
  <c r="Q292" i="10"/>
  <c r="P293" i="10"/>
  <c r="Q293" i="10"/>
  <c r="P294" i="10"/>
  <c r="Q294" i="10"/>
  <c r="P295" i="10"/>
  <c r="Q295" i="10"/>
  <c r="P296" i="10"/>
  <c r="Q296" i="10"/>
  <c r="P297" i="10"/>
  <c r="Q297" i="10"/>
  <c r="P298" i="10"/>
  <c r="Q298" i="10"/>
  <c r="P299" i="10"/>
  <c r="Q299" i="10"/>
  <c r="P300" i="10"/>
  <c r="Q300" i="10"/>
  <c r="P301" i="10"/>
  <c r="Q301" i="10"/>
  <c r="P302" i="10"/>
  <c r="Q302" i="10"/>
  <c r="P303" i="10"/>
  <c r="Q303" i="10"/>
  <c r="P304" i="10"/>
  <c r="Q304" i="10"/>
  <c r="P305" i="10"/>
  <c r="Q305" i="10"/>
  <c r="P306" i="10"/>
  <c r="Q306" i="10"/>
  <c r="P307" i="10"/>
  <c r="Q307" i="10"/>
  <c r="P308" i="10"/>
  <c r="Q308" i="10"/>
  <c r="P309" i="10"/>
  <c r="Q309" i="10"/>
  <c r="P310" i="10"/>
  <c r="Q310" i="10"/>
  <c r="P311" i="10"/>
  <c r="Q311" i="10"/>
  <c r="P312" i="10"/>
  <c r="Q312" i="10"/>
  <c r="P313" i="10"/>
  <c r="Q313" i="10"/>
  <c r="P314" i="10"/>
  <c r="Q314" i="10"/>
  <c r="P315" i="10"/>
  <c r="Q315" i="10"/>
  <c r="P316" i="10"/>
  <c r="Q316" i="10"/>
  <c r="P317" i="10"/>
  <c r="Q317" i="10"/>
  <c r="P318" i="10"/>
  <c r="Q318" i="10"/>
  <c r="P319" i="10"/>
  <c r="Q319" i="10"/>
  <c r="P320" i="10"/>
  <c r="Q320" i="10"/>
  <c r="P321" i="10"/>
  <c r="Q321" i="10"/>
  <c r="P322" i="10"/>
  <c r="Q322" i="10"/>
  <c r="P323" i="10"/>
  <c r="Q323" i="10"/>
  <c r="P324" i="10"/>
  <c r="Q324" i="10"/>
  <c r="P325" i="10"/>
  <c r="Q325" i="10"/>
  <c r="P326" i="10"/>
  <c r="Q326" i="10"/>
  <c r="P327" i="10"/>
  <c r="Q327" i="10"/>
  <c r="P328" i="10"/>
  <c r="Q328" i="10"/>
  <c r="P329" i="10"/>
  <c r="Q329" i="10"/>
  <c r="P330" i="10"/>
  <c r="Q330" i="10"/>
  <c r="P331" i="10"/>
  <c r="Q331" i="10"/>
  <c r="P332" i="10"/>
  <c r="Q332" i="10"/>
  <c r="P333" i="10"/>
  <c r="Q333" i="10"/>
  <c r="P334" i="10"/>
  <c r="Q334" i="10"/>
  <c r="P335" i="10"/>
  <c r="Q335" i="10"/>
  <c r="P336" i="10"/>
  <c r="Q336" i="10"/>
  <c r="P337" i="10"/>
  <c r="Q337" i="10"/>
  <c r="P338" i="10"/>
  <c r="Q338" i="10"/>
  <c r="P339" i="10"/>
  <c r="Q339" i="10"/>
  <c r="P340" i="10"/>
  <c r="Q340" i="10"/>
  <c r="P341" i="10"/>
  <c r="Q341" i="10"/>
  <c r="P342" i="10"/>
  <c r="Q342" i="10"/>
  <c r="P343" i="10"/>
  <c r="Q343" i="10"/>
  <c r="P344" i="10"/>
  <c r="Q344" i="10"/>
  <c r="P345" i="10"/>
  <c r="Q345" i="10"/>
  <c r="P346" i="10"/>
  <c r="Q346" i="10"/>
  <c r="P347" i="10"/>
  <c r="Q347" i="10"/>
  <c r="P348" i="10"/>
  <c r="Q348" i="10"/>
  <c r="P349" i="10"/>
  <c r="Q349" i="10"/>
  <c r="P350" i="10"/>
  <c r="Q350" i="10"/>
  <c r="P351" i="10"/>
  <c r="Q351" i="10"/>
  <c r="P352" i="10"/>
  <c r="Q352" i="10"/>
  <c r="P353" i="10"/>
  <c r="Q353" i="10"/>
  <c r="P354" i="10"/>
  <c r="Q354" i="10"/>
  <c r="P355" i="10"/>
  <c r="Q355" i="10"/>
  <c r="P356" i="10"/>
  <c r="Q356" i="10"/>
  <c r="P357" i="10"/>
  <c r="Q357" i="10"/>
  <c r="P358" i="10"/>
  <c r="Q358" i="10"/>
  <c r="P359" i="10"/>
  <c r="Q359" i="10"/>
  <c r="P360" i="10"/>
  <c r="Q360" i="10"/>
  <c r="P361" i="10"/>
  <c r="Q361" i="10"/>
  <c r="P362" i="10"/>
  <c r="Q362" i="10"/>
  <c r="P363" i="10"/>
  <c r="Q363" i="10"/>
  <c r="P364" i="10"/>
  <c r="Q364" i="10"/>
  <c r="P365" i="10"/>
  <c r="Q365" i="10"/>
  <c r="P366" i="10"/>
  <c r="Q366" i="10"/>
  <c r="P367" i="10"/>
  <c r="Q367" i="10"/>
  <c r="P368" i="10"/>
  <c r="Q368" i="10"/>
  <c r="P369" i="10"/>
  <c r="Q369" i="10"/>
  <c r="P370" i="10"/>
  <c r="Q370" i="10"/>
  <c r="P371" i="10"/>
  <c r="Q371" i="10"/>
  <c r="P372" i="10"/>
  <c r="Q372" i="10"/>
  <c r="P373" i="10"/>
  <c r="Q373" i="10"/>
  <c r="P374" i="10"/>
  <c r="Q374" i="10"/>
  <c r="P375" i="10"/>
  <c r="Q375" i="10"/>
  <c r="P376" i="10"/>
  <c r="Q376" i="10"/>
  <c r="P377" i="10"/>
  <c r="Q377" i="10"/>
  <c r="P378" i="10"/>
  <c r="Q378" i="10"/>
  <c r="P379" i="10"/>
  <c r="Q379" i="10"/>
  <c r="P380" i="10"/>
  <c r="Q380" i="10"/>
  <c r="P381" i="10"/>
  <c r="Q381" i="10"/>
  <c r="P382" i="10"/>
  <c r="Q382" i="10"/>
  <c r="P383" i="10"/>
  <c r="Q383" i="10"/>
  <c r="P384" i="10"/>
  <c r="Q384" i="10"/>
  <c r="P385" i="10"/>
  <c r="Q385" i="10"/>
  <c r="P386" i="10"/>
  <c r="Q386" i="10"/>
  <c r="P387" i="10"/>
  <c r="Q387" i="10"/>
  <c r="P388" i="10"/>
  <c r="Q388" i="10"/>
  <c r="P389" i="10"/>
  <c r="Q389" i="10"/>
  <c r="P390" i="10"/>
  <c r="Q390" i="10"/>
  <c r="P391" i="10"/>
  <c r="Q391" i="10"/>
  <c r="P392" i="10"/>
  <c r="Q392" i="10"/>
  <c r="P393" i="10"/>
  <c r="Q393" i="10"/>
  <c r="P394" i="10"/>
  <c r="Q394" i="10"/>
  <c r="P395" i="10"/>
  <c r="Q395" i="10"/>
  <c r="P396" i="10"/>
  <c r="Q396" i="10"/>
  <c r="P397" i="10"/>
  <c r="Q397" i="10"/>
  <c r="P398" i="10"/>
  <c r="Q398" i="10"/>
  <c r="P399" i="10"/>
  <c r="Q399" i="10"/>
  <c r="P400" i="10"/>
  <c r="Q400" i="10"/>
  <c r="P401" i="10"/>
  <c r="Q401" i="10"/>
  <c r="P402" i="10"/>
  <c r="Q402" i="10"/>
  <c r="P403" i="10"/>
  <c r="Q403" i="10"/>
  <c r="P404" i="10"/>
  <c r="Q404" i="10"/>
  <c r="P405" i="10"/>
  <c r="Q405" i="10"/>
  <c r="P406" i="10"/>
  <c r="Q406" i="10"/>
  <c r="P407" i="10"/>
  <c r="Q407" i="10"/>
  <c r="P408" i="10"/>
  <c r="Q408" i="10"/>
  <c r="P409" i="10"/>
  <c r="Q409" i="10"/>
  <c r="P410" i="10"/>
  <c r="Q410" i="10"/>
  <c r="P411" i="10"/>
  <c r="Q411" i="10"/>
  <c r="P412" i="10"/>
  <c r="Q412" i="10"/>
  <c r="P413" i="10"/>
  <c r="Q413" i="10"/>
  <c r="P414" i="10"/>
  <c r="Q414" i="10"/>
  <c r="P415" i="10"/>
  <c r="Q415" i="10"/>
  <c r="P416" i="10"/>
  <c r="Q416" i="10"/>
  <c r="P417" i="10"/>
  <c r="Q417" i="10"/>
  <c r="P418" i="10"/>
  <c r="Q418" i="10"/>
  <c r="P419" i="10"/>
  <c r="Q419" i="10"/>
  <c r="P420" i="10"/>
  <c r="Q420" i="10"/>
  <c r="P421" i="10"/>
  <c r="Q421" i="10"/>
  <c r="P422" i="10"/>
  <c r="Q422" i="10"/>
  <c r="P423" i="10"/>
  <c r="Q423" i="10"/>
  <c r="P424" i="10"/>
  <c r="Q424" i="10"/>
  <c r="P425" i="10"/>
  <c r="Q425" i="10"/>
  <c r="P426" i="10"/>
  <c r="Q426" i="10"/>
  <c r="P427" i="10"/>
  <c r="Q427" i="10"/>
  <c r="P428" i="10"/>
  <c r="Q428" i="10"/>
  <c r="P429" i="10"/>
  <c r="Q429" i="10"/>
  <c r="P430" i="10"/>
  <c r="Q430" i="10"/>
  <c r="P431" i="10"/>
  <c r="Q431" i="10"/>
  <c r="P432" i="10"/>
  <c r="Q432" i="10"/>
  <c r="P433" i="10"/>
  <c r="Q433" i="10"/>
  <c r="P434" i="10"/>
  <c r="Q434" i="10"/>
  <c r="P435" i="10"/>
  <c r="Q435" i="10"/>
  <c r="P436" i="10"/>
  <c r="Q436" i="10"/>
  <c r="P437" i="10"/>
  <c r="Q437" i="10"/>
  <c r="P438" i="10"/>
  <c r="Q438" i="10"/>
  <c r="P439" i="10"/>
  <c r="Q439" i="10"/>
  <c r="P440" i="10"/>
  <c r="Q440" i="10"/>
  <c r="P441" i="10"/>
  <c r="Q441" i="10"/>
  <c r="P442" i="10"/>
  <c r="Q442" i="10"/>
  <c r="P443" i="10"/>
  <c r="Q443" i="10"/>
  <c r="P444" i="10"/>
  <c r="Q444" i="10"/>
  <c r="P445" i="10"/>
  <c r="Q445" i="10"/>
  <c r="P446" i="10"/>
  <c r="Q446" i="10"/>
  <c r="P447" i="10"/>
  <c r="Q447" i="10"/>
  <c r="P448" i="10"/>
  <c r="Q448" i="10"/>
  <c r="P449" i="10"/>
  <c r="Q449" i="10"/>
  <c r="P450" i="10"/>
  <c r="Q450" i="10"/>
  <c r="P451" i="10"/>
  <c r="Q451" i="10"/>
  <c r="P452" i="10"/>
  <c r="Q452" i="10"/>
  <c r="P453" i="10"/>
  <c r="Q453" i="10"/>
  <c r="P454" i="10"/>
  <c r="Q454" i="10"/>
  <c r="P455" i="10"/>
  <c r="Q455" i="10"/>
  <c r="P456" i="10"/>
  <c r="Q456" i="10"/>
  <c r="P457" i="10"/>
  <c r="Q457" i="10"/>
  <c r="P458" i="10"/>
  <c r="Q458" i="10"/>
  <c r="P459" i="10"/>
  <c r="Q459" i="10"/>
  <c r="P460" i="10"/>
  <c r="Q460" i="10"/>
  <c r="P461" i="10"/>
  <c r="Q461" i="10"/>
  <c r="P462" i="10"/>
  <c r="Q462" i="10"/>
  <c r="P463" i="10"/>
  <c r="Q463" i="10"/>
  <c r="P464" i="10"/>
  <c r="Q464" i="10"/>
  <c r="P465" i="10"/>
  <c r="Q465" i="10"/>
  <c r="P466" i="10"/>
  <c r="Q466" i="10"/>
  <c r="P467" i="10"/>
  <c r="Q467" i="10"/>
  <c r="P468" i="10"/>
  <c r="Q468" i="10"/>
  <c r="P469" i="10"/>
  <c r="Q469" i="10"/>
  <c r="P470" i="10"/>
  <c r="Q470" i="10"/>
  <c r="P471" i="10"/>
  <c r="Q471" i="10"/>
  <c r="P472" i="10"/>
  <c r="Q472" i="10"/>
  <c r="P473" i="10"/>
  <c r="Q473" i="10"/>
  <c r="P474" i="10"/>
  <c r="Q474" i="10"/>
  <c r="P475" i="10"/>
  <c r="Q475" i="10"/>
  <c r="P476" i="10"/>
  <c r="Q476" i="10"/>
  <c r="P477" i="10"/>
  <c r="Q477" i="10"/>
  <c r="P478" i="10"/>
  <c r="Q478" i="10"/>
  <c r="P479" i="10"/>
  <c r="Q479" i="10"/>
  <c r="P480" i="10"/>
  <c r="Q480" i="10"/>
  <c r="P481" i="10"/>
  <c r="Q481" i="10"/>
  <c r="P482" i="10"/>
  <c r="Q482" i="10"/>
  <c r="P483" i="10"/>
  <c r="Q483" i="10"/>
  <c r="P484" i="10"/>
  <c r="Q484" i="10"/>
  <c r="P485" i="10"/>
  <c r="Q485" i="10"/>
  <c r="P486" i="10"/>
  <c r="Q486" i="10"/>
  <c r="P487" i="10"/>
  <c r="Q487" i="10"/>
  <c r="P488" i="10"/>
  <c r="Q488" i="10"/>
  <c r="P489" i="10"/>
  <c r="Q489" i="10"/>
  <c r="P490" i="10"/>
  <c r="Q490" i="10"/>
  <c r="P491" i="10"/>
  <c r="Q491" i="10"/>
  <c r="P492" i="10"/>
  <c r="Q492" i="10"/>
  <c r="P493" i="10"/>
  <c r="Q493" i="10"/>
  <c r="P494" i="10"/>
  <c r="Q494" i="10"/>
  <c r="P495" i="10"/>
  <c r="Q495" i="10"/>
  <c r="P496" i="10"/>
  <c r="Q496" i="10"/>
  <c r="P497" i="10"/>
  <c r="Q497" i="10"/>
  <c r="P498" i="10"/>
  <c r="Q498" i="10"/>
  <c r="P499" i="10"/>
  <c r="Q499" i="10"/>
  <c r="P500" i="10"/>
  <c r="Q500" i="10"/>
  <c r="P501" i="10"/>
  <c r="Q501" i="10"/>
  <c r="P502" i="10"/>
  <c r="Q502" i="10"/>
  <c r="P503" i="10"/>
  <c r="Q503" i="10"/>
  <c r="P504" i="10"/>
  <c r="Q504" i="10"/>
  <c r="P505" i="10"/>
  <c r="Q505" i="10"/>
  <c r="P506" i="10"/>
  <c r="Q506" i="10"/>
  <c r="P507" i="10"/>
  <c r="Q507" i="10"/>
  <c r="P508" i="10"/>
  <c r="Q508" i="10"/>
  <c r="P509" i="10"/>
  <c r="Q509" i="10"/>
  <c r="P510" i="10"/>
  <c r="Q510" i="10"/>
  <c r="P511" i="10"/>
  <c r="Q511" i="10"/>
  <c r="P512" i="10"/>
  <c r="Q512" i="10"/>
  <c r="P513" i="10"/>
  <c r="Q513" i="10"/>
  <c r="P514" i="10"/>
  <c r="Q514" i="10"/>
  <c r="P515" i="10"/>
  <c r="Q515" i="10"/>
  <c r="P516" i="10"/>
  <c r="Q516" i="10"/>
  <c r="P517" i="10"/>
  <c r="Q517" i="10"/>
  <c r="P518" i="10"/>
  <c r="Q518" i="10"/>
  <c r="P519" i="10"/>
  <c r="Q519" i="10"/>
  <c r="P520" i="10"/>
  <c r="Q520" i="10"/>
  <c r="P521" i="10"/>
  <c r="Q521" i="10"/>
  <c r="P522" i="10"/>
  <c r="Q522" i="10"/>
  <c r="P523" i="10"/>
  <c r="Q523" i="10"/>
  <c r="P524" i="10"/>
  <c r="Q524" i="10"/>
  <c r="P525" i="10"/>
  <c r="Q525" i="10"/>
  <c r="P526" i="10"/>
  <c r="Q526" i="10"/>
  <c r="P527" i="10"/>
  <c r="Q527" i="10"/>
  <c r="P528" i="10"/>
  <c r="Q528" i="10"/>
  <c r="P529" i="10"/>
  <c r="Q529" i="10"/>
  <c r="P530" i="10"/>
  <c r="Q530" i="10"/>
  <c r="P531" i="10"/>
  <c r="Q531" i="10"/>
  <c r="P532" i="10"/>
  <c r="Q532" i="10"/>
  <c r="P533" i="10"/>
  <c r="Q533" i="10"/>
  <c r="P534" i="10"/>
  <c r="Q534" i="10"/>
  <c r="P535" i="10"/>
  <c r="Q535" i="10"/>
  <c r="P536" i="10"/>
  <c r="Q536" i="10"/>
  <c r="P537" i="10"/>
  <c r="Q537" i="10"/>
  <c r="P538" i="10"/>
  <c r="Q538" i="10"/>
  <c r="P539" i="10"/>
  <c r="Q539" i="10"/>
  <c r="P540" i="10"/>
  <c r="Q540" i="10"/>
  <c r="P541" i="10"/>
  <c r="Q541" i="10"/>
  <c r="P542" i="10"/>
  <c r="Q542" i="10"/>
  <c r="P543" i="10"/>
  <c r="Q543" i="10"/>
  <c r="P544" i="10"/>
  <c r="Q544" i="10"/>
  <c r="P545" i="10"/>
  <c r="Q545" i="10"/>
  <c r="P546" i="10"/>
  <c r="Q546" i="10"/>
  <c r="P547" i="10"/>
  <c r="Q547" i="10"/>
  <c r="P548" i="10"/>
  <c r="Q548" i="10"/>
  <c r="P549" i="10"/>
  <c r="Q549" i="10"/>
  <c r="P550" i="10"/>
  <c r="Q550" i="10"/>
  <c r="P551" i="10"/>
  <c r="Q551" i="10"/>
  <c r="P552" i="10"/>
  <c r="Q552" i="10"/>
  <c r="P553" i="10"/>
  <c r="Q553" i="10"/>
  <c r="P554" i="10"/>
  <c r="Q554" i="10"/>
  <c r="P555" i="10"/>
  <c r="Q555" i="10"/>
  <c r="P556" i="10"/>
  <c r="Q556" i="10"/>
  <c r="P557" i="10"/>
  <c r="Q557" i="10"/>
  <c r="P558" i="10"/>
  <c r="Q558" i="10"/>
  <c r="P559" i="10"/>
  <c r="Q559" i="10"/>
  <c r="P560" i="10"/>
  <c r="Q560" i="10"/>
  <c r="P561" i="10"/>
  <c r="Q561" i="10"/>
  <c r="P562" i="10"/>
  <c r="Q562" i="10"/>
  <c r="P563" i="10"/>
  <c r="Q563" i="10"/>
  <c r="P564" i="10"/>
  <c r="Q564" i="10"/>
  <c r="P565" i="10"/>
  <c r="Q565" i="10"/>
  <c r="P566" i="10"/>
  <c r="Q566" i="10"/>
  <c r="P567" i="10"/>
  <c r="Q567" i="10"/>
  <c r="P568" i="10"/>
  <c r="Q568" i="10"/>
  <c r="P569" i="10"/>
  <c r="Q569" i="10"/>
  <c r="P570" i="10"/>
  <c r="Q570" i="10"/>
  <c r="P571" i="10"/>
  <c r="Q571" i="10"/>
  <c r="P572" i="10"/>
  <c r="Q572" i="10"/>
  <c r="P573" i="10"/>
  <c r="Q573" i="10"/>
  <c r="P574" i="10"/>
  <c r="Q574" i="10"/>
  <c r="P575" i="10"/>
  <c r="Q575" i="10"/>
  <c r="P576" i="10"/>
  <c r="Q576" i="10"/>
  <c r="P577" i="10"/>
  <c r="Q577" i="10"/>
  <c r="P578" i="10"/>
  <c r="Q578" i="10"/>
  <c r="P579" i="10"/>
  <c r="Q579" i="10"/>
  <c r="P580" i="10"/>
  <c r="Q580" i="10"/>
  <c r="P581" i="10"/>
  <c r="Q581" i="10"/>
  <c r="P582" i="10"/>
  <c r="Q582" i="10"/>
  <c r="P583" i="10"/>
  <c r="Q583" i="10"/>
  <c r="P584" i="10"/>
  <c r="Q584" i="10"/>
  <c r="P585" i="10"/>
  <c r="Q585" i="10"/>
  <c r="P586" i="10"/>
  <c r="Q586" i="10"/>
  <c r="P587" i="10"/>
  <c r="Q587" i="10"/>
  <c r="P588" i="10"/>
  <c r="Q588" i="10"/>
  <c r="P589" i="10"/>
  <c r="Q589" i="10"/>
  <c r="P590" i="10"/>
  <c r="Q590" i="10"/>
  <c r="P591" i="10"/>
  <c r="Q591" i="10"/>
  <c r="P592" i="10"/>
  <c r="Q592" i="10"/>
  <c r="P593" i="10"/>
  <c r="Q593" i="10"/>
  <c r="P594" i="10"/>
  <c r="Q594" i="10"/>
  <c r="P595" i="10"/>
  <c r="Q595" i="10"/>
  <c r="P596" i="10"/>
  <c r="Q596" i="10"/>
  <c r="P597" i="10"/>
  <c r="Q597" i="10"/>
  <c r="P598" i="10"/>
  <c r="Q598" i="10"/>
  <c r="P599" i="10"/>
  <c r="Q599" i="10"/>
  <c r="P600" i="10"/>
  <c r="Q600" i="10"/>
  <c r="P601" i="10"/>
  <c r="Q601" i="10"/>
  <c r="P602" i="10"/>
  <c r="Q602" i="10"/>
  <c r="P603" i="10"/>
  <c r="Q603" i="10"/>
  <c r="P604" i="10"/>
  <c r="Q604" i="10"/>
  <c r="P605" i="10"/>
  <c r="Q605" i="10"/>
  <c r="P606" i="10"/>
  <c r="Q606" i="10"/>
  <c r="P607" i="10"/>
  <c r="Q607" i="10"/>
  <c r="P608" i="10"/>
  <c r="Q608" i="10"/>
  <c r="P609" i="10"/>
  <c r="Q609" i="10"/>
  <c r="P610" i="10"/>
  <c r="Q610" i="10"/>
  <c r="P611" i="10"/>
  <c r="Q611" i="10"/>
  <c r="P612" i="10"/>
  <c r="Q612" i="10"/>
  <c r="P613" i="10"/>
  <c r="Q613" i="10"/>
  <c r="P614" i="10"/>
  <c r="Q614" i="10"/>
  <c r="P615" i="10"/>
  <c r="Q615" i="10"/>
  <c r="P616" i="10"/>
  <c r="Q616" i="10"/>
  <c r="P617" i="10"/>
  <c r="Q617" i="10"/>
  <c r="P618" i="10"/>
  <c r="Q618" i="10"/>
  <c r="P619" i="10"/>
  <c r="Q619" i="10"/>
  <c r="P620" i="10"/>
  <c r="Q620" i="10"/>
  <c r="P621" i="10"/>
  <c r="Q621" i="10"/>
  <c r="P622" i="10"/>
  <c r="Q622" i="10"/>
  <c r="P623" i="10"/>
  <c r="Q623" i="10"/>
  <c r="P624" i="10"/>
  <c r="Q624" i="10"/>
  <c r="P625" i="10"/>
  <c r="Q625" i="10"/>
  <c r="P626" i="10"/>
  <c r="Q626" i="10"/>
  <c r="P627" i="10"/>
  <c r="Q627" i="10"/>
  <c r="P628" i="10"/>
  <c r="Q628" i="10"/>
  <c r="P629" i="10"/>
  <c r="Q629" i="10"/>
  <c r="P630" i="10"/>
  <c r="Q630" i="10"/>
  <c r="P631" i="10"/>
  <c r="Q631" i="10"/>
  <c r="P632" i="10"/>
  <c r="Q632" i="10"/>
  <c r="P633" i="10"/>
  <c r="Q633" i="10"/>
  <c r="P634" i="10"/>
  <c r="Q634" i="10"/>
  <c r="P635" i="10"/>
  <c r="Q635" i="10"/>
  <c r="P636" i="10"/>
  <c r="Q636" i="10"/>
  <c r="P637" i="10"/>
  <c r="Q637" i="10"/>
  <c r="P638" i="10"/>
  <c r="Q638" i="10"/>
  <c r="P639" i="10"/>
  <c r="Q639" i="10"/>
  <c r="P640" i="10"/>
  <c r="Q640" i="10"/>
  <c r="P641" i="10"/>
  <c r="Q641" i="10"/>
  <c r="P642" i="10"/>
  <c r="Q642" i="10"/>
  <c r="P643" i="10"/>
  <c r="Q643" i="10"/>
  <c r="P644" i="10"/>
  <c r="Q644" i="10"/>
  <c r="P645" i="10"/>
  <c r="Q645" i="10"/>
  <c r="P646" i="10"/>
  <c r="Q646" i="10"/>
  <c r="P647" i="10"/>
  <c r="Q647" i="10"/>
  <c r="P648" i="10"/>
  <c r="Q648" i="10"/>
  <c r="P649" i="10"/>
  <c r="Q649" i="10"/>
  <c r="P650" i="10"/>
  <c r="Q650" i="10"/>
  <c r="P651" i="10"/>
  <c r="Q651" i="10"/>
  <c r="P652" i="10"/>
  <c r="Q652" i="10"/>
  <c r="P653" i="10"/>
  <c r="Q653" i="10"/>
  <c r="P654" i="10"/>
  <c r="Q654" i="10"/>
  <c r="P655" i="10"/>
  <c r="Q655" i="10"/>
  <c r="P656" i="10"/>
  <c r="Q656" i="10"/>
  <c r="P657" i="10"/>
  <c r="Q657" i="10"/>
  <c r="P658" i="10"/>
  <c r="Q658" i="10"/>
  <c r="P659" i="10"/>
  <c r="Q659" i="10"/>
  <c r="P660" i="10"/>
  <c r="Q660" i="10"/>
  <c r="P661" i="10"/>
  <c r="Q661" i="10"/>
  <c r="P662" i="10"/>
  <c r="Q662" i="10"/>
  <c r="P663" i="10"/>
  <c r="Q663" i="10"/>
  <c r="P664" i="10"/>
  <c r="Q664" i="10"/>
  <c r="P665" i="10"/>
  <c r="Q665" i="10"/>
  <c r="P666" i="10"/>
  <c r="Q666" i="10"/>
  <c r="P667" i="10"/>
  <c r="Q667" i="10"/>
  <c r="P668" i="10"/>
  <c r="Q668" i="10"/>
  <c r="P669" i="10"/>
  <c r="Q669" i="10"/>
  <c r="P670" i="10"/>
  <c r="Q670" i="10"/>
  <c r="P671" i="10"/>
  <c r="Q671" i="10"/>
  <c r="P672" i="10"/>
  <c r="Q672" i="10"/>
  <c r="P673" i="10"/>
  <c r="Q673" i="10"/>
  <c r="P674" i="10"/>
  <c r="Q674" i="10"/>
  <c r="P675" i="10"/>
  <c r="Q675" i="10"/>
  <c r="P676" i="10"/>
  <c r="Q676" i="10"/>
  <c r="P677" i="10"/>
  <c r="Q677" i="10"/>
  <c r="P678" i="10"/>
  <c r="Q678" i="10"/>
  <c r="P679" i="10"/>
  <c r="Q679" i="10"/>
  <c r="P680" i="10"/>
  <c r="Q680" i="10"/>
  <c r="P681" i="10"/>
  <c r="Q681" i="10"/>
  <c r="P682" i="10"/>
  <c r="Q682" i="10"/>
  <c r="P683" i="10"/>
  <c r="Q683" i="10"/>
  <c r="P684" i="10"/>
  <c r="Q684" i="10"/>
  <c r="P685" i="10"/>
  <c r="Q685" i="10"/>
  <c r="P686" i="10"/>
  <c r="Q686" i="10"/>
  <c r="P687" i="10"/>
  <c r="Q687" i="10"/>
  <c r="P688" i="10"/>
  <c r="Q688" i="10"/>
  <c r="P689" i="10"/>
  <c r="Q689" i="10"/>
  <c r="P690" i="10"/>
  <c r="Q690" i="10"/>
  <c r="P691" i="10"/>
  <c r="Q691" i="10"/>
  <c r="P692" i="10"/>
  <c r="Q692" i="10"/>
  <c r="P693" i="10"/>
  <c r="Q693" i="10"/>
  <c r="P694" i="10"/>
  <c r="Q694" i="10"/>
  <c r="P695" i="10"/>
  <c r="Q695" i="10"/>
  <c r="P696" i="10"/>
  <c r="Q696" i="10"/>
  <c r="P697" i="10"/>
  <c r="Q697" i="10"/>
  <c r="P698" i="10"/>
  <c r="Q698" i="10"/>
  <c r="P699" i="10"/>
  <c r="Q699" i="10"/>
  <c r="P700" i="10"/>
  <c r="Q700" i="10"/>
  <c r="P701" i="10"/>
  <c r="Q701" i="10"/>
  <c r="P702" i="10"/>
  <c r="Q702" i="10"/>
  <c r="P703" i="10"/>
  <c r="Q703" i="10"/>
  <c r="P704" i="10"/>
  <c r="Q704" i="10"/>
  <c r="P705" i="10"/>
  <c r="Q705" i="10"/>
  <c r="P706" i="10"/>
  <c r="Q706" i="10"/>
  <c r="P707" i="10"/>
  <c r="Q707" i="10"/>
  <c r="P708" i="10"/>
  <c r="Q708" i="10"/>
  <c r="P709" i="10"/>
  <c r="Q709" i="10"/>
  <c r="P710" i="10"/>
  <c r="Q710" i="10"/>
  <c r="P711" i="10"/>
  <c r="Q711" i="10"/>
  <c r="P712" i="10"/>
  <c r="Q712" i="10"/>
  <c r="P713" i="10"/>
  <c r="Q713" i="10"/>
  <c r="P714" i="10"/>
  <c r="Q714" i="10"/>
  <c r="P715" i="10"/>
  <c r="Q715" i="10"/>
  <c r="P716" i="10"/>
  <c r="Q716" i="10"/>
  <c r="P717" i="10"/>
  <c r="Q717" i="10"/>
  <c r="P718" i="10"/>
  <c r="Q718" i="10"/>
  <c r="P719" i="10"/>
  <c r="Q719" i="10"/>
  <c r="P720" i="10"/>
  <c r="Q720" i="10"/>
  <c r="P721" i="10"/>
  <c r="Q721" i="10"/>
  <c r="P722" i="10"/>
  <c r="Q722" i="10"/>
  <c r="P723" i="10"/>
  <c r="Q723" i="10"/>
  <c r="P724" i="10"/>
  <c r="Q724" i="10"/>
  <c r="P725" i="10"/>
  <c r="Q725" i="10"/>
  <c r="P726" i="10"/>
  <c r="Q726" i="10"/>
  <c r="P727" i="10"/>
  <c r="Q727" i="10"/>
  <c r="P728" i="10"/>
  <c r="Q728" i="10"/>
  <c r="P729" i="10"/>
  <c r="Q729" i="10"/>
  <c r="P730" i="10"/>
  <c r="Q730" i="10"/>
  <c r="P731" i="10"/>
  <c r="Q731" i="10"/>
  <c r="P732" i="10"/>
  <c r="Q732" i="10"/>
  <c r="P733" i="10"/>
  <c r="Q733" i="10"/>
  <c r="P734" i="10"/>
  <c r="Q734" i="10"/>
  <c r="P735" i="10"/>
  <c r="Q735" i="10"/>
  <c r="P736" i="10"/>
  <c r="Q736" i="10"/>
  <c r="P737" i="10"/>
  <c r="Q737" i="10"/>
  <c r="P738" i="10"/>
  <c r="Q738" i="10"/>
  <c r="P739" i="10"/>
  <c r="Q739" i="10"/>
  <c r="P740" i="10"/>
  <c r="Q740" i="10"/>
  <c r="P741" i="10"/>
  <c r="Q741" i="10"/>
  <c r="P742" i="10"/>
  <c r="Q742" i="10"/>
  <c r="P743" i="10"/>
  <c r="Q743" i="10"/>
  <c r="P744" i="10"/>
  <c r="Q744" i="10"/>
  <c r="P745" i="10"/>
  <c r="Q745" i="10"/>
  <c r="P746" i="10"/>
  <c r="Q746" i="10"/>
  <c r="P747" i="10"/>
  <c r="Q747" i="10"/>
  <c r="P748" i="10"/>
  <c r="Q748" i="10"/>
  <c r="P749" i="10"/>
  <c r="Q749" i="10"/>
  <c r="P750" i="10"/>
  <c r="Q750" i="10"/>
  <c r="P751" i="10"/>
  <c r="Q751" i="10"/>
  <c r="P752" i="10"/>
  <c r="Q752" i="10"/>
  <c r="P753" i="10"/>
  <c r="Q753" i="10"/>
  <c r="P754" i="10"/>
  <c r="Q754" i="10"/>
  <c r="P755" i="10"/>
  <c r="Q755" i="10"/>
  <c r="P756" i="10"/>
  <c r="Q756" i="10"/>
  <c r="P757" i="10"/>
  <c r="Q757" i="10"/>
  <c r="P758" i="10"/>
  <c r="Q758" i="10"/>
  <c r="P759" i="10"/>
  <c r="Q759" i="10"/>
  <c r="P760" i="10"/>
  <c r="Q760" i="10"/>
  <c r="P761" i="10"/>
  <c r="Q761" i="10"/>
  <c r="P762" i="10"/>
  <c r="Q762" i="10"/>
  <c r="P763" i="10"/>
  <c r="Q763" i="10"/>
  <c r="P764" i="10"/>
  <c r="Q764" i="10"/>
  <c r="P765" i="10"/>
  <c r="Q765" i="10"/>
  <c r="P766" i="10"/>
  <c r="Q766" i="10"/>
  <c r="P767" i="10"/>
  <c r="Q767" i="10"/>
  <c r="P768" i="10"/>
  <c r="Q768" i="10"/>
  <c r="P769" i="10"/>
  <c r="Q769" i="10"/>
  <c r="P770" i="10"/>
  <c r="Q770" i="10"/>
  <c r="P771" i="10"/>
  <c r="Q771" i="10"/>
  <c r="P772" i="10"/>
  <c r="Q772" i="10"/>
  <c r="P773" i="10"/>
  <c r="Q773" i="10"/>
  <c r="P774" i="10"/>
  <c r="Q774" i="10"/>
  <c r="P775" i="10"/>
  <c r="Q775" i="10"/>
  <c r="P776" i="10"/>
  <c r="Q776" i="10"/>
  <c r="P777" i="10"/>
  <c r="Q777" i="10"/>
  <c r="P778" i="10"/>
  <c r="Q778" i="10"/>
  <c r="P779" i="10"/>
  <c r="Q779" i="10"/>
  <c r="P780" i="10"/>
  <c r="Q780" i="10"/>
  <c r="P781" i="10"/>
  <c r="Q781" i="10"/>
  <c r="P782" i="10"/>
  <c r="Q782" i="10"/>
  <c r="P783" i="10"/>
  <c r="Q783" i="10"/>
  <c r="P784" i="10"/>
  <c r="Q784" i="10"/>
  <c r="P785" i="10"/>
  <c r="Q785" i="10"/>
  <c r="P786" i="10"/>
  <c r="Q786" i="10"/>
  <c r="P787" i="10"/>
  <c r="Q787" i="10"/>
  <c r="P788" i="10"/>
  <c r="Q788" i="10"/>
  <c r="P789" i="10"/>
  <c r="Q789" i="10"/>
  <c r="P790" i="10"/>
  <c r="Q790" i="10"/>
  <c r="P791" i="10"/>
  <c r="Q791" i="10"/>
  <c r="P792" i="10"/>
  <c r="Q792" i="10"/>
  <c r="P793" i="10"/>
  <c r="Q793" i="10"/>
  <c r="P794" i="10"/>
  <c r="Q794" i="10"/>
  <c r="P795" i="10"/>
  <c r="Q795" i="10"/>
  <c r="P796" i="10"/>
  <c r="Q796" i="10"/>
  <c r="P797" i="10"/>
  <c r="Q797" i="10"/>
  <c r="P798" i="10"/>
  <c r="Q798" i="10"/>
  <c r="P799" i="10"/>
  <c r="Q799" i="10"/>
  <c r="P800" i="10"/>
  <c r="Q800" i="10"/>
  <c r="P801" i="10"/>
  <c r="Q801" i="10"/>
  <c r="P802" i="10"/>
  <c r="Q802" i="10"/>
  <c r="P803" i="10"/>
  <c r="Q803" i="10"/>
  <c r="P804" i="10"/>
  <c r="Q804" i="10"/>
  <c r="P805" i="10"/>
  <c r="Q805" i="10"/>
  <c r="P806" i="10"/>
  <c r="Q806" i="10"/>
  <c r="P807" i="10"/>
  <c r="Q807" i="10"/>
  <c r="P808" i="10"/>
  <c r="Q808" i="10"/>
  <c r="P809" i="10"/>
  <c r="Q809" i="10"/>
  <c r="P810" i="10"/>
  <c r="Q810" i="10"/>
  <c r="P811" i="10"/>
  <c r="Q811" i="10"/>
  <c r="P812" i="10"/>
  <c r="Q812" i="10"/>
  <c r="P813" i="10"/>
  <c r="Q813" i="10"/>
  <c r="P814" i="10"/>
  <c r="Q814" i="10"/>
  <c r="P815" i="10"/>
  <c r="Q815" i="10"/>
  <c r="P816" i="10"/>
  <c r="Q816" i="10"/>
  <c r="P817" i="10"/>
  <c r="Q817" i="10"/>
  <c r="P818" i="10"/>
  <c r="Q818" i="10"/>
  <c r="P819" i="10"/>
  <c r="Q819" i="10"/>
  <c r="P820" i="10"/>
  <c r="Q820" i="10"/>
  <c r="P821" i="10"/>
  <c r="Q821" i="10"/>
  <c r="P822" i="10"/>
  <c r="Q822" i="10"/>
  <c r="P823" i="10"/>
  <c r="Q823" i="10"/>
  <c r="P824" i="10"/>
  <c r="Q824" i="10"/>
  <c r="P825" i="10"/>
  <c r="Q825" i="10"/>
  <c r="P826" i="10"/>
  <c r="Q826" i="10"/>
  <c r="P827" i="10"/>
  <c r="Q827" i="10"/>
  <c r="P828" i="10"/>
  <c r="Q828" i="10"/>
  <c r="P829" i="10"/>
  <c r="Q829" i="10"/>
  <c r="P830" i="10"/>
  <c r="Q830" i="10"/>
  <c r="P831" i="10"/>
  <c r="Q831" i="10"/>
  <c r="P832" i="10"/>
  <c r="Q832" i="10"/>
  <c r="P833" i="10"/>
  <c r="Q833" i="10"/>
  <c r="P834" i="10"/>
  <c r="Q834" i="10"/>
  <c r="P835" i="10"/>
  <c r="Q835" i="10"/>
  <c r="P836" i="10"/>
  <c r="Q836" i="10"/>
  <c r="P837" i="10"/>
  <c r="Q837" i="10"/>
  <c r="P838" i="10"/>
  <c r="Q838" i="10"/>
  <c r="P839" i="10"/>
  <c r="Q839" i="10"/>
  <c r="P840" i="10"/>
  <c r="Q840" i="10"/>
  <c r="P841" i="10"/>
  <c r="Q841" i="10"/>
  <c r="Q15" i="10"/>
  <c r="P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618" i="10"/>
  <c r="O619" i="10"/>
  <c r="O620" i="10"/>
  <c r="O621" i="10"/>
  <c r="O622" i="10"/>
  <c r="O623" i="10"/>
  <c r="O624" i="10"/>
  <c r="O625" i="10"/>
  <c r="O626" i="10"/>
  <c r="O627" i="10"/>
  <c r="O628" i="10"/>
  <c r="O629" i="10"/>
  <c r="O630" i="10"/>
  <c r="O631" i="10"/>
  <c r="O632" i="10"/>
  <c r="O633" i="10"/>
  <c r="O634" i="10"/>
  <c r="O635" i="10"/>
  <c r="O636" i="10"/>
  <c r="O637" i="10"/>
  <c r="O638" i="10"/>
  <c r="O639" i="10"/>
  <c r="O640" i="10"/>
  <c r="O641" i="10"/>
  <c r="O642" i="10"/>
  <c r="O643" i="10"/>
  <c r="O644" i="10"/>
  <c r="O645" i="10"/>
  <c r="O646" i="10"/>
  <c r="O647" i="10"/>
  <c r="O648" i="10"/>
  <c r="O649" i="10"/>
  <c r="O650" i="10"/>
  <c r="O651" i="10"/>
  <c r="O652" i="10"/>
  <c r="O653" i="10"/>
  <c r="O654" i="10"/>
  <c r="O655" i="10"/>
  <c r="O656" i="10"/>
  <c r="O657" i="10"/>
  <c r="O658" i="10"/>
  <c r="O659" i="10"/>
  <c r="O660" i="10"/>
  <c r="O661" i="10"/>
  <c r="O662" i="10"/>
  <c r="O663" i="10"/>
  <c r="O664" i="10"/>
  <c r="O665" i="10"/>
  <c r="O666" i="10"/>
  <c r="O667" i="10"/>
  <c r="O668" i="10"/>
  <c r="O669" i="10"/>
  <c r="O670" i="10"/>
  <c r="O671" i="10"/>
  <c r="O672" i="10"/>
  <c r="O673" i="10"/>
  <c r="O674" i="10"/>
  <c r="O675" i="10"/>
  <c r="O676" i="10"/>
  <c r="O677" i="10"/>
  <c r="O678" i="10"/>
  <c r="O679" i="10"/>
  <c r="O680" i="10"/>
  <c r="O681" i="10"/>
  <c r="O682" i="10"/>
  <c r="O683" i="10"/>
  <c r="O684" i="10"/>
  <c r="O685" i="10"/>
  <c r="O686" i="10"/>
  <c r="O687" i="10"/>
  <c r="O688" i="10"/>
  <c r="O689" i="10"/>
  <c r="O690" i="10"/>
  <c r="O691" i="10"/>
  <c r="O692" i="10"/>
  <c r="O693" i="10"/>
  <c r="O694" i="10"/>
  <c r="O695" i="10"/>
  <c r="O696" i="10"/>
  <c r="O697" i="10"/>
  <c r="O698" i="10"/>
  <c r="O699" i="10"/>
  <c r="O700" i="10"/>
  <c r="O701" i="10"/>
  <c r="O702" i="10"/>
  <c r="O703" i="10"/>
  <c r="O704" i="10"/>
  <c r="O705" i="10"/>
  <c r="O706" i="10"/>
  <c r="O707" i="10"/>
  <c r="O708" i="10"/>
  <c r="O709" i="10"/>
  <c r="O710" i="10"/>
  <c r="O711" i="10"/>
  <c r="O712" i="10"/>
  <c r="O713" i="10"/>
  <c r="O714" i="10"/>
  <c r="O715" i="10"/>
  <c r="O716" i="10"/>
  <c r="O717" i="10"/>
  <c r="O718" i="10"/>
  <c r="O719" i="10"/>
  <c r="O720" i="10"/>
  <c r="O721" i="10"/>
  <c r="O722" i="10"/>
  <c r="O723" i="10"/>
  <c r="O724" i="10"/>
  <c r="O725" i="10"/>
  <c r="O726" i="10"/>
  <c r="O727" i="10"/>
  <c r="O728" i="10"/>
  <c r="O729" i="10"/>
  <c r="O730" i="10"/>
  <c r="O731" i="10"/>
  <c r="O732" i="10"/>
  <c r="O733" i="10"/>
  <c r="O734" i="10"/>
  <c r="O735" i="10"/>
  <c r="O736" i="10"/>
  <c r="O737" i="10"/>
  <c r="O738" i="10"/>
  <c r="O739" i="10"/>
  <c r="O740" i="10"/>
  <c r="O741" i="10"/>
  <c r="O742" i="10"/>
  <c r="O743" i="10"/>
  <c r="O744" i="10"/>
  <c r="O745" i="10"/>
  <c r="O746" i="10"/>
  <c r="O747" i="10"/>
  <c r="O748" i="10"/>
  <c r="O749" i="10"/>
  <c r="O750" i="10"/>
  <c r="O751" i="10"/>
  <c r="O752" i="10"/>
  <c r="O753" i="10"/>
  <c r="O754" i="10"/>
  <c r="O755" i="10"/>
  <c r="O756" i="10"/>
  <c r="O757" i="10"/>
  <c r="O758" i="10"/>
  <c r="O759" i="10"/>
  <c r="O760" i="10"/>
  <c r="O761" i="10"/>
  <c r="O762" i="10"/>
  <c r="O763" i="10"/>
  <c r="O764" i="10"/>
  <c r="O765" i="10"/>
  <c r="O766" i="10"/>
  <c r="O767" i="10"/>
  <c r="O768" i="10"/>
  <c r="O769" i="10"/>
  <c r="O770" i="10"/>
  <c r="O771" i="10"/>
  <c r="O772" i="10"/>
  <c r="O773" i="10"/>
  <c r="O774" i="10"/>
  <c r="O775" i="10"/>
  <c r="O776" i="10"/>
  <c r="O777" i="10"/>
  <c r="O778" i="10"/>
  <c r="O779" i="10"/>
  <c r="O780" i="10"/>
  <c r="O781" i="10"/>
  <c r="O782" i="10"/>
  <c r="O783" i="10"/>
  <c r="O784" i="10"/>
  <c r="O785" i="10"/>
  <c r="O786" i="10"/>
  <c r="O787" i="10"/>
  <c r="O788" i="10"/>
  <c r="O789" i="10"/>
  <c r="O790" i="10"/>
  <c r="O791" i="10"/>
  <c r="O792" i="10"/>
  <c r="O793" i="10"/>
  <c r="O794" i="10"/>
  <c r="O795" i="10"/>
  <c r="O796" i="10"/>
  <c r="O797" i="10"/>
  <c r="O798" i="10"/>
  <c r="O799" i="10"/>
  <c r="O800" i="10"/>
  <c r="O801" i="10"/>
  <c r="O802" i="10"/>
  <c r="O803" i="10"/>
  <c r="O804" i="10"/>
  <c r="O805" i="10"/>
  <c r="O806" i="10"/>
  <c r="O807" i="10"/>
  <c r="O808" i="10"/>
  <c r="O809" i="10"/>
  <c r="O810" i="10"/>
  <c r="O811" i="10"/>
  <c r="O812" i="10"/>
  <c r="O813" i="10"/>
  <c r="O814" i="10"/>
  <c r="O815" i="10"/>
  <c r="O816" i="10"/>
  <c r="O817" i="10"/>
  <c r="O818" i="10"/>
  <c r="O819" i="10"/>
  <c r="O820" i="10"/>
  <c r="O821" i="10"/>
  <c r="O822" i="10"/>
  <c r="O823" i="10"/>
  <c r="O824" i="10"/>
  <c r="O825" i="10"/>
  <c r="O826" i="10"/>
  <c r="O827" i="10"/>
  <c r="O828" i="10"/>
  <c r="O829" i="10"/>
  <c r="O830" i="10"/>
  <c r="O831" i="10"/>
  <c r="O832" i="10"/>
  <c r="O833" i="10"/>
  <c r="O834" i="10"/>
  <c r="O835" i="10"/>
  <c r="O836" i="10"/>
  <c r="O837" i="10"/>
  <c r="O838" i="10"/>
  <c r="O839" i="10"/>
  <c r="O840" i="10"/>
  <c r="O841" i="10"/>
  <c r="O15" i="10"/>
  <c r="K15" i="10"/>
  <c r="K16" i="10"/>
  <c r="L16" i="10" s="1"/>
  <c r="K17" i="10"/>
  <c r="L17" i="10" s="1"/>
  <c r="K18" i="10"/>
  <c r="L18" i="10" s="1"/>
  <c r="K19" i="10"/>
  <c r="L19" i="10" s="1"/>
  <c r="K20" i="10"/>
  <c r="L20" i="10" s="1"/>
  <c r="K21" i="10"/>
  <c r="L21" i="10" s="1"/>
  <c r="K22" i="10"/>
  <c r="L22" i="10" s="1"/>
  <c r="K23" i="10"/>
  <c r="L23" i="10" s="1"/>
  <c r="K24" i="10"/>
  <c r="L24" i="10" s="1"/>
  <c r="K25" i="10"/>
  <c r="L25" i="10" s="1"/>
  <c r="K26" i="10"/>
  <c r="L26" i="10" s="1"/>
  <c r="K27" i="10"/>
  <c r="L27" i="10" s="1"/>
  <c r="K28" i="10"/>
  <c r="L28" i="10" s="1"/>
  <c r="K29" i="10"/>
  <c r="L29" i="10" s="1"/>
  <c r="K30" i="10"/>
  <c r="L30" i="10" s="1"/>
  <c r="K31" i="10"/>
  <c r="L31" i="10" s="1"/>
  <c r="K32" i="10"/>
  <c r="L32" i="10" s="1"/>
  <c r="K33" i="10"/>
  <c r="L33" i="10" s="1"/>
  <c r="K34" i="10"/>
  <c r="L34" i="10" s="1"/>
  <c r="K35" i="10"/>
  <c r="L35" i="10" s="1"/>
  <c r="K36" i="10"/>
  <c r="L36" i="10" s="1"/>
  <c r="K37" i="10"/>
  <c r="L37" i="10" s="1"/>
  <c r="K38" i="10"/>
  <c r="L38" i="10" s="1"/>
  <c r="K39" i="10"/>
  <c r="L39" i="10" s="1"/>
  <c r="K40" i="10"/>
  <c r="L40" i="10" s="1"/>
  <c r="K41" i="10"/>
  <c r="L41" i="10" s="1"/>
  <c r="K42" i="10"/>
  <c r="L42" i="10" s="1"/>
  <c r="K43" i="10"/>
  <c r="L43" i="10" s="1"/>
  <c r="K44" i="10"/>
  <c r="L44" i="10" s="1"/>
  <c r="K45" i="10"/>
  <c r="L45" i="10" s="1"/>
  <c r="K46" i="10"/>
  <c r="L46" i="10" s="1"/>
  <c r="K47" i="10"/>
  <c r="L47" i="10" s="1"/>
  <c r="K48" i="10"/>
  <c r="L48" i="10" s="1"/>
  <c r="K49" i="10"/>
  <c r="L49" i="10" s="1"/>
  <c r="K50" i="10"/>
  <c r="L50" i="10" s="1"/>
  <c r="K51" i="10"/>
  <c r="L51" i="10" s="1"/>
  <c r="K52" i="10"/>
  <c r="L52" i="10" s="1"/>
  <c r="K53" i="10"/>
  <c r="L53" i="10" s="1"/>
  <c r="K54" i="10"/>
  <c r="L54" i="10" s="1"/>
  <c r="K55" i="10"/>
  <c r="L55" i="10" s="1"/>
  <c r="K56" i="10"/>
  <c r="L56" i="10" s="1"/>
  <c r="K57" i="10"/>
  <c r="L57" i="10" s="1"/>
  <c r="K58" i="10"/>
  <c r="L58" i="10" s="1"/>
  <c r="K59" i="10"/>
  <c r="L59" i="10" s="1"/>
  <c r="K60" i="10"/>
  <c r="L60" i="10" s="1"/>
  <c r="K61" i="10"/>
  <c r="L61" i="10" s="1"/>
  <c r="K62" i="10"/>
  <c r="L62" i="10" s="1"/>
  <c r="K63" i="10"/>
  <c r="L63" i="10" s="1"/>
  <c r="K64" i="10"/>
  <c r="L64" i="10" s="1"/>
  <c r="K65" i="10"/>
  <c r="L65" i="10" s="1"/>
  <c r="K66" i="10"/>
  <c r="L66" i="10" s="1"/>
  <c r="K67" i="10"/>
  <c r="L67" i="10" s="1"/>
  <c r="K68" i="10"/>
  <c r="L68" i="10" s="1"/>
  <c r="K69" i="10"/>
  <c r="L69" i="10" s="1"/>
  <c r="K70" i="10"/>
  <c r="L70" i="10" s="1"/>
  <c r="K71" i="10"/>
  <c r="L71" i="10" s="1"/>
  <c r="K72" i="10"/>
  <c r="L72" i="10" s="1"/>
  <c r="K73" i="10"/>
  <c r="L73" i="10" s="1"/>
  <c r="K74" i="10"/>
  <c r="L74" i="10" s="1"/>
  <c r="K75" i="10"/>
  <c r="L75" i="10" s="1"/>
  <c r="K76" i="10"/>
  <c r="L76" i="10" s="1"/>
  <c r="K77" i="10"/>
  <c r="L77" i="10" s="1"/>
  <c r="K78" i="10"/>
  <c r="L78" i="10" s="1"/>
  <c r="K79" i="10"/>
  <c r="L79" i="10" s="1"/>
  <c r="K80" i="10"/>
  <c r="L80" i="10" s="1"/>
  <c r="K81" i="10"/>
  <c r="L81" i="10" s="1"/>
  <c r="K82" i="10"/>
  <c r="L82" i="10" s="1"/>
  <c r="K83" i="10"/>
  <c r="L83" i="10" s="1"/>
  <c r="K84" i="10"/>
  <c r="L84" i="10" s="1"/>
  <c r="K85" i="10"/>
  <c r="L85" i="10" s="1"/>
  <c r="K86" i="10"/>
  <c r="L86" i="10" s="1"/>
  <c r="K87" i="10"/>
  <c r="L87" i="10" s="1"/>
  <c r="K88" i="10"/>
  <c r="L88" i="10" s="1"/>
  <c r="K89" i="10"/>
  <c r="L89" i="10" s="1"/>
  <c r="K90" i="10"/>
  <c r="L90" i="10" s="1"/>
  <c r="K91" i="10"/>
  <c r="L91" i="10" s="1"/>
  <c r="K92" i="10"/>
  <c r="L92" i="10" s="1"/>
  <c r="K93" i="10"/>
  <c r="L93" i="10" s="1"/>
  <c r="K94" i="10"/>
  <c r="L94" i="10" s="1"/>
  <c r="K95" i="10"/>
  <c r="L95" i="10" s="1"/>
  <c r="K96" i="10"/>
  <c r="L96" i="10" s="1"/>
  <c r="K97" i="10"/>
  <c r="L97" i="10" s="1"/>
  <c r="K98" i="10"/>
  <c r="L98" i="10" s="1"/>
  <c r="K99" i="10"/>
  <c r="L99" i="10" s="1"/>
  <c r="K100" i="10"/>
  <c r="L100" i="10" s="1"/>
  <c r="K101" i="10"/>
  <c r="L101" i="10" s="1"/>
  <c r="K102" i="10"/>
  <c r="L102" i="10" s="1"/>
  <c r="K103" i="10"/>
  <c r="L103" i="10" s="1"/>
  <c r="K104" i="10"/>
  <c r="L104" i="10" s="1"/>
  <c r="K105" i="10"/>
  <c r="L105" i="10" s="1"/>
  <c r="K106" i="10"/>
  <c r="L106" i="10" s="1"/>
  <c r="K107" i="10"/>
  <c r="L107" i="10" s="1"/>
  <c r="K108" i="10"/>
  <c r="L108" i="10" s="1"/>
  <c r="K109" i="10"/>
  <c r="L109" i="10" s="1"/>
  <c r="K110" i="10"/>
  <c r="L110" i="10" s="1"/>
  <c r="K111" i="10"/>
  <c r="L111" i="10" s="1"/>
  <c r="K112" i="10"/>
  <c r="L112" i="10" s="1"/>
  <c r="K113" i="10"/>
  <c r="L113" i="10" s="1"/>
  <c r="K114" i="10"/>
  <c r="L114" i="10" s="1"/>
  <c r="K115" i="10"/>
  <c r="L115" i="10" s="1"/>
  <c r="K116" i="10"/>
  <c r="L116" i="10" s="1"/>
  <c r="K117" i="10"/>
  <c r="L117" i="10" s="1"/>
  <c r="K118" i="10"/>
  <c r="L118" i="10" s="1"/>
  <c r="K119" i="10"/>
  <c r="L119" i="10" s="1"/>
  <c r="K120" i="10"/>
  <c r="L120" i="10" s="1"/>
  <c r="K121" i="10"/>
  <c r="L121" i="10" s="1"/>
  <c r="K122" i="10"/>
  <c r="L122" i="10" s="1"/>
  <c r="K123" i="10"/>
  <c r="L123" i="10" s="1"/>
  <c r="K124" i="10"/>
  <c r="L124" i="10" s="1"/>
  <c r="K125" i="10"/>
  <c r="L125" i="10" s="1"/>
  <c r="K126" i="10"/>
  <c r="L126" i="10" s="1"/>
  <c r="K127" i="10"/>
  <c r="L127" i="10" s="1"/>
  <c r="K128" i="10"/>
  <c r="L128" i="10" s="1"/>
  <c r="K129" i="10"/>
  <c r="L129" i="10" s="1"/>
  <c r="K130" i="10"/>
  <c r="L130" i="10" s="1"/>
  <c r="K131" i="10"/>
  <c r="L131" i="10" s="1"/>
  <c r="K132" i="10"/>
  <c r="L132" i="10" s="1"/>
  <c r="K133" i="10"/>
  <c r="L133" i="10" s="1"/>
  <c r="K134" i="10"/>
  <c r="L134" i="10" s="1"/>
  <c r="K135" i="10"/>
  <c r="L135" i="10" s="1"/>
  <c r="K136" i="10"/>
  <c r="L136" i="10" s="1"/>
  <c r="K137" i="10"/>
  <c r="L137" i="10" s="1"/>
  <c r="K138" i="10"/>
  <c r="L138" i="10" s="1"/>
  <c r="K139" i="10"/>
  <c r="L139" i="10" s="1"/>
  <c r="K140" i="10"/>
  <c r="L140" i="10" s="1"/>
  <c r="K141" i="10"/>
  <c r="L141" i="10" s="1"/>
  <c r="K142" i="10"/>
  <c r="L142" i="10" s="1"/>
  <c r="K143" i="10"/>
  <c r="L143" i="10" s="1"/>
  <c r="K144" i="10"/>
  <c r="L144" i="10" s="1"/>
  <c r="K145" i="10"/>
  <c r="L145" i="10" s="1"/>
  <c r="K146" i="10"/>
  <c r="L146" i="10" s="1"/>
  <c r="K147" i="10"/>
  <c r="L147" i="10" s="1"/>
  <c r="K148" i="10"/>
  <c r="L148" i="10" s="1"/>
  <c r="K149" i="10"/>
  <c r="L149" i="10" s="1"/>
  <c r="K150" i="10"/>
  <c r="L150" i="10" s="1"/>
  <c r="K151" i="10"/>
  <c r="L151" i="10" s="1"/>
  <c r="K152" i="10"/>
  <c r="L152" i="10" s="1"/>
  <c r="K153" i="10"/>
  <c r="L153" i="10" s="1"/>
  <c r="K154" i="10"/>
  <c r="L154" i="10" s="1"/>
  <c r="K155" i="10"/>
  <c r="L155" i="10" s="1"/>
  <c r="K156" i="10"/>
  <c r="L156" i="10" s="1"/>
  <c r="K157" i="10"/>
  <c r="L157" i="10" s="1"/>
  <c r="K158" i="10"/>
  <c r="L158" i="10" s="1"/>
  <c r="K159" i="10"/>
  <c r="L159" i="10" s="1"/>
  <c r="K160" i="10"/>
  <c r="L160" i="10" s="1"/>
  <c r="K161" i="10"/>
  <c r="L161" i="10" s="1"/>
  <c r="K162" i="10"/>
  <c r="L162" i="10" s="1"/>
  <c r="K163" i="10"/>
  <c r="L163" i="10" s="1"/>
  <c r="K164" i="10"/>
  <c r="L164" i="10" s="1"/>
  <c r="K165" i="10"/>
  <c r="L165" i="10" s="1"/>
  <c r="K166" i="10"/>
  <c r="L166" i="10" s="1"/>
  <c r="K167" i="10"/>
  <c r="L167" i="10" s="1"/>
  <c r="K168" i="10"/>
  <c r="L168" i="10" s="1"/>
  <c r="K169" i="10"/>
  <c r="L169" i="10" s="1"/>
  <c r="K170" i="10"/>
  <c r="L170" i="10" s="1"/>
  <c r="K171" i="10"/>
  <c r="L171" i="10" s="1"/>
  <c r="K172" i="10"/>
  <c r="L172" i="10" s="1"/>
  <c r="K173" i="10"/>
  <c r="L173" i="10" s="1"/>
  <c r="K174" i="10"/>
  <c r="L174" i="10" s="1"/>
  <c r="K175" i="10"/>
  <c r="L175" i="10" s="1"/>
  <c r="K176" i="10"/>
  <c r="L176" i="10" s="1"/>
  <c r="K177" i="10"/>
  <c r="L177" i="10" s="1"/>
  <c r="K178" i="10"/>
  <c r="L178" i="10" s="1"/>
  <c r="K179" i="10"/>
  <c r="L179" i="10" s="1"/>
  <c r="K180" i="10"/>
  <c r="L180" i="10" s="1"/>
  <c r="K181" i="10"/>
  <c r="L181" i="10" s="1"/>
  <c r="K182" i="10"/>
  <c r="L182" i="10" s="1"/>
  <c r="K183" i="10"/>
  <c r="L183" i="10" s="1"/>
  <c r="K184" i="10"/>
  <c r="L184" i="10" s="1"/>
  <c r="K185" i="10"/>
  <c r="L185" i="10" s="1"/>
  <c r="K186" i="10"/>
  <c r="L186" i="10" s="1"/>
  <c r="K187" i="10"/>
  <c r="L187" i="10" s="1"/>
  <c r="K188" i="10"/>
  <c r="L188" i="10" s="1"/>
  <c r="K189" i="10"/>
  <c r="L189" i="10" s="1"/>
  <c r="K190" i="10"/>
  <c r="L190" i="10" s="1"/>
  <c r="K191" i="10"/>
  <c r="L191" i="10" s="1"/>
  <c r="K192" i="10"/>
  <c r="L192" i="10" s="1"/>
  <c r="K193" i="10"/>
  <c r="L193" i="10" s="1"/>
  <c r="K194" i="10"/>
  <c r="L194" i="10" s="1"/>
  <c r="K195" i="10"/>
  <c r="L195" i="10" s="1"/>
  <c r="K196" i="10"/>
  <c r="L196" i="10" s="1"/>
  <c r="K197" i="10"/>
  <c r="L197" i="10" s="1"/>
  <c r="K198" i="10"/>
  <c r="L198" i="10" s="1"/>
  <c r="K199" i="10"/>
  <c r="L199" i="10" s="1"/>
  <c r="K200" i="10"/>
  <c r="L200" i="10" s="1"/>
  <c r="K201" i="10"/>
  <c r="L201" i="10" s="1"/>
  <c r="K202" i="10"/>
  <c r="L202" i="10" s="1"/>
  <c r="K203" i="10"/>
  <c r="L203" i="10" s="1"/>
  <c r="K204" i="10"/>
  <c r="L204" i="10" s="1"/>
  <c r="K205" i="10"/>
  <c r="L205" i="10" s="1"/>
  <c r="K206" i="10"/>
  <c r="L206" i="10" s="1"/>
  <c r="K207" i="10"/>
  <c r="L207" i="10" s="1"/>
  <c r="K208" i="10"/>
  <c r="L208" i="10" s="1"/>
  <c r="K209" i="10"/>
  <c r="L209" i="10" s="1"/>
  <c r="K210" i="10"/>
  <c r="L210" i="10" s="1"/>
  <c r="K211" i="10"/>
  <c r="L211" i="10" s="1"/>
  <c r="K212" i="10"/>
  <c r="L212" i="10" s="1"/>
  <c r="K213" i="10"/>
  <c r="L213" i="10" s="1"/>
  <c r="K214" i="10"/>
  <c r="L214" i="10" s="1"/>
  <c r="K215" i="10"/>
  <c r="L215" i="10" s="1"/>
  <c r="K216" i="10"/>
  <c r="L216" i="10" s="1"/>
  <c r="K217" i="10"/>
  <c r="L217" i="10" s="1"/>
  <c r="K218" i="10"/>
  <c r="L218" i="10" s="1"/>
  <c r="K219" i="10"/>
  <c r="L219" i="10" s="1"/>
  <c r="K220" i="10"/>
  <c r="L220" i="10" s="1"/>
  <c r="K221" i="10"/>
  <c r="L221" i="10" s="1"/>
  <c r="K222" i="10"/>
  <c r="L222" i="10" s="1"/>
  <c r="K223" i="10"/>
  <c r="L223" i="10" s="1"/>
  <c r="K224" i="10"/>
  <c r="L224" i="10" s="1"/>
  <c r="K225" i="10"/>
  <c r="L225" i="10" s="1"/>
  <c r="K226" i="10"/>
  <c r="L226" i="10" s="1"/>
  <c r="K227" i="10"/>
  <c r="L227" i="10" s="1"/>
  <c r="K228" i="10"/>
  <c r="L228" i="10" s="1"/>
  <c r="K229" i="10"/>
  <c r="L229" i="10" s="1"/>
  <c r="K230" i="10"/>
  <c r="L230" i="10" s="1"/>
  <c r="K231" i="10"/>
  <c r="L231" i="10" s="1"/>
  <c r="K232" i="10"/>
  <c r="L232" i="10" s="1"/>
  <c r="K233" i="10"/>
  <c r="L233" i="10" s="1"/>
  <c r="K234" i="10"/>
  <c r="L234" i="10" s="1"/>
  <c r="K235" i="10"/>
  <c r="L235" i="10" s="1"/>
  <c r="K236" i="10"/>
  <c r="L236" i="10" s="1"/>
  <c r="K237" i="10"/>
  <c r="L237" i="10" s="1"/>
  <c r="K238" i="10"/>
  <c r="L238" i="10" s="1"/>
  <c r="K239" i="10"/>
  <c r="L239" i="10" s="1"/>
  <c r="K240" i="10"/>
  <c r="L240" i="10" s="1"/>
  <c r="K241" i="10"/>
  <c r="L241" i="10" s="1"/>
  <c r="K242" i="10"/>
  <c r="L242" i="10" s="1"/>
  <c r="K243" i="10"/>
  <c r="L243" i="10" s="1"/>
  <c r="K244" i="10"/>
  <c r="L244" i="10" s="1"/>
  <c r="K245" i="10"/>
  <c r="L245" i="10" s="1"/>
  <c r="K246" i="10"/>
  <c r="L246" i="10" s="1"/>
  <c r="K247" i="10"/>
  <c r="L247" i="10" s="1"/>
  <c r="K248" i="10"/>
  <c r="L248" i="10" s="1"/>
  <c r="K249" i="10"/>
  <c r="L249" i="10" s="1"/>
  <c r="K250" i="10"/>
  <c r="L250" i="10" s="1"/>
  <c r="K251" i="10"/>
  <c r="L251" i="10" s="1"/>
  <c r="K252" i="10"/>
  <c r="L252" i="10" s="1"/>
  <c r="K253" i="10"/>
  <c r="L253" i="10" s="1"/>
  <c r="K254" i="10"/>
  <c r="L254" i="10" s="1"/>
  <c r="K255" i="10"/>
  <c r="L255" i="10" s="1"/>
  <c r="K256" i="10"/>
  <c r="L256" i="10" s="1"/>
  <c r="K257" i="10"/>
  <c r="L257" i="10" s="1"/>
  <c r="K258" i="10"/>
  <c r="L258" i="10" s="1"/>
  <c r="K259" i="10"/>
  <c r="L259" i="10" s="1"/>
  <c r="K260" i="10"/>
  <c r="L260" i="10" s="1"/>
  <c r="K261" i="10"/>
  <c r="L261" i="10" s="1"/>
  <c r="K262" i="10"/>
  <c r="L262" i="10" s="1"/>
  <c r="K263" i="10"/>
  <c r="L263" i="10" s="1"/>
  <c r="K264" i="10"/>
  <c r="L264" i="10" s="1"/>
  <c r="K265" i="10"/>
  <c r="L265" i="10" s="1"/>
  <c r="K266" i="10"/>
  <c r="L266" i="10" s="1"/>
  <c r="K267" i="10"/>
  <c r="L267" i="10" s="1"/>
  <c r="K268" i="10"/>
  <c r="L268" i="10" s="1"/>
  <c r="K269" i="10"/>
  <c r="L269" i="10" s="1"/>
  <c r="K270" i="10"/>
  <c r="L270" i="10" s="1"/>
  <c r="K271" i="10"/>
  <c r="L271" i="10" s="1"/>
  <c r="K272" i="10"/>
  <c r="L272" i="10" s="1"/>
  <c r="K273" i="10"/>
  <c r="L273" i="10" s="1"/>
  <c r="K274" i="10"/>
  <c r="L274" i="10" s="1"/>
  <c r="K275" i="10"/>
  <c r="L275" i="10" s="1"/>
  <c r="K276" i="10"/>
  <c r="L276" i="10" s="1"/>
  <c r="K277" i="10"/>
  <c r="L277" i="10" s="1"/>
  <c r="K278" i="10"/>
  <c r="L278" i="10" s="1"/>
  <c r="K279" i="10"/>
  <c r="L279" i="10" s="1"/>
  <c r="K280" i="10"/>
  <c r="L280" i="10" s="1"/>
  <c r="K281" i="10"/>
  <c r="L281" i="10" s="1"/>
  <c r="K282" i="10"/>
  <c r="L282" i="10" s="1"/>
  <c r="K283" i="10"/>
  <c r="L283" i="10" s="1"/>
  <c r="K284" i="10"/>
  <c r="L284" i="10" s="1"/>
  <c r="K285" i="10"/>
  <c r="L285" i="10" s="1"/>
  <c r="K286" i="10"/>
  <c r="L286" i="10" s="1"/>
  <c r="K287" i="10"/>
  <c r="L287" i="10" s="1"/>
  <c r="K288" i="10"/>
  <c r="L288" i="10" s="1"/>
  <c r="K289" i="10"/>
  <c r="L289" i="10" s="1"/>
  <c r="K290" i="10"/>
  <c r="L290" i="10" s="1"/>
  <c r="K291" i="10"/>
  <c r="L291" i="10" s="1"/>
  <c r="K292" i="10"/>
  <c r="L292" i="10" s="1"/>
  <c r="K293" i="10"/>
  <c r="L293" i="10" s="1"/>
  <c r="K294" i="10"/>
  <c r="L294" i="10" s="1"/>
  <c r="K295" i="10"/>
  <c r="L295" i="10" s="1"/>
  <c r="K296" i="10"/>
  <c r="L296" i="10" s="1"/>
  <c r="K297" i="10"/>
  <c r="L297" i="10" s="1"/>
  <c r="K298" i="10"/>
  <c r="L298" i="10" s="1"/>
  <c r="K299" i="10"/>
  <c r="L299" i="10" s="1"/>
  <c r="K300" i="10"/>
  <c r="L300" i="10" s="1"/>
  <c r="K301" i="10"/>
  <c r="L301" i="10" s="1"/>
  <c r="K302" i="10"/>
  <c r="L302" i="10" s="1"/>
  <c r="K303" i="10"/>
  <c r="L303" i="10" s="1"/>
  <c r="K304" i="10"/>
  <c r="L304" i="10" s="1"/>
  <c r="K305" i="10"/>
  <c r="L305" i="10" s="1"/>
  <c r="K306" i="10"/>
  <c r="L306" i="10" s="1"/>
  <c r="K307" i="10"/>
  <c r="L307" i="10" s="1"/>
  <c r="K308" i="10"/>
  <c r="L308" i="10" s="1"/>
  <c r="K309" i="10"/>
  <c r="L309" i="10" s="1"/>
  <c r="K310" i="10"/>
  <c r="L310" i="10" s="1"/>
  <c r="K311" i="10"/>
  <c r="L311" i="10" s="1"/>
  <c r="K312" i="10"/>
  <c r="L312" i="10" s="1"/>
  <c r="K313" i="10"/>
  <c r="L313" i="10" s="1"/>
  <c r="K314" i="10"/>
  <c r="L314" i="10" s="1"/>
  <c r="K315" i="10"/>
  <c r="L315" i="10" s="1"/>
  <c r="K316" i="10"/>
  <c r="L316" i="10" s="1"/>
  <c r="K317" i="10"/>
  <c r="L317" i="10" s="1"/>
  <c r="K318" i="10"/>
  <c r="L318" i="10" s="1"/>
  <c r="K319" i="10"/>
  <c r="L319" i="10" s="1"/>
  <c r="K320" i="10"/>
  <c r="L320" i="10" s="1"/>
  <c r="K321" i="10"/>
  <c r="L321" i="10" s="1"/>
  <c r="K322" i="10"/>
  <c r="L322" i="10" s="1"/>
  <c r="K323" i="10"/>
  <c r="L323" i="10" s="1"/>
  <c r="K324" i="10"/>
  <c r="L324" i="10" s="1"/>
  <c r="K325" i="10"/>
  <c r="L325" i="10" s="1"/>
  <c r="K326" i="10"/>
  <c r="L326" i="10" s="1"/>
  <c r="K327" i="10"/>
  <c r="L327" i="10" s="1"/>
  <c r="K328" i="10"/>
  <c r="L328" i="10" s="1"/>
  <c r="K329" i="10"/>
  <c r="L329" i="10" s="1"/>
  <c r="K330" i="10"/>
  <c r="L330" i="10" s="1"/>
  <c r="K331" i="10"/>
  <c r="L331" i="10" s="1"/>
  <c r="K332" i="10"/>
  <c r="L332" i="10" s="1"/>
  <c r="K333" i="10"/>
  <c r="L333" i="10" s="1"/>
  <c r="K334" i="10"/>
  <c r="L334" i="10" s="1"/>
  <c r="K335" i="10"/>
  <c r="L335" i="10" s="1"/>
  <c r="K336" i="10"/>
  <c r="L336" i="10" s="1"/>
  <c r="K337" i="10"/>
  <c r="L337" i="10" s="1"/>
  <c r="K338" i="10"/>
  <c r="L338" i="10" s="1"/>
  <c r="K339" i="10"/>
  <c r="L339" i="10" s="1"/>
  <c r="K340" i="10"/>
  <c r="L340" i="10" s="1"/>
  <c r="K341" i="10"/>
  <c r="L341" i="10" s="1"/>
  <c r="K342" i="10"/>
  <c r="L342" i="10" s="1"/>
  <c r="K343" i="10"/>
  <c r="L343" i="10" s="1"/>
  <c r="K344" i="10"/>
  <c r="L344" i="10" s="1"/>
  <c r="K345" i="10"/>
  <c r="L345" i="10" s="1"/>
  <c r="K346" i="10"/>
  <c r="L346" i="10" s="1"/>
  <c r="K347" i="10"/>
  <c r="L347" i="10" s="1"/>
  <c r="K348" i="10"/>
  <c r="L348" i="10" s="1"/>
  <c r="K349" i="10"/>
  <c r="L349" i="10" s="1"/>
  <c r="K350" i="10"/>
  <c r="L350" i="10" s="1"/>
  <c r="K351" i="10"/>
  <c r="L351" i="10" s="1"/>
  <c r="K352" i="10"/>
  <c r="L352" i="10" s="1"/>
  <c r="K353" i="10"/>
  <c r="L353" i="10" s="1"/>
  <c r="K354" i="10"/>
  <c r="L354" i="10" s="1"/>
  <c r="K355" i="10"/>
  <c r="L355" i="10" s="1"/>
  <c r="K356" i="10"/>
  <c r="L356" i="10" s="1"/>
  <c r="K357" i="10"/>
  <c r="L357" i="10" s="1"/>
  <c r="K358" i="10"/>
  <c r="L358" i="10" s="1"/>
  <c r="K359" i="10"/>
  <c r="L359" i="10" s="1"/>
  <c r="K360" i="10"/>
  <c r="L360" i="10" s="1"/>
  <c r="K361" i="10"/>
  <c r="L361" i="10" s="1"/>
  <c r="K362" i="10"/>
  <c r="L362" i="10" s="1"/>
  <c r="K363" i="10"/>
  <c r="L363" i="10" s="1"/>
  <c r="K364" i="10"/>
  <c r="L364" i="10" s="1"/>
  <c r="K365" i="10"/>
  <c r="L365" i="10" s="1"/>
  <c r="K366" i="10"/>
  <c r="L366" i="10" s="1"/>
  <c r="K367" i="10"/>
  <c r="L367" i="10" s="1"/>
  <c r="K368" i="10"/>
  <c r="L368" i="10" s="1"/>
  <c r="K369" i="10"/>
  <c r="L369" i="10" s="1"/>
  <c r="K370" i="10"/>
  <c r="L370" i="10" s="1"/>
  <c r="K371" i="10"/>
  <c r="L371" i="10" s="1"/>
  <c r="K372" i="10"/>
  <c r="L372" i="10" s="1"/>
  <c r="K373" i="10"/>
  <c r="L373" i="10" s="1"/>
  <c r="K374" i="10"/>
  <c r="L374" i="10" s="1"/>
  <c r="K375" i="10"/>
  <c r="L375" i="10" s="1"/>
  <c r="K376" i="10"/>
  <c r="L376" i="10" s="1"/>
  <c r="K377" i="10"/>
  <c r="L377" i="10" s="1"/>
  <c r="K378" i="10"/>
  <c r="L378" i="10" s="1"/>
  <c r="K379" i="10"/>
  <c r="L379" i="10" s="1"/>
  <c r="K380" i="10"/>
  <c r="L380" i="10" s="1"/>
  <c r="K381" i="10"/>
  <c r="L381" i="10" s="1"/>
  <c r="K382" i="10"/>
  <c r="L382" i="10" s="1"/>
  <c r="K383" i="10"/>
  <c r="L383" i="10" s="1"/>
  <c r="K384" i="10"/>
  <c r="L384" i="10" s="1"/>
  <c r="K385" i="10"/>
  <c r="L385" i="10" s="1"/>
  <c r="K386" i="10"/>
  <c r="L386" i="10" s="1"/>
  <c r="K387" i="10"/>
  <c r="L387" i="10" s="1"/>
  <c r="K388" i="10"/>
  <c r="L388" i="10" s="1"/>
  <c r="K389" i="10"/>
  <c r="L389" i="10" s="1"/>
  <c r="K390" i="10"/>
  <c r="L390" i="10" s="1"/>
  <c r="K391" i="10"/>
  <c r="L391" i="10" s="1"/>
  <c r="K392" i="10"/>
  <c r="L392" i="10" s="1"/>
  <c r="K393" i="10"/>
  <c r="L393" i="10" s="1"/>
  <c r="K394" i="10"/>
  <c r="L394" i="10" s="1"/>
  <c r="K395" i="10"/>
  <c r="L395" i="10" s="1"/>
  <c r="K396" i="10"/>
  <c r="L396" i="10" s="1"/>
  <c r="K397" i="10"/>
  <c r="L397" i="10" s="1"/>
  <c r="K398" i="10"/>
  <c r="L398" i="10" s="1"/>
  <c r="K399" i="10"/>
  <c r="L399" i="10" s="1"/>
  <c r="K400" i="10"/>
  <c r="L400" i="10" s="1"/>
  <c r="K401" i="10"/>
  <c r="L401" i="10" s="1"/>
  <c r="K402" i="10"/>
  <c r="L402" i="10" s="1"/>
  <c r="K403" i="10"/>
  <c r="L403" i="10" s="1"/>
  <c r="K404" i="10"/>
  <c r="L404" i="10" s="1"/>
  <c r="K405" i="10"/>
  <c r="L405" i="10" s="1"/>
  <c r="K406" i="10"/>
  <c r="L406" i="10" s="1"/>
  <c r="K407" i="10"/>
  <c r="L407" i="10" s="1"/>
  <c r="K408" i="10"/>
  <c r="L408" i="10" s="1"/>
  <c r="K409" i="10"/>
  <c r="L409" i="10" s="1"/>
  <c r="K410" i="10"/>
  <c r="L410" i="10" s="1"/>
  <c r="K411" i="10"/>
  <c r="L411" i="10" s="1"/>
  <c r="K412" i="10"/>
  <c r="L412" i="10" s="1"/>
  <c r="K413" i="10"/>
  <c r="L413" i="10" s="1"/>
  <c r="K414" i="10"/>
  <c r="L414" i="10" s="1"/>
  <c r="K415" i="10"/>
  <c r="L415" i="10" s="1"/>
  <c r="K416" i="10"/>
  <c r="L416" i="10" s="1"/>
  <c r="K417" i="10"/>
  <c r="L417" i="10" s="1"/>
  <c r="K418" i="10"/>
  <c r="L418" i="10" s="1"/>
  <c r="K419" i="10"/>
  <c r="L419" i="10" s="1"/>
  <c r="K420" i="10"/>
  <c r="L420" i="10" s="1"/>
  <c r="K421" i="10"/>
  <c r="L421" i="10" s="1"/>
  <c r="K422" i="10"/>
  <c r="L422" i="10" s="1"/>
  <c r="K423" i="10"/>
  <c r="L423" i="10" s="1"/>
  <c r="K424" i="10"/>
  <c r="L424" i="10" s="1"/>
  <c r="K425" i="10"/>
  <c r="L425" i="10" s="1"/>
  <c r="K426" i="10"/>
  <c r="L426" i="10" s="1"/>
  <c r="K427" i="10"/>
  <c r="L427" i="10" s="1"/>
  <c r="K428" i="10"/>
  <c r="L428" i="10" s="1"/>
  <c r="K429" i="10"/>
  <c r="L429" i="10" s="1"/>
  <c r="K430" i="10"/>
  <c r="L430" i="10" s="1"/>
  <c r="K431" i="10"/>
  <c r="L431" i="10" s="1"/>
  <c r="K432" i="10"/>
  <c r="L432" i="10" s="1"/>
  <c r="K433" i="10"/>
  <c r="L433" i="10" s="1"/>
  <c r="K434" i="10"/>
  <c r="L434" i="10" s="1"/>
  <c r="K435" i="10"/>
  <c r="L435" i="10" s="1"/>
  <c r="K436" i="10"/>
  <c r="L436" i="10" s="1"/>
  <c r="K437" i="10"/>
  <c r="L437" i="10" s="1"/>
  <c r="K438" i="10"/>
  <c r="L438" i="10" s="1"/>
  <c r="K439" i="10"/>
  <c r="L439" i="10" s="1"/>
  <c r="K440" i="10"/>
  <c r="L440" i="10" s="1"/>
  <c r="K441" i="10"/>
  <c r="L441" i="10" s="1"/>
  <c r="K442" i="10"/>
  <c r="L442" i="10" s="1"/>
  <c r="K443" i="10"/>
  <c r="L443" i="10" s="1"/>
  <c r="K444" i="10"/>
  <c r="L444" i="10" s="1"/>
  <c r="K445" i="10"/>
  <c r="L445" i="10" s="1"/>
  <c r="K446" i="10"/>
  <c r="L446" i="10" s="1"/>
  <c r="K447" i="10"/>
  <c r="L447" i="10" s="1"/>
  <c r="K448" i="10"/>
  <c r="L448" i="10" s="1"/>
  <c r="K449" i="10"/>
  <c r="L449" i="10" s="1"/>
  <c r="K450" i="10"/>
  <c r="L450" i="10" s="1"/>
  <c r="K451" i="10"/>
  <c r="L451" i="10" s="1"/>
  <c r="K452" i="10"/>
  <c r="L452" i="10" s="1"/>
  <c r="K453" i="10"/>
  <c r="L453" i="10" s="1"/>
  <c r="K454" i="10"/>
  <c r="L454" i="10" s="1"/>
  <c r="K455" i="10"/>
  <c r="L455" i="10" s="1"/>
  <c r="K456" i="10"/>
  <c r="L456" i="10" s="1"/>
  <c r="K457" i="10"/>
  <c r="L457" i="10" s="1"/>
  <c r="K458" i="10"/>
  <c r="L458" i="10" s="1"/>
  <c r="K459" i="10"/>
  <c r="L459" i="10" s="1"/>
  <c r="K460" i="10"/>
  <c r="L460" i="10" s="1"/>
  <c r="K461" i="10"/>
  <c r="L461" i="10" s="1"/>
  <c r="K462" i="10"/>
  <c r="L462" i="10" s="1"/>
  <c r="K463" i="10"/>
  <c r="L463" i="10" s="1"/>
  <c r="K464" i="10"/>
  <c r="L464" i="10" s="1"/>
  <c r="K465" i="10"/>
  <c r="L465" i="10" s="1"/>
  <c r="K466" i="10"/>
  <c r="L466" i="10" s="1"/>
  <c r="K467" i="10"/>
  <c r="L467" i="10" s="1"/>
  <c r="K468" i="10"/>
  <c r="L468" i="10" s="1"/>
  <c r="K469" i="10"/>
  <c r="L469" i="10" s="1"/>
  <c r="K470" i="10"/>
  <c r="L470" i="10" s="1"/>
  <c r="K471" i="10"/>
  <c r="L471" i="10" s="1"/>
  <c r="K472" i="10"/>
  <c r="L472" i="10" s="1"/>
  <c r="K473" i="10"/>
  <c r="L473" i="10" s="1"/>
  <c r="K474" i="10"/>
  <c r="L474" i="10" s="1"/>
  <c r="K475" i="10"/>
  <c r="L475" i="10" s="1"/>
  <c r="K476" i="10"/>
  <c r="L476" i="10" s="1"/>
  <c r="K477" i="10"/>
  <c r="L477" i="10" s="1"/>
  <c r="K478" i="10"/>
  <c r="L478" i="10" s="1"/>
  <c r="K479" i="10"/>
  <c r="L479" i="10" s="1"/>
  <c r="K480" i="10"/>
  <c r="L480" i="10" s="1"/>
  <c r="K481" i="10"/>
  <c r="L481" i="10" s="1"/>
  <c r="K482" i="10"/>
  <c r="L482" i="10" s="1"/>
  <c r="K483" i="10"/>
  <c r="L483" i="10" s="1"/>
  <c r="K484" i="10"/>
  <c r="L484" i="10" s="1"/>
  <c r="K485" i="10"/>
  <c r="L485" i="10" s="1"/>
  <c r="K486" i="10"/>
  <c r="L486" i="10" s="1"/>
  <c r="K487" i="10"/>
  <c r="L487" i="10" s="1"/>
  <c r="K488" i="10"/>
  <c r="L488" i="10" s="1"/>
  <c r="K489" i="10"/>
  <c r="L489" i="10" s="1"/>
  <c r="K490" i="10"/>
  <c r="L490" i="10" s="1"/>
  <c r="K491" i="10"/>
  <c r="L491" i="10" s="1"/>
  <c r="K492" i="10"/>
  <c r="L492" i="10" s="1"/>
  <c r="K493" i="10"/>
  <c r="L493" i="10" s="1"/>
  <c r="K494" i="10"/>
  <c r="L494" i="10" s="1"/>
  <c r="K495" i="10"/>
  <c r="L495" i="10" s="1"/>
  <c r="K496" i="10"/>
  <c r="L496" i="10" s="1"/>
  <c r="K497" i="10"/>
  <c r="L497" i="10" s="1"/>
  <c r="K498" i="10"/>
  <c r="L498" i="10" s="1"/>
  <c r="K499" i="10"/>
  <c r="L499" i="10" s="1"/>
  <c r="K500" i="10"/>
  <c r="L500" i="10" s="1"/>
  <c r="K501" i="10"/>
  <c r="L501" i="10" s="1"/>
  <c r="K502" i="10"/>
  <c r="L502" i="10" s="1"/>
  <c r="K503" i="10"/>
  <c r="L503" i="10" s="1"/>
  <c r="K504" i="10"/>
  <c r="L504" i="10" s="1"/>
  <c r="K505" i="10"/>
  <c r="L505" i="10" s="1"/>
  <c r="K506" i="10"/>
  <c r="L506" i="10" s="1"/>
  <c r="K507" i="10"/>
  <c r="L507" i="10" s="1"/>
  <c r="K508" i="10"/>
  <c r="L508" i="10" s="1"/>
  <c r="K509" i="10"/>
  <c r="L509" i="10" s="1"/>
  <c r="K510" i="10"/>
  <c r="L510" i="10" s="1"/>
  <c r="K511" i="10"/>
  <c r="L511" i="10" s="1"/>
  <c r="K512" i="10"/>
  <c r="L512" i="10" s="1"/>
  <c r="K513" i="10"/>
  <c r="L513" i="10" s="1"/>
  <c r="K514" i="10"/>
  <c r="L514" i="10" s="1"/>
  <c r="K515" i="10"/>
  <c r="L515" i="10" s="1"/>
  <c r="K516" i="10"/>
  <c r="L516" i="10" s="1"/>
  <c r="K517" i="10"/>
  <c r="L517" i="10" s="1"/>
  <c r="K518" i="10"/>
  <c r="L518" i="10" s="1"/>
  <c r="K519" i="10"/>
  <c r="L519" i="10" s="1"/>
  <c r="K520" i="10"/>
  <c r="L520" i="10" s="1"/>
  <c r="K521" i="10"/>
  <c r="L521" i="10" s="1"/>
  <c r="K522" i="10"/>
  <c r="L522" i="10" s="1"/>
  <c r="K523" i="10"/>
  <c r="L523" i="10" s="1"/>
  <c r="K524" i="10"/>
  <c r="L524" i="10" s="1"/>
  <c r="K525" i="10"/>
  <c r="L525" i="10" s="1"/>
  <c r="K526" i="10"/>
  <c r="L526" i="10" s="1"/>
  <c r="K527" i="10"/>
  <c r="L527" i="10" s="1"/>
  <c r="K528" i="10"/>
  <c r="L528" i="10" s="1"/>
  <c r="K529" i="10"/>
  <c r="L529" i="10" s="1"/>
  <c r="K530" i="10"/>
  <c r="L530" i="10" s="1"/>
  <c r="K531" i="10"/>
  <c r="L531" i="10" s="1"/>
  <c r="K532" i="10"/>
  <c r="L532" i="10" s="1"/>
  <c r="K533" i="10"/>
  <c r="L533" i="10" s="1"/>
  <c r="K534" i="10"/>
  <c r="L534" i="10" s="1"/>
  <c r="K535" i="10"/>
  <c r="L535" i="10" s="1"/>
  <c r="K536" i="10"/>
  <c r="L536" i="10" s="1"/>
  <c r="K537" i="10"/>
  <c r="L537" i="10" s="1"/>
  <c r="K538" i="10"/>
  <c r="L538" i="10" s="1"/>
  <c r="K539" i="10"/>
  <c r="L539" i="10" s="1"/>
  <c r="K540" i="10"/>
  <c r="L540" i="10" s="1"/>
  <c r="K541" i="10"/>
  <c r="L541" i="10" s="1"/>
  <c r="K542" i="10"/>
  <c r="L542" i="10" s="1"/>
  <c r="K543" i="10"/>
  <c r="L543" i="10" s="1"/>
  <c r="K544" i="10"/>
  <c r="L544" i="10" s="1"/>
  <c r="K545" i="10"/>
  <c r="L545" i="10" s="1"/>
  <c r="K546" i="10"/>
  <c r="L546" i="10" s="1"/>
  <c r="K547" i="10"/>
  <c r="L547" i="10" s="1"/>
  <c r="K548" i="10"/>
  <c r="L548" i="10" s="1"/>
  <c r="K549" i="10"/>
  <c r="L549" i="10" s="1"/>
  <c r="K550" i="10"/>
  <c r="L550" i="10" s="1"/>
  <c r="K551" i="10"/>
  <c r="L551" i="10" s="1"/>
  <c r="K552" i="10"/>
  <c r="L552" i="10" s="1"/>
  <c r="K553" i="10"/>
  <c r="L553" i="10" s="1"/>
  <c r="K554" i="10"/>
  <c r="L554" i="10" s="1"/>
  <c r="K555" i="10"/>
  <c r="L555" i="10" s="1"/>
  <c r="K556" i="10"/>
  <c r="L556" i="10" s="1"/>
  <c r="K557" i="10"/>
  <c r="L557" i="10" s="1"/>
  <c r="K558" i="10"/>
  <c r="L558" i="10" s="1"/>
  <c r="K559" i="10"/>
  <c r="L559" i="10" s="1"/>
  <c r="K560" i="10"/>
  <c r="L560" i="10" s="1"/>
  <c r="K561" i="10"/>
  <c r="L561" i="10" s="1"/>
  <c r="K562" i="10"/>
  <c r="L562" i="10" s="1"/>
  <c r="K563" i="10"/>
  <c r="L563" i="10" s="1"/>
  <c r="K564" i="10"/>
  <c r="L564" i="10" s="1"/>
  <c r="K565" i="10"/>
  <c r="L565" i="10" s="1"/>
  <c r="K566" i="10"/>
  <c r="L566" i="10" s="1"/>
  <c r="K567" i="10"/>
  <c r="L567" i="10" s="1"/>
  <c r="K568" i="10"/>
  <c r="L568" i="10" s="1"/>
  <c r="K569" i="10"/>
  <c r="L569" i="10" s="1"/>
  <c r="K570" i="10"/>
  <c r="L570" i="10" s="1"/>
  <c r="K571" i="10"/>
  <c r="L571" i="10" s="1"/>
  <c r="K572" i="10"/>
  <c r="L572" i="10" s="1"/>
  <c r="K573" i="10"/>
  <c r="L573" i="10" s="1"/>
  <c r="K574" i="10"/>
  <c r="L574" i="10" s="1"/>
  <c r="K575" i="10"/>
  <c r="L575" i="10" s="1"/>
  <c r="K576" i="10"/>
  <c r="L576" i="10" s="1"/>
  <c r="K577" i="10"/>
  <c r="L577" i="10" s="1"/>
  <c r="K578" i="10"/>
  <c r="L578" i="10" s="1"/>
  <c r="K579" i="10"/>
  <c r="L579" i="10" s="1"/>
  <c r="K580" i="10"/>
  <c r="L580" i="10" s="1"/>
  <c r="K581" i="10"/>
  <c r="L581" i="10" s="1"/>
  <c r="K582" i="10"/>
  <c r="L582" i="10" s="1"/>
  <c r="K583" i="10"/>
  <c r="L583" i="10" s="1"/>
  <c r="K584" i="10"/>
  <c r="L584" i="10" s="1"/>
  <c r="K585" i="10"/>
  <c r="L585" i="10" s="1"/>
  <c r="K586" i="10"/>
  <c r="L586" i="10" s="1"/>
  <c r="K587" i="10"/>
  <c r="L587" i="10" s="1"/>
  <c r="K588" i="10"/>
  <c r="L588" i="10" s="1"/>
  <c r="K589" i="10"/>
  <c r="L589" i="10" s="1"/>
  <c r="K590" i="10"/>
  <c r="L590" i="10" s="1"/>
  <c r="K591" i="10"/>
  <c r="L591" i="10" s="1"/>
  <c r="K592" i="10"/>
  <c r="L592" i="10" s="1"/>
  <c r="K593" i="10"/>
  <c r="L593" i="10" s="1"/>
  <c r="K594" i="10"/>
  <c r="L594" i="10" s="1"/>
  <c r="K595" i="10"/>
  <c r="L595" i="10" s="1"/>
  <c r="K596" i="10"/>
  <c r="L596" i="10" s="1"/>
  <c r="K597" i="10"/>
  <c r="L597" i="10" s="1"/>
  <c r="K598" i="10"/>
  <c r="L598" i="10" s="1"/>
  <c r="K599" i="10"/>
  <c r="L599" i="10" s="1"/>
  <c r="K600" i="10"/>
  <c r="L600" i="10" s="1"/>
  <c r="K601" i="10"/>
  <c r="L601" i="10" s="1"/>
  <c r="K602" i="10"/>
  <c r="L602" i="10" s="1"/>
  <c r="K603" i="10"/>
  <c r="L603" i="10" s="1"/>
  <c r="K604" i="10"/>
  <c r="L604" i="10" s="1"/>
  <c r="K605" i="10"/>
  <c r="L605" i="10" s="1"/>
  <c r="K606" i="10"/>
  <c r="L606" i="10" s="1"/>
  <c r="K607" i="10"/>
  <c r="L607" i="10" s="1"/>
  <c r="K608" i="10"/>
  <c r="L608" i="10" s="1"/>
  <c r="K609" i="10"/>
  <c r="L609" i="10" s="1"/>
  <c r="K610" i="10"/>
  <c r="L610" i="10" s="1"/>
  <c r="K611" i="10"/>
  <c r="L611" i="10" s="1"/>
  <c r="K612" i="10"/>
  <c r="L612" i="10" s="1"/>
  <c r="K613" i="10"/>
  <c r="L613" i="10" s="1"/>
  <c r="K614" i="10"/>
  <c r="L614" i="10" s="1"/>
  <c r="K615" i="10"/>
  <c r="L615" i="10" s="1"/>
  <c r="K616" i="10"/>
  <c r="L616" i="10" s="1"/>
  <c r="K617" i="10"/>
  <c r="L617" i="10" s="1"/>
  <c r="K618" i="10"/>
  <c r="L618" i="10" s="1"/>
  <c r="K619" i="10"/>
  <c r="L619" i="10" s="1"/>
  <c r="K620" i="10"/>
  <c r="L620" i="10" s="1"/>
  <c r="K621" i="10"/>
  <c r="L621" i="10" s="1"/>
  <c r="K622" i="10"/>
  <c r="L622" i="10" s="1"/>
  <c r="K623" i="10"/>
  <c r="L623" i="10" s="1"/>
  <c r="K624" i="10"/>
  <c r="L624" i="10" s="1"/>
  <c r="K625" i="10"/>
  <c r="L625" i="10" s="1"/>
  <c r="K626" i="10"/>
  <c r="L626" i="10" s="1"/>
  <c r="K627" i="10"/>
  <c r="L627" i="10" s="1"/>
  <c r="K628" i="10"/>
  <c r="L628" i="10" s="1"/>
  <c r="K629" i="10"/>
  <c r="L629" i="10" s="1"/>
  <c r="K630" i="10"/>
  <c r="L630" i="10" s="1"/>
  <c r="K631" i="10"/>
  <c r="L631" i="10" s="1"/>
  <c r="K632" i="10"/>
  <c r="L632" i="10" s="1"/>
  <c r="K633" i="10"/>
  <c r="L633" i="10" s="1"/>
  <c r="K634" i="10"/>
  <c r="L634" i="10" s="1"/>
  <c r="K635" i="10"/>
  <c r="L635" i="10" s="1"/>
  <c r="K636" i="10"/>
  <c r="L636" i="10" s="1"/>
  <c r="K637" i="10"/>
  <c r="L637" i="10" s="1"/>
  <c r="K638" i="10"/>
  <c r="L638" i="10" s="1"/>
  <c r="K639" i="10"/>
  <c r="L639" i="10" s="1"/>
  <c r="K640" i="10"/>
  <c r="L640" i="10" s="1"/>
  <c r="K641" i="10"/>
  <c r="L641" i="10" s="1"/>
  <c r="K642" i="10"/>
  <c r="L642" i="10" s="1"/>
  <c r="K643" i="10"/>
  <c r="L643" i="10" s="1"/>
  <c r="K644" i="10"/>
  <c r="L644" i="10" s="1"/>
  <c r="K645" i="10"/>
  <c r="L645" i="10" s="1"/>
  <c r="K646" i="10"/>
  <c r="L646" i="10" s="1"/>
  <c r="K647" i="10"/>
  <c r="L647" i="10" s="1"/>
  <c r="K648" i="10"/>
  <c r="L648" i="10" s="1"/>
  <c r="K649" i="10"/>
  <c r="L649" i="10" s="1"/>
  <c r="K650" i="10"/>
  <c r="L650" i="10" s="1"/>
  <c r="K651" i="10"/>
  <c r="L651" i="10" s="1"/>
  <c r="K652" i="10"/>
  <c r="L652" i="10" s="1"/>
  <c r="K653" i="10"/>
  <c r="L653" i="10" s="1"/>
  <c r="K654" i="10"/>
  <c r="L654" i="10" s="1"/>
  <c r="K655" i="10"/>
  <c r="L655" i="10" s="1"/>
  <c r="K656" i="10"/>
  <c r="L656" i="10" s="1"/>
  <c r="K657" i="10"/>
  <c r="L657" i="10" s="1"/>
  <c r="K658" i="10"/>
  <c r="L658" i="10" s="1"/>
  <c r="K659" i="10"/>
  <c r="L659" i="10" s="1"/>
  <c r="K660" i="10"/>
  <c r="L660" i="10" s="1"/>
  <c r="K661" i="10"/>
  <c r="L661" i="10" s="1"/>
  <c r="K662" i="10"/>
  <c r="L662" i="10" s="1"/>
  <c r="K663" i="10"/>
  <c r="L663" i="10" s="1"/>
  <c r="K664" i="10"/>
  <c r="L664" i="10" s="1"/>
  <c r="K665" i="10"/>
  <c r="L665" i="10" s="1"/>
  <c r="K666" i="10"/>
  <c r="L666" i="10" s="1"/>
  <c r="K667" i="10"/>
  <c r="L667" i="10" s="1"/>
  <c r="K668" i="10"/>
  <c r="L668" i="10" s="1"/>
  <c r="K669" i="10"/>
  <c r="L669" i="10" s="1"/>
  <c r="K670" i="10"/>
  <c r="L670" i="10" s="1"/>
  <c r="K671" i="10"/>
  <c r="L671" i="10" s="1"/>
  <c r="K672" i="10"/>
  <c r="L672" i="10" s="1"/>
  <c r="K673" i="10"/>
  <c r="L673" i="10" s="1"/>
  <c r="K674" i="10"/>
  <c r="L674" i="10" s="1"/>
  <c r="K675" i="10"/>
  <c r="L675" i="10" s="1"/>
  <c r="K676" i="10"/>
  <c r="L676" i="10" s="1"/>
  <c r="K677" i="10"/>
  <c r="L677" i="10" s="1"/>
  <c r="K678" i="10"/>
  <c r="L678" i="10" s="1"/>
  <c r="K679" i="10"/>
  <c r="L679" i="10" s="1"/>
  <c r="K680" i="10"/>
  <c r="L680" i="10" s="1"/>
  <c r="K681" i="10"/>
  <c r="L681" i="10" s="1"/>
  <c r="K682" i="10"/>
  <c r="L682" i="10" s="1"/>
  <c r="K683" i="10"/>
  <c r="L683" i="10" s="1"/>
  <c r="K684" i="10"/>
  <c r="L684" i="10" s="1"/>
  <c r="K685" i="10"/>
  <c r="L685" i="10" s="1"/>
  <c r="K686" i="10"/>
  <c r="L686" i="10" s="1"/>
  <c r="K687" i="10"/>
  <c r="L687" i="10" s="1"/>
  <c r="K688" i="10"/>
  <c r="L688" i="10" s="1"/>
  <c r="K689" i="10"/>
  <c r="L689" i="10" s="1"/>
  <c r="K690" i="10"/>
  <c r="L690" i="10" s="1"/>
  <c r="K691" i="10"/>
  <c r="L691" i="10" s="1"/>
  <c r="K692" i="10"/>
  <c r="L692" i="10" s="1"/>
  <c r="K693" i="10"/>
  <c r="L693" i="10" s="1"/>
  <c r="K694" i="10"/>
  <c r="L694" i="10" s="1"/>
  <c r="K695" i="10"/>
  <c r="L695" i="10" s="1"/>
  <c r="K696" i="10"/>
  <c r="L696" i="10" s="1"/>
  <c r="K697" i="10"/>
  <c r="L697" i="10" s="1"/>
  <c r="K698" i="10"/>
  <c r="L698" i="10" s="1"/>
  <c r="K699" i="10"/>
  <c r="L699" i="10" s="1"/>
  <c r="K700" i="10"/>
  <c r="L700" i="10" s="1"/>
  <c r="K701" i="10"/>
  <c r="L701" i="10" s="1"/>
  <c r="K702" i="10"/>
  <c r="L702" i="10" s="1"/>
  <c r="K703" i="10"/>
  <c r="L703" i="10" s="1"/>
  <c r="K704" i="10"/>
  <c r="L704" i="10" s="1"/>
  <c r="K705" i="10"/>
  <c r="L705" i="10" s="1"/>
  <c r="K706" i="10"/>
  <c r="L706" i="10" s="1"/>
  <c r="K707" i="10"/>
  <c r="L707" i="10" s="1"/>
  <c r="K708" i="10"/>
  <c r="L708" i="10" s="1"/>
  <c r="K709" i="10"/>
  <c r="L709" i="10" s="1"/>
  <c r="K710" i="10"/>
  <c r="L710" i="10" s="1"/>
  <c r="K711" i="10"/>
  <c r="L711" i="10" s="1"/>
  <c r="K712" i="10"/>
  <c r="L712" i="10" s="1"/>
  <c r="K713" i="10"/>
  <c r="L713" i="10" s="1"/>
  <c r="K714" i="10"/>
  <c r="L714" i="10" s="1"/>
  <c r="K715" i="10"/>
  <c r="L715" i="10" s="1"/>
  <c r="K716" i="10"/>
  <c r="L716" i="10" s="1"/>
  <c r="K717" i="10"/>
  <c r="L717" i="10" s="1"/>
  <c r="K718" i="10"/>
  <c r="L718" i="10" s="1"/>
  <c r="K719" i="10"/>
  <c r="L719" i="10" s="1"/>
  <c r="K720" i="10"/>
  <c r="L720" i="10" s="1"/>
  <c r="K721" i="10"/>
  <c r="L721" i="10" s="1"/>
  <c r="K722" i="10"/>
  <c r="L722" i="10" s="1"/>
  <c r="K723" i="10"/>
  <c r="L723" i="10" s="1"/>
  <c r="K724" i="10"/>
  <c r="L724" i="10" s="1"/>
  <c r="K725" i="10"/>
  <c r="L725" i="10" s="1"/>
  <c r="K726" i="10"/>
  <c r="L726" i="10" s="1"/>
  <c r="K727" i="10"/>
  <c r="L727" i="10" s="1"/>
  <c r="K728" i="10"/>
  <c r="L728" i="10" s="1"/>
  <c r="K729" i="10"/>
  <c r="L729" i="10" s="1"/>
  <c r="K730" i="10"/>
  <c r="L730" i="10" s="1"/>
  <c r="K731" i="10"/>
  <c r="L731" i="10" s="1"/>
  <c r="K732" i="10"/>
  <c r="L732" i="10" s="1"/>
  <c r="K733" i="10"/>
  <c r="L733" i="10" s="1"/>
  <c r="K734" i="10"/>
  <c r="L734" i="10" s="1"/>
  <c r="K735" i="10"/>
  <c r="L735" i="10" s="1"/>
  <c r="K736" i="10"/>
  <c r="L736" i="10" s="1"/>
  <c r="K737" i="10"/>
  <c r="L737" i="10" s="1"/>
  <c r="K738" i="10"/>
  <c r="L738" i="10" s="1"/>
  <c r="K739" i="10"/>
  <c r="L739" i="10" s="1"/>
  <c r="K740" i="10"/>
  <c r="L740" i="10" s="1"/>
  <c r="K741" i="10"/>
  <c r="L741" i="10" s="1"/>
  <c r="K742" i="10"/>
  <c r="L742" i="10" s="1"/>
  <c r="K743" i="10"/>
  <c r="L743" i="10" s="1"/>
  <c r="K744" i="10"/>
  <c r="L744" i="10" s="1"/>
  <c r="K745" i="10"/>
  <c r="L745" i="10" s="1"/>
  <c r="K746" i="10"/>
  <c r="L746" i="10" s="1"/>
  <c r="K747" i="10"/>
  <c r="L747" i="10" s="1"/>
  <c r="K748" i="10"/>
  <c r="L748" i="10" s="1"/>
  <c r="K749" i="10"/>
  <c r="L749" i="10" s="1"/>
  <c r="K750" i="10"/>
  <c r="L750" i="10" s="1"/>
  <c r="K751" i="10"/>
  <c r="L751" i="10" s="1"/>
  <c r="K752" i="10"/>
  <c r="L752" i="10" s="1"/>
  <c r="K753" i="10"/>
  <c r="L753" i="10" s="1"/>
  <c r="K754" i="10"/>
  <c r="L754" i="10" s="1"/>
  <c r="K755" i="10"/>
  <c r="L755" i="10" s="1"/>
  <c r="K756" i="10"/>
  <c r="L756" i="10" s="1"/>
  <c r="K757" i="10"/>
  <c r="L757" i="10" s="1"/>
  <c r="K758" i="10"/>
  <c r="L758" i="10" s="1"/>
  <c r="K759" i="10"/>
  <c r="L759" i="10" s="1"/>
  <c r="K760" i="10"/>
  <c r="L760" i="10" s="1"/>
  <c r="K761" i="10"/>
  <c r="L761" i="10" s="1"/>
  <c r="K762" i="10"/>
  <c r="L762" i="10" s="1"/>
  <c r="K763" i="10"/>
  <c r="L763" i="10" s="1"/>
  <c r="K764" i="10"/>
  <c r="L764" i="10" s="1"/>
  <c r="K765" i="10"/>
  <c r="L765" i="10" s="1"/>
  <c r="K766" i="10"/>
  <c r="L766" i="10" s="1"/>
  <c r="K767" i="10"/>
  <c r="L767" i="10" s="1"/>
  <c r="K768" i="10"/>
  <c r="L768" i="10" s="1"/>
  <c r="K769" i="10"/>
  <c r="L769" i="10" s="1"/>
  <c r="K770" i="10"/>
  <c r="L770" i="10" s="1"/>
  <c r="K771" i="10"/>
  <c r="L771" i="10" s="1"/>
  <c r="K772" i="10"/>
  <c r="L772" i="10" s="1"/>
  <c r="K773" i="10"/>
  <c r="L773" i="10" s="1"/>
  <c r="K774" i="10"/>
  <c r="L774" i="10" s="1"/>
  <c r="K775" i="10"/>
  <c r="L775" i="10" s="1"/>
  <c r="K776" i="10"/>
  <c r="L776" i="10" s="1"/>
  <c r="K777" i="10"/>
  <c r="L777" i="10" s="1"/>
  <c r="K778" i="10"/>
  <c r="L778" i="10" s="1"/>
  <c r="K779" i="10"/>
  <c r="L779" i="10" s="1"/>
  <c r="K780" i="10"/>
  <c r="L780" i="10" s="1"/>
  <c r="K781" i="10"/>
  <c r="L781" i="10" s="1"/>
  <c r="K782" i="10"/>
  <c r="L782" i="10" s="1"/>
  <c r="K783" i="10"/>
  <c r="L783" i="10" s="1"/>
  <c r="K784" i="10"/>
  <c r="L784" i="10" s="1"/>
  <c r="K785" i="10"/>
  <c r="L785" i="10" s="1"/>
  <c r="K786" i="10"/>
  <c r="L786" i="10" s="1"/>
  <c r="K787" i="10"/>
  <c r="L787" i="10" s="1"/>
  <c r="K788" i="10"/>
  <c r="L788" i="10" s="1"/>
  <c r="K789" i="10"/>
  <c r="L789" i="10" s="1"/>
  <c r="K790" i="10"/>
  <c r="L790" i="10" s="1"/>
  <c r="K791" i="10"/>
  <c r="L791" i="10" s="1"/>
  <c r="K792" i="10"/>
  <c r="L792" i="10" s="1"/>
  <c r="K793" i="10"/>
  <c r="L793" i="10" s="1"/>
  <c r="K794" i="10"/>
  <c r="L794" i="10" s="1"/>
  <c r="K795" i="10"/>
  <c r="L795" i="10" s="1"/>
  <c r="K796" i="10"/>
  <c r="L796" i="10" s="1"/>
  <c r="K797" i="10"/>
  <c r="L797" i="10" s="1"/>
  <c r="K798" i="10"/>
  <c r="L798" i="10" s="1"/>
  <c r="K799" i="10"/>
  <c r="L799" i="10" s="1"/>
  <c r="K800" i="10"/>
  <c r="L800" i="10" s="1"/>
  <c r="K801" i="10"/>
  <c r="L801" i="10" s="1"/>
  <c r="K802" i="10"/>
  <c r="L802" i="10" s="1"/>
  <c r="K803" i="10"/>
  <c r="L803" i="10" s="1"/>
  <c r="K804" i="10"/>
  <c r="L804" i="10" s="1"/>
  <c r="K805" i="10"/>
  <c r="L805" i="10" s="1"/>
  <c r="K806" i="10"/>
  <c r="L806" i="10" s="1"/>
  <c r="K807" i="10"/>
  <c r="L807" i="10" s="1"/>
  <c r="K808" i="10"/>
  <c r="L808" i="10" s="1"/>
  <c r="K809" i="10"/>
  <c r="L809" i="10" s="1"/>
  <c r="K810" i="10"/>
  <c r="L810" i="10" s="1"/>
  <c r="K811" i="10"/>
  <c r="L811" i="10" s="1"/>
  <c r="K812" i="10"/>
  <c r="L812" i="10" s="1"/>
  <c r="K813" i="10"/>
  <c r="L813" i="10" s="1"/>
  <c r="K814" i="10"/>
  <c r="L814" i="10" s="1"/>
  <c r="K815" i="10"/>
  <c r="L815" i="10" s="1"/>
  <c r="K816" i="10"/>
  <c r="L816" i="10" s="1"/>
  <c r="K817" i="10"/>
  <c r="L817" i="10" s="1"/>
  <c r="K818" i="10"/>
  <c r="L818" i="10" s="1"/>
  <c r="K819" i="10"/>
  <c r="L819" i="10" s="1"/>
  <c r="K820" i="10"/>
  <c r="L820" i="10" s="1"/>
  <c r="K821" i="10"/>
  <c r="L821" i="10" s="1"/>
  <c r="K822" i="10"/>
  <c r="L822" i="10" s="1"/>
  <c r="K823" i="10"/>
  <c r="L823" i="10" s="1"/>
  <c r="K824" i="10"/>
  <c r="L824" i="10" s="1"/>
  <c r="K825" i="10"/>
  <c r="L825" i="10" s="1"/>
  <c r="K826" i="10"/>
  <c r="L826" i="10" s="1"/>
  <c r="K827" i="10"/>
  <c r="L827" i="10" s="1"/>
  <c r="K828" i="10"/>
  <c r="L828" i="10" s="1"/>
  <c r="K829" i="10"/>
  <c r="L829" i="10" s="1"/>
  <c r="K830" i="10"/>
  <c r="L830" i="10" s="1"/>
  <c r="K831" i="10"/>
  <c r="L831" i="10" s="1"/>
  <c r="K832" i="10"/>
  <c r="L832" i="10" s="1"/>
  <c r="K833" i="10"/>
  <c r="L833" i="10" s="1"/>
  <c r="K834" i="10"/>
  <c r="L834" i="10" s="1"/>
  <c r="K835" i="10"/>
  <c r="L835" i="10" s="1"/>
  <c r="K836" i="10"/>
  <c r="L836" i="10" s="1"/>
  <c r="K837" i="10"/>
  <c r="L837" i="10" s="1"/>
  <c r="K838" i="10"/>
  <c r="L838" i="10" s="1"/>
  <c r="K839" i="10"/>
  <c r="L839" i="10" s="1"/>
  <c r="K840" i="10"/>
  <c r="L840" i="10" s="1"/>
  <c r="K841" i="10"/>
  <c r="L841" i="10" s="1"/>
  <c r="L15" i="10"/>
  <c r="AA7" i="9"/>
  <c r="N144" i="9"/>
  <c r="Q171" i="9"/>
  <c r="N147" i="9"/>
  <c r="T58" i="9"/>
  <c r="J171" i="9"/>
  <c r="T161" i="9"/>
  <c r="D24" i="9" l="1"/>
  <c r="D22" i="9"/>
  <c r="D20" i="9"/>
  <c r="D19" i="9"/>
  <c r="E8" i="9"/>
  <c r="AC7" i="9"/>
  <c r="AA112" i="9"/>
  <c r="L112" i="9" s="1"/>
  <c r="AB176" i="9"/>
  <c r="AA103" i="9"/>
  <c r="AB80" i="9"/>
  <c r="AA80" i="9"/>
  <c r="AA113" i="9"/>
  <c r="L113" i="9" s="1"/>
  <c r="AA100" i="9"/>
  <c r="E100" i="9" s="1"/>
  <c r="AA176" i="9"/>
  <c r="AB135" i="9"/>
  <c r="AA135" i="9"/>
  <c r="AA68" i="9"/>
  <c r="E68" i="9" s="1"/>
  <c r="AC176" i="9"/>
  <c r="AA116" i="9"/>
  <c r="AA131" i="9"/>
  <c r="E131" i="9" s="1"/>
  <c r="AA126" i="9"/>
  <c r="E126" i="9" s="1"/>
  <c r="E135" i="9" l="1"/>
  <c r="L176" i="9"/>
  <c r="E80" i="9"/>
</calcChain>
</file>

<file path=xl/sharedStrings.xml><?xml version="1.0" encoding="utf-8"?>
<sst xmlns="http://schemas.openxmlformats.org/spreadsheetml/2006/main" count="90270" uniqueCount="25007">
  <si>
    <t>保健師</t>
    <rPh sb="0" eb="3">
      <t>ホケンシ</t>
    </rPh>
    <phoneticPr fontId="1"/>
  </si>
  <si>
    <t>助産師</t>
    <rPh sb="0" eb="3">
      <t>ジョサンシ</t>
    </rPh>
    <phoneticPr fontId="1"/>
  </si>
  <si>
    <t>看護師</t>
    <rPh sb="0" eb="3">
      <t>カンゴシ</t>
    </rPh>
    <phoneticPr fontId="1"/>
  </si>
  <si>
    <t>准看護師</t>
    <rPh sb="0" eb="4">
      <t>ジュンカンゴシ</t>
    </rPh>
    <phoneticPr fontId="1"/>
  </si>
  <si>
    <t xml:space="preserve">   </t>
    <phoneticPr fontId="1"/>
  </si>
  <si>
    <t>DU</t>
    <phoneticPr fontId="1"/>
  </si>
  <si>
    <t>フリガナ</t>
    <phoneticPr fontId="1"/>
  </si>
  <si>
    <t>管理者</t>
    <rPh sb="0" eb="3">
      <t>カンリシャ</t>
    </rPh>
    <phoneticPr fontId="1"/>
  </si>
  <si>
    <t>所在地</t>
    <rPh sb="0" eb="3">
      <t>ショザイチ</t>
    </rPh>
    <phoneticPr fontId="1"/>
  </si>
  <si>
    <t>名称</t>
    <rPh sb="0" eb="2">
      <t>メイショウ</t>
    </rPh>
    <phoneticPr fontId="1"/>
  </si>
  <si>
    <t>氏名</t>
    <phoneticPr fontId="1"/>
  </si>
  <si>
    <t>職種</t>
    <phoneticPr fontId="1"/>
  </si>
  <si>
    <t>d1</t>
    <phoneticPr fontId="1"/>
  </si>
  <si>
    <t>d2</t>
    <phoneticPr fontId="1"/>
  </si>
  <si>
    <t>②　①のうち、d1以上の褥瘡を有していた利用者数</t>
    <rPh sb="9" eb="11">
      <t>イジョウ</t>
    </rPh>
    <rPh sb="12" eb="14">
      <t>ジョクソウ</t>
    </rPh>
    <rPh sb="15" eb="16">
      <t>ユウ</t>
    </rPh>
    <rPh sb="20" eb="23">
      <t>リヨウシャ</t>
    </rPh>
    <rPh sb="23" eb="24">
      <t>スウ</t>
    </rPh>
    <phoneticPr fontId="1"/>
  </si>
  <si>
    <t>（別紙様式１３）</t>
    <phoneticPr fontId="1"/>
  </si>
  <si>
    <t>事務員</t>
    <rPh sb="0" eb="3">
      <t>ジムイン</t>
    </rPh>
    <phoneticPr fontId="1"/>
  </si>
  <si>
    <t>看護補助者</t>
    <rPh sb="0" eb="2">
      <t>カンゴ</t>
    </rPh>
    <rPh sb="2" eb="4">
      <t>ホジョ</t>
    </rPh>
    <rPh sb="4" eb="5">
      <t>シャ</t>
    </rPh>
    <phoneticPr fontId="1"/>
  </si>
  <si>
    <t>氏名</t>
    <rPh sb="0" eb="2">
      <t>シメイ</t>
    </rPh>
    <phoneticPr fontId="1"/>
  </si>
  <si>
    <t>精神保健福祉士</t>
    <rPh sb="0" eb="2">
      <t>セイシン</t>
    </rPh>
    <rPh sb="2" eb="4">
      <t>ホケン</t>
    </rPh>
    <rPh sb="4" eb="7">
      <t>フクシシ</t>
    </rPh>
    <phoneticPr fontId="1"/>
  </si>
  <si>
    <t>理学療法士・作業療法士・言語聴覚士</t>
    <rPh sb="0" eb="2">
      <t>リガク</t>
    </rPh>
    <rPh sb="2" eb="5">
      <t>リョウホウシ</t>
    </rPh>
    <rPh sb="6" eb="8">
      <t>サギョウ</t>
    </rPh>
    <rPh sb="8" eb="11">
      <t>リョウホウシ</t>
    </rPh>
    <rPh sb="12" eb="14">
      <t>ゲンゴ</t>
    </rPh>
    <rPh sb="14" eb="17">
      <t>チョウカクシ</t>
    </rPh>
    <phoneticPr fontId="1"/>
  </si>
  <si>
    <t>従業者の職種・員数</t>
    <rPh sb="0" eb="2">
      <t>ジュウギョウ</t>
    </rPh>
    <rPh sb="2" eb="3">
      <t>シャ</t>
    </rPh>
    <rPh sb="4" eb="6">
      <t>ショクシュ</t>
    </rPh>
    <rPh sb="7" eb="9">
      <t>インスウ</t>
    </rPh>
    <phoneticPr fontId="1"/>
  </si>
  <si>
    <t>※ゼロの場合は空欄とせず、「０」と記載すること。</t>
    <phoneticPr fontId="1"/>
  </si>
  <si>
    <t>事業所数</t>
    <rPh sb="0" eb="3">
      <t>ジギョウショ</t>
    </rPh>
    <rPh sb="3" eb="4">
      <t>スウ</t>
    </rPh>
    <phoneticPr fontId="1"/>
  </si>
  <si>
    <t>同一敷地内の他の事業所又は施設等の有無</t>
    <rPh sb="0" eb="2">
      <t>ドウイツ</t>
    </rPh>
    <rPh sb="2" eb="5">
      <t>シキチナイ</t>
    </rPh>
    <rPh sb="6" eb="7">
      <t>ホカ</t>
    </rPh>
    <rPh sb="8" eb="11">
      <t>ジギョウショ</t>
    </rPh>
    <rPh sb="11" eb="12">
      <t>マタ</t>
    </rPh>
    <rPh sb="13" eb="15">
      <t>シセツ</t>
    </rPh>
    <rPh sb="15" eb="16">
      <t>トウ</t>
    </rPh>
    <rPh sb="17" eb="19">
      <t>ウム</t>
    </rPh>
    <phoneticPr fontId="1"/>
  </si>
  <si>
    <t>※常勤換算した人数ではなく、実人員数を記載</t>
    <rPh sb="1" eb="3">
      <t>ジョウキン</t>
    </rPh>
    <rPh sb="3" eb="5">
      <t>カンサン</t>
    </rPh>
    <rPh sb="7" eb="9">
      <t>ニンズウ</t>
    </rPh>
    <rPh sb="14" eb="15">
      <t>ジツ</t>
    </rPh>
    <rPh sb="15" eb="17">
      <t>ジンイン</t>
    </rPh>
    <rPh sb="17" eb="18">
      <t>スウ</t>
    </rPh>
    <rPh sb="19" eb="21">
      <t>キサイ</t>
    </rPh>
    <phoneticPr fontId="1"/>
  </si>
  <si>
    <t>訪問看護ステーションの利用者数</t>
    <phoneticPr fontId="1"/>
  </si>
  <si>
    <t>１．精神科訪問看護基本療養費に係る届出</t>
    <phoneticPr fontId="1"/>
  </si>
  <si>
    <t>届出状況</t>
    <rPh sb="0" eb="2">
      <t>トドケデ</t>
    </rPh>
    <rPh sb="2" eb="4">
      <t>ジョウキョウ</t>
    </rPh>
    <phoneticPr fontId="1"/>
  </si>
  <si>
    <t>　※無の場合は以下の記載は不要</t>
    <rPh sb="2" eb="3">
      <t>ナ</t>
    </rPh>
    <rPh sb="4" eb="6">
      <t>バアイ</t>
    </rPh>
    <rPh sb="7" eb="9">
      <t>イカ</t>
    </rPh>
    <rPh sb="10" eb="12">
      <t>キサイ</t>
    </rPh>
    <rPh sb="13" eb="15">
      <t>フヨウ</t>
    </rPh>
    <phoneticPr fontId="1"/>
  </si>
  <si>
    <t>　※緊急時の訪問は除く</t>
    <rPh sb="2" eb="4">
      <t>キンキュウ</t>
    </rPh>
    <rPh sb="4" eb="5">
      <t>ジ</t>
    </rPh>
    <rPh sb="6" eb="8">
      <t>ホウモン</t>
    </rPh>
    <rPh sb="9" eb="10">
      <t>ノゾ</t>
    </rPh>
    <phoneticPr fontId="1"/>
  </si>
  <si>
    <t>２．24時間対応体制加算に係る届出</t>
    <phoneticPr fontId="1"/>
  </si>
  <si>
    <t>３．特別管理加算に係る届出</t>
    <phoneticPr fontId="1"/>
  </si>
  <si>
    <t>　基準告示第３に規定する地域に係る届出</t>
    <rPh sb="1" eb="3">
      <t>キジュン</t>
    </rPh>
    <rPh sb="3" eb="5">
      <t>コクジ</t>
    </rPh>
    <rPh sb="5" eb="6">
      <t>ダイ</t>
    </rPh>
    <rPh sb="8" eb="10">
      <t>キテイ</t>
    </rPh>
    <rPh sb="12" eb="14">
      <t>チイキ</t>
    </rPh>
    <rPh sb="15" eb="16">
      <t>カカ</t>
    </rPh>
    <rPh sb="17" eb="19">
      <t>トドケデ</t>
    </rPh>
    <phoneticPr fontId="1"/>
  </si>
  <si>
    <t>回／年　　</t>
    <rPh sb="0" eb="1">
      <t>カイ</t>
    </rPh>
    <rPh sb="2" eb="3">
      <t>ネン</t>
    </rPh>
    <phoneticPr fontId="1"/>
  </si>
  <si>
    <t>　　　○ 別表７等の利用者数</t>
    <rPh sb="5" eb="7">
      <t>ベッピョウ</t>
    </rPh>
    <rPh sb="8" eb="9">
      <t>トウ</t>
    </rPh>
    <rPh sb="10" eb="13">
      <t>リヨウシャ</t>
    </rPh>
    <rPh sb="13" eb="14">
      <t>スウ</t>
    </rPh>
    <phoneticPr fontId="1"/>
  </si>
  <si>
    <t>合計 〔①＋②＋③〕</t>
    <rPh sb="0" eb="2">
      <t>ゴウケイ</t>
    </rPh>
    <phoneticPr fontId="1"/>
  </si>
  <si>
    <t>人／年　　</t>
    <rPh sb="0" eb="1">
      <t>ヒト</t>
    </rPh>
    <rPh sb="2" eb="3">
      <t>ネン</t>
    </rPh>
    <phoneticPr fontId="1"/>
  </si>
  <si>
    <t>D3</t>
    <phoneticPr fontId="1"/>
  </si>
  <si>
    <t>D4</t>
    <phoneticPr fontId="1"/>
  </si>
  <si>
    <t>D5</t>
    <phoneticPr fontId="1"/>
  </si>
  <si>
    <t>人　　　　</t>
    <rPh sb="0" eb="1">
      <t>ニン</t>
    </rPh>
    <phoneticPr fontId="1"/>
  </si>
  <si>
    <t>　営業日</t>
    <rPh sb="1" eb="4">
      <t>エイギョウビ</t>
    </rPh>
    <phoneticPr fontId="1"/>
  </si>
  <si>
    <t>　営業日以外の計画的な訪問看護への対応</t>
    <rPh sb="1" eb="4">
      <t>エイギョウビ</t>
    </rPh>
    <rPh sb="4" eb="6">
      <t>イガイ</t>
    </rPh>
    <rPh sb="7" eb="10">
      <t>ケイカクテキ</t>
    </rPh>
    <rPh sb="11" eb="13">
      <t>ホウモン</t>
    </rPh>
    <rPh sb="13" eb="15">
      <t>カンゴ</t>
    </rPh>
    <rPh sb="17" eb="19">
      <t>タイオウ</t>
    </rPh>
    <phoneticPr fontId="1"/>
  </si>
  <si>
    <t>○ 当該届出に係る指定訪問看護を行う看護師等</t>
    <rPh sb="2" eb="4">
      <t>トウガイ</t>
    </rPh>
    <rPh sb="4" eb="5">
      <t>トド</t>
    </rPh>
    <rPh sb="5" eb="6">
      <t>デ</t>
    </rPh>
    <rPh sb="7" eb="8">
      <t>カカ</t>
    </rPh>
    <rPh sb="9" eb="11">
      <t>シテイ</t>
    </rPh>
    <rPh sb="11" eb="13">
      <t>ホウモン</t>
    </rPh>
    <rPh sb="13" eb="15">
      <t>カンゴ</t>
    </rPh>
    <rPh sb="16" eb="17">
      <t>オコナ</t>
    </rPh>
    <rPh sb="18" eb="21">
      <t>カンゴシ</t>
    </rPh>
    <rPh sb="21" eb="22">
      <t>トウ</t>
    </rPh>
    <phoneticPr fontId="1"/>
  </si>
  <si>
    <t>届出状況</t>
    <phoneticPr fontId="1"/>
  </si>
  <si>
    <t>③　当該居宅介護支援事業所による介護サービス計画・介護予防サービス計画の作成割合
　 　〔②／①×100〕</t>
    <phoneticPr fontId="1"/>
  </si>
  <si>
    <t>　※離島、振興山村、過疎地域等の特別地域</t>
    <rPh sb="2" eb="4">
      <t>リトウ</t>
    </rPh>
    <rPh sb="5" eb="7">
      <t>シンコウ</t>
    </rPh>
    <rPh sb="7" eb="9">
      <t>サンソン</t>
    </rPh>
    <rPh sb="10" eb="12">
      <t>カソ</t>
    </rPh>
    <rPh sb="12" eb="14">
      <t>チイキ</t>
    </rPh>
    <rPh sb="14" eb="15">
      <t>ナド</t>
    </rPh>
    <rPh sb="16" eb="18">
      <t>トクベツ</t>
    </rPh>
    <rPh sb="18" eb="20">
      <t>チイキ</t>
    </rPh>
    <phoneticPr fontId="1"/>
  </si>
  <si>
    <t>②　訪問看護ターミナルケア療養費２の算定件数（医療保険）</t>
    <rPh sb="2" eb="4">
      <t>ホウモン</t>
    </rPh>
    <rPh sb="4" eb="6">
      <t>カンゴ</t>
    </rPh>
    <rPh sb="13" eb="16">
      <t>リョウヨウヒ</t>
    </rPh>
    <rPh sb="18" eb="20">
      <t>サンテイ</t>
    </rPh>
    <rPh sb="20" eb="22">
      <t>ケンスウ</t>
    </rPh>
    <rPh sb="21" eb="22">
      <t>スウ</t>
    </rPh>
    <rPh sb="23" eb="25">
      <t>イリョウ</t>
    </rPh>
    <rPh sb="25" eb="27">
      <t>ホケン</t>
    </rPh>
    <phoneticPr fontId="1"/>
  </si>
  <si>
    <t>合計 〔①＋②〕</t>
    <rPh sb="0" eb="2">
      <t>ゴウケイ</t>
    </rPh>
    <phoneticPr fontId="1"/>
  </si>
  <si>
    <t>①　別表７に該当する利用者数</t>
    <rPh sb="2" eb="4">
      <t>ベッピョウ</t>
    </rPh>
    <rPh sb="6" eb="8">
      <t>ガイトウ</t>
    </rPh>
    <rPh sb="10" eb="13">
      <t>リヨウシャ</t>
    </rPh>
    <rPh sb="13" eb="14">
      <t>スウ</t>
    </rPh>
    <phoneticPr fontId="1"/>
  </si>
  <si>
    <t>超重症児 〔①〕</t>
    <rPh sb="0" eb="1">
      <t>チョウ</t>
    </rPh>
    <rPh sb="1" eb="4">
      <t>ジュウショウジ</t>
    </rPh>
    <phoneticPr fontId="1"/>
  </si>
  <si>
    <t>準超重症児 〔②〕</t>
    <rPh sb="0" eb="1">
      <t>ジュン</t>
    </rPh>
    <rPh sb="1" eb="2">
      <t>チョウ</t>
    </rPh>
    <rPh sb="2" eb="5">
      <t>ジュウショウジ</t>
    </rPh>
    <phoneticPr fontId="1"/>
  </si>
  <si>
    <t>※当該療養費は届出がないと算定できません</t>
    <rPh sb="1" eb="3">
      <t>トウガイ</t>
    </rPh>
    <rPh sb="3" eb="6">
      <t>リョウヨウヒ</t>
    </rPh>
    <rPh sb="7" eb="9">
      <t>トドケデ</t>
    </rPh>
    <rPh sb="13" eb="15">
      <t>サンテイ</t>
    </rPh>
    <phoneticPr fontId="1"/>
  </si>
  <si>
    <t>※当該加算は届出がないと算定できません</t>
    <rPh sb="1" eb="3">
      <t>トウガイ</t>
    </rPh>
    <rPh sb="3" eb="5">
      <t>カサン</t>
    </rPh>
    <rPh sb="6" eb="8">
      <t>トドケデ</t>
    </rPh>
    <rPh sb="12" eb="14">
      <t>サンテイ</t>
    </rPh>
    <phoneticPr fontId="1"/>
  </si>
  <si>
    <t>従たる事業所（サテライト）を所有する場合、事業所数とその所在地</t>
    <rPh sb="21" eb="24">
      <t>ジギョウショ</t>
    </rPh>
    <rPh sb="24" eb="25">
      <t>スウ</t>
    </rPh>
    <phoneticPr fontId="1"/>
  </si>
  <si>
    <t>①　訪問看護ターミナルケア療養費１の算定件数（医療保険）</t>
    <rPh sb="2" eb="4">
      <t>ホウモン</t>
    </rPh>
    <rPh sb="4" eb="6">
      <t>カンゴ</t>
    </rPh>
    <rPh sb="13" eb="16">
      <t>リョウヨウヒ</t>
    </rPh>
    <rPh sb="18" eb="20">
      <t>サンテイ</t>
    </rPh>
    <rPh sb="20" eb="22">
      <t>ケンスウ</t>
    </rPh>
    <rPh sb="21" eb="22">
      <t>スウ</t>
    </rPh>
    <rPh sb="23" eb="25">
      <t>イリョウ</t>
    </rPh>
    <rPh sb="25" eb="27">
      <t>ホケン</t>
    </rPh>
    <phoneticPr fontId="1"/>
  </si>
  <si>
    <t>③　ターミナルケア加算の算定件数（介護保険）</t>
    <rPh sb="9" eb="11">
      <t>カサン</t>
    </rPh>
    <rPh sb="12" eb="14">
      <t>サンテイ</t>
    </rPh>
    <rPh sb="15" eb="16">
      <t>スウ</t>
    </rPh>
    <rPh sb="17" eb="19">
      <t>カイゴ</t>
    </rPh>
    <rPh sb="19" eb="21">
      <t>ホケン</t>
    </rPh>
    <phoneticPr fontId="1"/>
  </si>
  <si>
    <t>①　直近１年間における、各月の別表７の該当利用者数の合計</t>
    <rPh sb="2" eb="4">
      <t>チョッキン</t>
    </rPh>
    <rPh sb="5" eb="7">
      <t>ネンカン</t>
    </rPh>
    <rPh sb="12" eb="14">
      <t>カクツキ</t>
    </rPh>
    <rPh sb="15" eb="17">
      <t>ベッピョウ</t>
    </rPh>
    <rPh sb="19" eb="21">
      <t>ガイトウ</t>
    </rPh>
    <rPh sb="21" eb="23">
      <t>リヨウ</t>
    </rPh>
    <rPh sb="23" eb="24">
      <t>シャ</t>
    </rPh>
    <rPh sb="24" eb="25">
      <t>スウ</t>
    </rPh>
    <rPh sb="26" eb="28">
      <t>ゴウケイ</t>
    </rPh>
    <phoneticPr fontId="1"/>
  </si>
  <si>
    <t>②　１月当たりの別表７の利用者数　〔①／12〕</t>
    <rPh sb="3" eb="4">
      <t>ツキ</t>
    </rPh>
    <rPh sb="4" eb="5">
      <t>ア</t>
    </rPh>
    <rPh sb="8" eb="10">
      <t>ベッピョウ</t>
    </rPh>
    <rPh sb="12" eb="15">
      <t>リヨウシャ</t>
    </rPh>
    <rPh sb="15" eb="16">
      <t>スウ</t>
    </rPh>
    <phoneticPr fontId="1"/>
  </si>
  <si>
    <t>※本様式の書式は変えないこと。</t>
    <rPh sb="1" eb="2">
      <t>ホン</t>
    </rPh>
    <rPh sb="2" eb="4">
      <t>ヨウシキ</t>
    </rPh>
    <rPh sb="5" eb="7">
      <t>ショシキ</t>
    </rPh>
    <rPh sb="8" eb="9">
      <t>カ</t>
    </rPh>
    <phoneticPr fontId="1"/>
  </si>
  <si>
    <t>専従</t>
    <rPh sb="0" eb="2">
      <t>センジュウ</t>
    </rPh>
    <phoneticPr fontId="1"/>
  </si>
  <si>
    <t>兼務</t>
    <rPh sb="0" eb="2">
      <t>ケンム</t>
    </rPh>
    <phoneticPr fontId="1"/>
  </si>
  <si>
    <t>　 精神科重症患者支援管理連携加算</t>
    <phoneticPr fontId="1"/>
  </si>
  <si>
    <t>％</t>
    <phoneticPr fontId="1"/>
  </si>
  <si>
    <t>　 精神科複数回訪問加算</t>
    <phoneticPr fontId="1"/>
  </si>
  <si>
    <t>機能強化型訪問看護管理療養費</t>
    <phoneticPr fontId="1"/>
  </si>
  <si>
    <t>１月当たりの利用者数 〔Ａ／12〕</t>
    <phoneticPr fontId="1"/>
  </si>
  <si>
    <t>直近１年間の利用者数 〔Ａ〕</t>
    <phoneticPr fontId="1"/>
  </si>
  <si>
    <t xml:space="preserve">  医療を提供しているが医療資源の少ない地域に係る届出</t>
    <rPh sb="2" eb="4">
      <t>イリョウ</t>
    </rPh>
    <rPh sb="5" eb="7">
      <t>テイキョウ</t>
    </rPh>
    <rPh sb="12" eb="14">
      <t>イリョウ</t>
    </rPh>
    <rPh sb="14" eb="16">
      <t>シゲン</t>
    </rPh>
    <rPh sb="17" eb="18">
      <t>スク</t>
    </rPh>
    <rPh sb="20" eb="22">
      <t>チイキ</t>
    </rPh>
    <rPh sb="23" eb="24">
      <t>カカ</t>
    </rPh>
    <rPh sb="25" eb="27">
      <t>トドケデ</t>
    </rPh>
    <phoneticPr fontId="1"/>
  </si>
  <si>
    <t>※当該加算は届出がないと算定できません</t>
    <phoneticPr fontId="1"/>
  </si>
  <si>
    <t>看護職員の員数 〔①〕</t>
    <rPh sb="0" eb="2">
      <t>カンゴ</t>
    </rPh>
    <rPh sb="2" eb="4">
      <t>ショクイン</t>
    </rPh>
    <rPh sb="5" eb="7">
      <t>インスウ</t>
    </rPh>
    <phoneticPr fontId="1"/>
  </si>
  <si>
    <t>理学療法士等の員数 〔②〕</t>
    <phoneticPr fontId="1"/>
  </si>
  <si>
    <t>看護職員の割合 〔①／(①＋②)×100〕</t>
    <phoneticPr fontId="1"/>
  </si>
  <si>
    <t>※全従事者について、常勤換算した保健師・助産師・看護師・准看護師の員数を①に、常勤換算した理学療法士・作業療法士・言語聴覚士の員数を②に記載し、割合を算出。</t>
    <rPh sb="1" eb="2">
      <t>ゼン</t>
    </rPh>
    <rPh sb="2" eb="5">
      <t>ジュウジシャ</t>
    </rPh>
    <rPh sb="10" eb="12">
      <t>ジョウキン</t>
    </rPh>
    <rPh sb="12" eb="14">
      <t>カンサン</t>
    </rPh>
    <rPh sb="16" eb="19">
      <t>ホケンシ</t>
    </rPh>
    <rPh sb="20" eb="23">
      <t>ジョサンシ</t>
    </rPh>
    <rPh sb="24" eb="27">
      <t>カンゴシ</t>
    </rPh>
    <rPh sb="28" eb="32">
      <t>ジュンカンゴシ</t>
    </rPh>
    <rPh sb="33" eb="35">
      <t>インスウ</t>
    </rPh>
    <rPh sb="39" eb="41">
      <t>ジョウキン</t>
    </rPh>
    <rPh sb="41" eb="43">
      <t>カンサン</t>
    </rPh>
    <rPh sb="45" eb="47">
      <t>リガク</t>
    </rPh>
    <rPh sb="47" eb="50">
      <t>リョウホウシ</t>
    </rPh>
    <rPh sb="51" eb="53">
      <t>サギョウ</t>
    </rPh>
    <rPh sb="53" eb="56">
      <t>リョウホウシ</t>
    </rPh>
    <rPh sb="57" eb="59">
      <t>ゲンゴ</t>
    </rPh>
    <rPh sb="59" eb="62">
      <t>チョウカクシ</t>
    </rPh>
    <rPh sb="63" eb="65">
      <t>インスウ</t>
    </rPh>
    <rPh sb="68" eb="70">
      <t>キサイ</t>
    </rPh>
    <rPh sb="72" eb="74">
      <t>ワリアイ</t>
    </rPh>
    <rPh sb="75" eb="77">
      <t>サンシュツ</t>
    </rPh>
    <phoneticPr fontId="1"/>
  </si>
  <si>
    <t>②　上記①のうち、同一敷地内に設置された居宅介護支援事業所により、介護サービス計画又は
　　 介護予防サービス計画が作成された利用者数</t>
    <rPh sb="41" eb="42">
      <t>マタ</t>
    </rPh>
    <phoneticPr fontId="1"/>
  </si>
  <si>
    <t>　　　○ 居宅介護支援事業所における介護サービス計画、介護予防サービス計画　又は
　　　　　特定相談支援事業所、障害児相談支援事業所におけるサービス等利用計画、障害児支援利用計画　の作成状況</t>
    <rPh sb="5" eb="7">
      <t>キョタク</t>
    </rPh>
    <rPh sb="7" eb="9">
      <t>カイゴ</t>
    </rPh>
    <rPh sb="9" eb="11">
      <t>シエン</t>
    </rPh>
    <rPh sb="11" eb="14">
      <t>ジギョウショ</t>
    </rPh>
    <rPh sb="18" eb="20">
      <t>カイゴ</t>
    </rPh>
    <rPh sb="24" eb="26">
      <t>ケイカク</t>
    </rPh>
    <rPh sb="27" eb="29">
      <t>カイゴ</t>
    </rPh>
    <rPh sb="29" eb="31">
      <t>ヨボウ</t>
    </rPh>
    <rPh sb="35" eb="37">
      <t>ケイカク</t>
    </rPh>
    <rPh sb="38" eb="39">
      <t>マタ</t>
    </rPh>
    <rPh sb="46" eb="48">
      <t>トクテイ</t>
    </rPh>
    <rPh sb="48" eb="50">
      <t>ソウダン</t>
    </rPh>
    <rPh sb="50" eb="52">
      <t>シエン</t>
    </rPh>
    <rPh sb="52" eb="54">
      <t>ジギョウ</t>
    </rPh>
    <rPh sb="54" eb="55">
      <t>ショ</t>
    </rPh>
    <rPh sb="83" eb="85">
      <t>シエン</t>
    </rPh>
    <rPh sb="85" eb="87">
      <t>リヨウ</t>
    </rPh>
    <phoneticPr fontId="1"/>
  </si>
  <si>
    <t>③　当該特定相談支援事業所又は障害児相談支援事業所によるサービス等利用計画又は
　　 障害児支援利用計画の作成割合　〔②／①×100〕</t>
    <rPh sb="46" eb="48">
      <t>シエン</t>
    </rPh>
    <rPh sb="48" eb="50">
      <t>リヨウ</t>
    </rPh>
    <phoneticPr fontId="1"/>
  </si>
  <si>
    <t>３ヶ月間の合計</t>
    <rPh sb="2" eb="4">
      <t>ゲツカン</t>
    </rPh>
    <rPh sb="5" eb="7">
      <t>ゴウケイ</t>
    </rPh>
    <phoneticPr fontId="1"/>
  </si>
  <si>
    <t>人 〔①〕</t>
    <rPh sb="0" eb="1">
      <t>ニン</t>
    </rPh>
    <phoneticPr fontId="1"/>
  </si>
  <si>
    <t>人 〔②〕</t>
    <rPh sb="0" eb="1">
      <t>ニン</t>
    </rPh>
    <phoneticPr fontId="1"/>
  </si>
  <si>
    <t>⇒</t>
    <phoneticPr fontId="1"/>
  </si>
  <si>
    <t>３ヶ月間の割合 〔①／②×100〕</t>
    <rPh sb="2" eb="4">
      <t>ゲツカン</t>
    </rPh>
    <phoneticPr fontId="1"/>
  </si>
  <si>
    <t>①　訪問看護ステーション全利用者数（全登録者数）</t>
    <rPh sb="2" eb="4">
      <t>ホウモン</t>
    </rPh>
    <rPh sb="4" eb="6">
      <t>カンゴ</t>
    </rPh>
    <rPh sb="12" eb="13">
      <t>ゼン</t>
    </rPh>
    <rPh sb="13" eb="16">
      <t>リヨウシャ</t>
    </rPh>
    <rPh sb="16" eb="17">
      <t>スウ</t>
    </rPh>
    <rPh sb="18" eb="19">
      <t>ゼン</t>
    </rPh>
    <rPh sb="19" eb="21">
      <t>トウロク</t>
    </rPh>
    <rPh sb="21" eb="22">
      <t>シャ</t>
    </rPh>
    <rPh sb="22" eb="23">
      <t>スウ</t>
    </rPh>
    <phoneticPr fontId="1"/>
  </si>
  <si>
    <t>ヵ所</t>
    <phoneticPr fontId="1"/>
  </si>
  <si>
    <t>　　　1．病院</t>
    <rPh sb="5" eb="7">
      <t>ビョウイン</t>
    </rPh>
    <phoneticPr fontId="1"/>
  </si>
  <si>
    <t>　　4．介護老人福祉施設</t>
    <phoneticPr fontId="1"/>
  </si>
  <si>
    <t>　　2．診療所</t>
    <phoneticPr fontId="1"/>
  </si>
  <si>
    <t>人</t>
    <rPh sb="0" eb="1">
      <t>ヒト</t>
    </rPh>
    <phoneticPr fontId="1"/>
  </si>
  <si>
    <t>有</t>
    <rPh sb="0" eb="1">
      <t>ア</t>
    </rPh>
    <phoneticPr fontId="1"/>
  </si>
  <si>
    <t>無</t>
    <rPh sb="0" eb="1">
      <t>ナ</t>
    </rPh>
    <phoneticPr fontId="1"/>
  </si>
  <si>
    <t>件／年度</t>
    <rPh sb="0" eb="1">
      <t>ケン</t>
    </rPh>
    <rPh sb="2" eb="3">
      <t>ネン</t>
    </rPh>
    <rPh sb="3" eb="4">
      <t>ド</t>
    </rPh>
    <phoneticPr fontId="1"/>
  </si>
  <si>
    <t>件</t>
    <rPh sb="0" eb="1">
      <t>ケン</t>
    </rPh>
    <phoneticPr fontId="1"/>
  </si>
  <si>
    <t>自動チェック：</t>
    <rPh sb="0" eb="2">
      <t>ジドウ</t>
    </rPh>
    <phoneticPr fontId="1"/>
  </si>
  <si>
    <t>③ 主たる事業所の
職員数</t>
    <rPh sb="2" eb="3">
      <t>シュ</t>
    </rPh>
    <rPh sb="5" eb="7">
      <t>ジギョウ</t>
    </rPh>
    <rPh sb="7" eb="8">
      <t>ショ</t>
    </rPh>
    <rPh sb="10" eb="13">
      <t>ショクインスウ</t>
    </rPh>
    <phoneticPr fontId="1"/>
  </si>
  <si>
    <t>④ 従たる事業所（サテライト）
の職員数</t>
    <rPh sb="2" eb="3">
      <t>ジュウ</t>
    </rPh>
    <rPh sb="5" eb="7">
      <t>ジギョウ</t>
    </rPh>
    <rPh sb="7" eb="8">
      <t>ショ</t>
    </rPh>
    <rPh sb="17" eb="20">
      <t>ショクインスウ</t>
    </rPh>
    <phoneticPr fontId="1"/>
  </si>
  <si>
    <t>②　上記①のうち、同一敷地内に設置された特定相談支援事業所又は障害児相談支援事業所により
　　 サービス等利用計画又は障害児支援利用計画が作成された利用者数</t>
    <rPh sb="62" eb="64">
      <t>シエン</t>
    </rPh>
    <rPh sb="64" eb="66">
      <t>リヨウ</t>
    </rPh>
    <phoneticPr fontId="1"/>
  </si>
  <si>
    <t>無</t>
    <phoneticPr fontId="1"/>
  </si>
  <si>
    <t>訪問看護ステーションコード</t>
    <rPh sb="0" eb="2">
      <t>ホウモン</t>
    </rPh>
    <rPh sb="2" eb="4">
      <t>カンゴ</t>
    </rPh>
    <phoneticPr fontId="1"/>
  </si>
  <si>
    <t>市町村名</t>
    <rPh sb="3" eb="4">
      <t>メイ</t>
    </rPh>
    <phoneticPr fontId="1"/>
  </si>
  <si>
    <t>訪問看護ステーションの所在地及び名称</t>
    <rPh sb="11" eb="14">
      <t>ショザイチ</t>
    </rPh>
    <rPh sb="14" eb="15">
      <t>オヨ</t>
    </rPh>
    <rPh sb="16" eb="18">
      <t>メイショウ</t>
    </rPh>
    <phoneticPr fontId="1"/>
  </si>
  <si>
    <t xml:space="preserve">  ⇒ 有る場合は該当する全てについて☑を付すこと</t>
    <rPh sb="4" eb="5">
      <t>ア</t>
    </rPh>
    <rPh sb="6" eb="8">
      <t>バアイ</t>
    </rPh>
    <rPh sb="9" eb="11">
      <t>ガイトウ</t>
    </rPh>
    <rPh sb="13" eb="14">
      <t>スベ</t>
    </rPh>
    <rPh sb="21" eb="22">
      <t>フ</t>
    </rPh>
    <phoneticPr fontId="1"/>
  </si>
  <si>
    <t>合計 〔①＋②＋③＋④＋⑤〕</t>
    <rPh sb="0" eb="2">
      <t>ゴウケイ</t>
    </rPh>
    <phoneticPr fontId="1"/>
  </si>
  <si>
    <t>①　直近１年間における当該訪問看護ステーションの利用者のうちの、要介護・要支援者数</t>
    <rPh sb="2" eb="4">
      <t>チョッキン</t>
    </rPh>
    <rPh sb="5" eb="7">
      <t>ネンカン</t>
    </rPh>
    <rPh sb="11" eb="13">
      <t>トウガイ</t>
    </rPh>
    <rPh sb="13" eb="15">
      <t>ホウモン</t>
    </rPh>
    <rPh sb="15" eb="17">
      <t>カンゴ</t>
    </rPh>
    <rPh sb="24" eb="27">
      <t>リヨウシャ</t>
    </rPh>
    <rPh sb="32" eb="33">
      <t>ヨウ</t>
    </rPh>
    <rPh sb="33" eb="35">
      <t>カイゴ</t>
    </rPh>
    <rPh sb="36" eb="37">
      <t>ヨウ</t>
    </rPh>
    <rPh sb="37" eb="40">
      <t>シエンシャ</t>
    </rPh>
    <rPh sb="40" eb="41">
      <t>スウ</t>
    </rPh>
    <phoneticPr fontId="1"/>
  </si>
  <si>
    <t>①　直近１年間における当該訪問看護ステーションの利用者のうちの、障害福祉サービスや
　　 障害児支援を利用している者の数</t>
    <rPh sb="2" eb="4">
      <t>チョッキン</t>
    </rPh>
    <rPh sb="5" eb="7">
      <t>ネンカン</t>
    </rPh>
    <rPh sb="11" eb="13">
      <t>トウガイ</t>
    </rPh>
    <rPh sb="13" eb="15">
      <t>ホウモン</t>
    </rPh>
    <rPh sb="15" eb="17">
      <t>カンゴ</t>
    </rPh>
    <rPh sb="24" eb="26">
      <t>リヨウ</t>
    </rPh>
    <rPh sb="32" eb="34">
      <t>ショウガイ</t>
    </rPh>
    <rPh sb="34" eb="36">
      <t>フクシ</t>
    </rPh>
    <rPh sb="45" eb="47">
      <t>ショウガイ</t>
    </rPh>
    <rPh sb="47" eb="48">
      <t>ジ</t>
    </rPh>
    <rPh sb="48" eb="50">
      <t>シエン</t>
    </rPh>
    <rPh sb="51" eb="53">
      <t>リヨウ</t>
    </rPh>
    <rPh sb="57" eb="58">
      <t>モノ</t>
    </rPh>
    <rPh sb="59" eb="60">
      <t>カズ</t>
    </rPh>
    <phoneticPr fontId="1"/>
  </si>
  <si>
    <t>②　別表８に該当する利用者数</t>
    <rPh sb="2" eb="4">
      <t>ベッピョウ</t>
    </rPh>
    <rPh sb="6" eb="8">
      <t>ガイトウ</t>
    </rPh>
    <rPh sb="10" eb="13">
      <t>リヨウシャ</t>
    </rPh>
    <rPh sb="13" eb="14">
      <t>スウ</t>
    </rPh>
    <phoneticPr fontId="1"/>
  </si>
  <si>
    <t>　共同して訪問看護を提供する利用者数</t>
    <rPh sb="1" eb="3">
      <t>キョウドウ</t>
    </rPh>
    <rPh sb="5" eb="7">
      <t>ホウモン</t>
    </rPh>
    <rPh sb="7" eb="9">
      <t>カンゴ</t>
    </rPh>
    <rPh sb="10" eb="12">
      <t>テイキョウ</t>
    </rPh>
    <rPh sb="14" eb="17">
      <t>リヨウシャ</t>
    </rPh>
    <rPh sb="17" eb="18">
      <t>スウ</t>
    </rPh>
    <phoneticPr fontId="1"/>
  </si>
  <si>
    <t>　　　○ 研修や退院時共同指導等の実績</t>
    <rPh sb="5" eb="7">
      <t>ケンシュウ</t>
    </rPh>
    <rPh sb="8" eb="10">
      <t>タイイン</t>
    </rPh>
    <rPh sb="10" eb="11">
      <t>ジ</t>
    </rPh>
    <rPh sb="11" eb="13">
      <t>キョウドウ</t>
    </rPh>
    <rPh sb="13" eb="15">
      <t>シドウ</t>
    </rPh>
    <rPh sb="15" eb="16">
      <t>トウ</t>
    </rPh>
    <rPh sb="17" eb="19">
      <t>ジッセキ</t>
    </rPh>
    <phoneticPr fontId="1"/>
  </si>
  <si>
    <t>※同一敷地内に同一開設者の保険医療機関がない場合は、記載不要　　※介護保険の利用者も含めること</t>
    <rPh sb="1" eb="3">
      <t>ドウイツ</t>
    </rPh>
    <rPh sb="3" eb="6">
      <t>シキチナイ</t>
    </rPh>
    <rPh sb="7" eb="9">
      <t>ドウイツ</t>
    </rPh>
    <rPh sb="9" eb="11">
      <t>カイセツ</t>
    </rPh>
    <rPh sb="11" eb="12">
      <t>シャ</t>
    </rPh>
    <rPh sb="13" eb="15">
      <t>ホケン</t>
    </rPh>
    <rPh sb="15" eb="17">
      <t>イリョウ</t>
    </rPh>
    <rPh sb="17" eb="19">
      <t>キカン</t>
    </rPh>
    <rPh sb="22" eb="24">
      <t>バアイ</t>
    </rPh>
    <rPh sb="26" eb="28">
      <t>キサイ</t>
    </rPh>
    <rPh sb="28" eb="30">
      <t>フヨウ</t>
    </rPh>
    <rPh sb="33" eb="35">
      <t>カイゴ</t>
    </rPh>
    <rPh sb="35" eb="37">
      <t>ホケン</t>
    </rPh>
    <rPh sb="38" eb="41">
      <t>リヨウシャ</t>
    </rPh>
    <rPh sb="42" eb="43">
      <t>フク</t>
    </rPh>
    <phoneticPr fontId="1"/>
  </si>
  <si>
    <t xml:space="preserve">同一敷地内・同一開設者の医療機関
以外の医師を主治医とする利用者数 </t>
    <rPh sb="0" eb="2">
      <t>ドウイツ</t>
    </rPh>
    <rPh sb="2" eb="4">
      <t>シキチ</t>
    </rPh>
    <rPh sb="4" eb="5">
      <t>ナイ</t>
    </rPh>
    <rPh sb="6" eb="8">
      <t>ドウイツ</t>
    </rPh>
    <rPh sb="8" eb="10">
      <t>カイセツ</t>
    </rPh>
    <rPh sb="10" eb="11">
      <t>シャ</t>
    </rPh>
    <rPh sb="12" eb="14">
      <t>イリョウ</t>
    </rPh>
    <rPh sb="14" eb="16">
      <t>キカン</t>
    </rPh>
    <rPh sb="17" eb="19">
      <t>イガイ</t>
    </rPh>
    <rPh sb="20" eb="22">
      <t>イシ</t>
    </rPh>
    <rPh sb="23" eb="26">
      <t>シュジイ</t>
    </rPh>
    <rPh sb="29" eb="32">
      <t>リヨウシャ</t>
    </rPh>
    <rPh sb="32" eb="33">
      <t>スウ</t>
    </rPh>
    <phoneticPr fontId="1"/>
  </si>
  <si>
    <t>指定の状況</t>
    <rPh sb="0" eb="2">
      <t>シテイ</t>
    </rPh>
    <rPh sb="3" eb="5">
      <t>ジョウキョウ</t>
    </rPh>
    <phoneticPr fontId="1"/>
  </si>
  <si>
    <t>13　農業協同組合及び連合会</t>
    <rPh sb="3" eb="5">
      <t>ノウギョウ</t>
    </rPh>
    <rPh sb="5" eb="7">
      <t>キョウドウ</t>
    </rPh>
    <rPh sb="7" eb="9">
      <t>クミアイ</t>
    </rPh>
    <rPh sb="9" eb="10">
      <t>オヨ</t>
    </rPh>
    <rPh sb="11" eb="14">
      <t>レンゴウカイ</t>
    </rPh>
    <phoneticPr fontId="1"/>
  </si>
  <si>
    <t>15　営利法人（会社）</t>
    <rPh sb="3" eb="5">
      <t>エイリ</t>
    </rPh>
    <rPh sb="5" eb="7">
      <t>ホウジン</t>
    </rPh>
    <rPh sb="8" eb="10">
      <t>カイシャ</t>
    </rPh>
    <phoneticPr fontId="1"/>
  </si>
  <si>
    <t>16　特定非営利活動法人（NPO）</t>
    <rPh sb="3" eb="5">
      <t>トクテイ</t>
    </rPh>
    <rPh sb="5" eb="8">
      <t>ヒエイリ</t>
    </rPh>
    <rPh sb="8" eb="10">
      <t>カツドウ</t>
    </rPh>
    <rPh sb="10" eb="12">
      <t>ホウジン</t>
    </rPh>
    <phoneticPr fontId="1"/>
  </si>
  <si>
    <t>開設主体（該当番号を右欄に記載）</t>
    <rPh sb="0" eb="2">
      <t>カイセツ</t>
    </rPh>
    <rPh sb="2" eb="4">
      <t>シュタイ</t>
    </rPh>
    <rPh sb="5" eb="7">
      <t>ガイトウ</t>
    </rPh>
    <rPh sb="7" eb="9">
      <t>バンゴウ</t>
    </rPh>
    <rPh sb="10" eb="11">
      <t>ミギ</t>
    </rPh>
    <rPh sb="11" eb="12">
      <t>ラン</t>
    </rPh>
    <rPh sb="13" eb="15">
      <t>キサイ</t>
    </rPh>
    <phoneticPr fontId="1"/>
  </si>
  <si>
    <t xml:space="preserve">      健康保険法のみ</t>
    <rPh sb="6" eb="8">
      <t>ケンコウ</t>
    </rPh>
    <rPh sb="8" eb="11">
      <t>ホケンホウ</t>
    </rPh>
    <phoneticPr fontId="1"/>
  </si>
  <si>
    <t>主な掲示事項　</t>
    <rPh sb="0" eb="1">
      <t>オモ</t>
    </rPh>
    <rPh sb="2" eb="4">
      <t>ケイジ</t>
    </rPh>
    <rPh sb="4" eb="6">
      <t>ジコウ</t>
    </rPh>
    <phoneticPr fontId="1"/>
  </si>
  <si>
    <t>月曜日</t>
    <rPh sb="0" eb="3">
      <t>ゲツヨウビ</t>
    </rPh>
    <phoneticPr fontId="1"/>
  </si>
  <si>
    <t>火曜日</t>
    <rPh sb="0" eb="3">
      <t>カヨウビ</t>
    </rPh>
    <phoneticPr fontId="1"/>
  </si>
  <si>
    <t>水曜日</t>
    <rPh sb="0" eb="3">
      <t>スイヨウビ</t>
    </rPh>
    <phoneticPr fontId="1"/>
  </si>
  <si>
    <t>木曜日</t>
    <rPh sb="0" eb="3">
      <t>モクヨウビ</t>
    </rPh>
    <phoneticPr fontId="1"/>
  </si>
  <si>
    <t>金曜日</t>
    <rPh sb="0" eb="3">
      <t>キンヨウビ</t>
    </rPh>
    <phoneticPr fontId="1"/>
  </si>
  <si>
    <t>土曜日</t>
    <rPh sb="0" eb="3">
      <t>ドヨウビ</t>
    </rPh>
    <phoneticPr fontId="1"/>
  </si>
  <si>
    <t>日曜日</t>
    <rPh sb="0" eb="3">
      <t>ニチヨウビ</t>
    </rPh>
    <phoneticPr fontId="1"/>
  </si>
  <si>
    <t>　　その他（             ）</t>
    <phoneticPr fontId="1"/>
  </si>
  <si>
    <t>　　看護師</t>
    <phoneticPr fontId="1"/>
  </si>
  <si>
    <t>　　助産師</t>
    <phoneticPr fontId="1"/>
  </si>
  <si>
    <t>　　保健師</t>
    <rPh sb="2" eb="5">
      <t>ホケンシ</t>
    </rPh>
    <phoneticPr fontId="1"/>
  </si>
  <si>
    <t>※いずれかに☑を付すこと</t>
    <rPh sb="8" eb="9">
      <t>フ</t>
    </rPh>
    <phoneticPr fontId="1"/>
  </si>
  <si>
    <t>　人材育成のための研修等の実施</t>
    <rPh sb="1" eb="3">
      <t>ジンザイ</t>
    </rPh>
    <rPh sb="3" eb="5">
      <t>イクセイ</t>
    </rPh>
    <rPh sb="9" eb="11">
      <t>ケンシュウ</t>
    </rPh>
    <rPh sb="11" eb="12">
      <t>トウ</t>
    </rPh>
    <rPh sb="13" eb="15">
      <t>ジッシ</t>
    </rPh>
    <phoneticPr fontId="1"/>
  </si>
  <si>
    <t>　　　○ 専門の研修を受けた看護師の配置</t>
    <rPh sb="5" eb="7">
      <t>センモン</t>
    </rPh>
    <rPh sb="8" eb="10">
      <t>ケンシュウ</t>
    </rPh>
    <rPh sb="11" eb="12">
      <t>ウ</t>
    </rPh>
    <rPh sb="14" eb="17">
      <t>カンゴシ</t>
    </rPh>
    <rPh sb="18" eb="20">
      <t>ハイチ</t>
    </rPh>
    <phoneticPr fontId="1"/>
  </si>
  <si>
    <t>人</t>
    <rPh sb="0" eb="1">
      <t>ニン</t>
    </rPh>
    <phoneticPr fontId="1"/>
  </si>
  <si>
    <t>　 特定行為研修</t>
    <rPh sb="2" eb="4">
      <t>トクテイ</t>
    </rPh>
    <rPh sb="4" eb="6">
      <t>コウイ</t>
    </rPh>
    <rPh sb="6" eb="8">
      <t>ケンシュウ</t>
    </rPh>
    <phoneticPr fontId="1"/>
  </si>
  <si>
    <t>　 緩和ケアに係る専門の研修</t>
    <rPh sb="2" eb="4">
      <t>カンワ</t>
    </rPh>
    <rPh sb="7" eb="8">
      <t>カカ</t>
    </rPh>
    <rPh sb="9" eb="11">
      <t>センモン</t>
    </rPh>
    <rPh sb="12" eb="14">
      <t>ケンシュウ</t>
    </rPh>
    <phoneticPr fontId="1"/>
  </si>
  <si>
    <t>　 褥瘡ケアに係る専門の研修</t>
    <rPh sb="2" eb="4">
      <t>ジョクソウ</t>
    </rPh>
    <phoneticPr fontId="1"/>
  </si>
  <si>
    <t>　 人工肛門ケア及び人工膀胱ケアに係る専門の研修</t>
    <rPh sb="8" eb="9">
      <t>オヨ</t>
    </rPh>
    <rPh sb="10" eb="12">
      <t>ジンコウ</t>
    </rPh>
    <rPh sb="12" eb="14">
      <t>ボウコウ</t>
    </rPh>
    <phoneticPr fontId="1"/>
  </si>
  <si>
    <t>DDTI</t>
    <phoneticPr fontId="1"/>
  </si>
  <si>
    <t>　専門の研修を受けた看護師</t>
    <rPh sb="1" eb="3">
      <t>センモン</t>
    </rPh>
    <rPh sb="4" eb="6">
      <t>ケンシュウ</t>
    </rPh>
    <rPh sb="7" eb="8">
      <t>ウ</t>
    </rPh>
    <rPh sb="10" eb="13">
      <t>カンゴシ</t>
    </rPh>
    <phoneticPr fontId="1"/>
  </si>
  <si>
    <t>　訪問看護に関する情報提供、相談対応の実績</t>
    <rPh sb="1" eb="3">
      <t>ホウモン</t>
    </rPh>
    <rPh sb="3" eb="5">
      <t>カンゴ</t>
    </rPh>
    <rPh sb="6" eb="7">
      <t>カン</t>
    </rPh>
    <rPh sb="9" eb="11">
      <t>ジョウホウ</t>
    </rPh>
    <rPh sb="11" eb="13">
      <t>テイキョウ</t>
    </rPh>
    <rPh sb="14" eb="16">
      <t>ソウダン</t>
    </rPh>
    <rPh sb="16" eb="18">
      <t>タイオウ</t>
    </rPh>
    <rPh sb="19" eb="21">
      <t>ジッセキ</t>
    </rPh>
    <phoneticPr fontId="1"/>
  </si>
  <si>
    <t>　　　○ 人材育成のための研修等の実施や訪問看護に関する情報提供又は相談対応の実績　【直近１年間】</t>
    <rPh sb="5" eb="7">
      <t>ジンザイ</t>
    </rPh>
    <rPh sb="7" eb="9">
      <t>イクセイ</t>
    </rPh>
    <rPh sb="13" eb="15">
      <t>ケンシュウ</t>
    </rPh>
    <rPh sb="15" eb="16">
      <t>トウ</t>
    </rPh>
    <rPh sb="17" eb="19">
      <t>ジッシ</t>
    </rPh>
    <rPh sb="20" eb="22">
      <t>ホウモン</t>
    </rPh>
    <rPh sb="22" eb="24">
      <t>カンゴ</t>
    </rPh>
    <rPh sb="25" eb="26">
      <t>カン</t>
    </rPh>
    <rPh sb="28" eb="30">
      <t>ジョウホウ</t>
    </rPh>
    <rPh sb="30" eb="32">
      <t>テイキョウ</t>
    </rPh>
    <rPh sb="32" eb="33">
      <t>マタ</t>
    </rPh>
    <rPh sb="34" eb="36">
      <t>ソウダン</t>
    </rPh>
    <rPh sb="36" eb="38">
      <t>タイオウ</t>
    </rPh>
    <rPh sb="39" eb="41">
      <t>ジッセキ</t>
    </rPh>
    <rPh sb="43" eb="45">
      <t>チョッキン</t>
    </rPh>
    <rPh sb="46" eb="48">
      <t>ネンカン</t>
    </rPh>
    <phoneticPr fontId="1"/>
  </si>
  <si>
    <t>４．訪問看護基本療養費の注２及び注４に規定する専門の研修を受けた看護師に係る届出</t>
    <rPh sb="2" eb="4">
      <t>ホウモン</t>
    </rPh>
    <rPh sb="4" eb="6">
      <t>カンゴ</t>
    </rPh>
    <rPh sb="6" eb="8">
      <t>キホン</t>
    </rPh>
    <rPh sb="8" eb="11">
      <t>リョウヨウヒ</t>
    </rPh>
    <rPh sb="12" eb="13">
      <t>チュウ</t>
    </rPh>
    <rPh sb="14" eb="15">
      <t>オヨ</t>
    </rPh>
    <rPh sb="16" eb="17">
      <t>チュウ</t>
    </rPh>
    <rPh sb="19" eb="21">
      <t>キサダ</t>
    </rPh>
    <rPh sb="23" eb="25">
      <t>センモン</t>
    </rPh>
    <rPh sb="26" eb="28">
      <t>ケンシュウ</t>
    </rPh>
    <rPh sb="29" eb="30">
      <t>ウ</t>
    </rPh>
    <rPh sb="32" eb="35">
      <t>カンゴシ</t>
    </rPh>
    <rPh sb="36" eb="37">
      <t>カカ</t>
    </rPh>
    <rPh sb="38" eb="40">
      <t>トドケデ</t>
    </rPh>
    <phoneticPr fontId="1"/>
  </si>
  <si>
    <t>５．精神科複数回訪問加算・精神科重症患者支援管理連携加算に係る届出</t>
    <phoneticPr fontId="1"/>
  </si>
  <si>
    <t>⑤ 褥瘡の重症度
(DESIGN-R2020分類)</t>
    <rPh sb="2" eb="4">
      <t>ジョクソウ</t>
    </rPh>
    <rPh sb="5" eb="8">
      <t>ジュウショウド</t>
    </rPh>
    <phoneticPr fontId="1"/>
  </si>
  <si>
    <t xml:space="preserve">１月当たりの
訪問看護ステーションの利用者数 </t>
    <rPh sb="1" eb="2">
      <t>ツキ</t>
    </rPh>
    <rPh sb="2" eb="3">
      <t>ア</t>
    </rPh>
    <rPh sb="7" eb="9">
      <t>ホウモン</t>
    </rPh>
    <rPh sb="9" eb="11">
      <t>カンゴ</t>
    </rPh>
    <rPh sb="18" eb="21">
      <t>リヨウシャ</t>
    </rPh>
    <rPh sb="21" eb="22">
      <t>スウ</t>
    </rPh>
    <phoneticPr fontId="1"/>
  </si>
  <si>
    <t>※当該加算は届出がないと算定できません</t>
    <phoneticPr fontId="1"/>
  </si>
  <si>
    <t xml:space="preserve">  地域の相互支援ネットワークに参画している場合に係る届出</t>
    <rPh sb="2" eb="4">
      <t>チイキ</t>
    </rPh>
    <rPh sb="5" eb="7">
      <t>ソウゴ</t>
    </rPh>
    <rPh sb="7" eb="9">
      <t>シエン</t>
    </rPh>
    <rPh sb="16" eb="18">
      <t>サンカク</t>
    </rPh>
    <rPh sb="22" eb="24">
      <t>バアイ</t>
    </rPh>
    <rPh sb="25" eb="26">
      <t>カカ</t>
    </rPh>
    <rPh sb="27" eb="29">
      <t>トドケデ</t>
    </rPh>
    <phoneticPr fontId="1"/>
  </si>
  <si>
    <t>※当該届出に係る指定訪問看護を行う看護師等が異動（採用・退職）した場合、地方厚生（支）局への届出が必要です</t>
    <phoneticPr fontId="1"/>
  </si>
  <si>
    <t>↑○を確認すること</t>
    <rPh sb="3" eb="5">
      <t>カクニン</t>
    </rPh>
    <phoneticPr fontId="1"/>
  </si>
  <si>
    <t>①のうち、精神科訪問看護基本療養費を算定した利用者の数（a）</t>
    <rPh sb="5" eb="8">
      <t>セイシンカ</t>
    </rPh>
    <rPh sb="8" eb="10">
      <t>ホウモン</t>
    </rPh>
    <rPh sb="10" eb="12">
      <t>カンゴ</t>
    </rPh>
    <rPh sb="12" eb="14">
      <t>キホン</t>
    </rPh>
    <rPh sb="14" eb="17">
      <t>リョウヨウヒ</t>
    </rPh>
    <rPh sb="18" eb="20">
      <t>サンテイ</t>
    </rPh>
    <rPh sb="22" eb="25">
      <t>リヨウシャ</t>
    </rPh>
    <rPh sb="26" eb="27">
      <t>スウ</t>
    </rPh>
    <phoneticPr fontId="1"/>
  </si>
  <si>
    <t>②のうち、精神科訪問看護基本療養費を算定した利用者の数（b）</t>
    <rPh sb="5" eb="8">
      <t>セイシンカ</t>
    </rPh>
    <rPh sb="8" eb="10">
      <t>ホウモン</t>
    </rPh>
    <rPh sb="10" eb="12">
      <t>カンゴ</t>
    </rPh>
    <rPh sb="12" eb="14">
      <t>キホン</t>
    </rPh>
    <rPh sb="14" eb="17">
      <t>リョウヨウヒ</t>
    </rPh>
    <rPh sb="18" eb="20">
      <t>サンテイ</t>
    </rPh>
    <rPh sb="22" eb="25">
      <t>リヨウシャ</t>
    </rPh>
    <rPh sb="26" eb="27">
      <t>スウ</t>
    </rPh>
    <phoneticPr fontId="1"/>
  </si>
  <si>
    <t>祝日</t>
    <rPh sb="0" eb="2">
      <t>シュクジツ</t>
    </rPh>
    <phoneticPr fontId="1"/>
  </si>
  <si>
    <t>※地方厚生（支）局記載　</t>
    <phoneticPr fontId="1"/>
  </si>
  <si>
    <t>受付番号</t>
  </si>
  <si>
    <t>都道府県番号</t>
    <phoneticPr fontId="1"/>
  </si>
  <si>
    <t>ステーションコード７桁</t>
    <rPh sb="10" eb="11">
      <t>ケタ</t>
    </rPh>
    <phoneticPr fontId="2"/>
  </si>
  <si>
    <t>11　社会福祉協議会</t>
    <phoneticPr fontId="1"/>
  </si>
  <si>
    <t>12　社会福祉法人（社会福祉協議会以外）</t>
    <phoneticPr fontId="1"/>
  </si>
  <si>
    <t>14　消費生活協同組合及び連合会</t>
    <phoneticPr fontId="1"/>
  </si>
  <si>
    <t>　　介護保険法・健康保険法による指定</t>
    <rPh sb="2" eb="4">
      <t>カイゴ</t>
    </rPh>
    <rPh sb="4" eb="7">
      <t>ホケンホウ</t>
    </rPh>
    <rPh sb="8" eb="10">
      <t>ケンコウ</t>
    </rPh>
    <rPh sb="10" eb="12">
      <t>ホケン</t>
    </rPh>
    <rPh sb="12" eb="13">
      <t>ホウ</t>
    </rPh>
    <rPh sb="16" eb="18">
      <t>シテイ</t>
    </rPh>
    <phoneticPr fontId="1"/>
  </si>
  <si>
    <t>１　都道府県</t>
    <rPh sb="2" eb="6">
      <t>トドウフケン</t>
    </rPh>
    <phoneticPr fontId="1"/>
  </si>
  <si>
    <t xml:space="preserve"> ２　市区町村</t>
    <rPh sb="3" eb="5">
      <t>シク</t>
    </rPh>
    <rPh sb="5" eb="7">
      <t>チョウソン</t>
    </rPh>
    <phoneticPr fontId="1"/>
  </si>
  <si>
    <t>３　広域連合・一部事務組合</t>
    <rPh sb="2" eb="4">
      <t>コウイキ</t>
    </rPh>
    <rPh sb="4" eb="6">
      <t>レンゴウ</t>
    </rPh>
    <rPh sb="7" eb="9">
      <t>イチブ</t>
    </rPh>
    <rPh sb="9" eb="11">
      <t>ジム</t>
    </rPh>
    <rPh sb="11" eb="13">
      <t>クミアイ</t>
    </rPh>
    <phoneticPr fontId="1"/>
  </si>
  <si>
    <t>４　独立行政法人</t>
    <rPh sb="2" eb="4">
      <t>ドクリツ</t>
    </rPh>
    <rPh sb="4" eb="6">
      <t>ギョウセイ</t>
    </rPh>
    <rPh sb="6" eb="8">
      <t>ホウジン</t>
    </rPh>
    <phoneticPr fontId="1"/>
  </si>
  <si>
    <t xml:space="preserve"> ５　日本赤十字社・社会保険関係団体</t>
    <rPh sb="3" eb="5">
      <t>ニホン</t>
    </rPh>
    <rPh sb="5" eb="8">
      <t>セキジュウジ</t>
    </rPh>
    <rPh sb="8" eb="9">
      <t>シャ</t>
    </rPh>
    <rPh sb="10" eb="12">
      <t>シャカイ</t>
    </rPh>
    <rPh sb="12" eb="14">
      <t>ホケン</t>
    </rPh>
    <rPh sb="14" eb="16">
      <t>カンケイ</t>
    </rPh>
    <rPh sb="16" eb="18">
      <t>ダンタイ</t>
    </rPh>
    <phoneticPr fontId="1"/>
  </si>
  <si>
    <t>６　医療法人</t>
    <rPh sb="2" eb="4">
      <t>イリョウ</t>
    </rPh>
    <rPh sb="4" eb="6">
      <t>ホウジン</t>
    </rPh>
    <phoneticPr fontId="1"/>
  </si>
  <si>
    <t>７　医師会</t>
    <rPh sb="2" eb="5">
      <t>イシカイ</t>
    </rPh>
    <phoneticPr fontId="1"/>
  </si>
  <si>
    <t xml:space="preserve"> ８　看護協会</t>
    <phoneticPr fontId="1"/>
  </si>
  <si>
    <t>９　公益社団・財団法人（７、８以外）</t>
    <phoneticPr fontId="1"/>
  </si>
  <si>
    <t>10　一般社団・財団法人（７、８、９以外）</t>
    <rPh sb="3" eb="5">
      <t>イッパン</t>
    </rPh>
    <rPh sb="5" eb="7">
      <t>シャダン</t>
    </rPh>
    <rPh sb="8" eb="10">
      <t>ザイダン</t>
    </rPh>
    <rPh sb="10" eb="12">
      <t>ホウジン</t>
    </rPh>
    <rPh sb="18" eb="20">
      <t>イガイ</t>
    </rPh>
    <phoneticPr fontId="1"/>
  </si>
  <si>
    <t>17　１～16以外</t>
    <phoneticPr fontId="1"/>
  </si>
  <si>
    <t>※営業している曜日等に☑を付すこと</t>
    <rPh sb="9" eb="10">
      <t>トウ</t>
    </rPh>
    <phoneticPr fontId="1"/>
  </si>
  <si>
    <t>全利用者数　〔①＋②＋③〕</t>
    <rPh sb="0" eb="1">
      <t>ゼン</t>
    </rPh>
    <rPh sb="1" eb="4">
      <t>リヨウシャ</t>
    </rPh>
    <rPh sb="4" eb="5">
      <t>スウ</t>
    </rPh>
    <phoneticPr fontId="1"/>
  </si>
  <si>
    <t>① 上記全利用者数のうち医療保険と介護保険の両方を利用した利用者の数（A）</t>
    <rPh sb="2" eb="4">
      <t>ジョウキ</t>
    </rPh>
    <rPh sb="4" eb="5">
      <t>スベ</t>
    </rPh>
    <rPh sb="5" eb="8">
      <t>リヨウシャ</t>
    </rPh>
    <rPh sb="8" eb="9">
      <t>スウ</t>
    </rPh>
    <rPh sb="12" eb="14">
      <t>イリョウ</t>
    </rPh>
    <rPh sb="14" eb="16">
      <t>ホケン</t>
    </rPh>
    <rPh sb="17" eb="19">
      <t>カイゴ</t>
    </rPh>
    <rPh sb="19" eb="21">
      <t>ホケン</t>
    </rPh>
    <rPh sb="22" eb="24">
      <t>リョウホウ</t>
    </rPh>
    <rPh sb="25" eb="26">
      <t>リ</t>
    </rPh>
    <rPh sb="29" eb="32">
      <t>リヨウシャ</t>
    </rPh>
    <rPh sb="33" eb="34">
      <t>スウ</t>
    </rPh>
    <phoneticPr fontId="1"/>
  </si>
  <si>
    <t>② 上記全利用者数のうち医療保険のみの利用者の数（B）</t>
    <rPh sb="2" eb="4">
      <t>ジョウキ</t>
    </rPh>
    <rPh sb="4" eb="5">
      <t>スベ</t>
    </rPh>
    <rPh sb="5" eb="8">
      <t>リヨウシャ</t>
    </rPh>
    <rPh sb="8" eb="9">
      <t>スウ</t>
    </rPh>
    <phoneticPr fontId="1"/>
  </si>
  <si>
    <t>③ 上記全利用者数のうち介護保険のみの利用者の数</t>
    <rPh sb="2" eb="4">
      <t>ジョウキ</t>
    </rPh>
    <rPh sb="4" eb="5">
      <t>ゼン</t>
    </rPh>
    <rPh sb="5" eb="8">
      <t>リヨウシャ</t>
    </rPh>
    <rPh sb="8" eb="9">
      <t>スウ</t>
    </rPh>
    <phoneticPr fontId="1"/>
  </si>
  <si>
    <t>6．専門管理加算に係る届出</t>
    <rPh sb="2" eb="4">
      <t>センモン</t>
    </rPh>
    <rPh sb="4" eb="6">
      <t>カンリ</t>
    </rPh>
    <rPh sb="6" eb="8">
      <t>カサン</t>
    </rPh>
    <rPh sb="9" eb="10">
      <t>カカ</t>
    </rPh>
    <rPh sb="11" eb="13">
      <t>トドケデ</t>
    </rPh>
    <phoneticPr fontId="1"/>
  </si>
  <si>
    <t>7．遠隔死亡診断補助加算に係る届出</t>
    <rPh sb="2" eb="4">
      <t>エンカク</t>
    </rPh>
    <rPh sb="4" eb="6">
      <t>シボウ</t>
    </rPh>
    <rPh sb="6" eb="8">
      <t>シンダン</t>
    </rPh>
    <rPh sb="8" eb="10">
      <t>ホジョ</t>
    </rPh>
    <rPh sb="10" eb="12">
      <t>カサン</t>
    </rPh>
    <phoneticPr fontId="1"/>
  </si>
  <si>
    <t>⇒「無」の場合は（１）～（４）の記載は不要</t>
    <rPh sb="2" eb="3">
      <t>ナ</t>
    </rPh>
    <rPh sb="5" eb="7">
      <t>バアイ</t>
    </rPh>
    <rPh sb="16" eb="18">
      <t>キサイ</t>
    </rPh>
    <rPh sb="19" eb="21">
      <t>フヨウ</t>
    </rPh>
    <phoneticPr fontId="1"/>
  </si>
  <si>
    <t>※当該届出に係る指定訪問看護を行う看護師等が異動（採用・退職）した場合、地方厚生（支）局への届出が必要です</t>
    <rPh sb="41" eb="42">
      <t>シ</t>
    </rPh>
    <phoneticPr fontId="1"/>
  </si>
  <si>
    <t>ロ</t>
    <phoneticPr fontId="1"/>
  </si>
  <si>
    <t>　　無</t>
    <rPh sb="2" eb="3">
      <t>ナ</t>
    </rPh>
    <phoneticPr fontId="1"/>
  </si>
  <si>
    <t>兼務先数</t>
    <rPh sb="0" eb="2">
      <t>ケンム</t>
    </rPh>
    <rPh sb="2" eb="3">
      <t>サキ</t>
    </rPh>
    <rPh sb="3" eb="4">
      <t>スウ</t>
    </rPh>
    <phoneticPr fontId="1"/>
  </si>
  <si>
    <t>↑○を
確認
すること</t>
    <rPh sb="4" eb="6">
      <t>カクニン</t>
    </rPh>
    <phoneticPr fontId="1"/>
  </si>
  <si>
    <t>兼務先名称</t>
    <rPh sb="0" eb="2">
      <t>ケンム</t>
    </rPh>
    <rPh sb="2" eb="3">
      <t>サキ</t>
    </rPh>
    <rPh sb="3" eb="5">
      <t>メイショウ</t>
    </rPh>
    <phoneticPr fontId="1"/>
  </si>
  <si>
    <t>左記の兼務先の介護保険サービス等の種類</t>
  </si>
  <si>
    <t>　ア　夜間対応した翌日の勤務間隔の確保　　</t>
    <rPh sb="3" eb="5">
      <t>ヤカン</t>
    </rPh>
    <rPh sb="5" eb="7">
      <t>タイオウ</t>
    </rPh>
    <rPh sb="9" eb="11">
      <t>ヨクジツ</t>
    </rPh>
    <rPh sb="12" eb="14">
      <t>キンム</t>
    </rPh>
    <rPh sb="14" eb="16">
      <t>カンカク</t>
    </rPh>
    <rPh sb="17" eb="19">
      <t>カクホ</t>
    </rPh>
    <phoneticPr fontId="1"/>
  </si>
  <si>
    <t>　イ　夜間対応に係る勤務の連続回数が２連続（２回）まで　　</t>
    <rPh sb="3" eb="5">
      <t>ヤカン</t>
    </rPh>
    <rPh sb="5" eb="7">
      <t>タイオウ</t>
    </rPh>
    <rPh sb="8" eb="9">
      <t>カカ</t>
    </rPh>
    <rPh sb="10" eb="12">
      <t>キンム</t>
    </rPh>
    <rPh sb="13" eb="15">
      <t>レンゾク</t>
    </rPh>
    <rPh sb="15" eb="17">
      <t>カイスウ</t>
    </rPh>
    <rPh sb="19" eb="21">
      <t>レンゾク</t>
    </rPh>
    <rPh sb="23" eb="24">
      <t>カイ</t>
    </rPh>
    <phoneticPr fontId="1"/>
  </si>
  <si>
    <t>　ウ　夜間対応後の暦日の休日確保</t>
    <rPh sb="3" eb="5">
      <t>ヤカン</t>
    </rPh>
    <rPh sb="5" eb="7">
      <t>タイオウ</t>
    </rPh>
    <rPh sb="7" eb="8">
      <t>ゴ</t>
    </rPh>
    <rPh sb="9" eb="10">
      <t>コヨミ</t>
    </rPh>
    <rPh sb="10" eb="11">
      <t>ニチ</t>
    </rPh>
    <rPh sb="12" eb="14">
      <t>キュウジツ</t>
    </rPh>
    <rPh sb="14" eb="16">
      <t>カクホ</t>
    </rPh>
    <phoneticPr fontId="1"/>
  </si>
  <si>
    <t>　連絡相談を担当する職員の職種</t>
    <rPh sb="1" eb="3">
      <t>レンラク</t>
    </rPh>
    <rPh sb="3" eb="5">
      <t>ソウダン</t>
    </rPh>
    <rPh sb="6" eb="8">
      <t>タントウ</t>
    </rPh>
    <rPh sb="10" eb="12">
      <t>ショクイン</t>
    </rPh>
    <rPh sb="13" eb="15">
      <t>ショクシュ</t>
    </rPh>
    <phoneticPr fontId="1"/>
  </si>
  <si>
    <t>　　　　　その他の職員</t>
    <rPh sb="7" eb="8">
      <t>タ</t>
    </rPh>
    <rPh sb="9" eb="11">
      <t>ショクイン</t>
    </rPh>
    <phoneticPr fontId="1"/>
  </si>
  <si>
    <t>　　　保健師又は看護師</t>
    <rPh sb="3" eb="6">
      <t>ホケンシ</t>
    </rPh>
    <rPh sb="6" eb="7">
      <t>マタ</t>
    </rPh>
    <rPh sb="8" eb="11">
      <t>カンゴシ</t>
    </rPh>
    <phoneticPr fontId="1"/>
  </si>
  <si>
    <t>Ⅰ</t>
    <phoneticPr fontId="1"/>
  </si>
  <si>
    <t>Ⅱ</t>
    <phoneticPr fontId="1"/>
  </si>
  <si>
    <t>　①　直近１年間における、実利用者数の合計</t>
    <phoneticPr fontId="1"/>
  </si>
  <si>
    <t>　(１)　同一建物居住者の割合（令和５年８月１日～令和６年７月31日までの１年間）</t>
    <rPh sb="5" eb="7">
      <t>ドウイツ</t>
    </rPh>
    <rPh sb="7" eb="9">
      <t>タテモノ</t>
    </rPh>
    <rPh sb="9" eb="11">
      <t>キョジュウ</t>
    </rPh>
    <rPh sb="11" eb="12">
      <t>シャ</t>
    </rPh>
    <rPh sb="13" eb="15">
      <t>ワリアイ</t>
    </rPh>
    <rPh sb="16" eb="18">
      <t>レイワ</t>
    </rPh>
    <rPh sb="19" eb="20">
      <t>ネン</t>
    </rPh>
    <rPh sb="21" eb="22">
      <t>ガツ</t>
    </rPh>
    <rPh sb="23" eb="24">
      <t>ニチ</t>
    </rPh>
    <rPh sb="25" eb="27">
      <t>レイワ</t>
    </rPh>
    <rPh sb="28" eb="29">
      <t>ネン</t>
    </rPh>
    <rPh sb="30" eb="31">
      <t>ガツ</t>
    </rPh>
    <rPh sb="33" eb="34">
      <t>ニチ</t>
    </rPh>
    <rPh sb="38" eb="40">
      <t>ネンカン</t>
    </rPh>
    <phoneticPr fontId="1"/>
  </si>
  <si>
    <t>　②　直近１年間における、同一建物居住者に該当する実利用者数の合計</t>
    <phoneticPr fontId="1"/>
  </si>
  <si>
    <t>　①　直近１年間における、別表第７に該当する利用者数の合計</t>
    <phoneticPr fontId="1"/>
  </si>
  <si>
    <t>　②　直近１年間における、別表第８に該当する利用者数の合計</t>
    <phoneticPr fontId="1"/>
  </si>
  <si>
    <t xml:space="preserve">　③　直近１年間における、別表第７及び別表第８に該当する利用者数の合計 </t>
    <phoneticPr fontId="1"/>
  </si>
  <si>
    <t>　(２）特掲診療科等の施設基準等の別表第７・別表第８に該当する利用者数（令和５年８月１日～令和６年７月31日までの１年間）</t>
    <rPh sb="4" eb="6">
      <t>トッケイ</t>
    </rPh>
    <rPh sb="6" eb="9">
      <t>シンリョウカ</t>
    </rPh>
    <rPh sb="9" eb="10">
      <t>トウ</t>
    </rPh>
    <rPh sb="11" eb="13">
      <t>シセツ</t>
    </rPh>
    <rPh sb="13" eb="15">
      <t>キジュン</t>
    </rPh>
    <rPh sb="15" eb="16">
      <t>トウ</t>
    </rPh>
    <rPh sb="17" eb="18">
      <t>ベツ</t>
    </rPh>
    <rPh sb="18" eb="19">
      <t>ヒョウ</t>
    </rPh>
    <rPh sb="19" eb="20">
      <t>ダイ</t>
    </rPh>
    <rPh sb="22" eb="23">
      <t>ベツ</t>
    </rPh>
    <rPh sb="23" eb="24">
      <t>ヒョウ</t>
    </rPh>
    <rPh sb="24" eb="25">
      <t>ダイ</t>
    </rPh>
    <rPh sb="27" eb="29">
      <t>ガイトウ</t>
    </rPh>
    <rPh sb="31" eb="34">
      <t>リヨウシャ</t>
    </rPh>
    <rPh sb="34" eb="35">
      <t>スウ</t>
    </rPh>
    <rPh sb="36" eb="38">
      <t>レイワ</t>
    </rPh>
    <rPh sb="39" eb="40">
      <t>ネン</t>
    </rPh>
    <rPh sb="41" eb="42">
      <t>ガツ</t>
    </rPh>
    <rPh sb="43" eb="44">
      <t>ニチ</t>
    </rPh>
    <rPh sb="45" eb="47">
      <t>レイワ</t>
    </rPh>
    <rPh sb="48" eb="49">
      <t>ネン</t>
    </rPh>
    <rPh sb="50" eb="51">
      <t>ガツ</t>
    </rPh>
    <rPh sb="53" eb="54">
      <t>ニチ</t>
    </rPh>
    <rPh sb="58" eb="60">
      <t>ネンカン</t>
    </rPh>
    <phoneticPr fontId="1"/>
  </si>
  <si>
    <t>　(３）ＧＡＦ尺度による判定が40以下の利用者数（令和５年８月１日～令和６年７月31日までの１年間）</t>
    <rPh sb="25" eb="27">
      <t>レイワ</t>
    </rPh>
    <rPh sb="28" eb="29">
      <t>ネン</t>
    </rPh>
    <rPh sb="30" eb="31">
      <t>ガツ</t>
    </rPh>
    <rPh sb="32" eb="33">
      <t>ニチ</t>
    </rPh>
    <rPh sb="34" eb="36">
      <t>レイワ</t>
    </rPh>
    <rPh sb="37" eb="38">
      <t>ネン</t>
    </rPh>
    <rPh sb="39" eb="40">
      <t>ガツ</t>
    </rPh>
    <rPh sb="42" eb="43">
      <t>ニチ</t>
    </rPh>
    <rPh sb="47" eb="49">
      <t>ネンカン</t>
    </rPh>
    <phoneticPr fontId="1"/>
  </si>
  <si>
    <t>　①　直近１年間における、ＧＡＦ尺度が 40 以下の利用者数の合計</t>
    <phoneticPr fontId="1"/>
  </si>
  <si>
    <t xml:space="preserve">　②　１月当たりのＧＡＦ尺度が 40 以下の利用者数（①／12） </t>
    <phoneticPr fontId="1"/>
  </si>
  <si>
    <t xml:space="preserve">　③　実利用者に占める同一建物居住者の割合（②／①×100） </t>
    <phoneticPr fontId="1"/>
  </si>
  <si>
    <t>８．訪問看護医療DX情報活用加算に係る届出</t>
    <rPh sb="2" eb="4">
      <t>ホウモン</t>
    </rPh>
    <rPh sb="4" eb="6">
      <t>カンゴ</t>
    </rPh>
    <rPh sb="6" eb="8">
      <t>イリョウ</t>
    </rPh>
    <rPh sb="10" eb="12">
      <t>ジョウホウ</t>
    </rPh>
    <rPh sb="12" eb="14">
      <t>カツヨウ</t>
    </rPh>
    <rPh sb="14" eb="16">
      <t>カサン</t>
    </rPh>
    <rPh sb="17" eb="18">
      <t>カカ</t>
    </rPh>
    <rPh sb="19" eb="21">
      <t>トドケデ</t>
    </rPh>
    <phoneticPr fontId="1"/>
  </si>
  <si>
    <t>９．訪問看護管理療養費に係る届出</t>
    <rPh sb="2" eb="4">
      <t>ホウモン</t>
    </rPh>
    <rPh sb="4" eb="6">
      <t>カンゴ</t>
    </rPh>
    <rPh sb="6" eb="8">
      <t>カンリ</t>
    </rPh>
    <rPh sb="8" eb="11">
      <t>リョウヨウヒ</t>
    </rPh>
    <rPh sb="12" eb="13">
      <t>カカ</t>
    </rPh>
    <rPh sb="14" eb="16">
      <t>トドケデ</t>
    </rPh>
    <phoneticPr fontId="1"/>
  </si>
  <si>
    <t>10．訪問看護ベースアップ評価料に係る届出</t>
    <rPh sb="3" eb="5">
      <t>ホウモン</t>
    </rPh>
    <rPh sb="5" eb="7">
      <t>カンゴ</t>
    </rPh>
    <rPh sb="13" eb="15">
      <t>ヒョウカ</t>
    </rPh>
    <rPh sb="15" eb="16">
      <t>リョウ</t>
    </rPh>
    <rPh sb="17" eb="18">
      <t>カカ</t>
    </rPh>
    <rPh sb="19" eb="21">
      <t>トドケデ</t>
    </rPh>
    <phoneticPr fontId="1"/>
  </si>
  <si>
    <t>　　　　　　　　　　　　　　</t>
    <phoneticPr fontId="1"/>
  </si>
  <si>
    <t>　連絡相談および緊急時訪問看護を担当する職員</t>
    <phoneticPr fontId="1"/>
  </si>
  <si>
    <t>兼務の有無</t>
    <rPh sb="0" eb="2">
      <t>ケンム</t>
    </rPh>
    <rPh sb="3" eb="5">
      <t>ウム</t>
    </rPh>
    <phoneticPr fontId="1"/>
  </si>
  <si>
    <t>　　　　　　</t>
    <phoneticPr fontId="1"/>
  </si>
  <si>
    <t>ヵ所</t>
  </si>
  <si>
    <t>有　　　 　無　</t>
    <rPh sb="0" eb="1">
      <t>ア</t>
    </rPh>
    <rPh sb="6" eb="7">
      <t>ナ</t>
    </rPh>
    <phoneticPr fontId="1"/>
  </si>
  <si>
    <t>　　　3．介護老人保健施設</t>
    <phoneticPr fontId="1"/>
  </si>
  <si>
    <t>　　　5.　特定施設</t>
    <rPh sb="6" eb="8">
      <t>トクテイ</t>
    </rPh>
    <rPh sb="8" eb="10">
      <t>シセツ</t>
    </rPh>
    <phoneticPr fontId="1"/>
  </si>
  <si>
    <t>　　　6．居宅介護支援事業所</t>
    <rPh sb="5" eb="7">
      <t>キョタク</t>
    </rPh>
    <rPh sb="7" eb="9">
      <t>カイゴ</t>
    </rPh>
    <rPh sb="9" eb="11">
      <t>シエン</t>
    </rPh>
    <rPh sb="11" eb="14">
      <t>ジギョウショ</t>
    </rPh>
    <phoneticPr fontId="1"/>
  </si>
  <si>
    <t>　　7．地域包括支援センター</t>
    <phoneticPr fontId="1"/>
  </si>
  <si>
    <t>　　　8．訪問介護事業所</t>
    <phoneticPr fontId="1"/>
  </si>
  <si>
    <t>　　　9．通所介護事業所</t>
    <rPh sb="5" eb="7">
      <t>ツウショ</t>
    </rPh>
    <rPh sb="7" eb="9">
      <t>カイゴ</t>
    </rPh>
    <rPh sb="9" eb="12">
      <t>ジギョウショ</t>
    </rPh>
    <phoneticPr fontId="1"/>
  </si>
  <si>
    <t>　　　12．特定相談支援事業所又は障害児相談支援事業所</t>
    <rPh sb="6" eb="8">
      <t>トクテイ</t>
    </rPh>
    <rPh sb="8" eb="10">
      <t>ソウダン</t>
    </rPh>
    <rPh sb="10" eb="12">
      <t>シエン</t>
    </rPh>
    <rPh sb="12" eb="15">
      <t>ジギョウショ</t>
    </rPh>
    <rPh sb="15" eb="16">
      <t>マタ</t>
    </rPh>
    <rPh sb="17" eb="20">
      <t>ショウガイジ</t>
    </rPh>
    <rPh sb="20" eb="22">
      <t>ソウダン</t>
    </rPh>
    <rPh sb="22" eb="24">
      <t>シエン</t>
    </rPh>
    <rPh sb="24" eb="27">
      <t>ジギョウショ</t>
    </rPh>
    <phoneticPr fontId="1"/>
  </si>
  <si>
    <t>　　13．児童発達支援事業所又は放課後デイサービス事業所</t>
    <phoneticPr fontId="1"/>
  </si>
  <si>
    <t>　　　14．その他　（　　　　　　　　　　　　　　　　　　　　　　　　　　　　　　　　　　　　　　　　　）</t>
    <phoneticPr fontId="1"/>
  </si>
  <si>
    <t>　(２)　連絡及び相談を受けられる体制</t>
    <rPh sb="5" eb="7">
      <t>レンラク</t>
    </rPh>
    <rPh sb="7" eb="8">
      <t>オヨ</t>
    </rPh>
    <rPh sb="9" eb="11">
      <t>ソウダン</t>
    </rPh>
    <rPh sb="12" eb="13">
      <t>ウ</t>
    </rPh>
    <rPh sb="17" eb="19">
      <t>タイセイ</t>
    </rPh>
    <phoneticPr fontId="1"/>
  </si>
  <si>
    <t>（３）その他の届出</t>
    <rPh sb="5" eb="6">
      <t>タ</t>
    </rPh>
    <rPh sb="7" eb="9">
      <t>トドケデ</t>
    </rPh>
    <phoneticPr fontId="1"/>
  </si>
  <si>
    <t>　（機能強化型１のみ）経過措置該当の有無</t>
    <rPh sb="2" eb="4">
      <t>キノウ</t>
    </rPh>
    <rPh sb="4" eb="7">
      <t>キョウカガタ</t>
    </rPh>
    <rPh sb="11" eb="13">
      <t>ケイカ</t>
    </rPh>
    <rPh sb="13" eb="15">
      <t>ソチ</t>
    </rPh>
    <rPh sb="15" eb="17">
      <t>ガイトウ</t>
    </rPh>
    <rPh sb="18" eb="20">
      <t>ウム</t>
    </rPh>
    <phoneticPr fontId="1"/>
  </si>
  <si>
    <t>　エ　夜間勤務のニーズを踏まえた勤務体制の工夫</t>
    <rPh sb="3" eb="5">
      <t>ヤカン</t>
    </rPh>
    <rPh sb="5" eb="7">
      <t>キンム</t>
    </rPh>
    <rPh sb="12" eb="13">
      <t>フ</t>
    </rPh>
    <rPh sb="16" eb="18">
      <t>キンム</t>
    </rPh>
    <rPh sb="18" eb="20">
      <t>タイセイ</t>
    </rPh>
    <rPh sb="21" eb="23">
      <t>クフウ</t>
    </rPh>
    <phoneticPr fontId="1"/>
  </si>
  <si>
    <t>　オ　ICT、AI、IoT等の活用による業務負担軽減</t>
    <rPh sb="13" eb="14">
      <t>トウ</t>
    </rPh>
    <rPh sb="15" eb="17">
      <t>カツヨウ</t>
    </rPh>
    <rPh sb="20" eb="22">
      <t>ギョウム</t>
    </rPh>
    <rPh sb="22" eb="24">
      <t>フタン</t>
    </rPh>
    <rPh sb="24" eb="26">
      <t>ケイゲン</t>
    </rPh>
    <phoneticPr fontId="1"/>
  </si>
  <si>
    <t>　カ　電話等による連絡及び相談を担当する者に対する支援体制の確保</t>
    <rPh sb="3" eb="5">
      <t>デンワ</t>
    </rPh>
    <rPh sb="5" eb="6">
      <t>トウ</t>
    </rPh>
    <rPh sb="9" eb="11">
      <t>レンラク</t>
    </rPh>
    <rPh sb="11" eb="12">
      <t>オヨ</t>
    </rPh>
    <rPh sb="13" eb="15">
      <t>ソウダン</t>
    </rPh>
    <rPh sb="16" eb="18">
      <t>タントウ</t>
    </rPh>
    <rPh sb="20" eb="21">
      <t>モノ</t>
    </rPh>
    <rPh sb="22" eb="23">
      <t>タイ</t>
    </rPh>
    <rPh sb="25" eb="27">
      <t>シエン</t>
    </rPh>
    <rPh sb="27" eb="29">
      <t>タイセイ</t>
    </rPh>
    <rPh sb="30" eb="32">
      <t>カクホ</t>
    </rPh>
    <phoneticPr fontId="1"/>
  </si>
  <si>
    <t>人／月</t>
    <rPh sb="0" eb="1">
      <t>ニン</t>
    </rPh>
    <phoneticPr fontId="1"/>
  </si>
  <si>
    <t>※利用者には医療保険及び介護保険による利用者を含める　</t>
    <phoneticPr fontId="1"/>
  </si>
  <si>
    <t>訪問看護基本療養費等に関する実施状況報告書（令和　６　年　８　月　１　日　現在）</t>
    <rPh sb="0" eb="2">
      <t>ホウモン</t>
    </rPh>
    <rPh sb="2" eb="4">
      <t>カンゴ</t>
    </rPh>
    <rPh sb="4" eb="6">
      <t>キホン</t>
    </rPh>
    <rPh sb="6" eb="9">
      <t>リョウヨウヒ</t>
    </rPh>
    <rPh sb="9" eb="10">
      <t>トウ</t>
    </rPh>
    <rPh sb="11" eb="12">
      <t>カン</t>
    </rPh>
    <rPh sb="14" eb="16">
      <t>ジッシ</t>
    </rPh>
    <rPh sb="16" eb="18">
      <t>ジョウキョウ</t>
    </rPh>
    <rPh sb="18" eb="21">
      <t>ホウコクショ</t>
    </rPh>
    <rPh sb="22" eb="23">
      <t>レイ</t>
    </rPh>
    <rPh sb="23" eb="24">
      <t>ワ</t>
    </rPh>
    <rPh sb="27" eb="28">
      <t>ネン</t>
    </rPh>
    <rPh sb="31" eb="32">
      <t>ガツ</t>
    </rPh>
    <rPh sb="35" eb="36">
      <t>ニチ</t>
    </rPh>
    <rPh sb="37" eb="39">
      <t>ゲンザイ</t>
    </rPh>
    <phoneticPr fontId="1"/>
  </si>
  <si>
    <r>
      <t>　　10．</t>
    </r>
    <r>
      <rPr>
        <sz val="9"/>
        <rFont val="Meiryo UI"/>
        <family val="3"/>
        <charset val="128"/>
      </rPr>
      <t>小規模多機能型居宅介護事業所</t>
    </r>
    <rPh sb="11" eb="12">
      <t>ガタ</t>
    </rPh>
    <phoneticPr fontId="1"/>
  </si>
  <si>
    <r>
      <t>　　　11．</t>
    </r>
    <r>
      <rPr>
        <sz val="9"/>
        <rFont val="Meiryo UI"/>
        <family val="3"/>
        <charset val="128"/>
      </rPr>
      <t>看護小規模多機能型居宅介護事業所</t>
    </r>
    <rPh sb="6" eb="8">
      <t>カンゴ</t>
    </rPh>
    <rPh sb="8" eb="11">
      <t>ショウキボ</t>
    </rPh>
    <rPh sb="11" eb="14">
      <t>タキノウ</t>
    </rPh>
    <rPh sb="14" eb="15">
      <t>ガタ</t>
    </rPh>
    <rPh sb="15" eb="17">
      <t>キョタク</t>
    </rPh>
    <rPh sb="17" eb="19">
      <t>カイゴ</t>
    </rPh>
    <rPh sb="19" eb="22">
      <t>ジギョウショ</t>
    </rPh>
    <phoneticPr fontId="1"/>
  </si>
  <si>
    <t>※令和６年７月（７月１日から７月31日までの１か月間）における利用者数　
※延べ人数ではなく実人数で記載
※全利用者数は①＋②＋③と一致すること。
※（a）は、（A）の利用者のうち、令和６年７月（７月１日から７月31日までの１か月間）において、精神科訪問看護基本療養費を１日以上算定している利用者の実人数を計上すること。
（b）は、（B）の利用者のうち、令和６年７月（７月１日から７月31日までの１か月間）において、精神科訪問看護基本療養費を１日以上算定している利用者の実人数を計上すること。</t>
    <rPh sb="53" eb="54">
      <t>ゼン</t>
    </rPh>
    <rPh sb="54" eb="57">
      <t>リヨウシャ</t>
    </rPh>
    <rPh sb="57" eb="58">
      <t>スウ</t>
    </rPh>
    <rPh sb="65" eb="67">
      <t>イッチ</t>
    </rPh>
    <rPh sb="83" eb="86">
      <t>リヨウシャ</t>
    </rPh>
    <rPh sb="144" eb="147">
      <t>セイシンカ</t>
    </rPh>
    <rPh sb="147" eb="149">
      <t>ホウモン</t>
    </rPh>
    <rPh sb="149" eb="151">
      <t>カンゴ</t>
    </rPh>
    <rPh sb="151" eb="153">
      <t>キホン</t>
    </rPh>
    <rPh sb="153" eb="156">
      <t>リョウヨウヒ</t>
    </rPh>
    <rPh sb="158" eb="159">
      <t>ニチ</t>
    </rPh>
    <rPh sb="159" eb="161">
      <t>イジョウ</t>
    </rPh>
    <rPh sb="161" eb="163">
      <t>サンテイ</t>
    </rPh>
    <rPh sb="167" eb="170">
      <t>リヨウシャ</t>
    </rPh>
    <rPh sb="171" eb="172">
      <t>ジツ</t>
    </rPh>
    <rPh sb="172" eb="174">
      <t>ニンズウ</t>
    </rPh>
    <rPh sb="175" eb="177">
      <t>ケイジョウ</t>
    </rPh>
    <phoneticPr fontId="1"/>
  </si>
  <si>
    <r>
      <t>　(１)　24時間対応体制における看護業務の負担軽減の取組（24時間対応体制加算</t>
    </r>
    <r>
      <rPr>
        <b/>
        <u/>
        <sz val="11"/>
        <rFont val="Meiryo UI"/>
        <family val="3"/>
        <charset val="128"/>
      </rPr>
      <t>イ</t>
    </r>
    <r>
      <rPr>
        <b/>
        <sz val="11"/>
        <rFont val="Meiryo UI"/>
        <family val="3"/>
        <charset val="128"/>
      </rPr>
      <t>のみ）</t>
    </r>
    <rPh sb="7" eb="9">
      <t>ジカン</t>
    </rPh>
    <rPh sb="9" eb="11">
      <t>タイオウ</t>
    </rPh>
    <rPh sb="11" eb="13">
      <t>タイセイ</t>
    </rPh>
    <rPh sb="17" eb="19">
      <t>カンゴ</t>
    </rPh>
    <rPh sb="19" eb="21">
      <t>ギョウム</t>
    </rPh>
    <rPh sb="22" eb="24">
      <t>フタン</t>
    </rPh>
    <rPh sb="24" eb="26">
      <t>ケイゲン</t>
    </rPh>
    <rPh sb="27" eb="29">
      <t>トリクミ</t>
    </rPh>
    <rPh sb="32" eb="34">
      <t>ジカン</t>
    </rPh>
    <rPh sb="34" eb="36">
      <t>タイオウ</t>
    </rPh>
    <rPh sb="36" eb="38">
      <t>タイセイ</t>
    </rPh>
    <rPh sb="38" eb="40">
      <t>カサン</t>
    </rPh>
    <phoneticPr fontId="1"/>
  </si>
  <si>
    <t>11．褥瘡対策の実施状況</t>
    <rPh sb="3" eb="5">
      <t>ジョクソウ</t>
    </rPh>
    <rPh sb="5" eb="7">
      <t>タイサク</t>
    </rPh>
    <rPh sb="8" eb="10">
      <t>ジッシ</t>
    </rPh>
    <rPh sb="10" eb="12">
      <t>ジョウキョウ</t>
    </rPh>
    <phoneticPr fontId="1"/>
  </si>
  <si>
    <t xml:space="preserve">※令和６年７月１日時点の利用者数（全登録者数）を記載すること（１か月間ではなく１日時点の状況であるため注意すること） ※介護保険の利用者も含めること </t>
    <rPh sb="12" eb="15">
      <t>リヨウシャ</t>
    </rPh>
    <rPh sb="15" eb="16">
      <t>スウ</t>
    </rPh>
    <rPh sb="17" eb="18">
      <t>ゼン</t>
    </rPh>
    <rPh sb="18" eb="20">
      <t>トウロク</t>
    </rPh>
    <rPh sb="20" eb="21">
      <t>シャ</t>
    </rPh>
    <rPh sb="21" eb="22">
      <t>スウ</t>
    </rPh>
    <rPh sb="24" eb="26">
      <t>キサイ</t>
    </rPh>
    <rPh sb="60" eb="62">
      <t>カイゴ</t>
    </rPh>
    <rPh sb="62" eb="64">
      <t>ホケン</t>
    </rPh>
    <rPh sb="65" eb="68">
      <t>リヨウシャ</t>
    </rPh>
    <rPh sb="69" eb="70">
      <t>フク</t>
    </rPh>
    <phoneticPr fontId="1"/>
  </si>
  <si>
    <r>
      <t>　　　○ ターミナルケアの実施状況　【</t>
    </r>
    <r>
      <rPr>
        <b/>
        <u/>
        <sz val="11"/>
        <rFont val="Meiryo UI"/>
        <family val="3"/>
        <charset val="128"/>
      </rPr>
      <t>令和5年度</t>
    </r>
    <r>
      <rPr>
        <b/>
        <sz val="11"/>
        <rFont val="Meiryo UI"/>
        <family val="3"/>
        <charset val="128"/>
      </rPr>
      <t>（令和5年4月から令和6年3月までの1年間）】</t>
    </r>
    <rPh sb="13" eb="15">
      <t>ジッシ</t>
    </rPh>
    <rPh sb="15" eb="17">
      <t>ジョウキョウ</t>
    </rPh>
    <rPh sb="19" eb="21">
      <t>レイワ</t>
    </rPh>
    <rPh sb="22" eb="24">
      <t>ネンド</t>
    </rPh>
    <rPh sb="25" eb="27">
      <t>レイワ</t>
    </rPh>
    <rPh sb="28" eb="29">
      <t>ネン</t>
    </rPh>
    <rPh sb="30" eb="31">
      <t>ガツ</t>
    </rPh>
    <rPh sb="33" eb="35">
      <t>レイワ</t>
    </rPh>
    <rPh sb="36" eb="37">
      <t>ネン</t>
    </rPh>
    <rPh sb="38" eb="39">
      <t>ガツ</t>
    </rPh>
    <rPh sb="43" eb="45">
      <t>ネンカン</t>
    </rPh>
    <phoneticPr fontId="1"/>
  </si>
  <si>
    <t>　　　○　超重症児及び準超重症児の受け入れ状況　【令和６年５月１日～７月31日の直近３ヶ月】</t>
    <rPh sb="30" eb="31">
      <t>ガツ</t>
    </rPh>
    <rPh sb="32" eb="33">
      <t>ニチ</t>
    </rPh>
    <rPh sb="35" eb="36">
      <t>ガツ</t>
    </rPh>
    <rPh sb="38" eb="39">
      <t>ニチ</t>
    </rPh>
    <rPh sb="40" eb="42">
      <t>チョッキン</t>
    </rPh>
    <rPh sb="44" eb="45">
      <t>ゲツ</t>
    </rPh>
    <phoneticPr fontId="1"/>
  </si>
  <si>
    <t>５月</t>
    <rPh sb="1" eb="2">
      <t>ガツ</t>
    </rPh>
    <phoneticPr fontId="1"/>
  </si>
  <si>
    <t>６月</t>
    <phoneticPr fontId="1"/>
  </si>
  <si>
    <t>７月</t>
    <phoneticPr fontId="1"/>
  </si>
  <si>
    <t>　上記(＊)以外の保険医療機関と共同して算定した退院時共同指導加算の算定件数 
　【令和６年５月１日～７月31日の直近３ヶ月】</t>
    <rPh sb="1" eb="3">
      <t>ジョウキ</t>
    </rPh>
    <rPh sb="6" eb="8">
      <t>イガイ</t>
    </rPh>
    <rPh sb="9" eb="11">
      <t>ホケン</t>
    </rPh>
    <rPh sb="11" eb="13">
      <t>イリョウ</t>
    </rPh>
    <rPh sb="13" eb="15">
      <t>キカン</t>
    </rPh>
    <rPh sb="16" eb="18">
      <t>キョウドウ</t>
    </rPh>
    <rPh sb="20" eb="22">
      <t>サンテイ</t>
    </rPh>
    <rPh sb="24" eb="26">
      <t>タイイン</t>
    </rPh>
    <rPh sb="26" eb="27">
      <t>ジ</t>
    </rPh>
    <rPh sb="27" eb="29">
      <t>キョウドウ</t>
    </rPh>
    <rPh sb="29" eb="31">
      <t>シドウ</t>
    </rPh>
    <rPh sb="31" eb="33">
      <t>カサン</t>
    </rPh>
    <rPh sb="34" eb="36">
      <t>サンテイ</t>
    </rPh>
    <rPh sb="36" eb="38">
      <t>ケンスウ</t>
    </rPh>
    <rPh sb="47" eb="48">
      <t>ガツ</t>
    </rPh>
    <rPh sb="49" eb="50">
      <t>ニチ</t>
    </rPh>
    <rPh sb="52" eb="53">
      <t>ガツ</t>
    </rPh>
    <rPh sb="55" eb="56">
      <t>ニチ</t>
    </rPh>
    <rPh sb="57" eb="59">
      <t>チョッキン</t>
    </rPh>
    <rPh sb="61" eb="62">
      <t>ゲツ</t>
    </rPh>
    <phoneticPr fontId="1"/>
  </si>
  <si>
    <t>　　　○ 同一敷地内・同一開設者の保険医療機関以外の利用者の状況  【令和６年５月１日～７月31日の直近３ヶ月】</t>
    <rPh sb="5" eb="7">
      <t>ドウイツ</t>
    </rPh>
    <rPh sb="7" eb="9">
      <t>シキチ</t>
    </rPh>
    <rPh sb="9" eb="10">
      <t>ナイ</t>
    </rPh>
    <rPh sb="11" eb="13">
      <t>ドウイツ</t>
    </rPh>
    <rPh sb="13" eb="16">
      <t>カイセツシャ</t>
    </rPh>
    <phoneticPr fontId="1"/>
  </si>
  <si>
    <r>
      <t xml:space="preserve">管理者の職種
</t>
    </r>
    <r>
      <rPr>
        <b/>
        <sz val="9"/>
        <rFont val="Meiryo UI"/>
        <family val="3"/>
        <charset val="128"/>
      </rPr>
      <t xml:space="preserve">※主に従事している
</t>
    </r>
    <r>
      <rPr>
        <sz val="9"/>
        <rFont val="Meiryo UI"/>
        <family val="3"/>
        <charset val="128"/>
      </rPr>
      <t>職種を選択すること。</t>
    </r>
    <phoneticPr fontId="1"/>
  </si>
  <si>
    <r>
      <rPr>
        <u/>
        <sz val="9"/>
        <rFont val="Meiryo UI"/>
        <family val="3"/>
        <charset val="128"/>
      </rPr>
      <t>※ゼロの場合は「0」と記載</t>
    </r>
    <r>
      <rPr>
        <sz val="9"/>
        <rFont val="Meiryo UI"/>
        <family val="3"/>
        <charset val="128"/>
      </rPr>
      <t>　　※主たる事業所・従たる事業所を合計した人数を記載すること
※管理者も含めた人数を記載すること　※管理者が看護職員の職務等に従事している場合は、「常勤」「専従」欄に計上する
※新型コロナウイルス感染症等の影響により一時的に出勤できない従業者も職員数に含めること。</t>
    </r>
    <rPh sb="4" eb="6">
      <t>バアイ</t>
    </rPh>
    <rPh sb="11" eb="13">
      <t>キサイ</t>
    </rPh>
    <rPh sb="63" eb="66">
      <t>カンリシャ</t>
    </rPh>
    <rPh sb="67" eb="69">
      <t>カンゴ</t>
    </rPh>
    <rPh sb="69" eb="71">
      <t>ショクイン</t>
    </rPh>
    <rPh sb="72" eb="74">
      <t>ショクム</t>
    </rPh>
    <rPh sb="74" eb="75">
      <t>トウ</t>
    </rPh>
    <rPh sb="76" eb="78">
      <t>ジュウジ</t>
    </rPh>
    <rPh sb="82" eb="84">
      <t>バアイ</t>
    </rPh>
    <rPh sb="91" eb="93">
      <t>センジュウ</t>
    </rPh>
    <rPh sb="102" eb="104">
      <t>シンガタ</t>
    </rPh>
    <rPh sb="114" eb="115">
      <t>トウ</t>
    </rPh>
    <rPh sb="135" eb="137">
      <t>ショクイン</t>
    </rPh>
    <rPh sb="139" eb="140">
      <t>フク</t>
    </rPh>
    <phoneticPr fontId="1"/>
  </si>
  <si>
    <r>
      <t xml:space="preserve">① 常勤（人） </t>
    </r>
    <r>
      <rPr>
        <sz val="9"/>
        <rFont val="Meiryo UI"/>
        <family val="3"/>
        <charset val="128"/>
      </rPr>
      <t>※実人数を記載</t>
    </r>
    <rPh sb="2" eb="4">
      <t>ジョウキン</t>
    </rPh>
    <rPh sb="5" eb="6">
      <t>ニン</t>
    </rPh>
    <rPh sb="9" eb="10">
      <t>ジツ</t>
    </rPh>
    <rPh sb="10" eb="12">
      <t>ニンズウ</t>
    </rPh>
    <rPh sb="13" eb="15">
      <t>キサイ</t>
    </rPh>
    <phoneticPr fontId="1"/>
  </si>
  <si>
    <r>
      <t>② 非常勤（人）</t>
    </r>
    <r>
      <rPr>
        <sz val="9"/>
        <rFont val="Meiryo UI"/>
        <family val="3"/>
        <charset val="128"/>
      </rPr>
      <t>※実人数を記載</t>
    </r>
    <rPh sb="2" eb="5">
      <t>ヒジョウキン</t>
    </rPh>
    <rPh sb="6" eb="7">
      <t>ニン</t>
    </rPh>
    <phoneticPr fontId="1"/>
  </si>
  <si>
    <r>
      <rPr>
        <b/>
        <sz val="10"/>
        <rFont val="Meiryo UI"/>
        <family val="3"/>
        <charset val="128"/>
      </rPr>
      <t>常勤換算後の総職員数（人）</t>
    </r>
    <r>
      <rPr>
        <b/>
        <sz val="9"/>
        <rFont val="Meiryo UI"/>
        <family val="3"/>
        <charset val="128"/>
      </rPr>
      <t xml:space="preserve">
</t>
    </r>
    <r>
      <rPr>
        <sz val="8"/>
        <rFont val="Meiryo UI"/>
        <family val="3"/>
        <charset val="128"/>
      </rPr>
      <t>※①の兼務者及び②を常勤換算し、①と②を合計した常勤換算数を記載</t>
    </r>
    <rPh sb="0" eb="2">
      <t>ジョウキン</t>
    </rPh>
    <rPh sb="2" eb="4">
      <t>カンサン</t>
    </rPh>
    <rPh sb="4" eb="5">
      <t>ゴ</t>
    </rPh>
    <rPh sb="6" eb="7">
      <t>ソウ</t>
    </rPh>
    <rPh sb="7" eb="10">
      <t>ショクインスウ</t>
    </rPh>
    <rPh sb="11" eb="12">
      <t>ニン</t>
    </rPh>
    <rPh sb="17" eb="19">
      <t>ケンム</t>
    </rPh>
    <rPh sb="19" eb="20">
      <t>シャ</t>
    </rPh>
    <rPh sb="20" eb="21">
      <t>オヨ</t>
    </rPh>
    <rPh sb="24" eb="26">
      <t>ジョウキン</t>
    </rPh>
    <rPh sb="26" eb="28">
      <t>カンサン</t>
    </rPh>
    <rPh sb="34" eb="36">
      <t>ゴウケイ</t>
    </rPh>
    <rPh sb="38" eb="40">
      <t>ジョウキン</t>
    </rPh>
    <rPh sb="40" eb="42">
      <t>カンサン</t>
    </rPh>
    <rPh sb="42" eb="43">
      <t>スウ</t>
    </rPh>
    <rPh sb="44" eb="46">
      <t>キサイ</t>
    </rPh>
    <phoneticPr fontId="1"/>
  </si>
  <si>
    <r>
      <t>※</t>
    </r>
    <r>
      <rPr>
        <b/>
        <sz val="10"/>
        <rFont val="Meiryo UI"/>
        <family val="3"/>
        <charset val="128"/>
      </rPr>
      <t>「常勤換算数」</t>
    </r>
    <r>
      <rPr>
        <sz val="10"/>
        <rFont val="Meiryo UI"/>
        <family val="3"/>
        <charset val="128"/>
      </rPr>
      <t>については</t>
    </r>
    <r>
      <rPr>
        <b/>
        <sz val="10"/>
        <rFont val="Meiryo UI"/>
        <family val="3"/>
        <charset val="128"/>
      </rPr>
      <t>「小数点第一位までの実数（小数点以下第二位切り捨て）」</t>
    </r>
    <r>
      <rPr>
        <sz val="10"/>
        <rFont val="Meiryo UI"/>
        <family val="3"/>
        <charset val="128"/>
      </rPr>
      <t>で記載をすること。</t>
    </r>
    <phoneticPr fontId="1"/>
  </si>
  <si>
    <r>
      <t>※10名以上記載する場合は、</t>
    </r>
    <r>
      <rPr>
        <u/>
        <sz val="8"/>
        <rFont val="Meiryo UI"/>
        <family val="3"/>
        <charset val="128"/>
      </rPr>
      <t>適宜記載欄を追加して記載</t>
    </r>
    <r>
      <rPr>
        <sz val="8"/>
        <rFont val="Meiryo UI"/>
        <family val="3"/>
        <charset val="128"/>
      </rPr>
      <t>すること
※当該届出に係る指定訪問看護を行う看護師等が異動（採用・退職）した場合、地方厚生（支）局への届出が必要です</t>
    </r>
    <rPh sb="3" eb="6">
      <t>メイイジョウ</t>
    </rPh>
    <rPh sb="6" eb="8">
      <t>キサイ</t>
    </rPh>
    <rPh sb="10" eb="12">
      <t>バアイ</t>
    </rPh>
    <rPh sb="14" eb="16">
      <t>テキギ</t>
    </rPh>
    <rPh sb="16" eb="18">
      <t>キサイ</t>
    </rPh>
    <rPh sb="18" eb="19">
      <t>ラン</t>
    </rPh>
    <rPh sb="20" eb="22">
      <t>ツイカ</t>
    </rPh>
    <rPh sb="24" eb="26">
      <t>キサイ</t>
    </rPh>
    <rPh sb="32" eb="34">
      <t>トウガイ</t>
    </rPh>
    <rPh sb="34" eb="36">
      <t>トドケデ</t>
    </rPh>
    <rPh sb="37" eb="38">
      <t>カカ</t>
    </rPh>
    <rPh sb="39" eb="41">
      <t>シテイ</t>
    </rPh>
    <rPh sb="41" eb="43">
      <t>ホウモン</t>
    </rPh>
    <rPh sb="43" eb="45">
      <t>カンゴ</t>
    </rPh>
    <rPh sb="46" eb="47">
      <t>オコナ</t>
    </rPh>
    <rPh sb="48" eb="50">
      <t>カンゴ</t>
    </rPh>
    <rPh sb="50" eb="51">
      <t>シ</t>
    </rPh>
    <rPh sb="51" eb="52">
      <t>トウ</t>
    </rPh>
    <rPh sb="53" eb="55">
      <t>イドウ</t>
    </rPh>
    <rPh sb="56" eb="58">
      <t>サイヨウ</t>
    </rPh>
    <rPh sb="59" eb="61">
      <t>タイショク</t>
    </rPh>
    <rPh sb="64" eb="66">
      <t>バアイ</t>
    </rPh>
    <rPh sb="67" eb="69">
      <t>チホウ</t>
    </rPh>
    <rPh sb="69" eb="71">
      <t>コウセイ</t>
    </rPh>
    <rPh sb="72" eb="73">
      <t>シ</t>
    </rPh>
    <rPh sb="74" eb="75">
      <t>キョク</t>
    </rPh>
    <rPh sb="77" eb="79">
      <t>トドケデ</t>
    </rPh>
    <rPh sb="80" eb="82">
      <t>ヒツヨウ</t>
    </rPh>
    <phoneticPr fontId="1"/>
  </si>
  <si>
    <r>
      <t>←</t>
    </r>
    <r>
      <rPr>
        <u/>
        <sz val="10"/>
        <rFont val="Meiryo UI"/>
        <family val="3"/>
        <charset val="128"/>
      </rPr>
      <t xml:space="preserve">②－③と一致する
</t>
    </r>
    <r>
      <rPr>
        <sz val="10"/>
        <rFont val="Meiryo UI"/>
        <family val="3"/>
        <charset val="128"/>
      </rPr>
      <t xml:space="preserve">　 </t>
    </r>
    <r>
      <rPr>
        <u/>
        <sz val="10"/>
        <rFont val="Meiryo UI"/>
        <family val="3"/>
        <charset val="128"/>
      </rPr>
      <t>ことを確認すること</t>
    </r>
    <rPh sb="5" eb="7">
      <t>イッチ</t>
    </rPh>
    <rPh sb="15" eb="17">
      <t>カクニン</t>
    </rPh>
    <phoneticPr fontId="1"/>
  </si>
  <si>
    <r>
      <rPr>
        <u/>
        <sz val="11"/>
        <rFont val="Meiryo UI"/>
        <family val="3"/>
        <charset val="128"/>
      </rPr>
      <t>訪問看護利用開始時</t>
    </r>
    <r>
      <rPr>
        <sz val="11"/>
        <rFont val="Meiryo UI"/>
        <family val="3"/>
        <charset val="128"/>
      </rPr>
      <t>の褥瘡
（</t>
    </r>
    <r>
      <rPr>
        <u/>
        <sz val="11"/>
        <rFont val="Meiryo UI"/>
        <family val="3"/>
        <charset val="128"/>
      </rPr>
      <t>③</t>
    </r>
    <r>
      <rPr>
        <sz val="11"/>
        <rFont val="Meiryo UI"/>
        <family val="3"/>
        <charset val="128"/>
      </rPr>
      <t>の利用者の在宅療養開始時の状況）</t>
    </r>
    <rPh sb="6" eb="9">
      <t>カイシジ</t>
    </rPh>
    <rPh sb="10" eb="12">
      <t>ジョクソウ</t>
    </rPh>
    <phoneticPr fontId="1"/>
  </si>
  <si>
    <r>
      <rPr>
        <u/>
        <sz val="11"/>
        <rFont val="Meiryo UI"/>
        <family val="3"/>
        <charset val="128"/>
      </rPr>
      <t>訪問看護利用中に新たに</t>
    </r>
    <r>
      <rPr>
        <sz val="11"/>
        <rFont val="Meiryo UI"/>
        <family val="3"/>
        <charset val="128"/>
      </rPr>
      <t>発生した褥瘡
（</t>
    </r>
    <r>
      <rPr>
        <u/>
        <sz val="11"/>
        <rFont val="Meiryo UI"/>
        <family val="3"/>
        <charset val="128"/>
      </rPr>
      <t>④</t>
    </r>
    <r>
      <rPr>
        <sz val="11"/>
        <rFont val="Meiryo UI"/>
        <family val="3"/>
        <charset val="128"/>
      </rPr>
      <t>の利用者の発見時の状況）</t>
    </r>
    <rPh sb="8" eb="9">
      <t>アラ</t>
    </rPh>
    <rPh sb="11" eb="13">
      <t>ハッセイ</t>
    </rPh>
    <rPh sb="15" eb="17">
      <t>ジョクソウ</t>
    </rPh>
    <phoneticPr fontId="1"/>
  </si>
  <si>
    <r>
      <t>↑</t>
    </r>
    <r>
      <rPr>
        <u/>
        <sz val="9"/>
        <rFont val="Meiryo UI"/>
        <family val="3"/>
        <charset val="128"/>
      </rPr>
      <t xml:space="preserve">合計が③と一致する
</t>
    </r>
    <r>
      <rPr>
        <sz val="9"/>
        <rFont val="Meiryo UI"/>
        <family val="3"/>
        <charset val="128"/>
      </rPr>
      <t xml:space="preserve">　 </t>
    </r>
    <r>
      <rPr>
        <u/>
        <sz val="9"/>
        <rFont val="Meiryo UI"/>
        <family val="3"/>
        <charset val="128"/>
      </rPr>
      <t>ことを確認すること</t>
    </r>
    <rPh sb="1" eb="3">
      <t>ゴウケイ</t>
    </rPh>
    <rPh sb="6" eb="8">
      <t>イッチ</t>
    </rPh>
    <rPh sb="16" eb="18">
      <t>カクニン</t>
    </rPh>
    <phoneticPr fontId="1"/>
  </si>
  <si>
    <r>
      <t>↑</t>
    </r>
    <r>
      <rPr>
        <u/>
        <sz val="9"/>
        <rFont val="Meiryo UI"/>
        <family val="3"/>
        <charset val="128"/>
      </rPr>
      <t xml:space="preserve">合計が④と一致する
</t>
    </r>
    <r>
      <rPr>
        <sz val="9"/>
        <rFont val="Meiryo UI"/>
        <family val="3"/>
        <charset val="128"/>
      </rPr>
      <t xml:space="preserve">　 </t>
    </r>
    <r>
      <rPr>
        <u/>
        <sz val="9"/>
        <rFont val="Meiryo UI"/>
        <family val="3"/>
        <charset val="128"/>
      </rPr>
      <t>ことを確認すること</t>
    </r>
    <rPh sb="1" eb="3">
      <t>ゴウケイ</t>
    </rPh>
    <rPh sb="6" eb="8">
      <t>イッチ</t>
    </rPh>
    <rPh sb="16" eb="18">
      <t>カクニン</t>
    </rPh>
    <phoneticPr fontId="1"/>
  </si>
  <si>
    <t>12．機能強化型訪問看護管理療養費に係る届出</t>
    <rPh sb="3" eb="5">
      <t>キノウ</t>
    </rPh>
    <rPh sb="5" eb="7">
      <t>キョウカ</t>
    </rPh>
    <rPh sb="7" eb="8">
      <t>ガタ</t>
    </rPh>
    <rPh sb="8" eb="10">
      <t>ホウモン</t>
    </rPh>
    <rPh sb="10" eb="12">
      <t>カンゴ</t>
    </rPh>
    <rPh sb="12" eb="14">
      <t>カンリ</t>
    </rPh>
    <rPh sb="14" eb="17">
      <t>リョウヨウヒ</t>
    </rPh>
    <rPh sb="18" eb="19">
      <t>カカ</t>
    </rPh>
    <rPh sb="20" eb="22">
      <t>トドケデ</t>
    </rPh>
    <phoneticPr fontId="1"/>
  </si>
  <si>
    <r>
      <t>　(１)　看護職員数（機能強化型</t>
    </r>
    <r>
      <rPr>
        <b/>
        <u/>
        <sz val="12"/>
        <rFont val="Meiryo UI"/>
        <family val="3"/>
        <charset val="128"/>
      </rPr>
      <t>１・２・３</t>
    </r>
    <r>
      <rPr>
        <b/>
        <sz val="12"/>
        <rFont val="Meiryo UI"/>
        <family val="3"/>
        <charset val="128"/>
      </rPr>
      <t>）</t>
    </r>
    <rPh sb="5" eb="7">
      <t>カンゴ</t>
    </rPh>
    <rPh sb="7" eb="9">
      <t>ショクイン</t>
    </rPh>
    <rPh sb="9" eb="10">
      <t>スウ</t>
    </rPh>
    <rPh sb="11" eb="13">
      <t>キノウ</t>
    </rPh>
    <rPh sb="13" eb="15">
      <t>キョウカ</t>
    </rPh>
    <rPh sb="15" eb="16">
      <t>ガタ</t>
    </rPh>
    <phoneticPr fontId="1"/>
  </si>
  <si>
    <r>
      <t>　　　○ 非常勤看護職員の算入（機能強化型</t>
    </r>
    <r>
      <rPr>
        <b/>
        <u/>
        <sz val="11"/>
        <rFont val="Meiryo UI"/>
        <family val="3"/>
        <charset val="128"/>
      </rPr>
      <t>１・２</t>
    </r>
    <r>
      <rPr>
        <b/>
        <sz val="11"/>
        <rFont val="Meiryo UI"/>
        <family val="3"/>
        <charset val="128"/>
      </rPr>
      <t>のみ）</t>
    </r>
    <rPh sb="5" eb="8">
      <t>ヒジョウキン</t>
    </rPh>
    <rPh sb="8" eb="10">
      <t>カンゴ</t>
    </rPh>
    <rPh sb="10" eb="12">
      <t>ショクイン</t>
    </rPh>
    <rPh sb="13" eb="15">
      <t>サンニュウ</t>
    </rPh>
    <rPh sb="16" eb="18">
      <t>キノウ</t>
    </rPh>
    <rPh sb="18" eb="20">
      <t>キョウカ</t>
    </rPh>
    <rPh sb="20" eb="21">
      <t>ガタ</t>
    </rPh>
    <phoneticPr fontId="1"/>
  </si>
  <si>
    <r>
      <t>人員基準で求める常勤看護職員数（機能強化型１では７人、機能強化型２では５人）への非常勤看護職員の算入の有無　　</t>
    </r>
    <r>
      <rPr>
        <sz val="8"/>
        <rFont val="Meiryo UI"/>
        <family val="3"/>
        <charset val="128"/>
      </rPr>
      <t>※常勤換算した１人分を常勤看護職員数に算入可能</t>
    </r>
    <rPh sb="0" eb="2">
      <t>ジンイン</t>
    </rPh>
    <rPh sb="2" eb="4">
      <t>キジュン</t>
    </rPh>
    <rPh sb="5" eb="6">
      <t>モト</t>
    </rPh>
    <rPh sb="8" eb="10">
      <t>ジョウキン</t>
    </rPh>
    <rPh sb="10" eb="12">
      <t>カンゴ</t>
    </rPh>
    <rPh sb="12" eb="15">
      <t>ショクインスウ</t>
    </rPh>
    <rPh sb="16" eb="18">
      <t>キノウ</t>
    </rPh>
    <rPh sb="18" eb="20">
      <t>キョウカ</t>
    </rPh>
    <rPh sb="20" eb="21">
      <t>ガタ</t>
    </rPh>
    <rPh sb="25" eb="26">
      <t>ニン</t>
    </rPh>
    <rPh sb="27" eb="29">
      <t>キノウ</t>
    </rPh>
    <rPh sb="29" eb="31">
      <t>キョウカ</t>
    </rPh>
    <rPh sb="31" eb="32">
      <t>ガタ</t>
    </rPh>
    <rPh sb="36" eb="37">
      <t>ニン</t>
    </rPh>
    <rPh sb="40" eb="43">
      <t>ヒジョウキン</t>
    </rPh>
    <rPh sb="43" eb="45">
      <t>カンゴ</t>
    </rPh>
    <rPh sb="45" eb="47">
      <t>ショクイン</t>
    </rPh>
    <rPh sb="48" eb="50">
      <t>サンニュウ</t>
    </rPh>
    <rPh sb="51" eb="53">
      <t>ウム</t>
    </rPh>
    <rPh sb="56" eb="58">
      <t>ジョウキン</t>
    </rPh>
    <rPh sb="58" eb="60">
      <t>カンサン</t>
    </rPh>
    <rPh sb="63" eb="64">
      <t>ニン</t>
    </rPh>
    <rPh sb="64" eb="65">
      <t>ブン</t>
    </rPh>
    <rPh sb="66" eb="68">
      <t>ジョウキン</t>
    </rPh>
    <rPh sb="68" eb="70">
      <t>カンゴ</t>
    </rPh>
    <rPh sb="70" eb="73">
      <t>ショクインスウ</t>
    </rPh>
    <rPh sb="74" eb="76">
      <t>サンニュウ</t>
    </rPh>
    <rPh sb="76" eb="78">
      <t>カノウ</t>
    </rPh>
    <phoneticPr fontId="1"/>
  </si>
  <si>
    <r>
      <t>　　　○ 看護職員の割合（機能強化型</t>
    </r>
    <r>
      <rPr>
        <b/>
        <u/>
        <sz val="11"/>
        <rFont val="Meiryo UI"/>
        <family val="3"/>
        <charset val="128"/>
      </rPr>
      <t>１・２・３</t>
    </r>
    <r>
      <rPr>
        <b/>
        <sz val="11"/>
        <rFont val="Meiryo UI"/>
        <family val="3"/>
        <charset val="128"/>
      </rPr>
      <t>）</t>
    </r>
    <rPh sb="5" eb="7">
      <t>カンゴ</t>
    </rPh>
    <rPh sb="7" eb="9">
      <t>ショクイン</t>
    </rPh>
    <rPh sb="10" eb="12">
      <t>ワリアイ</t>
    </rPh>
    <rPh sb="13" eb="15">
      <t>キノウ</t>
    </rPh>
    <rPh sb="15" eb="17">
      <t>キョウカ</t>
    </rPh>
    <rPh sb="17" eb="18">
      <t>ガタ</t>
    </rPh>
    <phoneticPr fontId="1"/>
  </si>
  <si>
    <r>
      <t>（２）訪問看護等に係る実績（機能強化型</t>
    </r>
    <r>
      <rPr>
        <b/>
        <u/>
        <sz val="12"/>
        <rFont val="Meiryo UI"/>
        <family val="3"/>
        <charset val="128"/>
      </rPr>
      <t>１・２</t>
    </r>
    <r>
      <rPr>
        <b/>
        <sz val="12"/>
        <rFont val="Meiryo UI"/>
        <family val="3"/>
        <charset val="128"/>
      </rPr>
      <t>のみ）</t>
    </r>
    <rPh sb="3" eb="5">
      <t>ホウモン</t>
    </rPh>
    <rPh sb="5" eb="7">
      <t>カンゴ</t>
    </rPh>
    <rPh sb="7" eb="8">
      <t>ナド</t>
    </rPh>
    <rPh sb="9" eb="10">
      <t>カカ</t>
    </rPh>
    <rPh sb="11" eb="13">
      <t>ジッセキ</t>
    </rPh>
    <rPh sb="14" eb="16">
      <t>キノウ</t>
    </rPh>
    <rPh sb="16" eb="18">
      <t>キョウカ</t>
    </rPh>
    <rPh sb="18" eb="19">
      <t>ガタ</t>
    </rPh>
    <phoneticPr fontId="1"/>
  </si>
  <si>
    <r>
      <t>④　</t>
    </r>
    <r>
      <rPr>
        <sz val="9"/>
        <rFont val="Meiryo UI"/>
        <family val="3"/>
        <charset val="128"/>
      </rPr>
      <t>在宅で死亡した利用者のうち、共同した保険医療機関において在宅がん医療総合診療料を算定していた利用者数</t>
    </r>
    <rPh sb="2" eb="4">
      <t>ザイタク</t>
    </rPh>
    <rPh sb="5" eb="7">
      <t>シボウ</t>
    </rPh>
    <rPh sb="9" eb="12">
      <t>リヨウシャ</t>
    </rPh>
    <rPh sb="16" eb="18">
      <t>キョウドウ</t>
    </rPh>
    <rPh sb="20" eb="22">
      <t>ホケン</t>
    </rPh>
    <rPh sb="22" eb="24">
      <t>イリョウ</t>
    </rPh>
    <rPh sb="24" eb="26">
      <t>キカン</t>
    </rPh>
    <rPh sb="30" eb="32">
      <t>ザイタク</t>
    </rPh>
    <rPh sb="34" eb="36">
      <t>イリョウ</t>
    </rPh>
    <rPh sb="36" eb="38">
      <t>ソウゴウ</t>
    </rPh>
    <rPh sb="38" eb="40">
      <t>シンリョウ</t>
    </rPh>
    <rPh sb="40" eb="41">
      <t>リョウ</t>
    </rPh>
    <rPh sb="42" eb="44">
      <t>サンテイ</t>
    </rPh>
    <rPh sb="48" eb="51">
      <t>リヨウシャ</t>
    </rPh>
    <rPh sb="51" eb="52">
      <t>スウ</t>
    </rPh>
    <phoneticPr fontId="1"/>
  </si>
  <si>
    <r>
      <t>⑤　</t>
    </r>
    <r>
      <rPr>
        <sz val="10"/>
        <rFont val="Meiryo UI"/>
        <family val="3"/>
        <charset val="128"/>
      </rPr>
      <t>６月以上の訪問看護を実施し、７日以内の入院を経て、連携する保険医療機関で死亡した利用者数</t>
    </r>
    <rPh sb="3" eb="4">
      <t>ツキ</t>
    </rPh>
    <rPh sb="4" eb="6">
      <t>イジョウ</t>
    </rPh>
    <rPh sb="7" eb="9">
      <t>ホウモン</t>
    </rPh>
    <rPh sb="9" eb="11">
      <t>カンゴ</t>
    </rPh>
    <rPh sb="12" eb="14">
      <t>ジッシ</t>
    </rPh>
    <rPh sb="17" eb="18">
      <t>ニチ</t>
    </rPh>
    <rPh sb="18" eb="20">
      <t>イナイ</t>
    </rPh>
    <rPh sb="21" eb="23">
      <t>ニュウイン</t>
    </rPh>
    <rPh sb="24" eb="25">
      <t>ヘ</t>
    </rPh>
    <rPh sb="27" eb="29">
      <t>レンケイ</t>
    </rPh>
    <rPh sb="31" eb="33">
      <t>ホケン</t>
    </rPh>
    <rPh sb="33" eb="35">
      <t>イリョウ</t>
    </rPh>
    <rPh sb="35" eb="37">
      <t>キカン</t>
    </rPh>
    <rPh sb="38" eb="40">
      <t>シボウ</t>
    </rPh>
    <rPh sb="42" eb="45">
      <t>リヨウシャ</t>
    </rPh>
    <rPh sb="45" eb="46">
      <t>スウ</t>
    </rPh>
    <phoneticPr fontId="1"/>
  </si>
  <si>
    <r>
      <t>　　　○ 別表７の利用者数　【</t>
    </r>
    <r>
      <rPr>
        <b/>
        <u/>
        <sz val="11"/>
        <rFont val="Meiryo UI"/>
        <family val="3"/>
        <charset val="128"/>
      </rPr>
      <t>直近１年間</t>
    </r>
    <r>
      <rPr>
        <b/>
        <sz val="11"/>
        <rFont val="Meiryo UI"/>
        <family val="3"/>
        <charset val="128"/>
      </rPr>
      <t>】</t>
    </r>
    <rPh sb="5" eb="7">
      <t>ベッピョウ</t>
    </rPh>
    <rPh sb="9" eb="12">
      <t>リヨウシャ</t>
    </rPh>
    <rPh sb="12" eb="13">
      <t>スウ</t>
    </rPh>
    <rPh sb="15" eb="17">
      <t>チョッキン</t>
    </rPh>
    <rPh sb="18" eb="20">
      <t>ネンカン</t>
    </rPh>
    <phoneticPr fontId="1"/>
  </si>
  <si>
    <r>
      <t>　　　　１）居宅介護支援事業所における介護サービス計画、介護予防サービス計画の作成状況　【</t>
    </r>
    <r>
      <rPr>
        <b/>
        <u/>
        <sz val="11"/>
        <rFont val="Meiryo UI"/>
        <family val="3"/>
        <charset val="128"/>
      </rPr>
      <t>直近１年間</t>
    </r>
    <r>
      <rPr>
        <b/>
        <sz val="11"/>
        <rFont val="Meiryo UI"/>
        <family val="3"/>
        <charset val="128"/>
      </rPr>
      <t>】</t>
    </r>
    <rPh sb="45" eb="47">
      <t>チョッキン</t>
    </rPh>
    <rPh sb="48" eb="50">
      <t>ネンカン</t>
    </rPh>
    <phoneticPr fontId="1"/>
  </si>
  <si>
    <r>
      <t>　　　　２）特定相談支援事業所又は障害児相談支援事業所におけるサービス等利用計画又は障害児支援利用計画の作成状況　【</t>
    </r>
    <r>
      <rPr>
        <b/>
        <u/>
        <sz val="11"/>
        <rFont val="Meiryo UI"/>
        <family val="3"/>
        <charset val="128"/>
      </rPr>
      <t>直近１年間</t>
    </r>
    <r>
      <rPr>
        <b/>
        <sz val="11"/>
        <rFont val="Meiryo UI"/>
        <family val="3"/>
        <charset val="128"/>
      </rPr>
      <t>】</t>
    </r>
    <rPh sb="45" eb="47">
      <t>シエン</t>
    </rPh>
    <rPh sb="47" eb="49">
      <t>リヨウ</t>
    </rPh>
    <rPh sb="49" eb="51">
      <t>ケイカク</t>
    </rPh>
    <rPh sb="52" eb="54">
      <t>サクセイ</t>
    </rPh>
    <rPh sb="54" eb="56">
      <t>ジョウキョウ</t>
    </rPh>
    <rPh sb="58" eb="60">
      <t>チョッキン</t>
    </rPh>
    <rPh sb="61" eb="63">
      <t>ネンカン</t>
    </rPh>
    <phoneticPr fontId="1"/>
  </si>
  <si>
    <r>
      <t>（３）訪問看護等に係る実績（機能強化型</t>
    </r>
    <r>
      <rPr>
        <b/>
        <u/>
        <sz val="12"/>
        <rFont val="Meiryo UI"/>
        <family val="3"/>
        <charset val="128"/>
      </rPr>
      <t>３</t>
    </r>
    <r>
      <rPr>
        <b/>
        <sz val="12"/>
        <rFont val="Meiryo UI"/>
        <family val="3"/>
        <charset val="128"/>
      </rPr>
      <t>のみ）</t>
    </r>
    <rPh sb="3" eb="5">
      <t>ホウモン</t>
    </rPh>
    <rPh sb="5" eb="7">
      <t>カンゴ</t>
    </rPh>
    <rPh sb="7" eb="8">
      <t>ナド</t>
    </rPh>
    <rPh sb="9" eb="10">
      <t>カカ</t>
    </rPh>
    <rPh sb="11" eb="13">
      <t>ジッセキ</t>
    </rPh>
    <rPh sb="14" eb="16">
      <t>キノウ</t>
    </rPh>
    <rPh sb="16" eb="18">
      <t>キョウカ</t>
    </rPh>
    <rPh sb="18" eb="19">
      <t>ガタ</t>
    </rPh>
    <phoneticPr fontId="1"/>
  </si>
  <si>
    <r>
      <t>　　　　１）別表７若しくは別表８に該当する又は精神科重症患者支援管理連携加算を算定する利用者　【</t>
    </r>
    <r>
      <rPr>
        <b/>
        <u/>
        <sz val="11"/>
        <rFont val="Meiryo UI"/>
        <family val="3"/>
        <charset val="128"/>
      </rPr>
      <t>直近１年間</t>
    </r>
    <r>
      <rPr>
        <b/>
        <sz val="11"/>
        <rFont val="Meiryo UI"/>
        <family val="3"/>
        <charset val="128"/>
      </rPr>
      <t>】</t>
    </r>
    <rPh sb="6" eb="8">
      <t>ベッピョウ</t>
    </rPh>
    <rPh sb="9" eb="10">
      <t>モ</t>
    </rPh>
    <rPh sb="13" eb="15">
      <t>ベッピョウ</t>
    </rPh>
    <rPh sb="17" eb="19">
      <t>ガイトウ</t>
    </rPh>
    <rPh sb="21" eb="22">
      <t>マタ</t>
    </rPh>
    <rPh sb="23" eb="26">
      <t>セイシンカ</t>
    </rPh>
    <rPh sb="26" eb="28">
      <t>ジュウショウ</t>
    </rPh>
    <rPh sb="28" eb="30">
      <t>カンジャ</t>
    </rPh>
    <rPh sb="30" eb="32">
      <t>シエン</t>
    </rPh>
    <rPh sb="32" eb="34">
      <t>カンリ</t>
    </rPh>
    <rPh sb="34" eb="36">
      <t>レンケイ</t>
    </rPh>
    <rPh sb="36" eb="38">
      <t>カサン</t>
    </rPh>
    <rPh sb="39" eb="41">
      <t>サンテイ</t>
    </rPh>
    <rPh sb="43" eb="46">
      <t>リヨウシャ</t>
    </rPh>
    <rPh sb="48" eb="50">
      <t>チョッキン</t>
    </rPh>
    <rPh sb="51" eb="53">
      <t>ネンカン</t>
    </rPh>
    <phoneticPr fontId="1"/>
  </si>
  <si>
    <r>
      <t>③　</t>
    </r>
    <r>
      <rPr>
        <sz val="10.5"/>
        <rFont val="Meiryo UI"/>
        <family val="3"/>
        <charset val="128"/>
      </rPr>
      <t>精神科重症患者支援管理連携加算を算定する利用者数</t>
    </r>
    <rPh sb="2" eb="5">
      <t>セイシンカ</t>
    </rPh>
    <rPh sb="5" eb="7">
      <t>ジュウショウ</t>
    </rPh>
    <rPh sb="7" eb="9">
      <t>カンジャ</t>
    </rPh>
    <rPh sb="9" eb="11">
      <t>シエン</t>
    </rPh>
    <rPh sb="11" eb="13">
      <t>カンリ</t>
    </rPh>
    <rPh sb="13" eb="15">
      <t>レンケイ</t>
    </rPh>
    <rPh sb="15" eb="17">
      <t>カサン</t>
    </rPh>
    <rPh sb="18" eb="20">
      <t>サンテイ</t>
    </rPh>
    <rPh sb="22" eb="25">
      <t>リヨウシャ</t>
    </rPh>
    <rPh sb="25" eb="26">
      <t>スウ</t>
    </rPh>
    <phoneticPr fontId="1"/>
  </si>
  <si>
    <r>
      <t>　　　　２）複数の訪問看護ステーションで共同して訪問看護を提供する利用者　【</t>
    </r>
    <r>
      <rPr>
        <b/>
        <u/>
        <sz val="11"/>
        <rFont val="Meiryo UI"/>
        <family val="3"/>
        <charset val="128"/>
      </rPr>
      <t>直近１年間</t>
    </r>
    <r>
      <rPr>
        <b/>
        <sz val="11"/>
        <rFont val="Meiryo UI"/>
        <family val="3"/>
        <charset val="128"/>
      </rPr>
      <t>】</t>
    </r>
    <rPh sb="6" eb="8">
      <t>フクスウ</t>
    </rPh>
    <rPh sb="9" eb="11">
      <t>ホウモン</t>
    </rPh>
    <rPh sb="11" eb="13">
      <t>カンゴ</t>
    </rPh>
    <rPh sb="20" eb="22">
      <t>キョウドウ</t>
    </rPh>
    <rPh sb="24" eb="26">
      <t>ホウモン</t>
    </rPh>
    <rPh sb="26" eb="28">
      <t>カンゴ</t>
    </rPh>
    <rPh sb="29" eb="31">
      <t>テイキョウ</t>
    </rPh>
    <rPh sb="33" eb="36">
      <t>リヨウシャ</t>
    </rPh>
    <rPh sb="38" eb="40">
      <t>チョッキン</t>
    </rPh>
    <rPh sb="41" eb="43">
      <t>ネンカン</t>
    </rPh>
    <phoneticPr fontId="1"/>
  </si>
  <si>
    <r>
      <t>　地域の保険医療機関や訪問看護ステーションを対象とした研修　【</t>
    </r>
    <r>
      <rPr>
        <u/>
        <sz val="11"/>
        <rFont val="Meiryo UI"/>
        <family val="3"/>
        <charset val="128"/>
      </rPr>
      <t>直近１年間</t>
    </r>
    <r>
      <rPr>
        <sz val="11"/>
        <rFont val="Meiryo UI"/>
        <family val="3"/>
        <charset val="128"/>
      </rPr>
      <t>】</t>
    </r>
    <rPh sb="1" eb="3">
      <t>チイキ</t>
    </rPh>
    <rPh sb="4" eb="6">
      <t>ホケン</t>
    </rPh>
    <rPh sb="6" eb="8">
      <t>イリョウ</t>
    </rPh>
    <rPh sb="8" eb="10">
      <t>キカン</t>
    </rPh>
    <rPh sb="11" eb="13">
      <t>ホウモン</t>
    </rPh>
    <rPh sb="13" eb="15">
      <t>カンゴ</t>
    </rPh>
    <rPh sb="22" eb="24">
      <t>タイショウ</t>
    </rPh>
    <rPh sb="27" eb="29">
      <t>ケンシュウ</t>
    </rPh>
    <rPh sb="31" eb="33">
      <t>チョッキン</t>
    </rPh>
    <rPh sb="34" eb="36">
      <t>ネンカン</t>
    </rPh>
    <phoneticPr fontId="1"/>
  </si>
  <si>
    <r>
      <t>　地域の訪問看護ステーション又は住民等に対する情報提供、相談対応　【</t>
    </r>
    <r>
      <rPr>
        <u/>
        <sz val="11"/>
        <rFont val="Meiryo UI"/>
        <family val="3"/>
        <charset val="128"/>
      </rPr>
      <t>直近１年間</t>
    </r>
    <r>
      <rPr>
        <sz val="11"/>
        <rFont val="Meiryo UI"/>
        <family val="3"/>
        <charset val="128"/>
      </rPr>
      <t>】</t>
    </r>
    <rPh sb="1" eb="3">
      <t>チイキ</t>
    </rPh>
    <rPh sb="4" eb="6">
      <t>ホウモン</t>
    </rPh>
    <rPh sb="6" eb="8">
      <t>カンゴ</t>
    </rPh>
    <rPh sb="14" eb="15">
      <t>マタ</t>
    </rPh>
    <rPh sb="16" eb="18">
      <t>ジュウミン</t>
    </rPh>
    <rPh sb="18" eb="19">
      <t>トウ</t>
    </rPh>
    <rPh sb="20" eb="21">
      <t>タイ</t>
    </rPh>
    <rPh sb="23" eb="25">
      <t>ジョウホウ</t>
    </rPh>
    <rPh sb="25" eb="27">
      <t>テイキョウ</t>
    </rPh>
    <rPh sb="28" eb="30">
      <t>ソウダン</t>
    </rPh>
    <rPh sb="30" eb="32">
      <t>タイオウ</t>
    </rPh>
    <rPh sb="34" eb="36">
      <t>チョッキン</t>
    </rPh>
    <rPh sb="37" eb="39">
      <t>ネンカン</t>
    </rPh>
    <phoneticPr fontId="1"/>
  </si>
  <si>
    <r>
      <t>　地域の保険医療機関(＊)の看護職員による指定訪問看護の提供を行う従事者としての
　一定期間の勤務実績　【</t>
    </r>
    <r>
      <rPr>
        <u/>
        <sz val="11"/>
        <rFont val="Meiryo UI"/>
        <family val="3"/>
        <charset val="128"/>
      </rPr>
      <t>直近１年間</t>
    </r>
    <r>
      <rPr>
        <sz val="11"/>
        <rFont val="Meiryo UI"/>
        <family val="3"/>
        <charset val="128"/>
      </rPr>
      <t>】</t>
    </r>
    <rPh sb="1" eb="3">
      <t>チイキ</t>
    </rPh>
    <rPh sb="4" eb="6">
      <t>ホケン</t>
    </rPh>
    <rPh sb="6" eb="8">
      <t>イリョウ</t>
    </rPh>
    <rPh sb="8" eb="10">
      <t>キカン</t>
    </rPh>
    <rPh sb="14" eb="16">
      <t>カンゴ</t>
    </rPh>
    <rPh sb="16" eb="18">
      <t>ショクイン</t>
    </rPh>
    <rPh sb="21" eb="23">
      <t>シテイ</t>
    </rPh>
    <rPh sb="23" eb="25">
      <t>ホウモン</t>
    </rPh>
    <rPh sb="25" eb="27">
      <t>カンゴ</t>
    </rPh>
    <rPh sb="28" eb="30">
      <t>テイキョウ</t>
    </rPh>
    <rPh sb="31" eb="32">
      <t>オコナ</t>
    </rPh>
    <rPh sb="33" eb="36">
      <t>ジュウジシャ</t>
    </rPh>
    <rPh sb="42" eb="44">
      <t>イッテイ</t>
    </rPh>
    <rPh sb="44" eb="46">
      <t>キカン</t>
    </rPh>
    <rPh sb="47" eb="49">
      <t>キンム</t>
    </rPh>
    <rPh sb="49" eb="51">
      <t>ジッセキ</t>
    </rPh>
    <rPh sb="53" eb="55">
      <t>チョッキン</t>
    </rPh>
    <rPh sb="56" eb="58">
      <t>ネンカン</t>
    </rPh>
    <phoneticPr fontId="1"/>
  </si>
  <si>
    <r>
      <t>（４）その他（機能強化型</t>
    </r>
    <r>
      <rPr>
        <b/>
        <u/>
        <sz val="12"/>
        <rFont val="Meiryo UI"/>
        <family val="3"/>
        <charset val="128"/>
      </rPr>
      <t>１・２・３</t>
    </r>
    <r>
      <rPr>
        <b/>
        <sz val="12"/>
        <rFont val="Meiryo UI"/>
        <family val="3"/>
        <charset val="128"/>
      </rPr>
      <t>）</t>
    </r>
    <rPh sb="5" eb="6">
      <t>タ</t>
    </rPh>
    <rPh sb="7" eb="9">
      <t>キノウ</t>
    </rPh>
    <rPh sb="9" eb="11">
      <t>キョウカ</t>
    </rPh>
    <rPh sb="11" eb="12">
      <t>ガタ</t>
    </rPh>
    <phoneticPr fontId="1"/>
  </si>
  <si>
    <t xml:space="preserve">  </t>
    <phoneticPr fontId="1"/>
  </si>
  <si>
    <t xml:space="preserve"> </t>
    <phoneticPr fontId="1"/>
  </si>
  <si>
    <t>令和６年</t>
    <rPh sb="0" eb="2">
      <t>レイワ</t>
    </rPh>
    <rPh sb="3" eb="4">
      <t>ネン</t>
    </rPh>
    <phoneticPr fontId="1"/>
  </si>
  <si>
    <t>　④　１月当たりの別表第７・別表第８に該当する利用者数（（①＋②－③）／12）</t>
    <phoneticPr fontId="1"/>
  </si>
  <si>
    <t/>
  </si>
  <si>
    <t>休止</t>
  </si>
  <si>
    <t>石野　政道</t>
  </si>
  <si>
    <t>株式会社ビオネスト</t>
  </si>
  <si>
    <t>令5. 8. 1</t>
  </si>
  <si>
    <t>倉山　理恵</t>
  </si>
  <si>
    <t>0126-22-3780</t>
  </si>
  <si>
    <t>〒068－0025岩見沢市五条西７丁目１番３号リブウェル岩見沢内</t>
  </si>
  <si>
    <t>訪問看護ステーション　ココエル岩見沢</t>
  </si>
  <si>
    <t>57,9014,8</t>
  </si>
  <si>
    <t>827</t>
  </si>
  <si>
    <t>柴田　文成</t>
  </si>
  <si>
    <t>有限会社　岩見沢在宅福祉サービス</t>
  </si>
  <si>
    <t>平17. 12. 13</t>
  </si>
  <si>
    <t>照井　健太郎</t>
  </si>
  <si>
    <t>0126-31-7666</t>
  </si>
  <si>
    <t>〒068－0055岩見沢市元町二条東３丁目６番地</t>
  </si>
  <si>
    <t>訪問看護ステーション　真心</t>
  </si>
  <si>
    <t>57,9004,9</t>
  </si>
  <si>
    <t>826</t>
  </si>
  <si>
    <t>川村　智子</t>
  </si>
  <si>
    <t>株式会社コミュニティーポート</t>
  </si>
  <si>
    <t>平29. 2. 8</t>
  </si>
  <si>
    <t>佐々木　茜</t>
  </si>
  <si>
    <t>0157-57-1516</t>
  </si>
  <si>
    <t>〒090－0836北見市東三輪２丁目３６－１　チセ館ネオメディカルビル</t>
  </si>
  <si>
    <t>訪問看護事業所　すいれん</t>
  </si>
  <si>
    <t>50,9015,0</t>
  </si>
  <si>
    <t>825</t>
  </si>
  <si>
    <t>中村　透</t>
  </si>
  <si>
    <t>社会福祉法人北見有愛会</t>
  </si>
  <si>
    <t>平20. 1. 22</t>
  </si>
  <si>
    <t>太田　真由美</t>
  </si>
  <si>
    <t>0157-23-4141</t>
  </si>
  <si>
    <t>〒090－0064北見市美芳町１丁目８－４</t>
  </si>
  <si>
    <t>訪問看護ステーションゆうあい</t>
  </si>
  <si>
    <t>50,9007,7</t>
  </si>
  <si>
    <t>824</t>
  </si>
  <si>
    <t>佐々木　恵美子</t>
  </si>
  <si>
    <t>社会福祉法人地域で一緒に暮らそう会</t>
  </si>
  <si>
    <t>平25. 12. 17</t>
  </si>
  <si>
    <t>神田　晴美</t>
  </si>
  <si>
    <t>0155-42-0742</t>
  </si>
  <si>
    <t>〒080－0104河東郡音更町新通４丁目１番地８</t>
  </si>
  <si>
    <t>訪問看護事業所まめきら</t>
  </si>
  <si>
    <t>47,9014,9</t>
  </si>
  <si>
    <t>823</t>
  </si>
  <si>
    <t>齋藤　優</t>
  </si>
  <si>
    <t>株式会社フジライフ</t>
  </si>
  <si>
    <t>平26. 4. 18</t>
  </si>
  <si>
    <t>出岡　佳江</t>
  </si>
  <si>
    <t>0155-25-3335</t>
  </si>
  <si>
    <t>〒080－0017帯広市西七条南２６丁目１３番地４</t>
  </si>
  <si>
    <t>訪問看護ステーションとてっぽの丘るくる</t>
  </si>
  <si>
    <t>46,9401,0</t>
  </si>
  <si>
    <t>822</t>
  </si>
  <si>
    <t>土肥　和己</t>
  </si>
  <si>
    <t>合同会社ますと</t>
  </si>
  <si>
    <t>平28. 7. 1</t>
  </si>
  <si>
    <t>本間　美紗</t>
  </si>
  <si>
    <t>0154-39-2639</t>
  </si>
  <si>
    <t>〒088－0623釧路郡釧路町光和８丁目６１番地２</t>
  </si>
  <si>
    <t>訪問看護ステーションつむぎ</t>
  </si>
  <si>
    <t>43,9007,2</t>
  </si>
  <si>
    <t>821</t>
  </si>
  <si>
    <t>鎌仲　孝</t>
  </si>
  <si>
    <t>株式会社クレアティオ</t>
  </si>
  <si>
    <t>令4. 4. 7</t>
  </si>
  <si>
    <t>岡本　恵美</t>
  </si>
  <si>
    <t>050-1380-1150</t>
  </si>
  <si>
    <t>〒085－0005釧路市松浦町１２番２０号</t>
  </si>
  <si>
    <t>訪問看護ステーションクレアティオ</t>
  </si>
  <si>
    <t>41,9404,5</t>
  </si>
  <si>
    <t>820</t>
  </si>
  <si>
    <t>工藤　國夫</t>
  </si>
  <si>
    <t>豊浦町</t>
  </si>
  <si>
    <t>平12. 5. 8</t>
  </si>
  <si>
    <t>0142-83-2408</t>
  </si>
  <si>
    <t>〒049－5411虻田郡豊浦町東雲町１６番地１</t>
  </si>
  <si>
    <t>豊浦町訪問看護ステーション</t>
  </si>
  <si>
    <t>37,9005,8</t>
  </si>
  <si>
    <t>819</t>
  </si>
  <si>
    <t>猿渡　照夫</t>
  </si>
  <si>
    <t>株式会社　在宅サッポロ</t>
  </si>
  <si>
    <t>平17. 4. 15</t>
  </si>
  <si>
    <t>澤田　幸代</t>
  </si>
  <si>
    <t>0145-26-6334</t>
  </si>
  <si>
    <t>〒059－1911勇払郡安平町追分本町５丁目４１番地</t>
  </si>
  <si>
    <t>在宅サッポロおいわけ訪問看護ステーション</t>
  </si>
  <si>
    <t>36,9011,8</t>
  </si>
  <si>
    <t>818</t>
  </si>
  <si>
    <t>皆川　夏樹</t>
  </si>
  <si>
    <t>ＮＰＯ法人訪問看護ステーションぱれっと</t>
  </si>
  <si>
    <t>平26. 2. 3</t>
  </si>
  <si>
    <t>松田　富美代</t>
  </si>
  <si>
    <t>0143-83-6352</t>
  </si>
  <si>
    <t>〒059－0026登別市若山町４丁目４０－５メープル・ペット　ワン１０１号室</t>
  </si>
  <si>
    <t>35,9015,1</t>
  </si>
  <si>
    <t>817</t>
  </si>
  <si>
    <t>医療法人社団新日鉄室蘭総合病院　代表者</t>
  </si>
  <si>
    <t>医療法人社団　新日鉄室蘭総合病院</t>
  </si>
  <si>
    <t>平9. 9. 11</t>
  </si>
  <si>
    <t>0143-47-4339</t>
  </si>
  <si>
    <t>〒050－0076室蘭市知利別町１丁目４５番地</t>
  </si>
  <si>
    <t>訪問看護ステーション憩</t>
  </si>
  <si>
    <t>35,9006,0</t>
  </si>
  <si>
    <t>816</t>
  </si>
  <si>
    <t>高橋　日出子</t>
  </si>
  <si>
    <t>合同会社　シャルール</t>
  </si>
  <si>
    <t>平31. 3. 1</t>
  </si>
  <si>
    <t>髙橋　哲子</t>
  </si>
  <si>
    <t>0166-73-5668</t>
  </si>
  <si>
    <t>〒071－1232上川郡鷹栖町北野西二条１丁目６－５</t>
  </si>
  <si>
    <t>訪問看護ステーション　オリーブ</t>
  </si>
  <si>
    <t>31,9008,5</t>
  </si>
  <si>
    <t>815</t>
  </si>
  <si>
    <t>國本　正雄</t>
  </si>
  <si>
    <t>株式会社　健康会</t>
  </si>
  <si>
    <t>平28. 3. 1</t>
  </si>
  <si>
    <t>柴野　圭子</t>
  </si>
  <si>
    <t>0166-63-6060</t>
  </si>
  <si>
    <t>〒070－8045旭川市忠和５条６丁目２番４号</t>
  </si>
  <si>
    <t>株式会社健康会　訪問看護ステーション忠和</t>
  </si>
  <si>
    <t>29,9045,1</t>
  </si>
  <si>
    <t>814</t>
  </si>
  <si>
    <t>藪　朝子</t>
  </si>
  <si>
    <t>有限会社きずな</t>
  </si>
  <si>
    <t>平16. 8. 27</t>
  </si>
  <si>
    <t>小坂　君江</t>
  </si>
  <si>
    <t>0166-62-9190</t>
  </si>
  <si>
    <t>〒070－8011旭川市神居１条８丁目３番１７号畠山マンション１０１号</t>
  </si>
  <si>
    <t>訪問看護ステーションきずな</t>
  </si>
  <si>
    <t>29,9027,9</t>
  </si>
  <si>
    <t>813</t>
  </si>
  <si>
    <t>医療法人社団博彰会　代表者</t>
  </si>
  <si>
    <t>医療法人社団　博彰会</t>
  </si>
  <si>
    <t>平7. 8. 30</t>
  </si>
  <si>
    <t>山田　久美子</t>
  </si>
  <si>
    <t>0166-54-7277</t>
  </si>
  <si>
    <t>〒071－8133旭川市末広３条４丁目１番５号末広中央介護医療院内</t>
  </si>
  <si>
    <t>すえひろ訪問看護ステーション</t>
  </si>
  <si>
    <t>29,9008,9</t>
  </si>
  <si>
    <t>812</t>
  </si>
  <si>
    <t>戸井　宣夫</t>
  </si>
  <si>
    <t>株式会社　泰進建設</t>
  </si>
  <si>
    <t>平25. 12. 18</t>
  </si>
  <si>
    <t>阿部　奈美</t>
  </si>
  <si>
    <t>0134-64-1570</t>
  </si>
  <si>
    <t>〒048－2672小樽市塩谷２丁目２番２２号</t>
  </si>
  <si>
    <t>訪問看護ステーション　マイラシーク塩谷</t>
  </si>
  <si>
    <t>20,9400,7</t>
  </si>
  <si>
    <t>811</t>
  </si>
  <si>
    <t>西川　新司</t>
  </si>
  <si>
    <t>社会福祉法人　恩賜財団済生会支部北海道済生会</t>
  </si>
  <si>
    <t>平8. 4. 25</t>
  </si>
  <si>
    <t>中村　純子</t>
  </si>
  <si>
    <t>0134-26-1510</t>
  </si>
  <si>
    <t>〒048－2672小樽市塩谷２丁目１７番２５号</t>
  </si>
  <si>
    <t>恩賜財団済生会支部北海道済生会訪問看護ステーション</t>
  </si>
  <si>
    <t>20,9004,7</t>
  </si>
  <si>
    <t>810</t>
  </si>
  <si>
    <t>前田　侑美</t>
  </si>
  <si>
    <t>株式会社かなりあ</t>
  </si>
  <si>
    <t>令4. 10. 17</t>
  </si>
  <si>
    <t>0138-83-8412</t>
  </si>
  <si>
    <t>〒049－0111北斗市七重浜１丁目６番１６号エクセレントＨＫ１０１号</t>
  </si>
  <si>
    <t>訪問看護ステーションらら・北斗</t>
  </si>
  <si>
    <t>15,9022,9</t>
  </si>
  <si>
    <t>809</t>
  </si>
  <si>
    <t>大山　恭史</t>
  </si>
  <si>
    <t>有限会社　大山</t>
  </si>
  <si>
    <t>平24. 9. 28</t>
  </si>
  <si>
    <t>日根　節</t>
  </si>
  <si>
    <t>0138-57-3100</t>
  </si>
  <si>
    <t>〒042－0932函館市湯川町２丁目１２番５号</t>
  </si>
  <si>
    <t>訪問看護ステーションもえ</t>
  </si>
  <si>
    <t>14,9400,0</t>
  </si>
  <si>
    <t>808</t>
  </si>
  <si>
    <t>佐藤　文彦</t>
  </si>
  <si>
    <t>株式会社メディカルシャトー</t>
  </si>
  <si>
    <t>令2. 11. 1</t>
  </si>
  <si>
    <t>小館　明美</t>
  </si>
  <si>
    <t>0138-51-1188</t>
  </si>
  <si>
    <t>〒042－0943函館市乃木町４番５２号</t>
  </si>
  <si>
    <t>訪問看護リハビリステーション白ゆり乃木</t>
  </si>
  <si>
    <t>14,9045,3</t>
  </si>
  <si>
    <t>807</t>
  </si>
  <si>
    <t>新谷　義克</t>
  </si>
  <si>
    <t>社会福祉法人　戸井福祉会</t>
  </si>
  <si>
    <t>平28. 12. 14</t>
  </si>
  <si>
    <t>高橋　司</t>
  </si>
  <si>
    <t>0138-83-7133</t>
  </si>
  <si>
    <t>〒041－0252函館市釜谷町６０５番地１</t>
  </si>
  <si>
    <t>訪問看護事業所　ちょうじゅそう</t>
  </si>
  <si>
    <t>14,9028,9</t>
  </si>
  <si>
    <t>806</t>
  </si>
  <si>
    <t>医療法人道南勤労者医療協会　代表者</t>
  </si>
  <si>
    <t>医療法人　道南勤労者医療協会</t>
  </si>
  <si>
    <t>平8. 4. 19</t>
  </si>
  <si>
    <t>田畑　ゆかり</t>
  </si>
  <si>
    <t>0138-32-2787</t>
  </si>
  <si>
    <t>〒041－0853函館市中道２丁目５１番１号</t>
  </si>
  <si>
    <t>訪問看護ステーション稜北</t>
  </si>
  <si>
    <t>14,9004,0</t>
  </si>
  <si>
    <t>805</t>
  </si>
  <si>
    <t>佐藤　正俊</t>
  </si>
  <si>
    <t>医療法人　同仁会</t>
  </si>
  <si>
    <t>平11. 7. 19</t>
  </si>
  <si>
    <t>小野松　美香</t>
  </si>
  <si>
    <t>0123-26-0617</t>
  </si>
  <si>
    <t>〒066－0042千歳市東雲町１丁目１１番地</t>
  </si>
  <si>
    <t>訪問看護ステーションしののめ</t>
  </si>
  <si>
    <t>11,9002,0</t>
  </si>
  <si>
    <t>804</t>
  </si>
  <si>
    <t>医療法人社団心友会　代表者</t>
  </si>
  <si>
    <t>医療法人社団　心友会</t>
  </si>
  <si>
    <t>平10. 6. 24</t>
  </si>
  <si>
    <t>濱辺　栄子</t>
  </si>
  <si>
    <t>01332-6-4746</t>
  </si>
  <si>
    <t>〒061－3775石狩郡当別町ビトエ２２００番地１</t>
  </si>
  <si>
    <t>訪問看護ステーション西当別</t>
  </si>
  <si>
    <t>10,9005,5</t>
  </si>
  <si>
    <t>803</t>
  </si>
  <si>
    <t>原　享弘</t>
  </si>
  <si>
    <t>株式会社ＴＵホームケア</t>
  </si>
  <si>
    <t>笹渕　弘美</t>
  </si>
  <si>
    <t>070-1463-9593</t>
  </si>
  <si>
    <t>〒004－0022札幌市厚別区厚別南２丁目３－１８ラークヒルズマンション３０６</t>
  </si>
  <si>
    <t>サンズナースステーション札幌</t>
  </si>
  <si>
    <t>05,9187,1</t>
  </si>
  <si>
    <t>802</t>
  </si>
  <si>
    <t>櫻井　馨</t>
  </si>
  <si>
    <t>一般社団法人療養生活支援協議会</t>
  </si>
  <si>
    <t>令4. 3. 1</t>
  </si>
  <si>
    <t>佐藤　航太郎</t>
  </si>
  <si>
    <t>011-398-6222</t>
  </si>
  <si>
    <t>〒004－0061札幌市厚別区厚別西一条２丁目１－１７グランシーＡＮ２０５号</t>
  </si>
  <si>
    <t>訪問看護ステーション　さんさんさん</t>
  </si>
  <si>
    <t>05,9163,2</t>
  </si>
  <si>
    <t>801</t>
  </si>
  <si>
    <t>谷口　沙璃</t>
  </si>
  <si>
    <t>株式会社みなづき</t>
  </si>
  <si>
    <t>令元. 11. 1</t>
  </si>
  <si>
    <t>中安　京子</t>
  </si>
  <si>
    <t>011-598-1470</t>
  </si>
  <si>
    <t>〒007－0808札幌市東区東苗穂八条２丁目１３番８号みなづきホーム東苗穂館</t>
  </si>
  <si>
    <t>訪問看護ステーション　みなづき</t>
  </si>
  <si>
    <t>05,9128,5</t>
  </si>
  <si>
    <t>800</t>
  </si>
  <si>
    <t>中元　秀昭</t>
  </si>
  <si>
    <t>株式会社悠ライフ</t>
  </si>
  <si>
    <t>平31. 2. 1</t>
  </si>
  <si>
    <t>中村　美香</t>
  </si>
  <si>
    <t>011-558-7639</t>
  </si>
  <si>
    <t>〒062－0041札幌市豊平区福住一条３丁目８番５号</t>
  </si>
  <si>
    <t>訪問看護　ハピネ福住</t>
  </si>
  <si>
    <t>05,9120,2</t>
  </si>
  <si>
    <t>799</t>
  </si>
  <si>
    <t>三原　裕美</t>
  </si>
  <si>
    <t>株式会社ケア・ローレル</t>
  </si>
  <si>
    <t>平31. 1. 1</t>
  </si>
  <si>
    <t>011-598-0481</t>
  </si>
  <si>
    <t>〒003－0000札幌市白石区平和通７丁目北９番３２－２０１号</t>
  </si>
  <si>
    <t>訪問看護ステーションれんげ</t>
  </si>
  <si>
    <t>05,9117,8</t>
  </si>
  <si>
    <t>798</t>
  </si>
  <si>
    <t>安田　友美子</t>
  </si>
  <si>
    <t>株式会社アイケア北海道</t>
  </si>
  <si>
    <t>平30. 10. 1</t>
  </si>
  <si>
    <t>五十嵐　由佳理</t>
  </si>
  <si>
    <t>011-887-6218</t>
  </si>
  <si>
    <t>〒004－0812札幌市清田区美しが丘二条３丁目３－２</t>
  </si>
  <si>
    <t>訪問看護ステーションアイケア北海道</t>
  </si>
  <si>
    <t>05,9114,5</t>
  </si>
  <si>
    <t>797</t>
  </si>
  <si>
    <t>株式会社泰進建設</t>
  </si>
  <si>
    <t>平28. 5. 1</t>
  </si>
  <si>
    <t>木下　記代美</t>
  </si>
  <si>
    <t>011-866-0800</t>
  </si>
  <si>
    <t>〒003－0023札幌市白石区南郷通１４丁目北３番２０号</t>
  </si>
  <si>
    <t>訪問看護ステーション　マイラシーク南郷</t>
  </si>
  <si>
    <t>05,9084,0</t>
  </si>
  <si>
    <t>796</t>
  </si>
  <si>
    <t>東上　震一</t>
  </si>
  <si>
    <t>医療法人徳洲会</t>
  </si>
  <si>
    <t>平25. 10. 1</t>
  </si>
  <si>
    <t>渡瀬　紀与己</t>
  </si>
  <si>
    <t>011-836-1153</t>
  </si>
  <si>
    <t>〒003－0021札幌市白石区栄通１８丁目４番１０号</t>
  </si>
  <si>
    <t>訪問看護ステーション徳洲苑しろいし</t>
  </si>
  <si>
    <t>05,9056,8</t>
  </si>
  <si>
    <t>795</t>
  </si>
  <si>
    <t>小原　和義</t>
  </si>
  <si>
    <t>ライフパーク合同会社</t>
  </si>
  <si>
    <t>平25. 8. 1</t>
  </si>
  <si>
    <t>荒川　美和子</t>
  </si>
  <si>
    <t>〒004－0845札幌市清田区清田五条１丁目４番１８－１０１号アーバンコートＡ</t>
  </si>
  <si>
    <t>訪問看護シニアライフステーション清田店</t>
  </si>
  <si>
    <t>05,9051,9</t>
  </si>
  <si>
    <t>794</t>
  </si>
  <si>
    <t>苗代　亮達</t>
  </si>
  <si>
    <t>株式会社サンウェルズ</t>
  </si>
  <si>
    <t>令3. 5. 1</t>
  </si>
  <si>
    <t>浦　朝美</t>
  </si>
  <si>
    <t>011-215-7836</t>
  </si>
  <si>
    <t>〒006－0004札幌市手稲区西宮の沢四条３丁目３番３４号</t>
  </si>
  <si>
    <t>サンウェルズ西宮の沢訪問看護ステーション</t>
  </si>
  <si>
    <t>04,9080,1</t>
  </si>
  <si>
    <t>793</t>
  </si>
  <si>
    <t>小池　華子</t>
  </si>
  <si>
    <t>有限会社Ｈｉｔ－Ｊａｐａｎ</t>
  </si>
  <si>
    <t>令3. 4. 1</t>
  </si>
  <si>
    <t>上原　友紀</t>
  </si>
  <si>
    <t>011-839-7095</t>
  </si>
  <si>
    <t>〒063－0813札幌市西区琴似三条４丁目１－３０－３０３号室</t>
  </si>
  <si>
    <t>訪問看護ステーション　マイス札幌</t>
  </si>
  <si>
    <t>04,9079,3</t>
  </si>
  <si>
    <t>792</t>
  </si>
  <si>
    <t>吉川　泰代</t>
  </si>
  <si>
    <t>011-215-5966</t>
  </si>
  <si>
    <t>〒063－0036札幌市西区西野六条２丁目８番２０号</t>
  </si>
  <si>
    <t>サンウェルズ西野訪問看護ステーション</t>
  </si>
  <si>
    <t>04,9077,7</t>
  </si>
  <si>
    <t>791</t>
  </si>
  <si>
    <t>今泉　栄治</t>
  </si>
  <si>
    <t>株式会社ＧＯＮＥＸＴ</t>
  </si>
  <si>
    <t>令2. 6. 1</t>
  </si>
  <si>
    <t>松坂　淳子</t>
  </si>
  <si>
    <t>011-699-6444</t>
  </si>
  <si>
    <t>〒006－0834札幌市手稲区曙四条３丁目１５番３５パレーシャルＡＫＥＢＯＮＯ　左Ｔ号室</t>
  </si>
  <si>
    <t>訪問看護・リハビリ　ていーね</t>
  </si>
  <si>
    <t>04,9076,9</t>
  </si>
  <si>
    <t>790</t>
  </si>
  <si>
    <t>河合　宏敏</t>
  </si>
  <si>
    <t>有限会社ほのぼの月寒</t>
  </si>
  <si>
    <t>平30. 11. 1</t>
  </si>
  <si>
    <t>平山　江美子</t>
  </si>
  <si>
    <t>011-699-5401</t>
  </si>
  <si>
    <t>〒063－0826札幌市西区発寒六条９丁目３－１ウエストビューＡ．Ｏビル３Ｆ</t>
  </si>
  <si>
    <t>訪問看護ステーション　ほのぼの</t>
  </si>
  <si>
    <t>04,9069,4</t>
  </si>
  <si>
    <t>789</t>
  </si>
  <si>
    <t>穴田　健一郎</t>
  </si>
  <si>
    <t>医療法人社団あすなろ会</t>
  </si>
  <si>
    <t>平27. 9. 1</t>
  </si>
  <si>
    <t>越後　朱実</t>
  </si>
  <si>
    <t>011-640-5577</t>
  </si>
  <si>
    <t>〒060－0011札幌市中央区北十一条西２４丁目１番２０号ケアヴィレッジほくおう北円山１階</t>
  </si>
  <si>
    <t>訪問看護ステーション　はる</t>
  </si>
  <si>
    <t>04,9050,4</t>
  </si>
  <si>
    <t>788</t>
  </si>
  <si>
    <t>板谷　智美</t>
  </si>
  <si>
    <t>株式会社ロケット</t>
  </si>
  <si>
    <t>平26. 5. 1</t>
  </si>
  <si>
    <t>新山　奈緒</t>
  </si>
  <si>
    <t>011-684-2020</t>
  </si>
  <si>
    <t>〒006－0031札幌市手稲区稲穂一条１丁目４－１</t>
  </si>
  <si>
    <t>訪問看護ステーションいちご</t>
  </si>
  <si>
    <t>04,9042,1</t>
  </si>
  <si>
    <t>787</t>
  </si>
  <si>
    <t>野口　和哉</t>
  </si>
  <si>
    <t>医療法人　北武会</t>
  </si>
  <si>
    <t>平12. 4. 1</t>
  </si>
  <si>
    <t>伊藤　美智子</t>
  </si>
  <si>
    <t>011-681-5556</t>
  </si>
  <si>
    <t>〒006－0023札幌市手稲区手稲本町三条四丁目２番５号</t>
  </si>
  <si>
    <t>訪問看護ステーションほくと</t>
  </si>
  <si>
    <t>04,9014,0</t>
  </si>
  <si>
    <t>786</t>
  </si>
  <si>
    <t>社会福祉法人楡の会　代表者</t>
  </si>
  <si>
    <t>社会福祉法人　楡の会</t>
  </si>
  <si>
    <t>平10. 12. 7</t>
  </si>
  <si>
    <t>佐藤　和子</t>
  </si>
  <si>
    <t>011-899-3063</t>
  </si>
  <si>
    <t>〒004－0003札幌市厚別区厚別東三条７丁目２１－７</t>
  </si>
  <si>
    <t>社会福祉法人楡の会訪問看護ステーションパレット</t>
  </si>
  <si>
    <t>03,9030,8</t>
  </si>
  <si>
    <t>785</t>
  </si>
  <si>
    <t>西澤　寛俊</t>
  </si>
  <si>
    <t>社会医療法人　恵和会</t>
  </si>
  <si>
    <t>平4. 9. 22</t>
  </si>
  <si>
    <t>松坂　めぐみ</t>
  </si>
  <si>
    <t>011-853-5252</t>
  </si>
  <si>
    <t>〒062－0034札幌市豊平区西岡四条３丁目７－５竹田ビル１階</t>
  </si>
  <si>
    <t>訪問看護ステーションすずらん</t>
  </si>
  <si>
    <t>03,9002,7</t>
  </si>
  <si>
    <t>784</t>
  </si>
  <si>
    <t>新屋　栄</t>
  </si>
  <si>
    <t>株式会社ＦＲＩ</t>
  </si>
  <si>
    <t>戸羽　圭子</t>
  </si>
  <si>
    <t>011-790-8535</t>
  </si>
  <si>
    <t>〒065－0012札幌市東区北十二条東７丁目１番３５号メディカルセンター光星４階</t>
  </si>
  <si>
    <t>訪問看護・医療福祉連携ステーション　ＦＲＩ</t>
  </si>
  <si>
    <t>02,9098,7</t>
  </si>
  <si>
    <t>783</t>
  </si>
  <si>
    <t>中嶋　豪</t>
  </si>
  <si>
    <t>合同会社ごう在宅メディケア</t>
  </si>
  <si>
    <t>平28. 9. 1</t>
  </si>
  <si>
    <t>本間　歩美</t>
  </si>
  <si>
    <t>011-788-6870</t>
  </si>
  <si>
    <t>〒060－0034札幌市中央区北四条東２丁目８－２マルイト北４条ビル</t>
  </si>
  <si>
    <t>ごう在宅訪問看護ステーション</t>
  </si>
  <si>
    <t>02,9071,4</t>
  </si>
  <si>
    <t>782</t>
  </si>
  <si>
    <t>齊藤　静子</t>
  </si>
  <si>
    <t>有限会社コーポ静友</t>
  </si>
  <si>
    <t>平26. 4. 1</t>
  </si>
  <si>
    <t>平岩　恵子</t>
  </si>
  <si>
    <t>011-791-1994</t>
  </si>
  <si>
    <t>〒007－0890札幌市東区中沼町６９番地１４９</t>
  </si>
  <si>
    <t>訪問看護ステーション静友</t>
  </si>
  <si>
    <t>02,9058,1</t>
  </si>
  <si>
    <t>781</t>
  </si>
  <si>
    <t>平澤　路生</t>
  </si>
  <si>
    <t>医療法人社団　平澤内科呼吸器科クリニック</t>
  </si>
  <si>
    <t>平25. 1. 1</t>
  </si>
  <si>
    <t>齋藤　さと子</t>
  </si>
  <si>
    <t>011-711-8297</t>
  </si>
  <si>
    <t>〒065－0025札幌市東区北二十五条東３丁目３ー１１</t>
  </si>
  <si>
    <t>生きる　訪問看護ステーション</t>
  </si>
  <si>
    <t>02,9053,2</t>
  </si>
  <si>
    <t>780</t>
  </si>
  <si>
    <t>倉谷　俊男</t>
  </si>
  <si>
    <t>株式会社アシストリーブ</t>
  </si>
  <si>
    <t>平21. 11. 27</t>
  </si>
  <si>
    <t>磯野　美和</t>
  </si>
  <si>
    <t>011-214-0091</t>
  </si>
  <si>
    <t>〒002－8004札幌市北区太平四条１丁目２番２１号</t>
  </si>
  <si>
    <t>訪問看護ステーション太平</t>
  </si>
  <si>
    <t>02,9043,3</t>
  </si>
  <si>
    <t>779</t>
  </si>
  <si>
    <t>高橋　順一郎</t>
  </si>
  <si>
    <t>医療法人社団　愛心館</t>
  </si>
  <si>
    <t>平11. 1. 29</t>
  </si>
  <si>
    <t>高橋　則子</t>
  </si>
  <si>
    <t>011-752-3540</t>
  </si>
  <si>
    <t>〒065－0027札幌市東区北二十七条東１丁目１－１４　加藤ビル３Ｆ</t>
  </si>
  <si>
    <t>社会医療法人社団愛心館訪問看護ステーションあいしん</t>
  </si>
  <si>
    <t>02,9014,4</t>
  </si>
  <si>
    <t>778</t>
  </si>
  <si>
    <t>佐藤　隆士</t>
  </si>
  <si>
    <t>株式会社ドクターアイズ</t>
  </si>
  <si>
    <t>平29. 10. 1</t>
  </si>
  <si>
    <t>須藤　大介</t>
  </si>
  <si>
    <t>011-213-1505</t>
  </si>
  <si>
    <t>〒064－0918札幌市中央区南十八条西１２丁目４番１２号</t>
  </si>
  <si>
    <t>朝日ケアステーション　山鼻</t>
  </si>
  <si>
    <t>01,9414,8</t>
  </si>
  <si>
    <t>777</t>
  </si>
  <si>
    <t>飯島　慶一郎</t>
  </si>
  <si>
    <t>株式会社アークトゥルスジャパン</t>
  </si>
  <si>
    <t>令2. 4. 1</t>
  </si>
  <si>
    <t>不在のため休止中</t>
  </si>
  <si>
    <t>011-530-0700</t>
  </si>
  <si>
    <t>〒064－0808札幌市中央区南八条西９丁目７５４番地山本ビル２Ｆ</t>
  </si>
  <si>
    <t>訪問看護ステーション　ゆいまーる</t>
  </si>
  <si>
    <t>01,9075,7</t>
  </si>
  <si>
    <t>776</t>
  </si>
  <si>
    <t>五十嵐　和敏</t>
  </si>
  <si>
    <t>一般社団法人創和</t>
  </si>
  <si>
    <t>猪股　美子</t>
  </si>
  <si>
    <t>011-206-6334</t>
  </si>
  <si>
    <t>〒064－0917札幌市中央区南十七条西９丁目１番６－６０２号</t>
  </si>
  <si>
    <t>訪問看護ステーションそうわ</t>
  </si>
  <si>
    <t>01,9051,8</t>
  </si>
  <si>
    <t>775</t>
  </si>
  <si>
    <t>長澤　孝昭</t>
  </si>
  <si>
    <t>株式会社　Ｎーメディカルプラン</t>
  </si>
  <si>
    <t>平24. 11. 1</t>
  </si>
  <si>
    <t>011-624-6351</t>
  </si>
  <si>
    <t>〒063－0826札幌市西区発寒六条１１丁目１番１号新道北口ビル２Ｆ</t>
  </si>
  <si>
    <t>Ｎーメディカル訪問看護ステーション</t>
  </si>
  <si>
    <t>01,9031,0</t>
  </si>
  <si>
    <t>774</t>
  </si>
  <si>
    <t>赤塚　知以</t>
  </si>
  <si>
    <t>医療法人　愛全会</t>
  </si>
  <si>
    <t>平9. 2. 26</t>
  </si>
  <si>
    <t>西村　弘美</t>
  </si>
  <si>
    <t>011-632-8222</t>
  </si>
  <si>
    <t>〒064－0820札幌市中央区大通西２８丁目３番３０号</t>
  </si>
  <si>
    <t>訪問看護ステーションちゅうおう</t>
  </si>
  <si>
    <t>01,9007,0</t>
  </si>
  <si>
    <t>773</t>
  </si>
  <si>
    <t>現存</t>
  </si>
  <si>
    <t>伊藤　文生</t>
  </si>
  <si>
    <t>医療法人財団幸惺会</t>
  </si>
  <si>
    <t>平29. 11. 24</t>
  </si>
  <si>
    <t>加藤　香代子</t>
  </si>
  <si>
    <t>0133-77-5071</t>
  </si>
  <si>
    <t>〒061－3217石狩市花川北七条１丁目１１番地</t>
  </si>
  <si>
    <t>看護小規模多機能型居宅介護　サスイシリの里</t>
  </si>
  <si>
    <t>76,9403,3</t>
  </si>
  <si>
    <t>772</t>
  </si>
  <si>
    <t>平29. 11. 13</t>
  </si>
  <si>
    <t>0133-77-5073</t>
  </si>
  <si>
    <t>訪問看護ステーション幸惺館</t>
  </si>
  <si>
    <t>76,9402,5</t>
  </si>
  <si>
    <t>771</t>
  </si>
  <si>
    <t>佐竹　紗知</t>
  </si>
  <si>
    <t>株式会社Ｎｏｒｔｈｅｒｎ　ｎｕｒｓｅ</t>
  </si>
  <si>
    <t>令6. 3. 5</t>
  </si>
  <si>
    <t>080-3292-4673</t>
  </si>
  <si>
    <t>〒061－3204石狩市花川南四条３丁目１０６番地１</t>
  </si>
  <si>
    <t>ＳＩＭＮＵＳ訪問看護ステーション</t>
  </si>
  <si>
    <t>76,9013,0</t>
  </si>
  <si>
    <t>770</t>
  </si>
  <si>
    <t>四十物谷　潤</t>
  </si>
  <si>
    <t>合同会社リハビリフォーム</t>
  </si>
  <si>
    <t>令5. 5. 23</t>
  </si>
  <si>
    <t>四十物谷　早紀</t>
  </si>
  <si>
    <t>080-9981-1407</t>
  </si>
  <si>
    <t>〒061－3203石狩市花川南三条４丁目２１９</t>
  </si>
  <si>
    <t>訪問看護ステーション　リハート</t>
  </si>
  <si>
    <t>76,9012,2</t>
  </si>
  <si>
    <t>769</t>
  </si>
  <si>
    <t>湖山　泰成</t>
  </si>
  <si>
    <t>社会福祉法人　湖星会</t>
  </si>
  <si>
    <t>令5. 3. 3</t>
  </si>
  <si>
    <t>池垣　和子</t>
  </si>
  <si>
    <t>0133-72-2806</t>
  </si>
  <si>
    <t>〒061－3262石狩市花川東二条３丁目２８番地</t>
  </si>
  <si>
    <t>訪問看護ステーション　あるふぁ</t>
  </si>
  <si>
    <t>76,9011,4</t>
  </si>
  <si>
    <t>768</t>
  </si>
  <si>
    <t>木元　国友</t>
  </si>
  <si>
    <t>株式会社Ｓｕｎ・Ｊｕ・想</t>
  </si>
  <si>
    <t>令4. 3. 2</t>
  </si>
  <si>
    <t>草木　あずみ</t>
  </si>
  <si>
    <t>0133-62-8043</t>
  </si>
  <si>
    <t>〒061－3216石狩市花川北六条２丁目８８</t>
  </si>
  <si>
    <t>訪問看護ステーションあいん</t>
  </si>
  <si>
    <t>76,9010,6</t>
  </si>
  <si>
    <t>767</t>
  </si>
  <si>
    <t>高村　雅二</t>
  </si>
  <si>
    <t>株式会社ＡＲＴＩＳＡＮさっぽろリハビリ・ラボ</t>
  </si>
  <si>
    <t>平28. 4. 1</t>
  </si>
  <si>
    <t>武田　幸緒</t>
  </si>
  <si>
    <t>0133-73-3525</t>
  </si>
  <si>
    <t>〒061－3253石狩市樽川三条１丁目１番地</t>
  </si>
  <si>
    <t>訪問看護・リハビリステーション　ソレイユ</t>
  </si>
  <si>
    <t>76,9006,4</t>
  </si>
  <si>
    <t>766</t>
  </si>
  <si>
    <t>竹川　節男</t>
  </si>
  <si>
    <t>医療法人　喬成会</t>
  </si>
  <si>
    <t>平4. 5. 11</t>
  </si>
  <si>
    <t>阿部　沙智</t>
  </si>
  <si>
    <t>0133-74-8881</t>
  </si>
  <si>
    <t>〒061－3207石狩市花川南七条４丁目３７６番地１</t>
  </si>
  <si>
    <t>医療法人喬成会訪問看護ステーションポプラ</t>
  </si>
  <si>
    <t>76,9001,5</t>
  </si>
  <si>
    <t>765</t>
  </si>
  <si>
    <t>進藤　辰夫</t>
  </si>
  <si>
    <t>株式会社コンフィデンス</t>
  </si>
  <si>
    <t>令4. 8. 1</t>
  </si>
  <si>
    <t>居林　桂佑</t>
  </si>
  <si>
    <t>0125-74-6011</t>
  </si>
  <si>
    <t>〒073－0024滝川市東町７丁目２０２番地１３号イーストビル２階Ｃ</t>
  </si>
  <si>
    <t>訪問看護ステーションぴぴ</t>
  </si>
  <si>
    <t>75,9007,4</t>
  </si>
  <si>
    <t>764</t>
  </si>
  <si>
    <t>佐々木　和代</t>
  </si>
  <si>
    <t>有限会社ケア・コラボレートＫ・Ｈ</t>
  </si>
  <si>
    <t>平28. 6. 1</t>
  </si>
  <si>
    <t>若井　麻美</t>
  </si>
  <si>
    <t>0125-22-0294</t>
  </si>
  <si>
    <t>〒073－0024滝川市東町４丁目１１７－２４</t>
  </si>
  <si>
    <t>訪問看護ステーション土筆</t>
  </si>
  <si>
    <t>75,9006,6</t>
  </si>
  <si>
    <t>763</t>
  </si>
  <si>
    <t>中垣　陽一</t>
  </si>
  <si>
    <t>医療法人翔陽会　滝川脳神経外科病院</t>
  </si>
  <si>
    <t>平20. 1. 1</t>
  </si>
  <si>
    <t>保坂　ひとみ</t>
  </si>
  <si>
    <t>0125-22-7372</t>
  </si>
  <si>
    <t>〒073－0044滝川市西町１丁目３番１３号</t>
  </si>
  <si>
    <t>医療法人翔陽会　訪問看護ステーションこうよう</t>
  </si>
  <si>
    <t>75,9005,8</t>
  </si>
  <si>
    <t>762</t>
  </si>
  <si>
    <t>松家　治道</t>
  </si>
  <si>
    <t>一般社団法人　北海道総合在宅ケア事業団</t>
  </si>
  <si>
    <t>平6. 10. 3</t>
  </si>
  <si>
    <t>奥田　亜貴</t>
  </si>
  <si>
    <t>0125-23-7530</t>
  </si>
  <si>
    <t>〒073－0032滝川市明神町１丁目３－１　ＮＴＴ東日本滝川ビル２階</t>
  </si>
  <si>
    <t>一般社団法人北海道総合在宅ケア事業団滝川地域訪問看護ステーション</t>
  </si>
  <si>
    <t>75,9001,7</t>
  </si>
  <si>
    <t>761</t>
  </si>
  <si>
    <t>佐々木　史子</t>
  </si>
  <si>
    <t>株式会社ライフデザイン</t>
  </si>
  <si>
    <t>令3. 7. 1</t>
  </si>
  <si>
    <t>中川　綾香</t>
  </si>
  <si>
    <t>070-4799-2096</t>
  </si>
  <si>
    <t>〒074－0003深川市三条８番１８号　２階</t>
  </si>
  <si>
    <t>サポート２４　深川</t>
  </si>
  <si>
    <t>74,9401,2</t>
  </si>
  <si>
    <t>760</t>
  </si>
  <si>
    <t>小倉　裕敬</t>
  </si>
  <si>
    <t>株式会社みんソラ</t>
  </si>
  <si>
    <t>工藤　恵子</t>
  </si>
  <si>
    <t>0164-34-5330</t>
  </si>
  <si>
    <t>〒074－1271深川市広里町２－３－２</t>
  </si>
  <si>
    <t>訪問看護ステーションみんソラ</t>
  </si>
  <si>
    <t>74,9004,4</t>
  </si>
  <si>
    <t>759</t>
  </si>
  <si>
    <t>田邊　友也</t>
  </si>
  <si>
    <t>特定非営利活動法人精神医療サポートセンター</t>
  </si>
  <si>
    <t>令5. 5. 1</t>
  </si>
  <si>
    <t>疋田　健</t>
  </si>
  <si>
    <t>0164-34-5358</t>
  </si>
  <si>
    <t>〒074－0003深川市三条１３番２１号</t>
  </si>
  <si>
    <t>訪問看護ステーションいしずえ深川</t>
  </si>
  <si>
    <t>74,9003,6</t>
  </si>
  <si>
    <t>758</t>
  </si>
  <si>
    <t>田中　昌幸</t>
  </si>
  <si>
    <t>深川市</t>
  </si>
  <si>
    <t>平27. 10. 1</t>
  </si>
  <si>
    <t>立花　洋子</t>
  </si>
  <si>
    <t>0164-22-1101</t>
  </si>
  <si>
    <t>〒074－0006深川市六条６番１号　深川市立病院４階</t>
  </si>
  <si>
    <t>深川市立病院訪問看護ステーションみのり</t>
  </si>
  <si>
    <t>74,9002,8</t>
  </si>
  <si>
    <t>757</t>
  </si>
  <si>
    <t>平9. 3. 18</t>
  </si>
  <si>
    <t>太田　規子</t>
  </si>
  <si>
    <t>0164-22-6700</t>
  </si>
  <si>
    <t>〒074－0002深川市二条１７番３号　深川市健康福祉センター１階</t>
  </si>
  <si>
    <t>一般社団法人北海道総合在宅ケア事業団深川地域訪問看護ステーション</t>
  </si>
  <si>
    <t>74,9001,0</t>
  </si>
  <si>
    <t>756</t>
  </si>
  <si>
    <t>芦別市　代表者</t>
  </si>
  <si>
    <t>芦別市</t>
  </si>
  <si>
    <t>平9. 10. 29</t>
  </si>
  <si>
    <t>01242-2-1816</t>
  </si>
  <si>
    <t>〒075－0041芦別市本町１４番地（市立芦別病院内）</t>
  </si>
  <si>
    <t>芦別市訪問看護ステーション</t>
  </si>
  <si>
    <t>73,9001,2</t>
  </si>
  <si>
    <t>755</t>
  </si>
  <si>
    <t>畠山　渉</t>
  </si>
  <si>
    <t>赤平市</t>
  </si>
  <si>
    <t>令6. 4. 1</t>
  </si>
  <si>
    <t>釜萢　由美子</t>
  </si>
  <si>
    <t>0125-32-3211</t>
  </si>
  <si>
    <t>〒079－1136赤平市本町３丁目２番地</t>
  </si>
  <si>
    <t>あかびら市立病院　訪問看護ステーション　えなが</t>
  </si>
  <si>
    <t>72,9002,2</t>
  </si>
  <si>
    <t>754</t>
  </si>
  <si>
    <t>太田　眞智子</t>
  </si>
  <si>
    <t>社会福祉法人勤医協福祉会</t>
  </si>
  <si>
    <t>中村　香</t>
  </si>
  <si>
    <t>0125-42-3135</t>
  </si>
  <si>
    <t>〒073－0406歌志内市中村２６番地２</t>
  </si>
  <si>
    <t>勤医協うたしない訪問看護ステーション</t>
  </si>
  <si>
    <t>71,9008,1</t>
  </si>
  <si>
    <t>753</t>
  </si>
  <si>
    <t>飯澤　明彦</t>
  </si>
  <si>
    <t>砂川市</t>
  </si>
  <si>
    <t>平30. 8. 1</t>
  </si>
  <si>
    <t>久保　祥子</t>
  </si>
  <si>
    <t>0125-54-2131</t>
  </si>
  <si>
    <t>〒073－0196砂川市西四条北３丁目１番１号</t>
  </si>
  <si>
    <t>砂川市立病院　訪問看護ステーション　よつば</t>
  </si>
  <si>
    <t>71,9007,3</t>
  </si>
  <si>
    <t>752</t>
  </si>
  <si>
    <t>0125-52-7710</t>
  </si>
  <si>
    <t>〒073－0166砂川市西六条北５丁目１番１５号</t>
  </si>
  <si>
    <t>一般社団法人北海道総合在宅ケア事業団砂川訪問看護ステーション</t>
  </si>
  <si>
    <t>71,9001,6</t>
  </si>
  <si>
    <t>751</t>
  </si>
  <si>
    <t>木村　晃知</t>
  </si>
  <si>
    <t>合同会社ＪＥＬＬＹ　ＢＥＡＮＳ</t>
  </si>
  <si>
    <t>令6. 7. 1</t>
  </si>
  <si>
    <t>木村　麻耶</t>
  </si>
  <si>
    <t>0162-73-1182</t>
  </si>
  <si>
    <t>〒097－0016稚内市萩見３丁目１５番２１号</t>
  </si>
  <si>
    <t>訪問看護ステーションこはく</t>
  </si>
  <si>
    <t>67,9009,7</t>
  </si>
  <si>
    <t>750</t>
  </si>
  <si>
    <t>高橋　愛</t>
  </si>
  <si>
    <t>株式会社レラクルーズ</t>
  </si>
  <si>
    <t>多湖　唯</t>
  </si>
  <si>
    <t>0162-20-4712</t>
  </si>
  <si>
    <t>〒097－0017稚内市栄４丁目１０－１４</t>
  </si>
  <si>
    <t>訪問看護ステーションはれ</t>
  </si>
  <si>
    <t>67,9008,9</t>
  </si>
  <si>
    <t>749</t>
  </si>
  <si>
    <t>一般社団法人北海道総合在宅ケア事業団</t>
  </si>
  <si>
    <t>平18. 10. 1</t>
  </si>
  <si>
    <t>三田　幸子</t>
  </si>
  <si>
    <t>0163-69-8123</t>
  </si>
  <si>
    <t>〒098－5824枝幸郡枝幸町北栄町１４７４番地　枝幸町保健福祉センター</t>
  </si>
  <si>
    <t>一般社団法人北海道総合在宅ケア事業団　枝幸訪問看護ステーション</t>
  </si>
  <si>
    <t>67,9006,3</t>
  </si>
  <si>
    <t>748</t>
  </si>
  <si>
    <t>鈴木　和仁</t>
  </si>
  <si>
    <t>社会医療法人道北勤労者医療協会</t>
  </si>
  <si>
    <t>村上　和</t>
  </si>
  <si>
    <t>0162-24-2223</t>
  </si>
  <si>
    <t>〒097－0001稚内市末広３丁目６番５号</t>
  </si>
  <si>
    <t>訪問看護ステーション宗谷さわやかポート</t>
  </si>
  <si>
    <t>67,9003,0</t>
  </si>
  <si>
    <t>747</t>
  </si>
  <si>
    <t>保野　洋一</t>
  </si>
  <si>
    <t>利尻島国民健康保険病院組合</t>
  </si>
  <si>
    <t>平10. 7. 1</t>
  </si>
  <si>
    <t>吉田　理恵</t>
  </si>
  <si>
    <t>01638-4-3399</t>
  </si>
  <si>
    <t>〒097－0401利尻郡利尻町沓形字緑町１１番地</t>
  </si>
  <si>
    <t>訪問看護ステーションやすらぎ</t>
  </si>
  <si>
    <t>67,9002,2</t>
  </si>
  <si>
    <t>746</t>
  </si>
  <si>
    <t>古川　典子</t>
  </si>
  <si>
    <t>0162-22-0800</t>
  </si>
  <si>
    <t>〒097－0022稚内市中央４丁目１６番２号　稚内市保健福祉センター２Ｆ</t>
  </si>
  <si>
    <t>一般社団法人北海道総合在宅ケア事業団稚内訪問看護ステーション</t>
  </si>
  <si>
    <t>67,9001,4</t>
  </si>
  <si>
    <t>745</t>
  </si>
  <si>
    <t>三輪　英則</t>
  </si>
  <si>
    <t>医療法人社団　心優会</t>
  </si>
  <si>
    <t>平28. 8. 1</t>
  </si>
  <si>
    <t>山田　瑞恵</t>
  </si>
  <si>
    <t>0164-43-4405</t>
  </si>
  <si>
    <t>〒077－0042留萌市開運町１丁目５番１号介護老人保健施設　季実の杜内</t>
  </si>
  <si>
    <t>医療法人社団　心優会　訪問看護ステーション　季実の杜</t>
  </si>
  <si>
    <t>64,9004,5</t>
  </si>
  <si>
    <t>744</t>
  </si>
  <si>
    <t>浮田　香代子</t>
  </si>
  <si>
    <t>01646-9-2101</t>
  </si>
  <si>
    <t>〒078－4123苫前郡苫前町栄町１１０番地　北海道立羽幌病院３階</t>
  </si>
  <si>
    <t>一般社団法人北海道総合在宅ケア事業団羽幌地域訪問看護ステーション</t>
  </si>
  <si>
    <t>64,9002,9</t>
  </si>
  <si>
    <t>743</t>
  </si>
  <si>
    <t>平7. 9. 29</t>
  </si>
  <si>
    <t>谷口　ゆかり</t>
  </si>
  <si>
    <t>0164-43-8383</t>
  </si>
  <si>
    <t>〒077－0023留萌市五十嵐町１丁目１番１０号　留萌市保健福祉センターはーとふる２Ｆ</t>
  </si>
  <si>
    <t>一般社団法人北海道総合在宅ケア事業団留萌地域訪問看護ステーション</t>
  </si>
  <si>
    <t>64,9001,1</t>
  </si>
  <si>
    <t>742</t>
  </si>
  <si>
    <t>花田　太郎</t>
  </si>
  <si>
    <t>医療法人社団　慶北会花田病院</t>
  </si>
  <si>
    <t>三輪　真由美</t>
  </si>
  <si>
    <t>01266-2-2171</t>
  </si>
  <si>
    <t>〒072－0001美唄市大通東一条北２丁目１番５号　カーサイツキⅡ</t>
  </si>
  <si>
    <t>訪問看護ステーションよろこび</t>
  </si>
  <si>
    <t>61,9002,5</t>
  </si>
  <si>
    <t>741</t>
  </si>
  <si>
    <t>平7. 11. 30</t>
  </si>
  <si>
    <t>齋藤　美雪</t>
  </si>
  <si>
    <t>01266-2-3977</t>
  </si>
  <si>
    <t>〒072－0011美唄市大通東一条南５丁目１番２３号</t>
  </si>
  <si>
    <t>一般社団法人北海道総合在宅ケア事業団美唄訪問看護ステーション</t>
  </si>
  <si>
    <t>61,9001,7</t>
  </si>
  <si>
    <t>740</t>
  </si>
  <si>
    <t>三笠　市長</t>
  </si>
  <si>
    <t>三笠市</t>
  </si>
  <si>
    <t>平28. 10. 1</t>
  </si>
  <si>
    <t>岩﨑　惠美</t>
  </si>
  <si>
    <t>0126-72-3131</t>
  </si>
  <si>
    <t>〒068－2194三笠市宮本町４８９番地１</t>
  </si>
  <si>
    <t>市立三笠総合病院訪問看護ステーション　ゆうゆう</t>
  </si>
  <si>
    <t>60,9002,7</t>
  </si>
  <si>
    <t>739</t>
  </si>
  <si>
    <t>平6. 7. 22</t>
  </si>
  <si>
    <t>山本　多鶴子</t>
  </si>
  <si>
    <t>01267-3-2200</t>
  </si>
  <si>
    <t>〒068－2154三笠市高美町４４４番地　三笠市ふれあい健康センター内</t>
  </si>
  <si>
    <t>一般社団法人北海道総合在宅ケア事業団三笠訪問看護ステーション</t>
  </si>
  <si>
    <t>60,9001,9</t>
  </si>
  <si>
    <t>738</t>
  </si>
  <si>
    <t>星野　豊</t>
  </si>
  <si>
    <t>社会医療法人　豊生会</t>
  </si>
  <si>
    <t>令6. 6. 1</t>
  </si>
  <si>
    <t>岡田　綾</t>
  </si>
  <si>
    <t>0123-57-7781</t>
  </si>
  <si>
    <t>〒068－0425夕張市若菜８番地１２</t>
  </si>
  <si>
    <t>社会医療法人　豊生会　夕張市立診療所訪問看護ステーション</t>
  </si>
  <si>
    <t>59,9003,7</t>
  </si>
  <si>
    <t>737</t>
  </si>
  <si>
    <t>平7. 3. 28</t>
  </si>
  <si>
    <t>長谷川　有可子</t>
  </si>
  <si>
    <t>01235-9-2222</t>
  </si>
  <si>
    <t>〒068－0403夕張市本町４丁目２番地夕張市役所３階</t>
  </si>
  <si>
    <t>一般社団法人北海道総合在宅ケア事業団夕張訪問看護ステーション</t>
  </si>
  <si>
    <t>59,9001,1</t>
  </si>
  <si>
    <t>736</t>
  </si>
  <si>
    <t>清家　篤</t>
  </si>
  <si>
    <t>日本赤十字社</t>
  </si>
  <si>
    <t>令5. 10. 1</t>
  </si>
  <si>
    <t>浅田　友紀</t>
  </si>
  <si>
    <t>0123-72-5033</t>
  </si>
  <si>
    <t>〒069－1513夕張郡栗山町朝日３丁目２番地</t>
  </si>
  <si>
    <t>栗山赤十字病院</t>
  </si>
  <si>
    <t>58,9400,7</t>
  </si>
  <si>
    <t>735</t>
  </si>
  <si>
    <t>平10. 3. 13</t>
  </si>
  <si>
    <t>小野　美喜子</t>
  </si>
  <si>
    <t>01238-8-1052</t>
  </si>
  <si>
    <t>〒069－1315夕張郡長沼町南町２丁目３番１号　長沼町総合保健福祉センター</t>
  </si>
  <si>
    <t>一般社団法人北海道総合在宅ケア事業団長沼地域訪問看護ステーション</t>
  </si>
  <si>
    <t>58,9002,1</t>
  </si>
  <si>
    <t>734</t>
  </si>
  <si>
    <t>医療法人やわらぎ　代表者</t>
  </si>
  <si>
    <t>医療法人　やわらぎ</t>
  </si>
  <si>
    <t>平6. 8. 25</t>
  </si>
  <si>
    <t>細目　昌子</t>
  </si>
  <si>
    <t>011-378-0092</t>
  </si>
  <si>
    <t>〒069－0237空知郡南幌町栄町１丁目１番２０号</t>
  </si>
  <si>
    <t>訪問看護ステーションマーガレット</t>
  </si>
  <si>
    <t>58,9001,3</t>
  </si>
  <si>
    <t>733</t>
  </si>
  <si>
    <t>岩岡　有希子</t>
  </si>
  <si>
    <t>合同会社　ＨａｐｐｙＳｍｉｌｅ</t>
  </si>
  <si>
    <t>令5. 2. 1</t>
  </si>
  <si>
    <t>0126-35-4491</t>
  </si>
  <si>
    <t>〒069－0372岩見沢市幌向南二条２丁目２０３番地５</t>
  </si>
  <si>
    <t>訪問看護ステーション　ほおむ・幌向</t>
  </si>
  <si>
    <t>57,9404,1</t>
  </si>
  <si>
    <t>732</t>
  </si>
  <si>
    <t>藤沼　匡恵</t>
  </si>
  <si>
    <t>合同会社　ｂｅｉｎｇ</t>
  </si>
  <si>
    <t>令4. 4. 1</t>
  </si>
  <si>
    <t>090-6875-8311</t>
  </si>
  <si>
    <t>〒068－0003岩見沢市三条東１丁目８番地１サンエム中央ビル　１Ｆ－Ｂ号</t>
  </si>
  <si>
    <t>合同会社　ｂｅｉｎｇ　訪問看護ステーション　クローバー</t>
  </si>
  <si>
    <t>57,9403,3</t>
  </si>
  <si>
    <t>731</t>
  </si>
  <si>
    <t>井形　恵</t>
  </si>
  <si>
    <t>合同会社Ｇｒａｃｅ．Ｉ</t>
  </si>
  <si>
    <t>平31. 4. 1</t>
  </si>
  <si>
    <t>0126-34-2230</t>
  </si>
  <si>
    <t>〒068－0121岩見沢市栗沢町北本町６４番地</t>
  </si>
  <si>
    <t>訪問看護ステーション恵</t>
  </si>
  <si>
    <t>57,9402,5</t>
  </si>
  <si>
    <t>730</t>
  </si>
  <si>
    <t>森本　繁文</t>
  </si>
  <si>
    <t>医療法人社団　萌佑会</t>
  </si>
  <si>
    <t>平30. 7. 1</t>
  </si>
  <si>
    <t>金子　喜久枝</t>
  </si>
  <si>
    <t>0126-20-2350</t>
  </si>
  <si>
    <t>〒068－0005岩見沢市五条東１６丁目９</t>
  </si>
  <si>
    <t>訪問看護ステーション佑</t>
  </si>
  <si>
    <t>57,9401,7</t>
  </si>
  <si>
    <t>729</t>
  </si>
  <si>
    <t>石崎　栄利子</t>
  </si>
  <si>
    <t>合同会社　Ｂｅ　ｆｉｎｅ</t>
  </si>
  <si>
    <t>0126-35-7473</t>
  </si>
  <si>
    <t>〒068－0006岩見沢市六条東１４丁目１９番地</t>
  </si>
  <si>
    <t>訪問看護ステーションＳＯＲＡ</t>
  </si>
  <si>
    <t>57,9013,0</t>
  </si>
  <si>
    <t>728</t>
  </si>
  <si>
    <t>要覚　信吾</t>
  </si>
  <si>
    <t>株式会社　ＹＯＵＫＡＫＵ</t>
  </si>
  <si>
    <t>令2. 1. 22</t>
  </si>
  <si>
    <t>090-5987-4785</t>
  </si>
  <si>
    <t>〒068－0024岩見沢市四条西４丁目１　シーテラス２階</t>
  </si>
  <si>
    <t>訪問看護ステーション　心護</t>
  </si>
  <si>
    <t>57,9012,2</t>
  </si>
  <si>
    <t>727</t>
  </si>
  <si>
    <t>池田　元気</t>
  </si>
  <si>
    <t>株式会社　元気な介護</t>
  </si>
  <si>
    <t>中川　美愛</t>
  </si>
  <si>
    <t>0126-32-1210</t>
  </si>
  <si>
    <t>〒068－0027岩見沢市七条西１８丁目２１</t>
  </si>
  <si>
    <t>訪問看護ステーション　くらしさ岩見沢</t>
  </si>
  <si>
    <t>57,9011,4</t>
  </si>
  <si>
    <t>726</t>
  </si>
  <si>
    <t>合同会社アーカーシャ</t>
  </si>
  <si>
    <t>平28. 2. 1</t>
  </si>
  <si>
    <t>伊藤　菜摘</t>
  </si>
  <si>
    <t>0126-35-7122</t>
  </si>
  <si>
    <t>〒068－0027岩見沢市七条西３丁目２２番地１</t>
  </si>
  <si>
    <t>訪問看護センター　まちの看護師さん</t>
  </si>
  <si>
    <t>57,9009,8</t>
  </si>
  <si>
    <t>725</t>
  </si>
  <si>
    <t>柴田　ひとみ</t>
  </si>
  <si>
    <t>株式会社　真里</t>
  </si>
  <si>
    <t>平25. 11. 1</t>
  </si>
  <si>
    <t>0126-35-4337</t>
  </si>
  <si>
    <t>〒068－0005岩見沢市五条東１７丁目１５－１　</t>
  </si>
  <si>
    <t>訪問看護ステーション　栞</t>
  </si>
  <si>
    <t>57,9006,4</t>
  </si>
  <si>
    <t>724</t>
  </si>
  <si>
    <t>医療法人北翔会　代表者</t>
  </si>
  <si>
    <t>医療法人　北翔会</t>
  </si>
  <si>
    <t>平8. 6. 12</t>
  </si>
  <si>
    <t>0126-25-7618</t>
  </si>
  <si>
    <t>〒068－0030岩見沢市十条西２１丁目２番地</t>
  </si>
  <si>
    <t>訪問看護ステーションあやめ</t>
  </si>
  <si>
    <t>57,9002,3</t>
  </si>
  <si>
    <t>723</t>
  </si>
  <si>
    <t>平5. 10. 1</t>
  </si>
  <si>
    <t>高橋　千穂</t>
  </si>
  <si>
    <t>0126-25-3004</t>
  </si>
  <si>
    <t>〒068－0024岩見沢市四条西３丁目１番地　であえーる岩見沢４階</t>
  </si>
  <si>
    <t>一般社団法人北海道総合在宅ケア事業団岩見沢訪問看護ステーション</t>
  </si>
  <si>
    <t>57,9001,5</t>
  </si>
  <si>
    <t>722</t>
  </si>
  <si>
    <t>小畑　有輝</t>
  </si>
  <si>
    <t>株式会社ＣＯＮＮＥＣＴ</t>
  </si>
  <si>
    <t>令5. 3. 30</t>
  </si>
  <si>
    <t>木野村　千夏</t>
  </si>
  <si>
    <t>0158-46-7782</t>
  </si>
  <si>
    <t>〒099－0416紋別郡遠軽町大通南１丁目１０番地１３井上貸店舗左側１階</t>
  </si>
  <si>
    <t>訪問看護ステーション　ＣＯＮＮＥＣＴ</t>
  </si>
  <si>
    <t>54,9400,6</t>
  </si>
  <si>
    <t>721</t>
  </si>
  <si>
    <t>西本　護</t>
  </si>
  <si>
    <t>北海道厚生農業協同組合連合会</t>
  </si>
  <si>
    <t>平9. 9. 30</t>
  </si>
  <si>
    <t>熊坂　悦子</t>
  </si>
  <si>
    <t>0158-42-4397</t>
  </si>
  <si>
    <t>〒099－0404紋別郡遠軽町大通北３丁目１番５号</t>
  </si>
  <si>
    <t>遠軽地域訪問看護ステーションにじ</t>
  </si>
  <si>
    <t>54,9001,2</t>
  </si>
  <si>
    <t>720</t>
  </si>
  <si>
    <t>有里　仁志</t>
  </si>
  <si>
    <t>医療法人社団　網走中央病院</t>
  </si>
  <si>
    <t>石井　千代子</t>
  </si>
  <si>
    <t>0152-44-8611</t>
  </si>
  <si>
    <t>〒093－0006網走市南６条東１丁目１番地</t>
  </si>
  <si>
    <t>医療法人社団　網走中央病院　指定訪問看護ステーション　すずらん</t>
  </si>
  <si>
    <t>53,9010,5</t>
  </si>
  <si>
    <t>719</t>
  </si>
  <si>
    <t>河本　俊</t>
  </si>
  <si>
    <t>医療法人讃生会</t>
  </si>
  <si>
    <t>平18. 6. 1</t>
  </si>
  <si>
    <t>曽我　久江</t>
  </si>
  <si>
    <t>0152-61-0101</t>
  </si>
  <si>
    <t>〒093－0042網走市潮見１５７番地５</t>
  </si>
  <si>
    <t>医療法人讃生会訪問看護ステーションしおみ</t>
  </si>
  <si>
    <t>53,9008,9</t>
  </si>
  <si>
    <t>718</t>
  </si>
  <si>
    <t>平13. 7. 1</t>
  </si>
  <si>
    <t>今村　瑞穂</t>
  </si>
  <si>
    <t>0152-44-1920</t>
  </si>
  <si>
    <t>〒093－0076網走市北六条西１丁目９番地</t>
  </si>
  <si>
    <t>ＪＡ北海道厚生連網走厚生訪問看護ステーションあすなろ</t>
  </si>
  <si>
    <t>53,9007,1</t>
  </si>
  <si>
    <t>717</t>
  </si>
  <si>
    <t>平11. 3. 25</t>
  </si>
  <si>
    <t>斉藤　那美</t>
  </si>
  <si>
    <t>0152-63-3111</t>
  </si>
  <si>
    <t>〒099－3600斜里郡小清水町南町２丁目３番３号</t>
  </si>
  <si>
    <t>小清水赤十字訪問看護ステーション</t>
  </si>
  <si>
    <t>53,9004,8</t>
  </si>
  <si>
    <t>716</t>
  </si>
  <si>
    <t>齋藤　浩記</t>
  </si>
  <si>
    <t>社会医療法人　明生会</t>
  </si>
  <si>
    <t>平10. 5. 1</t>
  </si>
  <si>
    <t>鈴木　奈生</t>
  </si>
  <si>
    <t>0152-61-2600</t>
  </si>
  <si>
    <t>〒093－0041網走市桂町４丁目７番１１号</t>
  </si>
  <si>
    <t>社会医療法人明生会訪問看護ステーション　ぺると</t>
  </si>
  <si>
    <t>53,9003,0</t>
  </si>
  <si>
    <t>715</t>
  </si>
  <si>
    <t>堀　博美</t>
  </si>
  <si>
    <t>01522-2-2106</t>
  </si>
  <si>
    <t>〒099－4117斜里郡斜里町青葉町４０番地２　斜里町総合保健福祉センターぽると２１内</t>
  </si>
  <si>
    <t>一般社団法人北海道総合在宅ケア事業団斜里地域訪問看護ステーション</t>
  </si>
  <si>
    <t>53,9002,2</t>
  </si>
  <si>
    <t>714</t>
  </si>
  <si>
    <t>平5. 10. 28</t>
  </si>
  <si>
    <t>村井　ひとみ</t>
  </si>
  <si>
    <t>0152-43-6645</t>
  </si>
  <si>
    <t>〒093－0074網走市北四条西８丁目１－８　グリーンリバーⅢ２１０号室</t>
  </si>
  <si>
    <t>一般社団法人北海道総合在宅ケア事業団網走地域訪問看護ステーション</t>
  </si>
  <si>
    <t>53,9001,4</t>
  </si>
  <si>
    <t>713</t>
  </si>
  <si>
    <t>梅本　規子</t>
  </si>
  <si>
    <t>01527-5-2310</t>
  </si>
  <si>
    <t>〒092－0004網走郡美幌町仲町２丁目３８番地</t>
  </si>
  <si>
    <t>社会医療法人恵和会訪問看護ステーション美幌すずらん</t>
  </si>
  <si>
    <t>52,9002,4</t>
  </si>
  <si>
    <t>712</t>
  </si>
  <si>
    <t>宮内　美幸</t>
  </si>
  <si>
    <t>01527-3-6186</t>
  </si>
  <si>
    <t>〒092－0061網走郡美幌町字西一条北１丁目１番地１</t>
  </si>
  <si>
    <t>一般社団法人北海道総合在宅ケア事業団美幌地域訪問看護ステーション</t>
  </si>
  <si>
    <t>52,9001,6</t>
  </si>
  <si>
    <t>711</t>
  </si>
  <si>
    <t>羽田　三紀子</t>
  </si>
  <si>
    <t>有限会社コミュニティ</t>
  </si>
  <si>
    <t>平23. 8. 15</t>
  </si>
  <si>
    <t>吉田　知美</t>
  </si>
  <si>
    <t>0158-24-6522</t>
  </si>
  <si>
    <t>〒094－0021紋別市大山町１丁目３６番１４号</t>
  </si>
  <si>
    <t>訪問看護ステーション　えん</t>
  </si>
  <si>
    <t>51,9401,0</t>
  </si>
  <si>
    <t>710</t>
  </si>
  <si>
    <t>草野　由貴男</t>
  </si>
  <si>
    <t>合同会社　夢明</t>
  </si>
  <si>
    <t>令5. 11. 1</t>
  </si>
  <si>
    <t>秋野　舞</t>
  </si>
  <si>
    <t>0158-28-6937</t>
  </si>
  <si>
    <t>〒094－0002紋別市真砂町３丁目１－１</t>
  </si>
  <si>
    <t>夢明　訪問看護ステーション</t>
  </si>
  <si>
    <t>51,9003,4</t>
  </si>
  <si>
    <t>709</t>
  </si>
  <si>
    <t>佐藤　強志</t>
  </si>
  <si>
    <t>株式会社　結愛</t>
  </si>
  <si>
    <t>令2. 8. 1</t>
  </si>
  <si>
    <t>植田　ゆかり</t>
  </si>
  <si>
    <t>0158-20-4844</t>
  </si>
  <si>
    <t>〒094－0011紋別市港町一丁目２番３０号</t>
  </si>
  <si>
    <t>訪問看護ステーション　結愛</t>
  </si>
  <si>
    <t>51,9002,6</t>
  </si>
  <si>
    <t>708</t>
  </si>
  <si>
    <t>平8. 9. 30</t>
  </si>
  <si>
    <t>山本　真実</t>
  </si>
  <si>
    <t>01582-4-1024</t>
  </si>
  <si>
    <t>〒094－0004紋別市本町３丁目１番３１号</t>
  </si>
  <si>
    <t>一般社団法人北海道総合在宅ケア事業団紋別地域訪問看護ステーション</t>
  </si>
  <si>
    <t>51,9001,8</t>
  </si>
  <si>
    <t>707</t>
  </si>
  <si>
    <t>伊藤　秀樹</t>
  </si>
  <si>
    <t>株式会社　思いあるけあ</t>
  </si>
  <si>
    <t>平29. 2. 13</t>
  </si>
  <si>
    <t>大集　美佳</t>
  </si>
  <si>
    <t>0157-33-5057</t>
  </si>
  <si>
    <t>〒090－0805北見市清月町７６番地９４</t>
  </si>
  <si>
    <t>訪問看護ステーション　ましろ</t>
  </si>
  <si>
    <t>50,9411,1</t>
  </si>
  <si>
    <t>706</t>
  </si>
  <si>
    <t>仲野　昌弘</t>
  </si>
  <si>
    <t>医療法人社団　煌生会</t>
  </si>
  <si>
    <t>水野　京子</t>
  </si>
  <si>
    <t>0157-68-1139</t>
  </si>
  <si>
    <t>〒090－0824北見市北光２８０番地６号</t>
  </si>
  <si>
    <t>医療法人社団煌生会　訪問看護ステーションさくら</t>
  </si>
  <si>
    <t>50,9401,2</t>
  </si>
  <si>
    <t>705</t>
  </si>
  <si>
    <t>河合　美登里</t>
  </si>
  <si>
    <t>株式会社　躍寿</t>
  </si>
  <si>
    <t>令6. 5. 3</t>
  </si>
  <si>
    <t>0157-57-7233</t>
  </si>
  <si>
    <t>〒090－0827北見市錦町６１０－１９</t>
  </si>
  <si>
    <t>訪問看護ステーション　にじ</t>
  </si>
  <si>
    <t>50,9021,8</t>
  </si>
  <si>
    <t>704</t>
  </si>
  <si>
    <t>小川　希美</t>
  </si>
  <si>
    <t>株式会社カムイメディカルワークス</t>
  </si>
  <si>
    <t>令6. 5. 1</t>
  </si>
  <si>
    <t>0157-57-1788</t>
  </si>
  <si>
    <t>〒090－0052北見市北進町７丁目１６－１０ピアッツア壱番館事務所</t>
  </si>
  <si>
    <t>ファミリーナースきたみ</t>
  </si>
  <si>
    <t>50,9020,0</t>
  </si>
  <si>
    <t>703</t>
  </si>
  <si>
    <t>鷲見　隆充</t>
  </si>
  <si>
    <t>ＳＯＭＰＯケア株式会社</t>
  </si>
  <si>
    <t>信田　理英</t>
  </si>
  <si>
    <t>0157-88-0450</t>
  </si>
  <si>
    <t>〒090－0032北見市三住町１４番地１ＰＥＮＴＨＯＵＳＥ１階</t>
  </si>
  <si>
    <t>ＳＯＭＰＯケア　北見　訪問看護</t>
  </si>
  <si>
    <t>50,9019,2</t>
  </si>
  <si>
    <t>702</t>
  </si>
  <si>
    <t>澁谷　順子</t>
  </si>
  <si>
    <t>株式会社タッチケアサービス</t>
  </si>
  <si>
    <t>令2. 9. 1</t>
  </si>
  <si>
    <t>0157-57-6046</t>
  </si>
  <si>
    <t>〒090－0053北見市桂町４丁目２１３番地４９</t>
  </si>
  <si>
    <t>訪問看護ステーションタッチケア</t>
  </si>
  <si>
    <t>50,9017,6</t>
  </si>
  <si>
    <t>701</t>
  </si>
  <si>
    <t>岩田　信行</t>
  </si>
  <si>
    <t>有限会社　イワタ薬局</t>
  </si>
  <si>
    <t>平30. 2. 7</t>
  </si>
  <si>
    <t>笹川　まゆみ</t>
  </si>
  <si>
    <t>0157-33-5808</t>
  </si>
  <si>
    <t>〒090－0035北見市北斗町２丁目４番２４号</t>
  </si>
  <si>
    <t>ケアーズ訪問看護リハビリステーションきたみ中央</t>
  </si>
  <si>
    <t>50,9016,8</t>
  </si>
  <si>
    <t>700</t>
  </si>
  <si>
    <t>須貝　明永</t>
  </si>
  <si>
    <t>株式会社ＮＣＭ</t>
  </si>
  <si>
    <t>平25. 7. 1</t>
  </si>
  <si>
    <t>中田　紗緒里</t>
  </si>
  <si>
    <t>0157-31-6333</t>
  </si>
  <si>
    <t>〒090－0068北見市美山町南７丁目４番地１０</t>
  </si>
  <si>
    <t>訪問看護ステーション明日は晴</t>
  </si>
  <si>
    <t>50,9013,5</t>
  </si>
  <si>
    <t>699</t>
  </si>
  <si>
    <t>森　信介</t>
  </si>
  <si>
    <t>株式会社ニチイ学館</t>
  </si>
  <si>
    <t>平24. 4. 16</t>
  </si>
  <si>
    <t>山中　由紀子</t>
  </si>
  <si>
    <t>0157-32-7744</t>
  </si>
  <si>
    <t>〒090－0810北見市ひかり野６丁目２ー２</t>
  </si>
  <si>
    <t>ニチイケアセンター小泉訪問看護ステーション</t>
  </si>
  <si>
    <t>50,9011,9</t>
  </si>
  <si>
    <t>698</t>
  </si>
  <si>
    <t>堺　慎</t>
  </si>
  <si>
    <t>医療法人　オホーツク勤労者医療協会</t>
  </si>
  <si>
    <t>平11. 8. 28</t>
  </si>
  <si>
    <t>伊藤　めぐみ</t>
  </si>
  <si>
    <t>〒090－0817北見市常盤町５丁目４番７</t>
  </si>
  <si>
    <t>訪問看護ステーションたんぽぽ</t>
  </si>
  <si>
    <t>50,9004,4</t>
  </si>
  <si>
    <t>697</t>
  </si>
  <si>
    <t>坂下　真紀</t>
  </si>
  <si>
    <t>0157-37-2532</t>
  </si>
  <si>
    <t>〒099－0878北見市東相内町２６８番地４４</t>
  </si>
  <si>
    <t>一般社団法人北海道総合在宅ケア事業団北見西部地域訪問看護ステーション</t>
  </si>
  <si>
    <t>50,9003,6</t>
  </si>
  <si>
    <t>696</t>
  </si>
  <si>
    <t>平6. 10. 6</t>
  </si>
  <si>
    <t>佐藤　真由美</t>
  </si>
  <si>
    <t>0157-26-0050</t>
  </si>
  <si>
    <t>〒090－0064北見市美芳町５丁目２番１０号</t>
  </si>
  <si>
    <t>一般社団法人北海道総合在宅ケア事業団北見地域訪問看護ステーション</t>
  </si>
  <si>
    <t>50,9001,0</t>
  </si>
  <si>
    <t>695</t>
  </si>
  <si>
    <t>手島　旭</t>
  </si>
  <si>
    <t>芽室町</t>
  </si>
  <si>
    <t>令4. 7. 1</t>
  </si>
  <si>
    <t>村上　千恵美</t>
  </si>
  <si>
    <t>0155-62-2811</t>
  </si>
  <si>
    <t>〒082－0014河西郡芽室町東四条３丁目５番地</t>
  </si>
  <si>
    <t>公立芽室病院指定訪問看護ステーション</t>
  </si>
  <si>
    <t>47,9400,0</t>
  </si>
  <si>
    <t>694</t>
  </si>
  <si>
    <t>鐘ケ江　紗里</t>
  </si>
  <si>
    <t>アニカホスピス株式会社</t>
  </si>
  <si>
    <t>令6. 6. 15</t>
  </si>
  <si>
    <t>070-8953-3369</t>
  </si>
  <si>
    <t>〒089－3715足寄郡足寄町南五条３丁目１番地</t>
  </si>
  <si>
    <t>アニカケア足寄</t>
  </si>
  <si>
    <t>47,9020,6</t>
  </si>
  <si>
    <t>693</t>
  </si>
  <si>
    <t>令2. 8. 28</t>
  </si>
  <si>
    <t>田本　由美</t>
  </si>
  <si>
    <t>0156-67-7400</t>
  </si>
  <si>
    <t>〒089－0127上川郡清水町南二条西２丁目１番地アンリーハイツＢ－６</t>
  </si>
  <si>
    <t>清水赤十字訪問看護ステーション</t>
  </si>
  <si>
    <t>47,9019,8</t>
  </si>
  <si>
    <t>692</t>
  </si>
  <si>
    <t>安井　美裕</t>
  </si>
  <si>
    <t>池田町</t>
  </si>
  <si>
    <t>平30. 3. 5</t>
  </si>
  <si>
    <t>田中　純子</t>
  </si>
  <si>
    <t>015-578-7560</t>
  </si>
  <si>
    <t>〒083－0022中川郡池田町西字二条５丁目２３番地１</t>
  </si>
  <si>
    <t>十勝いけだ訪問看護ステーション</t>
  </si>
  <si>
    <t>47,9017,2</t>
  </si>
  <si>
    <t>691</t>
  </si>
  <si>
    <t>片岡　順子</t>
  </si>
  <si>
    <t>一般社団法人ちせ</t>
  </si>
  <si>
    <t>平29. 2. 21</t>
  </si>
  <si>
    <t>0155-67-1456</t>
  </si>
  <si>
    <t>〒080－0315河東郡音更町共栄台東１０丁目４番地１４グリーンアベニューＡ１０１</t>
  </si>
  <si>
    <t>一般社団法人ちせ在宅看護センターちせ訪問看護ステーション</t>
  </si>
  <si>
    <t>47,9016,4</t>
  </si>
  <si>
    <t>690</t>
  </si>
  <si>
    <t>石橋　輝雄</t>
  </si>
  <si>
    <t>社会医療法人社団　三草会</t>
  </si>
  <si>
    <t>平28. 5. 10</t>
  </si>
  <si>
    <t>中村　智美</t>
  </si>
  <si>
    <t>0155-62-3663</t>
  </si>
  <si>
    <t>〒082－0000河西郡芽室町東芽室南２線１６－２</t>
  </si>
  <si>
    <t>訪問看護ステーションりらく</t>
  </si>
  <si>
    <t>47,9015,6</t>
  </si>
  <si>
    <t>689</t>
  </si>
  <si>
    <t>松山　雅一</t>
  </si>
  <si>
    <t>特定非営利活動法人　かしわのもり</t>
  </si>
  <si>
    <t>平15. 1. 1</t>
  </si>
  <si>
    <t>松山　なつむ</t>
  </si>
  <si>
    <t>0156-66-1230</t>
  </si>
  <si>
    <t>〒081－0223河東郡鹿追町南町３丁目１０－１</t>
  </si>
  <si>
    <t>訪問看護ステーション　かしわのもり</t>
  </si>
  <si>
    <t>47,9013,1</t>
  </si>
  <si>
    <t>688</t>
  </si>
  <si>
    <t>平11. 9. 28</t>
  </si>
  <si>
    <t>阿蘇　結花</t>
  </si>
  <si>
    <t>01562-2-9050</t>
  </si>
  <si>
    <t>〒089－3325中川郡本別町西美里別６番地１５　本別町総合ケアセンター２階</t>
  </si>
  <si>
    <t>一般社団法人北海道総合在宅ケア事業団本別地域訪問看護ステーション</t>
  </si>
  <si>
    <t>47,9009,9</t>
  </si>
  <si>
    <t>687</t>
  </si>
  <si>
    <t>横濱　由奈</t>
  </si>
  <si>
    <t>合同会社　看しずく</t>
  </si>
  <si>
    <t>平29. 3. 28</t>
  </si>
  <si>
    <t>0155-67-0275</t>
  </si>
  <si>
    <t>〒080－0012帯広市西二条南１８丁目６番地１</t>
  </si>
  <si>
    <t>訪問看護ステーション　看しずく</t>
  </si>
  <si>
    <t>46,9412,7</t>
  </si>
  <si>
    <t>686</t>
  </si>
  <si>
    <t>山下　利枝</t>
  </si>
  <si>
    <t>株式会社　奉迎処</t>
  </si>
  <si>
    <t>令5. 4. 1</t>
  </si>
  <si>
    <t>0155-27-8027</t>
  </si>
  <si>
    <t>〒080－0010帯広市大通南２６丁目９－２</t>
  </si>
  <si>
    <t>訪問看護ステーションめぐりおびひろ</t>
  </si>
  <si>
    <t>46,9403,6</t>
  </si>
  <si>
    <t>685</t>
  </si>
  <si>
    <t>坂東　幹斗</t>
  </si>
  <si>
    <t>株式会社Ｌａｍｂｄａ　Ｉｎｎｏｖａｔｉｏｎ</t>
  </si>
  <si>
    <t>柳田　健太郎</t>
  </si>
  <si>
    <t>0155-29-6660</t>
  </si>
  <si>
    <t>〒080－0806帯広市東六条南１０丁目１－２</t>
  </si>
  <si>
    <t>訪問看護ステーション咲～えみ～</t>
  </si>
  <si>
    <t>46,9024,0</t>
  </si>
  <si>
    <t>684</t>
  </si>
  <si>
    <t>川瀬　祥文</t>
  </si>
  <si>
    <t>株式会社エニシグループ</t>
  </si>
  <si>
    <t>0155-67-5592</t>
  </si>
  <si>
    <t>〒080－0057帯広市柏林台中町二丁目２番地３シャルム壱番館３０５号</t>
  </si>
  <si>
    <t>訪問看護ステーションリバシィ</t>
  </si>
  <si>
    <t>46,9023,2</t>
  </si>
  <si>
    <t>683</t>
  </si>
  <si>
    <t>三膳　司</t>
  </si>
  <si>
    <t>株式会社ＳＡＫＵＮＡ</t>
  </si>
  <si>
    <t>成田　有</t>
  </si>
  <si>
    <t>090-1643-1392</t>
  </si>
  <si>
    <t>〒080－0810帯広市東十条南２丁目１番地５６細田マンションⅡ　３０５号室</t>
  </si>
  <si>
    <t>訪問看護ステーションはぴふる</t>
  </si>
  <si>
    <t>46,9022,4</t>
  </si>
  <si>
    <t>682</t>
  </si>
  <si>
    <t>令元. 10. 25</t>
  </si>
  <si>
    <t>廣野　美幸</t>
  </si>
  <si>
    <t>0155-66-8322</t>
  </si>
  <si>
    <t>〒080－0015帯広市西五条南３２丁目１９－１</t>
  </si>
  <si>
    <t>ライフデザイン帯広　訪問看護</t>
  </si>
  <si>
    <t>46,9021,6</t>
  </si>
  <si>
    <t>681</t>
  </si>
  <si>
    <t>平31. 4. 26</t>
  </si>
  <si>
    <t>中原　直美</t>
  </si>
  <si>
    <t>0155-53-4330</t>
  </si>
  <si>
    <t>〒089－1182帯広市川西町基線２８番地１</t>
  </si>
  <si>
    <t>医療法人社団あすなろ会　帯広記念病院訪問看護ステーション</t>
  </si>
  <si>
    <t>46,9020,8</t>
  </si>
  <si>
    <t>680</t>
  </si>
  <si>
    <t>三浦　雅人</t>
  </si>
  <si>
    <t>公益財団法人北海道医療団</t>
  </si>
  <si>
    <t>平30. 8. 3</t>
  </si>
  <si>
    <t>大溝　敬子</t>
  </si>
  <si>
    <t>0155-20-7556</t>
  </si>
  <si>
    <t>〒080－0015帯広市西五条南１６丁目２番３</t>
  </si>
  <si>
    <t>公益財団法人北海道医療団訪問看護ステーションたなごころ</t>
  </si>
  <si>
    <t>46,9019,0</t>
  </si>
  <si>
    <t>679</t>
  </si>
  <si>
    <t>長谷川　賢</t>
  </si>
  <si>
    <t>社会福祉法人刀圭会</t>
  </si>
  <si>
    <t>平29. 3. 7</t>
  </si>
  <si>
    <t>髙川　真路美</t>
  </si>
  <si>
    <t>0155-67-5776</t>
  </si>
  <si>
    <t>〒080－0046帯広市西十六条北１丁目２７番地１４４</t>
  </si>
  <si>
    <t>訪問看護ステーションりんどう</t>
  </si>
  <si>
    <t>46,9017,4</t>
  </si>
  <si>
    <t>678</t>
  </si>
  <si>
    <t>平28. 12. 1</t>
  </si>
  <si>
    <t>荒　真希</t>
  </si>
  <si>
    <t>0155-20-5111</t>
  </si>
  <si>
    <t>〒080－0017帯広市西七条南８丁目１番地３</t>
  </si>
  <si>
    <t>訪問看護ステーション帯広すずらん</t>
  </si>
  <si>
    <t>46,9016,6</t>
  </si>
  <si>
    <t>677</t>
  </si>
  <si>
    <t>細川　吉博</t>
  </si>
  <si>
    <t>社会医療法人　博愛会</t>
  </si>
  <si>
    <t>平28. 10. 7</t>
  </si>
  <si>
    <t>奥山　文江</t>
  </si>
  <si>
    <t>0155-67-8553</t>
  </si>
  <si>
    <t>〒080－2473帯広市西二十三条南３丁目２７番地４</t>
  </si>
  <si>
    <t>訪問看護ステーションかいせい</t>
  </si>
  <si>
    <t>46,9015,8</t>
  </si>
  <si>
    <t>676</t>
  </si>
  <si>
    <t>松岡　くみ子</t>
  </si>
  <si>
    <t>合同会社Ｍｅｖｌａｎａ</t>
  </si>
  <si>
    <t>平25. 3. 1</t>
  </si>
  <si>
    <t>0155-67-8428</t>
  </si>
  <si>
    <t>〒080－0812帯広市東十二条南５丁目６番５</t>
  </si>
  <si>
    <t>訪問看護ステーションえがお</t>
  </si>
  <si>
    <t>46,9014,1</t>
  </si>
  <si>
    <t>675</t>
  </si>
  <si>
    <t>浅沼　建樹</t>
  </si>
  <si>
    <t>医療法人十勝勤労者医療協会</t>
  </si>
  <si>
    <t>平16. 6. 15</t>
  </si>
  <si>
    <t>渡邊　景子</t>
  </si>
  <si>
    <t>0155-66-8922</t>
  </si>
  <si>
    <t>〒080－0019帯広市西九条南１２丁目４番地</t>
  </si>
  <si>
    <t>訪問看護ステーションほっとらいん</t>
  </si>
  <si>
    <t>46,9011,7</t>
  </si>
  <si>
    <t>674</t>
  </si>
  <si>
    <t>大木　琢朗</t>
  </si>
  <si>
    <t>有限会社　ホームケアサポート木もれび</t>
  </si>
  <si>
    <t>平14. 7. 17</t>
  </si>
  <si>
    <t>平田　雅恵</t>
  </si>
  <si>
    <t>0155-38-2213</t>
  </si>
  <si>
    <t>〒080－0047帯広市西十七条北２丁目３７番８号</t>
  </si>
  <si>
    <t>訪問看護ステーション木もれび</t>
  </si>
  <si>
    <t>46,9010,9</t>
  </si>
  <si>
    <t>673</t>
  </si>
  <si>
    <t>医療法人社団　刀圭会</t>
  </si>
  <si>
    <t>平9. 3. 28</t>
  </si>
  <si>
    <t>馬場　梨花</t>
  </si>
  <si>
    <t>0155-35-5028</t>
  </si>
  <si>
    <t>〒080－0046帯広市西十六条北１丁目２７番地</t>
  </si>
  <si>
    <t>訪問看護ステーション向日葵</t>
  </si>
  <si>
    <t>46,9006,7</t>
  </si>
  <si>
    <t>672</t>
  </si>
  <si>
    <t>橋本　郁郎</t>
  </si>
  <si>
    <t>社会医療法人　北斗</t>
  </si>
  <si>
    <t>平8. 5. 22</t>
  </si>
  <si>
    <t>浦島　つよみ</t>
  </si>
  <si>
    <t>0155-67-5001</t>
  </si>
  <si>
    <t>〒080－0833帯広市稲田町基線２番地１</t>
  </si>
  <si>
    <t>訪問看護ステーションろらん</t>
  </si>
  <si>
    <t>46,9005,9</t>
  </si>
  <si>
    <t>671</t>
  </si>
  <si>
    <t>平6. 12. 27</t>
  </si>
  <si>
    <t>結城　和美</t>
  </si>
  <si>
    <t>0155-23-6400</t>
  </si>
  <si>
    <t>〒080－0024帯広市西十四条南１５丁目５番１０号　ＭＹビルⅡ内</t>
  </si>
  <si>
    <t>一般社団法人北海道総合在宅ケア事業団帯広地域訪問看護ステーション</t>
  </si>
  <si>
    <t>46,9003,4</t>
  </si>
  <si>
    <t>670</t>
  </si>
  <si>
    <t>岸　裕美</t>
  </si>
  <si>
    <t>合同会社アリウム</t>
  </si>
  <si>
    <t>平30. 4. 1</t>
  </si>
  <si>
    <t>0154-35-3209</t>
  </si>
  <si>
    <t>〒088－0623釧路郡釧路町光和六丁目４８番地</t>
  </si>
  <si>
    <t>訪問看護ステーションらいふ</t>
  </si>
  <si>
    <t>43,9008,0</t>
  </si>
  <si>
    <t>669</t>
  </si>
  <si>
    <t>平11. 8. 27</t>
  </si>
  <si>
    <t>多田　晶子</t>
  </si>
  <si>
    <t>01547-9-2733</t>
  </si>
  <si>
    <t>〒088－0331白糠郡白糠町東一条北７丁目５番地１０</t>
  </si>
  <si>
    <t>一般社団法人北海道総合在宅ケア事業団白糠訪問看護ステーション</t>
  </si>
  <si>
    <t>43,9005,6</t>
  </si>
  <si>
    <t>668</t>
  </si>
  <si>
    <t>平11. 7. 27</t>
  </si>
  <si>
    <t>三上　あけみ</t>
  </si>
  <si>
    <t>0154-40-5230</t>
  </si>
  <si>
    <t>〒088－0605釧路郡釧路町別保原野東陽大通西１丁目１番地１釧路町保健福祉センター２階</t>
  </si>
  <si>
    <t>一般社団法人北海道総合在宅ケア事業団釧路町訪問看護ステーション</t>
  </si>
  <si>
    <t>43,9004,9</t>
  </si>
  <si>
    <t>667</t>
  </si>
  <si>
    <t>平10. 9. 30</t>
  </si>
  <si>
    <t>小林　岐由子</t>
  </si>
  <si>
    <t>01548-5-0783</t>
  </si>
  <si>
    <t>〒088－2311川上郡標茶町開運４丁目２番地　標茶町ふれあい交流センター１Ｆ</t>
  </si>
  <si>
    <t>一般社団法人北海道総合在宅ケア事業団標茶地域訪問看護ステーション</t>
  </si>
  <si>
    <t>43,9003,1</t>
  </si>
  <si>
    <t>666</t>
  </si>
  <si>
    <t>佐藤　文</t>
  </si>
  <si>
    <t>0154-32-7082</t>
  </si>
  <si>
    <t>〒085－0046釧路市新橋大通２丁目２番１０号</t>
  </si>
  <si>
    <t>一般社団法人北海道総合在宅ケア事業団釧路地域訪問看護ステーション</t>
  </si>
  <si>
    <t>43,9001,5</t>
  </si>
  <si>
    <t>665</t>
  </si>
  <si>
    <t>川村　紀代美</t>
  </si>
  <si>
    <t>合同会社つなぐ訪問看護ステーション</t>
  </si>
  <si>
    <t>令6. 5. 13</t>
  </si>
  <si>
    <t>0153-27-1155</t>
  </si>
  <si>
    <t>〒087－0044根室市松本町４丁目１２番地１</t>
  </si>
  <si>
    <t>42,9006,6</t>
  </si>
  <si>
    <t>664</t>
  </si>
  <si>
    <t>柴崎　淳一</t>
  </si>
  <si>
    <t>医療法人　樹恵会</t>
  </si>
  <si>
    <t>平18. 7. 1</t>
  </si>
  <si>
    <t>小原　京</t>
  </si>
  <si>
    <t>0153-73-3133</t>
  </si>
  <si>
    <t>〒086－1124標津郡中標津町西四条北１丁目１番地１</t>
  </si>
  <si>
    <t>医療法人樹恵会石田病院　指定訪問看護ステーションエヴァー・グリーン</t>
  </si>
  <si>
    <t>42,9004,1</t>
  </si>
  <si>
    <t>663</t>
  </si>
  <si>
    <t>黒川　聰則</t>
  </si>
  <si>
    <t>社会医療法人道東勤労者医療協会</t>
  </si>
  <si>
    <t>平11. 4. 9</t>
  </si>
  <si>
    <t>平野　麻美子</t>
  </si>
  <si>
    <t>01532-9-2355</t>
  </si>
  <si>
    <t>〒087－0006根室市曙町３丁目３番地</t>
  </si>
  <si>
    <t>道東勤医協訪問看護ステーションエトピリカ</t>
  </si>
  <si>
    <t>42,9003,3</t>
  </si>
  <si>
    <t>662</t>
  </si>
  <si>
    <t>平10. 7. 31</t>
  </si>
  <si>
    <t>たも木　美子（「たも」は、木に茂）</t>
  </si>
  <si>
    <t>01537-9-2020</t>
  </si>
  <si>
    <t>〒086－1110標津郡中標津町西十条南９丁目１番地４中標津町総合福祉センタ－（プラット）内</t>
  </si>
  <si>
    <t>一般社団法人北海道総合在宅ケア事業団中標津訪問看護ステーション</t>
  </si>
  <si>
    <t>42,9002,5</t>
  </si>
  <si>
    <t>661</t>
  </si>
  <si>
    <t>別海町　代表者</t>
  </si>
  <si>
    <t>別海町</t>
  </si>
  <si>
    <t>平10. 5. 14</t>
  </si>
  <si>
    <t>堀　留美</t>
  </si>
  <si>
    <t>01537-5-0862</t>
  </si>
  <si>
    <t>〒086－0203野付郡別海町別海西本町１０３番地３</t>
  </si>
  <si>
    <t>別海町訪問看護ステーションやまびこ</t>
  </si>
  <si>
    <t>42,9001,7</t>
  </si>
  <si>
    <t>660</t>
  </si>
  <si>
    <t>諏江　清記</t>
  </si>
  <si>
    <t>株式会社　ハートピア</t>
  </si>
  <si>
    <t>令5. 10. 10</t>
  </si>
  <si>
    <t>伝甫　里美</t>
  </si>
  <si>
    <t>0154-22-5050</t>
  </si>
  <si>
    <t>〒085－0047釧路市新川町１３－５</t>
  </si>
  <si>
    <t>訪問看護ステーション　ハートピア</t>
  </si>
  <si>
    <t>41,9405,2</t>
  </si>
  <si>
    <t>659</t>
  </si>
  <si>
    <t>佐藤　安教</t>
  </si>
  <si>
    <t>株式会社　カインド</t>
  </si>
  <si>
    <t>平27. 3. 25</t>
  </si>
  <si>
    <t>森岡　みち子</t>
  </si>
  <si>
    <t>0154-31-0080</t>
  </si>
  <si>
    <t>〒085－0048釧路市駒場町３番２４号</t>
  </si>
  <si>
    <t>訪問看護ステーション　こまば</t>
  </si>
  <si>
    <t>41,9403,7</t>
  </si>
  <si>
    <t>658</t>
  </si>
  <si>
    <t>山﨑　雅弘</t>
  </si>
  <si>
    <t>Ｔｅａｍ　ｄｙｎａｍｉｃｓ　株式会社</t>
  </si>
  <si>
    <t>令4. 4. 26</t>
  </si>
  <si>
    <t>080-9091-3210</t>
  </si>
  <si>
    <t>〒084－0909釧路市昭和南４丁目３３番地４号</t>
  </si>
  <si>
    <t>ダイナ訪問看護ステーション</t>
  </si>
  <si>
    <t>41,9020,9</t>
  </si>
  <si>
    <t>657</t>
  </si>
  <si>
    <t>名塚　優子</t>
  </si>
  <si>
    <t>特定非営利活動法人　縁</t>
  </si>
  <si>
    <t>御園　幸江</t>
  </si>
  <si>
    <t>0154-64-1812</t>
  </si>
  <si>
    <t>〒085－0811釧路市興津２丁目２１番１３号</t>
  </si>
  <si>
    <t>訪問看護ステーション　灯</t>
  </si>
  <si>
    <t>41,9019,1</t>
  </si>
  <si>
    <t>656</t>
  </si>
  <si>
    <t>篠原　優子</t>
  </si>
  <si>
    <t>合同会社　Ｃ’ｚーｃｒｅｗ</t>
  </si>
  <si>
    <t>村井　奈保子</t>
  </si>
  <si>
    <t>0154-65-9992</t>
  </si>
  <si>
    <t>〒085－0035釧路市共栄大通１丁目３番９号</t>
  </si>
  <si>
    <t>ふみぞの訪問看護ステーション</t>
  </si>
  <si>
    <t>41,9018,3</t>
  </si>
  <si>
    <t>655</t>
  </si>
  <si>
    <t>今田　眞智子</t>
  </si>
  <si>
    <t>株式会社　ＣＮホームサポート</t>
  </si>
  <si>
    <t>0154-64-5400</t>
  </si>
  <si>
    <t>〒085－0052釧路市中園町２３番７号</t>
  </si>
  <si>
    <t>さいた訪問看護ステーション</t>
  </si>
  <si>
    <t>41,9017,5</t>
  </si>
  <si>
    <t>654</t>
  </si>
  <si>
    <t>谷藤　公紀</t>
  </si>
  <si>
    <t>医療法人社団支心</t>
  </si>
  <si>
    <t>平24. 5. 21</t>
  </si>
  <si>
    <t>池田　絵梨子</t>
  </si>
  <si>
    <t>0154-23-3001</t>
  </si>
  <si>
    <t>〒085－0008釧路市入江町９番１４号</t>
  </si>
  <si>
    <t>ふわり訪問看護ステーション</t>
  </si>
  <si>
    <t>41,9015,9</t>
  </si>
  <si>
    <t>653</t>
  </si>
  <si>
    <t>平23. 10. 1</t>
  </si>
  <si>
    <t>高田　武</t>
  </si>
  <si>
    <t>0154-65-6110</t>
  </si>
  <si>
    <t>〒085－0032釧路市新栄町１２番１５号理興ビル２階</t>
  </si>
  <si>
    <t>訪問看護ステーション　縁</t>
  </si>
  <si>
    <t>41,9014,2</t>
  </si>
  <si>
    <t>652</t>
  </si>
  <si>
    <t>社会医療法人　道東勤労者医療協会</t>
  </si>
  <si>
    <t>平15. 9. 25</t>
  </si>
  <si>
    <t>飯田　忍</t>
  </si>
  <si>
    <t>0154-24-7962</t>
  </si>
  <si>
    <t>〒085－0055釧路市治水町３番１４号</t>
  </si>
  <si>
    <t>道東勤医協訪問看護ステーションすこやか</t>
  </si>
  <si>
    <t>41,9010,0</t>
  </si>
  <si>
    <t>651</t>
  </si>
  <si>
    <t>平14. 8. 15</t>
  </si>
  <si>
    <t>大塚　知子</t>
  </si>
  <si>
    <t>0154-22-7171</t>
  </si>
  <si>
    <t>〒085－0032釧路市新栄町２１番１４号</t>
  </si>
  <si>
    <t>釧路赤十字訪問看護ステーション</t>
  </si>
  <si>
    <t>41,9009,2</t>
  </si>
  <si>
    <t>650</t>
  </si>
  <si>
    <t>齊藤　孝次</t>
  </si>
  <si>
    <t>社会医療法人　孝仁会</t>
  </si>
  <si>
    <t>平8. 9. 27</t>
  </si>
  <si>
    <t>川上　京</t>
  </si>
  <si>
    <t>0154-53-5517</t>
  </si>
  <si>
    <t>〒084－0912釧路市星が浦大通３丁目９番２６号</t>
  </si>
  <si>
    <t>訪問看護ステーションはまなす</t>
  </si>
  <si>
    <t>41,9004,3</t>
  </si>
  <si>
    <t>649</t>
  </si>
  <si>
    <t>豊増　省三</t>
  </si>
  <si>
    <t>医療法人　豊慈会</t>
  </si>
  <si>
    <t>脇本　めぐみ</t>
  </si>
  <si>
    <t>0154-55-2332</t>
  </si>
  <si>
    <t>〒084－0902釧路市昭和１９０番４４６２－１０号</t>
  </si>
  <si>
    <t>訪問看護ステーションホームケアやまびこ</t>
  </si>
  <si>
    <t>41,9003,5</t>
  </si>
  <si>
    <t>648</t>
  </si>
  <si>
    <t>谷井　和恵</t>
  </si>
  <si>
    <t>株式会社富川グロリアホーム</t>
  </si>
  <si>
    <t>平26. 10. 1</t>
  </si>
  <si>
    <t>谷井　基子</t>
  </si>
  <si>
    <t>01456-3-4000</t>
  </si>
  <si>
    <t>〒055－0006沙流郡日高町富川南４丁目２番４９号</t>
  </si>
  <si>
    <t>富川グロリアホーム</t>
  </si>
  <si>
    <t>38,9402,5</t>
  </si>
  <si>
    <t>647</t>
  </si>
  <si>
    <t>平26. 10. 16</t>
  </si>
  <si>
    <t>〒055－0006沙流郡日高町富川南４丁目２－４８</t>
  </si>
  <si>
    <t>富川グロリアホーム　訪問看護ステーション</t>
  </si>
  <si>
    <t>38,9401,7</t>
  </si>
  <si>
    <t>646</t>
  </si>
  <si>
    <t>社会福祉法人　勤医協福祉会</t>
  </si>
  <si>
    <t>令元. 10. 11</t>
  </si>
  <si>
    <t>柏木　智子</t>
  </si>
  <si>
    <t>0146-22-1909</t>
  </si>
  <si>
    <t>〒057－0024浦河郡浦河町築地２丁目１番２号</t>
  </si>
  <si>
    <t>勤医協うらかわ訪問看護ステーション</t>
  </si>
  <si>
    <t>38,9011,4</t>
  </si>
  <si>
    <t>645</t>
  </si>
  <si>
    <t>八十川　真里子</t>
  </si>
  <si>
    <t>医療法人社団同行会</t>
  </si>
  <si>
    <t>平30. 7. 25</t>
  </si>
  <si>
    <t>野島　弘基</t>
  </si>
  <si>
    <t>0146-26-7430</t>
  </si>
  <si>
    <t>〒057－0007浦河郡浦河町東町ちのみ３丁目２番３４号</t>
  </si>
  <si>
    <t>エマオ訪問看護ステーション</t>
  </si>
  <si>
    <t>38,9010,6</t>
  </si>
  <si>
    <t>644</t>
  </si>
  <si>
    <t>飛山　小夜美</t>
  </si>
  <si>
    <t>株式会社　看るの会</t>
  </si>
  <si>
    <t>平28. 10. 12</t>
  </si>
  <si>
    <t>中川　正子</t>
  </si>
  <si>
    <t>0146-27-7000</t>
  </si>
  <si>
    <t>〒059－3454浦河郡浦河町野深１番地の１</t>
  </si>
  <si>
    <t>ルピナス訪問看護ステーション</t>
  </si>
  <si>
    <t>38,9009,8</t>
  </si>
  <si>
    <t>643</t>
  </si>
  <si>
    <t>向谷地　生良</t>
  </si>
  <si>
    <t>社会福祉法人　浦河べてるの家</t>
  </si>
  <si>
    <t>平26. 5. 26</t>
  </si>
  <si>
    <t>向谷地　悦子</t>
  </si>
  <si>
    <t>0146-22-5612</t>
  </si>
  <si>
    <t>〒057－0024浦河郡浦河町築地３丁目５番地２１</t>
  </si>
  <si>
    <t>訪問看護ステーション　マーラ</t>
  </si>
  <si>
    <t>38,9008,0</t>
  </si>
  <si>
    <t>642</t>
  </si>
  <si>
    <t>石井　隆司</t>
  </si>
  <si>
    <t>医療法人社団静和会石井病院　訪問看護ステーション</t>
  </si>
  <si>
    <t>平19. 7. 1</t>
  </si>
  <si>
    <t>米沢　裕子</t>
  </si>
  <si>
    <t>0146-42-3031</t>
  </si>
  <si>
    <t>〒056－0022日高郡新ひだか町静内高砂町３丁目３番１号</t>
  </si>
  <si>
    <t>38,9005,6</t>
  </si>
  <si>
    <t>641</t>
  </si>
  <si>
    <t>横山　孝子</t>
  </si>
  <si>
    <t>01462-2-8822</t>
  </si>
  <si>
    <t>〒057－0007浦河郡浦河町東町ちのみ１丁目２番１号</t>
  </si>
  <si>
    <t>浦河赤十字訪問看護ステーション</t>
  </si>
  <si>
    <t>38,9003,1</t>
  </si>
  <si>
    <t>640</t>
  </si>
  <si>
    <t>平8. 11. 25</t>
  </si>
  <si>
    <t>渋谷　有希子</t>
  </si>
  <si>
    <t>01464-3-0192</t>
  </si>
  <si>
    <t>〒056－0004日高郡新ひだか町静内緑町４丁目５番１号　静内町保健福祉センター１Ｆ</t>
  </si>
  <si>
    <t>一般社団法人北海道総合在宅ケア事業団新ひだか地域訪問看護ステーション</t>
  </si>
  <si>
    <t>38,9002,3</t>
  </si>
  <si>
    <t>639</t>
  </si>
  <si>
    <t>高場　真佐美</t>
  </si>
  <si>
    <t>株式会社絆</t>
  </si>
  <si>
    <t>0142-82-7740</t>
  </si>
  <si>
    <t>〒052－0013伊達市弄月町５７番地１１</t>
  </si>
  <si>
    <t>訪問看護ステーションあさひ</t>
  </si>
  <si>
    <t>37,9011,6</t>
  </si>
  <si>
    <t>638</t>
  </si>
  <si>
    <t>吉田　秀明</t>
  </si>
  <si>
    <t>社会福祉法人北海道社会事業協会</t>
  </si>
  <si>
    <t>平31. 3. 19</t>
  </si>
  <si>
    <t>橋本　礼</t>
  </si>
  <si>
    <t>0142-74-2555</t>
  </si>
  <si>
    <t>〒049－5605虻田郡洞爺湖町高砂町１２６番地</t>
  </si>
  <si>
    <t>洞爺協会病院訪問看護ステーションコスモス</t>
  </si>
  <si>
    <t>37,9010,8</t>
  </si>
  <si>
    <t>637</t>
  </si>
  <si>
    <t>佐々木　智江</t>
  </si>
  <si>
    <t>一般社団法人　ゆまにて</t>
  </si>
  <si>
    <t>平29. 6. 14</t>
  </si>
  <si>
    <t>0142-82-3331</t>
  </si>
  <si>
    <t>〒049－5414虻田郡豊浦町幸町４６番地</t>
  </si>
  <si>
    <t>訪問看護ステーションそう</t>
  </si>
  <si>
    <t>37,9009,0</t>
  </si>
  <si>
    <t>636</t>
  </si>
  <si>
    <t>大久保　和幸</t>
  </si>
  <si>
    <t>社会医療法人　慈恵会</t>
  </si>
  <si>
    <t>平16. 3. 12</t>
  </si>
  <si>
    <t>中川　頼子</t>
  </si>
  <si>
    <t>0142-22-0530</t>
  </si>
  <si>
    <t>〒052－0014伊達市舟岡町２１４番地２２</t>
  </si>
  <si>
    <t>社会医療法人慈恵会　訪問看護ステーション聖ヶ丘</t>
  </si>
  <si>
    <t>37,9006,6</t>
  </si>
  <si>
    <t>635</t>
  </si>
  <si>
    <t>平7. 10. 11</t>
  </si>
  <si>
    <t>石井　佐知子</t>
  </si>
  <si>
    <t>0142-23-2211</t>
  </si>
  <si>
    <t>〒052－0021伊達市末永町８１番地　伊達赤十字病院内</t>
  </si>
  <si>
    <t>伊達赤十字訪問看護ステーション</t>
  </si>
  <si>
    <t>37,9001,7</t>
  </si>
  <si>
    <t>634</t>
  </si>
  <si>
    <t>山谷　芳則</t>
  </si>
  <si>
    <t>株式会社ライフィーズ</t>
  </si>
  <si>
    <t>渋谷　鮎美</t>
  </si>
  <si>
    <t>0144-84-1331</t>
  </si>
  <si>
    <t>〒053－0033苫小牧市木場町１丁目４番１２号ＴＣビル</t>
  </si>
  <si>
    <t>ケアーズ訪問看護リハビリテーション苫小牧駅前</t>
  </si>
  <si>
    <t>36,9031,6</t>
  </si>
  <si>
    <t>633</t>
  </si>
  <si>
    <t>後藤　香織</t>
  </si>
  <si>
    <t>株式会社　リアリ</t>
  </si>
  <si>
    <t>0144-84-3143</t>
  </si>
  <si>
    <t>〒053－0042苫小牧市三光町三丁目５番１０号</t>
  </si>
  <si>
    <t>訪問看護ステーション　リール</t>
  </si>
  <si>
    <t>36,9030,8</t>
  </si>
  <si>
    <t>632</t>
  </si>
  <si>
    <t>宮﨑　健司</t>
  </si>
  <si>
    <t>一般社団法人ＪＩＭＯＴＯ－Ｌ</t>
  </si>
  <si>
    <t>令5. 1. 1</t>
  </si>
  <si>
    <t>阿部　久美子</t>
  </si>
  <si>
    <t>090-9433-5859</t>
  </si>
  <si>
    <t>〒054－0042勇払郡むかわ町美幸１丁目８６番地１</t>
  </si>
  <si>
    <t>まちのケアリハステーション</t>
  </si>
  <si>
    <t>36,9029,0</t>
  </si>
  <si>
    <t>631</t>
  </si>
  <si>
    <t>福光　悠介</t>
  </si>
  <si>
    <t>ＴＣＳ　Ｍｅｄｉｃａｌｉｚｅ株式会社</t>
  </si>
  <si>
    <t>令4. 11. 1</t>
  </si>
  <si>
    <t>田村　貴英</t>
  </si>
  <si>
    <t>011-857-9570</t>
  </si>
  <si>
    <t>〒053－0003苫小牧市入船町３丁目２－５入船クロスポートビル４階</t>
  </si>
  <si>
    <t>ライフケアＳＭＢ訪問看護ステーション苫小牧</t>
  </si>
  <si>
    <t>36,9028,2</t>
  </si>
  <si>
    <t>630</t>
  </si>
  <si>
    <t>土屋　潔</t>
  </si>
  <si>
    <t>医療法人奏和会</t>
  </si>
  <si>
    <t>中岡　美穂子</t>
  </si>
  <si>
    <t>0144-84-3457</t>
  </si>
  <si>
    <t>〒053－0034苫小牧市清水町２丁目１番２号</t>
  </si>
  <si>
    <t>訪問看護ステーションみどり</t>
  </si>
  <si>
    <t>36,9027,4</t>
  </si>
  <si>
    <t>629</t>
  </si>
  <si>
    <t>木幡　歩美</t>
  </si>
  <si>
    <t>株式会社にこ．にこ本舗</t>
  </si>
  <si>
    <t>令4. 5. 1</t>
  </si>
  <si>
    <t>蕪木　真利子</t>
  </si>
  <si>
    <t>0144-71-3630</t>
  </si>
  <si>
    <t>〒053－0811苫小牧市光洋町１丁目８番３号</t>
  </si>
  <si>
    <t>訪問看護はるはる</t>
  </si>
  <si>
    <t>36,9026,6</t>
  </si>
  <si>
    <t>628</t>
  </si>
  <si>
    <t>住吉　昭宏</t>
  </si>
  <si>
    <t>株式会社ＣＵＯＲＥ</t>
  </si>
  <si>
    <t>令3. 2. 1</t>
  </si>
  <si>
    <t>住吉　千津子</t>
  </si>
  <si>
    <t>0144-82-7842</t>
  </si>
  <si>
    <t>〒053－0833苫小牧市日新町１丁目１番１号</t>
  </si>
  <si>
    <t>訪問看護ステーションなないろ</t>
  </si>
  <si>
    <t>36,9025,8</t>
  </si>
  <si>
    <t>627</t>
  </si>
  <si>
    <t>山本　浩司</t>
  </si>
  <si>
    <t>有限会社ケアサポート赤坂</t>
  </si>
  <si>
    <t>森田　智子</t>
  </si>
  <si>
    <t>0144-75-5755</t>
  </si>
  <si>
    <t>〒053－0821苫小牧市しらかば町３丁目２番１８号</t>
  </si>
  <si>
    <t>道南訪問看護ステーション</t>
  </si>
  <si>
    <t>36,9024,1</t>
  </si>
  <si>
    <t>626</t>
  </si>
  <si>
    <t>井上　良子</t>
  </si>
  <si>
    <t>株式会社　幸楽</t>
  </si>
  <si>
    <t>青塚　愛</t>
  </si>
  <si>
    <t>0144-71-6130</t>
  </si>
  <si>
    <t>〒053－0833苫小牧市日新町４丁目１番３４号</t>
  </si>
  <si>
    <t>訪問看護ステーションすまいる</t>
  </si>
  <si>
    <t>36,9023,3</t>
  </si>
  <si>
    <t>625</t>
  </si>
  <si>
    <t>浦　梨英</t>
  </si>
  <si>
    <t>合同会社レスペイト</t>
  </si>
  <si>
    <t>0144-84-6706</t>
  </si>
  <si>
    <t>〒053－0806苫小牧市大成町１丁目４番３号</t>
  </si>
  <si>
    <t>訪問看護ステーションむすび</t>
  </si>
  <si>
    <t>36,9022,5</t>
  </si>
  <si>
    <t>624</t>
  </si>
  <si>
    <t>大宮　夏寿美</t>
  </si>
  <si>
    <t>株式会社ラポール</t>
  </si>
  <si>
    <t>金谷　泉美</t>
  </si>
  <si>
    <t>0144-82-7972</t>
  </si>
  <si>
    <t>〒053－0811苫小牧市光洋町２丁目１－２</t>
  </si>
  <si>
    <t>苫小牧訪問看護ステーションらぽーる</t>
  </si>
  <si>
    <t>36,9021,7</t>
  </si>
  <si>
    <t>623</t>
  </si>
  <si>
    <t>斎藤　さおり</t>
  </si>
  <si>
    <t>0144-75-7775</t>
  </si>
  <si>
    <t>〒053－0851苫小牧市山手町２丁目１４番９号</t>
  </si>
  <si>
    <t>勤医協とまこまい訪問看護ステーション</t>
  </si>
  <si>
    <t>36,9020,9</t>
  </si>
  <si>
    <t>622</t>
  </si>
  <si>
    <t>高橋　てるみ</t>
  </si>
  <si>
    <t>合同会社福祉サービスふくろウ</t>
  </si>
  <si>
    <t>平30. 12. 14</t>
  </si>
  <si>
    <t>小松　美樹</t>
  </si>
  <si>
    <t>0144-84-7615</t>
  </si>
  <si>
    <t>〒053－0816苫小牧市日吉町３丁目５－１</t>
  </si>
  <si>
    <t>ほうもんかんご　ふくろウ</t>
  </si>
  <si>
    <t>36,9019,1</t>
  </si>
  <si>
    <t>621</t>
  </si>
  <si>
    <t>佐藤　寬</t>
  </si>
  <si>
    <t>医療法人社団玄洋会</t>
  </si>
  <si>
    <t>平28. 2. 15</t>
  </si>
  <si>
    <t>石田　育誉</t>
  </si>
  <si>
    <t>0144-38-8886</t>
  </si>
  <si>
    <t>〒053－0021苫小牧市若草町５丁目１０番１号</t>
  </si>
  <si>
    <t>訪問看護ステーション「ひまわり」</t>
  </si>
  <si>
    <t>36,9017,5</t>
  </si>
  <si>
    <t>620</t>
  </si>
  <si>
    <t>片岡　昌哉</t>
  </si>
  <si>
    <t>社会医療法人こぶし</t>
  </si>
  <si>
    <t>平26. 7. 1</t>
  </si>
  <si>
    <t>中田　しづか</t>
  </si>
  <si>
    <t>0144-57-9797</t>
  </si>
  <si>
    <t>〒053－0053苫小牧市柳町４丁目１２番２０号</t>
  </si>
  <si>
    <t>訪問看護ステーション　こころっくる</t>
  </si>
  <si>
    <t>36,9016,7</t>
  </si>
  <si>
    <t>619</t>
  </si>
  <si>
    <t>水戸　康智</t>
  </si>
  <si>
    <t>株式会社　萌福祉サービス</t>
  </si>
  <si>
    <t>平23. 7. 20</t>
  </si>
  <si>
    <t>土谷　恵</t>
  </si>
  <si>
    <t>0144-84-1212</t>
  </si>
  <si>
    <t>〒059－1275苫小牧市錦岡４４３番地－４４３</t>
  </si>
  <si>
    <t>訪問看護ステーション　フルールハピネスとまこまい</t>
  </si>
  <si>
    <t>36,9013,4</t>
  </si>
  <si>
    <t>618</t>
  </si>
  <si>
    <t>株式会社健康会</t>
  </si>
  <si>
    <t>平13. 11. 1</t>
  </si>
  <si>
    <t>後藤　祥子</t>
  </si>
  <si>
    <t>0144-61-6006</t>
  </si>
  <si>
    <t>〒053－0821苫小牧市しらかば町２丁目１番２３号糸井駅前オフィス２階</t>
  </si>
  <si>
    <t>訪問看護ステーションしらかば</t>
  </si>
  <si>
    <t>36,9010,0</t>
  </si>
  <si>
    <t>617</t>
  </si>
  <si>
    <t>平8. 3. 19</t>
  </si>
  <si>
    <t>猪羽　美鈴</t>
  </si>
  <si>
    <t>0144-82-3128</t>
  </si>
  <si>
    <t>〒059－0904白老郡白老町東町４丁目６番７号　白老町総合福祉センターいきいき４．６内</t>
  </si>
  <si>
    <t>一般社団法人北海道総合在宅ケア事業団しらおい訪問看護ステーション</t>
  </si>
  <si>
    <t>36,9004,3</t>
  </si>
  <si>
    <t>616</t>
  </si>
  <si>
    <t>大澤　佐登美</t>
  </si>
  <si>
    <t>0144-37-3511</t>
  </si>
  <si>
    <t>〒053－0018苫小牧市旭町２丁目４番２０号一般社団法人苫小牧市医師会２階</t>
  </si>
  <si>
    <t>一般社団法人北海道総合在宅ケア事業団苫小牧地域訪問看護ステーション</t>
  </si>
  <si>
    <t>36,9002,7</t>
  </si>
  <si>
    <t>615</t>
  </si>
  <si>
    <t>有賀　正</t>
  </si>
  <si>
    <t>社会医療法人　母恋</t>
  </si>
  <si>
    <t>工藤　美香</t>
  </si>
  <si>
    <t>0143-84-5205</t>
  </si>
  <si>
    <t>〒050－0083室蘭市東町５丁目３番５号東室蘭サテライトクリニック３階</t>
  </si>
  <si>
    <t>看護小規模多機能型居宅介護　つむぎ</t>
  </si>
  <si>
    <t>35,9402,1</t>
  </si>
  <si>
    <t>614</t>
  </si>
  <si>
    <t>村下　十志文</t>
  </si>
  <si>
    <t>社会医療法人　友愛会</t>
  </si>
  <si>
    <t>令6. 5. 20</t>
  </si>
  <si>
    <t>0143-86-1086</t>
  </si>
  <si>
    <t>〒059－0034登別市鷲別町２丁目３２番地１</t>
  </si>
  <si>
    <t>社会医療法人友愛会　訪問看護ステーション「あい」</t>
  </si>
  <si>
    <t>35,9025,0</t>
  </si>
  <si>
    <t>613</t>
  </si>
  <si>
    <t>藤田　美智代</t>
  </si>
  <si>
    <t>株式会社　由希</t>
  </si>
  <si>
    <t>佐々木　祥子</t>
  </si>
  <si>
    <t>0143-50-3890</t>
  </si>
  <si>
    <t>〒050－0054室蘭市白鳥台５丁目２０番１</t>
  </si>
  <si>
    <t>訪問看護ステーション希</t>
  </si>
  <si>
    <t>35,9024,3</t>
  </si>
  <si>
    <t>612</t>
  </si>
  <si>
    <t>志田　勇人</t>
  </si>
  <si>
    <t>医療法人登別すずらん病院</t>
  </si>
  <si>
    <t>白石　さくら</t>
  </si>
  <si>
    <t>0143-85-1000</t>
  </si>
  <si>
    <t>〒059－0027登別市青葉町３４番地９</t>
  </si>
  <si>
    <t>医療法人登別すずらん病院　訪問看護ステーションすずらん</t>
  </si>
  <si>
    <t>35,9023,5</t>
  </si>
  <si>
    <t>611</t>
  </si>
  <si>
    <t>村澤　拓哉</t>
  </si>
  <si>
    <t>合同会社ＭＨＣ</t>
  </si>
  <si>
    <t>0143-84-4381</t>
  </si>
  <si>
    <t>〒050－0074室蘭市中島町３丁目８－１５Ａ３　ｅ号室</t>
  </si>
  <si>
    <t>訪問看護ステーションまぐねっと</t>
  </si>
  <si>
    <t>35,9022,7</t>
  </si>
  <si>
    <t>610</t>
  </si>
  <si>
    <t>令5. 3. 1</t>
  </si>
  <si>
    <t>大杉　直美</t>
  </si>
  <si>
    <t>0143-41-1022</t>
  </si>
  <si>
    <t>〒050－0074室蘭市中島町３丁目４０－１１</t>
  </si>
  <si>
    <t>ＳＯＭＰＯケア室蘭寿訪問看護</t>
  </si>
  <si>
    <t>35,9021,9</t>
  </si>
  <si>
    <t>609</t>
  </si>
  <si>
    <t>長谷川　直子</t>
  </si>
  <si>
    <t>0143-45-6737</t>
  </si>
  <si>
    <t>〒050－0085室蘭市輪西町二丁目３番１７号</t>
  </si>
  <si>
    <t>勤医協むろらん訪問看護ステーション</t>
  </si>
  <si>
    <t>35,9020,1</t>
  </si>
  <si>
    <t>608</t>
  </si>
  <si>
    <t>田辺　雅博</t>
  </si>
  <si>
    <t>株式会社　きずな</t>
  </si>
  <si>
    <t>平27. 7. 1</t>
  </si>
  <si>
    <t>田中　志帆</t>
  </si>
  <si>
    <t>0143-83-7577</t>
  </si>
  <si>
    <t>〒059－0036登別市美園町３丁目２８番地２</t>
  </si>
  <si>
    <t>35,9018,5</t>
  </si>
  <si>
    <t>607</t>
  </si>
  <si>
    <t>尾身　茂</t>
  </si>
  <si>
    <t>独立行政法人地域医療機能推進機構</t>
  </si>
  <si>
    <t>平27. 5. 1</t>
  </si>
  <si>
    <t>吉田　加代子</t>
  </si>
  <si>
    <t>0143-84-2165</t>
  </si>
  <si>
    <t>〒059－0464登別市登別東町３丁目１０番地２２</t>
  </si>
  <si>
    <t>独立行政法人地域医療機能推進機構登別病院附属訪問看護ステーション</t>
  </si>
  <si>
    <t>35,9017,7</t>
  </si>
  <si>
    <t>606</t>
  </si>
  <si>
    <t>合同会社バオバブ</t>
  </si>
  <si>
    <t>平27. 3. 1</t>
  </si>
  <si>
    <t>0143-84-8131</t>
  </si>
  <si>
    <t>〒059－0035登別市若草町３丁目１－２</t>
  </si>
  <si>
    <t>合同会社バオバブ　訪問看護ステーション　ナチュリア</t>
  </si>
  <si>
    <t>35,9016,9</t>
  </si>
  <si>
    <t>605</t>
  </si>
  <si>
    <t>小島　清隆</t>
  </si>
  <si>
    <t>有限会社Ｋ＆Ｋ・トータルケア</t>
  </si>
  <si>
    <t>平19. 9. 12</t>
  </si>
  <si>
    <t>小島　信子</t>
  </si>
  <si>
    <t>0143-24-5522</t>
  </si>
  <si>
    <t>〒051－0004室蘭市母恋北町２丁目３番１８号２０２号室</t>
  </si>
  <si>
    <t>訪問看護ステーションＫ＆Ｋ</t>
  </si>
  <si>
    <t>35,9011,0</t>
  </si>
  <si>
    <t>604</t>
  </si>
  <si>
    <t>千葉　泰二</t>
  </si>
  <si>
    <t>医療法人社団　千寿会</t>
  </si>
  <si>
    <t>平12. 10. 23</t>
  </si>
  <si>
    <t>渡邉　史章</t>
  </si>
  <si>
    <t>0143-83-0411</t>
  </si>
  <si>
    <t>〒059－0464登別市登別東町３丁目１－２</t>
  </si>
  <si>
    <t>指定訪問看護ステーションあおい（愛桜）</t>
  </si>
  <si>
    <t>35,9007,8</t>
  </si>
  <si>
    <t>603</t>
  </si>
  <si>
    <t>平8. 7. 29</t>
  </si>
  <si>
    <t>南　のぞみ</t>
  </si>
  <si>
    <t>0143-88-2221</t>
  </si>
  <si>
    <t>〒059－0016登別市片倉町６丁目９番地１　登別総合福祉センターしんた２１内</t>
  </si>
  <si>
    <t>一般社団法人北海道総合在宅ケア事業団登別訪問看護ステーション</t>
  </si>
  <si>
    <t>35,9004,5</t>
  </si>
  <si>
    <t>602</t>
  </si>
  <si>
    <t>平5. 10. 22</t>
  </si>
  <si>
    <t>鈴木　明子</t>
  </si>
  <si>
    <t>0143-22-1140</t>
  </si>
  <si>
    <t>〒051－0005室蘭市新富町１丁目５番１３号</t>
  </si>
  <si>
    <t>訪問看護ステーション母恋</t>
  </si>
  <si>
    <t>35,9001,1</t>
  </si>
  <si>
    <t>601</t>
  </si>
  <si>
    <t>吉田　肇</t>
  </si>
  <si>
    <t>医療法人　臨生会</t>
  </si>
  <si>
    <t>平30. 3. 1</t>
  </si>
  <si>
    <t>安澤　美智子</t>
  </si>
  <si>
    <t>01654-8-8817</t>
  </si>
  <si>
    <t>〒096－0063名寄市緑丘１１番地－２３</t>
  </si>
  <si>
    <t>訪問看護ステーション　フィオーレ</t>
  </si>
  <si>
    <t>32,9006,7</t>
  </si>
  <si>
    <t>600</t>
  </si>
  <si>
    <t>牧野　勇司</t>
  </si>
  <si>
    <t>士別市</t>
  </si>
  <si>
    <t>平30. 1. 1</t>
  </si>
  <si>
    <t>寺崎　里香</t>
  </si>
  <si>
    <t>0165-23-2166</t>
  </si>
  <si>
    <t>〒095－0048士別市東十一条５丁目３０２９番地１士別市立病院　３階</t>
  </si>
  <si>
    <t>士別市立病院訪問看護ステーションあゆみ</t>
  </si>
  <si>
    <t>32,9005,9</t>
  </si>
  <si>
    <t>599</t>
  </si>
  <si>
    <t>牧野　恭子</t>
  </si>
  <si>
    <t>特定非営利活動法人　介護サービスのぽぽん</t>
  </si>
  <si>
    <t>平14. 3. 26</t>
  </si>
  <si>
    <t>0165-29-6202</t>
  </si>
  <si>
    <t>〒095－0016士別市東六条６丁目６０番地９</t>
  </si>
  <si>
    <t>訪問看護ステーションのぽぽん</t>
  </si>
  <si>
    <t>32,9004,2</t>
  </si>
  <si>
    <t>598</t>
  </si>
  <si>
    <t>平12. 6. 23</t>
  </si>
  <si>
    <t>服部　路子</t>
  </si>
  <si>
    <t>01656-2-1830</t>
  </si>
  <si>
    <t>〒098－2231中川郡美深町東一条南３丁目</t>
  </si>
  <si>
    <t>ＪＡ北海道厚生連美深地域訪問看護ステーション　きたいっしょ</t>
  </si>
  <si>
    <t>32,9003,4</t>
  </si>
  <si>
    <t>597</t>
  </si>
  <si>
    <t>安達　智子</t>
  </si>
  <si>
    <t>01654-2-0588</t>
  </si>
  <si>
    <t>〒096－0017名寄市西七条南８丁目１番地名寄市立総合病院　新館３階</t>
  </si>
  <si>
    <t>一般社団法人北海道総合在宅ケア事業団名寄訪問看護ステーション</t>
  </si>
  <si>
    <t>32,9001,8</t>
  </si>
  <si>
    <t>596</t>
  </si>
  <si>
    <t>菅野　佑騎</t>
  </si>
  <si>
    <t>ルラシオン合同会社</t>
  </si>
  <si>
    <t>菅野　政美</t>
  </si>
  <si>
    <t>0166-82-6046</t>
  </si>
  <si>
    <t>〒071－1406上川郡東川町西６号北３２番地</t>
  </si>
  <si>
    <t>訪問看護事業所恩送り</t>
  </si>
  <si>
    <t>31,9400,4</t>
  </si>
  <si>
    <t>595</t>
  </si>
  <si>
    <t>大西　智和</t>
  </si>
  <si>
    <t>医療法人回生会</t>
  </si>
  <si>
    <t>穴田　絵美</t>
  </si>
  <si>
    <t>0166-83-6060</t>
  </si>
  <si>
    <t>〒071－1523上川郡東神楽町ひじり野南一条１０丁目１番６号</t>
  </si>
  <si>
    <t>花時計訪問看護ステーション</t>
  </si>
  <si>
    <t>31,9006,9</t>
  </si>
  <si>
    <t>594</t>
  </si>
  <si>
    <t>岸田　利男</t>
  </si>
  <si>
    <t>株式会社オレンジサポート</t>
  </si>
  <si>
    <t>平27. 6. 1</t>
  </si>
  <si>
    <t>中屋　裕子</t>
  </si>
  <si>
    <t>0166-83-4965</t>
  </si>
  <si>
    <t>〒071－1512上川郡東神楽町北一条東２丁目１１番５号</t>
  </si>
  <si>
    <t>指定訪問看護事業所ひばり</t>
  </si>
  <si>
    <t>31,9005,1</t>
  </si>
  <si>
    <t>593</t>
  </si>
  <si>
    <t>村上　那奈子</t>
  </si>
  <si>
    <t>株式会社　栄友</t>
  </si>
  <si>
    <t>平24. 12. 1</t>
  </si>
  <si>
    <t>0166-82-6702</t>
  </si>
  <si>
    <t>〒071－1426上川郡東川町北町４丁目９番２８号</t>
  </si>
  <si>
    <t>訪問看護ステーション　ゆう</t>
  </si>
  <si>
    <t>31,9004,4</t>
  </si>
  <si>
    <t>592</t>
  </si>
  <si>
    <t>平16. 7. 1</t>
  </si>
  <si>
    <t>佐藤　雅子</t>
  </si>
  <si>
    <t>0166-92-8831</t>
  </si>
  <si>
    <t>〒071－0202上川郡美瑛町南町１丁目２番４３号美瑛町保健センター</t>
  </si>
  <si>
    <t>一般社団法人北海道総合在宅ケア事業団美瑛訪問看護ステーション</t>
  </si>
  <si>
    <t>31,9003,6</t>
  </si>
  <si>
    <t>591</t>
  </si>
  <si>
    <t>中野渡　久美子</t>
  </si>
  <si>
    <t>0166-58-8126</t>
  </si>
  <si>
    <t>〒078－1306上川郡当麻町六条西４丁目２番８号　当麻保健福祉センター</t>
  </si>
  <si>
    <t>一般社団法人北海道総合在宅ケア事業団当麻地域訪問看護ステーション</t>
  </si>
  <si>
    <t>31,9002,8</t>
  </si>
  <si>
    <t>590</t>
  </si>
  <si>
    <t>社会福祉法人　北海道社会事業協会</t>
  </si>
  <si>
    <t>平25. 4. 1</t>
  </si>
  <si>
    <t>杉村　一江</t>
  </si>
  <si>
    <t>0167-23-3933</t>
  </si>
  <si>
    <t>〒076－0057富良野市住吉町１番２５号</t>
  </si>
  <si>
    <t>老健ふらの訪問看護ステーション</t>
  </si>
  <si>
    <t>30,9005,3</t>
  </si>
  <si>
    <t>589</t>
  </si>
  <si>
    <t>平11. 5. 27</t>
  </si>
  <si>
    <t>大村　和恵</t>
  </si>
  <si>
    <t>0167-45-5438</t>
  </si>
  <si>
    <t>〒071－0561空知郡上富良野町大町２丁目８番４号上富良野町保健福祉総合センターかみん</t>
  </si>
  <si>
    <t>一般社団法人北海道総合在宅ケア事業団上富良野訪問看護ステーション</t>
  </si>
  <si>
    <t>30,9003,8</t>
  </si>
  <si>
    <t>588</t>
  </si>
  <si>
    <t>奥野　泉</t>
  </si>
  <si>
    <t>0167-22-0361</t>
  </si>
  <si>
    <t>〒076－0018富良野市弥生町１番３号　富良野市総合保健センター内</t>
  </si>
  <si>
    <t>一般社団法人北海道総合在宅ケア事業団富良野地域訪問看護ステーション</t>
  </si>
  <si>
    <t>30,9002,0</t>
  </si>
  <si>
    <t>587</t>
  </si>
  <si>
    <t>松田　英郎</t>
  </si>
  <si>
    <t>医療法人社団　ふらの西病院</t>
  </si>
  <si>
    <t>平8. 11. 5</t>
  </si>
  <si>
    <t>蝶野　奉恵</t>
  </si>
  <si>
    <t>0167-23-6693</t>
  </si>
  <si>
    <t>〒076－0038富良野市桂木町２番７７号</t>
  </si>
  <si>
    <t>ふらの訪問看護ステーション青いとり</t>
  </si>
  <si>
    <t>30,9001,2</t>
  </si>
  <si>
    <t>586</t>
  </si>
  <si>
    <t>朝倉　春代</t>
  </si>
  <si>
    <t>有限会社　鷹の巣</t>
  </si>
  <si>
    <t>澤田　北斗</t>
  </si>
  <si>
    <t>0166-74-8679</t>
  </si>
  <si>
    <t>〒071－8136旭川市末広６条６丁目６番１５号</t>
  </si>
  <si>
    <t>訪問看護ステーションファミリア</t>
  </si>
  <si>
    <t>29,9409,9</t>
  </si>
  <si>
    <t>585</t>
  </si>
  <si>
    <t>原田　一道</t>
  </si>
  <si>
    <t>医療法人一誠会</t>
  </si>
  <si>
    <t>伊知地　丹意奈</t>
  </si>
  <si>
    <t>0166-21-3100</t>
  </si>
  <si>
    <t>〒070－0031旭川市１条通１６丁目右７号</t>
  </si>
  <si>
    <t>はらだ訪問看護ステーション</t>
  </si>
  <si>
    <t>29,9407,3</t>
  </si>
  <si>
    <t>584</t>
  </si>
  <si>
    <t>小松　良則</t>
  </si>
  <si>
    <t>株式会社リライフ</t>
  </si>
  <si>
    <t>平30. 10. 10</t>
  </si>
  <si>
    <t>村本　佳保里</t>
  </si>
  <si>
    <t>0166-73-8132</t>
  </si>
  <si>
    <t>〒079－8418旭川市永山８条１丁目１番２３号</t>
  </si>
  <si>
    <t>定期巡回・随時対応型訪問介護看護　ガーデナース南永山</t>
  </si>
  <si>
    <t>29,9403,2</t>
  </si>
  <si>
    <t>583</t>
  </si>
  <si>
    <t>倉金　誠</t>
  </si>
  <si>
    <t>株式会社　むつみ</t>
  </si>
  <si>
    <t>平26. 12. 1</t>
  </si>
  <si>
    <t>大沼　道子</t>
  </si>
  <si>
    <t>0166-62-2677</t>
  </si>
  <si>
    <t>〒070－0039旭川市９条通８丁目２４８６番地の１０小里ビル</t>
  </si>
  <si>
    <t>訪問看護ステーション　むつみ</t>
  </si>
  <si>
    <t>29,9402,4</t>
  </si>
  <si>
    <t>582</t>
  </si>
  <si>
    <t>岡田　喜篤</t>
  </si>
  <si>
    <t>社会福祉法人　北海道療育園</t>
  </si>
  <si>
    <t>茂田　明美</t>
  </si>
  <si>
    <t>0166-76-1192</t>
  </si>
  <si>
    <t>〒071－8143旭川市春光台３条１０丁目　福祉村地域交流ホーム「ｙｏｕ」内</t>
  </si>
  <si>
    <t>訪問看護ステーション　けあぷらす</t>
  </si>
  <si>
    <t>29,9401,6</t>
  </si>
  <si>
    <t>581</t>
  </si>
  <si>
    <t>合同会社みらいえ</t>
  </si>
  <si>
    <t>0166-74-4686</t>
  </si>
  <si>
    <t>〒071－8131旭川市末広１条３丁目２番９号シャンポールＣ棟１０１号室</t>
  </si>
  <si>
    <t>訪問看護ステーションのどか</t>
  </si>
  <si>
    <t>29,9083,2</t>
  </si>
  <si>
    <t>580</t>
  </si>
  <si>
    <t>藤原　義幸</t>
  </si>
  <si>
    <t>スプラウトリーフ合同会社</t>
  </si>
  <si>
    <t>副島　葉</t>
  </si>
  <si>
    <t>0166-74-7834</t>
  </si>
  <si>
    <t>〒078－8208旭川市東旭川町下兵村５１９番地７</t>
  </si>
  <si>
    <t>母と子の訪問看護ステーションすぷらうとりーふ</t>
  </si>
  <si>
    <t>29,9082,4</t>
  </si>
  <si>
    <t>579</t>
  </si>
  <si>
    <t>吉田　良子</t>
  </si>
  <si>
    <t>医療法人社団　慶友会</t>
  </si>
  <si>
    <t>藤井　祐子</t>
  </si>
  <si>
    <t>070-6607-9169</t>
  </si>
  <si>
    <t>〒070－0054旭川市４条西４丁目２番１号</t>
  </si>
  <si>
    <t>在宅医療福祉センター訪問看護ステーションÔ</t>
  </si>
  <si>
    <t>29,9081,6</t>
  </si>
  <si>
    <t>578</t>
  </si>
  <si>
    <t>直江　綾子</t>
  </si>
  <si>
    <t>医療法人社団　慈成会</t>
  </si>
  <si>
    <t>佐々木　伸大</t>
  </si>
  <si>
    <t>0166-36-2240</t>
  </si>
  <si>
    <t>〒078－8208旭川市東旭川町下兵村２５４番５東旭川病院内</t>
  </si>
  <si>
    <t>東旭川訪問看護ステーション</t>
  </si>
  <si>
    <t>29,9080,8</t>
  </si>
  <si>
    <t>577</t>
  </si>
  <si>
    <t>安藤　伸</t>
  </si>
  <si>
    <t>株式会社ＣＬＥＡＲ　ＨＯＰＥ</t>
  </si>
  <si>
    <t>0166-76-6348</t>
  </si>
  <si>
    <t>〒078－8330旭川市宮下通２５丁目４９０番地の４４メゾンド・アーブルＣ１０１号</t>
  </si>
  <si>
    <t>訪問看護ステーションクリア</t>
  </si>
  <si>
    <t>29,9079,0</t>
  </si>
  <si>
    <t>576</t>
  </si>
  <si>
    <t>楠岡　英雄</t>
  </si>
  <si>
    <t>独立行政法人国立病院機構</t>
  </si>
  <si>
    <t>木内　陽子</t>
  </si>
  <si>
    <t>0166-51-3908</t>
  </si>
  <si>
    <t>〒070－8644旭川市花咲町７丁目４０４８番地独立行政法人国立病院機構旭川医療センター内</t>
  </si>
  <si>
    <t>独立行政法人国立病院機構旭川医療センター訪問看護ステーションはなさき</t>
  </si>
  <si>
    <t>29,9078,2</t>
  </si>
  <si>
    <t>575</t>
  </si>
  <si>
    <t>髙橋　剛</t>
  </si>
  <si>
    <t>合同会社訪問看護ステーション手と手</t>
  </si>
  <si>
    <t>令6. 1. 1</t>
  </si>
  <si>
    <t>0166-56-2037</t>
  </si>
  <si>
    <t>〒078－8353旭川市東光１３条１丁目２番４号</t>
  </si>
  <si>
    <t>訪問看護ステーション手と手</t>
  </si>
  <si>
    <t>29,9077,4</t>
  </si>
  <si>
    <t>574</t>
  </si>
  <si>
    <t>鈴木　伸吾</t>
  </si>
  <si>
    <t>合同会社リンク</t>
  </si>
  <si>
    <t>令5. 12. 1</t>
  </si>
  <si>
    <t>髙橋　未菜</t>
  </si>
  <si>
    <t>0166-76-5594</t>
  </si>
  <si>
    <t>〒070－8018旭川市神居８条４丁目２番１号</t>
  </si>
  <si>
    <t>旭川シーズクルー訪問看護ステーション</t>
  </si>
  <si>
    <t>29,9076,6</t>
  </si>
  <si>
    <t>573</t>
  </si>
  <si>
    <t>堤　理</t>
  </si>
  <si>
    <t>株式会社ｓ－ｅｄｇｅ</t>
  </si>
  <si>
    <t>0166-85-7074</t>
  </si>
  <si>
    <t>〒070－0039旭川市９条通１５丁目２４番地の１３９北商ビル２０１号室</t>
  </si>
  <si>
    <t>ＳＯＩＮ訪問看護ステーション旭川</t>
  </si>
  <si>
    <t>29,9075,8</t>
  </si>
  <si>
    <t>572</t>
  </si>
  <si>
    <t>菅原　千津子</t>
  </si>
  <si>
    <t>ミルフィーユ合同会社</t>
  </si>
  <si>
    <t>中村　久美子</t>
  </si>
  <si>
    <t>0166-76-8098</t>
  </si>
  <si>
    <t>〒078－8215旭川市５条通２３丁目２１９７番地の２７レジェンド旭川１階</t>
  </si>
  <si>
    <t>訪問看護ステーション有倫</t>
  </si>
  <si>
    <t>29,9074,1</t>
  </si>
  <si>
    <t>571</t>
  </si>
  <si>
    <t>河端　聡</t>
  </si>
  <si>
    <t>医療法人社団　緑が丘クリニック</t>
  </si>
  <si>
    <t>29,9073,3</t>
  </si>
  <si>
    <t>570</t>
  </si>
  <si>
    <t>高畠　毅</t>
  </si>
  <si>
    <t>株式会社ツクイ</t>
  </si>
  <si>
    <t>令5. 7. 1</t>
  </si>
  <si>
    <t>四釜　武史</t>
  </si>
  <si>
    <t>0166-21-6001</t>
  </si>
  <si>
    <t>〒070－0034旭川市４条通９丁目１７０４番地の１２朝日生命旭川ビル２階</t>
  </si>
  <si>
    <t>ツクイ旭川訪問看護ステーション</t>
  </si>
  <si>
    <t>29,9072,5</t>
  </si>
  <si>
    <t>569</t>
  </si>
  <si>
    <t>本間　健司</t>
  </si>
  <si>
    <t>ＳＳＢ株式会社</t>
  </si>
  <si>
    <t>令5. 6. 1</t>
  </si>
  <si>
    <t>増澤　円</t>
  </si>
  <si>
    <t>0166-73-7710</t>
  </si>
  <si>
    <t>〒078－8303旭川市緑が丘３条３丁目１番地の２信宅ビル１階</t>
  </si>
  <si>
    <t>くろのす訪問看護ステーション</t>
  </si>
  <si>
    <t>29,9071,7</t>
  </si>
  <si>
    <t>568</t>
  </si>
  <si>
    <t>山崎　翼</t>
  </si>
  <si>
    <t>合同会社　燈心</t>
  </si>
  <si>
    <t>050-3150-8742</t>
  </si>
  <si>
    <t>〒070－0022旭川市東２条３丁目４番７号</t>
  </si>
  <si>
    <t>訪問看護ステーション　あかり</t>
  </si>
  <si>
    <t>29,9070,9</t>
  </si>
  <si>
    <t>567</t>
  </si>
  <si>
    <t>松倉　加奈</t>
  </si>
  <si>
    <t>株式会社　まるみ</t>
  </si>
  <si>
    <t>令4. 10. 1</t>
  </si>
  <si>
    <t>早坂　淳</t>
  </si>
  <si>
    <t>0166-74-7721</t>
  </si>
  <si>
    <t>〒070－0039旭川市９条通８丁目２４８６番地の１０小里ビル３階</t>
  </si>
  <si>
    <t>訪問看護事業所　まるみ</t>
  </si>
  <si>
    <t>29,9069,1</t>
  </si>
  <si>
    <t>566</t>
  </si>
  <si>
    <t>田中　稔力</t>
  </si>
  <si>
    <t>株式会社　訪問看護会</t>
  </si>
  <si>
    <t>0166-76-5881</t>
  </si>
  <si>
    <t>〒070－0842旭川市大町２条１０丁目１７３番地の４８</t>
  </si>
  <si>
    <t>訪問看護どりーむ</t>
  </si>
  <si>
    <t>29,9068,3</t>
  </si>
  <si>
    <t>565</t>
  </si>
  <si>
    <t>坂田　龍亮</t>
  </si>
  <si>
    <t>有限会社アンカー</t>
  </si>
  <si>
    <t>新井　和幸</t>
  </si>
  <si>
    <t>0166-64-6919</t>
  </si>
  <si>
    <t>〒070－0024旭川市東４条４丁目１番１５号クオリア１階</t>
  </si>
  <si>
    <t>訪問看護ステーション　パーム</t>
  </si>
  <si>
    <t>29,9067,5</t>
  </si>
  <si>
    <t>564</t>
  </si>
  <si>
    <t>小川　智嗣</t>
  </si>
  <si>
    <t>株式会社　縁</t>
  </si>
  <si>
    <t>小川　志乃</t>
  </si>
  <si>
    <t>0166-64-6761</t>
  </si>
  <si>
    <t>〒070－0875旭川市春光５条２丁目２番２４号</t>
  </si>
  <si>
    <t>29,9066,7</t>
  </si>
  <si>
    <t>563</t>
  </si>
  <si>
    <t>佐藤　大輔</t>
  </si>
  <si>
    <t>株式会社Ｄ´ｓ　Ｇｒｏｕｐ</t>
  </si>
  <si>
    <t>水島　むつみ</t>
  </si>
  <si>
    <t>0166-56-8323</t>
  </si>
  <si>
    <t>〒071－8102旭川市東鷹栖２条４丁目６３８番地の２４１</t>
  </si>
  <si>
    <t>訪問看護ステーション　ｎａｇｏｍｉ</t>
  </si>
  <si>
    <t>29,9065,9</t>
  </si>
  <si>
    <t>562</t>
  </si>
  <si>
    <t>滝野　昇</t>
  </si>
  <si>
    <t>株式会社アミューズケア</t>
  </si>
  <si>
    <t>令4. 1. 1</t>
  </si>
  <si>
    <t>髙橋　麗奈</t>
  </si>
  <si>
    <t>0166-74-3570</t>
  </si>
  <si>
    <t>〒070－0822旭川市旭岡５丁目４－２０</t>
  </si>
  <si>
    <t>ナースステーション　アミューズ旭岡</t>
  </si>
  <si>
    <t>29,9064,2</t>
  </si>
  <si>
    <t>561</t>
  </si>
  <si>
    <t>高木　弘恵</t>
  </si>
  <si>
    <t>株式会社　寶船</t>
  </si>
  <si>
    <t>奥野　夕紀</t>
  </si>
  <si>
    <t>0166-76-6521</t>
  </si>
  <si>
    <t>〒078－8350旭川市東光１０条２丁目３－１</t>
  </si>
  <si>
    <t>訪問看護ステーション　向日葵</t>
  </si>
  <si>
    <t>29,9063,4</t>
  </si>
  <si>
    <t>560</t>
  </si>
  <si>
    <t>西海　明通</t>
  </si>
  <si>
    <t>株式会社　花さとか</t>
  </si>
  <si>
    <t>令3. 6. 1</t>
  </si>
  <si>
    <t>先名　広晃</t>
  </si>
  <si>
    <t>0166-76-7670</t>
  </si>
  <si>
    <t>〒078－8351旭川市東光１１条５丁目１番２２号</t>
  </si>
  <si>
    <t>ナースステーション花さとか</t>
  </si>
  <si>
    <t>29,9062,6</t>
  </si>
  <si>
    <t>559</t>
  </si>
  <si>
    <t>山田　春雄</t>
  </si>
  <si>
    <t>株式会社　ドリーム企画</t>
  </si>
  <si>
    <t>藤原　卓哉</t>
  </si>
  <si>
    <t>0166-26-5075</t>
  </si>
  <si>
    <t>〒070－0030旭川市宮下通１１丁目３番１号</t>
  </si>
  <si>
    <t>訪問看護ステーション　安堵の架け橋</t>
  </si>
  <si>
    <t>29,9061,8</t>
  </si>
  <si>
    <t>558</t>
  </si>
  <si>
    <t>相澤　裕二</t>
  </si>
  <si>
    <t>医療法人順真会メイプル病院</t>
  </si>
  <si>
    <t>岡本　和佳</t>
  </si>
  <si>
    <t>0166-25-2615</t>
  </si>
  <si>
    <t>〒070－0061旭川市曙１条７丁目１番１号</t>
  </si>
  <si>
    <t>医療法人順真会メイプル病院訪問看護ステーションＡＣＴあさひかわ</t>
  </si>
  <si>
    <t>29,9060,0</t>
  </si>
  <si>
    <t>557</t>
  </si>
  <si>
    <t>中根　健太</t>
  </si>
  <si>
    <t>株式会社　Ｌｉｖｅ　ｎｏｗ</t>
  </si>
  <si>
    <t>0166-76-5244</t>
  </si>
  <si>
    <t>〒070－0027旭川市東７条１０丁目２－３４</t>
  </si>
  <si>
    <t>訪問看護ステーション　オハナ</t>
  </si>
  <si>
    <t>29,9059,2</t>
  </si>
  <si>
    <t>556</t>
  </si>
  <si>
    <t>北﨑　文女</t>
  </si>
  <si>
    <t>合同会社　キタサキ</t>
  </si>
  <si>
    <t>令2. 1. 1</t>
  </si>
  <si>
    <t>0166-74-6657</t>
  </si>
  <si>
    <t>〒070－0014旭川市新星町１丁目３番１５号</t>
  </si>
  <si>
    <t>訪問看護　ラパン</t>
  </si>
  <si>
    <t>29,9058,4</t>
  </si>
  <si>
    <t>555</t>
  </si>
  <si>
    <t>令元. 8. 1</t>
  </si>
  <si>
    <t>指定訪問看護ステーションガーデナース南永山</t>
  </si>
  <si>
    <t>29,9056,8</t>
  </si>
  <si>
    <t>554</t>
  </si>
  <si>
    <t>本田　雅子</t>
  </si>
  <si>
    <t>株式会社Ｌｉｖｅ　ｗｉｔｈ　Ｈｏｐｅ</t>
  </si>
  <si>
    <t>令元. 7. 1</t>
  </si>
  <si>
    <t>0166-73-8823</t>
  </si>
  <si>
    <t>〒079－8401旭川市秋月１条２丁目３番８号</t>
  </si>
  <si>
    <t>訪問看護ステーション桜花</t>
  </si>
  <si>
    <t>29,9055,0</t>
  </si>
  <si>
    <t>553</t>
  </si>
  <si>
    <t>郷田　泰宏</t>
  </si>
  <si>
    <t>株式会社Ｎ・フィールド</t>
  </si>
  <si>
    <t>山田　潤子</t>
  </si>
  <si>
    <t>0166-76-5280</t>
  </si>
  <si>
    <t>〒070－0036旭川市６条通８丁目３６－２５セントラル旭川ビル１階</t>
  </si>
  <si>
    <t>訪問看護ステーションデューン旭川</t>
  </si>
  <si>
    <t>29,9054,3</t>
  </si>
  <si>
    <t>552</t>
  </si>
  <si>
    <t>平30. 12. 1</t>
  </si>
  <si>
    <t>渡部　敏恵</t>
  </si>
  <si>
    <t>0166-74-3031</t>
  </si>
  <si>
    <t>〒078－8311旭川市神楽岡１条６丁目２番５号</t>
  </si>
  <si>
    <t>訪問看護ステーション咲桜</t>
  </si>
  <si>
    <t>29,9053,5</t>
  </si>
  <si>
    <t>551</t>
  </si>
  <si>
    <t>幕田　健一</t>
  </si>
  <si>
    <t>株式会社ぶれいぶ</t>
  </si>
  <si>
    <t>戸田　志穂</t>
  </si>
  <si>
    <t>090-8279-5402</t>
  </si>
  <si>
    <t>〒078－8312旭川市神楽岡２条４丁目３番９号</t>
  </si>
  <si>
    <t>訪問看護ステーション介援隊</t>
  </si>
  <si>
    <t>29,9051,9</t>
  </si>
  <si>
    <t>550</t>
  </si>
  <si>
    <t>松浦　理恵</t>
  </si>
  <si>
    <t>0166-27-3811</t>
  </si>
  <si>
    <t>〒070－0032旭川市２条通３丁目９４旭川２・３ビル　１Ｆ</t>
  </si>
  <si>
    <t>ＳＯＭＰＯケア　旭川中央　訪問看護</t>
  </si>
  <si>
    <t>29,9050,1</t>
  </si>
  <si>
    <t>549</t>
  </si>
  <si>
    <t>山口　聖子</t>
  </si>
  <si>
    <t>株式会社グー</t>
  </si>
  <si>
    <t>平28. 11. 1</t>
  </si>
  <si>
    <t>0166-40-3600</t>
  </si>
  <si>
    <t>〒079－8413旭川市永山３条２４丁目２番２号</t>
  </si>
  <si>
    <t>訪問看護ステーショングー</t>
  </si>
  <si>
    <t>29,9047,7</t>
  </si>
  <si>
    <t>548</t>
  </si>
  <si>
    <t>岸　龍二</t>
  </si>
  <si>
    <t>株式会社輝</t>
  </si>
  <si>
    <t>冨江　あけみ</t>
  </si>
  <si>
    <t>0166-40-0088</t>
  </si>
  <si>
    <t>〒079－8419旭川市永山９条２丁目１－２８</t>
  </si>
  <si>
    <t>訪問看護ステーション養刻館</t>
  </si>
  <si>
    <t>29,9046,9</t>
  </si>
  <si>
    <t>547</t>
  </si>
  <si>
    <t>川崎　由紀</t>
  </si>
  <si>
    <t>0166-85-7372</t>
  </si>
  <si>
    <t>〒070－0061旭川市曙１条７丁目２番１号國本ビル</t>
  </si>
  <si>
    <t>株式会社健康会　あけぼの訪問看護ステーション</t>
  </si>
  <si>
    <t>29,9044,4</t>
  </si>
  <si>
    <t>546</t>
  </si>
  <si>
    <t>永森　克志</t>
  </si>
  <si>
    <t>医療法人社団ささえる医療研究所</t>
  </si>
  <si>
    <t>平27. 4. 1</t>
  </si>
  <si>
    <t>山﨑　緋沙子</t>
  </si>
  <si>
    <t>0166-74-5665</t>
  </si>
  <si>
    <t>〒078－8319旭川市神楽岡９条３丁目４番７号</t>
  </si>
  <si>
    <t>訪問看護ステーションむらかみさん</t>
  </si>
  <si>
    <t>29,9042,8</t>
  </si>
  <si>
    <t>545</t>
  </si>
  <si>
    <t>久世　昭宏</t>
  </si>
  <si>
    <t>株式会社　はんど</t>
  </si>
  <si>
    <t>平25. 12. 16</t>
  </si>
  <si>
    <t>井澤　智子</t>
  </si>
  <si>
    <t>0166-74-5111</t>
  </si>
  <si>
    <t>〒078－8234旭川市豊岡４条８丁目１番２号</t>
  </si>
  <si>
    <t>はんどリハビリ訪問看護ステーション</t>
  </si>
  <si>
    <t>29,9041,0</t>
  </si>
  <si>
    <t>544</t>
  </si>
  <si>
    <t>藤田　学</t>
  </si>
  <si>
    <t>株式会社　明るい介護</t>
  </si>
  <si>
    <t>平24. 5. 1</t>
  </si>
  <si>
    <t>成澤　みゆき</t>
  </si>
  <si>
    <t>0166-40-2020</t>
  </si>
  <si>
    <t>〒079－8418旭川市永山８条１３丁目８－２３</t>
  </si>
  <si>
    <t>訪問看護ステーション　たんぽぽ</t>
  </si>
  <si>
    <t>29,9038,6</t>
  </si>
  <si>
    <t>543</t>
  </si>
  <si>
    <t>直江　寿一郎</t>
  </si>
  <si>
    <t>医療法人社団　圭泉会</t>
  </si>
  <si>
    <t>平24. 4. 1</t>
  </si>
  <si>
    <t>兼丸　淑江</t>
  </si>
  <si>
    <t>0166-76-1808</t>
  </si>
  <si>
    <t>〒070－0023旭川市東３条１丁目２番８号ベネッセレビル３階</t>
  </si>
  <si>
    <t>訪問看護ステーション　ちどり</t>
  </si>
  <si>
    <t>29,9037,8</t>
  </si>
  <si>
    <t>542</t>
  </si>
  <si>
    <t>齊藤　秀彰</t>
  </si>
  <si>
    <t>株式会社　秀</t>
  </si>
  <si>
    <t>平22. 5. 1</t>
  </si>
  <si>
    <t>佐藤　博子</t>
  </si>
  <si>
    <t>0166-74-6178</t>
  </si>
  <si>
    <t>〒079－8417旭川市永山７条３丁目１番２６号静療館４</t>
  </si>
  <si>
    <t>訪問看護ステーション　静療</t>
  </si>
  <si>
    <t>29,9035,2</t>
  </si>
  <si>
    <t>541</t>
  </si>
  <si>
    <t>藤井　睦子</t>
  </si>
  <si>
    <t>有限会社　はなびし草</t>
  </si>
  <si>
    <t>平21. 1. 1</t>
  </si>
  <si>
    <t>前川　陽子</t>
  </si>
  <si>
    <t>0166-46-6772</t>
  </si>
  <si>
    <t>〒070－0824旭川市錦町１２丁目２９５９番地の２１・２２</t>
  </si>
  <si>
    <t>はなびし草訪問看護ステーション</t>
  </si>
  <si>
    <t>29,9033,7</t>
  </si>
  <si>
    <t>540</t>
  </si>
  <si>
    <t>白瀬　富雄</t>
  </si>
  <si>
    <t>有限会社　みのり</t>
  </si>
  <si>
    <t>平20. 8. 8</t>
  </si>
  <si>
    <t>造田　亮子</t>
  </si>
  <si>
    <t>0166-48-2123</t>
  </si>
  <si>
    <t>〒079－8412旭川市永山２条１７丁目１番１１号</t>
  </si>
  <si>
    <t>訪問看護ステーション　みのり</t>
  </si>
  <si>
    <t>29,9032,9</t>
  </si>
  <si>
    <t>539</t>
  </si>
  <si>
    <t>得字　恵理加</t>
  </si>
  <si>
    <t>有限会社こころ</t>
  </si>
  <si>
    <t>平17. 1. 28</t>
  </si>
  <si>
    <t>山田　裕子</t>
  </si>
  <si>
    <t>0166-27-3868</t>
  </si>
  <si>
    <t>〒070－0082旭川市亀吉２条２丁目３－５</t>
  </si>
  <si>
    <t>訪問看護ステーションめぐみ</t>
  </si>
  <si>
    <t>29,9028,7</t>
  </si>
  <si>
    <t>538</t>
  </si>
  <si>
    <t>辻　紀子</t>
  </si>
  <si>
    <t>有限会社訪問看護ステーションモモ</t>
  </si>
  <si>
    <t>平16. 7. 9</t>
  </si>
  <si>
    <t>村端　悦子</t>
  </si>
  <si>
    <t>0166-52-2252</t>
  </si>
  <si>
    <t>〒070－0825旭川市北門町２２丁目２１６８番地の１３１</t>
  </si>
  <si>
    <t>有限会社　訪問看護ステーションモモ</t>
  </si>
  <si>
    <t>29,9026,1</t>
  </si>
  <si>
    <t>537</t>
  </si>
  <si>
    <t>小林　和枝</t>
  </si>
  <si>
    <t>有限会社　こばやしさんち</t>
  </si>
  <si>
    <t>平16. 5. 28</t>
  </si>
  <si>
    <t>0166-31-6183</t>
  </si>
  <si>
    <t>〒078－8356旭川市東光１６条６丁目３番１０号</t>
  </si>
  <si>
    <t>訪問看護ステーション　こばやしさんち</t>
  </si>
  <si>
    <t>29,9025,3</t>
  </si>
  <si>
    <t>536</t>
  </si>
  <si>
    <t>森山　領</t>
  </si>
  <si>
    <t>社会医療法人元生会</t>
  </si>
  <si>
    <t>平13. 6. 1</t>
  </si>
  <si>
    <t>土山　奈津江</t>
  </si>
  <si>
    <t>0166-55-3030</t>
  </si>
  <si>
    <t>〒070－0832旭川市旭町２条１丁目３１番３１</t>
  </si>
  <si>
    <t>森山メモリアル訪問看護ステーション</t>
  </si>
  <si>
    <t>29,9023,8</t>
  </si>
  <si>
    <t>535</t>
  </si>
  <si>
    <t>石田　裕則</t>
  </si>
  <si>
    <t>医療法人仁友会</t>
  </si>
  <si>
    <t>平11. 4. 1</t>
  </si>
  <si>
    <t>吉田　みゆき</t>
  </si>
  <si>
    <t>0166-26-8181</t>
  </si>
  <si>
    <t>〒078－8251旭川市東旭川北１条４丁目８９番１２１</t>
  </si>
  <si>
    <t>医療法人仁友会　訪問看護ステーション北彩都</t>
  </si>
  <si>
    <t>29,9021,2</t>
  </si>
  <si>
    <t>534</t>
  </si>
  <si>
    <t>医療法人　回生会</t>
  </si>
  <si>
    <t>平10. 11. 6</t>
  </si>
  <si>
    <t>秋田　悦子</t>
  </si>
  <si>
    <t>0166-22-9121</t>
  </si>
  <si>
    <t>〒070－0034旭川市４条通１１丁目右３号</t>
  </si>
  <si>
    <t>大西病院訪問看護ステーション</t>
  </si>
  <si>
    <t>29,9020,4</t>
  </si>
  <si>
    <t>533</t>
  </si>
  <si>
    <t>平10. 9. 1</t>
  </si>
  <si>
    <t>片岡　千晶</t>
  </si>
  <si>
    <t>0166-34-2917</t>
  </si>
  <si>
    <t>〒070－8003旭川市神楽３条４丁目２番１４号</t>
  </si>
  <si>
    <t>道北勤医協訪問看護ステーション　ぬくもりポート</t>
  </si>
  <si>
    <t>29,9018,8</t>
  </si>
  <si>
    <t>532</t>
  </si>
  <si>
    <t>医療法人　歓生会</t>
  </si>
  <si>
    <t>木村　聖子</t>
  </si>
  <si>
    <t>0166-34-7171</t>
  </si>
  <si>
    <t>〒078－8237旭川市豊岡７条２丁目５番３号</t>
  </si>
  <si>
    <t>訪問看護ステーションアポロ</t>
  </si>
  <si>
    <t>29,9010,5</t>
  </si>
  <si>
    <t>531</t>
  </si>
  <si>
    <t>平7. 7. 31</t>
  </si>
  <si>
    <t>後藤　祐香</t>
  </si>
  <si>
    <t>0166-23-1488</t>
  </si>
  <si>
    <t>〒070－0039旭川市９条通７丁目右１　タナカ２４</t>
  </si>
  <si>
    <t>一般社団法人北海道総合在宅ケア事業団旭川地域訪問看護ステーション</t>
  </si>
  <si>
    <t>29,9007,1</t>
  </si>
  <si>
    <t>530</t>
  </si>
  <si>
    <t>川辺　勝三</t>
  </si>
  <si>
    <t>医療法人社団　旭豊会</t>
  </si>
  <si>
    <t>千葉　真由美</t>
  </si>
  <si>
    <t>0166-47-8700</t>
  </si>
  <si>
    <t>〒079－8415旭川市永山５条６丁目４－６　グループなでしこ内</t>
  </si>
  <si>
    <t>訪問看護ステーションカトレア</t>
  </si>
  <si>
    <t>29,9006,3</t>
  </si>
  <si>
    <t>529</t>
  </si>
  <si>
    <t>平7. 1. 20</t>
  </si>
  <si>
    <t>植木　小百合</t>
  </si>
  <si>
    <t>0166-33-3600</t>
  </si>
  <si>
    <t>〒078－8212旭川市２条通２４丁目１１０番地２８ＪＡ北海道厚生連　旭川別館内</t>
  </si>
  <si>
    <t>ＪＡ北海道厚生連　旭川厚生訪問看護ステーション</t>
  </si>
  <si>
    <t>29,9005,5</t>
  </si>
  <si>
    <t>528</t>
  </si>
  <si>
    <t>加藤　隆文</t>
  </si>
  <si>
    <t>医療法人社団　萌生会</t>
  </si>
  <si>
    <t>平6. 12. 14</t>
  </si>
  <si>
    <t>寺島　あけみ</t>
  </si>
  <si>
    <t>0166-61-8042</t>
  </si>
  <si>
    <t>〒070－8012旭川市神居２条１８丁目１６番１６号</t>
  </si>
  <si>
    <t>訪問看護ステーションクローバー</t>
  </si>
  <si>
    <t>29,9003,0</t>
  </si>
  <si>
    <t>527</t>
  </si>
  <si>
    <t>平6. 11. 9</t>
  </si>
  <si>
    <t>五林　郁子</t>
  </si>
  <si>
    <t>0166-22-7218</t>
  </si>
  <si>
    <t>〒070－0061旭川市曙１条１丁目１番１号　旭川赤十字病院内</t>
  </si>
  <si>
    <t>旭川赤十字訪問看護ステーション</t>
  </si>
  <si>
    <t>29,9002,2</t>
  </si>
  <si>
    <t>526</t>
  </si>
  <si>
    <t>酒井　順子</t>
  </si>
  <si>
    <t>0135-22-7201</t>
  </si>
  <si>
    <t>〒046－0003余市郡余市町黒川町１２丁目４６番地</t>
  </si>
  <si>
    <t>勤医協よいち訪問看護ステーション</t>
  </si>
  <si>
    <t>25,9006,1</t>
  </si>
  <si>
    <t>525</t>
  </si>
  <si>
    <t>亀尾　毅</t>
  </si>
  <si>
    <t>社会福祉法人よいち福祉会</t>
  </si>
  <si>
    <t>平26. 4. 25</t>
  </si>
  <si>
    <t>小倉　秀子</t>
  </si>
  <si>
    <t>0135-48-6388</t>
  </si>
  <si>
    <t>〒046－0003余市郡余市町黒川町１５丁目１４－１６ぬくもりの郷１Ｆ</t>
  </si>
  <si>
    <t>フルーツ・シャトーよいち　訪問看護ステーション</t>
  </si>
  <si>
    <t>25,9005,3</t>
  </si>
  <si>
    <t>524</t>
  </si>
  <si>
    <t>谷内　好</t>
  </si>
  <si>
    <t>社会福祉法人　渓仁会</t>
  </si>
  <si>
    <t>平22. 10. 7</t>
  </si>
  <si>
    <t>中川　ユキ子</t>
  </si>
  <si>
    <t>0135-62-5030</t>
  </si>
  <si>
    <t>〒045－0024岩内郡岩内町野束６９番地の２６</t>
  </si>
  <si>
    <t>訪問看護ステーション岩内</t>
  </si>
  <si>
    <t>23,9401,9</t>
  </si>
  <si>
    <t>523</t>
  </si>
  <si>
    <t>多賀　ありさ</t>
  </si>
  <si>
    <t>0135-62-6420</t>
  </si>
  <si>
    <t>〒045－0013岩内郡岩内町高台２０９番地２</t>
  </si>
  <si>
    <t>訪問看護ステーションのぞみ</t>
  </si>
  <si>
    <t>23,9003,3</t>
  </si>
  <si>
    <t>522</t>
  </si>
  <si>
    <t>平11. 10. 29</t>
  </si>
  <si>
    <t>岩森　桃子</t>
  </si>
  <si>
    <t>0136-21-2297</t>
  </si>
  <si>
    <t>〒044－0004虻田郡倶知安町北四条東１丁目２番地</t>
  </si>
  <si>
    <t>ＪＡ北海道厚生連ようてい訪問看護ステーション</t>
  </si>
  <si>
    <t>22,9001,9</t>
  </si>
  <si>
    <t>521</t>
  </si>
  <si>
    <t>三本木　美智恵</t>
  </si>
  <si>
    <t>0136-72-4379</t>
  </si>
  <si>
    <t>〒048－0101寿都郡黒松内町黒松内３０６－３</t>
  </si>
  <si>
    <t>勤医協くろまつない訪問看護ステーション</t>
  </si>
  <si>
    <t>21,9003,7</t>
  </si>
  <si>
    <t>520</t>
  </si>
  <si>
    <t>篠﨑　仁史</t>
  </si>
  <si>
    <t>医療法人　北光会</t>
  </si>
  <si>
    <t>令4. 10. 7</t>
  </si>
  <si>
    <t>小澤　和美</t>
  </si>
  <si>
    <t>0134-54-0605</t>
  </si>
  <si>
    <t>〒047－0152小樽市新光１丁目２１番５号</t>
  </si>
  <si>
    <t>ハートケア朝里中央　訪問看護事業所</t>
  </si>
  <si>
    <t>20,9401,5</t>
  </si>
  <si>
    <t>519</t>
  </si>
  <si>
    <t>栗村　めぐみ</t>
  </si>
  <si>
    <t>合同会社　かんわけあ</t>
  </si>
  <si>
    <t>令6. 4. 19</t>
  </si>
  <si>
    <t>080-7523-4801</t>
  </si>
  <si>
    <t>〒047－0264小樽市桂岡町４番１号春香２　１６号</t>
  </si>
  <si>
    <t>るりか訪問看護ステーション</t>
  </si>
  <si>
    <t>20,9027,8</t>
  </si>
  <si>
    <t>518</t>
  </si>
  <si>
    <t>大庭　淳</t>
  </si>
  <si>
    <t>株式会社　ｈｉｍａｒｉ</t>
  </si>
  <si>
    <t>令6. 3. 8</t>
  </si>
  <si>
    <t>0134-55-4821</t>
  </si>
  <si>
    <t>〒047－0017小樽市若松１丁目８番３号－１０１</t>
  </si>
  <si>
    <t>訪問看護ステーションひまり</t>
  </si>
  <si>
    <t>20,9026,0</t>
  </si>
  <si>
    <t>517</t>
  </si>
  <si>
    <t>中村　公一</t>
  </si>
  <si>
    <t>株式会社　ＰＵＢＬＩＣＵＳ</t>
  </si>
  <si>
    <t>秋田谷　由加</t>
  </si>
  <si>
    <t>0134-61-7920</t>
  </si>
  <si>
    <t>〒047－0151小樽市朝里３丁目１４－１８コーポラスカナヤⅡ　２０１号室</t>
  </si>
  <si>
    <t>ケアサポートほほえみ訪問看護事業所</t>
  </si>
  <si>
    <t>20,9025,2</t>
  </si>
  <si>
    <t>516</t>
  </si>
  <si>
    <t>渡邉　康宏</t>
  </si>
  <si>
    <t>株式会社みらいサポート</t>
  </si>
  <si>
    <t>令3. 1. 26</t>
  </si>
  <si>
    <t>北村　智美</t>
  </si>
  <si>
    <t>0134-61-6953</t>
  </si>
  <si>
    <t>〒047－0155小樽市望洋台二丁目３０番７号</t>
  </si>
  <si>
    <t>ナースステーションぽえむ</t>
  </si>
  <si>
    <t>20,9024,5</t>
  </si>
  <si>
    <t>515</t>
  </si>
  <si>
    <t>近藤　真章</t>
  </si>
  <si>
    <t>社会福祉法人恩賜財団済生会支部北海道済生会</t>
  </si>
  <si>
    <t>令元. 11. 26</t>
  </si>
  <si>
    <t>小林　かをり</t>
  </si>
  <si>
    <t>0134-64-7616</t>
  </si>
  <si>
    <t>〒047－0008小樽市築港１０番１号</t>
  </si>
  <si>
    <t>北海道済生会訪問看護ステーション</t>
  </si>
  <si>
    <t>20,9023,7</t>
  </si>
  <si>
    <t>514</t>
  </si>
  <si>
    <t>中井　義仁</t>
  </si>
  <si>
    <t>医療法人社団　三ツ山病院</t>
  </si>
  <si>
    <t>平28. 9. 27</t>
  </si>
  <si>
    <t>髙橋　光子</t>
  </si>
  <si>
    <t>0134-23-3280</t>
  </si>
  <si>
    <t>〒047－0021小樽市入船４丁目２８－１</t>
  </si>
  <si>
    <t>訪問看護ステーションアザレア</t>
  </si>
  <si>
    <t>20,9022,9</t>
  </si>
  <si>
    <t>513</t>
  </si>
  <si>
    <t>桶谷　満</t>
  </si>
  <si>
    <t>平28. 5. 30</t>
  </si>
  <si>
    <t>安藤　暁子</t>
  </si>
  <si>
    <t>0134-64-5335</t>
  </si>
  <si>
    <t>〒047－0261小樽市銭函２丁目７－２８</t>
  </si>
  <si>
    <t>訪問看護ステーション　アイケア銭函</t>
  </si>
  <si>
    <t>20,9021,1</t>
  </si>
  <si>
    <t>512</t>
  </si>
  <si>
    <t>川嶋　茂</t>
  </si>
  <si>
    <t>株式会社ＯＺＯＮＥ</t>
  </si>
  <si>
    <t>0134-55-2275</t>
  </si>
  <si>
    <t>〒047－0042小樽市末広町２番６号</t>
  </si>
  <si>
    <t>訪問看護ステーション桜</t>
  </si>
  <si>
    <t>20,9020,3</t>
  </si>
  <si>
    <t>511</t>
  </si>
  <si>
    <t>多田　匡宏</t>
  </si>
  <si>
    <t>医療法人ひまわり会札樽病院</t>
  </si>
  <si>
    <t>平26. 9. 25</t>
  </si>
  <si>
    <t>髙橋　富士美</t>
  </si>
  <si>
    <t>0134-62-2383</t>
  </si>
  <si>
    <t>〒047－0261小樽市銭函３丁目２９８番地</t>
  </si>
  <si>
    <t>札樽病院訪問看護ステーションひまわり</t>
  </si>
  <si>
    <t>20,9019,5</t>
  </si>
  <si>
    <t>510</t>
  </si>
  <si>
    <t>黒田　晃司</t>
  </si>
  <si>
    <t>株式会社ＡＣＥ</t>
  </si>
  <si>
    <t>平24. 2. 1</t>
  </si>
  <si>
    <t>林　三千江</t>
  </si>
  <si>
    <t>0134-27-5968</t>
  </si>
  <si>
    <t>〒047－0013小樽市奥沢１丁目１番１号</t>
  </si>
  <si>
    <t>訪問看護ステーション　そら</t>
  </si>
  <si>
    <t>20,9018,7</t>
  </si>
  <si>
    <t>509</t>
  </si>
  <si>
    <t>平22. 12. 1</t>
  </si>
  <si>
    <t>尾﨑　文典子</t>
  </si>
  <si>
    <t>0134-22-5260</t>
  </si>
  <si>
    <t>〒047－0013小樽市奥沢１丁目１６番２号</t>
  </si>
  <si>
    <t>訪問看護ステーション　アイケア奥沢口</t>
  </si>
  <si>
    <t>20,9017,9</t>
  </si>
  <si>
    <t>508</t>
  </si>
  <si>
    <t>二丹田　早稲子</t>
  </si>
  <si>
    <t>株式会社　ケア・オフィス優</t>
  </si>
  <si>
    <t>平20. 2. 7</t>
  </si>
  <si>
    <t>0134-64-5221</t>
  </si>
  <si>
    <t>〒047－0021小樽市入船３丁目７番２１号</t>
  </si>
  <si>
    <t>ケア・オフィス優</t>
  </si>
  <si>
    <t>20,9015,3</t>
  </si>
  <si>
    <t>507</t>
  </si>
  <si>
    <t>石丸　ひとみ</t>
  </si>
  <si>
    <t>0134-23-3877</t>
  </si>
  <si>
    <t>〒047－0013小樽市奥沢１丁目１７番１０号</t>
  </si>
  <si>
    <t>一般社団法人北海道総合在宅ケア事業団小樽訪問看護ステーション</t>
  </si>
  <si>
    <t>20,9001,3</t>
  </si>
  <si>
    <t>506</t>
  </si>
  <si>
    <t>高橋　貞光</t>
  </si>
  <si>
    <t>せたな町長</t>
  </si>
  <si>
    <t>平31. 3. 8</t>
  </si>
  <si>
    <t>佐藤　比路子</t>
  </si>
  <si>
    <t>0137-83-8448</t>
  </si>
  <si>
    <t>〒049－4501久遠郡せたな町北檜山区北檜山３７８番地</t>
  </si>
  <si>
    <t>せたな町訪問看護ステーション</t>
  </si>
  <si>
    <t>17,9004,3</t>
  </si>
  <si>
    <t>505</t>
  </si>
  <si>
    <t>一般社団法人ゆまにて</t>
  </si>
  <si>
    <t>令6. 6. 21</t>
  </si>
  <si>
    <t>0139-56-6082</t>
  </si>
  <si>
    <t>〒043－0055檜山郡江差町円山２９９番地６３</t>
  </si>
  <si>
    <t>訪問看護ステーションそう　江差</t>
  </si>
  <si>
    <t>16,9008,6</t>
  </si>
  <si>
    <t>504</t>
  </si>
  <si>
    <t>藤井　和子</t>
  </si>
  <si>
    <t>社会福祉法人栄和会</t>
  </si>
  <si>
    <t>澤村　良美</t>
  </si>
  <si>
    <t>0139-62-4033</t>
  </si>
  <si>
    <t>〒043－0103爾志郡乙部町緑町７０４－１０</t>
  </si>
  <si>
    <t>訪問看護ステーション　おとべ</t>
  </si>
  <si>
    <t>16,9007,8</t>
  </si>
  <si>
    <t>503</t>
  </si>
  <si>
    <t>平9. 11. 28</t>
  </si>
  <si>
    <t>佐藤　麻美</t>
  </si>
  <si>
    <t>0139-52-5130</t>
  </si>
  <si>
    <t>〒043－0022檜山郡江差町字伏木戸町４８４番地北海道立江差病院４階</t>
  </si>
  <si>
    <t>一般社団法人北海道総合在宅ケア事業団江差地域訪問看護ステーション</t>
  </si>
  <si>
    <t>16,9001,1</t>
  </si>
  <si>
    <t>502</t>
  </si>
  <si>
    <t>三谷　竜吾</t>
  </si>
  <si>
    <t>株式会社Ｇｒｅｅｎｎｅｓｔ</t>
  </si>
  <si>
    <t>和田　千絵子</t>
  </si>
  <si>
    <t>0138-83-8056</t>
  </si>
  <si>
    <t>〒049－0111北斗市七重浜３丁目１１番２号ヴェスナーⅠ　２０５号</t>
  </si>
  <si>
    <t>訪問看護ステーションさくら</t>
  </si>
  <si>
    <t>15,9403,1</t>
  </si>
  <si>
    <t>501</t>
  </si>
  <si>
    <t>髙橋　昌宏</t>
  </si>
  <si>
    <t>合同会社サムハラ</t>
  </si>
  <si>
    <t>01374-7-1590</t>
  </si>
  <si>
    <t>〒049－2325茅部郡森町字本町４５番地１</t>
  </si>
  <si>
    <t>サムハラ巡回ケアセンター</t>
  </si>
  <si>
    <t>15,9402,3</t>
  </si>
  <si>
    <t>500</t>
  </si>
  <si>
    <t>ハイム介護計画株式会社</t>
  </si>
  <si>
    <t>佐澤　直哉</t>
  </si>
  <si>
    <t>0139-42-3330</t>
  </si>
  <si>
    <t>〒049－1517松前郡松前町朝日４９６－６</t>
  </si>
  <si>
    <t>訪問看護ステーションはぁと</t>
  </si>
  <si>
    <t>15,9401,5</t>
  </si>
  <si>
    <t>499</t>
  </si>
  <si>
    <t>長原　悠太</t>
  </si>
  <si>
    <t>合同会社思いやり</t>
  </si>
  <si>
    <t>令6. 5. 7</t>
  </si>
  <si>
    <t>0138-76-9898</t>
  </si>
  <si>
    <t>〒041－1122亀田郡七飯町大川１丁目１番２６号</t>
  </si>
  <si>
    <t>訪問看護ステーション　猫まる</t>
  </si>
  <si>
    <t>15,9026,0</t>
  </si>
  <si>
    <t>498</t>
  </si>
  <si>
    <t>山口　大之</t>
  </si>
  <si>
    <t>グッドライフサポートヤンマー株式会社</t>
  </si>
  <si>
    <t>村上　麻由子</t>
  </si>
  <si>
    <t>0138-64-3736</t>
  </si>
  <si>
    <t>〒041－1122亀田郡七飯町大川３丁目２１番８号</t>
  </si>
  <si>
    <t>訪問看護ステーションミュージック</t>
  </si>
  <si>
    <t>15,9025,2</t>
  </si>
  <si>
    <t>497</t>
  </si>
  <si>
    <t>網塚　英生</t>
  </si>
  <si>
    <t>合同会社イーズ</t>
  </si>
  <si>
    <t>令6. 3. 1</t>
  </si>
  <si>
    <t>0138-76-3307</t>
  </si>
  <si>
    <t>〒041－1111亀田郡七飯町本町３丁目４番１６号</t>
  </si>
  <si>
    <t>訪問看護ステーション　リンドウ</t>
  </si>
  <si>
    <t>15,9024,5</t>
  </si>
  <si>
    <t>496</t>
  </si>
  <si>
    <t>川口　聡</t>
  </si>
  <si>
    <t>合同会社フォースＢＷＹ</t>
  </si>
  <si>
    <t>令6. 2. 1</t>
  </si>
  <si>
    <t>0138-84-1992</t>
  </si>
  <si>
    <t>〒049－0122北斗市東浜１丁目１０番１２号</t>
  </si>
  <si>
    <t>訪問看護ステーションあや</t>
  </si>
  <si>
    <t>15,9023,7</t>
  </si>
  <si>
    <t>495</t>
  </si>
  <si>
    <t>木村　久子</t>
  </si>
  <si>
    <t>株式会社タイズアンドボンズ</t>
  </si>
  <si>
    <t>令元. 9. 12</t>
  </si>
  <si>
    <t>0137-62-3131</t>
  </si>
  <si>
    <t>〒049－3106二海郡八雲町富士見町１６７番地１</t>
  </si>
  <si>
    <t>リリーホームナーシング訪問看護ステーション</t>
  </si>
  <si>
    <t>15,9021,1</t>
  </si>
  <si>
    <t>494</t>
  </si>
  <si>
    <t>平31. 2. 26</t>
  </si>
  <si>
    <t>サムハラ訪問看護ステーション</t>
  </si>
  <si>
    <t>15,9020,3</t>
  </si>
  <si>
    <t>493</t>
  </si>
  <si>
    <t>高田　竹人</t>
  </si>
  <si>
    <t>社会福祉法人函館厚生院</t>
  </si>
  <si>
    <t>門脇　喜和子</t>
  </si>
  <si>
    <t>0138-65-2566</t>
  </si>
  <si>
    <t>〒041－1195亀田郡七飯町本町７丁目６５７番地５</t>
  </si>
  <si>
    <t>社会福祉法人函館厚生院　訪問看護ステーション　なな心</t>
  </si>
  <si>
    <t>15,9018,7</t>
  </si>
  <si>
    <t>492</t>
  </si>
  <si>
    <t>福澤　宏亮</t>
  </si>
  <si>
    <t>あんずケア株式会社</t>
  </si>
  <si>
    <t>平29. 11. 1</t>
  </si>
  <si>
    <t>原子　直美</t>
  </si>
  <si>
    <t>01374-7-1095</t>
  </si>
  <si>
    <t>〒049－2311茅部郡森町上台町９０番１</t>
  </si>
  <si>
    <t>訪問看護ステーションあんず</t>
  </si>
  <si>
    <t>15,9017,9</t>
  </si>
  <si>
    <t>491</t>
  </si>
  <si>
    <t>佐々木　清美</t>
  </si>
  <si>
    <t>北斗防災サービス</t>
  </si>
  <si>
    <t>佐々木　亮</t>
  </si>
  <si>
    <t>〒049－0161北斗市飯生１丁目１３番２９号</t>
  </si>
  <si>
    <t>訪問看護ステーション　ほくと</t>
  </si>
  <si>
    <t>15,9016,1</t>
  </si>
  <si>
    <t>490</t>
  </si>
  <si>
    <t>金子　亮平</t>
  </si>
  <si>
    <t>株式会社ＮｓＲ</t>
  </si>
  <si>
    <t>平27. 9. 18</t>
  </si>
  <si>
    <t>坂本　朋也</t>
  </si>
  <si>
    <t>0138-84-5843</t>
  </si>
  <si>
    <t>〒049－0111北斗市七重浜８丁目２６－３</t>
  </si>
  <si>
    <t>訪問看護ステーション　ひなた</t>
  </si>
  <si>
    <t>15,9014,6</t>
  </si>
  <si>
    <t>489</t>
  </si>
  <si>
    <t>小林　敏雄</t>
  </si>
  <si>
    <t>株式会社創和社</t>
  </si>
  <si>
    <t>土谷　孝子</t>
  </si>
  <si>
    <t>0138-64-3003</t>
  </si>
  <si>
    <t>〒041－1122亀田郡七飯町大川５丁目３９番２０号</t>
  </si>
  <si>
    <t>訪問看護ステーション小華苑</t>
  </si>
  <si>
    <t>15,9012,0</t>
  </si>
  <si>
    <t>488</t>
  </si>
  <si>
    <t>竹村　浩平</t>
  </si>
  <si>
    <t>特定非営利活動法人かがりの杜</t>
  </si>
  <si>
    <t>平24. 4. 10</t>
  </si>
  <si>
    <t>竹村　弘子</t>
  </si>
  <si>
    <t>0138-83-1641</t>
  </si>
  <si>
    <t>〒041－1112亀田郡七飯町鳴川４丁目４番１号</t>
  </si>
  <si>
    <t>訪問看護ステーションかがりの杜</t>
  </si>
  <si>
    <t>15,9011,2</t>
  </si>
  <si>
    <t>487</t>
  </si>
  <si>
    <t>益　幸代</t>
  </si>
  <si>
    <t>社会福祉法人青雲の森</t>
  </si>
  <si>
    <t>平22. 11. 22</t>
  </si>
  <si>
    <t>吉田　千津留</t>
  </si>
  <si>
    <t>01374-5-2122</t>
  </si>
  <si>
    <t>〒049－2141茅部郡森町駒ケ岳３５２番地</t>
  </si>
  <si>
    <t>青雲の森訪問看護事業所</t>
  </si>
  <si>
    <t>15,9010,4</t>
  </si>
  <si>
    <t>486</t>
  </si>
  <si>
    <t>葛西　宣彰</t>
  </si>
  <si>
    <t>有限会社　ウィズ</t>
  </si>
  <si>
    <t>平17. 1. 21</t>
  </si>
  <si>
    <t>内田　美穂</t>
  </si>
  <si>
    <t>0138-48-1202</t>
  </si>
  <si>
    <t>〒049－0111北斗市七重浜８丁目３番３７号</t>
  </si>
  <si>
    <t>訪問看護ステーション　ウィズ</t>
  </si>
  <si>
    <t>15,9007,0</t>
  </si>
  <si>
    <t>485</t>
  </si>
  <si>
    <t>大村　和久</t>
  </si>
  <si>
    <t>医療法人社団　健和会</t>
  </si>
  <si>
    <t>平8. 7. 25</t>
  </si>
  <si>
    <t>小田　真紀子</t>
  </si>
  <si>
    <t>0138-65-7878</t>
  </si>
  <si>
    <t>〒041－1111亀田郡七飯町本町４丁目６番１０号</t>
  </si>
  <si>
    <t>訪問看護ステーションりんごの樹</t>
  </si>
  <si>
    <t>15,9001,3</t>
  </si>
  <si>
    <t>484</t>
  </si>
  <si>
    <t>豊田　康宏</t>
  </si>
  <si>
    <t>株式会社ＲＦＭ</t>
  </si>
  <si>
    <t>根本　恵利奈</t>
  </si>
  <si>
    <t>0138-84-5015</t>
  </si>
  <si>
    <t>〒041－0851函館市本通３丁目１４番１号</t>
  </si>
  <si>
    <t>訪問看護センター亮</t>
  </si>
  <si>
    <t>14,9408,3</t>
  </si>
  <si>
    <t>483</t>
  </si>
  <si>
    <t>佐々木　千香</t>
  </si>
  <si>
    <t>株式会社ｌｉｎｏ</t>
  </si>
  <si>
    <t>川島　理江</t>
  </si>
  <si>
    <t>0138-86-6286</t>
  </si>
  <si>
    <t>〒041－0802函館市石川町４６３番地８</t>
  </si>
  <si>
    <t>定期巡回・随時対応型訪問介護看護　アイリー</t>
  </si>
  <si>
    <t>14,9407,5</t>
  </si>
  <si>
    <t>482</t>
  </si>
  <si>
    <t>黒田　義敬</t>
  </si>
  <si>
    <t>株式会社　あんじゅう</t>
  </si>
  <si>
    <t>令4. 4. 16</t>
  </si>
  <si>
    <t>川上　廣美</t>
  </si>
  <si>
    <t>0138-86-5420</t>
  </si>
  <si>
    <t>〒040－0022函館市日乃出町３番地９</t>
  </si>
  <si>
    <t>ケアコールセンターあんじゅう</t>
  </si>
  <si>
    <t>14,9406,7</t>
  </si>
  <si>
    <t>481</t>
  </si>
  <si>
    <t>早川　拓人</t>
  </si>
  <si>
    <t>株式会社ベーネ函館</t>
  </si>
  <si>
    <t>令2. 2. 1</t>
  </si>
  <si>
    <t>0138-85-6688</t>
  </si>
  <si>
    <t>〒041－0802函館市石川町４６４番地１</t>
  </si>
  <si>
    <t>定期巡回・随時対応型訪問介護看護　わらく</t>
  </si>
  <si>
    <t>14,9403,4</t>
  </si>
  <si>
    <t>480</t>
  </si>
  <si>
    <t>医療法人　徳洲会</t>
  </si>
  <si>
    <t>令元. 6. 1</t>
  </si>
  <si>
    <t>佐藤　智美</t>
  </si>
  <si>
    <t>0138-51-6677</t>
  </si>
  <si>
    <t>〒040－8577函館市中島町７番２１号</t>
  </si>
  <si>
    <t>共愛会ケアステーション</t>
  </si>
  <si>
    <t>14,9402,6</t>
  </si>
  <si>
    <t>479</t>
  </si>
  <si>
    <t>牧野　悟</t>
  </si>
  <si>
    <t>株式会社リブ</t>
  </si>
  <si>
    <t>佐々木　明美</t>
  </si>
  <si>
    <t>0138-86-5388</t>
  </si>
  <si>
    <t>〒042－0955函館市高丘町２５番１８号高丘第三桧荘１５号室</t>
  </si>
  <si>
    <t>訪問看護ステーション　キュア</t>
  </si>
  <si>
    <t>14,9061,0</t>
  </si>
  <si>
    <t>478</t>
  </si>
  <si>
    <t>吉田　恵子</t>
  </si>
  <si>
    <t>合同会社　ＮＵＲＳＥ　ＩＳＭ</t>
  </si>
  <si>
    <t>令6. 2. 15</t>
  </si>
  <si>
    <t>鈴木　厚子</t>
  </si>
  <si>
    <t>0138-76-8800</t>
  </si>
  <si>
    <t>〒041－0853函館市中道２丁目３４番１６号</t>
  </si>
  <si>
    <t>Ｙｏｕｒ　Ｎｕｒｓｅ訪問看護ステーション</t>
  </si>
  <si>
    <t>14,9060,2</t>
  </si>
  <si>
    <t>477</t>
  </si>
  <si>
    <t>三枝　優香</t>
  </si>
  <si>
    <t>0138-30-7117</t>
  </si>
  <si>
    <t>〒040－0015函館市梁川町５－１０プライム函館ＥＡＳＴ１０１号室</t>
  </si>
  <si>
    <t>ツクイ函館訪問看護ステーション</t>
  </si>
  <si>
    <t>14,9059,4</t>
  </si>
  <si>
    <t>476</t>
  </si>
  <si>
    <t>佐藤　貴博</t>
  </si>
  <si>
    <t>0138-83-7677</t>
  </si>
  <si>
    <t>〒041－0851函館市本通２丁目３９番２１号</t>
  </si>
  <si>
    <t>訪問看護ステーション　ライフデザイン湯の川</t>
  </si>
  <si>
    <t>14,9058,6</t>
  </si>
  <si>
    <t>475</t>
  </si>
  <si>
    <t>医療法人　敬仁会</t>
  </si>
  <si>
    <t>澤田　美佐子</t>
  </si>
  <si>
    <t>0138-30-7287</t>
  </si>
  <si>
    <t>〒040－0021函館市的場町１９番６号</t>
  </si>
  <si>
    <t>訪問看護ステーションおしま</t>
  </si>
  <si>
    <t>14,9057,8</t>
  </si>
  <si>
    <t>474</t>
  </si>
  <si>
    <t>黒岩　達雄</t>
  </si>
  <si>
    <t>株式会社アイビーサポート</t>
  </si>
  <si>
    <t>山上　優子</t>
  </si>
  <si>
    <t>0138-36-5203</t>
  </si>
  <si>
    <t>〒042－0953函館市戸倉町３３番１６号ビラミカエルⅠ　３０２</t>
  </si>
  <si>
    <t>訪問看護ステーション　サポート</t>
  </si>
  <si>
    <t>14,9056,0</t>
  </si>
  <si>
    <t>473</t>
  </si>
  <si>
    <t>平野　麻理</t>
  </si>
  <si>
    <t>合同会社　ｆｌａｔ　ｃａｒｅ</t>
  </si>
  <si>
    <t>090-3899-5427</t>
  </si>
  <si>
    <t>〒041－0836函館市山の手１丁目１番８号山の手ビルマンション３０２号室</t>
  </si>
  <si>
    <t>訪問看護ステーションましろ</t>
  </si>
  <si>
    <t>14,9055,2</t>
  </si>
  <si>
    <t>472</t>
  </si>
  <si>
    <t>富樫　玲美</t>
  </si>
  <si>
    <t>株式会社フロックス</t>
  </si>
  <si>
    <t>0138-83-7804</t>
  </si>
  <si>
    <t>〒041－0853函館市中道１丁目２２番１４号コーポ関本１階</t>
  </si>
  <si>
    <t>おうち看護ロータス</t>
  </si>
  <si>
    <t>14,9054,5</t>
  </si>
  <si>
    <t>471</t>
  </si>
  <si>
    <t>高橋　肇</t>
  </si>
  <si>
    <t>社会医療法人　高橋病院</t>
  </si>
  <si>
    <t>山田　佳世</t>
  </si>
  <si>
    <t>0138-23-7221</t>
  </si>
  <si>
    <t>〒040－8691函館市元町３２番１８号</t>
  </si>
  <si>
    <t>高橋病院訪問看護ステーション</t>
  </si>
  <si>
    <t>14,9053,7</t>
  </si>
  <si>
    <t>470</t>
  </si>
  <si>
    <t>本馬　直起</t>
  </si>
  <si>
    <t>株式会社ゆうぜん</t>
  </si>
  <si>
    <t>本馬　奈見</t>
  </si>
  <si>
    <t>0138-48-0830</t>
  </si>
  <si>
    <t>〒041－0824函館市西桔梗町８１８番地１０</t>
  </si>
  <si>
    <t>14,9052,9</t>
  </si>
  <si>
    <t>469</t>
  </si>
  <si>
    <t>佐々木　誠</t>
  </si>
  <si>
    <t>株式会社参優</t>
  </si>
  <si>
    <t>0138-76-8333</t>
  </si>
  <si>
    <t>〒041－0835函館市東山２丁目３６番６号</t>
  </si>
  <si>
    <t>14,9051,1</t>
  </si>
  <si>
    <t>468</t>
  </si>
  <si>
    <t>澤口　慎太郎</t>
  </si>
  <si>
    <t>Ｓｍｉｌｅ　Ａｌｌ　Ｓｕｐｐｏｒｔ株式会社</t>
  </si>
  <si>
    <t>令4. 5. 6</t>
  </si>
  <si>
    <t>0138-76-1072</t>
  </si>
  <si>
    <t>〒041－0851函館市本通２丁目５２番１１号</t>
  </si>
  <si>
    <t>訪問看護ステーション　エリー</t>
  </si>
  <si>
    <t>14,9050,3</t>
  </si>
  <si>
    <t>467</t>
  </si>
  <si>
    <t>0138-83-8270</t>
  </si>
  <si>
    <t>〒040－0022函館市日乃出町６番７号フラットフォーレスト２　１０２号</t>
  </si>
  <si>
    <t>訪問看護ステーション　らら</t>
  </si>
  <si>
    <t>14,9049,5</t>
  </si>
  <si>
    <t>466</t>
  </si>
  <si>
    <t>三上　隆文</t>
  </si>
  <si>
    <t>合同会社花奏</t>
  </si>
  <si>
    <t>令4. 2. 15</t>
  </si>
  <si>
    <t>三上　妙子</t>
  </si>
  <si>
    <t>0138-68-1271</t>
  </si>
  <si>
    <t>〒041－0836函館市山の手１丁目１０番１５－１号</t>
  </si>
  <si>
    <t>訪問看護ステーション花奏</t>
  </si>
  <si>
    <t>14,9048,7</t>
  </si>
  <si>
    <t>465</t>
  </si>
  <si>
    <t>奥村　智史</t>
  </si>
  <si>
    <t>株式会社ｍａｅｓｔｒｏ</t>
  </si>
  <si>
    <t>令4. 1. 28</t>
  </si>
  <si>
    <t>宮崎　隆幸</t>
  </si>
  <si>
    <t>0138-84-5310</t>
  </si>
  <si>
    <t>〒042－0932函館市湯川町２丁目４３番４号</t>
  </si>
  <si>
    <t>プレイ訪問看護ステーション</t>
  </si>
  <si>
    <t>14,9047,9</t>
  </si>
  <si>
    <t>464</t>
  </si>
  <si>
    <t>令3. 12. 1</t>
  </si>
  <si>
    <t>〒042－0953函館市戸倉町３３－１６ビラミカエルⅠ　３０２</t>
  </si>
  <si>
    <t>訪問看護ステーション　アイリー</t>
  </si>
  <si>
    <t>14,9046,1</t>
  </si>
  <si>
    <t>463</t>
  </si>
  <si>
    <t>川村　幹夫</t>
  </si>
  <si>
    <t>株式会社ミモメディカルサポート</t>
  </si>
  <si>
    <t>令2. 5. 20</t>
  </si>
  <si>
    <t>関口　貴子</t>
  </si>
  <si>
    <t>0138-76-9305</t>
  </si>
  <si>
    <t>〒041－0851函館市本通２丁目３３番１４号</t>
  </si>
  <si>
    <t>訪問看護リハビリステーション　ホーム</t>
  </si>
  <si>
    <t>14,9044,6</t>
  </si>
  <si>
    <t>462</t>
  </si>
  <si>
    <t>大原　正範</t>
  </si>
  <si>
    <t>公益社団法人　函館市医師会</t>
  </si>
  <si>
    <t>吉田　理花</t>
  </si>
  <si>
    <t>0138-43-6116</t>
  </si>
  <si>
    <t>〒041－0811函館市富岡町２丁目１０番１０号</t>
  </si>
  <si>
    <t>公益社団法人　函館市医師会　函館市医師会　訪問看護ステーション</t>
  </si>
  <si>
    <t>14,9043,8</t>
  </si>
  <si>
    <t>461</t>
  </si>
  <si>
    <t>堀　大輔</t>
  </si>
  <si>
    <t>株式会社絆メディカルグループ</t>
  </si>
  <si>
    <t>令2. 3. 1</t>
  </si>
  <si>
    <t>高松　雅子</t>
  </si>
  <si>
    <t>0138-86-5723</t>
  </si>
  <si>
    <t>〒041－0852函館市鍛治２丁目３５－１９</t>
  </si>
  <si>
    <t>訪問看護ステーションがじゅまる</t>
  </si>
  <si>
    <t>14,9042,0</t>
  </si>
  <si>
    <t>460</t>
  </si>
  <si>
    <t>吉田　邦章</t>
  </si>
  <si>
    <t>株式会社　みすずメディカルグループ</t>
  </si>
  <si>
    <t>令元. 10. 1</t>
  </si>
  <si>
    <t>二本柳　美夏</t>
  </si>
  <si>
    <t>0138-84-1105</t>
  </si>
  <si>
    <t>〒041－0841函館市日吉町４丁目１６番２１号コンテ日吉７号室</t>
  </si>
  <si>
    <t>訪問看護ステーションエクラ</t>
  </si>
  <si>
    <t>14,9041,2</t>
  </si>
  <si>
    <t>459</t>
  </si>
  <si>
    <t>堺　正英</t>
  </si>
  <si>
    <t>株式会社ケア・アール</t>
  </si>
  <si>
    <t>野村　真弓</t>
  </si>
  <si>
    <t>0138-41-9911</t>
  </si>
  <si>
    <t>〒040－0011函館市本町３５番１号</t>
  </si>
  <si>
    <t>訪問看護ステーションあーる</t>
  </si>
  <si>
    <t>14,9040,4</t>
  </si>
  <si>
    <t>458</t>
  </si>
  <si>
    <t>西谷　麻紀</t>
  </si>
  <si>
    <t>0138-51-9111</t>
  </si>
  <si>
    <t>訪問看護ステーション　きょうあい</t>
  </si>
  <si>
    <t>14,9039,6</t>
  </si>
  <si>
    <t>457</t>
  </si>
  <si>
    <t>岡嶋　大</t>
  </si>
  <si>
    <t>合同会社ここから</t>
  </si>
  <si>
    <t>令元. 5. 13</t>
  </si>
  <si>
    <t>谷杉　結梨花</t>
  </si>
  <si>
    <t>0138-86-5751</t>
  </si>
  <si>
    <t>〒040－0024函館市高盛町１７番１９号</t>
  </si>
  <si>
    <t>訪問看護ステーションつなぐ</t>
  </si>
  <si>
    <t>14,9037,0</t>
  </si>
  <si>
    <t>456</t>
  </si>
  <si>
    <t>野村　光代</t>
  </si>
  <si>
    <t>訪問看護ステーション　ライフデザイン公園前</t>
  </si>
  <si>
    <t>14,9035,4</t>
  </si>
  <si>
    <t>455</t>
  </si>
  <si>
    <t>羽根川　真喜</t>
  </si>
  <si>
    <t>0138-42-1181</t>
  </si>
  <si>
    <t>〒041－0812函館市昭和４丁目３０番３５号</t>
  </si>
  <si>
    <t>ＳＯＭＰＯケア　函館昭和　訪問看護</t>
  </si>
  <si>
    <t>14,9033,9</t>
  </si>
  <si>
    <t>454</t>
  </si>
  <si>
    <t>平30. 3. 23</t>
  </si>
  <si>
    <t>板倉　ひかる</t>
  </si>
  <si>
    <t>0138-52-1533</t>
  </si>
  <si>
    <t>〒041－0841函館市日吉町４丁目１２番１８号</t>
  </si>
  <si>
    <t>訪問看護ステーションウィズ日吉</t>
  </si>
  <si>
    <t>14,9032,1</t>
  </si>
  <si>
    <t>453</t>
  </si>
  <si>
    <t>髙栁　厚子</t>
  </si>
  <si>
    <t>株式会社ハイサポート</t>
  </si>
  <si>
    <t>平26. 10. 30</t>
  </si>
  <si>
    <t>國川　智美</t>
  </si>
  <si>
    <t>0138-84-6022</t>
  </si>
  <si>
    <t>〒040－0022函館市日乃出町２０番１７号</t>
  </si>
  <si>
    <t>訪問看護ステーション彩絆</t>
  </si>
  <si>
    <t>14,9026,3</t>
  </si>
  <si>
    <t>452</t>
  </si>
  <si>
    <t>高畑　智子</t>
  </si>
  <si>
    <t>合同会社Ｌｕｎａ</t>
  </si>
  <si>
    <t>平25. 11. 22</t>
  </si>
  <si>
    <t>0138-43-7581</t>
  </si>
  <si>
    <t>〒041－0822函館市亀田港町１０番１７号</t>
  </si>
  <si>
    <t>14,9025,5</t>
  </si>
  <si>
    <t>451</t>
  </si>
  <si>
    <t>菊地　愛洋</t>
  </si>
  <si>
    <t>有限会社　ひだまり</t>
  </si>
  <si>
    <t>平25. 10. 30</t>
  </si>
  <si>
    <t>0138-57-7311</t>
  </si>
  <si>
    <t>〒042－0952函館市高松町４３０番地１２</t>
  </si>
  <si>
    <t>訪問看護ステーション　くくる（心）</t>
  </si>
  <si>
    <t>14,9024,8</t>
  </si>
  <si>
    <t>450</t>
  </si>
  <si>
    <t>有限会社ウィズ</t>
  </si>
  <si>
    <t>平23. 12. 1</t>
  </si>
  <si>
    <t>飯尾　和代</t>
  </si>
  <si>
    <t>0138-34-2271</t>
  </si>
  <si>
    <t>〒041－0808函館市桔梗４丁目３４番９号</t>
  </si>
  <si>
    <t>訪問看護ステーションウィズ桔梗</t>
  </si>
  <si>
    <t>14,9021,4</t>
  </si>
  <si>
    <t>449</t>
  </si>
  <si>
    <t>平23. 6. 3</t>
  </si>
  <si>
    <t>立花　典子</t>
  </si>
  <si>
    <t>0138-83-1993</t>
  </si>
  <si>
    <t>〒040－0083函館市八幡町２０番３号シャルム八幡Ⅱ　１階</t>
  </si>
  <si>
    <t>訪問看護リハビリステーション白ゆり八幡通</t>
  </si>
  <si>
    <t>14,9020,6</t>
  </si>
  <si>
    <t>448</t>
  </si>
  <si>
    <t>香川　直</t>
  </si>
  <si>
    <t>株式会社クローバー</t>
  </si>
  <si>
    <t>0138-84-6412</t>
  </si>
  <si>
    <t>〒041－0806函館市美原５丁目２１番２０号　コーポＭ＆ＹⅡ　Ｂ号室</t>
  </si>
  <si>
    <t>訪問看護ステーションよつ葉</t>
  </si>
  <si>
    <t>14,9019,8</t>
  </si>
  <si>
    <t>447</t>
  </si>
  <si>
    <t>三上　昭廣</t>
  </si>
  <si>
    <t>社会医療法人　函館博栄会</t>
  </si>
  <si>
    <t>平20. 1. 15</t>
  </si>
  <si>
    <t>三舩　恵</t>
  </si>
  <si>
    <t>0138-59-2284</t>
  </si>
  <si>
    <t>〒042－0932函館市湯川町２丁目１５番３号</t>
  </si>
  <si>
    <t>訪問看護ステーションあまりりす</t>
  </si>
  <si>
    <t>14,9016,4</t>
  </si>
  <si>
    <t>446</t>
  </si>
  <si>
    <t>徳原　隆彦</t>
  </si>
  <si>
    <t>株式会社　トラントユイット</t>
  </si>
  <si>
    <t>平18. 5. 25</t>
  </si>
  <si>
    <t>髙橋　明美</t>
  </si>
  <si>
    <t>0138-26-3388</t>
  </si>
  <si>
    <t>〒040－0053函館市末広町６ー１４</t>
  </si>
  <si>
    <t>訪問看護ステーションフレンズ</t>
  </si>
  <si>
    <t>14,9013,1</t>
  </si>
  <si>
    <t>445</t>
  </si>
  <si>
    <t>医療法人大庚会　代表者</t>
  </si>
  <si>
    <t>医療法人　大庚会</t>
  </si>
  <si>
    <t>平11. 3. 12</t>
  </si>
  <si>
    <t>寺尾　千浦</t>
  </si>
  <si>
    <t>0138-52-4555</t>
  </si>
  <si>
    <t>〒040－0012函館市時任町３５番２４号（こんクリニック時任内）</t>
  </si>
  <si>
    <t>医療法人大庚会　訪問看護ステーションこん</t>
  </si>
  <si>
    <t>14,9008,1</t>
  </si>
  <si>
    <t>444</t>
  </si>
  <si>
    <t>髙田　竹人</t>
  </si>
  <si>
    <t>社会福祉法人　函館厚生院</t>
  </si>
  <si>
    <t>平9. 2. 14</t>
  </si>
  <si>
    <t>髙橋　陽子</t>
  </si>
  <si>
    <t>0138-59-1214</t>
  </si>
  <si>
    <t>〒042－0932函館市湯川町３丁目２９番１５号</t>
  </si>
  <si>
    <t>訪問看護ステーションケンゆのかわ</t>
  </si>
  <si>
    <t>14,9005,7</t>
  </si>
  <si>
    <t>443</t>
  </si>
  <si>
    <t>髙橋　弘</t>
  </si>
  <si>
    <t>社会医療法人仁生会</t>
  </si>
  <si>
    <t>大島　亜希</t>
  </si>
  <si>
    <t>0138-52-1500</t>
  </si>
  <si>
    <t>〒041－0853函館市中道２丁目６番１１号</t>
  </si>
  <si>
    <t>訪問看護ステーション西堀</t>
  </si>
  <si>
    <t>14,9003,2</t>
  </si>
  <si>
    <t>442</t>
  </si>
  <si>
    <t>山本　裕美子</t>
  </si>
  <si>
    <t>0138-35-4522</t>
  </si>
  <si>
    <t>〒042－0943函館市乃木町５番３０号</t>
  </si>
  <si>
    <t>一般社団法人北海道総合在宅ケア事業団函館訪問看護ステーション</t>
  </si>
  <si>
    <t>14,9001,6</t>
  </si>
  <si>
    <t>441</t>
  </si>
  <si>
    <t>對馬　伸泰</t>
  </si>
  <si>
    <t>医療法人社団　翔仁会</t>
  </si>
  <si>
    <t>吉田　留利子</t>
  </si>
  <si>
    <t>011-376-3911</t>
  </si>
  <si>
    <t>〒061－1264北広島市輪厚７０４番地１６</t>
  </si>
  <si>
    <t>医療法人社団　翔仁会　訪問看護ステーション　リエゾン</t>
  </si>
  <si>
    <t>13,9014,1</t>
  </si>
  <si>
    <t>440</t>
  </si>
  <si>
    <t>村上　真也</t>
  </si>
  <si>
    <t>ＣＦＧケアシステム株式会社</t>
  </si>
  <si>
    <t>河井　妙子</t>
  </si>
  <si>
    <t>011-372-2388</t>
  </si>
  <si>
    <t>〒061－1113北広島市共栄町１丁目２－５</t>
  </si>
  <si>
    <t>アゼリア訪問看護ステーション</t>
  </si>
  <si>
    <t>13,9013,3</t>
  </si>
  <si>
    <t>439</t>
  </si>
  <si>
    <t>古舘　健一</t>
  </si>
  <si>
    <t>有限会社　健メディカル・サポート</t>
  </si>
  <si>
    <t>眞鍋　智恵</t>
  </si>
  <si>
    <t>011-376-0102</t>
  </si>
  <si>
    <t>〒061－1272北広島市大曲末広２丁目１－１３</t>
  </si>
  <si>
    <t>プラトー訪問看護ステーション</t>
  </si>
  <si>
    <t>13,9012,5</t>
  </si>
  <si>
    <t>438</t>
  </si>
  <si>
    <t>令元. 12. 1</t>
  </si>
  <si>
    <t>山口　敬史</t>
  </si>
  <si>
    <t>011-887-6780</t>
  </si>
  <si>
    <t>〒061－1131北広島市美沢１丁目２番地１２</t>
  </si>
  <si>
    <t>訪問看護ステーションささえるさん</t>
  </si>
  <si>
    <t>13,9011,7</t>
  </si>
  <si>
    <t>437</t>
  </si>
  <si>
    <t>三上　寛正</t>
  </si>
  <si>
    <t>ＭＴ居宅サービス株式会社</t>
  </si>
  <si>
    <t>令元. 9. 1</t>
  </si>
  <si>
    <t>深瀬　恵</t>
  </si>
  <si>
    <t>011-374-5242</t>
  </si>
  <si>
    <t>〒061－1277北広島市大曲光２丁目６－１</t>
  </si>
  <si>
    <t>北広島訪問看護ステーション椿</t>
  </si>
  <si>
    <t>13,9010,9</t>
  </si>
  <si>
    <t>436</t>
  </si>
  <si>
    <t>親谷　淳一郎</t>
  </si>
  <si>
    <t>バレーペアレンツ株式会社</t>
  </si>
  <si>
    <t>平30. 7. 16</t>
  </si>
  <si>
    <t>曲木　永</t>
  </si>
  <si>
    <t>011-398-7780</t>
  </si>
  <si>
    <t>〒061－1126北広島市新富町東２丁目５番地１９アベイユ　２０３号</t>
  </si>
  <si>
    <t>なごみ　訪問看護</t>
  </si>
  <si>
    <t>13,9009,1</t>
  </si>
  <si>
    <t>435</t>
  </si>
  <si>
    <t>小田島　秀典</t>
  </si>
  <si>
    <t>株式会社ウィズユアライフ</t>
  </si>
  <si>
    <t>中村　康子</t>
  </si>
  <si>
    <t>011-375-1854</t>
  </si>
  <si>
    <t>〒061－1121北広島市中央３丁目７番地１第６ニューオータニビル２階</t>
  </si>
  <si>
    <t>13,9008,3</t>
  </si>
  <si>
    <t>434</t>
  </si>
  <si>
    <t>野村　博明</t>
  </si>
  <si>
    <t>株式会社　Ｅ湯</t>
  </si>
  <si>
    <t>平25. 12. 1</t>
  </si>
  <si>
    <t>北村　絵美</t>
  </si>
  <si>
    <t>011-375-7218</t>
  </si>
  <si>
    <t>〒061－1104北広島市西の里北１丁目１－１８</t>
  </si>
  <si>
    <t>訪問看護ステーション　Ｅはうす札幌</t>
  </si>
  <si>
    <t>13,9007,5</t>
  </si>
  <si>
    <t>433</t>
  </si>
  <si>
    <t>三瓶　徹</t>
  </si>
  <si>
    <t>社会福祉法人　北海長正会</t>
  </si>
  <si>
    <t>平12. 4. 28</t>
  </si>
  <si>
    <t>吉永　美香</t>
  </si>
  <si>
    <t>011-373-6655</t>
  </si>
  <si>
    <t>〒061－1137北広島市緑陽町１丁目２番地</t>
  </si>
  <si>
    <t>北広島訪問看護ステーション四恩園</t>
  </si>
  <si>
    <t>13,9004,2</t>
  </si>
  <si>
    <t>432</t>
  </si>
  <si>
    <t>平5. 12. 27</t>
  </si>
  <si>
    <t>斉藤　光枝</t>
  </si>
  <si>
    <t>011-372-5665</t>
  </si>
  <si>
    <t>〒061－1121北広島市中央３丁目３－１しんこうビル２階</t>
  </si>
  <si>
    <t>一般社団法人北海道総合在宅ケア事業団北広島地域訪問看護ステーション</t>
  </si>
  <si>
    <t>13,9001,8</t>
  </si>
  <si>
    <t>431</t>
  </si>
  <si>
    <t>社会医療法人恵和会</t>
  </si>
  <si>
    <t>髙田　誓子</t>
  </si>
  <si>
    <t>0123-34-1155</t>
  </si>
  <si>
    <t>〒061－1447恵庭市福住町１丁目６番６</t>
  </si>
  <si>
    <t>訪問看護ステーション　恵庭すずらん</t>
  </si>
  <si>
    <t>12,9400,4</t>
  </si>
  <si>
    <t>430</t>
  </si>
  <si>
    <t>畠山　浩一</t>
  </si>
  <si>
    <t>株式会社　人と夢</t>
  </si>
  <si>
    <t>濱田　梢</t>
  </si>
  <si>
    <t>090-7517-4379</t>
  </si>
  <si>
    <t>〒061－1449恵庭市黄金中央４丁目１番１号ｈａｎａ２０１</t>
  </si>
  <si>
    <t>はなはな訪問看護リハビリステーション</t>
  </si>
  <si>
    <t>12,9010,1</t>
  </si>
  <si>
    <t>429</t>
  </si>
  <si>
    <t>田仲　豊徳</t>
  </si>
  <si>
    <t>Ｊケア株式会社</t>
  </si>
  <si>
    <t>令3. 1. 1</t>
  </si>
  <si>
    <t>菅藤　千春</t>
  </si>
  <si>
    <t>0123-29-5785</t>
  </si>
  <si>
    <t>〒061－1449恵庭市黄金中央１丁目１３番地１</t>
  </si>
  <si>
    <t>訪問看護ステーション結</t>
  </si>
  <si>
    <t>12,9009,3</t>
  </si>
  <si>
    <t>428</t>
  </si>
  <si>
    <t>近藤　英輔</t>
  </si>
  <si>
    <t>社会医療法人　北晨会</t>
  </si>
  <si>
    <t>樋口　秋緒</t>
  </si>
  <si>
    <t>0123-36-7555</t>
  </si>
  <si>
    <t>〒061－1373恵庭市恵み野西２丁目３ー１０サービス付高齢者住宅「シャロームめぐみの」１階</t>
  </si>
  <si>
    <t>社会医療法人　北晨会　恵み野訪問看護ステーション「はあと」</t>
  </si>
  <si>
    <t>12,9007,7</t>
  </si>
  <si>
    <t>427</t>
  </si>
  <si>
    <t>柴田　岳三</t>
  </si>
  <si>
    <t>医療法人社団　緩和ケアクリニック・恵庭</t>
  </si>
  <si>
    <t>大友　千裕</t>
  </si>
  <si>
    <t>0123-35-3300</t>
  </si>
  <si>
    <t>〒061－1412恵庭市白樺町３丁目２２番１号</t>
  </si>
  <si>
    <t>緩和ケアクリニック・恵庭　訪問看護ステーション</t>
  </si>
  <si>
    <t>12,9006,9</t>
  </si>
  <si>
    <t>426</t>
  </si>
  <si>
    <t>出口　和紀</t>
  </si>
  <si>
    <t>株式会社ＹＡＲＵＫＡ</t>
  </si>
  <si>
    <t>平27. 9. 16</t>
  </si>
  <si>
    <t>野村　美穂</t>
  </si>
  <si>
    <t>0123-25-6313</t>
  </si>
  <si>
    <t>〒061－1431恵庭市有明町４丁目１番１号</t>
  </si>
  <si>
    <t>いちい訪問看護ステーション　えにわ</t>
  </si>
  <si>
    <t>12,9004,4</t>
  </si>
  <si>
    <t>425</t>
  </si>
  <si>
    <t>本間　佳奈子</t>
  </si>
  <si>
    <t>0123-36-2055</t>
  </si>
  <si>
    <t>〒061－1374恵庭市恵み野北３丁目１番１　恵庭リサーチ・ビジネスパークセンタービル内２階Ｗ－２０９号室</t>
  </si>
  <si>
    <t>一般社団法人北海道総合在宅ケア事業団恵庭訪問看護ステーション</t>
  </si>
  <si>
    <t>12,9001,0</t>
  </si>
  <si>
    <t>424</t>
  </si>
  <si>
    <t>緒方　晋</t>
  </si>
  <si>
    <t>株式会社やさしい介護</t>
  </si>
  <si>
    <t>0123-21-8341</t>
  </si>
  <si>
    <t>〒066－0066千歳市大和２丁目３－７</t>
  </si>
  <si>
    <t>訪問看護ステーションやさしい介護しののめ</t>
  </si>
  <si>
    <t>11,9405,5</t>
  </si>
  <si>
    <t>423</t>
  </si>
  <si>
    <t>今井　涼</t>
  </si>
  <si>
    <t>株式会社ゆうしんかん</t>
  </si>
  <si>
    <t>令元. 5. 1</t>
  </si>
  <si>
    <t>今井　真澄</t>
  </si>
  <si>
    <t>0123-42-3058</t>
  </si>
  <si>
    <t>〒066－0083千歳市みどり台北２丁目５番１５号</t>
  </si>
  <si>
    <t>ゆうしんかん訪問看護ステーション</t>
  </si>
  <si>
    <t>11,9404,8</t>
  </si>
  <si>
    <t>422</t>
  </si>
  <si>
    <t>大川　聖一</t>
  </si>
  <si>
    <t>有限会社　ケアサポートえいぶる</t>
  </si>
  <si>
    <t>平23. 11. 11</t>
  </si>
  <si>
    <t>神田　可奈子</t>
  </si>
  <si>
    <t>0123-25-8812</t>
  </si>
  <si>
    <t>〒066－0025千歳市梅ケ丘１丁目７－１２</t>
  </si>
  <si>
    <t>訪問看護ステーション　明日葉</t>
  </si>
  <si>
    <t>11,9401,4</t>
  </si>
  <si>
    <t>421</t>
  </si>
  <si>
    <t>及川　進</t>
  </si>
  <si>
    <t>株式会社　ＭＣＬ</t>
  </si>
  <si>
    <t>小林　美香</t>
  </si>
  <si>
    <t>0123-25-8058</t>
  </si>
  <si>
    <t>〒066－0055千歳市里美２丁目２番６号第３ビジュアルコーポ１０１号室</t>
  </si>
  <si>
    <t>グラン・セラ看護室</t>
  </si>
  <si>
    <t>11,9014,5</t>
  </si>
  <si>
    <t>420</t>
  </si>
  <si>
    <t>市橋　裕士</t>
  </si>
  <si>
    <t>合同会社　ＳＴＹ</t>
  </si>
  <si>
    <t>宮脇　雅子</t>
  </si>
  <si>
    <t>0123-42-0788</t>
  </si>
  <si>
    <t>〒066－0076千歳市あずさ５丁目２－１３Ｐｕｒｅ　ＰａｌａｃｅⅡＡ棟</t>
  </si>
  <si>
    <t>訪問看護ステーションポライト</t>
  </si>
  <si>
    <t>11,9013,7</t>
  </si>
  <si>
    <t>419</t>
  </si>
  <si>
    <t>齋藤　明徳</t>
  </si>
  <si>
    <t>株式会社ＮＯＹＡＵ</t>
  </si>
  <si>
    <t>令4. 6. 1</t>
  </si>
  <si>
    <t>田中　美裕貴</t>
  </si>
  <si>
    <t>0123-23-0283</t>
  </si>
  <si>
    <t>〒066－0074千歳市緑町１丁目３番３０号</t>
  </si>
  <si>
    <t>訪問看護ステーションつばさ</t>
  </si>
  <si>
    <t>11,9012,9</t>
  </si>
  <si>
    <t>418</t>
  </si>
  <si>
    <t>石崎　紀子</t>
  </si>
  <si>
    <t>合同会社　ｎｏｎ・ｎｏ</t>
  </si>
  <si>
    <t>笠見　亜希子</t>
  </si>
  <si>
    <t>0123-25-6577</t>
  </si>
  <si>
    <t>〒066－0026千歳市住吉２丁目６番９号</t>
  </si>
  <si>
    <t>訪問看護ステーション　のんの</t>
  </si>
  <si>
    <t>11,9011,1</t>
  </si>
  <si>
    <t>417</t>
  </si>
  <si>
    <t>草場　鉄周</t>
  </si>
  <si>
    <t>医療法人北海道家庭医療学センター</t>
  </si>
  <si>
    <t>鷹巣　香織</t>
  </si>
  <si>
    <t>0123-21-8168</t>
  </si>
  <si>
    <t>〒066－0054千歳市柏陽４丁目３－５</t>
  </si>
  <si>
    <t>向陽台訪問看護ステーション</t>
  </si>
  <si>
    <t>11,9010,3</t>
  </si>
  <si>
    <t>416</t>
  </si>
  <si>
    <t>結城　可奈英</t>
  </si>
  <si>
    <t>株式会社　凛花</t>
  </si>
  <si>
    <t>0123-25-5847</t>
  </si>
  <si>
    <t>〒066－0042千歳市東雲町３丁目１番１７</t>
  </si>
  <si>
    <t>訪問看護ステーション　プレモ</t>
  </si>
  <si>
    <t>11,9009,5</t>
  </si>
  <si>
    <t>415</t>
  </si>
  <si>
    <t>株式会社元気な介護</t>
  </si>
  <si>
    <t>平27. 5. 13</t>
  </si>
  <si>
    <t>佐藤　由希子</t>
  </si>
  <si>
    <t>0123-27-9043</t>
  </si>
  <si>
    <t>〒066－0047千歳市本町５丁目１５０２－３メイライズＡ－２</t>
  </si>
  <si>
    <t>訪問看護ステーション　くらしさ千歳</t>
  </si>
  <si>
    <t>11,9007,9</t>
  </si>
  <si>
    <t>414</t>
  </si>
  <si>
    <t>田口　さつき</t>
  </si>
  <si>
    <t>株式会社　シェアドリーム</t>
  </si>
  <si>
    <t>0123-25-5001</t>
  </si>
  <si>
    <t>〒066－0063千歳市幸町１丁目１１番</t>
  </si>
  <si>
    <t>訪問看護ステーション　わかち愛</t>
  </si>
  <si>
    <t>11,9006,1</t>
  </si>
  <si>
    <t>413</t>
  </si>
  <si>
    <t>原田　泰子</t>
  </si>
  <si>
    <t>0123-22-3400</t>
  </si>
  <si>
    <t>〒066－0033千歳市北光２丁目１番１号市立千歳市民病院内</t>
  </si>
  <si>
    <t>一般社団法人北海道総合在宅ケア事業団千歳訪問看護ステーション</t>
  </si>
  <si>
    <t>11,9001,2</t>
  </si>
  <si>
    <t>412</t>
  </si>
  <si>
    <t>令3. 10. 1</t>
  </si>
  <si>
    <t>坂下　恵</t>
  </si>
  <si>
    <t>011-807-5546</t>
  </si>
  <si>
    <t>〒069－0847江別市大麻ひかり町４４－１５ソルシティパレス１０２</t>
  </si>
  <si>
    <t>サポート２４江別</t>
  </si>
  <si>
    <t>10,9402,4</t>
  </si>
  <si>
    <t>411</t>
  </si>
  <si>
    <t>品田　恵佐</t>
  </si>
  <si>
    <t>医療法人渓和会　江別病院</t>
  </si>
  <si>
    <t>令5. 3. 29</t>
  </si>
  <si>
    <t>千葉　希枝子</t>
  </si>
  <si>
    <t>011-382-1111</t>
  </si>
  <si>
    <t>〒069－0817江別市野幌代々木町８１番地６江別病院内</t>
  </si>
  <si>
    <t>医療法人渓和会　訪問看護ステーション　てとて</t>
  </si>
  <si>
    <t>10,9033,7</t>
  </si>
  <si>
    <t>410</t>
  </si>
  <si>
    <t>株式会社　ＮＯＹＡＵ</t>
  </si>
  <si>
    <t>令4. 7. 14</t>
  </si>
  <si>
    <t>多田　絵理香</t>
  </si>
  <si>
    <t>011-398-5290</t>
  </si>
  <si>
    <t>〒067－0061江別市上江別東町４４－１６</t>
  </si>
  <si>
    <t>訪問看護ステーション　おるおる</t>
  </si>
  <si>
    <t>10,9032,9</t>
  </si>
  <si>
    <t>409</t>
  </si>
  <si>
    <t>藤原　由美子</t>
  </si>
  <si>
    <t>合同会社のっぽろ社会福祉士事務所</t>
  </si>
  <si>
    <t>令4. 3. 3</t>
  </si>
  <si>
    <t>藤　由美子</t>
  </si>
  <si>
    <t>011-807-5452</t>
  </si>
  <si>
    <t>〒069－0824江別市東野幌本町２５－２ヴィラパーク２０３</t>
  </si>
  <si>
    <t>合同会社のっぽろ社会福祉士事務所　訪問看護ステーション　ハピネス</t>
  </si>
  <si>
    <t>10,9031,1</t>
  </si>
  <si>
    <t>408</t>
  </si>
  <si>
    <t>木山　憲一</t>
  </si>
  <si>
    <t>ブルー・ケア株式会社</t>
  </si>
  <si>
    <t>令3. 7. 7</t>
  </si>
  <si>
    <t>鵜沼　千衣余</t>
  </si>
  <si>
    <t>011-807-7625</t>
  </si>
  <si>
    <t>〒069－0815江別市野幌末広町３９番地の１</t>
  </si>
  <si>
    <t>訪問看護ステーション　ブルーライズ野幌</t>
  </si>
  <si>
    <t>10,9029,5</t>
  </si>
  <si>
    <t>407</t>
  </si>
  <si>
    <t>柏倉　秀美</t>
  </si>
  <si>
    <t>ＴＡＫＵＭＩプランニング株式会社</t>
  </si>
  <si>
    <t>令2. 5. 15</t>
  </si>
  <si>
    <t>横山　奈央</t>
  </si>
  <si>
    <t>011-374-7770</t>
  </si>
  <si>
    <t>〒069－0806江別市新栄台９１番地２住宅型有料老人ホーム　ラ・ムーン内</t>
  </si>
  <si>
    <t>訪問看護ステーション　ラ・ムーン</t>
  </si>
  <si>
    <t>10,9028,7</t>
  </si>
  <si>
    <t>406</t>
  </si>
  <si>
    <t>増永　義則</t>
  </si>
  <si>
    <t>社会医療法人関愛会</t>
  </si>
  <si>
    <t>令2. 5. 7</t>
  </si>
  <si>
    <t>三宅　由佳</t>
  </si>
  <si>
    <t>011-398-6890</t>
  </si>
  <si>
    <t>〒067－0064江別市上江別４７６－４</t>
  </si>
  <si>
    <t>江別訪問診療所　かかりつけ訪問看護　ちいきの森</t>
  </si>
  <si>
    <t>10,9027,9</t>
  </si>
  <si>
    <t>405</t>
  </si>
  <si>
    <t>令2. 3. 9</t>
  </si>
  <si>
    <t>笹久保　美佐子</t>
  </si>
  <si>
    <t>0133-23-0453</t>
  </si>
  <si>
    <t>〒061－0224石狩郡当別町末広１１８番地５２</t>
  </si>
  <si>
    <t>勤医協訪問看護ステーションとうべつ</t>
  </si>
  <si>
    <t>10,9026,1</t>
  </si>
  <si>
    <t>404</t>
  </si>
  <si>
    <t>佐々木　浩美</t>
  </si>
  <si>
    <t>一般社団法人ポラリス</t>
  </si>
  <si>
    <t>令2. 2. 14</t>
  </si>
  <si>
    <t>011-807-7405</t>
  </si>
  <si>
    <t>〒069－0816江別市野幌住吉町１１－９</t>
  </si>
  <si>
    <t>一般社団法人ポラリス　在宅看護センターポラリス</t>
  </si>
  <si>
    <t>10,9025,3</t>
  </si>
  <si>
    <t>403</t>
  </si>
  <si>
    <t>渡邊　譲</t>
  </si>
  <si>
    <t>株式会社　ライズリング</t>
  </si>
  <si>
    <t>令2. 1. 9</t>
  </si>
  <si>
    <t>檜垣　かよ子</t>
  </si>
  <si>
    <t>011-382-3000</t>
  </si>
  <si>
    <t>〒067－0041江別市元江別本町１０番地の２３</t>
  </si>
  <si>
    <t>訪問看護ステーション　あんずの華</t>
  </si>
  <si>
    <t>10,9024,6</t>
  </si>
  <si>
    <t>402</t>
  </si>
  <si>
    <t>今　綾子</t>
  </si>
  <si>
    <t>株式会社　ワクラフ</t>
  </si>
  <si>
    <t>令元. 6. 18</t>
  </si>
  <si>
    <t>011-887-8601</t>
  </si>
  <si>
    <t>〒069－0802江別市野幌寿町３－３グリーンコーポ　１０１</t>
  </si>
  <si>
    <t>訪問看護ステーション　こことわ</t>
  </si>
  <si>
    <t>10,9023,8</t>
  </si>
  <si>
    <t>401</t>
  </si>
  <si>
    <t>武市　寿人</t>
  </si>
  <si>
    <t>株式会社みのりの丘</t>
  </si>
  <si>
    <t>平30. 12. 7</t>
  </si>
  <si>
    <t>樋口　明子</t>
  </si>
  <si>
    <t>011-375-1547</t>
  </si>
  <si>
    <t>〒069－0852江別市大麻東町１５番地の３０</t>
  </si>
  <si>
    <t>訪問看護ステーションみのりの丘</t>
  </si>
  <si>
    <t>10,9022,0</t>
  </si>
  <si>
    <t>400</t>
  </si>
  <si>
    <t>珍田　奈緒美</t>
  </si>
  <si>
    <t>011-398-8452</t>
  </si>
  <si>
    <t>〒069－0846江別市大麻桜木町３４－３クシェル　ソレイユ１０４号</t>
  </si>
  <si>
    <t>訪問看護ステーション　デューン江別</t>
  </si>
  <si>
    <t>10,9021,2</t>
  </si>
  <si>
    <t>399</t>
  </si>
  <si>
    <t>松橋　亜希子</t>
  </si>
  <si>
    <t>011-387-5067</t>
  </si>
  <si>
    <t>〒069－0854江別市大麻中町２番１７メディカルビルおおあさ３Ｆ</t>
  </si>
  <si>
    <t>株式会社　健康会　訪問看護ステーションおおあさ</t>
  </si>
  <si>
    <t>10,9020,4</t>
  </si>
  <si>
    <t>398</t>
  </si>
  <si>
    <t>芥川　豊</t>
  </si>
  <si>
    <t>株式会社　Ａライフケア</t>
  </si>
  <si>
    <t>沼田　砂和子</t>
  </si>
  <si>
    <t>011-556-3335</t>
  </si>
  <si>
    <t>〒067－0014江別市４条７丁目３番地２</t>
  </si>
  <si>
    <t>訪問看護ステーション　ことり</t>
  </si>
  <si>
    <t>10,9019,6</t>
  </si>
  <si>
    <t>397</t>
  </si>
  <si>
    <t>黒川　憲一</t>
  </si>
  <si>
    <t>株式会社ふくろう</t>
  </si>
  <si>
    <t>村山　桂己</t>
  </si>
  <si>
    <t>011-388-3120</t>
  </si>
  <si>
    <t>〒069－0845江別市大麻２２０番地３１</t>
  </si>
  <si>
    <t>訪問看護ステーションあうる</t>
  </si>
  <si>
    <t>10,9017,0</t>
  </si>
  <si>
    <t>396</t>
  </si>
  <si>
    <t>後藤　好人</t>
  </si>
  <si>
    <t>江別市長　後藤　好人</t>
  </si>
  <si>
    <t>平22. 4. 1</t>
  </si>
  <si>
    <t>小野寺　静香</t>
  </si>
  <si>
    <t>011-382-5151</t>
  </si>
  <si>
    <t>〒067－0004江別市若草町６番地</t>
  </si>
  <si>
    <t>江別市立病院訪問看護ステーションいたわり</t>
  </si>
  <si>
    <t>10,9015,4</t>
  </si>
  <si>
    <t>395</t>
  </si>
  <si>
    <t>野呂　英行</t>
  </si>
  <si>
    <t>医療法人英生会</t>
  </si>
  <si>
    <t>平15. 10. 20</t>
  </si>
  <si>
    <t>友田　明美</t>
  </si>
  <si>
    <t>011-382-3483</t>
  </si>
  <si>
    <t>〒069－0813江別市野幌町５３番地の５</t>
  </si>
  <si>
    <t>訪問看護ステーションのっぽろ</t>
  </si>
  <si>
    <t>10,9013,9</t>
  </si>
  <si>
    <t>394</t>
  </si>
  <si>
    <t>野村　直人</t>
  </si>
  <si>
    <t>医療法人　友愛会</t>
  </si>
  <si>
    <t>平10. 10. 1</t>
  </si>
  <si>
    <t>齋藤　満希</t>
  </si>
  <si>
    <t>011-380-5078</t>
  </si>
  <si>
    <t>〒069－0806江別市新栄台　４６－１</t>
  </si>
  <si>
    <t>10,9007,1</t>
  </si>
  <si>
    <t>393</t>
  </si>
  <si>
    <t>平10. 7. 28</t>
  </si>
  <si>
    <t>谷内　佳子</t>
  </si>
  <si>
    <t>01332-5-2150</t>
  </si>
  <si>
    <t>〒061－0226石狩郡当別町錦町５５番地９ＪＲドーミー当別１階</t>
  </si>
  <si>
    <t>一般社団法人北海道総合在宅ケア事業団当別訪問看護ステーション</t>
  </si>
  <si>
    <t>10,9006,3</t>
  </si>
  <si>
    <t>392</t>
  </si>
  <si>
    <t>岡本　由香</t>
  </si>
  <si>
    <t>011-387-8877</t>
  </si>
  <si>
    <t>〒069－0842江別市大麻沢町５番の６　江別市いきいきセンター</t>
  </si>
  <si>
    <t>一般社団法人北海道総合在宅ケア事業団江別訪問看護ステーション</t>
  </si>
  <si>
    <t>10,9004,8</t>
  </si>
  <si>
    <t>391</t>
  </si>
  <si>
    <t>星野　二三江</t>
  </si>
  <si>
    <t>株式会社おいらーく</t>
  </si>
  <si>
    <t>冨所　次代</t>
  </si>
  <si>
    <t>011-790-6250</t>
  </si>
  <si>
    <t>〒007－0809札幌市東区東苗穂九条３丁目１－３３</t>
  </si>
  <si>
    <t>訪問看護ステーション　おいらーく</t>
  </si>
  <si>
    <t>05,9414,9</t>
  </si>
  <si>
    <t>390</t>
  </si>
  <si>
    <t>髙橋　大賀</t>
  </si>
  <si>
    <t>社会医療法人貞仁会</t>
  </si>
  <si>
    <t>上田　淳子</t>
  </si>
  <si>
    <t>011-894-7032</t>
  </si>
  <si>
    <t>〒004－0053札幌市厚別区厚別中央三条２丁目１２番４０号</t>
  </si>
  <si>
    <t>看護小規模多機能型居宅介護　新札幌ひばりが丘</t>
  </si>
  <si>
    <t>05,9413,1</t>
  </si>
  <si>
    <t>389</t>
  </si>
  <si>
    <t>高橋　正</t>
  </si>
  <si>
    <t>ファミリー・ホスピス株式会社</t>
  </si>
  <si>
    <t>古村　亜美</t>
  </si>
  <si>
    <t>011-890-5300</t>
  </si>
  <si>
    <t>〒004－0065札幌市厚別区厚別西五条２丁目１８－２２</t>
  </si>
  <si>
    <t>看護小規模多機能ノーザリー厚別西</t>
  </si>
  <si>
    <t>05,9412,3</t>
  </si>
  <si>
    <t>388</t>
  </si>
  <si>
    <t>今井　浩平</t>
  </si>
  <si>
    <t>医療法人社団青葉</t>
  </si>
  <si>
    <t>令3. 11. 1</t>
  </si>
  <si>
    <t>阿部　恵子</t>
  </si>
  <si>
    <t>011-215-8292</t>
  </si>
  <si>
    <t>〒063－0803札幌市西区二十四軒三条７丁目１番２４号</t>
  </si>
  <si>
    <t>ＨＡＲＥＬＵ宮の森看護小規模多機能型居宅介護</t>
  </si>
  <si>
    <t>05,9411,5</t>
  </si>
  <si>
    <t>387</t>
  </si>
  <si>
    <t>大友　透</t>
  </si>
  <si>
    <t>医療法人社団日本医療大学</t>
  </si>
  <si>
    <t>亀谷　菜美子</t>
  </si>
  <si>
    <t>011-375-1355</t>
  </si>
  <si>
    <t>〒004－0031札幌市厚別区上野幌一条１丁目２－２８</t>
  </si>
  <si>
    <t>看護小規模多機能型居宅介護日本医療大学病院新さっぽろ</t>
  </si>
  <si>
    <t>05,9409,9</t>
  </si>
  <si>
    <t>386</t>
  </si>
  <si>
    <t>加藤　康夫</t>
  </si>
  <si>
    <t>社会医療法人康和会</t>
  </si>
  <si>
    <t>湊　瑞恵</t>
  </si>
  <si>
    <t>011-826-1156</t>
  </si>
  <si>
    <t>〒062－0053札幌市豊平区月寒東三条１８丁目２０番４８号</t>
  </si>
  <si>
    <t>２４時間訪問介護看護　しらかば</t>
  </si>
  <si>
    <t>05,9407,3</t>
  </si>
  <si>
    <t>385</t>
  </si>
  <si>
    <t>藤田　留美</t>
  </si>
  <si>
    <t>011-826-5565</t>
  </si>
  <si>
    <t>複合型居宅介護しらかば</t>
  </si>
  <si>
    <t>05,9406,5</t>
  </si>
  <si>
    <t>384</t>
  </si>
  <si>
    <t>鈴木　岳</t>
  </si>
  <si>
    <t>医療法人社団鈴木内科医院</t>
  </si>
  <si>
    <t>平26. 1. 1</t>
  </si>
  <si>
    <t>諏訪　悦子</t>
  </si>
  <si>
    <t>011-398-5333</t>
  </si>
  <si>
    <t>〒004－0812札幌市清田区美しが丘二条４丁目１７－１　医療介護支援住宅美しが丘</t>
  </si>
  <si>
    <t>鈴木内科介護看護センター</t>
  </si>
  <si>
    <t>05,9405,7</t>
  </si>
  <si>
    <t>383</t>
  </si>
  <si>
    <t>平24. 6. 1</t>
  </si>
  <si>
    <t>011-802-5921</t>
  </si>
  <si>
    <t>〒004－0033札幌市厚別区上野幌三条４丁目１９－２６　ホクノー上野幌ビル２階Ｃ</t>
  </si>
  <si>
    <t>訪問看護リハビリセンター椿</t>
  </si>
  <si>
    <t>05,9404,0</t>
  </si>
  <si>
    <t>382</t>
  </si>
  <si>
    <t>長久　武史</t>
  </si>
  <si>
    <t>株式会社　モア・アクティブ</t>
  </si>
  <si>
    <t>近藤　淑恵</t>
  </si>
  <si>
    <t>011-860-5007</t>
  </si>
  <si>
    <t>〒003－0024札幌市白石区本郷通　南１丁目南３番１号　モデュロール１０１号室</t>
  </si>
  <si>
    <t>訪問看護ステーション　モア・アクティブ札幌白石</t>
  </si>
  <si>
    <t>05,9402,4</t>
  </si>
  <si>
    <t>381</t>
  </si>
  <si>
    <t>対馬　徳昭</t>
  </si>
  <si>
    <t>社会福祉法人　ノテ福祉会</t>
  </si>
  <si>
    <t>平22. 8. 19</t>
  </si>
  <si>
    <t>下村　和枝</t>
  </si>
  <si>
    <t>011-885-2755</t>
  </si>
  <si>
    <t>〒004－0839札幌市清田区真栄４３４番地６</t>
  </si>
  <si>
    <t>訪問看護ステーション　ノテ真栄</t>
  </si>
  <si>
    <t>05,9401,6</t>
  </si>
  <si>
    <t>380</t>
  </si>
  <si>
    <t>丹　佑介</t>
  </si>
  <si>
    <t>合同会社惺</t>
  </si>
  <si>
    <t>011-600-0829</t>
  </si>
  <si>
    <t>〒003－0829札幌市白石区菊水元町九条１丁目１番９号</t>
  </si>
  <si>
    <t>つばさ訪問看護ステーション</t>
  </si>
  <si>
    <t>05,9208,5</t>
  </si>
  <si>
    <t>379</t>
  </si>
  <si>
    <t>稲實　勇介</t>
  </si>
  <si>
    <t>株式会社Ａｍｏｕｒ</t>
  </si>
  <si>
    <t>池端　こゆき</t>
  </si>
  <si>
    <t>011-827-7994</t>
  </si>
  <si>
    <t>〒003－0004札幌市白石区東札幌四条１丁目３－２５Ｂｌａｉｓｅ３階</t>
  </si>
  <si>
    <t>訪問看護ステーションＡｍｏｕｒ</t>
  </si>
  <si>
    <t>05,9207,7</t>
  </si>
  <si>
    <t>378</t>
  </si>
  <si>
    <t>佐藤　渉</t>
  </si>
  <si>
    <t>株式会社Ｎ．Ｏ．Ｋ</t>
  </si>
  <si>
    <t>080-5337-6509</t>
  </si>
  <si>
    <t>〒004－0812札幌市清田区美しが丘二条７丁目２番１号</t>
  </si>
  <si>
    <t>訪問看護ステーション　カムイ</t>
  </si>
  <si>
    <t>05,9206,9</t>
  </si>
  <si>
    <t>377</t>
  </si>
  <si>
    <t>水島　由智</t>
  </si>
  <si>
    <t>ザオーケア株式会社</t>
  </si>
  <si>
    <t>若月　由美</t>
  </si>
  <si>
    <t>011-827-9670</t>
  </si>
  <si>
    <t>〒062－0051札幌市豊平区月寒東一条１８丁目５－９０月寒東１条１８丁目テナント１Ｆ</t>
  </si>
  <si>
    <t>ザオーケア訪問看護ステーション札幌</t>
  </si>
  <si>
    <t>05,9205,1</t>
  </si>
  <si>
    <t>376</t>
  </si>
  <si>
    <t>加藤　敦</t>
  </si>
  <si>
    <t>株式会社トリニティー</t>
  </si>
  <si>
    <t>佐々木　理晴</t>
  </si>
  <si>
    <t>011-600-6988</t>
  </si>
  <si>
    <t>〒004－0051札幌市厚別区厚別中央一条７丁目１７－３７スズキビル２Ｆ</t>
  </si>
  <si>
    <t>訪問看護ステーション　ルリアン</t>
  </si>
  <si>
    <t>05,9204,4</t>
  </si>
  <si>
    <t>375</t>
  </si>
  <si>
    <t>畔木　宰武</t>
  </si>
  <si>
    <t>株式会社スリータクト</t>
  </si>
  <si>
    <t>久山　啓子</t>
  </si>
  <si>
    <t>090-2056-8639</t>
  </si>
  <si>
    <t>〒003－0801札幌市白石区菊水一条４丁目４－８Ｅ－ｈｏｒｉｚｏｎ菊水４０２</t>
  </si>
  <si>
    <t>訪問看護ステーション　リガーレ</t>
  </si>
  <si>
    <t>05,9203,6</t>
  </si>
  <si>
    <t>374</t>
  </si>
  <si>
    <t>髙﨑　雄大</t>
  </si>
  <si>
    <t>株式会社イツモ</t>
  </si>
  <si>
    <t>傳甫　圭佑</t>
  </si>
  <si>
    <t>011-867-0421</t>
  </si>
  <si>
    <t>〒062－0905札幌市豊平区豊平五条２丁目１－１６－１０２クラリス豊平Ⅴ</t>
  </si>
  <si>
    <t>訪問看護ステーションイツモ</t>
  </si>
  <si>
    <t>05,9202,8</t>
  </si>
  <si>
    <t>373</t>
  </si>
  <si>
    <t>高橋　大賀</t>
  </si>
  <si>
    <t>髙橋　勇人</t>
  </si>
  <si>
    <t>011-802-6835</t>
  </si>
  <si>
    <t>〒004－0065札幌市厚別区厚別西五条１丁目１６番２０号２階－１区画</t>
  </si>
  <si>
    <t>訪問看護ステーションＨＡＹＡ</t>
  </si>
  <si>
    <t>05,9201,0</t>
  </si>
  <si>
    <t>372</t>
  </si>
  <si>
    <t>穴田　貴洋</t>
  </si>
  <si>
    <t>北海道無垢株式会社</t>
  </si>
  <si>
    <t>丸田　善之</t>
  </si>
  <si>
    <t>011-596-7687</t>
  </si>
  <si>
    <t>〒005－0801札幌市南区川沿一条４丁目１０番１２号</t>
  </si>
  <si>
    <t>訪問看護ステーション　無垢の家</t>
  </si>
  <si>
    <t>05,9200,2</t>
  </si>
  <si>
    <t>371</t>
  </si>
  <si>
    <t>西野　雪乃</t>
  </si>
  <si>
    <t>株式会社大蔵メディカル</t>
  </si>
  <si>
    <t>池﨑　智子</t>
  </si>
  <si>
    <t>011-827-8362</t>
  </si>
  <si>
    <t>〒062－0905札幌市豊平区豊平五条２丁目２－１８ピュア・Ｍ・豊平４０３</t>
  </si>
  <si>
    <t>訪問看護よつ葉の郷</t>
  </si>
  <si>
    <t>05,9199,6</t>
  </si>
  <si>
    <t>370</t>
  </si>
  <si>
    <t>福島　優子</t>
  </si>
  <si>
    <t>011-596-6726</t>
  </si>
  <si>
    <t>〒064－0913札幌市中央区南十三条西７丁目１－２７</t>
  </si>
  <si>
    <t>訪問看護ファミリー・ホスピス中島公園</t>
  </si>
  <si>
    <t>05,9198,8</t>
  </si>
  <si>
    <t>369</t>
  </si>
  <si>
    <t>安藤　怜央</t>
  </si>
  <si>
    <t>合同会社イノカン</t>
  </si>
  <si>
    <t>011-598-6384</t>
  </si>
  <si>
    <t>〒062－0051札幌市豊平区月寒東一条１７丁目５番４８号有田不動産ビル１階</t>
  </si>
  <si>
    <t>イノカン訪問看護ステーション　札幌月寒</t>
  </si>
  <si>
    <t>05,9197,0</t>
  </si>
  <si>
    <t>368</t>
  </si>
  <si>
    <t>櫻田　博慎</t>
  </si>
  <si>
    <t>株式会社ぽるく</t>
  </si>
  <si>
    <t>安藤　宏美</t>
  </si>
  <si>
    <t>011-598-1314</t>
  </si>
  <si>
    <t>〒003－0022札幌市白石区南郷通１丁目南３番１６号ローズ・アヴェニュー南郷通１０１号</t>
  </si>
  <si>
    <t>訪問看護ステーションぽるく</t>
  </si>
  <si>
    <t>05,9196,2</t>
  </si>
  <si>
    <t>367</t>
  </si>
  <si>
    <t>佐久間　愛菜</t>
  </si>
  <si>
    <t>011-827-9541</t>
  </si>
  <si>
    <t>〒003－0862札幌市白石区川下二条７丁目２－２２</t>
  </si>
  <si>
    <t>訪問看護ファミリー・ホスピス白石</t>
  </si>
  <si>
    <t>05,9195,4</t>
  </si>
  <si>
    <t>366</t>
  </si>
  <si>
    <t>澁谷　正人</t>
  </si>
  <si>
    <t>株式会社親中産業</t>
  </si>
  <si>
    <t>金子　早織</t>
  </si>
  <si>
    <t>011-313-3488</t>
  </si>
  <si>
    <t>〒062－0933札幌市豊平区平岸三条７丁目８番３号北川ビル４０６号室</t>
  </si>
  <si>
    <t>訪問看護ステーションリリーヴ</t>
  </si>
  <si>
    <t>05,9194,7</t>
  </si>
  <si>
    <t>365</t>
  </si>
  <si>
    <t>福尾　靖子</t>
  </si>
  <si>
    <t>株式会社さくらフレンズ</t>
  </si>
  <si>
    <t>田中　勝江</t>
  </si>
  <si>
    <t>011-557-8538</t>
  </si>
  <si>
    <t>〒062－0041札幌市豊平区福住一条３丁目８－５</t>
  </si>
  <si>
    <t>訪問看護ステーションえーる</t>
  </si>
  <si>
    <t>05,9193,9</t>
  </si>
  <si>
    <t>364</t>
  </si>
  <si>
    <t>竹谷　幸恵</t>
  </si>
  <si>
    <t>011-887-0303</t>
  </si>
  <si>
    <t>〒062－0903札幌市豊平区豊平三条１丁目１番３８号</t>
  </si>
  <si>
    <t>ＳＯＭＰＯケア　豊平　訪問看護</t>
  </si>
  <si>
    <t>05,9192,1</t>
  </si>
  <si>
    <t>363</t>
  </si>
  <si>
    <t>大田　和枝</t>
  </si>
  <si>
    <t>医療法人社団平郁会</t>
  </si>
  <si>
    <t>八村　正洋</t>
  </si>
  <si>
    <t>011-888-0808</t>
  </si>
  <si>
    <t>〒004－0841札幌市清田区清田一条４丁目５－５２</t>
  </si>
  <si>
    <t>訪問看護ステーションそよ風</t>
  </si>
  <si>
    <t>05,9191,3</t>
  </si>
  <si>
    <t>362</t>
  </si>
  <si>
    <t>佐野　真人</t>
  </si>
  <si>
    <t>株式会社大蔵マネジメント</t>
  </si>
  <si>
    <t>令5. 9. 1</t>
  </si>
  <si>
    <t>夏堀　恵美</t>
  </si>
  <si>
    <t>011-595-8277</t>
  </si>
  <si>
    <t>〒062－0931札幌市豊平区平岸一条１７丁目２番１号東急ドエル平岸ビレジ１号棟４０４号室</t>
  </si>
  <si>
    <t>訪問看護さんごの里</t>
  </si>
  <si>
    <t>05,9190,5</t>
  </si>
  <si>
    <t>361</t>
  </si>
  <si>
    <t>渡邊　憲一</t>
  </si>
  <si>
    <t>一般社団法人ＯＷＬ</t>
  </si>
  <si>
    <t>正田　教絵</t>
  </si>
  <si>
    <t>011-792-5931</t>
  </si>
  <si>
    <t>〒065－0023札幌市東区北二十三条東１５丁目５－２６昌栄堂ビル２階</t>
  </si>
  <si>
    <t>訪問看護ステーション　あさがおプラス</t>
  </si>
  <si>
    <t>05,9189,7</t>
  </si>
  <si>
    <t>360</t>
  </si>
  <si>
    <t>木村　幸滋</t>
  </si>
  <si>
    <t>合同会社ＭＯＲｉＸＯＮ</t>
  </si>
  <si>
    <t>松田　奈緒美</t>
  </si>
  <si>
    <t>011-795-7738</t>
  </si>
  <si>
    <t>〒062－0904札幌市豊平区豊平四条３丁目３－２－７０３</t>
  </si>
  <si>
    <t>訪問看護ステーション　南大橋</t>
  </si>
  <si>
    <t>05,9188,9</t>
  </si>
  <si>
    <t>359</t>
  </si>
  <si>
    <t>立花　亜紀子</t>
  </si>
  <si>
    <t>アオハル訪問看護ステーション</t>
  </si>
  <si>
    <t>05,9186,3</t>
  </si>
  <si>
    <t>358</t>
  </si>
  <si>
    <t>天沼　美智子</t>
  </si>
  <si>
    <t>合同会社Ｔｅｎ</t>
  </si>
  <si>
    <t>011-595-7647</t>
  </si>
  <si>
    <t>〒062－0012札幌市豊平区美園十二条７丁目７－６パークハイム１２・７　４０３号室</t>
  </si>
  <si>
    <t>訪問看護ステーション　奏</t>
  </si>
  <si>
    <t>05,9185,5</t>
  </si>
  <si>
    <t>357</t>
  </si>
  <si>
    <t>成田　吉明</t>
  </si>
  <si>
    <t>医療法人渓仁会</t>
  </si>
  <si>
    <t>川渕　一世</t>
  </si>
  <si>
    <t>011-590-5448</t>
  </si>
  <si>
    <t>〒005－0021札幌市南区真駒内本町５丁目１番８号第５ナベビル２階</t>
  </si>
  <si>
    <t>定山渓病院　訪問看護ステーション　エール</t>
  </si>
  <si>
    <t>05,9184,8</t>
  </si>
  <si>
    <t>356</t>
  </si>
  <si>
    <t>小笠原　拓摩</t>
  </si>
  <si>
    <t>株式会社ＴＩＴ</t>
  </si>
  <si>
    <t>成田　勲</t>
  </si>
  <si>
    <t>011-598-9700</t>
  </si>
  <si>
    <t>〒003－0865札幌市白石区川下五条３丁目２－１８</t>
  </si>
  <si>
    <t>訪問看護ステーション看五右衛門</t>
  </si>
  <si>
    <t>05,9183,0</t>
  </si>
  <si>
    <t>355</t>
  </si>
  <si>
    <t>合同会社ＥＭＡＲＢＥＬ</t>
  </si>
  <si>
    <t>080-4503-9281</t>
  </si>
  <si>
    <t>〒062－0932札幌市豊平区平岸二条１１丁目３－２１第５川崎ビル２階</t>
  </si>
  <si>
    <t>Ｎｕｒｓｅ　Ｃａｒｅ</t>
  </si>
  <si>
    <t>05,9182,2</t>
  </si>
  <si>
    <t>354</t>
  </si>
  <si>
    <t>佐藤　恵輔</t>
  </si>
  <si>
    <t>ワンダーストレージ株式会社</t>
  </si>
  <si>
    <t>後藤　有紀子</t>
  </si>
  <si>
    <t>011-814-5151</t>
  </si>
  <si>
    <t>〒062－0922札幌市豊平区中の島二条７丁目４－５ナーシングホームルグラン中の島２号館１階</t>
  </si>
  <si>
    <t>訪問看護ルグラン</t>
  </si>
  <si>
    <t>05,9181,4</t>
  </si>
  <si>
    <t>353</t>
  </si>
  <si>
    <t>野口　和輝</t>
  </si>
  <si>
    <t>株式会社ＪＳＨ</t>
  </si>
  <si>
    <t>安松　大輔</t>
  </si>
  <si>
    <t>011-887-0562</t>
  </si>
  <si>
    <t>〒003－0806札幌市白石区菊水六条１丁目１－３３石川ビル２階</t>
  </si>
  <si>
    <t>訪問看護ステーション　コルディアーレ札幌</t>
  </si>
  <si>
    <t>05,9180,6</t>
  </si>
  <si>
    <t>352</t>
  </si>
  <si>
    <t>加藤　貞利</t>
  </si>
  <si>
    <t>医療法人　北海道整形外科記念病院</t>
  </si>
  <si>
    <t>森分　真紀子</t>
  </si>
  <si>
    <t>011-812-7001</t>
  </si>
  <si>
    <t>〒062－0937札幌市豊平区平岸七条１３丁目５－２２北海道整形外科記念病院１階</t>
  </si>
  <si>
    <t>北海道整形外科記念病院　訪問看護ステーション</t>
  </si>
  <si>
    <t>05,9179,8</t>
  </si>
  <si>
    <t>351</t>
  </si>
  <si>
    <t>伊東　新太郎</t>
  </si>
  <si>
    <t>株式会社Ａｙ</t>
  </si>
  <si>
    <t>不京　誠</t>
  </si>
  <si>
    <t>080-4044-1506</t>
  </si>
  <si>
    <t>〒062－0904札幌市豊平区豊平四条３丁目３－１７久慈ビル</t>
  </si>
  <si>
    <t>訪問看護ステーションＣＩＳＥ</t>
  </si>
  <si>
    <t>05,9178,0</t>
  </si>
  <si>
    <t>350</t>
  </si>
  <si>
    <t>滝野　賢次郎</t>
  </si>
  <si>
    <t>社会福祉法人　モニカ</t>
  </si>
  <si>
    <t>東　玉枝</t>
  </si>
  <si>
    <t>080-7058-0750</t>
  </si>
  <si>
    <t>〒003－0026札幌市白石区本通１２丁目南６番５号Ｒｉｎ南郷　１０６号室</t>
  </si>
  <si>
    <t>訪問看護ステーション　さくら</t>
  </si>
  <si>
    <t>05,9177,2</t>
  </si>
  <si>
    <t>349</t>
  </si>
  <si>
    <t>堀　那津実</t>
  </si>
  <si>
    <t>090-2074-6901</t>
  </si>
  <si>
    <t>〒004－0062札幌市厚別区厚別西二条４丁目８－１５アクティブコート１０５号室</t>
  </si>
  <si>
    <t>ＳＯＩＮ訪問看護ステーション厚別</t>
  </si>
  <si>
    <t>05,9176,4</t>
  </si>
  <si>
    <t>348</t>
  </si>
  <si>
    <t>西　咲</t>
  </si>
  <si>
    <t>合同会社Ｎｉｃｏ</t>
  </si>
  <si>
    <t>070-1563-9755</t>
  </si>
  <si>
    <t>〒062－0042札幌市豊平区福住二条１０丁目３－８</t>
  </si>
  <si>
    <t>ナースケアＮｉｃｏ</t>
  </si>
  <si>
    <t>05,9175,6</t>
  </si>
  <si>
    <t>347</t>
  </si>
  <si>
    <t>松村　順子</t>
  </si>
  <si>
    <t>あしすと株式会社</t>
  </si>
  <si>
    <t>011-375-6472</t>
  </si>
  <si>
    <t>〒004－0841札幌市清田区清田一条４丁目１番５５号</t>
  </si>
  <si>
    <t>訪問看護ステーションあしすと</t>
  </si>
  <si>
    <t>05,9174,9</t>
  </si>
  <si>
    <t>346</t>
  </si>
  <si>
    <t>大桃　貴彦</t>
  </si>
  <si>
    <t>株式会社ホーク</t>
  </si>
  <si>
    <t>小野寺　陽子</t>
  </si>
  <si>
    <t>011-807-5810</t>
  </si>
  <si>
    <t>〒004－0021札幌市厚別区青葉町１１丁目１－７ｆｅｕｉｌｌｅｓ　ｖｅｒｔｅｓ　ＡＪ　１００２号室</t>
  </si>
  <si>
    <t>訪問看護ステーション　ホークプラス</t>
  </si>
  <si>
    <t>05,9173,1</t>
  </si>
  <si>
    <t>345</t>
  </si>
  <si>
    <t>平井　淳一</t>
  </si>
  <si>
    <t>三井ヘルスサービス株式会社</t>
  </si>
  <si>
    <t>長野　玲子</t>
  </si>
  <si>
    <t>011-802-3139</t>
  </si>
  <si>
    <t>〒004－0041札幌市厚別区大谷地東５丁目７－２０</t>
  </si>
  <si>
    <t>訪問看護ステーション交雄会あかり厚別</t>
  </si>
  <si>
    <t>05,9172,3</t>
  </si>
  <si>
    <t>344</t>
  </si>
  <si>
    <t>早川　満</t>
  </si>
  <si>
    <t>医療法人三和会　札幌南整形外科病院</t>
  </si>
  <si>
    <t>石川　匡恵</t>
  </si>
  <si>
    <t>011-582-5151</t>
  </si>
  <si>
    <t>〒005－0033札幌市南区南三十三条西１１丁目４番１号</t>
  </si>
  <si>
    <t>札幌南整形　訪問看護ステーション</t>
  </si>
  <si>
    <t>05,9171,5</t>
  </si>
  <si>
    <t>343</t>
  </si>
  <si>
    <t>柴原　慶一</t>
  </si>
  <si>
    <t>株式会社アンビス</t>
  </si>
  <si>
    <t>中川　恵美</t>
  </si>
  <si>
    <t>011-376-5061</t>
  </si>
  <si>
    <t>〒003－0001札幌市白石区東札幌一条１丁目６番２５号</t>
  </si>
  <si>
    <t>医心館　訪問看護ステーション　東札幌</t>
  </si>
  <si>
    <t>05,9170,7</t>
  </si>
  <si>
    <t>342</t>
  </si>
  <si>
    <t>所　輝和</t>
  </si>
  <si>
    <t>株式会社きずな</t>
  </si>
  <si>
    <t>藤井　航</t>
  </si>
  <si>
    <t>011-850-9088</t>
  </si>
  <si>
    <t>〒005－0005札幌市南区澄川五条３丁目３－４１</t>
  </si>
  <si>
    <t>パルム訪問看護澄川</t>
  </si>
  <si>
    <t>05,9167,3</t>
  </si>
  <si>
    <t>341</t>
  </si>
  <si>
    <t>若月　昭浩</t>
  </si>
  <si>
    <t>株式会社ノアコンツェル</t>
  </si>
  <si>
    <t>鈴木　亜由紗</t>
  </si>
  <si>
    <t>011-859-3003</t>
  </si>
  <si>
    <t>〒062－0041札幌市豊平区福住一条５丁目３－１ノアガーデン　シーズンベル１Ｆ</t>
  </si>
  <si>
    <t>訪問看護ステーション　ナースケアーズ福住南</t>
  </si>
  <si>
    <t>05,9166,5</t>
  </si>
  <si>
    <t>340</t>
  </si>
  <si>
    <t>高橋　詩織</t>
  </si>
  <si>
    <t>株式会社モカ</t>
  </si>
  <si>
    <t>浅野　知海</t>
  </si>
  <si>
    <t>011-826-6896</t>
  </si>
  <si>
    <t>〒062－0024札幌市豊平区月寒西四条８丁目２番４７号</t>
  </si>
  <si>
    <t>もか訪問看護ステーション</t>
  </si>
  <si>
    <t>05,9165,7</t>
  </si>
  <si>
    <t>339</t>
  </si>
  <si>
    <t>髙山　望</t>
  </si>
  <si>
    <t>株式会社プリコーション</t>
  </si>
  <si>
    <t>011-827-7895</t>
  </si>
  <si>
    <t>〒003－0023札幌市白石区南郷通７丁目北５－１６第１中澤ビル２０１号室</t>
  </si>
  <si>
    <t>訪問看護ステーション　いっぽ　にほ　さんぽ</t>
  </si>
  <si>
    <t>05,9164,0</t>
  </si>
  <si>
    <t>338</t>
  </si>
  <si>
    <t>平尾　直弓</t>
  </si>
  <si>
    <t>有限会社エーアステス</t>
  </si>
  <si>
    <t>令4. 2. 1</t>
  </si>
  <si>
    <t>竹村　杏子</t>
  </si>
  <si>
    <t>011-850-9306</t>
  </si>
  <si>
    <t>〒062－0932札幌市豊平区平岸二条５丁目２－４－２０１ネオハイツ</t>
  </si>
  <si>
    <t>訪問看護ステーション紬</t>
  </si>
  <si>
    <t>05,9162,4</t>
  </si>
  <si>
    <t>337</t>
  </si>
  <si>
    <t>高木　伸綱</t>
  </si>
  <si>
    <t>合同会社ＮＴＮ</t>
  </si>
  <si>
    <t>吉野　夏希</t>
  </si>
  <si>
    <t>011-867-0963</t>
  </si>
  <si>
    <t>〒003－0024札幌市白石区本郷通２丁目南２番２号</t>
  </si>
  <si>
    <t>訪問看護ステーション　秋</t>
  </si>
  <si>
    <t>05,9161,6</t>
  </si>
  <si>
    <t>336</t>
  </si>
  <si>
    <t>中村　友香</t>
  </si>
  <si>
    <t>011-596-8911</t>
  </si>
  <si>
    <t>〒005－0021札幌市南区真駒内本町１丁目５番３号</t>
  </si>
  <si>
    <t>訪問看護ステーションココエル　札幌</t>
  </si>
  <si>
    <t>05,9160,8</t>
  </si>
  <si>
    <t>335</t>
  </si>
  <si>
    <t>櫻井　利行</t>
  </si>
  <si>
    <t>株式会社ソニック</t>
  </si>
  <si>
    <t>玉川　由里江</t>
  </si>
  <si>
    <t>011-809-1001</t>
  </si>
  <si>
    <t>〒004－0001札幌市厚別区厚別東一条２丁目２番１５号</t>
  </si>
  <si>
    <t>住まいの訪問看護ステーション　新さっぽろ</t>
  </si>
  <si>
    <t>05,9159,0</t>
  </si>
  <si>
    <t>334</t>
  </si>
  <si>
    <t>入江　寛</t>
  </si>
  <si>
    <t>株式会社ハッピープラス</t>
  </si>
  <si>
    <t>011-530-1133</t>
  </si>
  <si>
    <t>〒003－0026札幌市白石区本通９丁目南７番１６号サンローズガーデン４０２号室</t>
  </si>
  <si>
    <t>訪問看護ステーション　ハッピーステーション</t>
  </si>
  <si>
    <t>05,9158,2</t>
  </si>
  <si>
    <t>333</t>
  </si>
  <si>
    <t>柴野　良太</t>
  </si>
  <si>
    <t>株式会社ウィズライフクリエイト</t>
  </si>
  <si>
    <t>髙橋　眞由美</t>
  </si>
  <si>
    <t>011-826-5464</t>
  </si>
  <si>
    <t>〒062－0004札幌市豊平区美園四条２丁目２－２５</t>
  </si>
  <si>
    <t>訪問看護ウィズ</t>
  </si>
  <si>
    <t>05,9157,4</t>
  </si>
  <si>
    <t>332</t>
  </si>
  <si>
    <t>011-826-6642</t>
  </si>
  <si>
    <t>〒005－0003札幌市南区澄川三条６丁目３番３－１２２号じょうてつドエル真駒内</t>
  </si>
  <si>
    <t>05,9156,6</t>
  </si>
  <si>
    <t>331</t>
  </si>
  <si>
    <t>渡部　舞子</t>
  </si>
  <si>
    <t>011-598-6850</t>
  </si>
  <si>
    <t>〒003－0022札幌市白石区南郷通２丁目南１１番１２号</t>
  </si>
  <si>
    <t>訪問看護リハビリステーション白ゆり南郷</t>
  </si>
  <si>
    <t>05,9155,8</t>
  </si>
  <si>
    <t>330</t>
  </si>
  <si>
    <t>佐藤　伸幸</t>
  </si>
  <si>
    <t>株式会社いきいき生きる</t>
  </si>
  <si>
    <t>令3. 9. 1</t>
  </si>
  <si>
    <t>平井　美裕紀</t>
  </si>
  <si>
    <t>011-596-0470</t>
  </si>
  <si>
    <t>〒005－0831札幌市南区中ノ沢２丁目２ホクレンショップ中ノ沢　２階</t>
  </si>
  <si>
    <t>訪問看護ステーションぷらちな</t>
  </si>
  <si>
    <t>05,9154,1</t>
  </si>
  <si>
    <t>329</t>
  </si>
  <si>
    <t>村上　哲</t>
  </si>
  <si>
    <t>合同会社北えにし</t>
  </si>
  <si>
    <t>令3. 8. 1</t>
  </si>
  <si>
    <t>田中　久美子</t>
  </si>
  <si>
    <t>011-887-7172</t>
  </si>
  <si>
    <t>〒004－0054札幌市厚別区厚別中央四条５丁目４－１２ラフォーレ新さっぽろＢ１０１号室</t>
  </si>
  <si>
    <t>訪問看護ステーション　ゆいの花</t>
  </si>
  <si>
    <t>05,9153,3</t>
  </si>
  <si>
    <t>328</t>
  </si>
  <si>
    <t>永井　信</t>
  </si>
  <si>
    <t>合同会社ネクストハート</t>
  </si>
  <si>
    <t>永井　香代子</t>
  </si>
  <si>
    <t>011-827-9981</t>
  </si>
  <si>
    <t>〒003－0021札幌市白石区栄通２丁目８番２６号</t>
  </si>
  <si>
    <t>アナベル訪問看護ステーション</t>
  </si>
  <si>
    <t>05,9152,5</t>
  </si>
  <si>
    <t>327</t>
  </si>
  <si>
    <t>門田　建夫</t>
  </si>
  <si>
    <t>株式会社モンエクスプレス</t>
  </si>
  <si>
    <t>三栖　ゆきえ</t>
  </si>
  <si>
    <t>011-826-6610</t>
  </si>
  <si>
    <t>〒062－0936札幌市豊平区平岸六条１７丁目１番２号ロイヤルレインボー平岸Ｃ棟１Ｆ</t>
  </si>
  <si>
    <t>訪問看護ステーションあいれもん</t>
  </si>
  <si>
    <t>05,9151,7</t>
  </si>
  <si>
    <t>326</t>
  </si>
  <si>
    <t>坂田　貴任</t>
  </si>
  <si>
    <t>株式会社結絆</t>
  </si>
  <si>
    <t>池田　ゆかり</t>
  </si>
  <si>
    <t>011-598-6437</t>
  </si>
  <si>
    <t>〒003－0023札幌市白石区南郷通１８丁目北１－１０</t>
  </si>
  <si>
    <t>みいな訪問看護リハビリステーション</t>
  </si>
  <si>
    <t>05,9150,9</t>
  </si>
  <si>
    <t>325</t>
  </si>
  <si>
    <t>伊藤　綾</t>
  </si>
  <si>
    <t>ソフィアメディ株式会社</t>
  </si>
  <si>
    <t>大坂　美喜子</t>
  </si>
  <si>
    <t>011-867-0277</t>
  </si>
  <si>
    <t>〒062－0006札幌市豊平区美園六条５丁目３－２３美園６５ＭＳ　１階</t>
  </si>
  <si>
    <t>ソフィアメディ訪問看護ステーション豊平</t>
  </si>
  <si>
    <t>05,9149,1</t>
  </si>
  <si>
    <t>324</t>
  </si>
  <si>
    <t>中木村　繁</t>
  </si>
  <si>
    <t>医療法人社団秀和会ファミリークリニックこころ</t>
  </si>
  <si>
    <t>栗原　和代</t>
  </si>
  <si>
    <t>011-802-8127</t>
  </si>
  <si>
    <t>〒004－0011札幌市厚別区もみじ台東４丁目２番７号</t>
  </si>
  <si>
    <t>医療法人社団秀和会訪問看護ステーションこころ</t>
  </si>
  <si>
    <t>05,9148,3</t>
  </si>
  <si>
    <t>323</t>
  </si>
  <si>
    <t>伊藤　俊一</t>
  </si>
  <si>
    <t>株式会社メディカルフェロー</t>
  </si>
  <si>
    <t>曽我井　純也</t>
  </si>
  <si>
    <t>011-592-2110</t>
  </si>
  <si>
    <t>〒005－0841札幌市南区石山一条８丁目１－３ＯＭレジデンス札幌石山２０２号室</t>
  </si>
  <si>
    <t>訪問看護ステーション　リハポート</t>
  </si>
  <si>
    <t>05,9147,5</t>
  </si>
  <si>
    <t>322</t>
  </si>
  <si>
    <t>古川　昌義</t>
  </si>
  <si>
    <t>合同会社樹</t>
  </si>
  <si>
    <t>軍司　裕美</t>
  </si>
  <si>
    <t>011-807-5680</t>
  </si>
  <si>
    <t>〒004－0033札幌市厚別区上野幌三条４丁目９－６</t>
  </si>
  <si>
    <t>訪問看護リハビリステーション　樹</t>
  </si>
  <si>
    <t>05,9146,7</t>
  </si>
  <si>
    <t>321</t>
  </si>
  <si>
    <t>増尾　美穂</t>
  </si>
  <si>
    <t>011-842-1000</t>
  </si>
  <si>
    <t>〒062－0921札幌市豊平区中の島一条７丁目１２－１</t>
  </si>
  <si>
    <t>訪問看護ステーション　リーフィール</t>
  </si>
  <si>
    <t>05,9145,9</t>
  </si>
  <si>
    <t>320</t>
  </si>
  <si>
    <t>中野　恵美佳</t>
  </si>
  <si>
    <t>株式会社Ｗ’ｓ</t>
  </si>
  <si>
    <t>令2. 12. 1</t>
  </si>
  <si>
    <t>金丸　沙耶佳</t>
  </si>
  <si>
    <t>011-807-5961</t>
  </si>
  <si>
    <t>〒004－0842札幌市清田区清田二条１丁目１４番１７号</t>
  </si>
  <si>
    <t>訪問看護ステーションはっぴーらいふ</t>
  </si>
  <si>
    <t>05,9144,2</t>
  </si>
  <si>
    <t>319</t>
  </si>
  <si>
    <t>伊藤　美奈子</t>
  </si>
  <si>
    <t>011-598-6608</t>
  </si>
  <si>
    <t>〒005－0004札幌市南区澄川四条２丁目１７－１７</t>
  </si>
  <si>
    <t>朝日訪問看護ステーション　澄川</t>
  </si>
  <si>
    <t>05,9143,4</t>
  </si>
  <si>
    <t>318</t>
  </si>
  <si>
    <t>三井　慎也</t>
  </si>
  <si>
    <t>社会医療法人交雄会メディカル</t>
  </si>
  <si>
    <t>佐々木　雅彦</t>
  </si>
  <si>
    <t>011-351-3127</t>
  </si>
  <si>
    <t>〒004－0051札幌市厚別区厚別中央一条６丁目２－５</t>
  </si>
  <si>
    <t>訪問看護ステーション風鈴</t>
  </si>
  <si>
    <t>05,9142,6</t>
  </si>
  <si>
    <t>317</t>
  </si>
  <si>
    <t>櫻井　博彦</t>
  </si>
  <si>
    <t>株式会社ケアライズ</t>
  </si>
  <si>
    <t>岩原　妙子</t>
  </si>
  <si>
    <t>011-827-6636</t>
  </si>
  <si>
    <t>〒003－0022札幌市白石区南郷通２１丁目南５－３９南郷２１メディカルビル１Ｆ</t>
  </si>
  <si>
    <t>訪問看護ステーション　ケアライズ</t>
  </si>
  <si>
    <t>05,9141,8</t>
  </si>
  <si>
    <t>316</t>
  </si>
  <si>
    <t>令2. 10. 1</t>
  </si>
  <si>
    <t>岡地　浩二</t>
  </si>
  <si>
    <t>011-826-4900</t>
  </si>
  <si>
    <t>〒062－0020札幌市豊平区月寒中央通７丁目６－２０ＪＡ月寒中央ビル２階</t>
  </si>
  <si>
    <t>ライフケアＳＭＢ訪問看護ステーション札幌</t>
  </si>
  <si>
    <t>05,9140,0</t>
  </si>
  <si>
    <t>315</t>
  </si>
  <si>
    <t>金子　洋文</t>
  </si>
  <si>
    <t>株式会社リビングプラットフォームケア</t>
  </si>
  <si>
    <t>宮田　佐知子</t>
  </si>
  <si>
    <t>011-872-4341</t>
  </si>
  <si>
    <t>〒003－0833札幌市白石区北郷三条１丁目１番１８号ライブラリ白石はな壱号館</t>
  </si>
  <si>
    <t>ライブラリ札幌白石訪問看護ステーション</t>
  </si>
  <si>
    <t>05,9139,2</t>
  </si>
  <si>
    <t>314</t>
  </si>
  <si>
    <t>滝川　修治</t>
  </si>
  <si>
    <t>株式会社Ｃ．Ｓ．Ｅ</t>
  </si>
  <si>
    <t>滝川　美穂</t>
  </si>
  <si>
    <t>011-827-7466</t>
  </si>
  <si>
    <t>〒003－0832札幌市白石区北郷二条２丁目２－３６ハイツシャルマン１０５号</t>
  </si>
  <si>
    <t>看護ステーションあいりす</t>
  </si>
  <si>
    <t>05,9137,6</t>
  </si>
  <si>
    <t>313</t>
  </si>
  <si>
    <t>伊東　鐘賛</t>
  </si>
  <si>
    <t>株式会社創生事業団</t>
  </si>
  <si>
    <t>窪田　眞由美</t>
  </si>
  <si>
    <t>011-896-0294</t>
  </si>
  <si>
    <t>〒003－0012札幌市白石区中央二条６丁目９番１６号</t>
  </si>
  <si>
    <t>グッドタイム訪問看護ステーション・白石中央</t>
  </si>
  <si>
    <t>05,9134,3</t>
  </si>
  <si>
    <t>312</t>
  </si>
  <si>
    <t>田邉　隆通</t>
  </si>
  <si>
    <t>株式会社シーユーシー・ホスピス</t>
  </si>
  <si>
    <t>小林　みのり</t>
  </si>
  <si>
    <t>011-801-8220</t>
  </si>
  <si>
    <t>〒004－0064札幌市厚別区厚別西四条２丁目１２番２１号</t>
  </si>
  <si>
    <t>看護クラーク札幌厚別</t>
  </si>
  <si>
    <t>05,9133,5</t>
  </si>
  <si>
    <t>311</t>
  </si>
  <si>
    <t>011-850-2223</t>
  </si>
  <si>
    <t>〒062－0041札幌市豊平区福住一条２丁目９－２３ノアガーデンペイサージュ　１Ｆ</t>
  </si>
  <si>
    <t>訪問看護ステーション　ナースケアーズ福住中央</t>
  </si>
  <si>
    <t>05,9132,7</t>
  </si>
  <si>
    <t>310</t>
  </si>
  <si>
    <t>中村　良子</t>
  </si>
  <si>
    <t>株式会社つどい</t>
  </si>
  <si>
    <t>011-867-0087</t>
  </si>
  <si>
    <t>〒003－0005札幌市白石区東札幌五条１丁目１－１札幌市産業振興センター　３階</t>
  </si>
  <si>
    <t>訪問看護ステーション　つどい</t>
  </si>
  <si>
    <t>05,9131,9</t>
  </si>
  <si>
    <t>309</t>
  </si>
  <si>
    <t>池田　ひろみ</t>
  </si>
  <si>
    <t>株式会社小春日和</t>
  </si>
  <si>
    <t>011-887-7285</t>
  </si>
  <si>
    <t>〒004－0867札幌市清田区北野七条４丁目１１番２２号北野イーストビル　３Ｆ</t>
  </si>
  <si>
    <t>訪問看護ステーション春の詩</t>
  </si>
  <si>
    <t>05,9130,1</t>
  </si>
  <si>
    <t>308</t>
  </si>
  <si>
    <t>川北　朋子</t>
  </si>
  <si>
    <t>株式会社ＣＨＯＵＥＴＴＥ</t>
  </si>
  <si>
    <t>011-856-6502</t>
  </si>
  <si>
    <t>〒003－0021札幌市白石区栄通１８丁目５－４５ライブビル３０２号</t>
  </si>
  <si>
    <t>訪問看護ステーション　シュエット</t>
  </si>
  <si>
    <t>05,9129,3</t>
  </si>
  <si>
    <t>307</t>
  </si>
  <si>
    <t>羽賀　祐介</t>
  </si>
  <si>
    <t>株式会社　フェザーイノベーション</t>
  </si>
  <si>
    <t>日下　秀奈子</t>
  </si>
  <si>
    <t>090-1523-4850</t>
  </si>
  <si>
    <t>〒003－0021札幌市白石区栄通２１丁目２１－２４ベアーズⅡ３０２</t>
  </si>
  <si>
    <t>スカイ訪問看護ステーション</t>
  </si>
  <si>
    <t>05,9127,7</t>
  </si>
  <si>
    <t>306</t>
  </si>
  <si>
    <t>山崎　美惠</t>
  </si>
  <si>
    <t>011-807-8207</t>
  </si>
  <si>
    <t>〒004－0875札幌市清田区平岡五条１丁目５番１０号</t>
  </si>
  <si>
    <t>医療法人徳洲会　緩和ケア訪問看護ステーション札幌</t>
  </si>
  <si>
    <t>05,9126,9</t>
  </si>
  <si>
    <t>305</t>
  </si>
  <si>
    <t>齋藤　大地</t>
  </si>
  <si>
    <t>株式会社はこぶね</t>
  </si>
  <si>
    <t>山﨑　真奈美</t>
  </si>
  <si>
    <t>011-876-9670</t>
  </si>
  <si>
    <t>〒004－0863札幌市清田区北野三条２丁目１１番１５号</t>
  </si>
  <si>
    <t>訪問看護ステーション　ワッカ</t>
  </si>
  <si>
    <t>05,9123,6</t>
  </si>
  <si>
    <t>304</t>
  </si>
  <si>
    <t>木村　さつき</t>
  </si>
  <si>
    <t>合同会社まるわ</t>
  </si>
  <si>
    <t>菊地　啓子</t>
  </si>
  <si>
    <t>011-376-1713</t>
  </si>
  <si>
    <t>〒062－0932札幌市豊平区平岸二条１丁目７－６　パークウェル学園前</t>
  </si>
  <si>
    <t>訪問看護　パークウェル</t>
  </si>
  <si>
    <t>05,9122,8</t>
  </si>
  <si>
    <t>303</t>
  </si>
  <si>
    <t>藤原　めぐみ</t>
  </si>
  <si>
    <t>011-890-1110</t>
  </si>
  <si>
    <t>〒004－0041札幌市厚別区大谷地東１丁目１番１号</t>
  </si>
  <si>
    <t>医療法人徳洲会　札幌徳洲会訪問看護ステーション</t>
  </si>
  <si>
    <t>05,9119,4</t>
  </si>
  <si>
    <t>302</t>
  </si>
  <si>
    <t>池田　洋美</t>
  </si>
  <si>
    <t>イリス株式会社</t>
  </si>
  <si>
    <t>080-6085-4966</t>
  </si>
  <si>
    <t>05,9118,6</t>
  </si>
  <si>
    <t>301</t>
  </si>
  <si>
    <t>清水　宏保</t>
  </si>
  <si>
    <t>株式会社ｔｗｏ．ｓｅｖｅｎ</t>
  </si>
  <si>
    <t>川村　夏乃子</t>
  </si>
  <si>
    <t>011-814-5527</t>
  </si>
  <si>
    <t>〒062－0933札幌市豊平区平岸三条１２丁目５－７　２０４号</t>
  </si>
  <si>
    <t>リボン訪問看護ステーション平岸</t>
  </si>
  <si>
    <t>05,9116,0</t>
  </si>
  <si>
    <t>300</t>
  </si>
  <si>
    <t>草間　麻紀</t>
  </si>
  <si>
    <t>011-888-7071</t>
  </si>
  <si>
    <t>〒004－0812札幌市清田区美しが丘二条１０丁目４－３ノアガーデンレジェンド１Ｆ</t>
  </si>
  <si>
    <t>訪問看護ステーション　ナースケアーズ美しが丘</t>
  </si>
  <si>
    <t>05,9115,2</t>
  </si>
  <si>
    <t>299</t>
  </si>
  <si>
    <t>川崎　峰雄</t>
  </si>
  <si>
    <t>医療法人社団図南会</t>
  </si>
  <si>
    <t>泉　智恵子</t>
  </si>
  <si>
    <t>011-888-2310</t>
  </si>
  <si>
    <t>〒004－0841札幌市清田区清田一条４丁目４番３５号</t>
  </si>
  <si>
    <t>訪問看護ステーション　えがお</t>
  </si>
  <si>
    <t>05,9112,9</t>
  </si>
  <si>
    <t>298</t>
  </si>
  <si>
    <t>松本　ひろみ</t>
  </si>
  <si>
    <t>011-820-5153</t>
  </si>
  <si>
    <t>〒005－0006札幌市南区澄川六条４丁目２番１号澄川ビル</t>
  </si>
  <si>
    <t>ＳＯＭＰＯケア　札幌澄川　訪問看護</t>
  </si>
  <si>
    <t>05,9109,5</t>
  </si>
  <si>
    <t>297</t>
  </si>
  <si>
    <t>早川　利絵</t>
  </si>
  <si>
    <t>011-871-3393</t>
  </si>
  <si>
    <t>〒003－0863札幌市白石区川下三条６丁目６番１号</t>
  </si>
  <si>
    <t>ＳＯＭＰＯケア　札幌川下　訪問看護</t>
  </si>
  <si>
    <t>05,9108,7</t>
  </si>
  <si>
    <t>296</t>
  </si>
  <si>
    <t>齋木　晴美</t>
  </si>
  <si>
    <t>011-812-6042</t>
  </si>
  <si>
    <t>〒003－0803札幌市白石区菊水三条４丁目２番７号樋口ビル</t>
  </si>
  <si>
    <t>ＳＯＭＰＯケア　札幌菊水　訪問看護</t>
  </si>
  <si>
    <t>05,9107,9</t>
  </si>
  <si>
    <t>295</t>
  </si>
  <si>
    <t>伊藤　弘子</t>
  </si>
  <si>
    <t>011-801-3362</t>
  </si>
  <si>
    <t>〒004－0021札幌市厚別区青葉町１３丁目５番４０号</t>
  </si>
  <si>
    <t>ＳＯＭＰＯケア　札幌青葉　訪問看護</t>
  </si>
  <si>
    <t>05,9106,1</t>
  </si>
  <si>
    <t>294</t>
  </si>
  <si>
    <t>株式会社Ａ＆Ｎ</t>
  </si>
  <si>
    <t>平30. 5. 1</t>
  </si>
  <si>
    <t>清水　美夏</t>
  </si>
  <si>
    <t>090-1382-5574</t>
  </si>
  <si>
    <t>〒064－0929札幌市中央区南二十九条西１１丁目３－１ルーチェ１０３号室</t>
  </si>
  <si>
    <t>訪問看護ステーションあき</t>
  </si>
  <si>
    <t>05,9102,0</t>
  </si>
  <si>
    <t>293</t>
  </si>
  <si>
    <t>大矢　理一</t>
  </si>
  <si>
    <t>株式会社Ｓｉｒｉｕｓ</t>
  </si>
  <si>
    <t>瀬川　亜希子</t>
  </si>
  <si>
    <t>011-598-8822</t>
  </si>
  <si>
    <t>〒003－0832札幌市白石区北郷二条３丁目４－７</t>
  </si>
  <si>
    <t>訪問看護ステーション　リファインこもれび</t>
  </si>
  <si>
    <t>05,9099,8</t>
  </si>
  <si>
    <t>292</t>
  </si>
  <si>
    <t>田尾　大樹</t>
  </si>
  <si>
    <t>医療法人重仁会</t>
  </si>
  <si>
    <t>平30. 2. 1</t>
  </si>
  <si>
    <t>川口　武彦</t>
  </si>
  <si>
    <t>011-892-3737</t>
  </si>
  <si>
    <t>〒004－0041札幌市厚別区大谷地東５丁目７－１０介護老人保健施設ナーシングヴィラ大谷地</t>
  </si>
  <si>
    <t>訪問看護ステーション　エミーデ</t>
  </si>
  <si>
    <t>05,9098,0</t>
  </si>
  <si>
    <t>291</t>
  </si>
  <si>
    <t>五十嵐　伸一</t>
  </si>
  <si>
    <t>医療法人社団　日向会</t>
  </si>
  <si>
    <t>林原　博美</t>
  </si>
  <si>
    <t>011-876-8823</t>
  </si>
  <si>
    <t>〒062－0053札幌市豊平区月寒東三条１６丁目３－１０メディカルセンタービル２Ｆ</t>
  </si>
  <si>
    <t>訪問看護ステーションひまわり</t>
  </si>
  <si>
    <t>05,9097,2</t>
  </si>
  <si>
    <t>290</t>
  </si>
  <si>
    <t>村上　睦</t>
  </si>
  <si>
    <t>株式会社オストジャパングループ</t>
  </si>
  <si>
    <t>小原　ゆかり</t>
  </si>
  <si>
    <t>011-867-7400</t>
  </si>
  <si>
    <t>〒003－0028札幌市白石区平和通１丁目南２番３号</t>
  </si>
  <si>
    <t>オストケア訪問看護しろいし</t>
  </si>
  <si>
    <t>05,9096,4</t>
  </si>
  <si>
    <t>289</t>
  </si>
  <si>
    <t>澤崎　修二</t>
  </si>
  <si>
    <t>合同会社ライフピア</t>
  </si>
  <si>
    <t>平29. 9. 1</t>
  </si>
  <si>
    <t>011-398-3730</t>
  </si>
  <si>
    <t>〒004－0021札幌市厚別区青葉町９丁目２番６号</t>
  </si>
  <si>
    <t>訪問看護ステーションあすく厚別</t>
  </si>
  <si>
    <t>05,9095,6</t>
  </si>
  <si>
    <t>288</t>
  </si>
  <si>
    <t>松村　健児</t>
  </si>
  <si>
    <t>合同会社　Ｔｏｔａｌ　Ｖｉｓｉｏｎ</t>
  </si>
  <si>
    <t>平29. 7. 1</t>
  </si>
  <si>
    <t>岩間　知美</t>
  </si>
  <si>
    <t>011-850-0035</t>
  </si>
  <si>
    <t>〒062－0041札幌市豊平区福住一条１丁目１０番１号アーバン館福住１階</t>
  </si>
  <si>
    <t>訪問看護ステーションエース</t>
  </si>
  <si>
    <t>05,9094,9</t>
  </si>
  <si>
    <t>287</t>
  </si>
  <si>
    <t>森　一也</t>
  </si>
  <si>
    <t>医療法人社団五風会</t>
  </si>
  <si>
    <t>神田　聡美</t>
  </si>
  <si>
    <t>011-375-7515</t>
  </si>
  <si>
    <t>〒004－0839札幌市清田区真栄３２８番地</t>
  </si>
  <si>
    <t>訪問看護ステーション　ラパン</t>
  </si>
  <si>
    <t>05,9089,9</t>
  </si>
  <si>
    <t>286</t>
  </si>
  <si>
    <t>新谷　正義</t>
  </si>
  <si>
    <t>医療法人晴生会</t>
  </si>
  <si>
    <t>岩渕　純子</t>
  </si>
  <si>
    <t>011-572-2012</t>
  </si>
  <si>
    <t>〒005－0832札幌市南区北ノ沢１８０４番地５２</t>
  </si>
  <si>
    <t>グラーネ訪問看護ステーション</t>
  </si>
  <si>
    <t>05,9087,3</t>
  </si>
  <si>
    <t>285</t>
  </si>
  <si>
    <t>黒岩　千夏</t>
  </si>
  <si>
    <t>011-809-3003</t>
  </si>
  <si>
    <t>〒004－0014札幌市厚別区もみじ台北６丁目１番３０号</t>
  </si>
  <si>
    <t>オストケア訪問看護あつべつ</t>
  </si>
  <si>
    <t>05,9086,5</t>
  </si>
  <si>
    <t>284</t>
  </si>
  <si>
    <t>土屋　一生</t>
  </si>
  <si>
    <t>合同会社アーレア</t>
  </si>
  <si>
    <t>080-5597-8041</t>
  </si>
  <si>
    <t>〒003－0832札幌市白石区北郷二条４丁目６番４３号ビッグバーンズマンション北郷Ⅲ　Ｄ棟２０２号室</t>
  </si>
  <si>
    <t>訪問看護ステーションアーレア</t>
  </si>
  <si>
    <t>05,9085,7</t>
  </si>
  <si>
    <t>283</t>
  </si>
  <si>
    <t>捧　美香</t>
  </si>
  <si>
    <t>011-595-7222</t>
  </si>
  <si>
    <t>〒065－0020札幌市東区北二十条東１５丁目４－２２</t>
  </si>
  <si>
    <t>健康会訪問看護ステーション　札幌東</t>
  </si>
  <si>
    <t>05,9082,4</t>
  </si>
  <si>
    <t>282</t>
  </si>
  <si>
    <t>株式会社札幌看護会</t>
  </si>
  <si>
    <t>平27. 11. 1</t>
  </si>
  <si>
    <t>亀田　ちひろ</t>
  </si>
  <si>
    <t>011-899-3788</t>
  </si>
  <si>
    <t>〒004－0013札幌市厚別区もみじ台西六丁目１番９号</t>
  </si>
  <si>
    <t>札幌訪問看護ほーぷ</t>
  </si>
  <si>
    <t>05,9081,6</t>
  </si>
  <si>
    <t>281</t>
  </si>
  <si>
    <t>小林　英一</t>
  </si>
  <si>
    <t>ノーザリーライフケア株式会社</t>
  </si>
  <si>
    <t>庄司　しおり</t>
  </si>
  <si>
    <t>011-376-1936</t>
  </si>
  <si>
    <t>〒004－0065札幌市厚別区厚別西五条２丁目１５－１</t>
  </si>
  <si>
    <t>ノーザリー訪問看護ステーション</t>
  </si>
  <si>
    <t>05,9079,0</t>
  </si>
  <si>
    <t>280</t>
  </si>
  <si>
    <t>出口　忍</t>
  </si>
  <si>
    <t>株式会社ひよ幸</t>
  </si>
  <si>
    <t>鶴田　典子</t>
  </si>
  <si>
    <t>011-807-0260</t>
  </si>
  <si>
    <t>〒062－0052札幌市豊平区月寒東二条１６丁目１番９２号２１５号室</t>
  </si>
  <si>
    <t>訪問看護ステーション　みつき</t>
  </si>
  <si>
    <t>05,9076,6</t>
  </si>
  <si>
    <t>279</t>
  </si>
  <si>
    <t>齊藤　典子</t>
  </si>
  <si>
    <t>011-846-1294</t>
  </si>
  <si>
    <t>〒003－0027札幌市白石区本通７丁目北２－１６</t>
  </si>
  <si>
    <t>勤医協柏ヶ丘訪問看護ステーション</t>
  </si>
  <si>
    <t>05,9075,8</t>
  </si>
  <si>
    <t>278</t>
  </si>
  <si>
    <t>株式会社ゆう</t>
  </si>
  <si>
    <t>平27. 1. 1</t>
  </si>
  <si>
    <t>下村　さと子</t>
  </si>
  <si>
    <t>011-864-7471</t>
  </si>
  <si>
    <t>〒003－0029札幌市白石区平和通１５丁目北１６－１１パールハイツ１０２号室</t>
  </si>
  <si>
    <t>訪問看護ステーションゆう</t>
  </si>
  <si>
    <t>05,9072,5</t>
  </si>
  <si>
    <t>277</t>
  </si>
  <si>
    <t>鎌田　幸代</t>
  </si>
  <si>
    <t>011-820-4035</t>
  </si>
  <si>
    <t>〒062－0936札幌市豊平区平岸六条１２丁目９番２５号</t>
  </si>
  <si>
    <t>勤医協つきさむ訪問看護ステーション</t>
  </si>
  <si>
    <t>05,9070,9</t>
  </si>
  <si>
    <t>276</t>
  </si>
  <si>
    <t>吉田　小夜子</t>
  </si>
  <si>
    <t>011-812-5005</t>
  </si>
  <si>
    <t>〒062－0008札幌市豊平区美園八条３丁目１番１２号ガーデンコートＭ８３　１４１号室</t>
  </si>
  <si>
    <t>オストケア訪問看護とよひら</t>
  </si>
  <si>
    <t>05,9069,1</t>
  </si>
  <si>
    <t>275</t>
  </si>
  <si>
    <t>斎藤　規和</t>
  </si>
  <si>
    <t>株式会社シムス</t>
  </si>
  <si>
    <t>砂子澤　麻希</t>
  </si>
  <si>
    <t>011-867-0621</t>
  </si>
  <si>
    <t>〒003－0024札幌市白石区本郷通　南３丁目南４－１１スピタ－ル南郷丘</t>
  </si>
  <si>
    <t>訪問看護ステーション　はばたき</t>
  </si>
  <si>
    <t>05,9066,7</t>
  </si>
  <si>
    <t>274</t>
  </si>
  <si>
    <t>小笠原　俊夫</t>
  </si>
  <si>
    <t>医療法人尚仁会</t>
  </si>
  <si>
    <t>011-351-1570</t>
  </si>
  <si>
    <t>〒004－0839札幌市清田区真栄３３１番地真栄病院内</t>
  </si>
  <si>
    <t>尚仁会　訪問看護ステーション　しんえい</t>
  </si>
  <si>
    <t>05,9065,9</t>
  </si>
  <si>
    <t>273</t>
  </si>
  <si>
    <t>中畑　功</t>
  </si>
  <si>
    <t>医療法人社団響</t>
  </si>
  <si>
    <t>梶本　律子</t>
  </si>
  <si>
    <t>011-814-0185</t>
  </si>
  <si>
    <t>〒003－0004札幌市白石区東札幌四条４丁目１番１８号</t>
  </si>
  <si>
    <t>さくら訪問看護ステーション</t>
  </si>
  <si>
    <t>05,9064,2</t>
  </si>
  <si>
    <t>272</t>
  </si>
  <si>
    <t>坂本　篤嗣</t>
  </si>
  <si>
    <t>医療法人ふぁみーゆ</t>
  </si>
  <si>
    <t>坂本　美子</t>
  </si>
  <si>
    <t>011-899-0906</t>
  </si>
  <si>
    <t>〒004－0014札幌市厚別区もみじ台北５丁目１－５</t>
  </si>
  <si>
    <t>訪問看護ステーションクレール厚別</t>
  </si>
  <si>
    <t>05,9060,0</t>
  </si>
  <si>
    <t>271</t>
  </si>
  <si>
    <t>鈴木内科訪問看護ステーション</t>
  </si>
  <si>
    <t>05,9058,4</t>
  </si>
  <si>
    <t>270</t>
  </si>
  <si>
    <t>佐藤　均</t>
  </si>
  <si>
    <t>合同会社ハウスデイサービス</t>
  </si>
  <si>
    <t>平25. 9. 1</t>
  </si>
  <si>
    <t>加藤　ユカ</t>
  </si>
  <si>
    <t>011-807-7042</t>
  </si>
  <si>
    <t>〒004－0831札幌市清田区真栄一条２丁目１番２８号真栄ビル１階</t>
  </si>
  <si>
    <t>ハウスプラザ訪問看護ステーション</t>
  </si>
  <si>
    <t>05,9054,3</t>
  </si>
  <si>
    <t>269</t>
  </si>
  <si>
    <t>神田　章太郎</t>
  </si>
  <si>
    <t>株式会社ＤＡＭ</t>
  </si>
  <si>
    <t>髙杉　あゆさ</t>
  </si>
  <si>
    <t>011-858-9222</t>
  </si>
  <si>
    <t>〒062－0034札幌市豊平区西岡四条６丁目９－１</t>
  </si>
  <si>
    <t>訪問看護ステーション　リハステ</t>
  </si>
  <si>
    <t>05,9052,7</t>
  </si>
  <si>
    <t>268</t>
  </si>
  <si>
    <t>株式会社ライフドリーム</t>
  </si>
  <si>
    <t>佐藤　真智子</t>
  </si>
  <si>
    <t>011-872-6116</t>
  </si>
  <si>
    <t>〒007－0836札幌市東区北三十六条東１９丁目１－２０コーポ竹内　１０２号室</t>
  </si>
  <si>
    <t>訪問看護ステーション　ライフ札幌</t>
  </si>
  <si>
    <t>05,9050,1</t>
  </si>
  <si>
    <t>267</t>
  </si>
  <si>
    <t>鈴木　みどり</t>
  </si>
  <si>
    <t>合同会社　グリーンアイランド</t>
  </si>
  <si>
    <t>011-876-8585</t>
  </si>
  <si>
    <t>〒062－0933札幌市豊平区平岸三条７丁目６番１号マイハイム平岸　１０２号</t>
  </si>
  <si>
    <t>訪問看護ステーション　なずな</t>
  </si>
  <si>
    <t>05,9048,5</t>
  </si>
  <si>
    <t>266</t>
  </si>
  <si>
    <t>株式会社　メディカルシャトー</t>
  </si>
  <si>
    <t>佐藤　聖奈</t>
  </si>
  <si>
    <t>011-899-2003</t>
  </si>
  <si>
    <t>〒004－0001札幌市厚別区厚別東一条３丁目１４</t>
  </si>
  <si>
    <t>訪問看護リハビリステーション白ゆり新さっぽろ</t>
  </si>
  <si>
    <t>05,9047,7</t>
  </si>
  <si>
    <t>265</t>
  </si>
  <si>
    <t>小松　徹人</t>
  </si>
  <si>
    <t>さっぽろ高齢者福祉生活協同組合</t>
  </si>
  <si>
    <t>吉田　幸恵</t>
  </si>
  <si>
    <t>011-865-1717</t>
  </si>
  <si>
    <t>〒003－0023札幌市白石区南郷通　北６丁目北２番１０号　イリス南郷通</t>
  </si>
  <si>
    <t>福祉生協　白石ナースステーション</t>
  </si>
  <si>
    <t>05,9044,4</t>
  </si>
  <si>
    <t>264</t>
  </si>
  <si>
    <t>二木　桂</t>
  </si>
  <si>
    <t>札幌ケアサプライ合同会社</t>
  </si>
  <si>
    <t>平24. 10. 1</t>
  </si>
  <si>
    <t>011-301-7130</t>
  </si>
  <si>
    <t>〒004－0811札幌市清田区美しが丘一条６丁目２－１０ベルフロント札幌美しが丘１－Ｂ</t>
  </si>
  <si>
    <t>訪問看護ステーション木の葉</t>
  </si>
  <si>
    <t>05,9043,6</t>
  </si>
  <si>
    <t>263</t>
  </si>
  <si>
    <t>本間　千惠子</t>
  </si>
  <si>
    <t>株式会社　惠円</t>
  </si>
  <si>
    <t>平24. 3. 9</t>
  </si>
  <si>
    <t>011-882-5667</t>
  </si>
  <si>
    <t>〒004－0865札幌市清田区北野五条４丁目１６－８　力石アパート１号室</t>
  </si>
  <si>
    <t>訪問看護ステーション惠円</t>
  </si>
  <si>
    <t>05,9039,4</t>
  </si>
  <si>
    <t>262</t>
  </si>
  <si>
    <t>平24. 2. 7</t>
  </si>
  <si>
    <t>清水　留美子</t>
  </si>
  <si>
    <t>011-584-6800</t>
  </si>
  <si>
    <t>〒062－0034札幌市豊平区西岡四条１３丁目１７番１号</t>
  </si>
  <si>
    <t>訪問看護ステーション　水源池すずらん</t>
  </si>
  <si>
    <t>05,9038,6</t>
  </si>
  <si>
    <t>261</t>
  </si>
  <si>
    <t>中山　薫</t>
  </si>
  <si>
    <t>医療法人　中山会</t>
  </si>
  <si>
    <t>平23. 11. 2</t>
  </si>
  <si>
    <t>村松　元子</t>
  </si>
  <si>
    <t>011-899-1131</t>
  </si>
  <si>
    <t>〒004－0002札幌市厚別区厚別東二条６丁目４番１０号</t>
  </si>
  <si>
    <t>医療法人中山会新札幌パウロ病院訪問看護ステーション</t>
  </si>
  <si>
    <t>05,9036,0</t>
  </si>
  <si>
    <t>260</t>
  </si>
  <si>
    <t>杉江　広紀</t>
  </si>
  <si>
    <t>医療法人　新産健会</t>
  </si>
  <si>
    <t>平23. 1. 24</t>
  </si>
  <si>
    <t>碓井　弘子</t>
  </si>
  <si>
    <t>011-826-3309</t>
  </si>
  <si>
    <t>〒062－0003札幌市豊平区美園三条５丁目１－１５原ビル２階</t>
  </si>
  <si>
    <t>訪問看護ふれあいステーション</t>
  </si>
  <si>
    <t>05,9034,5</t>
  </si>
  <si>
    <t>259</t>
  </si>
  <si>
    <t>東川　久志</t>
  </si>
  <si>
    <t>株式会社メディカルリーディング</t>
  </si>
  <si>
    <t>平22. 8. 24</t>
  </si>
  <si>
    <t>藤堂　暁子</t>
  </si>
  <si>
    <t>011-887-0385</t>
  </si>
  <si>
    <t>〒062－0003札幌市豊平区美園三条４丁目３番１０号日拓ビル４階</t>
  </si>
  <si>
    <t>訪問看護事業所　さらん</t>
  </si>
  <si>
    <t>05,9033,7</t>
  </si>
  <si>
    <t>258</t>
  </si>
  <si>
    <t>本間　久登</t>
  </si>
  <si>
    <t>医療法人為久会</t>
  </si>
  <si>
    <t>平21. 4. 30</t>
  </si>
  <si>
    <t>大栗　瞳</t>
  </si>
  <si>
    <t>011-571-1823</t>
  </si>
  <si>
    <t>〒005－0802札幌市南区川沿二条１丁目２番５４号</t>
  </si>
  <si>
    <t>五輪橋訪問看護ステーション</t>
  </si>
  <si>
    <t>05,9029,5</t>
  </si>
  <si>
    <t>257</t>
  </si>
  <si>
    <t>臼杵　季之</t>
  </si>
  <si>
    <t>特定非営利活動法人　Ｒｅｗａｒｄｉｎｇ　Ｎｅｘｔ　</t>
  </si>
  <si>
    <t>平20. 10. 15</t>
  </si>
  <si>
    <t>臼杵　真貴子</t>
  </si>
  <si>
    <t>011-856-6757</t>
  </si>
  <si>
    <t>〒003－0021札幌市白石区栄通１０丁目６番１０号レジデンス稲津１０２号</t>
  </si>
  <si>
    <t>特定非営利法人　訪問看護ステーションポットこもれび</t>
  </si>
  <si>
    <t>05,9026,1</t>
  </si>
  <si>
    <t>256</t>
  </si>
  <si>
    <t>山川　美雪</t>
  </si>
  <si>
    <t>011-802-8235</t>
  </si>
  <si>
    <t>〒004－0053札幌市厚別区厚別中央三条２丁目１２番４０号新札幌ひばりが丘病院　ウェルフェアセンター２階</t>
  </si>
  <si>
    <t>新札幌ひばりが丘訪問看護ステーション</t>
  </si>
  <si>
    <t>05,9019,6</t>
  </si>
  <si>
    <t>255</t>
  </si>
  <si>
    <t>高橋　宏明</t>
  </si>
  <si>
    <t>社会医療法人恵佑会</t>
  </si>
  <si>
    <t>平17. 6. 16</t>
  </si>
  <si>
    <t>杉下　奈弥</t>
  </si>
  <si>
    <t>011-868-0102</t>
  </si>
  <si>
    <t>〒003－0026札幌市白石区本通９丁目南１番１号</t>
  </si>
  <si>
    <t>訪問看護ステーション　恵佑会</t>
  </si>
  <si>
    <t>05,9011,3</t>
  </si>
  <si>
    <t>254</t>
  </si>
  <si>
    <t>医療法人　北志会</t>
  </si>
  <si>
    <t>平16. 9. 27</t>
  </si>
  <si>
    <t>浅見　三七子</t>
  </si>
  <si>
    <t>011-812-8822</t>
  </si>
  <si>
    <t>〒062－0906札幌市豊平区豊平六条８丁目２番１８号医療法人北志会　札幌ライラック病院内</t>
  </si>
  <si>
    <t>医療法人　北志会　訪問看護ステーション　らいらっく</t>
  </si>
  <si>
    <t>05,9008,9</t>
  </si>
  <si>
    <t>253</t>
  </si>
  <si>
    <t>社会福祉法人渓仁会</t>
  </si>
  <si>
    <t>平15. 3. 6</t>
  </si>
  <si>
    <t>中山　淑</t>
  </si>
  <si>
    <t>011-893-5500</t>
  </si>
  <si>
    <t>〒004－0021札幌市厚別区青葉町４丁目１０番２７号</t>
  </si>
  <si>
    <t>訪問看護ステーションあおば</t>
  </si>
  <si>
    <t>05,9003,0</t>
  </si>
  <si>
    <t>252</t>
  </si>
  <si>
    <t>佐々木　智美</t>
  </si>
  <si>
    <t>特定非営利活動法人ＳＡＫＵＲＡ　ｃａｒｅ</t>
  </si>
  <si>
    <t>若林　京子</t>
  </si>
  <si>
    <t>090-1649-1339</t>
  </si>
  <si>
    <t>〒006－0021札幌市手稲区手稲本町一条３丁目２－１イナバビル２階</t>
  </si>
  <si>
    <t>訪問看護ステーション　さくらケア</t>
  </si>
  <si>
    <t>04,9113,0</t>
  </si>
  <si>
    <t>251</t>
  </si>
  <si>
    <t>柳鶴　康弘</t>
  </si>
  <si>
    <t>合同会社令和</t>
  </si>
  <si>
    <t>中島　弥生</t>
  </si>
  <si>
    <t>011-611-8880</t>
  </si>
  <si>
    <t>〒063－0814札幌市西区琴似四条４丁目１－３０アクロメディックビル３階</t>
  </si>
  <si>
    <t>訪問看護ステーションあまね</t>
  </si>
  <si>
    <t>04,9112,2</t>
  </si>
  <si>
    <t>250</t>
  </si>
  <si>
    <t>サクシード株式会社</t>
  </si>
  <si>
    <t>笹川　森夜</t>
  </si>
  <si>
    <t>080-5109-0790</t>
  </si>
  <si>
    <t>〒006－0005札幌市手稲区西宮の沢五条１丁目１３番１０号</t>
  </si>
  <si>
    <t>訪問看護ステーションれら西宮の沢</t>
  </si>
  <si>
    <t>04,9111,4</t>
  </si>
  <si>
    <t>249</t>
  </si>
  <si>
    <t>阿部　紗弓</t>
  </si>
  <si>
    <t>011-511-1023</t>
  </si>
  <si>
    <t>〒063－0825札幌市西区発寒五条８丁目１－３６</t>
  </si>
  <si>
    <t>訪問看護リハビリステーション白ゆり発寒</t>
  </si>
  <si>
    <t>04,9110,6</t>
  </si>
  <si>
    <t>248</t>
  </si>
  <si>
    <t>鈴木　由加里</t>
  </si>
  <si>
    <t>011-676-6383</t>
  </si>
  <si>
    <t>〒063－0814札幌市西区琴似四条７丁目２番２５号</t>
  </si>
  <si>
    <t>訪問看護ステーション　アイケア西町</t>
  </si>
  <si>
    <t>04,9109,8</t>
  </si>
  <si>
    <t>247</t>
  </si>
  <si>
    <t>西山　慶一</t>
  </si>
  <si>
    <t>株式会社ＢＲＩＧＨＴ</t>
  </si>
  <si>
    <t>011-699-5590</t>
  </si>
  <si>
    <t>〒063－0823札幌市西区発寒三条１丁目１番１３号サンプレイス琴似２Ｄ</t>
  </si>
  <si>
    <t>札幌西区こころとからだの訪問看護ステーション　リーフ</t>
  </si>
  <si>
    <t>04,9108,0</t>
  </si>
  <si>
    <t>246</t>
  </si>
  <si>
    <t>名畑　智和子</t>
  </si>
  <si>
    <t>011-686-8778</t>
  </si>
  <si>
    <t>〒006－0853札幌市手稲区星置三条１丁目２番４５号</t>
  </si>
  <si>
    <t>住まいの訪問看護ステーション星置</t>
  </si>
  <si>
    <t>04,9107,2</t>
  </si>
  <si>
    <t>245</t>
  </si>
  <si>
    <t>藤光　志穂</t>
  </si>
  <si>
    <t>011-676-5290</t>
  </si>
  <si>
    <t>〒063－0061札幌市西区西町北１２丁目２－１５ＣＡＳＡ西町グランデＡ棟２０３</t>
  </si>
  <si>
    <t>ＳＯＩＮ訪問看護ステーション札幌西</t>
  </si>
  <si>
    <t>04,9106,4</t>
  </si>
  <si>
    <t>244</t>
  </si>
  <si>
    <t>田中　智彦</t>
  </si>
  <si>
    <t>株式会社ｎｉｃｏｒｏ</t>
  </si>
  <si>
    <t>011-688-9120</t>
  </si>
  <si>
    <t>〒063－0831札幌市西区発寒十一条５丁目１－１２－４０３号ＭＴビル</t>
  </si>
  <si>
    <t>ニコロ訪問看護ステーション</t>
  </si>
  <si>
    <t>04,9105,6</t>
  </si>
  <si>
    <t>243</t>
  </si>
  <si>
    <t>上原　祥枝</t>
  </si>
  <si>
    <t>011-676-9792</t>
  </si>
  <si>
    <t>〒063－0033札幌市西区西野三条５丁目６番３０号</t>
  </si>
  <si>
    <t>看護クラーク札幌西</t>
  </si>
  <si>
    <t>04,9104,9</t>
  </si>
  <si>
    <t>242</t>
  </si>
  <si>
    <t>森下　幸枝</t>
  </si>
  <si>
    <t>合同会社ハピエストナーシング</t>
  </si>
  <si>
    <t>髙橋　和子</t>
  </si>
  <si>
    <t>011-624-7280</t>
  </si>
  <si>
    <t>〒006－0805札幌市手稲区新発寒五条２丁目８番１６号－３０１号室ノイシュバンウィング</t>
  </si>
  <si>
    <t>おうちｄｅ看護</t>
  </si>
  <si>
    <t>04,9103,1</t>
  </si>
  <si>
    <t>241</t>
  </si>
  <si>
    <t>石井　礼美</t>
  </si>
  <si>
    <t>011-688-8580</t>
  </si>
  <si>
    <t>〒063－0812札幌市西区琴似二条２丁目１番７号</t>
  </si>
  <si>
    <t>医心館　訪問看護ステーション　琴似</t>
  </si>
  <si>
    <t>04,9102,3</t>
  </si>
  <si>
    <t>240</t>
  </si>
  <si>
    <t>関根　亮平</t>
  </si>
  <si>
    <t>株式会社ＢＲＡＶＥ</t>
  </si>
  <si>
    <t>阿部　祐也</t>
  </si>
  <si>
    <t>011-688-6772</t>
  </si>
  <si>
    <t>〒063－0032札幌市西区西野二条５丁目５番１号</t>
  </si>
  <si>
    <t>訪問看護　西野さくらケア</t>
  </si>
  <si>
    <t>04,9101,5</t>
  </si>
  <si>
    <t>239</t>
  </si>
  <si>
    <t>朝地　優一</t>
  </si>
  <si>
    <t>ドリーム・テンラバーズ株式会社</t>
  </si>
  <si>
    <t>011-215-7394</t>
  </si>
  <si>
    <t>〒063－0804札幌市西区二十四軒四条５丁目１－８ＳＡＫＵＲＡ－ＫＯＴＯＮＩ</t>
  </si>
  <si>
    <t>訪問看護ステーション　ノースナース</t>
  </si>
  <si>
    <t>04,9100,7</t>
  </si>
  <si>
    <t>238</t>
  </si>
  <si>
    <t>佐髙　真理子</t>
  </si>
  <si>
    <t>株式会社はんな</t>
  </si>
  <si>
    <t>011-688-9903</t>
  </si>
  <si>
    <t>〒063－0812札幌市西区琴似二条４丁目３番１５号アングル琴似４０１号室</t>
  </si>
  <si>
    <t>はんな訪問看護ステーション</t>
  </si>
  <si>
    <t>04,9099,1</t>
  </si>
  <si>
    <t>237</t>
  </si>
  <si>
    <t>大坪　優介</t>
  </si>
  <si>
    <t>医療法人社団優希</t>
  </si>
  <si>
    <t>黒木　慎一</t>
  </si>
  <si>
    <t>080-3296-2498</t>
  </si>
  <si>
    <t>〒063－0864札幌市西区八軒四条東１丁目２番１０号條野ビル２０５号室</t>
  </si>
  <si>
    <t>アーク訪問看護ステーション</t>
  </si>
  <si>
    <t>04,9098,3</t>
  </si>
  <si>
    <t>236</t>
  </si>
  <si>
    <t>酒谷　晃生</t>
  </si>
  <si>
    <t>株式会社ココロにハルを・ＳｈｉｇＭａ</t>
  </si>
  <si>
    <t>山口　百恵</t>
  </si>
  <si>
    <t>011-213-8976</t>
  </si>
  <si>
    <t>〒063－0012札幌市西区福井１丁目２０番４５号</t>
  </si>
  <si>
    <t>ココハル訪問看護ステーション</t>
  </si>
  <si>
    <t>04,9097,5</t>
  </si>
  <si>
    <t>235</t>
  </si>
  <si>
    <t>中村　健太郎</t>
  </si>
  <si>
    <t>株式会社アクア</t>
  </si>
  <si>
    <t>田中　雪絵</t>
  </si>
  <si>
    <t>011-688-9270</t>
  </si>
  <si>
    <t>〒063－0870札幌市西区八軒十条東１丁目１番３７号アクア八軒</t>
  </si>
  <si>
    <t>訪問看護ステーション　アクア</t>
  </si>
  <si>
    <t>04,9096,7</t>
  </si>
  <si>
    <t>234</t>
  </si>
  <si>
    <t>後藤　綾華</t>
  </si>
  <si>
    <t>011-826-3789</t>
  </si>
  <si>
    <t>〒062－0024札幌市豊平区月寒西四条６丁目１番５０号</t>
  </si>
  <si>
    <t>サンウェルズ月寒訪問看護ステーション</t>
  </si>
  <si>
    <t>04,9095,9</t>
  </si>
  <si>
    <t>233</t>
  </si>
  <si>
    <t>川村　歩</t>
  </si>
  <si>
    <t>株式会社ローリエ</t>
  </si>
  <si>
    <t>令4. 12. 1</t>
  </si>
  <si>
    <t>柴野　佳子</t>
  </si>
  <si>
    <t>011-688-8877</t>
  </si>
  <si>
    <t>〒063－0813札幌市西区琴似三条４丁目１番４８号ＭＴガーデン琴似Ａ２０１号室</t>
  </si>
  <si>
    <t>訪問看護ステーション　ローリエ</t>
  </si>
  <si>
    <t>04,9094,2</t>
  </si>
  <si>
    <t>232</t>
  </si>
  <si>
    <t>外崎　優貴</t>
  </si>
  <si>
    <t>ウェルスリー株式会社</t>
  </si>
  <si>
    <t>080-5587-8823</t>
  </si>
  <si>
    <t>〒063－0823札幌市西区発寒三条１丁目２－２５ヒロガミビル２階</t>
  </si>
  <si>
    <t>指定訪問看護ステーションぬくもりホームケア</t>
  </si>
  <si>
    <t>04,9093,4</t>
  </si>
  <si>
    <t>231</t>
  </si>
  <si>
    <t>佐藤　尚志</t>
  </si>
  <si>
    <t>合同会社　愛</t>
  </si>
  <si>
    <t>令4. 9. 1</t>
  </si>
  <si>
    <t>011-688-5912</t>
  </si>
  <si>
    <t>〒003－0022札幌市白石区南郷通１３丁目南１－１９</t>
  </si>
  <si>
    <t>愛訪問看護リハステーション</t>
  </si>
  <si>
    <t>04,9092,6</t>
  </si>
  <si>
    <t>230</t>
  </si>
  <si>
    <t>御船　優子</t>
  </si>
  <si>
    <t>ＡＭＩＲＡ株式会社</t>
  </si>
  <si>
    <t>011-688-5253</t>
  </si>
  <si>
    <t>〒006－0004札幌市手稲区西宮の沢四条４丁目１８番７号清田建託ビル２０１号</t>
  </si>
  <si>
    <t>ＡＭＩＲＡ訪問看護ステーション</t>
  </si>
  <si>
    <t>04,9091,8</t>
  </si>
  <si>
    <t>229</t>
  </si>
  <si>
    <t>今泉　淳</t>
  </si>
  <si>
    <t>070-8484-8945</t>
  </si>
  <si>
    <t>〒063－0868札幌市西区八軒八条東５丁目５－１２プランドールＤ号</t>
  </si>
  <si>
    <t>こころの訪問看護ステーションひなた</t>
  </si>
  <si>
    <t>04,9090,0</t>
  </si>
  <si>
    <t>228</t>
  </si>
  <si>
    <t>株式会社　ライフデザイン</t>
  </si>
  <si>
    <t>土田　真樹</t>
  </si>
  <si>
    <t>011-215-5138</t>
  </si>
  <si>
    <t>〒063－0841札幌市西区八軒一条西１丁目３－１５</t>
  </si>
  <si>
    <t>訪問看護ステーション　れら</t>
  </si>
  <si>
    <t>04,9089,2</t>
  </si>
  <si>
    <t>227</t>
  </si>
  <si>
    <t>武田　あゆみ</t>
  </si>
  <si>
    <t>株式会社Ａｍｍｉ’ｓ</t>
  </si>
  <si>
    <t>能代谷　朋子</t>
  </si>
  <si>
    <t>011-590-0882</t>
  </si>
  <si>
    <t>〒006－0050札幌市手稲区星置南２丁目３８－１</t>
  </si>
  <si>
    <t>札幌あんみナースステーション</t>
  </si>
  <si>
    <t>04,9087,6</t>
  </si>
  <si>
    <t>226</t>
  </si>
  <si>
    <t>横山　俊樹</t>
  </si>
  <si>
    <t>合同会社結家</t>
  </si>
  <si>
    <t>011-676-6778</t>
  </si>
  <si>
    <t>〒006－0806札幌市手稲区新発寒六条４丁目３－２１グリーン大功Ｅ</t>
  </si>
  <si>
    <t>訪問看護ステーション結まーる</t>
  </si>
  <si>
    <t>04,9086,8</t>
  </si>
  <si>
    <t>225</t>
  </si>
  <si>
    <t>臼井　宏太郎</t>
  </si>
  <si>
    <t>ＨＴＣ株式会社</t>
  </si>
  <si>
    <t>080-4041-6760</t>
  </si>
  <si>
    <t>〒006－0815札幌市手稲区前田五条１５丁目７番２０号</t>
  </si>
  <si>
    <t>訪問看護ステーション我が家　手稲</t>
  </si>
  <si>
    <t>04,9085,0</t>
  </si>
  <si>
    <t>224</t>
  </si>
  <si>
    <t>渡邉　幸子</t>
  </si>
  <si>
    <t>株式会社心笑</t>
  </si>
  <si>
    <t>011-215-7883</t>
  </si>
  <si>
    <t>〒063－0052札幌市西区宮の沢二条３丁目１５番６号コーポレートウィステリア３０２</t>
  </si>
  <si>
    <t>訪問看護ステーション　心笑</t>
  </si>
  <si>
    <t>04,9084,3</t>
  </si>
  <si>
    <t>223</t>
  </si>
  <si>
    <t>藤岡　卓雄</t>
  </si>
  <si>
    <t>合同会社メノウエニテ</t>
  </si>
  <si>
    <t>090-3115-0727</t>
  </si>
  <si>
    <t>〒006－0823札幌市手稲区前田十三条１０丁目４番１０号マ・メゾン３０１号室</t>
  </si>
  <si>
    <t>ＭＴ訪問看護ステーション</t>
  </si>
  <si>
    <t>04,9082,7</t>
  </si>
  <si>
    <t>222</t>
  </si>
  <si>
    <t>佐藤　寛悟</t>
  </si>
  <si>
    <t>株式会社ネクスド</t>
  </si>
  <si>
    <t>011-215-8925</t>
  </si>
  <si>
    <t>〒063－0826札幌市西区発寒六条９丁目１－１０　２階</t>
  </si>
  <si>
    <t>ご近助ナースリハビリステーション札幌</t>
  </si>
  <si>
    <t>04,9078,5</t>
  </si>
  <si>
    <t>221</t>
  </si>
  <si>
    <t>令2. 5. 1</t>
  </si>
  <si>
    <t>田村　三枝</t>
  </si>
  <si>
    <t>011-669-2203</t>
  </si>
  <si>
    <t>〒063－0826札幌市西区発寒六条１３丁目３－６１ノアガーデン　ブランジェ１Ｆ</t>
  </si>
  <si>
    <t>訪問看護ステーション　ナースケアーズ発寒西</t>
  </si>
  <si>
    <t>04,9075,1</t>
  </si>
  <si>
    <t>220</t>
  </si>
  <si>
    <t>林　加奈子</t>
  </si>
  <si>
    <t>株式会社アイビー</t>
  </si>
  <si>
    <t>松本　雄輔</t>
  </si>
  <si>
    <t>011-600-2263</t>
  </si>
  <si>
    <t>〒063－0814北海道札幌市西区琴似四条３丁目３－６</t>
  </si>
  <si>
    <t>訪問看護ステーション　シンシア</t>
  </si>
  <si>
    <t>04,9074,4</t>
  </si>
  <si>
    <t>219</t>
  </si>
  <si>
    <t>柏原　広美</t>
  </si>
  <si>
    <t>011-699-1515</t>
  </si>
  <si>
    <t>〒006－0806札幌市手稲区新発寒六条３丁目９番３号</t>
  </si>
  <si>
    <t>勤医協新発寒訪問看護ステーション</t>
  </si>
  <si>
    <t>04,9073,6</t>
  </si>
  <si>
    <t>218</t>
  </si>
  <si>
    <t>田﨑　竜一</t>
  </si>
  <si>
    <t>株式会社Ｐｌａｒｋ</t>
  </si>
  <si>
    <t>佐藤　明日香</t>
  </si>
  <si>
    <t>011-699-6091</t>
  </si>
  <si>
    <t>〒063－0031札幌市西区西野一条１丁目１０－２６オークヒルズ’８９　１０５号</t>
  </si>
  <si>
    <t>プラーク訪問看護ステーション</t>
  </si>
  <si>
    <t>04,9072,8</t>
  </si>
  <si>
    <t>217</t>
  </si>
  <si>
    <t>三森　康自</t>
  </si>
  <si>
    <t>医療法人社団研仁会</t>
  </si>
  <si>
    <t>浦嶋　智恵美</t>
  </si>
  <si>
    <t>011-738-1239</t>
  </si>
  <si>
    <t>〒063－0868札幌市西区八軒八条東５丁目６－９サイレンス八軒アネックス３０３号</t>
  </si>
  <si>
    <t>医療法人社団　研仁会　訪問看護ステーションいづみ</t>
  </si>
  <si>
    <t>04,9070,2</t>
  </si>
  <si>
    <t>216</t>
  </si>
  <si>
    <t>大　俊男</t>
  </si>
  <si>
    <t>社会福祉法人杜の会</t>
  </si>
  <si>
    <t>佐々木　文江</t>
  </si>
  <si>
    <t>011-668-2020</t>
  </si>
  <si>
    <t>〒063－0029札幌市西区平和４２０番地</t>
  </si>
  <si>
    <t>平和の杜訪問看護ステーション</t>
  </si>
  <si>
    <t>04,9068,6</t>
  </si>
  <si>
    <t>215</t>
  </si>
  <si>
    <t>小林　健司</t>
  </si>
  <si>
    <t>株式会社Ｂｅｓｉｄｅ</t>
  </si>
  <si>
    <t>平30. 9. 1</t>
  </si>
  <si>
    <t>011-555-6144</t>
  </si>
  <si>
    <t>〒001－0924札幌市北区新川四条１９丁目４－２５</t>
  </si>
  <si>
    <t>こころナーシングステーション</t>
  </si>
  <si>
    <t>04,9067,8</t>
  </si>
  <si>
    <t>214</t>
  </si>
  <si>
    <t>山口　大樹</t>
  </si>
  <si>
    <t>医療法人社団　豊治会</t>
  </si>
  <si>
    <t>古川　祥子</t>
  </si>
  <si>
    <t>011-699-6616</t>
  </si>
  <si>
    <t>〒006－0003札幌市手稲区西宮の沢三条２丁目５番２０号ユイガーデンハイム</t>
  </si>
  <si>
    <t>訪問看護ステーション　織</t>
  </si>
  <si>
    <t>04,9066,0</t>
  </si>
  <si>
    <t>213</t>
  </si>
  <si>
    <t>仲保　紀代美</t>
  </si>
  <si>
    <t>011-668-7003</t>
  </si>
  <si>
    <t>〒063－0826札幌市西区発寒六条４丁目６番３号</t>
  </si>
  <si>
    <t>ＳＯＭＰＯケア　札幌発寒　訪問看護</t>
  </si>
  <si>
    <t>04,9065,2</t>
  </si>
  <si>
    <t>212</t>
  </si>
  <si>
    <t>堀江　純子</t>
  </si>
  <si>
    <t>011-691-3364</t>
  </si>
  <si>
    <t>〒006－0851札幌市手稲区星置一条４丁目２番２９号</t>
  </si>
  <si>
    <t>ＳＯＭＰＯケア　札幌星置　訪問看護</t>
  </si>
  <si>
    <t>04,9064,5</t>
  </si>
  <si>
    <t>211</t>
  </si>
  <si>
    <t>齊藤　晃</t>
  </si>
  <si>
    <t>株式会社恵み野介護サービス</t>
  </si>
  <si>
    <t>新妻　裕子</t>
  </si>
  <si>
    <t>011-613-1188</t>
  </si>
  <si>
    <t>〒063－0012札幌市西区福井１丁目９番１５号</t>
  </si>
  <si>
    <t>フレンドリィ指定訪問看護ステーション</t>
  </si>
  <si>
    <t>04,9063,7</t>
  </si>
  <si>
    <t>210</t>
  </si>
  <si>
    <t>鈴木　敬子</t>
  </si>
  <si>
    <t>株式会社はる日</t>
  </si>
  <si>
    <t>011-590-1703</t>
  </si>
  <si>
    <t>〒063－0823札幌市西区発寒三条３丁目５番２５号</t>
  </si>
  <si>
    <t>訪問看護ステーション晴日</t>
  </si>
  <si>
    <t>04,9062,9</t>
  </si>
  <si>
    <t>209</t>
  </si>
  <si>
    <t>井上　政和</t>
  </si>
  <si>
    <t>株式会社Ｍ＆Ｃ</t>
  </si>
  <si>
    <t>井上　及子</t>
  </si>
  <si>
    <t>011-213-8572</t>
  </si>
  <si>
    <t>〒063－0004札幌市西区山の手四条１１丁目１－１５コートロティ山の手３０３号</t>
  </si>
  <si>
    <t>もみじ訪問看護ステーション</t>
  </si>
  <si>
    <t>04,9061,1</t>
  </si>
  <si>
    <t>208</t>
  </si>
  <si>
    <t>木下　美穂</t>
  </si>
  <si>
    <t>011-676-2203</t>
  </si>
  <si>
    <t>〒063－0830札幌市西区発寒十条２丁目８番５号</t>
  </si>
  <si>
    <t>ノア地域巡回センター発寒</t>
  </si>
  <si>
    <t>04,9060,3</t>
  </si>
  <si>
    <t>207</t>
  </si>
  <si>
    <t>吉田　翔太</t>
  </si>
  <si>
    <t>合同会社ＲＯＩＣＡＬ</t>
  </si>
  <si>
    <t>平29. 1. 1</t>
  </si>
  <si>
    <t>九石　夏紀</t>
  </si>
  <si>
    <t>011-213-8951</t>
  </si>
  <si>
    <t>〒006－0820札幌市手稲区前田十条十九丁目６番１２号</t>
  </si>
  <si>
    <t>ロイカルリハビリ訪問看護ステーション</t>
  </si>
  <si>
    <t>04,9059,5</t>
  </si>
  <si>
    <t>206</t>
  </si>
  <si>
    <t>橋間　香代</t>
  </si>
  <si>
    <t>011-624-0170</t>
  </si>
  <si>
    <t>〒063－0811札幌市西区琴似一条２丁目７番１号ライオンズプラザ琴似１０４号</t>
  </si>
  <si>
    <t>訪問看護ステーション　デューン札幌西</t>
  </si>
  <si>
    <t>04,9058,7</t>
  </si>
  <si>
    <t>205</t>
  </si>
  <si>
    <t>藤村　潤</t>
  </si>
  <si>
    <t>株式会社ナナツボシ</t>
  </si>
  <si>
    <t>011-624-6434</t>
  </si>
  <si>
    <t>〒063－0801札幌市西区二十四軒一条５丁目１番３４メディカルスクエア北円山</t>
  </si>
  <si>
    <t>ななつ星訪問看護ステーション</t>
  </si>
  <si>
    <t>04,9057,9</t>
  </si>
  <si>
    <t>204</t>
  </si>
  <si>
    <t>野﨑　円</t>
  </si>
  <si>
    <t>株式会社リハ・イノベーション</t>
  </si>
  <si>
    <t>井田　里見</t>
  </si>
  <si>
    <t>011-215-7960</t>
  </si>
  <si>
    <t>〒063－0033札幌市西区西野三条１０丁目９－２３</t>
  </si>
  <si>
    <t>ヴァルハラ訪問看護ステーション</t>
  </si>
  <si>
    <t>04,9055,3</t>
  </si>
  <si>
    <t>203</t>
  </si>
  <si>
    <t>吉井　みゆき</t>
  </si>
  <si>
    <t>合同会社山ざくら</t>
  </si>
  <si>
    <t>柾本　真美</t>
  </si>
  <si>
    <t>011-676-5641</t>
  </si>
  <si>
    <t>〒063－0051札幌市西区宮の沢一条四丁目１３番１－１０５号</t>
  </si>
  <si>
    <t>のぞみ訪問看護ステーション</t>
  </si>
  <si>
    <t>04,9054,6</t>
  </si>
  <si>
    <t>202</t>
  </si>
  <si>
    <t>吉江　浩光</t>
  </si>
  <si>
    <t>株式会社カンフィケアリサーチ</t>
  </si>
  <si>
    <t>柄沢　千代子</t>
  </si>
  <si>
    <t>011-691-7678</t>
  </si>
  <si>
    <t>〒006－0835札幌市手稲区曙五条３丁目３番５号サービス付き高齢者向け住宅アリアーテ１Ｆ</t>
  </si>
  <si>
    <t>訪問看護センター　エオス</t>
  </si>
  <si>
    <t>04,9053,8</t>
  </si>
  <si>
    <t>201</t>
  </si>
  <si>
    <t>中村　哲也</t>
  </si>
  <si>
    <t>医療法人社団　明生会</t>
  </si>
  <si>
    <t>大澤　美奈子</t>
  </si>
  <si>
    <t>011-215-9743</t>
  </si>
  <si>
    <t>〒063－0841札幌市西区八軒一条西２丁目６－１２２階</t>
  </si>
  <si>
    <t>イムス札幌訪問看護ステーション</t>
  </si>
  <si>
    <t>04,9052,0</t>
  </si>
  <si>
    <t>200</t>
  </si>
  <si>
    <t>津村　好範</t>
  </si>
  <si>
    <t>株式会社健康パートナーズ</t>
  </si>
  <si>
    <t>塩坂　美咲</t>
  </si>
  <si>
    <t>011-699-6177</t>
  </si>
  <si>
    <t>〒063－0034札幌市西区西野四条二丁目９番２０号セントラル西野２階</t>
  </si>
  <si>
    <t>訪問看護ステーション健助</t>
  </si>
  <si>
    <t>04,9051,2</t>
  </si>
  <si>
    <t>199</t>
  </si>
  <si>
    <t>平27. 8. 1</t>
  </si>
  <si>
    <t>下村　環</t>
  </si>
  <si>
    <t>011-623-4693</t>
  </si>
  <si>
    <t>〒065－0027札幌市東区北二十七条東１丁目１－１５</t>
  </si>
  <si>
    <t>社会医療法人社団愛心館　訪問看護ステーション　しろくま</t>
  </si>
  <si>
    <t>04,9049,6</t>
  </si>
  <si>
    <t>198</t>
  </si>
  <si>
    <t>木浪　江里子</t>
  </si>
  <si>
    <t>株式会社スマイル</t>
  </si>
  <si>
    <t>011-213-8516</t>
  </si>
  <si>
    <t>〒006－0835札幌市手稲区曙五条２丁目７－３０あけぼのコートハウス１０３</t>
  </si>
  <si>
    <t>訪問看護ステーション　ピンポンハート</t>
  </si>
  <si>
    <t>04,9048,8</t>
  </si>
  <si>
    <t>197</t>
  </si>
  <si>
    <t>内田　一</t>
  </si>
  <si>
    <t>セントケア北海道株式会社</t>
  </si>
  <si>
    <t>瓶田　弥里</t>
  </si>
  <si>
    <t>011-616-1884</t>
  </si>
  <si>
    <t>〒063－0811札幌市西区琴似一条６丁目４番３号札幌琴似第一ビル１Ｆ</t>
  </si>
  <si>
    <t>セントケア訪問看護ステーション札幌</t>
  </si>
  <si>
    <t>04,9047,0</t>
  </si>
  <si>
    <t>196</t>
  </si>
  <si>
    <t>石田　剛毅</t>
  </si>
  <si>
    <t>株式会社まごころ</t>
  </si>
  <si>
    <t>竹邉　雅美</t>
  </si>
  <si>
    <t>011-616-0556</t>
  </si>
  <si>
    <t>〒063－0004札幌市西区山の手四条１丁目１－１　ＮＯ．３マックスビル３階</t>
  </si>
  <si>
    <t>訪問看護リハビリステーションまごころ</t>
  </si>
  <si>
    <t>04,9046,2</t>
  </si>
  <si>
    <t>195</t>
  </si>
  <si>
    <t>平26. 9. 1</t>
  </si>
  <si>
    <t>石黒　小百合</t>
  </si>
  <si>
    <t>011-663-7700</t>
  </si>
  <si>
    <t>〒063－0032札幌市西区西野二条１丁目２－２０ふもと橋マンションＢ　１０５号</t>
  </si>
  <si>
    <t>訪問看護ステーションふもとばし</t>
  </si>
  <si>
    <t>04,9045,4</t>
  </si>
  <si>
    <t>194</t>
  </si>
  <si>
    <t>齋藤　孝次</t>
  </si>
  <si>
    <t>社会医療法人孝仁会</t>
  </si>
  <si>
    <t>平26. 8. 1</t>
  </si>
  <si>
    <t>八木　小百合</t>
  </si>
  <si>
    <t>011-666-5150</t>
  </si>
  <si>
    <t>〒063－0052札幌市西区宮の沢二条１丁目１１番２０号</t>
  </si>
  <si>
    <t>社会医療法人孝仁会　札幌孝仁会訪問看護ステーション</t>
  </si>
  <si>
    <t>04,9044,7</t>
  </si>
  <si>
    <t>193</t>
  </si>
  <si>
    <t>石破　佑実子</t>
  </si>
  <si>
    <t>株式会社誘喜</t>
  </si>
  <si>
    <t>平26. 6. 1</t>
  </si>
  <si>
    <t>石破　祐美子</t>
  </si>
  <si>
    <t>011-616-6766</t>
  </si>
  <si>
    <t>〒063－0001札幌市西区山の手一条６丁目５番５号</t>
  </si>
  <si>
    <t>訪問看護ステーション誘喜</t>
  </si>
  <si>
    <t>04,9043,9</t>
  </si>
  <si>
    <t>192</t>
  </si>
  <si>
    <t>土畠　智幸</t>
  </si>
  <si>
    <t>医療法人稲生会</t>
  </si>
  <si>
    <t>髙橋　美由紀</t>
  </si>
  <si>
    <t>011-685-2791</t>
  </si>
  <si>
    <t>〒006－0814札幌市手稲区前田四条１４丁目３番１０号</t>
  </si>
  <si>
    <t>訪問看護ステーション　くまさんの手</t>
  </si>
  <si>
    <t>04,9039,7</t>
  </si>
  <si>
    <t>191</t>
  </si>
  <si>
    <t>株式会社　ノアコンツェル</t>
  </si>
  <si>
    <t>平24. 7. 1</t>
  </si>
  <si>
    <t>川島　淳子</t>
  </si>
  <si>
    <t>011-640-5353</t>
  </si>
  <si>
    <t>〒063－0849札幌市西区八軒九条西４丁目５ー１４ノアガーデンブルームビュー</t>
  </si>
  <si>
    <t>訪問看護ステーション　ナースケアーズ</t>
  </si>
  <si>
    <t>04,9035,5</t>
  </si>
  <si>
    <t>190</t>
  </si>
  <si>
    <t>亀井　紗織</t>
  </si>
  <si>
    <t>株式会社　ナースエナジー</t>
  </si>
  <si>
    <t>平24. 3. 6</t>
  </si>
  <si>
    <t>中濱　真奈美</t>
  </si>
  <si>
    <t>090-28107622</t>
  </si>
  <si>
    <t>〒063－0801札幌市西区二十四軒一条７丁目２番６－１０５号</t>
  </si>
  <si>
    <t>灯ーあかりー訪問看護</t>
  </si>
  <si>
    <t>04,9032,2</t>
  </si>
  <si>
    <t>189</t>
  </si>
  <si>
    <t>平21. 5. 19</t>
  </si>
  <si>
    <t>竹内　伸太郎</t>
  </si>
  <si>
    <t>011-837-8681</t>
  </si>
  <si>
    <t>〒006－0023札幌市手稲区手稲本町三条１丁目１－１－２Ｆ</t>
  </si>
  <si>
    <t>訪問看護ステーションゆう手稲</t>
  </si>
  <si>
    <t>04,9030,6</t>
  </si>
  <si>
    <t>188</t>
  </si>
  <si>
    <t>佐藤　克弘</t>
  </si>
  <si>
    <t>株式会社　トゥルー</t>
  </si>
  <si>
    <t>神﨑　典子</t>
  </si>
  <si>
    <t>011-694-3776</t>
  </si>
  <si>
    <t>〒006－0021札幌市手稲区手稲本町一条１丁目４－２２コートグランディオス１階</t>
  </si>
  <si>
    <t>ヴィラ・コモンズ訪問看護ステーション</t>
  </si>
  <si>
    <t>04,9024,9</t>
  </si>
  <si>
    <t>187</t>
  </si>
  <si>
    <t>医療法人　渓仁会</t>
  </si>
  <si>
    <t>平14. 3. 22</t>
  </si>
  <si>
    <t>馬場　貴久</t>
  </si>
  <si>
    <t>011-684-0118</t>
  </si>
  <si>
    <t>〒006－0812札幌市手稲区前田二条１０丁目１番１０号</t>
  </si>
  <si>
    <t>はまなす訪問看護ステーション</t>
  </si>
  <si>
    <t>04,9018,1</t>
  </si>
  <si>
    <t>186</t>
  </si>
  <si>
    <t>平9. 7. 30</t>
  </si>
  <si>
    <t>廣瀬　一恵</t>
  </si>
  <si>
    <t>011-685-5660</t>
  </si>
  <si>
    <t>〒006－0814札幌市手稲区前田四条１０丁目２番８号　タケシンスクエアビル３階</t>
  </si>
  <si>
    <t>一般社団法人北海道総合在宅ケア事業団札幌手稲訪問看護ステーション</t>
  </si>
  <si>
    <t>04,9009,0</t>
  </si>
  <si>
    <t>185</t>
  </si>
  <si>
    <t>吉村　祥子</t>
  </si>
  <si>
    <t>011-644-5651</t>
  </si>
  <si>
    <t>〒063－0812札幌市西区琴似二条２丁目１番５号　高道ビル２階</t>
  </si>
  <si>
    <t>一般社団法人北海道総合在宅ケア事業団札幌西訪問看護ステーション</t>
  </si>
  <si>
    <t>04,9006,6</t>
  </si>
  <si>
    <t>184</t>
  </si>
  <si>
    <t>川上　雅人</t>
  </si>
  <si>
    <t>医療法人社団　静和会</t>
  </si>
  <si>
    <t>平8. 5. 27</t>
  </si>
  <si>
    <t>丸山　優子</t>
  </si>
  <si>
    <t>011-738-7122</t>
  </si>
  <si>
    <t>〒063－0865札幌市西区八軒五条東５丁目１番１号</t>
  </si>
  <si>
    <t>訪問看護ステーション「ことに」</t>
  </si>
  <si>
    <t>04,9005,8</t>
  </si>
  <si>
    <t>183</t>
  </si>
  <si>
    <t>藤原　雄介</t>
  </si>
  <si>
    <t>医療法人　秀友会</t>
  </si>
  <si>
    <t>平7. 6. 14</t>
  </si>
  <si>
    <t>沼田　千喜子</t>
  </si>
  <si>
    <t>011-666-2261</t>
  </si>
  <si>
    <t>〒063－0834札幌市西区発寒十四条１２丁目２－２２</t>
  </si>
  <si>
    <t>訪問看護ステーションふじ</t>
  </si>
  <si>
    <t>04,9003,3</t>
  </si>
  <si>
    <t>182</t>
  </si>
  <si>
    <t>太田　健介</t>
  </si>
  <si>
    <t>医療法人　耕仁会</t>
  </si>
  <si>
    <t>平5. 10. 27</t>
  </si>
  <si>
    <t>谷藤　伸恵</t>
  </si>
  <si>
    <t>011-614-2033</t>
  </si>
  <si>
    <t>〒063－0003札幌市西区山の手三条６丁目４－６</t>
  </si>
  <si>
    <t>訪問看護ステーションやまのて</t>
  </si>
  <si>
    <t>04,9002,5</t>
  </si>
  <si>
    <t>181</t>
  </si>
  <si>
    <t>社会医療法人　康和会</t>
  </si>
  <si>
    <t>平11. 10. 20</t>
  </si>
  <si>
    <t>石川　恭子</t>
  </si>
  <si>
    <t>011-852-8816</t>
  </si>
  <si>
    <t>〒062－0053札幌市豊平区月寒東三条１８丁目２０－４８</t>
  </si>
  <si>
    <t>03,9032,4</t>
  </si>
  <si>
    <t>180</t>
  </si>
  <si>
    <t>石井　美智代</t>
  </si>
  <si>
    <t>011-801-3667</t>
  </si>
  <si>
    <t>〒004－0041札幌市厚別区大谷地東２丁目４番１号　札幌市交通局本局庁舎７階</t>
  </si>
  <si>
    <t>一般社団法人北海道総合在宅ケア事業団札幌厚別訪問看護ステーション</t>
  </si>
  <si>
    <t>03,9029,0</t>
  </si>
  <si>
    <t>179</t>
  </si>
  <si>
    <t>平9. 10. 22</t>
  </si>
  <si>
    <t>中島　久美子</t>
  </si>
  <si>
    <t>011-889-2495</t>
  </si>
  <si>
    <t>〒004－0871札幌市清田区平岡一条１丁目２番１号　清田区総合庁舎３Ｆ　</t>
  </si>
  <si>
    <t>一般社団法人北海道総合在宅ケア事業団札幌清田訪問看護ステーション</t>
  </si>
  <si>
    <t>03,9025,8</t>
  </si>
  <si>
    <t>178</t>
  </si>
  <si>
    <t>医療法人清田病院　代表者</t>
  </si>
  <si>
    <t>社会医療法人　札幌清田病院</t>
  </si>
  <si>
    <t>間村　麻夕子</t>
  </si>
  <si>
    <t>011-883-6161</t>
  </si>
  <si>
    <t>〒004－0831札幌市清田区真栄一条１丁目１－１５ウィステリア清田１階</t>
  </si>
  <si>
    <t>訪問看護ステーションきよた</t>
  </si>
  <si>
    <t>03,9020,9</t>
  </si>
  <si>
    <t>177</t>
  </si>
  <si>
    <t>長谷田　めぐみ</t>
  </si>
  <si>
    <t>011-816-3663</t>
  </si>
  <si>
    <t>〒062－0932札幌市豊平区平岸二条５丁目２－１４第５平岸グランドビル　４階</t>
  </si>
  <si>
    <t>訪問看護ステーションとよひら・ちゅうおう</t>
  </si>
  <si>
    <t>03,9019,1</t>
  </si>
  <si>
    <t>176</t>
  </si>
  <si>
    <t>寺坂　俊介</t>
  </si>
  <si>
    <t>社会医療法人柏葉会</t>
  </si>
  <si>
    <t>平9. 1. 31</t>
  </si>
  <si>
    <t>中村　千夏</t>
  </si>
  <si>
    <t>011-855-2933</t>
  </si>
  <si>
    <t>〒062－0051札幌市豊平区月寒東一条１５丁目７番２５号</t>
  </si>
  <si>
    <t>訪問看護ステーションふくずみ</t>
  </si>
  <si>
    <t>03,9018,3</t>
  </si>
  <si>
    <t>175</t>
  </si>
  <si>
    <t>富田　喜内</t>
  </si>
  <si>
    <t>医療法人　東札幌病院</t>
  </si>
  <si>
    <t>平8. 7. 4</t>
  </si>
  <si>
    <t>有倉　めぐみ</t>
  </si>
  <si>
    <t>011-812-2600</t>
  </si>
  <si>
    <t>〒003－0003札幌市白石区東札幌三条３丁目７番３５号</t>
  </si>
  <si>
    <t>訪問看護ステーション東札幌</t>
  </si>
  <si>
    <t>03,9014,2</t>
  </si>
  <si>
    <t>174</t>
  </si>
  <si>
    <t>平8. 3. 27</t>
  </si>
  <si>
    <t>長田　あい</t>
  </si>
  <si>
    <t>011-582-5001</t>
  </si>
  <si>
    <t>〒005－0014札幌市南区真駒内幸町１丁目３－１ＮＴＴ真駒内ビル</t>
  </si>
  <si>
    <t>訪問看護ステーションまこまない</t>
  </si>
  <si>
    <t>03,9011,8</t>
  </si>
  <si>
    <t>173</t>
  </si>
  <si>
    <t>石山　建治</t>
  </si>
  <si>
    <t>社会福祉法人　協立いつくしみの会</t>
  </si>
  <si>
    <t>平7. 8. 29</t>
  </si>
  <si>
    <t>南　雅</t>
  </si>
  <si>
    <t>011-896-8480</t>
  </si>
  <si>
    <t>〒004－0055札幌市厚別区厚別中央五条６丁目５－２０</t>
  </si>
  <si>
    <t>訪問看護ステーションかりぷ</t>
  </si>
  <si>
    <t>03,9009,2</t>
  </si>
  <si>
    <t>172</t>
  </si>
  <si>
    <t>011-855-2466</t>
  </si>
  <si>
    <t>〒062－0053札幌市豊平区月寒東三条８丁目１番５号瀬野尾ビル１階</t>
  </si>
  <si>
    <t>一般社団法人北海道総合在宅ケア事業団札幌豊平訪問看護ステーション</t>
  </si>
  <si>
    <t>03,9008,4</t>
  </si>
  <si>
    <t>171</t>
  </si>
  <si>
    <t>髙橋　雅俊</t>
  </si>
  <si>
    <t>医療法人社団　北樹会病院</t>
  </si>
  <si>
    <t>中西　菊惠</t>
  </si>
  <si>
    <t>011-858-6016</t>
  </si>
  <si>
    <t>〒062－0025札幌市豊平区月寒西五条１０丁目３－１８</t>
  </si>
  <si>
    <t>つきさっぷ訪問看護</t>
  </si>
  <si>
    <t>03,9007,6</t>
  </si>
  <si>
    <t>170</t>
  </si>
  <si>
    <t>石谷　邦彦</t>
  </si>
  <si>
    <t>平7. 5. 26</t>
  </si>
  <si>
    <t>長谷川　裕美</t>
  </si>
  <si>
    <t>011-807-5855</t>
  </si>
  <si>
    <t>〒004－0053札幌市厚別区厚別中央三条１丁目１２番２８号長谷川第２ビル２階</t>
  </si>
  <si>
    <t>訪問看護ステーションみずほ</t>
  </si>
  <si>
    <t>03,9005,0</t>
  </si>
  <si>
    <t>169</t>
  </si>
  <si>
    <t>平6. 7. 27</t>
  </si>
  <si>
    <t>佐藤　未和</t>
  </si>
  <si>
    <t>011-879-3334</t>
  </si>
  <si>
    <t>〒003－0832札幌市白石区北郷二条４丁目３番５号　北郷メディカル４階</t>
  </si>
  <si>
    <t>一般社団法人北海道総合在宅ケア事業団札幌白石訪問看護ステーション</t>
  </si>
  <si>
    <t>03,9004,3</t>
  </si>
  <si>
    <t>168</t>
  </si>
  <si>
    <t>平4. 8. 25</t>
  </si>
  <si>
    <t>小谷　喜久代</t>
  </si>
  <si>
    <t>011-572-6770</t>
  </si>
  <si>
    <t>〒005－0812札幌市南区川沿十二条２丁目５ー７</t>
  </si>
  <si>
    <t>訪問看護ステーションみなみ</t>
  </si>
  <si>
    <t>03,9001,9</t>
  </si>
  <si>
    <t>167</t>
  </si>
  <si>
    <t>櫻井　琢也</t>
  </si>
  <si>
    <t>株式会社アトリエサクラ</t>
  </si>
  <si>
    <t>春原　昭弘</t>
  </si>
  <si>
    <t>011-790-7246</t>
  </si>
  <si>
    <t>〒001－0927札幌市北区新川七条１６丁目７０９－６</t>
  </si>
  <si>
    <t>メディケア花水木</t>
  </si>
  <si>
    <t>02,9405,4</t>
  </si>
  <si>
    <t>166</t>
  </si>
  <si>
    <t>橋本　晃佳</t>
  </si>
  <si>
    <t>医療法人英晃会</t>
  </si>
  <si>
    <t>中谷　美香</t>
  </si>
  <si>
    <t>011-773-5588</t>
  </si>
  <si>
    <t>〒002－8021札幌市北区篠路一条７丁目３－２０サービス付き高齢者向け住宅　エナメゾン１階</t>
  </si>
  <si>
    <t>定期巡回・随時対応型訪問介護看護　れもん</t>
  </si>
  <si>
    <t>02,9404,7</t>
  </si>
  <si>
    <t>165</t>
  </si>
  <si>
    <t>有限会社　おいらーく</t>
  </si>
  <si>
    <t>藤田　善子</t>
  </si>
  <si>
    <t>011-780-3200</t>
  </si>
  <si>
    <t>〒065－0025札幌市東区北二十五条東２０丁目７番１号</t>
  </si>
  <si>
    <t>看護小規模多機能居宅介護事業所　えくぼ元町</t>
  </si>
  <si>
    <t>02,9403,9</t>
  </si>
  <si>
    <t>164</t>
  </si>
  <si>
    <t>佐藤　博美</t>
  </si>
  <si>
    <t>011-374-7302</t>
  </si>
  <si>
    <t>〒007－0893札幌市東区中沼西三条２丁目７番２号</t>
  </si>
  <si>
    <t>ノア地域巡回センターモエレ</t>
  </si>
  <si>
    <t>02,9402,1</t>
  </si>
  <si>
    <t>163</t>
  </si>
  <si>
    <t>社会医療法人豊生会</t>
  </si>
  <si>
    <t>山谷　美雪</t>
  </si>
  <si>
    <t>011-787-1331</t>
  </si>
  <si>
    <t>〒007－0803札幌市東区東苗穂三条１丁目２番９０号東苗穂ナーシングケアセンターひだまり</t>
  </si>
  <si>
    <t>複合型サービス事業所　なごみ</t>
  </si>
  <si>
    <t>02,9401,3</t>
  </si>
  <si>
    <t>162</t>
  </si>
  <si>
    <t>平田　新</t>
  </si>
  <si>
    <t>株式会社Ｍｅｄｉｃａｌ　Ｃｏｎｃｅｐｔ</t>
  </si>
  <si>
    <t>090-5578-8869</t>
  </si>
  <si>
    <t>〒007－0835札幌市東区北三十五条東１９丁目１－１０ニューロード３５　３０３</t>
  </si>
  <si>
    <t>訪問看護ステーション　Ｃｏ．　Ｖｉｓｉｔ</t>
  </si>
  <si>
    <t>02,9131,6</t>
  </si>
  <si>
    <t>161</t>
  </si>
  <si>
    <t>070-4799-2065</t>
  </si>
  <si>
    <t>〒001－0038札幌市北区北三十八条西２丁目２－１７</t>
  </si>
  <si>
    <t>訪問看護ステーションれら麻生</t>
  </si>
  <si>
    <t>02,9130,8</t>
  </si>
  <si>
    <t>160</t>
  </si>
  <si>
    <t>鈴木　恵子</t>
  </si>
  <si>
    <t>011-792-7654</t>
  </si>
  <si>
    <t>〒065－0005札幌市東区北五条東１０丁目１６－１イリス苗穂</t>
  </si>
  <si>
    <t>福祉生協　苗穂ナースステーション</t>
  </si>
  <si>
    <t>02,9129,0</t>
  </si>
  <si>
    <t>159</t>
  </si>
  <si>
    <t>原田　翔</t>
  </si>
  <si>
    <t>011-723-1174</t>
  </si>
  <si>
    <t>〒007－0851札幌市東区北五十一条東５丁目２番１０号</t>
  </si>
  <si>
    <t>サンウェルズ太平訪問看護ステーション</t>
  </si>
  <si>
    <t>02,9128,2</t>
  </si>
  <si>
    <t>158</t>
  </si>
  <si>
    <t>藤野　泰平</t>
  </si>
  <si>
    <t>株式会社デザインケア</t>
  </si>
  <si>
    <t>岡崎　航</t>
  </si>
  <si>
    <t>011-788-8935</t>
  </si>
  <si>
    <t>〒007－0835札幌市東区北三十五条東２０丁目１番２３ＣＯＳＭＯ　ＦＬＡＴ１０２</t>
  </si>
  <si>
    <t>みんなのかかりつけ訪問看護ステーション札幌北</t>
  </si>
  <si>
    <t>02,9127,4</t>
  </si>
  <si>
    <t>157</t>
  </si>
  <si>
    <t>大野　仁宏</t>
  </si>
  <si>
    <t>ｈｅａｒｔ＆ｓｍｉｌｅ株式会社</t>
  </si>
  <si>
    <t>大島　真希</t>
  </si>
  <si>
    <t>011-723-6011</t>
  </si>
  <si>
    <t>〒065－0007札幌市東区北七条東１３丁目２番１４号</t>
  </si>
  <si>
    <t>訪問看護リハビリステーション　エール</t>
  </si>
  <si>
    <t>02,9126,6</t>
  </si>
  <si>
    <t>156</t>
  </si>
  <si>
    <t>011-797-0007</t>
  </si>
  <si>
    <t>〒001－0020札幌市北区北二十条西５丁目２番５０号ＣＲＯＳＳ　ＰＯＩＮＴ　２階２４３号室</t>
  </si>
  <si>
    <t>ＳＯＭＰＯケア　札幌北　訪問看護</t>
  </si>
  <si>
    <t>02,9125,8</t>
  </si>
  <si>
    <t>155</t>
  </si>
  <si>
    <t>川橋　聖子</t>
  </si>
  <si>
    <t>合同会社未来開</t>
  </si>
  <si>
    <t>八重樫　敬二</t>
  </si>
  <si>
    <t>080-6084-7575</t>
  </si>
  <si>
    <t>〒001－0028札幌市北区北二十八条西１２丁目４－２１エルムコートＮ２８　１０２号室</t>
  </si>
  <si>
    <t>訪問看護ステーション　みらいず</t>
  </si>
  <si>
    <t>02,9124,1</t>
  </si>
  <si>
    <t>154</t>
  </si>
  <si>
    <t>工藤　毅</t>
  </si>
  <si>
    <t>医療法人社団夕凪会</t>
  </si>
  <si>
    <t>近藤　英香</t>
  </si>
  <si>
    <t>011-214-1045</t>
  </si>
  <si>
    <t>〒065－0014札幌市東区北十四条東１３丁目１－３６雫　１０１号室</t>
  </si>
  <si>
    <t>浮き雲訪問看護ステーション</t>
  </si>
  <si>
    <t>02,9123,3</t>
  </si>
  <si>
    <t>153</t>
  </si>
  <si>
    <t>丸岡　可菜</t>
  </si>
  <si>
    <t>011-768-7383</t>
  </si>
  <si>
    <t>〒001－0021札幌市北区北二十一条西５丁目２番１号</t>
  </si>
  <si>
    <t>ＳＯＭＰＯケア　北大前　訪問看護</t>
  </si>
  <si>
    <t>02,9122,5</t>
  </si>
  <si>
    <t>152</t>
  </si>
  <si>
    <t>岡本　丈男</t>
  </si>
  <si>
    <t>株式会社わおん北海道</t>
  </si>
  <si>
    <t>阿部　淳子</t>
  </si>
  <si>
    <t>011-790-8286</t>
  </si>
  <si>
    <t>〒007－0838札幌市東区北三十八条東１６丁目３番３０号ＳビルドＮ３８　１０１号室</t>
  </si>
  <si>
    <t>わおんナース札幌</t>
  </si>
  <si>
    <t>02,9121,7</t>
  </si>
  <si>
    <t>151</t>
  </si>
  <si>
    <t>原　由貴子</t>
  </si>
  <si>
    <t>株式会社ゆあ</t>
  </si>
  <si>
    <t>011-600-2059</t>
  </si>
  <si>
    <t>〒007－0837札幌市東区北三十七条東５丁目２－８－２０３グラシアＮ３７</t>
  </si>
  <si>
    <t>訪問看護ステーション結愛</t>
  </si>
  <si>
    <t>02,9120,9</t>
  </si>
  <si>
    <t>150</t>
  </si>
  <si>
    <t>鈴木　裕一</t>
  </si>
  <si>
    <t>株式会社ＣＩＮ．ｃｏ</t>
  </si>
  <si>
    <t>菅野　美香</t>
  </si>
  <si>
    <t>011-624-5720</t>
  </si>
  <si>
    <t>〒001－0045札幌市北区麻生町７丁目２－１１コーポ安暖手２</t>
  </si>
  <si>
    <t>訪問看護ステーション　メディケアさっぽろ</t>
  </si>
  <si>
    <t>02,9118,3</t>
  </si>
  <si>
    <t>149</t>
  </si>
  <si>
    <t>佐藤　剛</t>
  </si>
  <si>
    <t>Ｂｏｄｙ　Ｃｏｎｔｒｏｌ　Ｓｔｕｄｉｏ株式会社</t>
  </si>
  <si>
    <t>松永　文江</t>
  </si>
  <si>
    <t>090-3019-3221</t>
  </si>
  <si>
    <t>〒002－8071札幌市北区あいの里一条四丁目２０番１３号</t>
  </si>
  <si>
    <t>訪問看護リハビリステーション　こかげ</t>
  </si>
  <si>
    <t>02,9117,5</t>
  </si>
  <si>
    <t>148</t>
  </si>
  <si>
    <t>橋本　光明</t>
  </si>
  <si>
    <t>株式会社東輝</t>
  </si>
  <si>
    <t>丸山　さやか</t>
  </si>
  <si>
    <t>011-768-8400</t>
  </si>
  <si>
    <t>〒065－0010札幌市東区北十条東４丁目２番４５号ー２０３</t>
  </si>
  <si>
    <t>アシリ</t>
  </si>
  <si>
    <t>02,9116,7</t>
  </si>
  <si>
    <t>147</t>
  </si>
  <si>
    <t>吉田　学</t>
  </si>
  <si>
    <t>合同会社ＹＡ</t>
  </si>
  <si>
    <t>須藤　美佳</t>
  </si>
  <si>
    <t>011-214-1401</t>
  </si>
  <si>
    <t>〒065－0023札幌市東区北二十三条東１６丁目４－６ＦＫコーポラス　Ａ１</t>
  </si>
  <si>
    <t>訪問看護ステーション　かな</t>
  </si>
  <si>
    <t>02,9115,9</t>
  </si>
  <si>
    <t>146</t>
  </si>
  <si>
    <t>星　直輝</t>
  </si>
  <si>
    <t>合同会社ＳＴＡＲＳ</t>
  </si>
  <si>
    <t>渡辺　憂喜</t>
  </si>
  <si>
    <t>011-768-7212</t>
  </si>
  <si>
    <t>〒001－0040札幌市北区北四十条西５丁目５－３５プレジデントハイム９０４号室</t>
  </si>
  <si>
    <t>札幌シーズクルー訪問看護ステーション</t>
  </si>
  <si>
    <t>02,9114,2</t>
  </si>
  <si>
    <t>145</t>
  </si>
  <si>
    <t>木村　敏信</t>
  </si>
  <si>
    <t>社会福祉法人三草会</t>
  </si>
  <si>
    <t>高橋　都子</t>
  </si>
  <si>
    <t>011-299-1258</t>
  </si>
  <si>
    <t>〒002－8021札幌市北区篠路一条２丁目１－７</t>
  </si>
  <si>
    <t>訪問看護ステーションアシスト篠路</t>
  </si>
  <si>
    <t>02,9113,4</t>
  </si>
  <si>
    <t>144</t>
  </si>
  <si>
    <t>医療法人新産健会</t>
  </si>
  <si>
    <t>源　みのり</t>
  </si>
  <si>
    <t>011-802-7475</t>
  </si>
  <si>
    <t>〒001－0924札幌市北区新川四条１１丁目１－２７</t>
  </si>
  <si>
    <t>訪問看護ふれあい北ステーション</t>
  </si>
  <si>
    <t>02,9112,6</t>
  </si>
  <si>
    <t>143</t>
  </si>
  <si>
    <t>森　旬平</t>
  </si>
  <si>
    <t>合同会社ＴＯＵＲＩ</t>
  </si>
  <si>
    <t>岡田　久美子</t>
  </si>
  <si>
    <t>011-733-5555</t>
  </si>
  <si>
    <t>〒007－0840札幌市東区北四十条東７丁目５－１９</t>
  </si>
  <si>
    <t>訪問看護ステーション桃李　札幌東</t>
  </si>
  <si>
    <t>02,9111,8</t>
  </si>
  <si>
    <t>142</t>
  </si>
  <si>
    <t>齋藤　裕太</t>
  </si>
  <si>
    <t>株式会社ヒューマンフォース</t>
  </si>
  <si>
    <t>011-299-9945</t>
  </si>
  <si>
    <t>〒001－0020札幌市北区北二十条西５丁目２－５０ＣＲＯＳＳＰＯＩＮＴ　８０５号室</t>
  </si>
  <si>
    <t>訪問看護ステーションレアマーレ</t>
  </si>
  <si>
    <t>02,9110,0</t>
  </si>
  <si>
    <t>141</t>
  </si>
  <si>
    <t>渕上　絹代</t>
  </si>
  <si>
    <t>合同会社プレミアムプラスアルファ</t>
  </si>
  <si>
    <t>井野　裕子</t>
  </si>
  <si>
    <t>011-792-5951</t>
  </si>
  <si>
    <t>〒001－0027札幌市北区北二十七条西５丁目２番１２号サニープレイスＷＥＳＴ５　１０２号室</t>
  </si>
  <si>
    <t>訪問看護ステーションハーモニー</t>
  </si>
  <si>
    <t>02,9108,4</t>
  </si>
  <si>
    <t>140</t>
  </si>
  <si>
    <t>中谷　岳哉</t>
  </si>
  <si>
    <t>株式会社ぱすてる</t>
  </si>
  <si>
    <t>011-792-0664</t>
  </si>
  <si>
    <t>〒007－0844札幌市東区北四十四条東１３丁目２－６</t>
  </si>
  <si>
    <t>訪問看護ステーションぱれっと</t>
  </si>
  <si>
    <t>02,9107,6</t>
  </si>
  <si>
    <t>139</t>
  </si>
  <si>
    <t>橋本　集</t>
  </si>
  <si>
    <t>一般社団法人逢縁</t>
  </si>
  <si>
    <t>樋口　夕紀</t>
  </si>
  <si>
    <t>070-8371-3510</t>
  </si>
  <si>
    <t>〒001－0033札幌市北区北三十三条西２丁目１－１５ＫＡＮＴＩＮＥ</t>
  </si>
  <si>
    <t>逢縁訪問看護ステーション</t>
  </si>
  <si>
    <t>02,9106,8</t>
  </si>
  <si>
    <t>138</t>
  </si>
  <si>
    <t>上島　しのぶ</t>
  </si>
  <si>
    <t>011-776-6681</t>
  </si>
  <si>
    <t>〒065－0032札幌市東区北三十二条東１丁目６－１０</t>
  </si>
  <si>
    <t>看護クラーク札幌北</t>
  </si>
  <si>
    <t>02,9105,0</t>
  </si>
  <si>
    <t>137</t>
  </si>
  <si>
    <t>村本　好孝</t>
  </si>
  <si>
    <t>株式会社ここから</t>
  </si>
  <si>
    <t>千葉　悠美子</t>
  </si>
  <si>
    <t>090-8905-0666</t>
  </si>
  <si>
    <t>〒001－0907札幌市北区新琴似七条１丁目３－３０アルファヒル麻生８０６</t>
  </si>
  <si>
    <t>訪問看護ぱるもい’ｓステーション</t>
  </si>
  <si>
    <t>02,9104,3</t>
  </si>
  <si>
    <t>136</t>
  </si>
  <si>
    <t>工藤　里佳</t>
  </si>
  <si>
    <t>011-733-7001</t>
  </si>
  <si>
    <t>〒060－0906札幌市東区北六条東６丁目１－１ノアガーデン　グランテラス１Ｆ</t>
  </si>
  <si>
    <t>訪問看護ステーション　ナースケアーズ北６条</t>
  </si>
  <si>
    <t>02,9103,5</t>
  </si>
  <si>
    <t>135</t>
  </si>
  <si>
    <t>佐々木　伸一</t>
  </si>
  <si>
    <t>株式会社リフォームのササキ</t>
  </si>
  <si>
    <t>高橋　宏旗</t>
  </si>
  <si>
    <t>011-577-1653</t>
  </si>
  <si>
    <t>〒002－8024札幌市北区篠路四条４丁目７－２５Ｙｓシティビル７号室</t>
  </si>
  <si>
    <t>しのろ訪問看護ステーション</t>
  </si>
  <si>
    <t>02,9102,7</t>
  </si>
  <si>
    <t>134</t>
  </si>
  <si>
    <t>011-788-2700</t>
  </si>
  <si>
    <t>〒007－0840札幌市東区北四十条東１丁目１番２７号</t>
  </si>
  <si>
    <t>02,9101,9</t>
  </si>
  <si>
    <t>133</t>
  </si>
  <si>
    <t>070-7403-3290</t>
  </si>
  <si>
    <t>〒001－0035札幌市北区北三十五条西９丁目３番１号エステート３５　１０５号室</t>
  </si>
  <si>
    <t>ＳＯＩＮ訪問看護ステーション</t>
  </si>
  <si>
    <t>02,9100,1</t>
  </si>
  <si>
    <t>132</t>
  </si>
  <si>
    <t>米谷　貢太</t>
  </si>
  <si>
    <t>株式会社モナミコーポレーション</t>
  </si>
  <si>
    <t>山田　康平</t>
  </si>
  <si>
    <t>011-299-2510</t>
  </si>
  <si>
    <t>〒002－8026札幌市北区篠路六条１丁目４－２０</t>
  </si>
  <si>
    <t>訪問看護ステーションモナミ</t>
  </si>
  <si>
    <t>02,9099,5</t>
  </si>
  <si>
    <t>131</t>
  </si>
  <si>
    <t>村林　寛昭</t>
  </si>
  <si>
    <t>株式会社ハーネス</t>
  </si>
  <si>
    <t>荒井　理恵</t>
  </si>
  <si>
    <t>011-792-9600</t>
  </si>
  <si>
    <t>〒001－0011札幌市北区北十一条西４丁目２－２１</t>
  </si>
  <si>
    <t>訪問看護ステーション　ハーネス</t>
  </si>
  <si>
    <t>02,9097,9</t>
  </si>
  <si>
    <t>130</t>
  </si>
  <si>
    <t>久保　加寿子</t>
  </si>
  <si>
    <t>011-738-3660</t>
  </si>
  <si>
    <t>〒001－0037札幌市北区北三十七条西４丁目３－１２藤井ビル３７　２０４号室</t>
  </si>
  <si>
    <t>ツクイ札幌麻生訪問看護ステーション</t>
  </si>
  <si>
    <t>02,9096,1</t>
  </si>
  <si>
    <t>129</t>
  </si>
  <si>
    <t>伊藤　理恵</t>
  </si>
  <si>
    <t>011-299-1144</t>
  </si>
  <si>
    <t>〒065－0023札幌市東区北二十三条東２３丁目２－７</t>
  </si>
  <si>
    <t>訪問看護ステーション　札幌がじゅまる</t>
  </si>
  <si>
    <t>02,9095,3</t>
  </si>
  <si>
    <t>128</t>
  </si>
  <si>
    <t>蓬田　純</t>
  </si>
  <si>
    <t>011-805-4165</t>
  </si>
  <si>
    <t>〒065－0023札幌市東区北二十三条東１２丁目１番１７号サツキビル３階</t>
  </si>
  <si>
    <t>ＳＯＭＰＯケア　札幌東豊　訪問看護</t>
  </si>
  <si>
    <t>02,9094,6</t>
  </si>
  <si>
    <t>127</t>
  </si>
  <si>
    <t>宮後　浩司</t>
  </si>
  <si>
    <t>一般社団法人いこいの里</t>
  </si>
  <si>
    <t>田所　達子</t>
  </si>
  <si>
    <t>011-374-8277</t>
  </si>
  <si>
    <t>〒065－0041札幌市東区本町一条１丁目１番１号鹿内ビル２階</t>
  </si>
  <si>
    <t>訪問看護ステーション　あさがお</t>
  </si>
  <si>
    <t>02,9093,8</t>
  </si>
  <si>
    <t>126</t>
  </si>
  <si>
    <t>室田　ちひろ</t>
  </si>
  <si>
    <t>011-785-0078</t>
  </si>
  <si>
    <t>〒007－0805札幌市東区東苗穂五条１丁目１１番１号勤医協札幌東ビル</t>
  </si>
  <si>
    <t>勤医協札幌ひがし訪問看護ステーション</t>
  </si>
  <si>
    <t>02,9091,2</t>
  </si>
  <si>
    <t>125</t>
  </si>
  <si>
    <t>山崎　純子</t>
  </si>
  <si>
    <t>011-299-1668</t>
  </si>
  <si>
    <t>〒001－0032札幌市北区北三十二条西８丁目１番１号</t>
  </si>
  <si>
    <t>勤医協北３２条訪問看護ステーション</t>
  </si>
  <si>
    <t>02,9089,6</t>
  </si>
  <si>
    <t>124</t>
  </si>
  <si>
    <t>白戸　春奈</t>
  </si>
  <si>
    <t>011-723-3000</t>
  </si>
  <si>
    <t>〒065－0030札幌市東区北三十条東１９丁目２－１</t>
  </si>
  <si>
    <t>訪問看護リハビリステーション白ゆり北３０条</t>
  </si>
  <si>
    <t>02,9088,8</t>
  </si>
  <si>
    <t>123</t>
  </si>
  <si>
    <t>城臺　悦史</t>
  </si>
  <si>
    <t>株式会社リライフ・ケア</t>
  </si>
  <si>
    <t>佐藤　愛</t>
  </si>
  <si>
    <t>011-788-3237</t>
  </si>
  <si>
    <t>〒007－0806札幌市東区東苗穂六条３丁目９－１０－１０１</t>
  </si>
  <si>
    <t>訪問看護ステーションリライフ</t>
  </si>
  <si>
    <t>02,9087,0</t>
  </si>
  <si>
    <t>122</t>
  </si>
  <si>
    <t>斎藤　久寿</t>
  </si>
  <si>
    <t>医療法人札幌麻生脳神経外科病院</t>
  </si>
  <si>
    <t>夛喜　美樹</t>
  </si>
  <si>
    <t>011-731-2321</t>
  </si>
  <si>
    <t>〒065－0022札幌市東区北二十二条東1丁目1番40号</t>
  </si>
  <si>
    <t>訪問看護ステーション　あざぶ</t>
  </si>
  <si>
    <t>02,9086,2</t>
  </si>
  <si>
    <t>121</t>
  </si>
  <si>
    <t>増田　陽介</t>
  </si>
  <si>
    <t>011-722-1167</t>
  </si>
  <si>
    <t>〒065－0033札幌市東区北三十三条東１３丁目３－４３第２エクセルナガタ２０３号室</t>
  </si>
  <si>
    <t>医療法人徳洲会　札幌ひがし徳洲会訪問看護ステーション</t>
  </si>
  <si>
    <t>02,9084,7</t>
  </si>
  <si>
    <t>120</t>
  </si>
  <si>
    <t>上戸　織絵</t>
  </si>
  <si>
    <t>合同会社織音</t>
  </si>
  <si>
    <t>中本　幸子</t>
  </si>
  <si>
    <t>011-374-6365</t>
  </si>
  <si>
    <t>〒001－0933札幌市北区新川西三条３丁目３－２２</t>
  </si>
  <si>
    <t>ホサナ訪問看護ステーション</t>
  </si>
  <si>
    <t>02,9082,1</t>
  </si>
  <si>
    <t>119</t>
  </si>
  <si>
    <t>境　靖子</t>
  </si>
  <si>
    <t>011-299-5778</t>
  </si>
  <si>
    <t>〒065－0010札幌市東区北十条東7丁目1番30号イリス北10条</t>
  </si>
  <si>
    <t>福祉生協　東ナースステーション</t>
  </si>
  <si>
    <t>02,9081,3</t>
  </si>
  <si>
    <t>118</t>
  </si>
  <si>
    <t>浅沼　静華</t>
  </si>
  <si>
    <t>株式会社らくらケア</t>
  </si>
  <si>
    <t>平30. 6. 1</t>
  </si>
  <si>
    <t>水戸　優子</t>
  </si>
  <si>
    <t>〒001－0922札幌市北区新川二条６丁目５番１号サービス付き高齢者向け住宅　らくら新川　内</t>
  </si>
  <si>
    <t>ナースステーションらくら</t>
  </si>
  <si>
    <t>02,9078,9</t>
  </si>
  <si>
    <t>117</t>
  </si>
  <si>
    <t>鈴木　洋子</t>
  </si>
  <si>
    <t>株式会社キンズケア</t>
  </si>
  <si>
    <t>打田　亜紀</t>
  </si>
  <si>
    <t>011-790-7875</t>
  </si>
  <si>
    <t>〒007－0814札幌市東区東苗穂十四条３丁目１番５７号</t>
  </si>
  <si>
    <t>訪問看護ステーション　ルピナス</t>
  </si>
  <si>
    <t>02,9077,1</t>
  </si>
  <si>
    <t>116</t>
  </si>
  <si>
    <t>皆川　由美子</t>
  </si>
  <si>
    <t>〒001－0045札幌市北区麻生町五丁目５番１０号　おおいビル３階</t>
  </si>
  <si>
    <t>訪問看護ステーション　デューン札幌北</t>
  </si>
  <si>
    <t>02,9076,3</t>
  </si>
  <si>
    <t>115</t>
  </si>
  <si>
    <t>海岸　美子</t>
  </si>
  <si>
    <t>温っとほーむ株式会社</t>
  </si>
  <si>
    <t>011-768-7877</t>
  </si>
  <si>
    <t>〒007－0850札幌市東区北五十条東６丁目４番１号</t>
  </si>
  <si>
    <t>訪問看護リハビリテーション　温っとほむ</t>
  </si>
  <si>
    <t>02,9075,5</t>
  </si>
  <si>
    <t>114</t>
  </si>
  <si>
    <t>廣瀬　克也</t>
  </si>
  <si>
    <t>アメジストライフ株式会社</t>
  </si>
  <si>
    <t>平29. 4. 1</t>
  </si>
  <si>
    <t>工藤　愛菜</t>
  </si>
  <si>
    <t>011-214-1278</t>
  </si>
  <si>
    <t>〒007－0873札幌市東区伏古十三条３丁目１１－７</t>
  </si>
  <si>
    <t>訪問看護ステーションあいか</t>
  </si>
  <si>
    <t>02,9074,8</t>
  </si>
  <si>
    <t>113</t>
  </si>
  <si>
    <t>重森　裕之</t>
  </si>
  <si>
    <t>株式会社フロンティア</t>
  </si>
  <si>
    <t>野村　陽右子</t>
  </si>
  <si>
    <t>011-797-6700</t>
  </si>
  <si>
    <t>〒002－8068札幌市北区拓北八条３丁目２番１号トートイス拓北</t>
  </si>
  <si>
    <t>ウェルスタイル拓北訪問看護ステーション</t>
  </si>
  <si>
    <t>02,9073,0</t>
  </si>
  <si>
    <t>112</t>
  </si>
  <si>
    <t>金野　泰子</t>
  </si>
  <si>
    <t>株式会社ラック</t>
  </si>
  <si>
    <t>石岡　祐美子</t>
  </si>
  <si>
    <t>090-9087-4857</t>
  </si>
  <si>
    <t>〒001－0911札幌市北区新琴似十一条１６丁目８－２１　コーワハイツ新琴似２０２</t>
  </si>
  <si>
    <t>訪問看護ステーションあんじゅ</t>
  </si>
  <si>
    <t>02,9069,8</t>
  </si>
  <si>
    <t>111</t>
  </si>
  <si>
    <t>東郷　重興</t>
  </si>
  <si>
    <t>学校法人東日本学園</t>
  </si>
  <si>
    <t>佐藤　明子</t>
  </si>
  <si>
    <t>011-788-2771</t>
  </si>
  <si>
    <t>〒002－8072札幌市北区あいの里二条６丁目２番１号北海道医療大学地域包括ケアセンター内</t>
  </si>
  <si>
    <t>北海道医療大学訪問看護ステーション</t>
  </si>
  <si>
    <t>02,9068,0</t>
  </si>
  <si>
    <t>110</t>
  </si>
  <si>
    <t>西原　潤</t>
  </si>
  <si>
    <t>株式会社ジュネリカ</t>
  </si>
  <si>
    <t>川浪　早春</t>
  </si>
  <si>
    <t>011-769-0494</t>
  </si>
  <si>
    <t>〒065－0017札幌市東区北十七条東１丁目１－２０藤井ビル北１７条Ⅲ</t>
  </si>
  <si>
    <t>早稲田イーライフ札幌　訪問看護リハビリステーション</t>
  </si>
  <si>
    <t>02,9067,2</t>
  </si>
  <si>
    <t>109</t>
  </si>
  <si>
    <t>廣瀬　慎一</t>
  </si>
  <si>
    <t>株式会社双葉</t>
  </si>
  <si>
    <t>目黒　一葉</t>
  </si>
  <si>
    <t>011-790-7897</t>
  </si>
  <si>
    <t>〒001－0923札幌市北区新川三条７丁目１番６５新川３．７ビル３階</t>
  </si>
  <si>
    <t>訪問看護リハビリステーション　双葉</t>
  </si>
  <si>
    <t>02,9066,4</t>
  </si>
  <si>
    <t>108</t>
  </si>
  <si>
    <t>藤田　昌人</t>
  </si>
  <si>
    <t>株式会社大蔵商事</t>
  </si>
  <si>
    <t>大江　寛子</t>
  </si>
  <si>
    <t>011-788-5506</t>
  </si>
  <si>
    <t>〒007－0862札幌市東区伏古二条４丁目１１－１１</t>
  </si>
  <si>
    <t>訪問看護ステーション　らふ</t>
  </si>
  <si>
    <t>02,9064,9</t>
  </si>
  <si>
    <t>107</t>
  </si>
  <si>
    <t>名取　孝</t>
  </si>
  <si>
    <t>医療法人社団北昴会ファミール内科</t>
  </si>
  <si>
    <t>畠山　理恵子</t>
  </si>
  <si>
    <t>011-214-1212</t>
  </si>
  <si>
    <t>〒065－0032札幌市東区北三十二条東９丁目１番８号小規模療養ホーム小石川参番館</t>
  </si>
  <si>
    <t>在宅医療センター小石川</t>
  </si>
  <si>
    <t>02,9063,1</t>
  </si>
  <si>
    <t>106</t>
  </si>
  <si>
    <t>玉置　香里</t>
  </si>
  <si>
    <t>011-783-3111</t>
  </si>
  <si>
    <t>〒007－0869札幌市東区伏古九条４丁目２番７号</t>
  </si>
  <si>
    <t>訪問看護ステーションあすかⅡ</t>
  </si>
  <si>
    <t>02,9062,3</t>
  </si>
  <si>
    <t>105</t>
  </si>
  <si>
    <t>中村　慎一</t>
  </si>
  <si>
    <t>株式会社ｎｏｒｔｈーＡＣＴ</t>
  </si>
  <si>
    <t>平26. 3. 1</t>
  </si>
  <si>
    <t>富居　仁</t>
  </si>
  <si>
    <t>011-214-1774</t>
  </si>
  <si>
    <t>〒001－0908札幌市北区新琴似八条３丁目３番１４号</t>
  </si>
  <si>
    <t>訪問看護ステーションｎｏｒｔｈーＡＣＴ</t>
  </si>
  <si>
    <t>02,9056,5</t>
  </si>
  <si>
    <t>104</t>
  </si>
  <si>
    <t>菊田　美紀</t>
  </si>
  <si>
    <t>011-733-5666</t>
  </si>
  <si>
    <t>〒007－0840札幌市東区北四十条東９丁目３番５号</t>
  </si>
  <si>
    <t>住まいの訪問看護ステーション</t>
  </si>
  <si>
    <t>02,9055,7</t>
  </si>
  <si>
    <t>103</t>
  </si>
  <si>
    <t>長尾　行晃</t>
  </si>
  <si>
    <t>株式会社　ミッションカンパニー</t>
  </si>
  <si>
    <t>渡邊　香織</t>
  </si>
  <si>
    <t>011-708-0370</t>
  </si>
  <si>
    <t>〒001－0025札幌市北区北二十五条西１６丁目８番２０号</t>
  </si>
  <si>
    <t>訪問看護ステーション　きぼう</t>
  </si>
  <si>
    <t>02,9052,4</t>
  </si>
  <si>
    <t>102</t>
  </si>
  <si>
    <t>蔵　美之</t>
  </si>
  <si>
    <t>011-780-6610</t>
  </si>
  <si>
    <t>〒007－0803札幌市東区東苗穂三条１丁目２番９０号</t>
  </si>
  <si>
    <t>訪問看護ステーション　なごみ</t>
  </si>
  <si>
    <t>02,9051,6</t>
  </si>
  <si>
    <t>101</t>
  </si>
  <si>
    <t>友田　芳信</t>
  </si>
  <si>
    <t>株式会社ハナミズキ</t>
  </si>
  <si>
    <t>平24. 8. 1</t>
  </si>
  <si>
    <t>小山内　弘子</t>
  </si>
  <si>
    <t>011-769-6010</t>
  </si>
  <si>
    <t>〒002－0854札幌市北区屯田四条７丁目７－３０</t>
  </si>
  <si>
    <t>訪問看護ステーションつぼみ</t>
  </si>
  <si>
    <t>02,9050,8</t>
  </si>
  <si>
    <t>100</t>
  </si>
  <si>
    <t>株式会社　大蔵商事</t>
  </si>
  <si>
    <t>鈴木　由佳</t>
  </si>
  <si>
    <t>011-768-8118</t>
  </si>
  <si>
    <t>〒007－0865札幌市東区伏古五条３丁目４番２２号</t>
  </si>
  <si>
    <t>訪問看護ステーション　あすか</t>
  </si>
  <si>
    <t>02,9049,0</t>
  </si>
  <si>
    <t>99</t>
  </si>
  <si>
    <t>蕨　建夫</t>
  </si>
  <si>
    <t>医療法人札幌山の上病院</t>
  </si>
  <si>
    <t>平21. 11. 24</t>
  </si>
  <si>
    <t>西野　陽子</t>
  </si>
  <si>
    <t>011-763-6785</t>
  </si>
  <si>
    <t>〒063－0848札幌市西区八軒八条西１丁目　北都コーポ</t>
  </si>
  <si>
    <t>札幌山の上リハ訪問看護ステーション</t>
  </si>
  <si>
    <t>02,9042,5</t>
  </si>
  <si>
    <t>98</t>
  </si>
  <si>
    <t>柿澤　雅史</t>
  </si>
  <si>
    <t>特定非営利活動法人ＨＰＴ</t>
  </si>
  <si>
    <t>工藤　幸恵</t>
  </si>
  <si>
    <t>011-769-0670</t>
  </si>
  <si>
    <t>〒001－0028札幌市北区北二十八条西１２丁目４番１３号北２８条ビル２階</t>
  </si>
  <si>
    <t>訪問看護ステーションポット東</t>
  </si>
  <si>
    <t>02,9041,7</t>
  </si>
  <si>
    <t>97</t>
  </si>
  <si>
    <t>小内　浩</t>
  </si>
  <si>
    <t>株式会社　北海道勤労者在宅医療福祉協会</t>
  </si>
  <si>
    <t>平19. 3. 12</t>
  </si>
  <si>
    <t>後藤　亜愉子</t>
  </si>
  <si>
    <t>011-763-8684</t>
  </si>
  <si>
    <t>〒001－0910札幌市北区新琴似十条２丁目４番１２号</t>
  </si>
  <si>
    <t>勤医協きた訪問看護ステーション</t>
  </si>
  <si>
    <t>02,9033,4</t>
  </si>
  <si>
    <t>96</t>
  </si>
  <si>
    <t>岡本　洋</t>
  </si>
  <si>
    <t>平19. 2. 1</t>
  </si>
  <si>
    <t>森　明恵</t>
  </si>
  <si>
    <t>011-776-3071</t>
  </si>
  <si>
    <t>〒002－8072札幌市北区あいの里二条１丁目２０－１　介護老人保健施設プラットホーム内</t>
  </si>
  <si>
    <t>社会医療法人社団愛心館来夢ライン訪問看護ステーション</t>
  </si>
  <si>
    <t>02,9032,6</t>
  </si>
  <si>
    <t>95</t>
  </si>
  <si>
    <t>徳田　禎久</t>
  </si>
  <si>
    <t>社会医療法人　禎心会</t>
  </si>
  <si>
    <t>平16. 4. 21</t>
  </si>
  <si>
    <t>森下　由美子</t>
  </si>
  <si>
    <t>011-768-6110</t>
  </si>
  <si>
    <t>〒001－0921札幌市北区新川一条６丁目３－３</t>
  </si>
  <si>
    <t>訪問看護ステーション禎心会北</t>
  </si>
  <si>
    <t>02,9027,6</t>
  </si>
  <si>
    <t>94</t>
  </si>
  <si>
    <t>中平　田鶴子</t>
  </si>
  <si>
    <t>有限会社　ケアワークス</t>
  </si>
  <si>
    <t>平15. 12. 25</t>
  </si>
  <si>
    <t>長田　充子</t>
  </si>
  <si>
    <t>011-711-5878</t>
  </si>
  <si>
    <t>〒007－0849札幌市東区北四十九条東２丁目６番１３号リバーデンス東麻生１０３号</t>
  </si>
  <si>
    <t>訪問看護ステーションはるの</t>
  </si>
  <si>
    <t>02,9026,8</t>
  </si>
  <si>
    <t>93</t>
  </si>
  <si>
    <t>平15. 6. 23</t>
  </si>
  <si>
    <t>前濱　志保</t>
  </si>
  <si>
    <t>011-711-0013</t>
  </si>
  <si>
    <t>〒065－0012札幌市東区北十二条東３丁目１番１号</t>
  </si>
  <si>
    <t>天使訪問看護ステーション</t>
  </si>
  <si>
    <t>02,9025,0</t>
  </si>
  <si>
    <t>92</t>
  </si>
  <si>
    <t>平11. 8. 26</t>
  </si>
  <si>
    <t>速水　奈保子</t>
  </si>
  <si>
    <t>011-790-8102</t>
  </si>
  <si>
    <t>〒007－0847札幌市東区北四十七条東１６丁目１－５</t>
  </si>
  <si>
    <t>訪問看護ステーション禎心会東</t>
  </si>
  <si>
    <t>02,9017,7</t>
  </si>
  <si>
    <t>91</t>
  </si>
  <si>
    <t>平9. 10. 13</t>
  </si>
  <si>
    <t>本前　まゆみ</t>
  </si>
  <si>
    <t>011-768-2808</t>
  </si>
  <si>
    <t>〒001－0915札幌市北区新琴似町７８７番地２、３</t>
  </si>
  <si>
    <t>訪問看護ステーション新ことに</t>
  </si>
  <si>
    <t>02,9010,2</t>
  </si>
  <si>
    <t>90</t>
  </si>
  <si>
    <t>社会医療法人　豊生会　代表者</t>
  </si>
  <si>
    <t>秋川　奈美江</t>
  </si>
  <si>
    <t>011-790-3011</t>
  </si>
  <si>
    <t>〒007－0809札幌市東区東苗穂九条３丁目１番３３号地域よりあい相談プラザ　みなえーる</t>
  </si>
  <si>
    <t>東苗穂訪問看護ステーション</t>
  </si>
  <si>
    <t>02,9008,6</t>
  </si>
  <si>
    <t>89</t>
  </si>
  <si>
    <t>平7. 12. 27</t>
  </si>
  <si>
    <t>谷村　裕子</t>
  </si>
  <si>
    <t>011-780-5201</t>
  </si>
  <si>
    <t>〒065－0042札幌市東区本町二条４丁目８番２０号</t>
  </si>
  <si>
    <t>訪問看護ステーションアシスト</t>
  </si>
  <si>
    <t>02,9006,0</t>
  </si>
  <si>
    <t>88</t>
  </si>
  <si>
    <t>正門　まゆみ</t>
  </si>
  <si>
    <t>011-742-7966</t>
  </si>
  <si>
    <t>〒065－0010札幌市東区北十条東９丁目３番５号　（有）興栄ビル２Ｆ</t>
  </si>
  <si>
    <t>一般社団法人北海道総合在宅ケア事業団札幌東訪問看護ステーション</t>
  </si>
  <si>
    <t>02,9004,5</t>
  </si>
  <si>
    <t>87</t>
  </si>
  <si>
    <t>佐藤　和代</t>
  </si>
  <si>
    <t>011-707-3677</t>
  </si>
  <si>
    <t>〒001－0022札幌市北区北二十二条西４丁目１番３０号　レーベンビル１階</t>
  </si>
  <si>
    <t>一般社団法人北海道総合在宅ケア事業団札幌北訪問看護ステーション</t>
  </si>
  <si>
    <t>02,9003,7</t>
  </si>
  <si>
    <t>86</t>
  </si>
  <si>
    <t>小林　千鶴</t>
  </si>
  <si>
    <t>011-702-3294</t>
  </si>
  <si>
    <t>〒065－0020札幌市東区北二十条東１丁目４－１</t>
  </si>
  <si>
    <t>グッドタイムサポート・札幌</t>
  </si>
  <si>
    <t>01,9402,3</t>
  </si>
  <si>
    <t>85</t>
  </si>
  <si>
    <t>中野　孝康</t>
  </si>
  <si>
    <t>株式会社トラーム</t>
  </si>
  <si>
    <t>荒井　貴子</t>
  </si>
  <si>
    <t>011-513-6656</t>
  </si>
  <si>
    <t>〒064－0913札幌市中央区南十三条西１５丁目３ー３１ー１０</t>
  </si>
  <si>
    <t>ケアステーション・チア</t>
  </si>
  <si>
    <t>01,9400,7</t>
  </si>
  <si>
    <t>84</t>
  </si>
  <si>
    <t>内海　里香</t>
  </si>
  <si>
    <t>株式会社リードコム</t>
  </si>
  <si>
    <t>松田　知里</t>
  </si>
  <si>
    <t>011-212-1141</t>
  </si>
  <si>
    <t>〒064－0808札幌市中央区南八条西１０丁目１２７７－１サンライズ５　１０５号</t>
  </si>
  <si>
    <t>訪問看護ステーションアルファピーチ</t>
  </si>
  <si>
    <t>01,9121,9</t>
  </si>
  <si>
    <t>83</t>
  </si>
  <si>
    <t>近江　若志</t>
  </si>
  <si>
    <t>シンプルライフ株式会社</t>
  </si>
  <si>
    <t>佐藤　あいみ</t>
  </si>
  <si>
    <t>090-2812-8268</t>
  </si>
  <si>
    <t>〒063－0869札幌市西区八軒九条東１丁目１番１２号八軒ガーデンヒルズＢ２０２号</t>
  </si>
  <si>
    <t>訪問看護ステーションらいぶ</t>
  </si>
  <si>
    <t>01,9120,1</t>
  </si>
  <si>
    <t>82</t>
  </si>
  <si>
    <t>新堂　雄樹</t>
  </si>
  <si>
    <t>株式会社Ｇｅｎｔｅｎ</t>
  </si>
  <si>
    <t>011-676-6150</t>
  </si>
  <si>
    <t>〒060－0011札幌市中央区北十一条西２１丁目１番１号マルワビル２階４号室</t>
  </si>
  <si>
    <t>訪問看護リハビリステーションぴ～かん</t>
  </si>
  <si>
    <t>01,9119,3</t>
  </si>
  <si>
    <t>81</t>
  </si>
  <si>
    <t>大森　嵩</t>
  </si>
  <si>
    <t>株式会社大森薬局</t>
  </si>
  <si>
    <t>矢崎　梨紗</t>
  </si>
  <si>
    <t>011-676-8214</t>
  </si>
  <si>
    <t>〒060－0061札幌市中央区南一条西１６丁目１番１２号舘元ビル１Ｆ</t>
  </si>
  <si>
    <t>訪問看護ステーションすこや花</t>
  </si>
  <si>
    <t>01,9118,5</t>
  </si>
  <si>
    <t>80</t>
  </si>
  <si>
    <t>木全　朝須香</t>
  </si>
  <si>
    <t>011-206-6835</t>
  </si>
  <si>
    <t>〒064－0917札幌市中央区南十七条西９丁目２番３６号</t>
  </si>
  <si>
    <t>訪問看護リハビリステーション　樹　山鼻</t>
  </si>
  <si>
    <t>01,9117,7</t>
  </si>
  <si>
    <t>79</t>
  </si>
  <si>
    <t>大堀　美紀</t>
  </si>
  <si>
    <t>011-206-9577</t>
  </si>
  <si>
    <t>〒064－0914札幌市中央区南十四条西１８丁目６番２２号</t>
  </si>
  <si>
    <t>ＳＯＭＰＯケア　旭ヶ丘　訪問看護</t>
  </si>
  <si>
    <t>01,9116,9</t>
  </si>
  <si>
    <t>78</t>
  </si>
  <si>
    <t>佐藤　茜</t>
  </si>
  <si>
    <t>株式会社ルイシスさっぽろ</t>
  </si>
  <si>
    <t>011-600-6166</t>
  </si>
  <si>
    <t>〒064－0804札幌市中央区南四条西１３丁目１－３５十三和ビル２階北側</t>
  </si>
  <si>
    <t>まりも訪問看護ステーション</t>
  </si>
  <si>
    <t>01,9115,1</t>
  </si>
  <si>
    <t>77</t>
  </si>
  <si>
    <t>畠山　晋作</t>
  </si>
  <si>
    <t>011-206-8103</t>
  </si>
  <si>
    <t>〒060－0052札幌市中央区南二条東４丁目１番地１０三上ビル２階</t>
  </si>
  <si>
    <t>訪問看護ステーション　デューン札幌中央</t>
  </si>
  <si>
    <t>01,9114,4</t>
  </si>
  <si>
    <t>76</t>
  </si>
  <si>
    <t>鷲見　亮</t>
  </si>
  <si>
    <t>株式会社ＣＯＷＥＡＬ</t>
  </si>
  <si>
    <t>秋庭　叶瑛</t>
  </si>
  <si>
    <t>011-600-6790</t>
  </si>
  <si>
    <t>〒001－0040札幌市北区北四十条西４丁目２－１０麻生パステルセトビル５０６号</t>
  </si>
  <si>
    <t>訪問看護ステーションオリーブ</t>
  </si>
  <si>
    <t>01,9113,6</t>
  </si>
  <si>
    <t>75</t>
  </si>
  <si>
    <t>吉田　博行</t>
  </si>
  <si>
    <t>株式会社ステラ企画</t>
  </si>
  <si>
    <t>木下　章子</t>
  </si>
  <si>
    <t>011-623-1522</t>
  </si>
  <si>
    <t>〒060－0042札幌市中央区大通西１９丁目２－１フロンティア大通西４０５号</t>
  </si>
  <si>
    <t>01,9112,8</t>
  </si>
  <si>
    <t>74</t>
  </si>
  <si>
    <t>石川　功惠</t>
  </si>
  <si>
    <t>合同会社ダイアグラム</t>
  </si>
  <si>
    <t>澤野　眞樹子</t>
  </si>
  <si>
    <t>080-2271-0119</t>
  </si>
  <si>
    <t>〒064－0921札幌市中央区南二十一条西１１丁目４－５南２１条ビル５号室</t>
  </si>
  <si>
    <t>つき訪問看護ステーション</t>
  </si>
  <si>
    <t>01,9111,0</t>
  </si>
  <si>
    <t>73</t>
  </si>
  <si>
    <t>中田　潤</t>
  </si>
  <si>
    <t>株式会社ｃｏｃｏｎｅ</t>
  </si>
  <si>
    <t>中田　礼子</t>
  </si>
  <si>
    <t>011-590-4786</t>
  </si>
  <si>
    <t>〒064－0811札幌市中央区南十一条西１７丁目２－８サイレンス旭ヶ丘１ＦＡ</t>
  </si>
  <si>
    <t>訪問看護ステーションここね</t>
  </si>
  <si>
    <t>01,9110,2</t>
  </si>
  <si>
    <t>72</t>
  </si>
  <si>
    <t>塚本　きよみ</t>
  </si>
  <si>
    <t>有限会社ヒーリングラボ</t>
  </si>
  <si>
    <t>本田　明美</t>
  </si>
  <si>
    <t>011-210-0212</t>
  </si>
  <si>
    <t>〒060－0042札幌市中央区大通西１１丁目４番地２２第２大通藤井ビル７階</t>
  </si>
  <si>
    <t>こころの訪問看護ステーション</t>
  </si>
  <si>
    <t>01,9109,4</t>
  </si>
  <si>
    <t>71</t>
  </si>
  <si>
    <t>011-213-1996</t>
  </si>
  <si>
    <t>〒064－0809札幌市中央区南九条西３丁目１０－９７札幌ＫＳビル４階</t>
  </si>
  <si>
    <t>訪問看護　アイケア北海道</t>
  </si>
  <si>
    <t>01,9108,6</t>
  </si>
  <si>
    <t>70</t>
  </si>
  <si>
    <t>山口　敦司</t>
  </si>
  <si>
    <t>株式会社マジカルケア</t>
  </si>
  <si>
    <t>011-600-6744</t>
  </si>
  <si>
    <t>〒064－0805札幌市中央区南五条西８丁目６－２ウィンダムヒル南５条</t>
  </si>
  <si>
    <t>てつなぎ訪問看護ステーション</t>
  </si>
  <si>
    <t>01,9107,8</t>
  </si>
  <si>
    <t>69</t>
  </si>
  <si>
    <t>大橋　京介</t>
  </si>
  <si>
    <t>株式会社ＳＩＧＮＡＬ</t>
  </si>
  <si>
    <t>小松　良太</t>
  </si>
  <si>
    <t>011-600-6780</t>
  </si>
  <si>
    <t>〒064－0807札幌市中央区南七条西１８丁目３－３２ＣＥＤＡＲ　ＳＱＵＡＲＥ　１０１号</t>
  </si>
  <si>
    <t>ＣｏＣｏＡ看護ステーション</t>
  </si>
  <si>
    <t>01,9106,0</t>
  </si>
  <si>
    <t>68</t>
  </si>
  <si>
    <t>釜澤　剛璽</t>
  </si>
  <si>
    <t>株式会社キャリアエディション</t>
  </si>
  <si>
    <t>進藤　久仁子</t>
  </si>
  <si>
    <t>011-206-0282</t>
  </si>
  <si>
    <t>〒060－0807札幌市北区北七条西２丁目６番地３７山京ビル４階　４１６号室</t>
  </si>
  <si>
    <t>訪問看護ステーション　札幌</t>
  </si>
  <si>
    <t>01,9105,2</t>
  </si>
  <si>
    <t>67</t>
  </si>
  <si>
    <t>二ツ森　竜也</t>
  </si>
  <si>
    <t>株式会社ｔｒｕｓｔ</t>
  </si>
  <si>
    <t>佐藤　恵美</t>
  </si>
  <si>
    <t>011-211-6388</t>
  </si>
  <si>
    <t>〒064－0808札幌市中央区南八条西２３丁目４－８</t>
  </si>
  <si>
    <t>訪問看護ステーション　柊</t>
  </si>
  <si>
    <t>01,9104,5</t>
  </si>
  <si>
    <t>66</t>
  </si>
  <si>
    <t>矢留　一義</t>
  </si>
  <si>
    <t>株式会社Ｎｕｒｓｉｎｇ　Ｉｎｎｏｖａｔｉｏｎ</t>
  </si>
  <si>
    <t>080-8438-6406</t>
  </si>
  <si>
    <t>〒064－0925札幌市中央区南二十五条西８丁目１－２８</t>
  </si>
  <si>
    <t>訪問看護ステーション　夕凪</t>
  </si>
  <si>
    <t>01,9103,7</t>
  </si>
  <si>
    <t>65</t>
  </si>
  <si>
    <t>小林　隆聖</t>
  </si>
  <si>
    <t>株式会社モルス</t>
  </si>
  <si>
    <t>中村　奈歩</t>
  </si>
  <si>
    <t>011-206-7751</t>
  </si>
  <si>
    <t>〒064－0912札幌市中央区南十二条西１０丁目１番１２号</t>
  </si>
  <si>
    <t>訪問看護ステーション　つなぐ</t>
  </si>
  <si>
    <t>01,9102,9</t>
  </si>
  <si>
    <t>64</t>
  </si>
  <si>
    <t>堀田　理智</t>
  </si>
  <si>
    <t>011-624-8111</t>
  </si>
  <si>
    <t>〒064－0824札幌市中央区北四条西２０丁目２番２７芙蓉ビル４階</t>
  </si>
  <si>
    <t>ツクイ札幌中央訪問看護ステーション</t>
  </si>
  <si>
    <t>01,9101,1</t>
  </si>
  <si>
    <t>63</t>
  </si>
  <si>
    <t>曽山　暁</t>
  </si>
  <si>
    <t>011-211-1070</t>
  </si>
  <si>
    <t>〒060－0051札幌市中央区南一条東１丁目２番１号太平洋興発ビル５階Ｂ号室</t>
  </si>
  <si>
    <t>訪問看護ステーションあさがお</t>
  </si>
  <si>
    <t>01,9100,3</t>
  </si>
  <si>
    <t>62</t>
  </si>
  <si>
    <t>川田　雅弥</t>
  </si>
  <si>
    <t>株式会社ミヤビー</t>
  </si>
  <si>
    <t>安藤　裕美</t>
  </si>
  <si>
    <t>011-624-3813</t>
  </si>
  <si>
    <t>〒064－0952札幌市中央区宮の森二条１３丁目１２番１０号</t>
  </si>
  <si>
    <t>訪問看護ステーション『ミヤビーの華』</t>
  </si>
  <si>
    <t>01,9099,7</t>
  </si>
  <si>
    <t>61</t>
  </si>
  <si>
    <t>石垣　卓也</t>
  </si>
  <si>
    <t>株式会社若葉</t>
  </si>
  <si>
    <t>野口　いずみ</t>
  </si>
  <si>
    <t>011-303-9540</t>
  </si>
  <si>
    <t>〒060－0001札幌市中央区北一条西１９丁目１－２ファミール第２大通３０５</t>
  </si>
  <si>
    <t>訪問看護ステーション　ゆな</t>
  </si>
  <si>
    <t>01,9098,9</t>
  </si>
  <si>
    <t>60</t>
  </si>
  <si>
    <t>佐々木　憂香</t>
  </si>
  <si>
    <t>011-562-1006</t>
  </si>
  <si>
    <t>〒064－0913札幌市中央区南十三条西２３丁目１－２０ノアガーデン　エレンクラッセ１Ｆ</t>
  </si>
  <si>
    <t>訪問看護ステーション　ナースケアーズ啓明</t>
  </si>
  <si>
    <t>01,9097,1</t>
  </si>
  <si>
    <t>59</t>
  </si>
  <si>
    <t>松田　五月</t>
  </si>
  <si>
    <t>株式会社ＱＵＯＬ</t>
  </si>
  <si>
    <t>011-590-0556</t>
  </si>
  <si>
    <t>〒060－0001札幌市中央区北一条西１５丁目１－３大通ハイム５１０号</t>
  </si>
  <si>
    <t>訪問看護ステーションクオル</t>
  </si>
  <si>
    <t>01,9096,3</t>
  </si>
  <si>
    <t>58</t>
  </si>
  <si>
    <t>青山　高幸</t>
  </si>
  <si>
    <t>合同会社Ｔ＆Ｈコーポレーション</t>
  </si>
  <si>
    <t>岡本　沙也香</t>
  </si>
  <si>
    <t>011-839-4361</t>
  </si>
  <si>
    <t>〒064－0809札幌市中央区南九条西４丁目３番１５号ＡＭＳタワー中島１８０１号</t>
  </si>
  <si>
    <t>01,9095,5</t>
  </si>
  <si>
    <t>57</t>
  </si>
  <si>
    <t>医療法人資生会</t>
  </si>
  <si>
    <t>本　真由美</t>
  </si>
  <si>
    <t>011-222-2113</t>
  </si>
  <si>
    <t>〒060－0053札幌市中央区南三条東３丁目１３番地</t>
  </si>
  <si>
    <t>訪問看護ステーション　イースト</t>
  </si>
  <si>
    <t>01,9094,8</t>
  </si>
  <si>
    <t>56</t>
  </si>
  <si>
    <t>矢澤　諒</t>
  </si>
  <si>
    <t>プラチナ看護株式会社</t>
  </si>
  <si>
    <t>福島　夏実</t>
  </si>
  <si>
    <t>011-200-0282</t>
  </si>
  <si>
    <t>〒060－0055札幌市中央区南五条東２丁目３番地モデナフィネスト１００７号室</t>
  </si>
  <si>
    <t>ビジナすすきの</t>
  </si>
  <si>
    <t>01,9093,0</t>
  </si>
  <si>
    <t>55</t>
  </si>
  <si>
    <t>二ッ森　竜也</t>
  </si>
  <si>
    <t>堀　未沙貴</t>
  </si>
  <si>
    <t>090-9757-0063</t>
  </si>
  <si>
    <t>〒064－0809札幌市中央区南九条西５丁目１－１０リヴィテージ中島公園１００６号室</t>
  </si>
  <si>
    <t>訪問看護ステーション　明</t>
  </si>
  <si>
    <t>01,9092,2</t>
  </si>
  <si>
    <t>54</t>
  </si>
  <si>
    <t>株式会社ＥＺＯ</t>
  </si>
  <si>
    <t>高田　香江</t>
  </si>
  <si>
    <t>011-555-6554</t>
  </si>
  <si>
    <t>〒060－0062札幌市中央区南二条西１３丁目３１９番１３号パシフィック南２条</t>
  </si>
  <si>
    <t>訪問看護ステーション　えぞ</t>
  </si>
  <si>
    <t>01,9090,6</t>
  </si>
  <si>
    <t>53</t>
  </si>
  <si>
    <t>安田　愛美</t>
  </si>
  <si>
    <t>株式会社メディキッズ</t>
  </si>
  <si>
    <t>佐藤　美紀</t>
  </si>
  <si>
    <t>011-676-4534</t>
  </si>
  <si>
    <t>〒060－0042札幌市中央区大通西１４丁目３－３０ラヴェーラ大通公園５０４</t>
  </si>
  <si>
    <t>プリサポ訪問看護ステーション</t>
  </si>
  <si>
    <t>01,9089,8</t>
  </si>
  <si>
    <t>52</t>
  </si>
  <si>
    <t>小六　真千子</t>
  </si>
  <si>
    <t>株式会社町コム</t>
  </si>
  <si>
    <t>011-624-6210</t>
  </si>
  <si>
    <t>〒064－0952札幌市中央区宮の森二条５丁目１－１３</t>
  </si>
  <si>
    <t>訪問看護・リハビリテーションセンター　ななかまど中央</t>
  </si>
  <si>
    <t>01,9088,0</t>
  </si>
  <si>
    <t>51</t>
  </si>
  <si>
    <t>川端　輝美</t>
  </si>
  <si>
    <t>ウイズワン株式会社</t>
  </si>
  <si>
    <t>小野寺　麻紀子</t>
  </si>
  <si>
    <t>011-596-6713</t>
  </si>
  <si>
    <t>〒064－0806札幌市中央区南六条西１１丁目１２８４番２７号</t>
  </si>
  <si>
    <t>札幌椿看護ステーション</t>
  </si>
  <si>
    <t>01,9087,2</t>
  </si>
  <si>
    <t>50</t>
  </si>
  <si>
    <t>運上　佳江</t>
  </si>
  <si>
    <t>特定非営利活動法人ソルウェイズ</t>
  </si>
  <si>
    <t>令3. 3. 1</t>
  </si>
  <si>
    <t>岩間　旭</t>
  </si>
  <si>
    <t>011-500-2871</t>
  </si>
  <si>
    <t>〒001－0909札幌市北区新琴似九条５丁目３－６－１０２</t>
  </si>
  <si>
    <t>訪問看護ステーション　あみえる</t>
  </si>
  <si>
    <t>01,9086,4</t>
  </si>
  <si>
    <t>49</t>
  </si>
  <si>
    <t>松島　亮</t>
  </si>
  <si>
    <t>株式会社ＬＩＦＥ</t>
  </si>
  <si>
    <t>牧　節</t>
  </si>
  <si>
    <t>011-531-0667</t>
  </si>
  <si>
    <t>〒064－0810札幌市中央区南十条西１５丁目１－１６さいとうスタジオコート３０２</t>
  </si>
  <si>
    <t>ライフ訪問看護ステーション</t>
  </si>
  <si>
    <t>01,9085,6</t>
  </si>
  <si>
    <t>48</t>
  </si>
  <si>
    <t>村井　昌子</t>
  </si>
  <si>
    <t>011-616-6678</t>
  </si>
  <si>
    <t>〒064－0803札幌市中央区南三条西２０丁目２－７キャスルウェスト２０－１０１号室</t>
  </si>
  <si>
    <t>ライブラリ札幌訪問看護ステーション</t>
  </si>
  <si>
    <t>01,9084,9</t>
  </si>
  <si>
    <t>47</t>
  </si>
  <si>
    <t>上野　貴</t>
  </si>
  <si>
    <t>株式会社Ｈｕｍａｎ－ｓｙｓｔｅｍ　Ｊａｐａｎ</t>
  </si>
  <si>
    <t>辻　智子</t>
  </si>
  <si>
    <t>011-699-5330</t>
  </si>
  <si>
    <t>〒006－0832札幌市手稲区曙二条１丁目１０－１６</t>
  </si>
  <si>
    <t>訪問看護ステーション　フルハウス</t>
  </si>
  <si>
    <t>01,9083,1</t>
  </si>
  <si>
    <t>46</t>
  </si>
  <si>
    <t>星　英典</t>
  </si>
  <si>
    <t>株式会社インティメイト</t>
  </si>
  <si>
    <t>山内　学</t>
  </si>
  <si>
    <t>011-596-9078</t>
  </si>
  <si>
    <t>〒060－0061札幌市中央区南一条西１９丁目１－２５２ＫＮ南１条マンション８０３号室</t>
  </si>
  <si>
    <t>エイド訪問看護ステーション札幌</t>
  </si>
  <si>
    <t>01,9082,3</t>
  </si>
  <si>
    <t>45</t>
  </si>
  <si>
    <t>松橋　沙江子</t>
  </si>
  <si>
    <t>株式会社Ｊｅｗｅｌｒｙ　Ｂｅｌｌｅ</t>
  </si>
  <si>
    <t>星　沙央里</t>
  </si>
  <si>
    <t>011-211-4296</t>
  </si>
  <si>
    <t>〒065－0028札幌市東区北二十八条東９丁目３－３ポラリスビル２階</t>
  </si>
  <si>
    <t>ここあい訪問看護ステーション</t>
  </si>
  <si>
    <t>01,9081,5</t>
  </si>
  <si>
    <t>44</t>
  </si>
  <si>
    <t>鶴谷　紀子</t>
  </si>
  <si>
    <t>011-215-8890</t>
  </si>
  <si>
    <t>〒060－0011札幌市中央区北十一条西２４丁目１番２０号</t>
  </si>
  <si>
    <t>訪問看護ステーション　ブルースター北円山</t>
  </si>
  <si>
    <t>01,9079,9</t>
  </si>
  <si>
    <t>43</t>
  </si>
  <si>
    <t>小野　誠</t>
  </si>
  <si>
    <t>株式会社ノースヘルスケアサポート</t>
  </si>
  <si>
    <t>011-596-8284</t>
  </si>
  <si>
    <t>〒064－0918札幌市中央区南十八条西１３丁目２－５０</t>
  </si>
  <si>
    <t>訪問看護さくらテラス山鼻</t>
  </si>
  <si>
    <t>01,9078,1</t>
  </si>
  <si>
    <t>42</t>
  </si>
  <si>
    <t>祐川　悟子</t>
  </si>
  <si>
    <t>080-4502-7542</t>
  </si>
  <si>
    <t>〒064－0928札幌市中央区南二十八条西１２丁目２－３１ベルコリーヌ尚志館１０３号室</t>
  </si>
  <si>
    <t>01,9077,3</t>
  </si>
  <si>
    <t>41</t>
  </si>
  <si>
    <t>渡邊　典子</t>
  </si>
  <si>
    <t>株式会社進幸</t>
  </si>
  <si>
    <t>蝦名　麻由子</t>
  </si>
  <si>
    <t>011-213-0919</t>
  </si>
  <si>
    <t>〒060－0063札幌市中央区南三条西２丁目１－１Ｈ＆Ｂプラザ７階</t>
  </si>
  <si>
    <t>訪問看護ステーション　Ｇｒｏｗｔｈ</t>
  </si>
  <si>
    <t>01,9076,5</t>
  </si>
  <si>
    <t>40</t>
  </si>
  <si>
    <t>岡本　呉賦</t>
  </si>
  <si>
    <t>医療法人社団正心会</t>
  </si>
  <si>
    <t>佐藤　義和</t>
  </si>
  <si>
    <t>011-699-6003</t>
  </si>
  <si>
    <t>〒060－0007札幌市中央区北七条西２５丁目３－１０－５０１カーサフォレスト北円山</t>
  </si>
  <si>
    <t>岡本病院訪問看護ステーション</t>
  </si>
  <si>
    <t>01,9074,0</t>
  </si>
  <si>
    <t>39</t>
  </si>
  <si>
    <t>永井　愛</t>
  </si>
  <si>
    <t>011-522-5395</t>
  </si>
  <si>
    <t>〒064－0809札幌市中央区南九条西７丁目１－１８</t>
  </si>
  <si>
    <t>訪問看護リハビリステーション白ゆり中央</t>
  </si>
  <si>
    <t>01,9073,2</t>
  </si>
  <si>
    <t>38</t>
  </si>
  <si>
    <t>五木谷　純平</t>
  </si>
  <si>
    <t>株式会社ゴキヤ</t>
  </si>
  <si>
    <t>石川　知里</t>
  </si>
  <si>
    <t>011-200-9777</t>
  </si>
  <si>
    <t>〒064－0914札幌市中央区南十四条西９丁目３番４１－２０１号</t>
  </si>
  <si>
    <t>旅する訪問看護ステーション</t>
  </si>
  <si>
    <t>01,9072,4</t>
  </si>
  <si>
    <t>37</t>
  </si>
  <si>
    <t>泉　一也</t>
  </si>
  <si>
    <t>株式会社ヒューマンインプリンク</t>
  </si>
  <si>
    <t>東　香那</t>
  </si>
  <si>
    <t>011-211-8090</t>
  </si>
  <si>
    <t>〒060－0002札幌市中央区北二条西２丁目７番地第２カミヤマビル５F</t>
  </si>
  <si>
    <t>訪問看護サービス　クオン</t>
  </si>
  <si>
    <t>01,9070,8</t>
  </si>
  <si>
    <t>36</t>
  </si>
  <si>
    <t>阿部　ゆかり</t>
  </si>
  <si>
    <t>011-211-4620</t>
  </si>
  <si>
    <t>〒060－0005札幌市中央区北五条西１０丁目６－１</t>
  </si>
  <si>
    <t>ライフデザイン　訪問看護</t>
  </si>
  <si>
    <t>01,9069,0</t>
  </si>
  <si>
    <t>35</t>
  </si>
  <si>
    <t>根岸　友香</t>
  </si>
  <si>
    <t>011-522-7565</t>
  </si>
  <si>
    <t>〒064－0912札幌市中央区南十二条西２２丁目２－１</t>
  </si>
  <si>
    <t>訪問看護ステーション　ナースケアーズ旭ヶ丘</t>
  </si>
  <si>
    <t>01,9068,2</t>
  </si>
  <si>
    <t>34</t>
  </si>
  <si>
    <t>田中　繁道</t>
  </si>
  <si>
    <t>川島　有美子</t>
  </si>
  <si>
    <t>011-640-7012</t>
  </si>
  <si>
    <t>〒060－0010札幌市中央区北十条西１７丁目１－４</t>
  </si>
  <si>
    <t>医療法人渓仁会　訪問看護ステーション　そうえん</t>
  </si>
  <si>
    <t>01,9066,6</t>
  </si>
  <si>
    <t>33</t>
  </si>
  <si>
    <t>向島　真由美</t>
  </si>
  <si>
    <t>011-788-7439</t>
  </si>
  <si>
    <t>〒060－0011札幌市中央区北十一条西１４丁目１番１７号</t>
  </si>
  <si>
    <t>ＳＯＭＰＯケア　札幌桑園駅前　訪問看護</t>
  </si>
  <si>
    <t>01,9065,8</t>
  </si>
  <si>
    <t>32</t>
  </si>
  <si>
    <t>天野　佐智子</t>
  </si>
  <si>
    <t>社会福祉法人ろく舎</t>
  </si>
  <si>
    <t>足立　晴美</t>
  </si>
  <si>
    <t>011-530-5700</t>
  </si>
  <si>
    <t>〒064－0811札幌市中央区南十一条西１丁目５－８</t>
  </si>
  <si>
    <t>訪問看護ステーション　ろく舎</t>
  </si>
  <si>
    <t>01,9064,1</t>
  </si>
  <si>
    <t>31</t>
  </si>
  <si>
    <t>小川　美紀</t>
  </si>
  <si>
    <t>090-9433-7508</t>
  </si>
  <si>
    <t>〒064－0927札幌市中央区南二十七条西１１丁目１番２５号レジデンス南２７条２０５号室</t>
  </si>
  <si>
    <t>訪問看護ステーションはる</t>
  </si>
  <si>
    <t>01,9063,3</t>
  </si>
  <si>
    <t>30</t>
  </si>
  <si>
    <t>村中　蓮</t>
  </si>
  <si>
    <t>011-511-6672</t>
  </si>
  <si>
    <t>〒064－0809札幌市中央区南九条西３丁目１０－９７札幌ＫＳビル　８０３</t>
  </si>
  <si>
    <t>訪問看護ステーションあかり</t>
  </si>
  <si>
    <t>01,9062,5</t>
  </si>
  <si>
    <t>29</t>
  </si>
  <si>
    <t>佐藤　元春</t>
  </si>
  <si>
    <t>株式会社ロータス</t>
  </si>
  <si>
    <t>平29. 12. 1</t>
  </si>
  <si>
    <t>広瀬　由貴</t>
  </si>
  <si>
    <t>011-585-5113</t>
  </si>
  <si>
    <t>〒064－0919札幌市中央区南十九条西１２丁目２－２２</t>
  </si>
  <si>
    <t>訪問看護ステーション　ピリカ</t>
  </si>
  <si>
    <t>01,9059,1</t>
  </si>
  <si>
    <t>28</t>
  </si>
  <si>
    <t>桜庭　秀見</t>
  </si>
  <si>
    <t>株式会社エイチ・アイ・ユーサービス</t>
  </si>
  <si>
    <t>桜庭　良輔</t>
  </si>
  <si>
    <t>011-209-1765</t>
  </si>
  <si>
    <t>〒060－0001札幌市中央区北一条西９丁目３番２７号第３古久根ビル７階</t>
  </si>
  <si>
    <t>訪問看護さくらステーション</t>
  </si>
  <si>
    <t>01,9057,5</t>
  </si>
  <si>
    <t>27</t>
  </si>
  <si>
    <t>平29. 5. 1</t>
  </si>
  <si>
    <t>吉田　直子</t>
  </si>
  <si>
    <t>011-213-1507</t>
  </si>
  <si>
    <t>朝日訪問看護ステーション</t>
  </si>
  <si>
    <t>01,9053,4</t>
  </si>
  <si>
    <t>26</t>
  </si>
  <si>
    <t>山家　研司</t>
  </si>
  <si>
    <t>医療法人　北仁会</t>
  </si>
  <si>
    <t>松田　隆行</t>
  </si>
  <si>
    <t>011-633-8577</t>
  </si>
  <si>
    <t>〒064－0946札幌市中央区双子山４丁目３番３３号</t>
  </si>
  <si>
    <t>訪問看護ステーション　結（ゆい）</t>
  </si>
  <si>
    <t>01,9050,0</t>
  </si>
  <si>
    <t>25</t>
  </si>
  <si>
    <t>大﨑　諭</t>
  </si>
  <si>
    <t>株式会社アーチ</t>
  </si>
  <si>
    <t>大石　克江</t>
  </si>
  <si>
    <t>011-208-6166</t>
  </si>
  <si>
    <t>〒060－0061札幌市中央区南一条西１１丁目１－３１２コンチネンタルＷＥＳＴ．Ｓビル５Ｆ</t>
  </si>
  <si>
    <t>訪問看護ステーション　アーチ</t>
  </si>
  <si>
    <t>01,9049,2</t>
  </si>
  <si>
    <t>24</t>
  </si>
  <si>
    <t>本江　由実</t>
  </si>
  <si>
    <t>011-633-5527</t>
  </si>
  <si>
    <t>〒064－0951札幌市中央区宮の森一条５丁目１－６　スリットビル２階</t>
  </si>
  <si>
    <t>リボン訪問看護ステーション</t>
  </si>
  <si>
    <t>01,9047,6</t>
  </si>
  <si>
    <t>23</t>
  </si>
  <si>
    <t>有限会社悠らいふ</t>
  </si>
  <si>
    <t>011-513-3987</t>
  </si>
  <si>
    <t>〒064－0916札幌市中央区南十六条西９丁目１－３３</t>
  </si>
  <si>
    <t>訪問看護ハピネステーション</t>
  </si>
  <si>
    <t>01,9044,3</t>
  </si>
  <si>
    <t>22</t>
  </si>
  <si>
    <t>江川　昇</t>
  </si>
  <si>
    <t>株式会社アンビシャス</t>
  </si>
  <si>
    <t>吉田　早苗</t>
  </si>
  <si>
    <t>011-215-0073</t>
  </si>
  <si>
    <t>〒064－0806札幌市中央区南六条西８丁目５</t>
  </si>
  <si>
    <t>アンビシャス訪問看護ステーション</t>
  </si>
  <si>
    <t>01,9043,5</t>
  </si>
  <si>
    <t>21</t>
  </si>
  <si>
    <t>山上　千花江</t>
  </si>
  <si>
    <t>合同会社ワイズサポート</t>
  </si>
  <si>
    <t>011-300-3699</t>
  </si>
  <si>
    <t>〒064－0920札幌市中央区南二十条西９丁目２－２</t>
  </si>
  <si>
    <t>ケア＆サポート　ステーション　千</t>
  </si>
  <si>
    <t>01,9042,7</t>
  </si>
  <si>
    <t>20</t>
  </si>
  <si>
    <t>久保　ゆかり</t>
  </si>
  <si>
    <t>011-615-0555</t>
  </si>
  <si>
    <t>あおぞら訪問看護ステーション</t>
  </si>
  <si>
    <t>01,9041,9</t>
  </si>
  <si>
    <t>19</t>
  </si>
  <si>
    <t>中島　久司</t>
  </si>
  <si>
    <t>株式会社ナカジマ薬局</t>
  </si>
  <si>
    <t>田代　卓良</t>
  </si>
  <si>
    <t>011-827-6126</t>
  </si>
  <si>
    <t>〒003－0004札幌市白石区東札幌四条６丁目４番１２号メモリアル８８ビル２階</t>
  </si>
  <si>
    <t>札幌訪問看護ステーション　季の風</t>
  </si>
  <si>
    <t>01,9040,1</t>
  </si>
  <si>
    <t>18</t>
  </si>
  <si>
    <t>松尾　雅介</t>
  </si>
  <si>
    <t>ｔｅａｍＥ　ｌｌｃ合同会社</t>
  </si>
  <si>
    <t>仲村　千秋</t>
  </si>
  <si>
    <t>011-215-5510</t>
  </si>
  <si>
    <t>〒064－0944札幌市中央区円山西町３丁目３番１５号</t>
  </si>
  <si>
    <t>Ｅーｃａｒｅ訪問看護ステーション</t>
  </si>
  <si>
    <t>01,9039,3</t>
  </si>
  <si>
    <t>17</t>
  </si>
  <si>
    <t>野月　芳美</t>
  </si>
  <si>
    <t>ホクビシティホーム株式会社</t>
  </si>
  <si>
    <t>山下　貴子</t>
  </si>
  <si>
    <t>011-522-8123</t>
  </si>
  <si>
    <t>〒064－0916札幌市中央区南十六条西１９丁目１番３２　シティホーム山鼻３号館</t>
  </si>
  <si>
    <t>こすもす訪問看護ステーション</t>
  </si>
  <si>
    <t>01,9038,5</t>
  </si>
  <si>
    <t>16</t>
  </si>
  <si>
    <t>永見　洋子</t>
  </si>
  <si>
    <t>株式会社ケアサポートまごころ</t>
  </si>
  <si>
    <t>小野崎　容子</t>
  </si>
  <si>
    <t>011-513-1310</t>
  </si>
  <si>
    <t>〒064－0916札幌市中央区南十六条西８丁目２番３７号</t>
  </si>
  <si>
    <t>訪問看護ステーションくりの木</t>
  </si>
  <si>
    <t>01,9037,7</t>
  </si>
  <si>
    <t>15</t>
  </si>
  <si>
    <t>011-738-9905</t>
  </si>
  <si>
    <t>〒060－0011札幌市中央区北十一条西１４丁目１－７２</t>
  </si>
  <si>
    <t>訪問看護ステーション　モルス</t>
  </si>
  <si>
    <t>01,9035,1</t>
  </si>
  <si>
    <t>14</t>
  </si>
  <si>
    <t>相沢　潔</t>
  </si>
  <si>
    <t>株式会社ミクロコスモ</t>
  </si>
  <si>
    <t>相沢　美知恵</t>
  </si>
  <si>
    <t>011-520-7377</t>
  </si>
  <si>
    <t>〒064－0916札幌市中央区南十六条西１２丁目３番２０号</t>
  </si>
  <si>
    <t>訪問看護ステーションＢｅ・スマイル</t>
  </si>
  <si>
    <t>01,9034,4</t>
  </si>
  <si>
    <t>13</t>
  </si>
  <si>
    <t>伊藤　建雄</t>
  </si>
  <si>
    <t>有限会社　ウィル</t>
  </si>
  <si>
    <t>平25. 5. 1</t>
  </si>
  <si>
    <t>相山　美香</t>
  </si>
  <si>
    <t>011-561-7680</t>
  </si>
  <si>
    <t>〒064－0927札幌市中央区南二十七条西８丁目１－２７－１０１号</t>
  </si>
  <si>
    <t>みかん訪問看護ステーション</t>
  </si>
  <si>
    <t>01,9033,6</t>
  </si>
  <si>
    <t>12</t>
  </si>
  <si>
    <t>後藤　こずえ</t>
  </si>
  <si>
    <t>有限会社グローリーワーク</t>
  </si>
  <si>
    <t>平23. 11. 14</t>
  </si>
  <si>
    <t>須藤　愛</t>
  </si>
  <si>
    <t>011-207-1551</t>
  </si>
  <si>
    <t>〒064－0801札幌市中央区南一条西２０丁目２ー１　建築管理センタービル６階</t>
  </si>
  <si>
    <t>訪問看護ステーションぐろーりー</t>
  </si>
  <si>
    <t>01,9027,8</t>
  </si>
  <si>
    <t>11</t>
  </si>
  <si>
    <t>藤崎　博已</t>
  </si>
  <si>
    <t>株式会社　博友会</t>
  </si>
  <si>
    <t>平23. 2. 14</t>
  </si>
  <si>
    <t>藤崎　るり子</t>
  </si>
  <si>
    <t>011-522-9721</t>
  </si>
  <si>
    <t>〒060－0051札幌市中央区南一条東５丁目１</t>
  </si>
  <si>
    <t>株式会社　博友会　南札幌訪問看護ステーション</t>
  </si>
  <si>
    <t>01,9025,2</t>
  </si>
  <si>
    <t>10</t>
  </si>
  <si>
    <t>株式会社　Ｎ・フィールド</t>
  </si>
  <si>
    <t>平22. 7. 15</t>
  </si>
  <si>
    <t>佐藤　尚子</t>
  </si>
  <si>
    <t>011-598-9061</t>
  </si>
  <si>
    <t>〒003－0808札幌市白石区菊水八条２丁目２－１３</t>
  </si>
  <si>
    <t>訪問看護ステーション　デューン札幌</t>
  </si>
  <si>
    <t>01,9024,5</t>
  </si>
  <si>
    <t>9</t>
  </si>
  <si>
    <t>田中　紀雄</t>
  </si>
  <si>
    <t>有限会社　時館</t>
  </si>
  <si>
    <t>平21. 7. 15</t>
  </si>
  <si>
    <t>宮永　喜美子</t>
  </si>
  <si>
    <t>011-530-6300</t>
  </si>
  <si>
    <t>〒064－0914札幌市中央区南十四条西１５丁目２－６</t>
  </si>
  <si>
    <t>ナースステーション　あいある</t>
  </si>
  <si>
    <t>01,9023,7</t>
  </si>
  <si>
    <t>8</t>
  </si>
  <si>
    <t>矢崎　一雄</t>
  </si>
  <si>
    <t>医療法人財団　老蘇会</t>
  </si>
  <si>
    <t>平21. 3. 26</t>
  </si>
  <si>
    <t>畠中　千文</t>
  </si>
  <si>
    <t>011-688-5772</t>
  </si>
  <si>
    <t>〒064－0914札幌市中央区南十四条西１８丁目５番２３号</t>
  </si>
  <si>
    <t>静明館訪問看護ステーションののはな</t>
  </si>
  <si>
    <t>01,9021,1</t>
  </si>
  <si>
    <t>7</t>
  </si>
  <si>
    <t>大城　辰美</t>
  </si>
  <si>
    <t>社会医療法人社団　カレスサッポロ</t>
  </si>
  <si>
    <t>平17. 9. 28</t>
  </si>
  <si>
    <t>亀田谷　瑞穂</t>
  </si>
  <si>
    <t>011-251-2320</t>
  </si>
  <si>
    <t>〒065－0012札幌市東区北十二条東４丁目１番１号</t>
  </si>
  <si>
    <t>カレス訪問看護ステーション</t>
  </si>
  <si>
    <t>01,9015,3</t>
  </si>
  <si>
    <t>6</t>
  </si>
  <si>
    <t>中村　博彦</t>
  </si>
  <si>
    <t>社会医療法人　医仁会</t>
  </si>
  <si>
    <t>平11. 9. 27</t>
  </si>
  <si>
    <t>菊地　実佳</t>
  </si>
  <si>
    <t>011-231-8555</t>
  </si>
  <si>
    <t>〒005－0802札幌市南区川沿二条２丁目３番１号</t>
  </si>
  <si>
    <t>訪問看護ステーションなかむら</t>
  </si>
  <si>
    <t>01,9012,0</t>
  </si>
  <si>
    <t>5</t>
  </si>
  <si>
    <t>医療法人社団恵和会　代表者</t>
  </si>
  <si>
    <t>医療法人社団　恵和会</t>
  </si>
  <si>
    <t>松本　ゆかり</t>
  </si>
  <si>
    <t>011-611-7751</t>
  </si>
  <si>
    <t>〒064－0958札幌市中央区宮の森１２３７番地１</t>
  </si>
  <si>
    <t>訪問看護ステーションえん</t>
  </si>
  <si>
    <t>01,9011,2</t>
  </si>
  <si>
    <t>4</t>
  </si>
  <si>
    <t>竹中　佐織</t>
  </si>
  <si>
    <t>011-817-1211</t>
  </si>
  <si>
    <t>〒005－0004札幌市南区澄川四条７丁目４番２７号　</t>
  </si>
  <si>
    <t>一般社団法人北海道総合在宅ケア事業団札幌南訪問看護ステーション</t>
  </si>
  <si>
    <t>01,9005,4</t>
  </si>
  <si>
    <t>3</t>
  </si>
  <si>
    <t>尾崎　るりこ</t>
  </si>
  <si>
    <t>011-281-1265</t>
  </si>
  <si>
    <t>〒060－0001札幌市中央区北一条西９丁目３番２７号　第３古久根ビル２階</t>
  </si>
  <si>
    <t>一般社団法人北海道総合在宅ケア事業団札幌中央訪問看護ステーション</t>
  </si>
  <si>
    <t>01,9003,9</t>
  </si>
  <si>
    <t>2</t>
  </si>
  <si>
    <t>服部　紀志子</t>
  </si>
  <si>
    <t>医療法人社団　清和会</t>
  </si>
  <si>
    <t>平5. 2. 2</t>
  </si>
  <si>
    <t>中島　利恵</t>
  </si>
  <si>
    <t>011-531-2896</t>
  </si>
  <si>
    <t>〒064－0809札幌市中央区南九条西７丁目１番２３号南札幌病院１Ｆ</t>
  </si>
  <si>
    <t>やまはな訪問看護ステーション</t>
  </si>
  <si>
    <t>01,9002,1</t>
  </si>
  <si>
    <t>1</t>
  </si>
  <si>
    <t>令和 6年 7月17日作成　　1頁</t>
  </si>
  <si>
    <t>　</t>
  </si>
  <si>
    <t>[令和 6年 8月 1日現在　現存／休止]</t>
  </si>
  <si>
    <t>コード内容別訪問看護事業所一覧表</t>
  </si>
  <si>
    <t>郵便番号</t>
    <rPh sb="0" eb="4">
      <t>ユウビンバンゴウ</t>
    </rPh>
    <phoneticPr fontId="1"/>
  </si>
  <si>
    <t>ﾎｯｶｲﾄﾞｳ</t>
  </si>
  <si>
    <t>ｻｯﾎﾟﾛｼﾁｭｳｵｳｸ</t>
  </si>
  <si>
    <t>ｲｶﾆｹｲｻｲｶﾞﾅｲﾊﾞｱｲ</t>
  </si>
  <si>
    <t>北海道</t>
  </si>
  <si>
    <t>札幌市中央区</t>
  </si>
  <si>
    <t>以下に掲載がない場合</t>
  </si>
  <si>
    <t>ｱｻﾋｶﾞｵｶ</t>
  </si>
  <si>
    <t>旭ケ丘</t>
  </si>
  <si>
    <t>ｵｵﾄﾞｵﾘﾋｶﾞｼ</t>
  </si>
  <si>
    <t>大通東</t>
  </si>
  <si>
    <t>ｵｵﾄﾞｵﾘﾆｼ(1-19ﾁｮｳﾒ)</t>
  </si>
  <si>
    <t>大通西（１～１９丁目）</t>
  </si>
  <si>
    <t>ｵｵﾄﾞｵﾘﾆｼ(20-28ﾁｮｳﾒ)</t>
  </si>
  <si>
    <t>大通西（２０～２８丁目）</t>
  </si>
  <si>
    <t>ｷﾀ1ｼﾞｮｳﾋｶﾞｼ</t>
  </si>
  <si>
    <t>北一条東</t>
  </si>
  <si>
    <t>ｷﾀ1ｼﾞｮｳﾆｼ(1-19ﾁｮｳﾒ)</t>
  </si>
  <si>
    <t>北一条西（１～１９丁目）</t>
  </si>
  <si>
    <t>ｷﾀ1ｼﾞｮｳﾆｼ(20-28ﾁｮｳﾒ)</t>
  </si>
  <si>
    <t>北一条西（２０～２８丁目）</t>
  </si>
  <si>
    <t>ｷﾀ2ｼﾞｮｳﾋｶﾞｼ</t>
  </si>
  <si>
    <t>北二条東</t>
  </si>
  <si>
    <t>ｷﾀ2ｼﾞｮｳﾆｼ(1-19ﾁｮｳﾒ)</t>
  </si>
  <si>
    <t>北二条西（１～１９丁目）</t>
  </si>
  <si>
    <t>ｷﾀ2ｼﾞｮｳﾆｼ(20-28ﾁｮｳﾒ)</t>
  </si>
  <si>
    <t>北二条西（２０～２８丁目）</t>
  </si>
  <si>
    <t>ｷﾀ3ｼﾞｮｳﾋｶﾞｼ</t>
  </si>
  <si>
    <t>北三条東</t>
  </si>
  <si>
    <t>ｷﾀ3ｼﾞｮｳﾆｼ(1-19ﾁｮｳﾒ)</t>
  </si>
  <si>
    <t>北三条西（１～１９丁目）</t>
  </si>
  <si>
    <t>ｷﾀ3ｼﾞｮｳﾆｼ(20-30ﾁｮｳﾒ)</t>
  </si>
  <si>
    <t>北三条西（２０～３０丁目）</t>
  </si>
  <si>
    <t>ｷﾀ4ｼﾞｮｳﾋｶﾞｼ(1-8ﾁｮｳﾒ)</t>
  </si>
  <si>
    <t>北四条東（１～８丁目）</t>
  </si>
  <si>
    <t>ｷﾀ4ｼﾞｮｳﾆｼ(1-19ﾁｮｳﾒ)</t>
  </si>
  <si>
    <t>北四条西（１～１９丁目）</t>
  </si>
  <si>
    <t>ｷﾀ4ｼﾞｮｳﾆｼ(20-30ﾁｮｳﾒ)</t>
  </si>
  <si>
    <t>北四条西（２０～３０丁目）</t>
  </si>
  <si>
    <t>ｷﾀ5ｼﾞｮｳﾋｶﾞｼ</t>
  </si>
  <si>
    <t>北五条東</t>
  </si>
  <si>
    <t>ｷﾀ5ｼﾞｮｳﾆｼ(1-24ﾁｮｳﾒ)</t>
  </si>
  <si>
    <t>北五条西（１～２４丁目）</t>
  </si>
  <si>
    <t>ｷﾀ5ｼﾞｮｳﾆｼ(25-29ﾁｮｳﾒ)</t>
  </si>
  <si>
    <t>北五条西（２５～２９丁目）</t>
  </si>
  <si>
    <t>ｷﾀ6ｼﾞｮｳﾆｼ(10-25ﾁｮｳﾒ)</t>
  </si>
  <si>
    <t>北六条西（１０～２５丁目）</t>
  </si>
  <si>
    <t>ｷﾀ6ｼﾞｮｳﾆｼ(26-28ﾁｮｳﾒ)</t>
  </si>
  <si>
    <t>北六条西（２６～２８丁目）</t>
  </si>
  <si>
    <t>ｷﾀ7ｼﾞｮｳﾆｼ</t>
  </si>
  <si>
    <t>北七条西</t>
  </si>
  <si>
    <t>ｷﾀ8ｼﾞｮｳﾆｼ</t>
  </si>
  <si>
    <t>北八条西</t>
  </si>
  <si>
    <t>ｷﾀ9ｼﾞｮｳﾆｼ</t>
  </si>
  <si>
    <t>北九条西</t>
  </si>
  <si>
    <t>ｷﾀ10ｼﾞｮｳﾆｼ</t>
  </si>
  <si>
    <t>北十条西</t>
  </si>
  <si>
    <t>ｷﾀ11ｼﾞｮｳﾆｼ</t>
  </si>
  <si>
    <t>北十一条西</t>
  </si>
  <si>
    <t>ｷﾀ12ｼﾞｮｳﾆｼ</t>
  </si>
  <si>
    <t>北十二条西</t>
  </si>
  <si>
    <t>ｷﾀ13ｼﾞｮｳﾆｼ</t>
  </si>
  <si>
    <t>北十三条西</t>
  </si>
  <si>
    <t>ｷﾀ14ｼﾞｮｳﾆｼ</t>
  </si>
  <si>
    <t>北十四条西</t>
  </si>
  <si>
    <t>ｷﾀ15ｼﾞｮｳﾆｼ</t>
  </si>
  <si>
    <t>北十五条西</t>
  </si>
  <si>
    <t>ｷﾀ16ｼﾞｮｳﾆｼ</t>
  </si>
  <si>
    <t>北十六条西</t>
  </si>
  <si>
    <t>ｷﾀ17ｼﾞｮｳﾆｼ</t>
  </si>
  <si>
    <t>北十七条西</t>
  </si>
  <si>
    <t>ｷﾀ18ｼﾞｮｳﾆｼ</t>
  </si>
  <si>
    <t>北十八条西</t>
  </si>
  <si>
    <t>ｷﾀ20ｼﾞｮｳﾆｼ</t>
  </si>
  <si>
    <t>北二十条西</t>
  </si>
  <si>
    <t>ｷﾀ21ｼﾞｮｳﾆｼ</t>
  </si>
  <si>
    <t>北二十一条西</t>
  </si>
  <si>
    <t>ｷﾀ22ｼﾞｮｳﾆｼ</t>
  </si>
  <si>
    <t>北二十二条西</t>
  </si>
  <si>
    <t>ｻｶｲｶﾞﾜ</t>
  </si>
  <si>
    <t>界川</t>
  </si>
  <si>
    <t>ﾅｶｼﾞﾏｺｳｴﾝ</t>
  </si>
  <si>
    <t>中島公園</t>
  </si>
  <si>
    <t>ﾊﾞﾝｹｲ</t>
  </si>
  <si>
    <t>盤渓</t>
  </si>
  <si>
    <t>ﾌｼﾐ</t>
  </si>
  <si>
    <t>伏見</t>
  </si>
  <si>
    <t>ﾌﾀｺﾞﾔﾏ</t>
  </si>
  <si>
    <t>双子山</t>
  </si>
  <si>
    <t>ﾏﾙﾔﾏﾆｼﾏﾁ</t>
  </si>
  <si>
    <t>円山西町</t>
  </si>
  <si>
    <t>ﾐﾅﾐ1ｼﾞｮｳﾋｶﾞｼ</t>
  </si>
  <si>
    <t>南一条東</t>
  </si>
  <si>
    <t>ﾐﾅﾐ1ｼﾞｮｳﾆｼ(1-19ﾁｮｳﾒ)</t>
  </si>
  <si>
    <t>南一条西（１～１９丁目）</t>
  </si>
  <si>
    <t>ﾐﾅﾐ1ｼﾞｮｳﾆｼ(20-28ﾁｮｳﾒ)</t>
  </si>
  <si>
    <t>南一条西（２０～２８丁目）</t>
  </si>
  <si>
    <t>ﾐﾅﾐ2ｼﾞｮｳﾋｶﾞｼ</t>
  </si>
  <si>
    <t>南二条東</t>
  </si>
  <si>
    <t>ﾐﾅﾐ2ｼﾞｮｳﾆｼ(1-19ﾁｮｳﾒ)</t>
  </si>
  <si>
    <t>南二条西（１～１９丁目）</t>
  </si>
  <si>
    <t>ﾐﾅﾐ2ｼﾞｮｳﾆｼ(20-28ﾁｮｳﾒ)</t>
  </si>
  <si>
    <t>南二条西（２０～２８丁目）</t>
  </si>
  <si>
    <t>ﾐﾅﾐ3ｼﾞｮｳﾋｶﾞｼ</t>
  </si>
  <si>
    <t>南三条東</t>
  </si>
  <si>
    <t>ﾐﾅﾐ3ｼﾞｮｳﾆｼ(1-18ﾁｮｳﾒ)</t>
  </si>
  <si>
    <t>南三条西（１～１８丁目）</t>
  </si>
  <si>
    <t>ﾐﾅﾐ3ｼﾞｮｳﾆｼ(20-28ﾁｮｳﾒ)</t>
  </si>
  <si>
    <t>南三条西（２０～２８丁目）</t>
  </si>
  <si>
    <t>ﾐﾅﾐ4ｼﾞｮｳﾋｶﾞｼ</t>
  </si>
  <si>
    <t>南四条東</t>
  </si>
  <si>
    <t>ﾐﾅﾐ4ｼﾞｮｳﾆｼ</t>
  </si>
  <si>
    <t>南四条西</t>
  </si>
  <si>
    <t>ﾐﾅﾐ5ｼﾞｮｳﾋｶﾞｼ</t>
  </si>
  <si>
    <t>南五条東</t>
  </si>
  <si>
    <t>ﾐﾅﾐ5ｼﾞｮｳﾆｼ</t>
  </si>
  <si>
    <t>南五条西</t>
  </si>
  <si>
    <t>ﾐﾅﾐ6ｼﾞｮｳﾋｶﾞｼ</t>
  </si>
  <si>
    <t>南六条東</t>
  </si>
  <si>
    <t>ﾐﾅﾐ6ｼﾞｮｳﾆｼ</t>
  </si>
  <si>
    <t>南六条西</t>
  </si>
  <si>
    <t>ﾐﾅﾐ7ｼﾞｮｳﾋｶﾞｼ</t>
  </si>
  <si>
    <t>南七条東</t>
  </si>
  <si>
    <t>ﾐﾅﾐ7ｼﾞｮｳﾆｼ</t>
  </si>
  <si>
    <t>南七条西</t>
  </si>
  <si>
    <t>ﾐﾅﾐ8ｼﾞｮｳﾆｼ</t>
  </si>
  <si>
    <t>南八条西</t>
  </si>
  <si>
    <t>ﾐﾅﾐ9ｼﾞｮｳﾆｼ</t>
  </si>
  <si>
    <t>南九条西</t>
  </si>
  <si>
    <t>ﾐﾅﾐ10ｼﾞｮｳﾆｼ</t>
  </si>
  <si>
    <t>南十条西</t>
  </si>
  <si>
    <t>ﾐﾅﾐ11ｼﾞｮｳﾆｼ</t>
  </si>
  <si>
    <t>南十一条西</t>
  </si>
  <si>
    <t>ﾐﾅﾐ12ｼﾞｮｳﾆｼ</t>
  </si>
  <si>
    <t>南十二条西</t>
  </si>
  <si>
    <t>ﾐﾅﾐ13ｼﾞｮｳﾆｼ</t>
  </si>
  <si>
    <t>南十三条西</t>
  </si>
  <si>
    <t>ﾐﾅﾐ14ｼﾞｮｳﾆｼ</t>
  </si>
  <si>
    <t>南十四条西</t>
  </si>
  <si>
    <t>ﾐﾅﾐ15ｼﾞｮｳﾆｼ</t>
  </si>
  <si>
    <t>南十五条西</t>
  </si>
  <si>
    <t>ﾐﾅﾐ16ｼﾞｮｳﾆｼ</t>
  </si>
  <si>
    <t>南十六条西</t>
  </si>
  <si>
    <t>ﾐﾅﾐ17ｼﾞｮｳﾆｼ</t>
  </si>
  <si>
    <t>南十七条西</t>
  </si>
  <si>
    <t>ﾐﾅﾐ18ｼﾞｮｳﾆｼ</t>
  </si>
  <si>
    <t>南十八条西</t>
  </si>
  <si>
    <t>ﾐﾅﾐ19ｼﾞｮｳﾆｼ</t>
  </si>
  <si>
    <t>南十九条西</t>
  </si>
  <si>
    <t>ﾐﾅﾐ20ｼﾞｮｳﾆｼ</t>
  </si>
  <si>
    <t>南二十条西</t>
  </si>
  <si>
    <t>ﾐﾅﾐ21ｼﾞｮｳﾆｼ</t>
  </si>
  <si>
    <t>南二十一条西</t>
  </si>
  <si>
    <t>ﾐﾅﾐ22ｼﾞｮｳﾆｼ</t>
  </si>
  <si>
    <t>南二十二条西</t>
  </si>
  <si>
    <t>ﾐﾅﾐ23ｼﾞｮｳﾆｼ</t>
  </si>
  <si>
    <t>南二十三条西</t>
  </si>
  <si>
    <t>ﾐﾅﾐ24ｼﾞｮｳﾆｼ</t>
  </si>
  <si>
    <t>南二十四条西</t>
  </si>
  <si>
    <t>ﾐﾅﾐ25ｼﾞｮｳﾆｼ</t>
  </si>
  <si>
    <t>南二十五条西</t>
  </si>
  <si>
    <t>ﾐﾅﾐ26ｼﾞｮｳﾆｼ</t>
  </si>
  <si>
    <t>南二十六条西</t>
  </si>
  <si>
    <t>ﾐﾅﾐ27ｼﾞｮｳﾆｼ</t>
  </si>
  <si>
    <t>南二十七条西</t>
  </si>
  <si>
    <t>ﾐﾅﾐ28ｼﾞｮｳﾆｼ</t>
  </si>
  <si>
    <t>南二十八条西</t>
  </si>
  <si>
    <t>ﾐﾅﾐ29ｼﾞｮｳﾆｼ</t>
  </si>
  <si>
    <t>南二十九条西</t>
  </si>
  <si>
    <t>ﾐﾅﾐ30ｼﾞｮｳﾆｼ(9-11ﾁｮｳﾒ)</t>
  </si>
  <si>
    <t>南三十条西（９～１１丁目）</t>
  </si>
  <si>
    <t>ﾐﾔｶﾞｵｶ</t>
  </si>
  <si>
    <t>宮ケ丘</t>
  </si>
  <si>
    <t>ﾐﾔﾉﾓﾘ</t>
  </si>
  <si>
    <t>宮の森</t>
  </si>
  <si>
    <t>ﾐﾔﾉﾓﾘ1ｼﾞｮｳ</t>
  </si>
  <si>
    <t>宮の森一条</t>
  </si>
  <si>
    <t>ﾐﾔﾉﾓﾘ2ｼﾞｮｳ</t>
  </si>
  <si>
    <t>宮の森二条</t>
  </si>
  <si>
    <t>ﾐﾔﾉﾓﾘ3ｼﾞｮｳ</t>
  </si>
  <si>
    <t>宮の森三条</t>
  </si>
  <si>
    <t>ﾐﾔﾉﾓﾘ4ｼﾞｮｳ</t>
  </si>
  <si>
    <t>宮の森四条</t>
  </si>
  <si>
    <t>ｻｯﾎﾟﾛｼｷﾀｸ</t>
  </si>
  <si>
    <t>札幌市北区</t>
  </si>
  <si>
    <t>ｱｲﾉｻﾄ1ｼﾞｮｳ</t>
  </si>
  <si>
    <t>あいの里一条</t>
  </si>
  <si>
    <t>ｱｲﾉｻﾄ2ｼﾞｮｳ</t>
  </si>
  <si>
    <t>あいの里二条</t>
  </si>
  <si>
    <t>ｱｲﾉｻﾄ3ｼﾞｮｳ</t>
  </si>
  <si>
    <t>あいの里三条</t>
  </si>
  <si>
    <t>ｱｲﾉｻﾄ4ｼﾞｮｳ</t>
  </si>
  <si>
    <t>あいの里四条</t>
  </si>
  <si>
    <t>ｱｲﾉｻﾄ5ｼﾞｮｳ</t>
  </si>
  <si>
    <t>あいの里五条</t>
  </si>
  <si>
    <t>ｱｻﾌﾞﾁｮｳ</t>
  </si>
  <si>
    <t>麻生町</t>
  </si>
  <si>
    <t>ｷﾀ6ｼﾞｮｳﾆｼ</t>
  </si>
  <si>
    <t>北六条西</t>
  </si>
  <si>
    <t>ｷﾀ10ｼﾞｮｳﾆｼ(1-4ﾁｮｳﾒ)</t>
  </si>
  <si>
    <t>北十条西（１～４丁目）</t>
  </si>
  <si>
    <t>ｷﾀ10ｼﾞｮｳﾆｼ(5-11ﾁｮｳﾒ)</t>
  </si>
  <si>
    <t>北十条西（５～１１丁目）</t>
  </si>
  <si>
    <t>ｷﾀ11ｼﾞｮｳﾆｼ(1-4ﾁｮｳﾒ)</t>
  </si>
  <si>
    <t>北十一条西（１～４丁目）</t>
  </si>
  <si>
    <t>ｷﾀ11ｼﾞｮｳﾆｼ(5-11ﾁｮｳﾒ)</t>
  </si>
  <si>
    <t>北十一条西（５～１１丁目）</t>
  </si>
  <si>
    <t>ｷﾀ12ｼﾞｮｳﾆｼ(1-4ﾁｮｳﾒ)</t>
  </si>
  <si>
    <t>北十二条西（１～４丁目）</t>
  </si>
  <si>
    <t>ｷﾀ12ｼﾞｮｳﾆｼ(5-12ﾁｮｳﾒ)</t>
  </si>
  <si>
    <t>北十二条西（５～１２丁目）</t>
  </si>
  <si>
    <t>ｷﾀ13ｼﾞｮｳﾆｼ(1-4ﾁｮｳﾒ)</t>
  </si>
  <si>
    <t>北十三条西（１～４丁目）</t>
  </si>
  <si>
    <t>ｷﾀ13ｼﾞｮｳﾆｼ(5-12ﾁｮｳﾒ)</t>
  </si>
  <si>
    <t>北十三条西（５～１２丁目）</t>
  </si>
  <si>
    <t>ｷﾀ14ｼﾞｮｳﾆｼ(1-4ﾁｮｳﾒ)</t>
  </si>
  <si>
    <t>北十四条西（１～４丁目）</t>
  </si>
  <si>
    <t>ｷﾀ14ｼﾞｮｳﾆｼ(5-13ﾁｮｳﾒ)</t>
  </si>
  <si>
    <t>北十四条西（５～１３丁目）</t>
  </si>
  <si>
    <t>ｷﾀ15ｼﾞｮｳﾆｼ(1-5ﾁｮｳﾒ)</t>
  </si>
  <si>
    <t>北十五条西（１～５丁目）</t>
  </si>
  <si>
    <t>ｷﾀ15ｼﾞｮｳﾆｼ(6-13ﾁｮｳﾒ)</t>
  </si>
  <si>
    <t>北十五条西（６～１３丁目）</t>
  </si>
  <si>
    <t>ｷﾀ16ｼﾞｮｳﾆｼ(1-6ﾁｮｳﾒ)</t>
  </si>
  <si>
    <t>北十六条西（１～６丁目）</t>
  </si>
  <si>
    <t>ｷﾀ16ｼﾞｮｳﾆｼ(7-13ﾁｮｳﾒ)</t>
  </si>
  <si>
    <t>北十六条西（７～１３丁目）</t>
  </si>
  <si>
    <t>ｷﾀ17ｼﾞｮｳﾆｼ(1-6ﾁｮｳﾒ)</t>
  </si>
  <si>
    <t>北十七条西（１～６丁目）</t>
  </si>
  <si>
    <t>ｷﾀ17ｼﾞｮｳﾆｼ(7-13ﾁｮｳﾒ)</t>
  </si>
  <si>
    <t>北十七条西（７～１３丁目）</t>
  </si>
  <si>
    <t>ｷﾀ18ｼﾞｮｳﾆｼ(1-7ﾁｮｳﾒ)</t>
  </si>
  <si>
    <t>北十八条西（１～７丁目）</t>
  </si>
  <si>
    <t>ｷﾀ18ｼﾞｮｳﾆｼ(8-13ﾁｮｳﾒ)</t>
  </si>
  <si>
    <t>北十八条西（８～１３丁目）</t>
  </si>
  <si>
    <t>ｷﾀ19ｼﾞｮｳﾆｼ(2-7ﾁｮｳﾒ)</t>
  </si>
  <si>
    <t>北十九条西（２～７丁目）</t>
  </si>
  <si>
    <t>ｷﾀ19ｼﾞｮｳﾆｼ(8-13ﾁｮｳﾒ)</t>
  </si>
  <si>
    <t>北十九条西（８～１３丁目）</t>
  </si>
  <si>
    <t>ｷﾀ20ｼﾞｮｳﾆｼ(2-10ﾁｮｳﾒ)</t>
  </si>
  <si>
    <t>北二十条西（２～１０丁目）</t>
  </si>
  <si>
    <t>ｷﾀ20ｼﾞｮｳﾆｼ(11-13ﾁｮｳﾒ)</t>
  </si>
  <si>
    <t>北二十条西（１１～１３丁目）</t>
  </si>
  <si>
    <t>ｷﾀ23ｼﾞｮｳﾆｼ</t>
  </si>
  <si>
    <t>北二十三条西</t>
  </si>
  <si>
    <t>ｷﾀ24ｼﾞｮｳﾆｼ</t>
  </si>
  <si>
    <t>北二十四条西</t>
  </si>
  <si>
    <t>ｷﾀ25ｼﾞｮｳﾆｼ</t>
  </si>
  <si>
    <t>北二十五条西</t>
  </si>
  <si>
    <t>ｷﾀ26ｼﾞｮｳﾆｼ</t>
  </si>
  <si>
    <t>北二十六条西</t>
  </si>
  <si>
    <t>ｷﾀ27ｼﾞｮｳﾆｼ</t>
  </si>
  <si>
    <t>北二十七条西</t>
  </si>
  <si>
    <t>ｷﾀ28ｼﾞｮｳﾆｼ</t>
  </si>
  <si>
    <t>北二十八条西</t>
  </si>
  <si>
    <t>ｷﾀ29ｼﾞｮｳﾆｼ</t>
  </si>
  <si>
    <t>北二十九条西</t>
  </si>
  <si>
    <t>ｷﾀ30ｼﾞｮｳﾆｼ</t>
  </si>
  <si>
    <t>北三十条西</t>
  </si>
  <si>
    <t>ｷﾀ31ｼﾞｮｳﾆｼ</t>
  </si>
  <si>
    <t>北三十一条西</t>
  </si>
  <si>
    <t>ｷﾀ32ｼﾞｮｳﾆｼ</t>
  </si>
  <si>
    <t>北三十二条西</t>
  </si>
  <si>
    <t>ｷﾀ33ｼﾞｮｳﾆｼ</t>
  </si>
  <si>
    <t>北三十三条西</t>
  </si>
  <si>
    <t>ｷﾀ34ｼﾞｮｳﾆｼ</t>
  </si>
  <si>
    <t>北三十四条西</t>
  </si>
  <si>
    <t>ｷﾀ35ｼﾞｮｳﾆｼ</t>
  </si>
  <si>
    <t>北三十五条西</t>
  </si>
  <si>
    <t>ｷﾀ36ｼﾞｮｳﾆｼ</t>
  </si>
  <si>
    <t>北三十六条西</t>
  </si>
  <si>
    <t>ｷﾀ37ｼﾞｮｳﾆｼ</t>
  </si>
  <si>
    <t>北三十七条西</t>
  </si>
  <si>
    <t>ｷﾀ38ｼﾞｮｳﾆｼ</t>
  </si>
  <si>
    <t>北三十八条西</t>
  </si>
  <si>
    <t>ｷﾀ39ｼﾞｮｳﾆｼ</t>
  </si>
  <si>
    <t>北三十九条西</t>
  </si>
  <si>
    <t>ｷﾀ40ｼﾞｮｳﾆｼ</t>
  </si>
  <si>
    <t>北四十条西</t>
  </si>
  <si>
    <t>ｼﾉﾛ1ｼﾞｮｳ</t>
  </si>
  <si>
    <t>篠路一条</t>
  </si>
  <si>
    <t>ｼﾉﾛ2ｼﾞｮｳ</t>
  </si>
  <si>
    <t>篠路二条</t>
  </si>
  <si>
    <t>ｼﾉﾛ3ｼﾞｮｳ</t>
  </si>
  <si>
    <t>篠路三条</t>
  </si>
  <si>
    <t>ｼﾉﾛ4ｼﾞｮｳ</t>
  </si>
  <si>
    <t>篠路四条</t>
  </si>
  <si>
    <t>ｼﾉﾛ5ｼﾞｮｳ</t>
  </si>
  <si>
    <t>篠路五条</t>
  </si>
  <si>
    <t>ｼﾉﾛ6ｼﾞｮｳ</t>
  </si>
  <si>
    <t>篠路六条</t>
  </si>
  <si>
    <t>ｼﾉﾛ7ｼﾞｮｳ</t>
  </si>
  <si>
    <t>篠路七条</t>
  </si>
  <si>
    <t>ｼﾉﾛ8ｼﾞｮｳ</t>
  </si>
  <si>
    <t>篠路八条</t>
  </si>
  <si>
    <t>ｼﾉﾛ9ｼﾞｮｳ</t>
  </si>
  <si>
    <t>篠路九条</t>
  </si>
  <si>
    <t>ｼﾉﾛ10ｼﾞｮｳ</t>
  </si>
  <si>
    <t>篠路十条</t>
  </si>
  <si>
    <t>ｼﾉﾛﾁｮｳｶﾐｼﾉﾛ</t>
  </si>
  <si>
    <t>篠路町上篠路</t>
  </si>
  <si>
    <t>ｼﾉﾛﾁｮｳｼﾉﾛ</t>
  </si>
  <si>
    <t>篠路町篠路</t>
  </si>
  <si>
    <t>ｼﾉﾛﾁｮｳﾀｲﾍｲ</t>
  </si>
  <si>
    <t>篠路町太平</t>
  </si>
  <si>
    <t>ｼﾉﾛﾁｮｳﾀｸﾎｸ</t>
  </si>
  <si>
    <t>篠路町拓北</t>
  </si>
  <si>
    <t>ｼﾉﾛﾁｮｳﾌｸｲ</t>
  </si>
  <si>
    <t>篠路町福移</t>
  </si>
  <si>
    <t>ｼﾝｶﾜ</t>
  </si>
  <si>
    <t>新川</t>
  </si>
  <si>
    <t>ｼﾝｶﾜ1ｼﾞｮｳ</t>
  </si>
  <si>
    <t>新川一条</t>
  </si>
  <si>
    <t>ｼﾝｶﾜ2ｼﾞｮｳ</t>
  </si>
  <si>
    <t>新川二条</t>
  </si>
  <si>
    <t>ｼﾝｶﾜ3ｼﾞｮｳ</t>
  </si>
  <si>
    <t>新川三条</t>
  </si>
  <si>
    <t>ｼﾝｶﾜ4ｼﾞｮｳ</t>
  </si>
  <si>
    <t>新川四条</t>
  </si>
  <si>
    <t>ｼﾝｶﾜ5ｼﾞｮｳ</t>
  </si>
  <si>
    <t>新川五条</t>
  </si>
  <si>
    <t>ｼﾝｶﾜ6ｼﾞｮｳ</t>
  </si>
  <si>
    <t>新川六条</t>
  </si>
  <si>
    <t>ｼﾝｶﾜ7ｼﾞｮｳ</t>
  </si>
  <si>
    <t>新川七条</t>
  </si>
  <si>
    <t>ｼﾝｶﾜ8ｼﾞｮｳ</t>
  </si>
  <si>
    <t>新川八条</t>
  </si>
  <si>
    <t>ｼﾝｶﾜﾆｼ1ｼﾞｮｳ</t>
  </si>
  <si>
    <t>新川西一条</t>
  </si>
  <si>
    <t>ｼﾝｶﾜﾆｼ2ｼﾞｮｳ</t>
  </si>
  <si>
    <t>新川西二条</t>
  </si>
  <si>
    <t>ｼﾝｶﾜﾆｼ3ｼﾞｮｳ</t>
  </si>
  <si>
    <t>新川西三条</t>
  </si>
  <si>
    <t>ｼﾝｶﾜﾆｼ4ｼﾞｮｳ</t>
  </si>
  <si>
    <t>新川西四条</t>
  </si>
  <si>
    <t>ｼﾝｶﾜﾆｼ5ｼﾞｮｳ</t>
  </si>
  <si>
    <t>新川西五条</t>
  </si>
  <si>
    <t>ｼﾝｺﾄﾆ1ｼﾞｮｳ</t>
  </si>
  <si>
    <t>新琴似一条</t>
  </si>
  <si>
    <t>ｼﾝｺﾄﾆ2ｼﾞｮｳ</t>
  </si>
  <si>
    <t>新琴似二条</t>
  </si>
  <si>
    <t>ｼﾝｺﾄﾆ3ｼﾞｮｳ</t>
  </si>
  <si>
    <t>新琴似三条</t>
  </si>
  <si>
    <t>ｼﾝｺﾄﾆ4ｼﾞｮｳ</t>
  </si>
  <si>
    <t>新琴似四条</t>
  </si>
  <si>
    <t>ｼﾝｺﾄﾆ5ｼﾞｮｳ</t>
  </si>
  <si>
    <t>新琴似五条</t>
  </si>
  <si>
    <t>ｼﾝｺﾄﾆ6ｼﾞｮｳ</t>
  </si>
  <si>
    <t>新琴似六条</t>
  </si>
  <si>
    <t>ｼﾝｺﾄﾆ7ｼﾞｮｳ</t>
  </si>
  <si>
    <t>新琴似七条</t>
  </si>
  <si>
    <t>ｼﾝｺﾄﾆ8ｼﾞｮｳ</t>
  </si>
  <si>
    <t>新琴似八条</t>
  </si>
  <si>
    <t>ｼﾝｺﾄﾆ9ｼﾞｮｳ</t>
  </si>
  <si>
    <t>新琴似九条</t>
  </si>
  <si>
    <t>ｼﾝｺﾄﾆ10ｼﾞｮｳ</t>
  </si>
  <si>
    <t>新琴似十条</t>
  </si>
  <si>
    <t>ｼﾝｺﾄﾆ11ｼﾞｮｳ</t>
  </si>
  <si>
    <t>新琴似十一条</t>
  </si>
  <si>
    <t>ｼﾝｺﾄﾆ12ｼﾞｮｳ</t>
  </si>
  <si>
    <t>新琴似十二条</t>
  </si>
  <si>
    <t>ｼﾝｺﾄﾆﾁｮｳ</t>
  </si>
  <si>
    <t>新琴似町</t>
  </si>
  <si>
    <t>ﾀｲﾍｲ1ｼﾞｮｳ</t>
  </si>
  <si>
    <t>太平一条</t>
  </si>
  <si>
    <t>ﾀｲﾍｲ2ｼﾞｮｳ</t>
  </si>
  <si>
    <t>太平二条</t>
  </si>
  <si>
    <t>ﾀｲﾍｲ3ｼﾞｮｳ</t>
  </si>
  <si>
    <t>太平三条</t>
  </si>
  <si>
    <t>ﾀｲﾍｲ4ｼﾞｮｳ</t>
  </si>
  <si>
    <t>太平四条</t>
  </si>
  <si>
    <t>ﾀｲﾍｲ5ｼﾞｮｳ</t>
  </si>
  <si>
    <t>太平五条</t>
  </si>
  <si>
    <t>ﾀｲﾍｲ6ｼﾞｮｳ</t>
  </si>
  <si>
    <t>太平六条</t>
  </si>
  <si>
    <t>ﾀｲﾍｲ7ｼﾞｮｳ</t>
  </si>
  <si>
    <t>太平七条</t>
  </si>
  <si>
    <t>ﾀｲﾍｲ8ｼﾞｮｳ</t>
  </si>
  <si>
    <t>太平八条</t>
  </si>
  <si>
    <t>ﾀｲﾍｲ9ｼﾞｮｳ</t>
  </si>
  <si>
    <t>太平九条</t>
  </si>
  <si>
    <t>ﾀｲﾍｲ10ｼﾞｮｳ</t>
  </si>
  <si>
    <t>太平十条</t>
  </si>
  <si>
    <t>ﾀｲﾍｲ11ｼﾞｮｳ</t>
  </si>
  <si>
    <t>太平十一条</t>
  </si>
  <si>
    <t>ﾀｲﾍｲ12ｼﾞｮｳ</t>
  </si>
  <si>
    <t>太平十二条</t>
  </si>
  <si>
    <t>ﾀｸﾎｸ1ｼﾞｮｳ</t>
  </si>
  <si>
    <t>拓北一条</t>
  </si>
  <si>
    <t>ﾀｸﾎｸ2ｼﾞｮｳ</t>
  </si>
  <si>
    <t>拓北二条</t>
  </si>
  <si>
    <t>ﾀｸﾎｸ3ｼﾞｮｳ</t>
  </si>
  <si>
    <t>拓北三条</t>
  </si>
  <si>
    <t>ﾀｸﾎｸ4ｼﾞｮｳ</t>
  </si>
  <si>
    <t>拓北四条</t>
  </si>
  <si>
    <t>ﾀｸﾎｸ5ｼﾞｮｳ</t>
  </si>
  <si>
    <t>拓北五条</t>
  </si>
  <si>
    <t>ﾀｸﾎｸ6ｼﾞｮｳ</t>
  </si>
  <si>
    <t>拓北六条</t>
  </si>
  <si>
    <t>ﾀｸﾎｸ7ｼﾞｮｳ</t>
  </si>
  <si>
    <t>拓北七条</t>
  </si>
  <si>
    <t>ﾀｸﾎｸ8ｼﾞｮｳ</t>
  </si>
  <si>
    <t>拓北八条</t>
  </si>
  <si>
    <t>ﾄﾝﾃﾞﾝ1ｼﾞｮｳ</t>
  </si>
  <si>
    <t>屯田一条</t>
  </si>
  <si>
    <t>ﾄﾝﾃﾞﾝ2ｼﾞｮｳ</t>
  </si>
  <si>
    <t>屯田二条</t>
  </si>
  <si>
    <t>ﾄﾝﾃﾞﾝ3ｼﾞｮｳ</t>
  </si>
  <si>
    <t>屯田三条</t>
  </si>
  <si>
    <t>ﾄﾝﾃﾞﾝ4ｼﾞｮｳ</t>
  </si>
  <si>
    <t>屯田四条</t>
  </si>
  <si>
    <t>ﾄﾝﾃﾞﾝ5ｼﾞｮｳ</t>
  </si>
  <si>
    <t>屯田五条</t>
  </si>
  <si>
    <t>ﾄﾝﾃﾞﾝ6ｼﾞｮｳ</t>
  </si>
  <si>
    <t>屯田六条</t>
  </si>
  <si>
    <t>ﾄﾝﾃﾞﾝ7ｼﾞｮｳ</t>
  </si>
  <si>
    <t>屯田七条</t>
  </si>
  <si>
    <t>ﾄﾝﾃﾞﾝ8ｼﾞｮｳ</t>
  </si>
  <si>
    <t>屯田八条</t>
  </si>
  <si>
    <t>ﾄﾝﾃﾞﾝ9ｼﾞｮｳ</t>
  </si>
  <si>
    <t>屯田九条</t>
  </si>
  <si>
    <t>ﾄﾝﾃﾞﾝ10ｼﾞｮｳ</t>
  </si>
  <si>
    <t>屯田十条</t>
  </si>
  <si>
    <t>ﾄﾝﾃﾞﾝ11ｼﾞｮｳ</t>
  </si>
  <si>
    <t>屯田十一条</t>
  </si>
  <si>
    <t>ﾄﾝﾃﾞﾝﾁｮｳ</t>
  </si>
  <si>
    <t>屯田町</t>
  </si>
  <si>
    <t>ﾆｼﾊﾞﾗﾄ</t>
  </si>
  <si>
    <t>西茨戸</t>
  </si>
  <si>
    <t>ﾆｼﾊﾞﾗﾄ1ｼﾞｮｳ</t>
  </si>
  <si>
    <t>西茨戸一条</t>
  </si>
  <si>
    <t>ﾆｼﾊﾞﾗﾄ2ｼﾞｮｳ</t>
  </si>
  <si>
    <t>西茨戸二条</t>
  </si>
  <si>
    <t>ﾆｼﾊﾞﾗﾄ3ｼﾞｮｳ</t>
  </si>
  <si>
    <t>西茨戸三条</t>
  </si>
  <si>
    <t>ﾆｼﾊﾞﾗﾄ4ｼﾞｮｳ</t>
  </si>
  <si>
    <t>西茨戸四条</t>
  </si>
  <si>
    <t>ﾆｼﾊﾞﾗﾄ5ｼﾞｮｳ</t>
  </si>
  <si>
    <t>西茨戸五条</t>
  </si>
  <si>
    <t>ﾆｼﾊﾞﾗﾄ6ｼﾞｮｳ</t>
  </si>
  <si>
    <t>西茨戸六条</t>
  </si>
  <si>
    <t>ﾆｼﾊﾞﾗﾄ7ｼﾞｮｳ</t>
  </si>
  <si>
    <t>西茨戸七条</t>
  </si>
  <si>
    <t>ﾋｶﾞｼﾊﾞﾗﾄ</t>
  </si>
  <si>
    <t>東茨戸</t>
  </si>
  <si>
    <t>ﾋｶﾞｼﾊﾞﾗﾄ1ｼﾞｮｳ</t>
  </si>
  <si>
    <t>東茨戸一条</t>
  </si>
  <si>
    <t>ﾋｶﾞｼﾊﾞﾗﾄ2ｼﾞｮｳ</t>
  </si>
  <si>
    <t>東茨戸二条</t>
  </si>
  <si>
    <t>ﾋｶﾞｼﾊﾞﾗﾄ3ｼﾞｮｳ</t>
  </si>
  <si>
    <t>東茨戸三条</t>
  </si>
  <si>
    <t>ﾋｶﾞｼﾊﾞﾗﾄ4ｼﾞｮｳ</t>
  </si>
  <si>
    <t>東茨戸四条</t>
  </si>
  <si>
    <t>ﾐﾅﾐｱｲﾉｻﾄ</t>
  </si>
  <si>
    <t>南あいの里</t>
  </si>
  <si>
    <t>ﾕﾘｶﾞﾊﾗ</t>
  </si>
  <si>
    <t>百合が原</t>
  </si>
  <si>
    <t>ﾕﾘｶﾞﾊﾗｺｳｴﾝ</t>
  </si>
  <si>
    <t>百合が原公園</t>
  </si>
  <si>
    <t>ｻｯﾎﾟﾛｼﾋｶﾞｼｸ</t>
  </si>
  <si>
    <t>札幌市東区</t>
  </si>
  <si>
    <t>ｵｶﾀﾞﾏﾁｮｳ</t>
  </si>
  <si>
    <t>丘珠町</t>
  </si>
  <si>
    <t>ｷﾀｵｶﾀﾞﾏ1ｼﾞｮｳ</t>
  </si>
  <si>
    <t>北丘珠一条</t>
  </si>
  <si>
    <t>ｷﾀｵｶﾀﾞﾏ2ｼﾞｮｳ</t>
  </si>
  <si>
    <t>北丘珠二条</t>
  </si>
  <si>
    <t>ｷﾀｵｶﾀﾞﾏ3ｼﾞｮｳ</t>
  </si>
  <si>
    <t>北丘珠三条</t>
  </si>
  <si>
    <t>ｷﾀｵｶﾀﾞﾏ4ｼﾞｮｳ</t>
  </si>
  <si>
    <t>北丘珠四条</t>
  </si>
  <si>
    <t>ｷﾀｵｶﾀﾞﾏ5ｼﾞｮｳ</t>
  </si>
  <si>
    <t>北丘珠五条</t>
  </si>
  <si>
    <t>ｷﾀｵｶﾀﾞﾏ6ｼﾞｮｳ</t>
  </si>
  <si>
    <t>北丘珠六条</t>
  </si>
  <si>
    <t>ｷﾀ4ｼﾞｮｳﾋｶﾞｼ(9-16ﾁｮｳﾒ)</t>
  </si>
  <si>
    <t>北四条東（９～１６丁目）</t>
  </si>
  <si>
    <t>ｷﾀ5ｼﾞｮｳﾋｶﾞｼ(4-7ﾁｮｳﾒ)</t>
  </si>
  <si>
    <t>北五条東（４～７丁目）</t>
  </si>
  <si>
    <t>ｷﾀ5ｼﾞｮｳﾋｶﾞｼ(8-17ﾁｮｳﾒ)</t>
  </si>
  <si>
    <t>北五条東（８～１７丁目）</t>
  </si>
  <si>
    <t>ｷﾀ6ｼﾞｮｳﾋｶﾞｼ(1-7ﾁｮｳﾒ)</t>
  </si>
  <si>
    <t>北六条東（１～７丁目）</t>
  </si>
  <si>
    <t>ｷﾀ6ｼﾞｮｳﾋｶﾞｼ(8-20ﾁｮｳﾒ)</t>
  </si>
  <si>
    <t>北六条東（８～２０丁目）</t>
  </si>
  <si>
    <t>ｷﾀ7ｼﾞｮｳﾋｶﾞｼ(1-7ﾁｮｳﾒ)</t>
  </si>
  <si>
    <t>北七条東（１～７丁目）</t>
  </si>
  <si>
    <t>ｷﾀ7ｼﾞｮｳﾋｶﾞｼ(8-20ﾁｮｳﾒ)</t>
  </si>
  <si>
    <t>北七条東（８～２０丁目）</t>
  </si>
  <si>
    <t>ｷﾀ8ｼﾞｮｳﾋｶﾞｼ(1-7ﾁｮｳﾒ)</t>
  </si>
  <si>
    <t>北八条東（１～７丁目）</t>
  </si>
  <si>
    <t>ｷﾀ8ｼﾞｮｳﾋｶﾞｼ(8-19ﾁｮｳﾒ)</t>
  </si>
  <si>
    <t>北八条東（８～１９丁目）</t>
  </si>
  <si>
    <t>ｷﾀ9ｼﾞｮｳﾋｶﾞｼ(1-7ﾁｮｳﾒ)</t>
  </si>
  <si>
    <t>北九条東（１～７丁目）</t>
  </si>
  <si>
    <t>ｷﾀ9ｼﾞｮｳﾋｶﾞｼ(8-16ﾁｮｳﾒ)</t>
  </si>
  <si>
    <t>北九条東（８～１６丁目）</t>
  </si>
  <si>
    <t>ｷﾀ10ｼﾞｮｳﾋｶﾞｼ</t>
  </si>
  <si>
    <t>北十条東</t>
  </si>
  <si>
    <t>ｷﾀ11ｼﾞｮｳﾋｶﾞｼ</t>
  </si>
  <si>
    <t>北十一条東</t>
  </si>
  <si>
    <t>ｷﾀ12ｼﾞｮｳﾋｶﾞｼ</t>
  </si>
  <si>
    <t>北十二条東</t>
  </si>
  <si>
    <t>ｷﾀ13ｼﾞｮｳﾋｶﾞｼ</t>
  </si>
  <si>
    <t>北十三条東</t>
  </si>
  <si>
    <t>ｷﾀ14ｼﾞｮｳﾋｶﾞｼ</t>
  </si>
  <si>
    <t>北十四条東</t>
  </si>
  <si>
    <t>ｷﾀ15ｼﾞｮｳﾋｶﾞｼ</t>
  </si>
  <si>
    <t>北十五条東</t>
  </si>
  <si>
    <t>ｷﾀ16ｼﾞｮｳﾋｶﾞｼ</t>
  </si>
  <si>
    <t>北十六条東</t>
  </si>
  <si>
    <t>ｷﾀ17ｼﾞｮｳﾋｶﾞｼ</t>
  </si>
  <si>
    <t>北十七条東</t>
  </si>
  <si>
    <t>ｷﾀ18ｼﾞｮｳﾋｶﾞｼ</t>
  </si>
  <si>
    <t>北十八条東</t>
  </si>
  <si>
    <t>ｷﾀ19ｼﾞｮｳﾋｶﾞｼ</t>
  </si>
  <si>
    <t>北十九条東</t>
  </si>
  <si>
    <t>ｷﾀ20ｼﾞｮｳﾋｶﾞｼ</t>
  </si>
  <si>
    <t>北二十条東</t>
  </si>
  <si>
    <t>ｷﾀ21ｼﾞｮｳﾋｶﾞｼ</t>
  </si>
  <si>
    <t>北二十一条東</t>
  </si>
  <si>
    <t>ｷﾀ22ｼﾞｮｳﾋｶﾞｼ</t>
  </si>
  <si>
    <t>北二十二条東</t>
  </si>
  <si>
    <t>ｷﾀ23ｼﾞｮｳﾋｶﾞｼ</t>
  </si>
  <si>
    <t>北二十三条東</t>
  </si>
  <si>
    <t>ｷﾀ24ｼﾞｮｳﾋｶﾞｼ</t>
  </si>
  <si>
    <t>北二十四条東</t>
  </si>
  <si>
    <t>ｷﾀ25ｼﾞｮｳﾋｶﾞｼ</t>
  </si>
  <si>
    <t>北二十五条東</t>
  </si>
  <si>
    <t>ｷﾀ26ｼﾞｮｳﾋｶﾞｼ</t>
  </si>
  <si>
    <t>北二十六条東</t>
  </si>
  <si>
    <t>ｷﾀ27ｼﾞｮｳﾋｶﾞｼ</t>
  </si>
  <si>
    <t>北二十七条東</t>
  </si>
  <si>
    <t>ｷﾀ28ｼﾞｮｳﾋｶﾞｼ</t>
  </si>
  <si>
    <t>北二十八条東</t>
  </si>
  <si>
    <t>ｷﾀ30ｼﾞｮｳﾋｶﾞｼ</t>
  </si>
  <si>
    <t>北三十条東</t>
  </si>
  <si>
    <t>ｷﾀ31ｼﾞｮｳﾋｶﾞｼ</t>
  </si>
  <si>
    <t>北三十一条東</t>
  </si>
  <si>
    <t>ｷﾀ32ｼﾞｮｳﾋｶﾞｼ</t>
  </si>
  <si>
    <t>北三十二条東</t>
  </si>
  <si>
    <t>ｷﾀ33ｼﾞｮｳﾋｶﾞｼ</t>
  </si>
  <si>
    <t>北三十三条東</t>
  </si>
  <si>
    <t>ｷﾀ34ｼﾞｮｳﾋｶﾞｼ</t>
  </si>
  <si>
    <t>北三十四条東</t>
  </si>
  <si>
    <t>ｷﾀ35ｼﾞｮｳﾋｶﾞｼ</t>
  </si>
  <si>
    <t>北三十五条東</t>
  </si>
  <si>
    <t>ｷﾀ36ｼﾞｮｳﾋｶﾞｼ</t>
  </si>
  <si>
    <t>北三十六条東</t>
  </si>
  <si>
    <t>ｷﾀ37ｼﾞｮｳﾋｶﾞｼ</t>
  </si>
  <si>
    <t>北三十七条東</t>
  </si>
  <si>
    <t>ｷﾀ38ｼﾞｮｳﾋｶﾞｼ</t>
  </si>
  <si>
    <t>北三十八条東</t>
  </si>
  <si>
    <t>ｷﾀ39ｼﾞｮｳﾋｶﾞｼ</t>
  </si>
  <si>
    <t>北三十九条東</t>
  </si>
  <si>
    <t>ｷﾀ40ｼﾞｮｳﾋｶﾞｼ</t>
  </si>
  <si>
    <t>北四十条東</t>
  </si>
  <si>
    <t>ｷﾀ41ｼﾞｮｳﾋｶﾞｼ</t>
  </si>
  <si>
    <t>北四十一条東</t>
  </si>
  <si>
    <t>ｷﾀ42ｼﾞｮｳﾋｶﾞｼ</t>
  </si>
  <si>
    <t>北四十二条東</t>
  </si>
  <si>
    <t>ｷﾀ43ｼﾞｮｳﾋｶﾞｼ</t>
  </si>
  <si>
    <t>北四十三条東</t>
  </si>
  <si>
    <t>ｷﾀ44ｼﾞｮｳﾋｶﾞｼ</t>
  </si>
  <si>
    <t>北四十四条東</t>
  </si>
  <si>
    <t>ｷﾀ45ｼﾞｮｳﾋｶﾞｼ</t>
  </si>
  <si>
    <t>北四十五条東</t>
  </si>
  <si>
    <t>ｷﾀ46ｼﾞｮｳﾋｶﾞｼ</t>
  </si>
  <si>
    <t>北四十六条東</t>
  </si>
  <si>
    <t>ｷﾀ47ｼﾞｮｳﾋｶﾞｼ</t>
  </si>
  <si>
    <t>北四十七条東</t>
  </si>
  <si>
    <t>ｷﾀ48ｼﾞｮｳﾋｶﾞｼ</t>
  </si>
  <si>
    <t>北四十八条東</t>
  </si>
  <si>
    <t>ｷﾀ49ｼﾞｮｳﾋｶﾞｼ</t>
  </si>
  <si>
    <t>北四十九条東</t>
  </si>
  <si>
    <t>ｷﾀ50ｼﾞｮｳﾋｶﾞｼ</t>
  </si>
  <si>
    <t>北五十条東</t>
  </si>
  <si>
    <t>ｷﾀ51ｼﾞｮｳﾋｶﾞｼ</t>
  </si>
  <si>
    <t>北五十一条東</t>
  </si>
  <si>
    <t>ｻｶｴﾏﾁ</t>
  </si>
  <si>
    <t>栄町</t>
  </si>
  <si>
    <t>ﾅｴﾎﾞﾁｮｳ</t>
  </si>
  <si>
    <t>苗穂町</t>
  </si>
  <si>
    <t>ﾅｶﾇﾏ1ｼﾞｮｳ</t>
  </si>
  <si>
    <t>中沼一条</t>
  </si>
  <si>
    <t>ﾅｶﾇﾏ2ｼﾞｮｳ</t>
  </si>
  <si>
    <t>中沼二条</t>
  </si>
  <si>
    <t>ﾅｶﾇﾏ3ｼﾞｮｳ</t>
  </si>
  <si>
    <t>中沼三条</t>
  </si>
  <si>
    <t>ﾅｶﾇﾏ4ｼﾞｮｳ</t>
  </si>
  <si>
    <t>中沼四条</t>
  </si>
  <si>
    <t>ﾅｶﾇﾏ5ｼﾞｮｳ</t>
  </si>
  <si>
    <t>中沼五条</t>
  </si>
  <si>
    <t>ﾅｶﾇﾏ6ｼﾞｮｳ</t>
  </si>
  <si>
    <t>中沼六条</t>
  </si>
  <si>
    <t>ﾅｶﾇﾏﾁｮｳ</t>
  </si>
  <si>
    <t>中沼町</t>
  </si>
  <si>
    <t>ﾅｶﾇﾏﾆｼ1ｼﾞｮｳ</t>
  </si>
  <si>
    <t>中沼西一条</t>
  </si>
  <si>
    <t>ﾅｶﾇﾏﾆｼ2ｼﾞｮｳ</t>
  </si>
  <si>
    <t>中沼西二条</t>
  </si>
  <si>
    <t>ﾅｶﾇﾏﾆｼ3ｼﾞｮｳ</t>
  </si>
  <si>
    <t>中沼西三条</t>
  </si>
  <si>
    <t>ﾅｶﾇﾏﾆｼ4ｼﾞｮｳ</t>
  </si>
  <si>
    <t>中沼西四条</t>
  </si>
  <si>
    <t>ﾅｶﾇﾏﾆｼ5ｼﾞｮｳ</t>
  </si>
  <si>
    <t>中沼西五条</t>
  </si>
  <si>
    <t>ﾋｶﾞｼｶﾘｷ1ｼﾞｮｳ</t>
  </si>
  <si>
    <t>東雁来一条</t>
  </si>
  <si>
    <t>ﾋｶﾞｼｶﾘｷ2ｼﾞｮｳ</t>
  </si>
  <si>
    <t>東雁来二条</t>
  </si>
  <si>
    <t>ﾋｶﾞｼｶﾘｷ3ｼﾞｮｳ</t>
  </si>
  <si>
    <t>東雁来三条</t>
  </si>
  <si>
    <t>ﾋｶﾞｼｶﾘｷ4ｼﾞｮｳ</t>
  </si>
  <si>
    <t>東雁来四条</t>
  </si>
  <si>
    <t>ﾋｶﾞｼｶﾘｷ5ｼﾞｮｳ</t>
  </si>
  <si>
    <t>東雁来五条</t>
  </si>
  <si>
    <t>ﾋｶﾞｼｶﾘｷ6ｼﾞｮｳ</t>
  </si>
  <si>
    <t>東雁来六条</t>
  </si>
  <si>
    <t>ﾋｶﾞｼｶﾘｷ7ｼﾞｮｳ</t>
  </si>
  <si>
    <t>東雁来七条</t>
  </si>
  <si>
    <t>ﾋｶﾞｼｶﾘｷ8ｼﾞｮｳ</t>
  </si>
  <si>
    <t>東雁来八条</t>
  </si>
  <si>
    <t>ﾋｶﾞｼｶﾘｷ9ｼﾞｮｳ</t>
  </si>
  <si>
    <t>東雁来九条</t>
  </si>
  <si>
    <t>ﾋｶﾞｼｶﾘｷ10ｼﾞｮｳ</t>
  </si>
  <si>
    <t>東雁来十条</t>
  </si>
  <si>
    <t>ﾋｶﾞｼｶﾘｷ11ｼﾞｮｳ</t>
  </si>
  <si>
    <t>東雁来十一条</t>
  </si>
  <si>
    <t>ﾋｶﾞｼｶﾘｷ12ｼﾞｮｳ</t>
  </si>
  <si>
    <t>東雁来十二条</t>
  </si>
  <si>
    <t>ﾋｶﾞｼｶﾘｷ13ｼﾞｮｳ</t>
  </si>
  <si>
    <t>東雁来十三条</t>
  </si>
  <si>
    <t>ﾋｶﾞｼｶﾘｷ14ｼﾞｮｳ</t>
  </si>
  <si>
    <t>東雁来十四条</t>
  </si>
  <si>
    <t>ﾋｶﾞｼｶﾘｷﾁｮｳ</t>
  </si>
  <si>
    <t>東雁来町</t>
  </si>
  <si>
    <t>ﾋｶﾞｼﾅｴﾎﾞ1ｼﾞｮｳ</t>
  </si>
  <si>
    <t>東苗穂一条</t>
  </si>
  <si>
    <t>ﾋｶﾞｼﾅｴﾎﾞ2ｼﾞｮｳ</t>
  </si>
  <si>
    <t>東苗穂二条</t>
  </si>
  <si>
    <t>ﾋｶﾞｼﾅｴﾎﾞ3ｼﾞｮｳ</t>
  </si>
  <si>
    <t>東苗穂三条</t>
  </si>
  <si>
    <t>ﾋｶﾞｼﾅｴﾎﾞ4ｼﾞｮｳ</t>
  </si>
  <si>
    <t>東苗穂四条</t>
  </si>
  <si>
    <t>ﾋｶﾞｼﾅｴﾎﾞ5ｼﾞｮｳ</t>
  </si>
  <si>
    <t>東苗穂五条</t>
  </si>
  <si>
    <t>ﾋｶﾞｼﾅｴﾎﾞ6ｼﾞｮｳ</t>
  </si>
  <si>
    <t>東苗穂六条</t>
  </si>
  <si>
    <t>ﾋｶﾞｼﾅｴﾎﾞ7ｼﾞｮｳ</t>
  </si>
  <si>
    <t>東苗穂七条</t>
  </si>
  <si>
    <t>ﾋｶﾞｼﾅｴﾎﾞ8ｼﾞｮｳ</t>
  </si>
  <si>
    <t>東苗穂八条</t>
  </si>
  <si>
    <t>ﾋｶﾞｼﾅｴﾎﾞ9ｼﾞｮｳ</t>
  </si>
  <si>
    <t>東苗穂九条</t>
  </si>
  <si>
    <t>ﾋｶﾞｼﾅｴﾎﾞ10ｼﾞｮｳ</t>
  </si>
  <si>
    <t>東苗穂十条</t>
  </si>
  <si>
    <t>ﾋｶﾞｼﾅｴﾎﾞ11ｼﾞｮｳ</t>
  </si>
  <si>
    <t>東苗穂十一条</t>
  </si>
  <si>
    <t>ﾋｶﾞｼﾅｴﾎﾞ12ｼﾞｮｳ</t>
  </si>
  <si>
    <t>東苗穂十二条</t>
  </si>
  <si>
    <t>ﾋｶﾞｼﾅｴﾎﾞ13ｼﾞｮｳ</t>
  </si>
  <si>
    <t>東苗穂十三条</t>
  </si>
  <si>
    <t>ﾋｶﾞｼﾅｴﾎﾞ14ｼﾞｮｳ</t>
  </si>
  <si>
    <t>東苗穂十四条</t>
  </si>
  <si>
    <t>ﾋｶﾞｼﾅｴﾎﾞ15ｼﾞｮｳ</t>
  </si>
  <si>
    <t>東苗穂十五条</t>
  </si>
  <si>
    <t>ﾋｶﾞｼﾅｴﾎﾞﾁｮｳ</t>
  </si>
  <si>
    <t>東苗穂町</t>
  </si>
  <si>
    <t>ﾌｼｺ1ｼﾞｮｳ</t>
  </si>
  <si>
    <t>伏古一条</t>
  </si>
  <si>
    <t>ﾌｼｺ2ｼﾞｮｳ</t>
  </si>
  <si>
    <t>伏古二条</t>
  </si>
  <si>
    <t>ﾌｼｺ3ｼﾞｮｳ</t>
  </si>
  <si>
    <t>伏古三条</t>
  </si>
  <si>
    <t>ﾌｼｺ4ｼﾞｮｳ</t>
  </si>
  <si>
    <t>伏古四条</t>
  </si>
  <si>
    <t>ﾌｼｺ5ｼﾞｮｳ</t>
  </si>
  <si>
    <t>伏古五条</t>
  </si>
  <si>
    <t>ﾌｼｺ6ｼﾞｮｳ</t>
  </si>
  <si>
    <t>伏古六条</t>
  </si>
  <si>
    <t>ﾌｼｺ7ｼﾞｮｳ</t>
  </si>
  <si>
    <t>伏古七条</t>
  </si>
  <si>
    <t>ﾌｼｺ8ｼﾞｮｳ</t>
  </si>
  <si>
    <t>伏古八条</t>
  </si>
  <si>
    <t>ﾌｼｺ9ｼﾞｮｳ</t>
  </si>
  <si>
    <t>伏古九条</t>
  </si>
  <si>
    <t>ﾌｼｺ10ｼﾞｮｳ</t>
  </si>
  <si>
    <t>伏古十条</t>
  </si>
  <si>
    <t>ﾌｼｺ11ｼﾞｮｳ</t>
  </si>
  <si>
    <t>伏古十一条</t>
  </si>
  <si>
    <t>ﾌｼｺ12ｼﾞｮｳ</t>
  </si>
  <si>
    <t>伏古十二条</t>
  </si>
  <si>
    <t>ﾌｼｺ13ｼﾞｮｳ</t>
  </si>
  <si>
    <t>伏古十三条</t>
  </si>
  <si>
    <t>ﾌｼｺ14ｼﾞｮｳ</t>
  </si>
  <si>
    <t>伏古十四条</t>
  </si>
  <si>
    <t>ﾎﾝﾁｮｳ1ｼﾞｮｳ</t>
  </si>
  <si>
    <t>本町一条</t>
  </si>
  <si>
    <t>ﾎﾝﾁｮｳ2ｼﾞｮｳ</t>
  </si>
  <si>
    <t>本町二条</t>
  </si>
  <si>
    <t>ﾓｴﾚﾇﾏｺｳｴﾝ</t>
  </si>
  <si>
    <t>モエレ沼公園</t>
  </si>
  <si>
    <t>ｻｯﾎﾟﾛｼｼﾛｲｼｸ</t>
  </si>
  <si>
    <t>札幌市白石区</t>
  </si>
  <si>
    <t>ｶﾜｷﾀ1ｼﾞｮｳ</t>
  </si>
  <si>
    <t>川北一条</t>
  </si>
  <si>
    <t>ｶﾜｷﾀ2ｼﾞｮｳ</t>
  </si>
  <si>
    <t>川北二条</t>
  </si>
  <si>
    <t>ｶﾜｷﾀ3ｼﾞｮｳ</t>
  </si>
  <si>
    <t>川北三条</t>
  </si>
  <si>
    <t>ｶﾜｷﾀ4ｼﾞｮｳ</t>
  </si>
  <si>
    <t>川北四条</t>
  </si>
  <si>
    <t>ｶﾜｷﾀ5ｼﾞｮｳ</t>
  </si>
  <si>
    <t>川北五条</t>
  </si>
  <si>
    <t>ｶﾜｼﾓ</t>
  </si>
  <si>
    <t>川下</t>
  </si>
  <si>
    <t>ｶﾜｼﾓ1ｼﾞｮｳ</t>
  </si>
  <si>
    <t>川下一条</t>
  </si>
  <si>
    <t>ｶﾜｼﾓ2ｼﾞｮｳ</t>
  </si>
  <si>
    <t>川下二条</t>
  </si>
  <si>
    <t>ｶﾜｼﾓ3ｼﾞｮｳ</t>
  </si>
  <si>
    <t>川下三条</t>
  </si>
  <si>
    <t>ｶﾜｼﾓ4ｼﾞｮｳ</t>
  </si>
  <si>
    <t>川下四条</t>
  </si>
  <si>
    <t>ｶﾜｼﾓ5ｼﾞｮｳ</t>
  </si>
  <si>
    <t>川下五条</t>
  </si>
  <si>
    <t>ｶﾜｷﾀ</t>
  </si>
  <si>
    <t>川北</t>
  </si>
  <si>
    <t>ｷｸｽｲ1ｼﾞｮｳ</t>
  </si>
  <si>
    <t>菊水一条</t>
  </si>
  <si>
    <t>ｷｸｽｲ2ｼﾞｮｳ</t>
  </si>
  <si>
    <t>菊水二条</t>
  </si>
  <si>
    <t>ｷｸｽｲ3ｼﾞｮｳ</t>
  </si>
  <si>
    <t>菊水三条</t>
  </si>
  <si>
    <t>ｷｸｽｲ4ｼﾞｮｳ</t>
  </si>
  <si>
    <t>菊水四条</t>
  </si>
  <si>
    <t>ｷｸｽｲ5ｼﾞｮｳ</t>
  </si>
  <si>
    <t>菊水五条</t>
  </si>
  <si>
    <t>ｷｸｽｲ6ｼﾞｮｳ</t>
  </si>
  <si>
    <t>菊水六条</t>
  </si>
  <si>
    <t>ｷｸｽｲ7ｼﾞｮｳ</t>
  </si>
  <si>
    <t>菊水七条</t>
  </si>
  <si>
    <t>ｷｸｽｲ8ｼﾞｮｳ</t>
  </si>
  <si>
    <t>菊水八条</t>
  </si>
  <si>
    <t>ｷｸｽｲ9ｼﾞｮｳ</t>
  </si>
  <si>
    <t>菊水九条</t>
  </si>
  <si>
    <t>ｷｸｽｲｶﾐﾏﾁ1ｼﾞｮｳ</t>
  </si>
  <si>
    <t>菊水上町一条</t>
  </si>
  <si>
    <t>ｷｸｽｲｶﾐﾏﾁ2ｼﾞｮｳ</t>
  </si>
  <si>
    <t>菊水上町二条</t>
  </si>
  <si>
    <t>ｷｸｽｲｶﾐﾏﾁ3ｼﾞｮｳ</t>
  </si>
  <si>
    <t>菊水上町三条</t>
  </si>
  <si>
    <t>ｷｸｽｲｶﾐﾏﾁ4ｼﾞｮｳ</t>
  </si>
  <si>
    <t>菊水上町四条</t>
  </si>
  <si>
    <t>ｷｸｽｲﾓﾄﾏﾁ1ｼﾞｮｳ</t>
  </si>
  <si>
    <t>菊水元町一条</t>
  </si>
  <si>
    <t>ｷｸｽｲﾓﾄﾏﾁ2ｼﾞｮｳ</t>
  </si>
  <si>
    <t>菊水元町二条</t>
  </si>
  <si>
    <t>ｷｸｽｲﾓﾄﾏﾁ3ｼﾞｮｳ</t>
  </si>
  <si>
    <t>菊水元町三条</t>
  </si>
  <si>
    <t>ｷｸｽｲﾓﾄﾏﾁ4ｼﾞｮｳ</t>
  </si>
  <si>
    <t>菊水元町四条</t>
  </si>
  <si>
    <t>ｷｸｽｲﾓﾄﾏﾁ5ｼﾞｮｳ</t>
  </si>
  <si>
    <t>菊水元町五条</t>
  </si>
  <si>
    <t>ｷｸｽｲﾓﾄﾏﾁ6ｼﾞｮｳ</t>
  </si>
  <si>
    <t>菊水元町六条</t>
  </si>
  <si>
    <t>ｷｸｽｲﾓﾄﾏﾁ7ｼﾞｮｳ</t>
  </si>
  <si>
    <t>菊水元町七条</t>
  </si>
  <si>
    <t>ｷｸｽｲﾓﾄﾏﾁ8ｼﾞｮｳ</t>
  </si>
  <si>
    <t>菊水元町八条</t>
  </si>
  <si>
    <t>ｷｸｽｲﾓﾄﾏﾁ9ｼﾞｮｳ</t>
  </si>
  <si>
    <t>菊水元町九条</t>
  </si>
  <si>
    <t>ｷｸｽｲﾓﾄﾏﾁ10ｼﾞｮｳ</t>
  </si>
  <si>
    <t>菊水元町十条</t>
  </si>
  <si>
    <t>ｷﾀｺﾞｳ</t>
  </si>
  <si>
    <t>北郷</t>
  </si>
  <si>
    <t>ｷﾀｺﾞｳ1ｼﾞｮｳ</t>
  </si>
  <si>
    <t>北郷一条</t>
  </si>
  <si>
    <t>ｷﾀｺﾞｳ2ｼﾞｮｳ</t>
  </si>
  <si>
    <t>北郷二条</t>
  </si>
  <si>
    <t>ｷﾀｺﾞｳ3ｼﾞｮｳ</t>
  </si>
  <si>
    <t>北郷三条</t>
  </si>
  <si>
    <t>ｷﾀｺﾞｳ4ｼﾞｮｳ</t>
  </si>
  <si>
    <t>北郷四条</t>
  </si>
  <si>
    <t>ｷﾀｺﾞｳ5ｼﾞｮｳ</t>
  </si>
  <si>
    <t>北郷五条</t>
  </si>
  <si>
    <t>ｷﾀｺﾞｳ6ｼﾞｮｳ</t>
  </si>
  <si>
    <t>北郷六条</t>
  </si>
  <si>
    <t>ｷﾀｺﾞｳ7ｼﾞｮｳ</t>
  </si>
  <si>
    <t>北郷七条</t>
  </si>
  <si>
    <t>ｷﾀｺﾞｳ8ｼﾞｮｳ</t>
  </si>
  <si>
    <t>北郷八条</t>
  </si>
  <si>
    <t>ｷﾀｺﾞｳ9ｼﾞｮｳ</t>
  </si>
  <si>
    <t>北郷九条</t>
  </si>
  <si>
    <t>ｷﾀｺﾞｳ10ｼﾞｮｳ</t>
  </si>
  <si>
    <t>北郷十条</t>
  </si>
  <si>
    <t>ｻｶｴﾄﾞｵﾘ</t>
  </si>
  <si>
    <t>栄通</t>
  </si>
  <si>
    <t>ﾁｭｳｵｳ1ｼﾞｮｳ</t>
  </si>
  <si>
    <t>中央一条</t>
  </si>
  <si>
    <t>ﾁｭｳｵｳ2ｼﾞｮｳ</t>
  </si>
  <si>
    <t>中央二条</t>
  </si>
  <si>
    <t>ﾁｭｳｵｳ3ｼﾞｮｳ</t>
  </si>
  <si>
    <t>中央三条</t>
  </si>
  <si>
    <t>ﾅﾝｺﾞｳﾄﾞｵﾘ(ﾐﾅﾐ)</t>
  </si>
  <si>
    <t>南郷通（南）</t>
  </si>
  <si>
    <t>ﾅﾝｺﾞｳﾄﾞｵﾘ(ｷﾀ)</t>
  </si>
  <si>
    <t>南郷通（北）</t>
  </si>
  <si>
    <t>ﾋｶﾞｼｻｯﾎﾟﾛ1ｼﾞｮｳ</t>
  </si>
  <si>
    <t>東札幌一条</t>
  </si>
  <si>
    <t>ﾋｶﾞｼｻｯﾎﾟﾛ2ｼﾞｮｳ</t>
  </si>
  <si>
    <t>東札幌二条</t>
  </si>
  <si>
    <t>ﾋｶﾞｼｻｯﾎﾟﾛ3ｼﾞｮｳ</t>
  </si>
  <si>
    <t>東札幌三条</t>
  </si>
  <si>
    <t>ﾋｶﾞｼｻｯﾎﾟﾛ4ｼﾞｮｳ</t>
  </si>
  <si>
    <t>東札幌四条</t>
  </si>
  <si>
    <t>ﾋｶﾞｼｻｯﾎﾟﾛ5ｼﾞｮｳ</t>
  </si>
  <si>
    <t>東札幌五条</t>
  </si>
  <si>
    <t>ﾋｶﾞｼｻｯﾎﾟﾛ6ｼﾞｮｳ</t>
  </si>
  <si>
    <t>東札幌六条</t>
  </si>
  <si>
    <t>ﾋｶﾞｼﾖﾈｻﾄ</t>
  </si>
  <si>
    <t>東米里</t>
  </si>
  <si>
    <t>ﾍｲﾜﾄﾞｵﾘ(ﾐﾅﾐ)</t>
  </si>
  <si>
    <t>平和通（南）</t>
  </si>
  <si>
    <t>ﾍｲﾜﾄﾞｵﾘ(ｷﾀ)</t>
  </si>
  <si>
    <t>平和通（北）</t>
  </si>
  <si>
    <t>ﾎﾝｺﾞｳﾄﾞｵﾘ(ﾐﾅﾐ)</t>
  </si>
  <si>
    <t>本郷通（南）</t>
  </si>
  <si>
    <t>ﾎﾝｺﾞｳﾄﾞｵﾘ(ｷﾀ)</t>
  </si>
  <si>
    <t>本郷通（北）</t>
  </si>
  <si>
    <t>ﾎﾝﾄﾞｵﾘ(ﾐﾅﾐ)</t>
  </si>
  <si>
    <t>本通（南）</t>
  </si>
  <si>
    <t>ﾎﾝﾄﾞｵﾘ(ｷﾀ)</t>
  </si>
  <si>
    <t>本通（北）</t>
  </si>
  <si>
    <t>ﾖﾈｻﾄ1ｼﾞｮｳ</t>
  </si>
  <si>
    <t>米里一条</t>
  </si>
  <si>
    <t>ﾖﾈｻﾄ2ｼﾞｮｳ</t>
  </si>
  <si>
    <t>米里二条</t>
  </si>
  <si>
    <t>ﾖﾈｻﾄ3ｼﾞｮｳ</t>
  </si>
  <si>
    <t>米里三条</t>
  </si>
  <si>
    <t>ﾖﾈｻﾄ4ｼﾞｮｳ</t>
  </si>
  <si>
    <t>米里四条</t>
  </si>
  <si>
    <t>ﾖﾈｻﾄ5ｼﾞｮｳ</t>
  </si>
  <si>
    <t>米里五条</t>
  </si>
  <si>
    <t>ﾘｭｳﾂｳｾﾝﾀｰ</t>
  </si>
  <si>
    <t>流通センター</t>
  </si>
  <si>
    <t>ｻｯﾎﾟﾛｼﾄﾖﾋﾗｸ</t>
  </si>
  <si>
    <t>札幌市豊平区</t>
  </si>
  <si>
    <t>ｱｻﾋﾏﾁ</t>
  </si>
  <si>
    <t>旭町</t>
  </si>
  <si>
    <t>ｽｲｼｬﾁｮｳ</t>
  </si>
  <si>
    <t>水車町</t>
  </si>
  <si>
    <t>ﾂｷｻﾑﾁｭｳｵｳﾄﾞｵﾘ</t>
  </si>
  <si>
    <t>月寒中央通</t>
  </si>
  <si>
    <t>ﾂｷｻﾑﾆｼ1ｼﾞｮｳ</t>
  </si>
  <si>
    <t>月寒西一条</t>
  </si>
  <si>
    <t>ﾂｷｻﾑﾆｼ2ｼﾞｮｳ</t>
  </si>
  <si>
    <t>月寒西二条</t>
  </si>
  <si>
    <t>ﾂｷｻﾑﾆｼ3ｼﾞｮｳ</t>
  </si>
  <si>
    <t>月寒西三条</t>
  </si>
  <si>
    <t>ﾂｷｻﾑﾆｼ4ｼﾞｮｳ</t>
  </si>
  <si>
    <t>月寒西四条</t>
  </si>
  <si>
    <t>ﾂｷｻﾑﾆｼ5ｼﾞｮｳ</t>
  </si>
  <si>
    <t>月寒西五条</t>
  </si>
  <si>
    <t>ﾂｷｻﾑﾋｶﾞｼ1ｼﾞｮｳ</t>
  </si>
  <si>
    <t>月寒東一条</t>
  </si>
  <si>
    <t>ﾂｷｻﾑﾋｶﾞｼ2ｼﾞｮｳ</t>
  </si>
  <si>
    <t>月寒東二条</t>
  </si>
  <si>
    <t>ﾂｷｻﾑﾋｶﾞｼ3ｼﾞｮｳ</t>
  </si>
  <si>
    <t>月寒東三条</t>
  </si>
  <si>
    <t>ﾂｷｻﾑﾋｶﾞｼ4ｼﾞｮｳ</t>
  </si>
  <si>
    <t>月寒東四条</t>
  </si>
  <si>
    <t>ﾂｷｻﾑﾋｶﾞｼ5ｼﾞｮｳ</t>
  </si>
  <si>
    <t>月寒東五条</t>
  </si>
  <si>
    <t>ﾄﾖﾋﾗ1ｼﾞｮｳ</t>
  </si>
  <si>
    <t>豊平一条</t>
  </si>
  <si>
    <t>ﾄﾖﾋﾗ2ｼﾞｮｳ</t>
  </si>
  <si>
    <t>豊平二条</t>
  </si>
  <si>
    <t>ﾄﾖﾋﾗ3ｼﾞｮｳ</t>
  </si>
  <si>
    <t>豊平三条</t>
  </si>
  <si>
    <t>ﾄﾖﾋﾗ4ｼﾞｮｳ</t>
  </si>
  <si>
    <t>豊平四条</t>
  </si>
  <si>
    <t>ﾄﾖﾋﾗ5ｼﾞｮｳ</t>
  </si>
  <si>
    <t>豊平五条</t>
  </si>
  <si>
    <t>ﾄﾖﾋﾗ6ｼﾞｮｳ</t>
  </si>
  <si>
    <t>豊平六条</t>
  </si>
  <si>
    <t>ﾄﾖﾋﾗ7ｼﾞｮｳ</t>
  </si>
  <si>
    <t>豊平七条</t>
  </si>
  <si>
    <t>ﾄﾖﾋﾗ8ｼﾞｮｳ</t>
  </si>
  <si>
    <t>豊平八条</t>
  </si>
  <si>
    <t>ﾄﾖﾋﾗ9ｼﾞｮｳ</t>
  </si>
  <si>
    <t>豊平九条</t>
  </si>
  <si>
    <t>ﾅｶﾉｼﾏ1ｼﾞｮｳ</t>
  </si>
  <si>
    <t>中の島一条</t>
  </si>
  <si>
    <t>ﾅｶﾉｼﾏ2ｼﾞｮｳ</t>
  </si>
  <si>
    <t>中の島二条</t>
  </si>
  <si>
    <t>ﾆｼｵｶ</t>
  </si>
  <si>
    <t>西岡</t>
  </si>
  <si>
    <t>ﾆｼｵｶ1ｼﾞｮｳ</t>
  </si>
  <si>
    <t>西岡一条</t>
  </si>
  <si>
    <t>ﾆｼｵｶ2ｼﾞｮｳ</t>
  </si>
  <si>
    <t>西岡二条</t>
  </si>
  <si>
    <t>ﾆｼｵｶ3ｼﾞｮｳ</t>
  </si>
  <si>
    <t>西岡三条</t>
  </si>
  <si>
    <t>ﾆｼｵｶ4ｼﾞｮｳ</t>
  </si>
  <si>
    <t>西岡四条</t>
  </si>
  <si>
    <t>ﾆｼｵｶ5ｼﾞｮｳ</t>
  </si>
  <si>
    <t>西岡五条</t>
  </si>
  <si>
    <t>ﾋﾂｼﾞｶﾞｵｶ</t>
  </si>
  <si>
    <t>羊ケ丘</t>
  </si>
  <si>
    <t>ﾋﾗｷﾞｼ1ｼﾞｮｳ</t>
  </si>
  <si>
    <t>平岸一条</t>
  </si>
  <si>
    <t>ﾋﾗｷﾞｼ2ｼﾞｮｳ</t>
  </si>
  <si>
    <t>平岸二条</t>
  </si>
  <si>
    <t>ﾋﾗｷﾞｼ3ｼﾞｮｳ</t>
  </si>
  <si>
    <t>平岸三条</t>
  </si>
  <si>
    <t>ﾋﾗｷﾞｼ4ｼﾞｮｳ</t>
  </si>
  <si>
    <t>平岸四条</t>
  </si>
  <si>
    <t>ﾋﾗｷﾞｼ5ｼﾞｮｳ</t>
  </si>
  <si>
    <t>平岸五条</t>
  </si>
  <si>
    <t>ﾋﾗｷﾞｼ6ｼﾞｮｳ</t>
  </si>
  <si>
    <t>平岸六条</t>
  </si>
  <si>
    <t>ﾋﾗｷﾞｼ7ｼﾞｮｳ</t>
  </si>
  <si>
    <t>平岸七条</t>
  </si>
  <si>
    <t>ﾋﾗｷﾞｼ8ｼﾞｮｳ</t>
  </si>
  <si>
    <t>平岸八条</t>
  </si>
  <si>
    <t>ﾌｸｽﾞﾐ1ｼﾞｮｳ</t>
  </si>
  <si>
    <t>福住一条</t>
  </si>
  <si>
    <t>ﾌｸｽﾞﾐ2ｼﾞｮｳ</t>
  </si>
  <si>
    <t>福住二条</t>
  </si>
  <si>
    <t>ﾌｸｽﾞﾐ3ｼﾞｮｳ</t>
  </si>
  <si>
    <t>福住三条</t>
  </si>
  <si>
    <t>ﾐｿﾉ1ｼﾞｮｳ</t>
  </si>
  <si>
    <t>美園一条</t>
  </si>
  <si>
    <t>ﾐｿﾉ2ｼﾞｮｳ</t>
  </si>
  <si>
    <t>美園二条</t>
  </si>
  <si>
    <t>ﾐｿﾉ3ｼﾞｮｳ</t>
  </si>
  <si>
    <t>美園三条</t>
  </si>
  <si>
    <t>ﾐｿﾉ4ｼﾞｮｳ</t>
  </si>
  <si>
    <t>美園四条</t>
  </si>
  <si>
    <t>ﾐｿﾉ5ｼﾞｮｳ</t>
  </si>
  <si>
    <t>美園五条</t>
  </si>
  <si>
    <t>ﾐｿﾉ6ｼﾞｮｳ</t>
  </si>
  <si>
    <t>美園六条</t>
  </si>
  <si>
    <t>ﾐｿﾉ7ｼﾞｮｳ</t>
  </si>
  <si>
    <t>美園七条</t>
  </si>
  <si>
    <t>ﾐｿﾉ8ｼﾞｮｳ</t>
  </si>
  <si>
    <t>美園八条</t>
  </si>
  <si>
    <t>ﾐｿﾉ9ｼﾞｮｳ</t>
  </si>
  <si>
    <t>美園九条</t>
  </si>
  <si>
    <t>ﾐｿﾉ10ｼﾞｮｳ</t>
  </si>
  <si>
    <t>美園十条</t>
  </si>
  <si>
    <t>ﾐｿﾉ11ｼﾞｮｳ</t>
  </si>
  <si>
    <t>美園十一条</t>
  </si>
  <si>
    <t>ﾐｿﾉ12ｼﾞｮｳ</t>
  </si>
  <si>
    <t>美園十二条</t>
  </si>
  <si>
    <t>ｻｯﾎﾟﾛｼﾐﾅﾐｸ</t>
  </si>
  <si>
    <t>札幌市南区</t>
  </si>
  <si>
    <t>ｲｼﾔﾏ</t>
  </si>
  <si>
    <t>石山</t>
  </si>
  <si>
    <t>ｲｼﾔﾏﾋｶﾞｼ</t>
  </si>
  <si>
    <t>石山東</t>
  </si>
  <si>
    <t>ｲｼﾔﾏ1ｼﾞｮｳ</t>
  </si>
  <si>
    <t>石山一条</t>
  </si>
  <si>
    <t>ｲｼﾔﾏ2ｼﾞｮｳ</t>
  </si>
  <si>
    <t>石山二条</t>
  </si>
  <si>
    <t>ｲｼﾔﾏ3ｼﾞｮｳ</t>
  </si>
  <si>
    <t>石山三条</t>
  </si>
  <si>
    <t>ｲｼﾔﾏ4ｼﾞｮｳ</t>
  </si>
  <si>
    <t>石山四条</t>
  </si>
  <si>
    <t>ｶﾜｿﾞｴ1ｼﾞｮｳ</t>
  </si>
  <si>
    <t>川沿一条</t>
  </si>
  <si>
    <t>ｶﾜｿﾞｴ2ｼﾞｮｳ</t>
  </si>
  <si>
    <t>川沿二条</t>
  </si>
  <si>
    <t>ｶﾜｿﾞｴ3ｼﾞｮｳ</t>
  </si>
  <si>
    <t>川沿三条</t>
  </si>
  <si>
    <t>ｶﾜｿﾞｴ4ｼﾞｮｳ</t>
  </si>
  <si>
    <t>川沿四条</t>
  </si>
  <si>
    <t>ｶﾜｿﾞｴ5ｼﾞｮｳ</t>
  </si>
  <si>
    <t>川沿五条</t>
  </si>
  <si>
    <t>ｶﾜｿﾞｴ6ｼﾞｮｳ</t>
  </si>
  <si>
    <t>川沿六条</t>
  </si>
  <si>
    <t>ｶﾜｿﾞｴ7ｼﾞｮｳ</t>
  </si>
  <si>
    <t>川沿七条</t>
  </si>
  <si>
    <t>ｶﾜｿﾞｴ8ｼﾞｮｳ</t>
  </si>
  <si>
    <t>川沿八条</t>
  </si>
  <si>
    <t>ｶﾜｿﾞｴ9ｼﾞｮｳ</t>
  </si>
  <si>
    <t>川沿九条</t>
  </si>
  <si>
    <t>ｶﾜｿﾞｴ10ｼﾞｮｳ</t>
  </si>
  <si>
    <t>川沿十条</t>
  </si>
  <si>
    <t>ｶﾜｿﾞｴ11ｼﾞｮｳ</t>
  </si>
  <si>
    <t>川沿十一条</t>
  </si>
  <si>
    <t>ｶﾜｿﾞｴ12ｼﾞｮｳ</t>
  </si>
  <si>
    <t>川沿十二条</t>
  </si>
  <si>
    <t>ｶﾜｿﾞｴ13ｼﾞｮｳ</t>
  </si>
  <si>
    <t>川沿十三条</t>
  </si>
  <si>
    <t>ｶﾜｿﾞｴ14ｼﾞｮｳ</t>
  </si>
  <si>
    <t>川沿十四条</t>
  </si>
  <si>
    <t>ｶﾜｿﾞｴ15ｼﾞｮｳ</t>
  </si>
  <si>
    <t>川沿十五条</t>
  </si>
  <si>
    <t>ｶﾜｿﾞｴ16ｼﾞｮｳ</t>
  </si>
  <si>
    <t>川沿十六条</t>
  </si>
  <si>
    <t>ｶﾜｿﾞｴ17ｼﾞｮｳ</t>
  </si>
  <si>
    <t>川沿十七条</t>
  </si>
  <si>
    <t>ｶﾜｿﾞｴ18ｼﾞｮｳ</t>
  </si>
  <si>
    <t>川沿十八条</t>
  </si>
  <si>
    <t>ｷﾀﾉｻﾜ</t>
  </si>
  <si>
    <t>北ノ沢</t>
  </si>
  <si>
    <t>ｹﾞｲｼﾞｭﾂﾉﾓﾘ</t>
  </si>
  <si>
    <t>芸術の森</t>
  </si>
  <si>
    <t>ｺｶﾞﾈﾕ</t>
  </si>
  <si>
    <t>小金湯</t>
  </si>
  <si>
    <t>ｼﾞｮｳｻﾞﾝｹｲ</t>
  </si>
  <si>
    <t>定山渓</t>
  </si>
  <si>
    <t>ｼﾞｮｳｻﾞﾝｹｲｵﾝｾﾝﾋｶﾞｼ</t>
  </si>
  <si>
    <t>定山渓温泉東</t>
  </si>
  <si>
    <t>ｼﾞｮｳｻﾞﾝｹｲｵﾝｾﾝﾆｼ</t>
  </si>
  <si>
    <t>定山渓温泉西</t>
  </si>
  <si>
    <t>ｼﾗｶﾜ</t>
  </si>
  <si>
    <t>白川</t>
  </si>
  <si>
    <t>ｽﾐｶﾜ</t>
  </si>
  <si>
    <t>澄川</t>
  </si>
  <si>
    <t>ｽﾐｶﾜ1ｼﾞｮｳ</t>
  </si>
  <si>
    <t>澄川一条</t>
  </si>
  <si>
    <t>ｽﾐｶﾜ2ｼﾞｮｳ</t>
  </si>
  <si>
    <t>澄川二条</t>
  </si>
  <si>
    <t>ｽﾐｶﾜ3ｼﾞｮｳ</t>
  </si>
  <si>
    <t>澄川三条</t>
  </si>
  <si>
    <t>ｽﾐｶﾜ4ｼﾞｮｳ</t>
  </si>
  <si>
    <t>澄川四条</t>
  </si>
  <si>
    <t>ｽﾐｶﾜ5ｼﾞｮｳ</t>
  </si>
  <si>
    <t>澄川五条</t>
  </si>
  <si>
    <t>ｽﾐｶﾜ6ｼﾞｮｳ</t>
  </si>
  <si>
    <t>澄川六条</t>
  </si>
  <si>
    <t>ﾀｷﾉ</t>
  </si>
  <si>
    <t>滝野</t>
  </si>
  <si>
    <t>ﾄｲｼﾔﾏ</t>
  </si>
  <si>
    <t>砥石山</t>
  </si>
  <si>
    <t>ﾄｷﾜ(1-131ﾊﾞﾝﾁ)</t>
  </si>
  <si>
    <t>常盤（１～１３１番地）</t>
  </si>
  <si>
    <t>ﾄｷﾜ(ｿﾉﾀ)</t>
  </si>
  <si>
    <t>常盤（その他）</t>
  </si>
  <si>
    <t>ﾄｷﾜ1ｼﾞｮｳ</t>
  </si>
  <si>
    <t>常盤一条</t>
  </si>
  <si>
    <t>ﾄｷﾜ2ｼﾞｮｳ</t>
  </si>
  <si>
    <t>常盤二条</t>
  </si>
  <si>
    <t>ﾄｷﾜ3ｼﾞｮｳ</t>
  </si>
  <si>
    <t>常盤三条</t>
  </si>
  <si>
    <t>ﾄｷﾜ4ｼﾞｮｳ</t>
  </si>
  <si>
    <t>常盤四条</t>
  </si>
  <si>
    <t>ﾄｷﾜ5ｼﾞｮｳ</t>
  </si>
  <si>
    <t>常盤五条</t>
  </si>
  <si>
    <t>ﾄｷﾜ6ｼﾞｮｳ</t>
  </si>
  <si>
    <t>常盤六条</t>
  </si>
  <si>
    <t>ﾄﾔﾏ</t>
  </si>
  <si>
    <t>砥山</t>
  </si>
  <si>
    <t>ﾄﾖﾀｷ</t>
  </si>
  <si>
    <t>豊滝</t>
  </si>
  <si>
    <t>ﾅｶﾉｻﾜ</t>
  </si>
  <si>
    <t>中ノ沢</t>
  </si>
  <si>
    <t>ﾌｼﾞﾉ(400､400-2ﾊﾞﾝﾁ)</t>
  </si>
  <si>
    <t>藤野（４００、４００－２番地）</t>
  </si>
  <si>
    <t>ﾌｼﾞﾉ(ｿﾉﾀ)</t>
  </si>
  <si>
    <t>藤野（その他）</t>
  </si>
  <si>
    <t>ﾌｼﾞﾉ1ｼﾞｮｳ</t>
  </si>
  <si>
    <t>藤野一条</t>
  </si>
  <si>
    <t>ﾌｼﾞﾉ2ｼﾞｮｳ</t>
  </si>
  <si>
    <t>藤野二条</t>
  </si>
  <si>
    <t>ﾌｼﾞﾉ3ｼﾞｮｳ</t>
  </si>
  <si>
    <t>藤野三条</t>
  </si>
  <si>
    <t>ﾌｼﾞﾉ4ｼﾞｮｳ</t>
  </si>
  <si>
    <t>藤野四条</t>
  </si>
  <si>
    <t>ﾌｼﾞﾉ5ｼﾞｮｳ</t>
  </si>
  <si>
    <t>藤野五条</t>
  </si>
  <si>
    <t>ﾌｼﾞﾉ6ｼﾞｮｳ</t>
  </si>
  <si>
    <t>藤野六条</t>
  </si>
  <si>
    <t>ﾏｺﾏﾅｲ(17ﾊﾞﾝﾁ)</t>
  </si>
  <si>
    <t>真駒内（１７番地）</t>
  </si>
  <si>
    <t>ﾏｺﾏﾅｲ(ｿﾉﾀ)</t>
  </si>
  <si>
    <t>真駒内（その他）</t>
  </si>
  <si>
    <t>ﾏｺﾏﾅｲｱｹﾎﾞﾉﾏﾁ</t>
  </si>
  <si>
    <t>真駒内曙町</t>
  </si>
  <si>
    <t>ﾏｺﾏﾅｲｲｽﾞﾐﾏﾁ</t>
  </si>
  <si>
    <t>真駒内泉町</t>
  </si>
  <si>
    <t>ﾏｺﾏﾅｲｶｼﾜｵｶ</t>
  </si>
  <si>
    <t>真駒内柏丘</t>
  </si>
  <si>
    <t>ﾏｺﾏﾅｲｶﾐﾏﾁ</t>
  </si>
  <si>
    <t>真駒内上町</t>
  </si>
  <si>
    <t>ﾏｺﾏﾅｲｻｲﾜｲﾏﾁ</t>
  </si>
  <si>
    <t>真駒内幸町</t>
  </si>
  <si>
    <t>ﾏｺﾏﾅｲﾋｶﾞｼﾏﾁ</t>
  </si>
  <si>
    <t>真駒内東町</t>
  </si>
  <si>
    <t>ﾏｺﾏﾅｲﾎﾝﾁｮｳ</t>
  </si>
  <si>
    <t>真駒内本町</t>
  </si>
  <si>
    <t>ﾏｺﾏﾅｲﾐﾄﾞﾘﾏﾁ</t>
  </si>
  <si>
    <t>真駒内緑町</t>
  </si>
  <si>
    <t>ﾏｺﾏﾅｲﾐﾅﾐﾏﾁ</t>
  </si>
  <si>
    <t>真駒内南町</t>
  </si>
  <si>
    <t>ﾏｺﾏﾅｲｺｳｴﾝ</t>
  </si>
  <si>
    <t>真駒内公園</t>
  </si>
  <si>
    <t>ﾐｽﾏｲ1ｼﾞｮｳ</t>
  </si>
  <si>
    <t>簾舞一条</t>
  </si>
  <si>
    <t>ﾐｽﾏｲ2ｼﾞｮｳ</t>
  </si>
  <si>
    <t>簾舞二条</t>
  </si>
  <si>
    <t>ﾐｽﾏｲ3ｼﾞｮｳ</t>
  </si>
  <si>
    <t>簾舞三条</t>
  </si>
  <si>
    <t>ﾐｽﾏｲ4ｼﾞｮｳ</t>
  </si>
  <si>
    <t>簾舞四条</t>
  </si>
  <si>
    <t>ﾐｽﾏｲ5ｼﾞｮｳ</t>
  </si>
  <si>
    <t>簾舞五条</t>
  </si>
  <si>
    <t>ﾐｽﾏｲ6ｼﾞｮｳ</t>
  </si>
  <si>
    <t>簾舞六条</t>
  </si>
  <si>
    <t>ﾐｽﾏｲ(ｿﾉﾀ)</t>
  </si>
  <si>
    <t>簾舞（その他）</t>
  </si>
  <si>
    <t>ﾐﾅﾐｻﾜ</t>
  </si>
  <si>
    <t>南沢</t>
  </si>
  <si>
    <t>ﾐﾅﾐｻﾜ1ｼﾞｮｳ</t>
  </si>
  <si>
    <t>南沢一条</t>
  </si>
  <si>
    <t>ﾐﾅﾐｻﾜ2ｼﾞｮｳ</t>
  </si>
  <si>
    <t>南沢二条</t>
  </si>
  <si>
    <t>ﾐﾅﾐｻﾜ3ｼﾞｮｳ</t>
  </si>
  <si>
    <t>南沢三条</t>
  </si>
  <si>
    <t>ﾐﾅﾐｻﾜ4ｼﾞｮｳ</t>
  </si>
  <si>
    <t>南沢四条</t>
  </si>
  <si>
    <t>ﾐﾅﾐｻﾜ5ｼﾞｮｳ</t>
  </si>
  <si>
    <t>南沢五条</t>
  </si>
  <si>
    <t>ﾐﾅﾐｻﾜ6ｼﾞｮｳ</t>
  </si>
  <si>
    <t>南沢六条</t>
  </si>
  <si>
    <t>ﾐﾅﾐ30ｼﾞｮｳﾆｼ(8ﾁｮｳﾒ)</t>
  </si>
  <si>
    <t>南三十条西（８丁目）</t>
  </si>
  <si>
    <t>ﾐﾅﾐ31ｼﾞｮｳﾆｼ</t>
  </si>
  <si>
    <t>南三十一条西</t>
  </si>
  <si>
    <t>ﾐﾅﾐ32ｼﾞｮｳﾆｼ</t>
  </si>
  <si>
    <t>南三十二条西</t>
  </si>
  <si>
    <t>ﾐﾅﾐ33ｼﾞｮｳﾆｼ</t>
  </si>
  <si>
    <t>南三十三条西</t>
  </si>
  <si>
    <t>ﾐﾅﾐ34ｼﾞｮｳﾆｼ</t>
  </si>
  <si>
    <t>南三十四条西</t>
  </si>
  <si>
    <t>ﾐﾅﾐ35ｼﾞｮｳﾆｼ</t>
  </si>
  <si>
    <t>南三十五条西</t>
  </si>
  <si>
    <t>ﾐﾅﾐ36ｼﾞｮｳﾆｼ</t>
  </si>
  <si>
    <t>南三十六条西</t>
  </si>
  <si>
    <t>ﾐﾅﾐ37ｼﾞｮｳﾆｼ</t>
  </si>
  <si>
    <t>南三十七条西</t>
  </si>
  <si>
    <t>ﾐﾅﾐ38ｼﾞｮｳﾆｼ</t>
  </si>
  <si>
    <t>南三十八条西</t>
  </si>
  <si>
    <t>ﾐﾅﾐ39ｼﾞｮｳﾆｼ</t>
  </si>
  <si>
    <t>南三十九条西</t>
  </si>
  <si>
    <t>ﾓｲﾜｼﾀ</t>
  </si>
  <si>
    <t>藻岩下</t>
  </si>
  <si>
    <t>ﾓｲﾜﾔﾏ</t>
  </si>
  <si>
    <t>藻岩山</t>
  </si>
  <si>
    <t>ｻｯﾎﾟﾛｼﾆｼｸ</t>
  </si>
  <si>
    <t>札幌市西区</t>
  </si>
  <si>
    <t>ｺﾄﾆ1ｼﾞｮｳ</t>
  </si>
  <si>
    <t>琴似一条</t>
  </si>
  <si>
    <t>ｺﾄﾆ2ｼﾞｮｳ</t>
  </si>
  <si>
    <t>琴似二条</t>
  </si>
  <si>
    <t>ｺﾄﾆ3ｼﾞｮｳ</t>
  </si>
  <si>
    <t>琴似三条</t>
  </si>
  <si>
    <t>ｺﾄﾆ4ｼﾞｮｳ</t>
  </si>
  <si>
    <t>琴似四条</t>
  </si>
  <si>
    <t>ｺﾍﾞﾂｻﾞﾜ</t>
  </si>
  <si>
    <t>小別沢</t>
  </si>
  <si>
    <t>ﾆｼﾉ</t>
  </si>
  <si>
    <t>西野</t>
  </si>
  <si>
    <t>ﾆｼﾉ1ｼﾞｮｳ</t>
  </si>
  <si>
    <t>西野一条</t>
  </si>
  <si>
    <t>ﾆｼﾉ2ｼﾞｮｳ</t>
  </si>
  <si>
    <t>西野二条</t>
  </si>
  <si>
    <t>ﾆｼﾉ3ｼﾞｮｳ</t>
  </si>
  <si>
    <t>西野三条</t>
  </si>
  <si>
    <t>ﾆｼﾉ4ｼﾞｮｳ</t>
  </si>
  <si>
    <t>西野四条</t>
  </si>
  <si>
    <t>ﾆｼﾉ5ｼﾞｮｳ</t>
  </si>
  <si>
    <t>西野五条</t>
  </si>
  <si>
    <t>ﾆｼﾉ6ｼﾞｮｳ</t>
  </si>
  <si>
    <t>西野六条</t>
  </si>
  <si>
    <t>ﾆｼﾉ7ｼﾞｮｳ</t>
  </si>
  <si>
    <t>西野七条</t>
  </si>
  <si>
    <t>ﾆｼﾉ8ｼﾞｮｳ</t>
  </si>
  <si>
    <t>西野八条</t>
  </si>
  <si>
    <t>ﾆｼﾉ9ｼﾞｮｳ</t>
  </si>
  <si>
    <t>西野九条</t>
  </si>
  <si>
    <t>ﾆｼﾉ10ｼﾞｮｳ</t>
  </si>
  <si>
    <t>西野十条</t>
  </si>
  <si>
    <t>ﾆｼﾉ11ｼﾞｮｳ</t>
  </si>
  <si>
    <t>西野十一条</t>
  </si>
  <si>
    <t>ﾆｼﾉ12ｼﾞｮｳ</t>
  </si>
  <si>
    <t>西野十二条</t>
  </si>
  <si>
    <t>ﾆｼﾉ13ｼﾞｮｳ</t>
  </si>
  <si>
    <t>西野十三条</t>
  </si>
  <si>
    <t>ﾆｼﾉ14ｼﾞｮｳ</t>
  </si>
  <si>
    <t>西野十四条</t>
  </si>
  <si>
    <t>ﾆｼﾏﾁﾐﾅﾐ</t>
  </si>
  <si>
    <t>西町南</t>
  </si>
  <si>
    <t>ﾆｼﾏﾁｷﾀ</t>
  </si>
  <si>
    <t>西町北</t>
  </si>
  <si>
    <t>ﾆｼﾞｭｳﾖﾝｹﾝ1ｼﾞｮｳ</t>
  </si>
  <si>
    <t>二十四軒一条</t>
  </si>
  <si>
    <t>ﾆｼﾞｭｳﾖﾝｹﾝ2ｼﾞｮｳ</t>
  </si>
  <si>
    <t>二十四軒二条</t>
  </si>
  <si>
    <t>ﾆｼﾞｭｳﾖﾝｹﾝ3ｼﾞｮｳ</t>
  </si>
  <si>
    <t>二十四軒三条</t>
  </si>
  <si>
    <t>ﾆｼﾞｭｳﾖﾝｹﾝ4ｼﾞｮｳ</t>
  </si>
  <si>
    <t>二十四軒四条</t>
  </si>
  <si>
    <t>ﾊﾁｹﾝ1ｼﾞｮｳﾋｶﾞｼ</t>
  </si>
  <si>
    <t>八軒一条東</t>
  </si>
  <si>
    <t>ﾊﾁｹﾝ1ｼﾞｮｳﾆｼ</t>
  </si>
  <si>
    <t>八軒一条西</t>
  </si>
  <si>
    <t>ﾊﾁｹﾝ2ｼﾞｮｳﾋｶﾞｼ</t>
  </si>
  <si>
    <t>八軒二条東</t>
  </si>
  <si>
    <t>ﾊﾁｹﾝ2ｼﾞｮｳﾆｼ</t>
  </si>
  <si>
    <t>八軒二条西</t>
  </si>
  <si>
    <t>ﾊﾁｹﾝ3ｼﾞｮｳﾋｶﾞｼ</t>
  </si>
  <si>
    <t>八軒三条東</t>
  </si>
  <si>
    <t>ﾊﾁｹﾝ3ｼﾞｮｳﾆｼ</t>
  </si>
  <si>
    <t>八軒三条西</t>
  </si>
  <si>
    <t>ﾊﾁｹﾝ4ｼﾞｮｳﾋｶﾞｼ</t>
  </si>
  <si>
    <t>八軒四条東</t>
  </si>
  <si>
    <t>ﾊﾁｹﾝ4ｼﾞｮｳﾆｼ</t>
  </si>
  <si>
    <t>八軒四条西</t>
  </si>
  <si>
    <t>ﾊﾁｹﾝ5ｼﾞｮｳﾋｶﾞｼ</t>
  </si>
  <si>
    <t>八軒五条東</t>
  </si>
  <si>
    <t>ﾊﾁｹﾝ5ｼﾞｮｳﾆｼ</t>
  </si>
  <si>
    <t>八軒五条西</t>
  </si>
  <si>
    <t>ﾊﾁｹﾝ6ｼﾞｮｳﾋｶﾞｼ</t>
  </si>
  <si>
    <t>八軒六条東</t>
  </si>
  <si>
    <t>ﾊﾁｹﾝ6ｼﾞｮｳﾆｼ</t>
  </si>
  <si>
    <t>八軒六条西</t>
  </si>
  <si>
    <t>ﾊﾁｹﾝ7ｼﾞｮｳﾋｶﾞｼ</t>
  </si>
  <si>
    <t>八軒七条東</t>
  </si>
  <si>
    <t>ﾊﾁｹﾝ7ｼﾞｮｳﾆｼ</t>
  </si>
  <si>
    <t>八軒七条西</t>
  </si>
  <si>
    <t>ﾊﾁｹﾝ8ｼﾞｮｳﾋｶﾞｼ</t>
  </si>
  <si>
    <t>八軒八条東</t>
  </si>
  <si>
    <t>ﾊﾁｹﾝ8ｼﾞｮｳﾆｼ</t>
  </si>
  <si>
    <t>八軒八条西</t>
  </si>
  <si>
    <t>ﾊﾁｹﾝ9ｼﾞｮｳﾋｶﾞｼ</t>
  </si>
  <si>
    <t>八軒九条東</t>
  </si>
  <si>
    <t>ﾊﾁｹﾝ9ｼﾞｮｳﾆｼ</t>
  </si>
  <si>
    <t>八軒九条西</t>
  </si>
  <si>
    <t>ﾊﾁｹﾝ10ｼﾞｮｳﾋｶﾞｼ</t>
  </si>
  <si>
    <t>八軒十条東</t>
  </si>
  <si>
    <t>ﾊﾁｹﾝ10ｼﾞｮｳﾆｼ</t>
  </si>
  <si>
    <t>八軒十条西</t>
  </si>
  <si>
    <t>ﾊｯｻﾑ1ｼﾞｮｳ</t>
  </si>
  <si>
    <t>発寒一条</t>
  </si>
  <si>
    <t>ﾊｯｻﾑ2ｼﾞｮｳ</t>
  </si>
  <si>
    <t>発寒二条</t>
  </si>
  <si>
    <t>ﾊｯｻﾑ3ｼﾞｮｳ</t>
  </si>
  <si>
    <t>発寒三条</t>
  </si>
  <si>
    <t>ﾊｯｻﾑ4ｼﾞｮｳ</t>
  </si>
  <si>
    <t>発寒四条</t>
  </si>
  <si>
    <t>ﾊｯｻﾑ5ｼﾞｮｳ</t>
  </si>
  <si>
    <t>発寒五条</t>
  </si>
  <si>
    <t>ﾊｯｻﾑ6ｼﾞｮｳ</t>
  </si>
  <si>
    <t>発寒六条</t>
  </si>
  <si>
    <t>ﾊｯｻﾑ7ｼﾞｮｳ</t>
  </si>
  <si>
    <t>発寒七条</t>
  </si>
  <si>
    <t>ﾊｯｻﾑ8ｼﾞｮｳ</t>
  </si>
  <si>
    <t>発寒八条</t>
  </si>
  <si>
    <t>ﾊｯｻﾑ9ｼﾞｮｳ</t>
  </si>
  <si>
    <t>発寒九条</t>
  </si>
  <si>
    <t>ﾊｯｻﾑ10ｼﾞｮｳ</t>
  </si>
  <si>
    <t>発寒十条</t>
  </si>
  <si>
    <t>ﾊｯｻﾑ11ｼﾞｮｳ</t>
  </si>
  <si>
    <t>発寒十一条</t>
  </si>
  <si>
    <t>ﾊｯｻﾑ12ｼﾞｮｳ</t>
  </si>
  <si>
    <t>発寒十二条</t>
  </si>
  <si>
    <t>ﾊｯｻﾑ13ｼﾞｮｳ</t>
  </si>
  <si>
    <t>発寒十三条</t>
  </si>
  <si>
    <t>ﾊｯｻﾑ14ｼﾞｮｳ</t>
  </si>
  <si>
    <t>発寒十四条</t>
  </si>
  <si>
    <t>ﾊｯｻﾑ15ｼﾞｮｳ</t>
  </si>
  <si>
    <t>発寒十五条</t>
  </si>
  <si>
    <t>ﾊｯｻﾑ16ｼﾞｮｳ</t>
  </si>
  <si>
    <t>発寒十六条</t>
  </si>
  <si>
    <t>ﾊｯｻﾑ17ｼﾞｮｳ</t>
  </si>
  <si>
    <t>発寒十七条</t>
  </si>
  <si>
    <t>ﾌｸｲ</t>
  </si>
  <si>
    <t>福井</t>
  </si>
  <si>
    <t>ﾍｲﾜ</t>
  </si>
  <si>
    <t>平和</t>
  </si>
  <si>
    <t>ﾍｲﾜ1ｼﾞｮｳ</t>
  </si>
  <si>
    <t>平和一条</t>
  </si>
  <si>
    <t>ﾍｲﾜ2ｼﾞｮｳ</t>
  </si>
  <si>
    <t>平和二条</t>
  </si>
  <si>
    <t>ﾍｲﾜ3ｼﾞｮｳ</t>
  </si>
  <si>
    <t>平和三条</t>
  </si>
  <si>
    <t>ﾐﾔﾉｻﾜ</t>
  </si>
  <si>
    <t>宮の沢</t>
  </si>
  <si>
    <t>ﾐﾔﾉｻﾜ1ｼﾞｮｳ</t>
  </si>
  <si>
    <t>宮の沢一条</t>
  </si>
  <si>
    <t>ﾐﾔﾉｻﾜ2ｼﾞｮｳ</t>
  </si>
  <si>
    <t>宮の沢二条</t>
  </si>
  <si>
    <t>ﾐﾔﾉｻﾜ3ｼﾞｮｳ</t>
  </si>
  <si>
    <t>宮の沢三条</t>
  </si>
  <si>
    <t>ﾐﾔﾉｻﾜ4ｼﾞｮｳ</t>
  </si>
  <si>
    <t>宮の沢四条</t>
  </si>
  <si>
    <t>ﾔﾏﾉﾃ</t>
  </si>
  <si>
    <t>山の手</t>
  </si>
  <si>
    <t>ﾔﾏﾉﾃ1ｼﾞｮｳ</t>
  </si>
  <si>
    <t>山の手一条</t>
  </si>
  <si>
    <t>ﾔﾏﾉﾃ2ｼﾞｮｳ</t>
  </si>
  <si>
    <t>山の手二条</t>
  </si>
  <si>
    <t>ﾔﾏﾉﾃ3ｼﾞｮｳ</t>
  </si>
  <si>
    <t>山の手三条</t>
  </si>
  <si>
    <t>ﾔﾏﾉﾃ4ｼﾞｮｳ</t>
  </si>
  <si>
    <t>山の手四条</t>
  </si>
  <si>
    <t>ﾔﾏﾉﾃ5ｼﾞｮｳ</t>
  </si>
  <si>
    <t>山の手五条</t>
  </si>
  <si>
    <t>ﾔﾏﾉﾃ6ｼﾞｮｳ</t>
  </si>
  <si>
    <t>山の手六条</t>
  </si>
  <si>
    <t>ﾔﾏﾉﾃ7ｼﾞｮｳ</t>
  </si>
  <si>
    <t>山の手七条</t>
  </si>
  <si>
    <t>ｻｯﾎﾟﾛｼｱﾂﾍﾞﾂｸ</t>
  </si>
  <si>
    <t>札幌市厚別区</t>
  </si>
  <si>
    <t>ｱｵﾊﾞﾁｮｳ</t>
  </si>
  <si>
    <t>青葉町</t>
  </si>
  <si>
    <t>ｱﾂﾍﾞﾂｷﾀ1ｼﾞｮｳ</t>
  </si>
  <si>
    <t>厚別北一条</t>
  </si>
  <si>
    <t>ｱﾂﾍﾞﾂｷﾀ2ｼﾞｮｳ</t>
  </si>
  <si>
    <t>厚別北二条</t>
  </si>
  <si>
    <t>ｱﾂﾍﾞﾂｷﾀ3ｼﾞｮｳ</t>
  </si>
  <si>
    <t>厚別北三条</t>
  </si>
  <si>
    <t>ｱﾂﾍﾞﾂｷﾀ4ｼﾞｮｳ</t>
  </si>
  <si>
    <t>厚別北四条</t>
  </si>
  <si>
    <t>ｱﾂﾍﾞﾂｷﾀ5ｼﾞｮｳ</t>
  </si>
  <si>
    <t>厚別北五条</t>
  </si>
  <si>
    <t>ｱﾂﾍﾞﾂｷﾀ6ｼﾞｮｳ</t>
  </si>
  <si>
    <t>厚別北六条</t>
  </si>
  <si>
    <t>ｱﾂﾍﾞﾂﾁｭｳｵｳ1ｼﾞｮｳ</t>
  </si>
  <si>
    <t>厚別中央一条</t>
  </si>
  <si>
    <t>ｱﾂﾍﾞﾂﾁｭｳｵｳ2ｼﾞｮｳ</t>
  </si>
  <si>
    <t>厚別中央二条</t>
  </si>
  <si>
    <t>ｱﾂﾍﾞﾂﾁｭｳｵｳ3ｼﾞｮｳ</t>
  </si>
  <si>
    <t>厚別中央三条</t>
  </si>
  <si>
    <t>ｱﾂﾍﾞﾂﾁｭｳｵｳ4ｼﾞｮｳ</t>
  </si>
  <si>
    <t>厚別中央四条</t>
  </si>
  <si>
    <t>ｱﾂﾍﾞﾂﾁｭｳｵｳ5ｼﾞｮｳ</t>
  </si>
  <si>
    <t>厚別中央五条</t>
  </si>
  <si>
    <t>ｱﾂﾍﾞﾂﾁｮｳｶﾐﾉｯﾎﾟﾛ</t>
  </si>
  <si>
    <t>厚別町上野幌</t>
  </si>
  <si>
    <t>ｱﾂﾍﾞﾂﾁｮｳｼﾓﾉｯﾎﾟﾛ</t>
  </si>
  <si>
    <t>厚別町下野幌</t>
  </si>
  <si>
    <t>ｱﾂﾍﾞﾂﾁｮｳｺﾉｯﾎﾟﾛ</t>
  </si>
  <si>
    <t>厚別町小野幌</t>
  </si>
  <si>
    <t>ｱﾂﾍﾞﾂﾁｮｳﾔﾏﾓﾄ</t>
  </si>
  <si>
    <t>厚別町山本</t>
  </si>
  <si>
    <t>ｱﾂﾍﾞﾂﾆｼ</t>
  </si>
  <si>
    <t>厚別西</t>
  </si>
  <si>
    <t>ｱﾂﾍﾞﾂﾆｼ1ｼﾞｮｳ</t>
  </si>
  <si>
    <t>厚別西一条</t>
  </si>
  <si>
    <t>ｱﾂﾍﾞﾂﾆｼ2ｼﾞｮｳ</t>
  </si>
  <si>
    <t>厚別西二条</t>
  </si>
  <si>
    <t>ｱﾂﾍﾞﾂﾆｼ3ｼﾞｮｳ</t>
  </si>
  <si>
    <t>厚別西三条</t>
  </si>
  <si>
    <t>ｱﾂﾍﾞﾂﾆｼ4ｼﾞｮｳ</t>
  </si>
  <si>
    <t>厚別西四条</t>
  </si>
  <si>
    <t>ｱﾂﾍﾞﾂﾆｼ5ｼﾞｮｳ</t>
  </si>
  <si>
    <t>厚別西五条</t>
  </si>
  <si>
    <t>ｱﾂﾍﾞﾂﾋｶﾞｼ1ｼﾞｮｳ</t>
  </si>
  <si>
    <t>厚別東一条</t>
  </si>
  <si>
    <t>ｱﾂﾍﾞﾂﾋｶﾞｼ2ｼﾞｮｳ</t>
  </si>
  <si>
    <t>厚別東二条</t>
  </si>
  <si>
    <t>ｱﾂﾍﾞﾂﾋｶﾞｼ3ｼﾞｮｳ</t>
  </si>
  <si>
    <t>厚別東三条</t>
  </si>
  <si>
    <t>ｱﾂﾍﾞﾂﾋｶﾞｼ4ｼﾞｮｳ</t>
  </si>
  <si>
    <t>厚別東四条</t>
  </si>
  <si>
    <t>ｱﾂﾍﾞﾂﾋｶﾞｼ5ｼﾞｮｳ</t>
  </si>
  <si>
    <t>厚別東五条</t>
  </si>
  <si>
    <t>ｱﾂﾍﾞﾂﾐﾅﾐ</t>
  </si>
  <si>
    <t>厚別南</t>
  </si>
  <si>
    <t>ｵｵﾔﾁﾋｶﾞｼ</t>
  </si>
  <si>
    <t>大谷地東</t>
  </si>
  <si>
    <t>ｵｵﾔﾁﾆｼ</t>
  </si>
  <si>
    <t>大谷地西</t>
  </si>
  <si>
    <t>ｶﾐﾉｯﾎﾟﾛ1ｼﾞｮｳ</t>
  </si>
  <si>
    <t>上野幌一条</t>
  </si>
  <si>
    <t>ｶﾐﾉｯﾎﾟﾛ2ｼﾞｮｳ</t>
  </si>
  <si>
    <t>上野幌二条</t>
  </si>
  <si>
    <t>ｶﾐﾉｯﾎﾟﾛ3ｼﾞｮｳ</t>
  </si>
  <si>
    <t>上野幌三条</t>
  </si>
  <si>
    <t>ｼﾓﾉｯﾎﾟﾛﾃｸﾉﾊﾟｰｸ</t>
  </si>
  <si>
    <t>下野幌テクノパーク</t>
  </si>
  <si>
    <t>ﾓﾐｼﾞﾀﾞｲﾋｶﾞｼ</t>
  </si>
  <si>
    <t>もみじ台東</t>
  </si>
  <si>
    <t>ﾓﾐｼﾞﾀﾞｲﾆｼ</t>
  </si>
  <si>
    <t>もみじ台西</t>
  </si>
  <si>
    <t>ﾓﾐｼﾞﾀﾞｲﾐﾅﾐ</t>
  </si>
  <si>
    <t>もみじ台南</t>
  </si>
  <si>
    <t>ﾓﾐｼﾞﾀﾞｲｷﾀ</t>
  </si>
  <si>
    <t>もみじ台北</t>
  </si>
  <si>
    <t>ｻｯﾎﾟﾛｼﾃｲﾈｸ</t>
  </si>
  <si>
    <t>札幌市手稲区</t>
  </si>
  <si>
    <t>ｱｹﾎﾞﾉ1ｼﾞｮｳ</t>
  </si>
  <si>
    <t>曙一条</t>
  </si>
  <si>
    <t>ｱｹﾎﾞﾉ2ｼﾞｮｳ</t>
  </si>
  <si>
    <t>曙二条</t>
  </si>
  <si>
    <t>ｱｹﾎﾞﾉ3ｼﾞｮｳ</t>
  </si>
  <si>
    <t>曙三条</t>
  </si>
  <si>
    <t>ｱｹﾎﾞﾉ4ｼﾞｮｳ</t>
  </si>
  <si>
    <t>曙四条</t>
  </si>
  <si>
    <t>ｱｹﾎﾞﾉ5ｼﾞｮｳ</t>
  </si>
  <si>
    <t>曙五条</t>
  </si>
  <si>
    <t>ｱｹﾎﾞﾉ6ｼﾞｮｳ</t>
  </si>
  <si>
    <t>曙六条</t>
  </si>
  <si>
    <t>ｱｹﾎﾞﾉ7ｼﾞｮｳ</t>
  </si>
  <si>
    <t>曙七条</t>
  </si>
  <si>
    <t>ｱｹﾎﾞﾉ8ｼﾞｮｳ</t>
  </si>
  <si>
    <t>曙八条</t>
  </si>
  <si>
    <t>ｱｹﾎﾞﾉ9ｼﾞｮｳ</t>
  </si>
  <si>
    <t>曙九条</t>
  </si>
  <si>
    <t>ｱｹﾎﾞﾉ10ｼﾞｮｳ</t>
  </si>
  <si>
    <t>曙十条</t>
  </si>
  <si>
    <t>ｱｹﾎﾞﾉ11ｼﾞｮｳ</t>
  </si>
  <si>
    <t>曙十一条</t>
  </si>
  <si>
    <t>ｱｹﾎﾞﾉ12ｼﾞｮｳ</t>
  </si>
  <si>
    <t>曙十二条</t>
  </si>
  <si>
    <t>ｱｽｶｾﾞ</t>
  </si>
  <si>
    <t>明日風</t>
  </si>
  <si>
    <t>ｲﾅﾎ1ｼﾞｮｳ</t>
  </si>
  <si>
    <t>稲穂一条</t>
  </si>
  <si>
    <t>ｲﾅﾎ2ｼﾞｮｳ</t>
  </si>
  <si>
    <t>稲穂二条</t>
  </si>
  <si>
    <t>ｲﾅﾎ3ｼﾞｮｳ</t>
  </si>
  <si>
    <t>稲穂三条</t>
  </si>
  <si>
    <t>ｲﾅﾎ4ｼﾞｮｳ</t>
  </si>
  <si>
    <t>稲穂四条</t>
  </si>
  <si>
    <t>ｲﾅﾎ5ｼﾞｮｳ</t>
  </si>
  <si>
    <t>稲穂五条</t>
  </si>
  <si>
    <t>ｶﾅﾔﾏ1ｼﾞｮｳ</t>
  </si>
  <si>
    <t>金山一条</t>
  </si>
  <si>
    <t>ｶﾅﾔﾏ2ｼﾞｮｳ</t>
  </si>
  <si>
    <t>金山二条</t>
  </si>
  <si>
    <t>ｶﾅﾔﾏ3ｼﾞｮｳ</t>
  </si>
  <si>
    <t>金山三条</t>
  </si>
  <si>
    <t>ｼﾝﾊｯｻﾑ1ｼﾞｮｳ</t>
  </si>
  <si>
    <t>新発寒一条</t>
  </si>
  <si>
    <t>ｼﾝﾊｯｻﾑ2ｼﾞｮｳ</t>
  </si>
  <si>
    <t>新発寒二条</t>
  </si>
  <si>
    <t>ｼﾝﾊｯｻﾑ3ｼﾞｮｳ</t>
  </si>
  <si>
    <t>新発寒三条</t>
  </si>
  <si>
    <t>ｼﾝﾊｯｻﾑ4ｼﾞｮｳ</t>
  </si>
  <si>
    <t>新発寒四条</t>
  </si>
  <si>
    <t>ｼﾝﾊｯｻﾑ5ｼﾞｮｳ</t>
  </si>
  <si>
    <t>新発寒五条</t>
  </si>
  <si>
    <t>ｼﾝﾊｯｻﾑ6ｼﾞｮｳ</t>
  </si>
  <si>
    <t>新発寒六条</t>
  </si>
  <si>
    <t>ｼﾝﾊｯｻﾑ7ｼﾞｮｳ</t>
  </si>
  <si>
    <t>新発寒七条</t>
  </si>
  <si>
    <t>ﾃｲﾈｲﾅﾎ</t>
  </si>
  <si>
    <t>手稲稲穂</t>
  </si>
  <si>
    <t>ﾃｲﾈｶﾅﾔﾏ</t>
  </si>
  <si>
    <t>手稲金山</t>
  </si>
  <si>
    <t>ﾃｲﾈﾄﾐｵｶ</t>
  </si>
  <si>
    <t>手稲富丘</t>
  </si>
  <si>
    <t>ﾃｲﾈﾎｼｵｷ</t>
  </si>
  <si>
    <t>手稲星置</t>
  </si>
  <si>
    <t>ﾃｲﾈﾏｴﾀﾞ</t>
  </si>
  <si>
    <t>手稲前田</t>
  </si>
  <si>
    <t>ﾃｲﾈﾔﾏｸﾞﾁ</t>
  </si>
  <si>
    <t>手稲山口</t>
  </si>
  <si>
    <t>ﾃｲﾈﾎﾝﾁｮｳ</t>
  </si>
  <si>
    <t>手稲本町</t>
  </si>
  <si>
    <t>ﾃｲﾈﾎﾝﾁｮｳ1ｼﾞｮｳ</t>
  </si>
  <si>
    <t>手稲本町一条</t>
  </si>
  <si>
    <t>ﾃｲﾈﾎﾝﾁｮｳ2ｼﾞｮｳ</t>
  </si>
  <si>
    <t>手稲本町二条</t>
  </si>
  <si>
    <t>ﾃｲﾈﾎﾝﾁｮｳ3ｼﾞｮｳ</t>
  </si>
  <si>
    <t>手稲本町三条</t>
  </si>
  <si>
    <t>ﾃｲﾈﾎﾝﾁｮｳ4ｼﾞｮｳ</t>
  </si>
  <si>
    <t>手稲本町四条</t>
  </si>
  <si>
    <t>ﾃｲﾈﾎﾝﾁｮｳ5ｼﾞｮｳ</t>
  </si>
  <si>
    <t>手稲本町五条</t>
  </si>
  <si>
    <t>ﾃｲﾈﾎﾝﾁｮｳ6ｼﾞｮｳ</t>
  </si>
  <si>
    <t>手稲本町六条</t>
  </si>
  <si>
    <t>ﾄﾐｵｶ1ｼﾞｮｳ</t>
  </si>
  <si>
    <t>富丘一条</t>
  </si>
  <si>
    <t>ﾄﾐｵｶ2ｼﾞｮｳ</t>
  </si>
  <si>
    <t>富丘二条</t>
  </si>
  <si>
    <t>ﾄﾐｵｶ3ｼﾞｮｳ</t>
  </si>
  <si>
    <t>富丘三条</t>
  </si>
  <si>
    <t>ﾄﾐｵｶ4ｼﾞｮｳ</t>
  </si>
  <si>
    <t>富丘四条</t>
  </si>
  <si>
    <t>ﾄﾐｵｶ5ｼﾞｮｳ</t>
  </si>
  <si>
    <t>富丘五条</t>
  </si>
  <si>
    <t>ﾄﾐｵｶ6ｼﾞｮｳ</t>
  </si>
  <si>
    <t>富丘六条</t>
  </si>
  <si>
    <t>ﾆｼﾐﾔﾉｻﾜ</t>
  </si>
  <si>
    <t>西宮の沢</t>
  </si>
  <si>
    <t>ﾆｼﾐﾔﾉｻﾜ1ｼﾞｮｳ</t>
  </si>
  <si>
    <t>西宮の沢一条</t>
  </si>
  <si>
    <t>ﾆｼﾐﾔﾉｻﾜ2ｼﾞｮｳ</t>
  </si>
  <si>
    <t>西宮の沢二条</t>
  </si>
  <si>
    <t>ﾆｼﾐﾔﾉｻﾜ3ｼﾞｮｳ</t>
  </si>
  <si>
    <t>西宮の沢三条</t>
  </si>
  <si>
    <t>ﾆｼﾐﾔﾉｻﾜ4ｼﾞｮｳ</t>
  </si>
  <si>
    <t>西宮の沢四条</t>
  </si>
  <si>
    <t>ﾆｼﾐﾔﾉｻﾜ5ｼﾞｮｳ</t>
  </si>
  <si>
    <t>西宮の沢五条</t>
  </si>
  <si>
    <t>ﾆｼﾐﾔﾉｻﾜ6ｼﾞｮｳ</t>
  </si>
  <si>
    <t>西宮の沢六条</t>
  </si>
  <si>
    <t>ﾎｼｵｷ1ｼﾞｮｳ</t>
  </si>
  <si>
    <t>星置一条</t>
  </si>
  <si>
    <t>ﾎｼｵｷ2ｼﾞｮｳ</t>
  </si>
  <si>
    <t>星置二条</t>
  </si>
  <si>
    <t>ﾎｼｵｷ3ｼﾞｮｳ</t>
  </si>
  <si>
    <t>星置三条</t>
  </si>
  <si>
    <t>ﾎｼｵｷﾐﾅﾐ</t>
  </si>
  <si>
    <t>星置南</t>
  </si>
  <si>
    <t>ﾏｴﾀﾞ1ｼﾞｮｳ</t>
  </si>
  <si>
    <t>前田一条</t>
  </si>
  <si>
    <t>ﾏｴﾀﾞ2ｼﾞｮｳ</t>
  </si>
  <si>
    <t>前田二条</t>
  </si>
  <si>
    <t>ﾏｴﾀﾞ3ｼﾞｮｳ</t>
  </si>
  <si>
    <t>前田三条</t>
  </si>
  <si>
    <t>ﾏｴﾀﾞ4ｼﾞｮｳ</t>
  </si>
  <si>
    <t>前田四条</t>
  </si>
  <si>
    <t>ﾏｴﾀﾞ5ｼﾞｮｳ</t>
  </si>
  <si>
    <t>前田五条</t>
  </si>
  <si>
    <t>ﾏｴﾀﾞ6ｼﾞｮｳ</t>
  </si>
  <si>
    <t>前田六条</t>
  </si>
  <si>
    <t>ﾏｴﾀﾞ7ｼﾞｮｳ</t>
  </si>
  <si>
    <t>前田七条</t>
  </si>
  <si>
    <t>ﾏｴﾀﾞ8ｼﾞｮｳ</t>
  </si>
  <si>
    <t>前田八条</t>
  </si>
  <si>
    <t>ﾏｴﾀﾞ9ｼﾞｮｳ</t>
  </si>
  <si>
    <t>前田九条</t>
  </si>
  <si>
    <t>ﾏｴﾀﾞ10ｼﾞｮｳ</t>
  </si>
  <si>
    <t>前田十条</t>
  </si>
  <si>
    <t>ﾏｴﾀﾞ11ｼﾞｮｳ</t>
  </si>
  <si>
    <t>前田十一条</t>
  </si>
  <si>
    <t>ﾏｴﾀﾞ12ｼﾞｮｳ</t>
  </si>
  <si>
    <t>前田十二条</t>
  </si>
  <si>
    <t>ﾏｴﾀﾞ13ｼﾞｮｳ</t>
  </si>
  <si>
    <t>前田十三条</t>
  </si>
  <si>
    <t>ｻｯﾎﾟﾛｼｷﾖﾀｸ</t>
  </si>
  <si>
    <t>札幌市清田区</t>
  </si>
  <si>
    <t>ｱﾘｱｹ</t>
  </si>
  <si>
    <t>有明</t>
  </si>
  <si>
    <t>ｳﾂｸｼｶﾞｵｶ1ｼﾞｮｳ</t>
  </si>
  <si>
    <t>美しが丘一条</t>
  </si>
  <si>
    <t>ｳﾂｸｼｶﾞｵｶ2ｼﾞｮｳ</t>
  </si>
  <si>
    <t>美しが丘二条</t>
  </si>
  <si>
    <t>ｳﾂｸｼｶﾞｵｶ3ｼﾞｮｳ</t>
  </si>
  <si>
    <t>美しが丘三条</t>
  </si>
  <si>
    <t>ｳﾂｸｼｶﾞｵｶ4ｼﾞｮｳ</t>
  </si>
  <si>
    <t>美しが丘四条</t>
  </si>
  <si>
    <t>ｳﾂｸｼｶﾞｵｶ5ｼﾞｮｳ</t>
  </si>
  <si>
    <t>美しが丘五条</t>
  </si>
  <si>
    <t>ｷﾀﾉ1ｼﾞｮｳ</t>
  </si>
  <si>
    <t>北野一条</t>
  </si>
  <si>
    <t>ｷﾀﾉ2ｼﾞｮｳ</t>
  </si>
  <si>
    <t>北野二条</t>
  </si>
  <si>
    <t>ｷﾀﾉ3ｼﾞｮｳ</t>
  </si>
  <si>
    <t>北野三条</t>
  </si>
  <si>
    <t>ｷﾀﾉ4ｼﾞｮｳ</t>
  </si>
  <si>
    <t>北野四条</t>
  </si>
  <si>
    <t>ｷﾀﾉ5ｼﾞｮｳ</t>
  </si>
  <si>
    <t>北野五条</t>
  </si>
  <si>
    <t>ｷﾀﾉ6ｼﾞｮｳ</t>
  </si>
  <si>
    <t>北野六条</t>
  </si>
  <si>
    <t>ｷﾀﾉ7ｼﾞｮｳ</t>
  </si>
  <si>
    <t>北野七条</t>
  </si>
  <si>
    <t>ｷﾖﾀ</t>
  </si>
  <si>
    <t>清田</t>
  </si>
  <si>
    <t>ｷﾖﾀ1ｼﾞｮｳ</t>
  </si>
  <si>
    <t>清田一条</t>
  </si>
  <si>
    <t>ｷﾖﾀ2ｼﾞｮｳ</t>
  </si>
  <si>
    <t>清田二条</t>
  </si>
  <si>
    <t>ｷﾖﾀ3ｼﾞｮｳ</t>
  </si>
  <si>
    <t>清田三条</t>
  </si>
  <si>
    <t>ｷﾖﾀ4ｼﾞｮｳ</t>
  </si>
  <si>
    <t>清田四条</t>
  </si>
  <si>
    <t>ｷﾖﾀ5ｼﾞｮｳ</t>
  </si>
  <si>
    <t>清田五条</t>
  </si>
  <si>
    <t>ｷﾖﾀ6ｼﾞｮｳ</t>
  </si>
  <si>
    <t>清田六条</t>
  </si>
  <si>
    <t>ｷﾖﾀ7ｼﾞｮｳ</t>
  </si>
  <si>
    <t>清田七条</t>
  </si>
  <si>
    <t>ｷﾖﾀ8ｼﾞｮｳ</t>
  </si>
  <si>
    <t>清田八条</t>
  </si>
  <si>
    <t>ｷﾖﾀ9ｼﾞｮｳ</t>
  </si>
  <si>
    <t>清田九条</t>
  </si>
  <si>
    <t>ｷﾖﾀ10ｼﾞｮｳ</t>
  </si>
  <si>
    <t>清田十条</t>
  </si>
  <si>
    <t>ｻﾄﾂﾞｶ</t>
  </si>
  <si>
    <t>里塚</t>
  </si>
  <si>
    <t>ｻﾄﾂﾞｶ1ｼﾞｮｳ</t>
  </si>
  <si>
    <t>里塚一条</t>
  </si>
  <si>
    <t>ｻﾄﾂﾞｶ2ｼﾞｮｳ</t>
  </si>
  <si>
    <t>里塚二条</t>
  </si>
  <si>
    <t>ｻﾄﾂﾞｶ3ｼﾞｮｳ</t>
  </si>
  <si>
    <t>里塚三条</t>
  </si>
  <si>
    <t>ｻﾄﾂﾞｶ4ｼﾞｮｳ</t>
  </si>
  <si>
    <t>里塚四条</t>
  </si>
  <si>
    <t>ｻﾄﾂﾞｶﾐﾄﾞﾘｶﾞｵｶ</t>
  </si>
  <si>
    <t>里塚緑ケ丘</t>
  </si>
  <si>
    <t>ｼﾝｴｲ</t>
  </si>
  <si>
    <t>真栄</t>
  </si>
  <si>
    <t>ｼﾝｴｲ1ｼﾞｮｳ</t>
  </si>
  <si>
    <t>真栄一条</t>
  </si>
  <si>
    <t>ｼﾝｴｲ2ｼﾞｮｳ</t>
  </si>
  <si>
    <t>真栄二条</t>
  </si>
  <si>
    <t>ｼﾝｴｲ3ｼﾞｮｳ</t>
  </si>
  <si>
    <t>真栄三条</t>
  </si>
  <si>
    <t>ｼﾝｴｲ4ｼﾞｮｳ</t>
  </si>
  <si>
    <t>真栄四条</t>
  </si>
  <si>
    <t>ｼﾝｴｲ5ｼﾞｮｳ</t>
  </si>
  <si>
    <t>真栄五条</t>
  </si>
  <si>
    <t>ｼﾝｴｲ6ｼﾞｮｳ</t>
  </si>
  <si>
    <t>真栄六条</t>
  </si>
  <si>
    <t>ﾋﾗｵｶ</t>
  </si>
  <si>
    <t>平岡</t>
  </si>
  <si>
    <t>ﾋﾗｵｶ1ｼﾞｮｳ</t>
  </si>
  <si>
    <t>平岡一条</t>
  </si>
  <si>
    <t>ﾋﾗｵｶ2ｼﾞｮｳ</t>
  </si>
  <si>
    <t>平岡二条</t>
  </si>
  <si>
    <t>ﾋﾗｵｶ3ｼﾞｮｳ</t>
  </si>
  <si>
    <t>平岡三条</t>
  </si>
  <si>
    <t>ﾋﾗｵｶ4ｼﾞｮｳ</t>
  </si>
  <si>
    <t>平岡四条</t>
  </si>
  <si>
    <t>ﾋﾗｵｶ5ｼﾞｮｳ</t>
  </si>
  <si>
    <t>平岡五条</t>
  </si>
  <si>
    <t>ﾋﾗｵｶ6ｼﾞｮｳ</t>
  </si>
  <si>
    <t>平岡六条</t>
  </si>
  <si>
    <t>ﾋﾗｵｶ7ｼﾞｮｳ</t>
  </si>
  <si>
    <t>平岡七条</t>
  </si>
  <si>
    <t>ﾋﾗｵｶ8ｼﾞｮｳ</t>
  </si>
  <si>
    <t>平岡八条</t>
  </si>
  <si>
    <t>ﾋﾗｵｶ9ｼﾞｮｳ</t>
  </si>
  <si>
    <t>平岡九条</t>
  </si>
  <si>
    <t>ﾋﾗｵｶ10ｼﾞｮｳ</t>
  </si>
  <si>
    <t>平岡十条</t>
  </si>
  <si>
    <t>ﾋﾗｵｶｺｳｴﾝ</t>
  </si>
  <si>
    <t>平岡公園</t>
  </si>
  <si>
    <t>ﾋﾗｵｶｺｳｴﾝﾋｶﾞｼ</t>
  </si>
  <si>
    <t>平岡公園東</t>
  </si>
  <si>
    <t>ﾊｺﾀﾞﾃｼ</t>
  </si>
  <si>
    <t>函館市</t>
  </si>
  <si>
    <t>ｱｵﾔｷﾞﾁｮｳ</t>
  </si>
  <si>
    <t>青柳町</t>
  </si>
  <si>
    <t>ｱｶｶﾞﾜ</t>
  </si>
  <si>
    <t>赤川</t>
  </si>
  <si>
    <t>ｱｶｶﾞﾜﾁｮｳ</t>
  </si>
  <si>
    <t>赤川町</t>
  </si>
  <si>
    <t>ｱｶｻｶﾁｮｳ</t>
  </si>
  <si>
    <t>赤坂町</t>
  </si>
  <si>
    <t>ｱｻﾉﾁｮｳ</t>
  </si>
  <si>
    <t>浅野町</t>
  </si>
  <si>
    <t>ｱｻﾋｵｶﾁｮｳ</t>
  </si>
  <si>
    <t>旭岡町</t>
  </si>
  <si>
    <t>ｱｻﾋﾁｮｳ</t>
  </si>
  <si>
    <t>ｲｵﾊﾗﾁｮｳ</t>
  </si>
  <si>
    <t>庵原町</t>
  </si>
  <si>
    <t>ｲｼｶﾜﾁｮｳ</t>
  </si>
  <si>
    <t>石川町</t>
  </si>
  <si>
    <t>ｲｼｸﾗﾁｮｳ</t>
  </si>
  <si>
    <t>石倉町</t>
  </si>
  <si>
    <t>ｲｼｻﾞｷﾁｮｳ</t>
  </si>
  <si>
    <t>石崎町</t>
  </si>
  <si>
    <t>ｲﾘﾌﾈﾁｮｳ</t>
  </si>
  <si>
    <t>入舟町</t>
  </si>
  <si>
    <t>ｲﾜﾄﾁｮｳ</t>
  </si>
  <si>
    <t>岩戸町</t>
  </si>
  <si>
    <t>ｳｴﾉﾁｮｳ</t>
  </si>
  <si>
    <t>上野町</t>
  </si>
  <si>
    <t>ｳｶﾞｳﾗﾁｮｳ</t>
  </si>
  <si>
    <t>宇賀浦町</t>
  </si>
  <si>
    <t>ｳｽｼﾞﾘﾁｮｳ</t>
  </si>
  <si>
    <t>臼尻町</t>
  </si>
  <si>
    <t>ｴｶﾞﾐﾔﾏﾁｮｳ</t>
  </si>
  <si>
    <t>絵紙山町</t>
  </si>
  <si>
    <t>ｴｻﾝﾁｮｳ</t>
  </si>
  <si>
    <t>恵山町</t>
  </si>
  <si>
    <t>ｴｻﾝﾐｻｷﾁｮｳ</t>
  </si>
  <si>
    <t>恵山岬町</t>
  </si>
  <si>
    <t>ｴﾉﾓﾄﾁｮｳ</t>
  </si>
  <si>
    <t>榎本町</t>
  </si>
  <si>
    <t>ｵｲﾜｹﾁｮｳ</t>
  </si>
  <si>
    <t>追分町</t>
  </si>
  <si>
    <t>ｵｵｶﾜﾁｮｳ</t>
  </si>
  <si>
    <t>大川町</t>
  </si>
  <si>
    <t>ｵｵﾃﾏﾁ</t>
  </si>
  <si>
    <t>大手町</t>
  </si>
  <si>
    <t>ｵｵﾅﾜﾁｮｳ</t>
  </si>
  <si>
    <t>大縄町</t>
  </si>
  <si>
    <t>ｵｵﾌﾈﾁｮｳ</t>
  </si>
  <si>
    <t>大船町</t>
  </si>
  <si>
    <t>ｵｵﾏﾁ</t>
  </si>
  <si>
    <t>大町</t>
  </si>
  <si>
    <t>ｵｵﾏﾁｮｳ</t>
  </si>
  <si>
    <t>大澗町</t>
  </si>
  <si>
    <t>ｵｵﾓﾘﾁｮｳ</t>
  </si>
  <si>
    <t>大森町</t>
  </si>
  <si>
    <t>ｵｻﾂﾍﾞﾁｮｳ</t>
  </si>
  <si>
    <t>尾札部町</t>
  </si>
  <si>
    <t>ｵﾔｽﾁｮｳ</t>
  </si>
  <si>
    <t>小安町</t>
  </si>
  <si>
    <t>ｵﾔｽﾔﾏﾁｮｳ</t>
  </si>
  <si>
    <t>小安山町</t>
  </si>
  <si>
    <t>ｶｲｶﾞﾝﾁｮｳ</t>
  </si>
  <si>
    <t>海岸町</t>
  </si>
  <si>
    <t>ｶｼﾜｷﾞﾁｮｳ</t>
  </si>
  <si>
    <t>柏木町</t>
  </si>
  <si>
    <t>ｶｼﾜﾉﾁｮｳ</t>
  </si>
  <si>
    <t>柏野町</t>
  </si>
  <si>
    <t>ｶｼﾞ</t>
  </si>
  <si>
    <t>鍛治</t>
  </si>
  <si>
    <t>ｶｯｸﾐﾁｮｳ</t>
  </si>
  <si>
    <t>川汲町</t>
  </si>
  <si>
    <t>ｶﾅﾎﾘﾁｮｳ</t>
  </si>
  <si>
    <t>金堀町</t>
  </si>
  <si>
    <t>ｶﾞﾋﾞﾉﾁｮｳ</t>
  </si>
  <si>
    <t>蛾眉野町</t>
  </si>
  <si>
    <t>ｶﾏﾔﾁｮｳ</t>
  </si>
  <si>
    <t>釜谷町</t>
  </si>
  <si>
    <t>ｶﾐｼﾝｶﾜﾁｮｳ</t>
  </si>
  <si>
    <t>上新川町</t>
  </si>
  <si>
    <t>ｶﾐﾔﾏ</t>
  </si>
  <si>
    <t>神山</t>
  </si>
  <si>
    <t>ｶﾐﾔﾏﾁｮｳ</t>
  </si>
  <si>
    <t>神山町</t>
  </si>
  <si>
    <t>ｶﾐﾕﾉｶﾜﾁｮｳ</t>
  </si>
  <si>
    <t>上湯川町</t>
  </si>
  <si>
    <t>ｶﾒｵﾁｮｳ</t>
  </si>
  <si>
    <t>亀尾町</t>
  </si>
  <si>
    <t>ｶﾒﾀﾞﾅｶﾉﾁｮｳ</t>
  </si>
  <si>
    <t>亀田中野町</t>
  </si>
  <si>
    <t>ｶﾒﾀﾞﾎﾝﾁｮｳ</t>
  </si>
  <si>
    <t>亀田本町</t>
  </si>
  <si>
    <t>ｶﾒﾀﾞﾐﾅﾄﾁｮｳ</t>
  </si>
  <si>
    <t>亀田港町</t>
  </si>
  <si>
    <t>ｶﾒﾀﾞﾏﾁ</t>
  </si>
  <si>
    <t>亀田町</t>
  </si>
  <si>
    <t>ｶﾜｶﾐﾁｮｳ</t>
  </si>
  <si>
    <t>川上町</t>
  </si>
  <si>
    <t>ｶﾜﾊﾗﾁｮｳ</t>
  </si>
  <si>
    <t>川原町</t>
  </si>
  <si>
    <t>ｷｷｮｳ</t>
  </si>
  <si>
    <t>桔梗</t>
  </si>
  <si>
    <t>ｷｷｮｳﾁｮｳ</t>
  </si>
  <si>
    <t>桔梗町</t>
  </si>
  <si>
    <t>ｷﾀﾊﾏﾁｮｳ</t>
  </si>
  <si>
    <t>北浜町</t>
  </si>
  <si>
    <t>ｷﾀﾐﾊﾗ</t>
  </si>
  <si>
    <t>北美原</t>
  </si>
  <si>
    <t>ｷﾁﾊﾀﾁｮｳ</t>
  </si>
  <si>
    <t>吉畑町</t>
  </si>
  <si>
    <t>ｷﾅｵｼﾁｮｳ</t>
  </si>
  <si>
    <t>木直町</t>
  </si>
  <si>
    <t>ｺﾌﾞｲﾁｮｳ</t>
  </si>
  <si>
    <t>古武井町</t>
  </si>
  <si>
    <t>ｺﾏﾊﾞﾁｮｳ</t>
  </si>
  <si>
    <t>駒場町</t>
  </si>
  <si>
    <t>ｺﾞﾘｮｳｶｸﾁｮｳ</t>
  </si>
  <si>
    <t>五稜郭町</t>
  </si>
  <si>
    <t>ｻｶｴﾁｮｳ</t>
  </si>
  <si>
    <t>ｼｵｸﾋﾞﾁｮｳ</t>
  </si>
  <si>
    <t>汐首町</t>
  </si>
  <si>
    <t>ｼﾉﾉﾒﾁｮｳ</t>
  </si>
  <si>
    <t>東雲町</t>
  </si>
  <si>
    <t>ｼﾉﾘﾁｮｳ</t>
  </si>
  <si>
    <t>志海苔町</t>
  </si>
  <si>
    <t>ｼﾏﾄﾞﾏﾘﾁｮｳ</t>
  </si>
  <si>
    <t>島泊町</t>
  </si>
  <si>
    <t>ｼｮｳﾜ</t>
  </si>
  <si>
    <t>昭和</t>
  </si>
  <si>
    <t>ｼｮｳﾜﾁｮｳ</t>
  </si>
  <si>
    <t>昭和町</t>
  </si>
  <si>
    <t>ｼﾗﾄﾘﾁｮｳ</t>
  </si>
  <si>
    <t>白鳥町</t>
  </si>
  <si>
    <t>ｼﾛｲｼﾁｮｳ</t>
  </si>
  <si>
    <t>白石町</t>
  </si>
  <si>
    <t>ｼﾝｴｻﾝﾁｮｳ</t>
  </si>
  <si>
    <t>新恵山町</t>
  </si>
  <si>
    <t>ｼﾝｶﾜﾁｮｳ</t>
  </si>
  <si>
    <t>新川町</t>
  </si>
  <si>
    <t>ｼﾞﾝｶﾜ</t>
  </si>
  <si>
    <t>陣川</t>
  </si>
  <si>
    <t>ｼﾞﾝｶﾜﾁｮｳ</t>
  </si>
  <si>
    <t>陣川町</t>
  </si>
  <si>
    <t>ｼﾝﾊﾁﾏﾝﾁｮｳ</t>
  </si>
  <si>
    <t>新八幡町</t>
  </si>
  <si>
    <t>ｼﾝﾊﾏﾁｮｳ</t>
  </si>
  <si>
    <t>新浜町</t>
  </si>
  <si>
    <t>ｼﾝﾌﾀﾐﾁｮｳ</t>
  </si>
  <si>
    <t>新二見町</t>
  </si>
  <si>
    <t>ｼﾝﾐﾅﾄﾁｮｳ</t>
  </si>
  <si>
    <t>新湊町</t>
  </si>
  <si>
    <t>ｽｴﾋﾛﾁｮｳ</t>
  </si>
  <si>
    <t>末広町</t>
  </si>
  <si>
    <t>ｽｷﾞﾅﾐﾁｮｳ</t>
  </si>
  <si>
    <t>杉並町</t>
  </si>
  <si>
    <t>ｽｽﾞﾗﾝｵｶﾁｮｳ</t>
  </si>
  <si>
    <t>鈴蘭丘町</t>
  </si>
  <si>
    <t>ｽﾐﾖｼﾁｮｳ</t>
  </si>
  <si>
    <t>住吉町</t>
  </si>
  <si>
    <t>ｾﾀﾗｲﾁｮｳ</t>
  </si>
  <si>
    <t>瀬田来町</t>
  </si>
  <si>
    <t>ｾﾄｶﾞﾜﾁｮｳ</t>
  </si>
  <si>
    <t>瀬戸川町</t>
  </si>
  <si>
    <t>ｾﾞﾆｶﾒﾁｮｳ</t>
  </si>
  <si>
    <t>銭亀町</t>
  </si>
  <si>
    <t>ﾀｶｵｶﾁｮｳ</t>
  </si>
  <si>
    <t>高丘町</t>
  </si>
  <si>
    <t>ﾀｶﾀﾞｲﾁｮｳ</t>
  </si>
  <si>
    <t>高岱町</t>
  </si>
  <si>
    <t>ﾀｶﾏﾂﾁｮｳ</t>
  </si>
  <si>
    <t>高松町</t>
  </si>
  <si>
    <t>ﾀｶﾓﾘﾁｮｳ</t>
  </si>
  <si>
    <t>高盛町</t>
  </si>
  <si>
    <t>ﾀｷｻﾜﾁｮｳ</t>
  </si>
  <si>
    <t>滝沢町</t>
  </si>
  <si>
    <t>ﾀﾃﾏﾁ</t>
  </si>
  <si>
    <t>館町</t>
  </si>
  <si>
    <t>ﾀﾔﾁｮｳ</t>
  </si>
  <si>
    <t>田家町</t>
  </si>
  <si>
    <t>ﾁﾄｾﾁｮｳ</t>
  </si>
  <si>
    <t>千歳町</t>
  </si>
  <si>
    <t>ﾁｮｳｼﾁｮｳ</t>
  </si>
  <si>
    <t>銚子町</t>
  </si>
  <si>
    <t>ﾁﾖｶﾞﾀﾞｲﾁｮｳ</t>
  </si>
  <si>
    <t>千代台町</t>
  </si>
  <si>
    <t>ﾂﾙﾉﾁｮｳ</t>
  </si>
  <si>
    <t>鶴野町</t>
  </si>
  <si>
    <t>ﾃﾂｻﾞﾝﾁｮｳ</t>
  </si>
  <si>
    <t>鉄山町</t>
  </si>
  <si>
    <t>ﾄﾞｳｻﾞﾝﾁｮｳ</t>
  </si>
  <si>
    <t>銅山町</t>
  </si>
  <si>
    <t>ﾄｷﾄｳﾁｮｳ</t>
  </si>
  <si>
    <t>時任町</t>
  </si>
  <si>
    <t>ﾄｸﾗﾁｮｳ</t>
  </si>
  <si>
    <t>戸倉町</t>
  </si>
  <si>
    <t>ﾄﾏﾘﾏﾁ</t>
  </si>
  <si>
    <t>泊町</t>
  </si>
  <si>
    <t>ﾄﾐｳﾗﾁｮｳ</t>
  </si>
  <si>
    <t>富浦町</t>
  </si>
  <si>
    <t>ﾄﾐｵｶﾁｮｳ</t>
  </si>
  <si>
    <t>富岡町</t>
  </si>
  <si>
    <t>ﾄﾖｳﾗﾁｮｳ</t>
  </si>
  <si>
    <t>ﾄﾖｶﾜﾁｮｳ</t>
  </si>
  <si>
    <t>豊川町</t>
  </si>
  <si>
    <t>ﾄﾖｻｷﾁｮｳ</t>
  </si>
  <si>
    <t>豊崎町</t>
  </si>
  <si>
    <t>ﾄﾖﾊﾗﾁｮｳ</t>
  </si>
  <si>
    <t>豊原町</t>
  </si>
  <si>
    <t>ﾅｶｼﾞﾏﾁｮｳ</t>
  </si>
  <si>
    <t>中島町</t>
  </si>
  <si>
    <t>ﾅｶﾉﾁｮｳ</t>
  </si>
  <si>
    <t>中野町</t>
  </si>
  <si>
    <t>ﾅｶﾊﾏﾁｮｳ</t>
  </si>
  <si>
    <t>中浜町</t>
  </si>
  <si>
    <t>ﾅｶﾐﾁ</t>
  </si>
  <si>
    <t>中道</t>
  </si>
  <si>
    <t>ﾆｼｱｻﾋｵｶﾁｮｳ</t>
  </si>
  <si>
    <t>西旭岡町</t>
  </si>
  <si>
    <t>ﾆｼｷｷｮｳﾁｮｳ</t>
  </si>
  <si>
    <t>西桔梗町</t>
  </si>
  <si>
    <t>ﾈｻｷﾁｮｳ</t>
  </si>
  <si>
    <t>根崎町</t>
  </si>
  <si>
    <t>ﾉｷﾞﾏﾁ</t>
  </si>
  <si>
    <t>乃木町</t>
  </si>
  <si>
    <t>ﾊﾁﾏﾝﾁｮｳ</t>
  </si>
  <si>
    <t>八幡町</t>
  </si>
  <si>
    <t>ﾊﾅｿﾞﾉﾁｮｳ</t>
  </si>
  <si>
    <t>花園町</t>
  </si>
  <si>
    <t>ﾊﾏﾁｮｳ</t>
  </si>
  <si>
    <t>浜町</t>
  </si>
  <si>
    <t>ﾊﾗｷﾁｮｳ</t>
  </si>
  <si>
    <t>原木町</t>
  </si>
  <si>
    <t>ﾊﾞﾝﾀﾞｲﾁｮｳ</t>
  </si>
  <si>
    <t>万代町</t>
  </si>
  <si>
    <t>ﾋｳﾗﾁｮｳ</t>
  </si>
  <si>
    <t>日浦町</t>
  </si>
  <si>
    <t>ﾋｶﾞｼｶﾜﾁｮｳ</t>
  </si>
  <si>
    <t>東川町</t>
  </si>
  <si>
    <t>ﾋｶﾞｼﾊﾀﾁｮｳ</t>
  </si>
  <si>
    <t>東畑町</t>
  </si>
  <si>
    <t>ﾋｶﾞｼﾔﾏ</t>
  </si>
  <si>
    <t>東山</t>
  </si>
  <si>
    <t>ﾋｶﾞｼﾔﾏﾁｮｳ</t>
  </si>
  <si>
    <t>東山町</t>
  </si>
  <si>
    <t>ﾋﾄﾐﾁｮｳ</t>
  </si>
  <si>
    <t>人見町</t>
  </si>
  <si>
    <t>ﾋﾉﾃﾞﾁｮｳ</t>
  </si>
  <si>
    <t>日乃出町</t>
  </si>
  <si>
    <t>ﾋﾉﾊﾏﾁｮｳ</t>
  </si>
  <si>
    <t>日ノ浜町</t>
  </si>
  <si>
    <t>ﾋﾖｼﾁｮｳ</t>
  </si>
  <si>
    <t>日吉町</t>
  </si>
  <si>
    <t>ﾋﾖﾘﾔﾏﾁｮｳ</t>
  </si>
  <si>
    <t>日和山町</t>
  </si>
  <si>
    <t>ﾋﾛﾉﾁｮｳ</t>
  </si>
  <si>
    <t>広野町</t>
  </si>
  <si>
    <t>ﾌｶﾎﾞﾘﾁｮｳ</t>
  </si>
  <si>
    <t>深堀町</t>
  </si>
  <si>
    <t>ﾌﾀﾐﾁｮｳ</t>
  </si>
  <si>
    <t>双見町</t>
  </si>
  <si>
    <t>ﾌﾅﾐﾁｮｳ</t>
  </si>
  <si>
    <t>船見町</t>
  </si>
  <si>
    <t>ﾌﾙｶﾜﾁｮｳ</t>
  </si>
  <si>
    <t>古川町</t>
  </si>
  <si>
    <t>ﾌﾙﾍﾞﾁｮｳ</t>
  </si>
  <si>
    <t>古部町</t>
  </si>
  <si>
    <t>ﾍﾞﾝｻﾞｲﾁｮｳ</t>
  </si>
  <si>
    <t>弁才町</t>
  </si>
  <si>
    <t>ﾍﾞﾝﾃﾝﾁｮｳ</t>
  </si>
  <si>
    <t>弁天町</t>
  </si>
  <si>
    <t>ﾎｳﾗｲﾁｮｳ</t>
  </si>
  <si>
    <t>宝来町</t>
  </si>
  <si>
    <t>ﾎﾘｶﾜﾁｮｳ</t>
  </si>
  <si>
    <t>堀川町</t>
  </si>
  <si>
    <t>ﾎﾝﾁｮｳ</t>
  </si>
  <si>
    <t>本町</t>
  </si>
  <si>
    <t>ﾎﾝﾄﾞｵﾘ</t>
  </si>
  <si>
    <t>本通</t>
  </si>
  <si>
    <t>ﾏｲﾊﾗﾁｮｳ</t>
  </si>
  <si>
    <t>米原町</t>
  </si>
  <si>
    <t>ﾏｽｶﾜﾁｮｳ</t>
  </si>
  <si>
    <t>鱒川町</t>
  </si>
  <si>
    <t>ﾏﾂｶｹﾞﾁｮｳ</t>
  </si>
  <si>
    <t>松陰町</t>
  </si>
  <si>
    <t>ﾏﾂｶｾﾞﾁｮｳ</t>
  </si>
  <si>
    <t>松風町</t>
  </si>
  <si>
    <t>ﾏﾂｶﾜﾁｮｳ</t>
  </si>
  <si>
    <t>松川町</t>
  </si>
  <si>
    <t>ﾏﾄﾊﾞﾁｮｳ</t>
  </si>
  <si>
    <t>的場町</t>
  </si>
  <si>
    <t>ﾏﾙﾔﾏﾁｮｳ</t>
  </si>
  <si>
    <t>丸山町</t>
  </si>
  <si>
    <t>ﾐｻｷﾁｮｳ</t>
  </si>
  <si>
    <t>御崎町</t>
  </si>
  <si>
    <t>ﾐﾂﾓﾘﾁｮｳ</t>
  </si>
  <si>
    <t>三森町</t>
  </si>
  <si>
    <t>ﾐﾅﾄﾁｮｳ</t>
  </si>
  <si>
    <t>港町</t>
  </si>
  <si>
    <t>ﾐﾊﾗ</t>
  </si>
  <si>
    <t>美原</t>
  </si>
  <si>
    <t>ﾐﾊﾗｼﾁｮｳ</t>
  </si>
  <si>
    <t>見晴町</t>
  </si>
  <si>
    <t>ﾐﾔﾏｴﾁｮｳ</t>
  </si>
  <si>
    <t>宮前町</t>
  </si>
  <si>
    <t>ﾒﾅｶﾞﾜﾁｮｳ</t>
  </si>
  <si>
    <t>女那川町</t>
  </si>
  <si>
    <t>ﾓﾄﾏﾁ</t>
  </si>
  <si>
    <t>元町</t>
  </si>
  <si>
    <t>ﾓﾄﾑﾗﾁｮｳ</t>
  </si>
  <si>
    <t>元村町</t>
  </si>
  <si>
    <t>ﾓﾐｼﾞﾔﾏﾁｮｳ</t>
  </si>
  <si>
    <t>紅葉山町</t>
  </si>
  <si>
    <t>ﾔｽｳﾗﾁｮｳ</t>
  </si>
  <si>
    <t>安浦町</t>
  </si>
  <si>
    <t>ﾔﾁｶﾞｼﾗﾁｮｳ</t>
  </si>
  <si>
    <t>谷地頭町</t>
  </si>
  <si>
    <t>ﾔﾅｶﾞﾜﾁｮｳ</t>
  </si>
  <si>
    <t>梁川町</t>
  </si>
  <si>
    <t>ﾔﾅｷﾞﾏﾁ</t>
  </si>
  <si>
    <t>柳町</t>
  </si>
  <si>
    <t>ﾔﾖｲﾁｮｳ</t>
  </si>
  <si>
    <t>弥生町</t>
  </si>
  <si>
    <t>ﾕﾉｶﾜﾁｮｳ</t>
  </si>
  <si>
    <t>湯川町</t>
  </si>
  <si>
    <t>ﾕﾉﾊﾏﾁｮｳ</t>
  </si>
  <si>
    <t>湯浜町</t>
  </si>
  <si>
    <t>ﾖｼｶﾜﾁｮｳ</t>
  </si>
  <si>
    <t>吉川町</t>
  </si>
  <si>
    <t>ﾜｶﾏﾂﾁｮｳ</t>
  </si>
  <si>
    <t>若松町</t>
  </si>
  <si>
    <t>ｵﾀﾙｼ</t>
  </si>
  <si>
    <t>小樽市</t>
  </si>
  <si>
    <t>ｱｲｵｲﾁｮｳ</t>
  </si>
  <si>
    <t>相生町</t>
  </si>
  <si>
    <t>ｱｶｲﾜ</t>
  </si>
  <si>
    <t>赤岩</t>
  </si>
  <si>
    <t>ｱｻﾘ</t>
  </si>
  <si>
    <t>朝里</t>
  </si>
  <si>
    <t>ｱｻﾘｶﾞﾜｵﾝｾﾝ</t>
  </si>
  <si>
    <t>朝里川温泉</t>
  </si>
  <si>
    <t>ｱﾘﾎﾛﾁｮｳ</t>
  </si>
  <si>
    <t>有幌町</t>
  </si>
  <si>
    <t>ｲｼﾔﾏﾁｮｳ</t>
  </si>
  <si>
    <t>石山町</t>
  </si>
  <si>
    <t>ｲﾅﾎ</t>
  </si>
  <si>
    <t>稲穂</t>
  </si>
  <si>
    <t>ｲﾘﾌﾈ</t>
  </si>
  <si>
    <t>入船</t>
  </si>
  <si>
    <t>ｲﾛﾅｲ</t>
  </si>
  <si>
    <t>色内</t>
  </si>
  <si>
    <t>ｳﾒｶﾞｴﾁｮｳ</t>
  </si>
  <si>
    <t>梅ケ枝町</t>
  </si>
  <si>
    <t>ｵｸｻﾜ</t>
  </si>
  <si>
    <t>奥沢</t>
  </si>
  <si>
    <t>ｵｼｮﾛ</t>
  </si>
  <si>
    <t>忍路</t>
  </si>
  <si>
    <t>ｵﾀﾓｲ</t>
  </si>
  <si>
    <t>オタモイ</t>
  </si>
  <si>
    <t>ｶﾂﾅｲﾁｮｳ</t>
  </si>
  <si>
    <t>勝納町</t>
  </si>
  <si>
    <t>ｶﾂﾗｵｶﾁｮｳ</t>
  </si>
  <si>
    <t>桂岡町</t>
  </si>
  <si>
    <t>ｻｲﾜｲ</t>
  </si>
  <si>
    <t>幸</t>
  </si>
  <si>
    <t>ｻｶｲﾏﾁ</t>
  </si>
  <si>
    <t>堺町</t>
  </si>
  <si>
    <t>ｻｸﾗ</t>
  </si>
  <si>
    <t>桜</t>
  </si>
  <si>
    <t>ｼｵﾐﾀﾞｲ</t>
  </si>
  <si>
    <t>潮見台</t>
  </si>
  <si>
    <t>ｼｵﾔ</t>
  </si>
  <si>
    <t>塩谷</t>
  </si>
  <si>
    <t>ｼﾐｽﾞﾁｮｳ</t>
  </si>
  <si>
    <t>清水町</t>
  </si>
  <si>
    <t>ｼｭｸﾂ</t>
  </si>
  <si>
    <t>祝津</t>
  </si>
  <si>
    <t>ｼﾝｺｳ</t>
  </si>
  <si>
    <t>新光</t>
  </si>
  <si>
    <t>ｼﾝｺｳﾁｮｳ</t>
  </si>
  <si>
    <t>新光町</t>
  </si>
  <si>
    <t>ｼﾝﾄﾐﾁｮｳ</t>
  </si>
  <si>
    <t>新富町</t>
  </si>
  <si>
    <t>ｽﾐﾉｴ</t>
  </si>
  <si>
    <t>住ノ江</t>
  </si>
  <si>
    <t>ｾﾞﾆﾊﾞｺ(1-3ﾁｮｳﾒ)</t>
  </si>
  <si>
    <t>銭函（１～３丁目）</t>
  </si>
  <si>
    <t>ｾﾞﾆﾊﾞｺ(4-5ﾁｮｳﾒ)</t>
  </si>
  <si>
    <t>銭函（４～５丁目）</t>
  </si>
  <si>
    <t>ﾀｶｼﾏ</t>
  </si>
  <si>
    <t>高島</t>
  </si>
  <si>
    <t>ﾁｯｺｳ</t>
  </si>
  <si>
    <t>築港</t>
  </si>
  <si>
    <t>ﾃﾐﾔ</t>
  </si>
  <si>
    <t>手宮</t>
  </si>
  <si>
    <t>ﾃﾝｸﾞﾔﾏ</t>
  </si>
  <si>
    <t>天狗山</t>
  </si>
  <si>
    <t>ﾃﾝｼﾞﾝ</t>
  </si>
  <si>
    <t>天神</t>
  </si>
  <si>
    <t>ﾄﾐｵｶ</t>
  </si>
  <si>
    <t>富岡</t>
  </si>
  <si>
    <t>ﾅｶﾞﾊｼ</t>
  </si>
  <si>
    <t>長橋</t>
  </si>
  <si>
    <t>ﾆｼｷﾏﾁ</t>
  </si>
  <si>
    <t>錦町</t>
  </si>
  <si>
    <t>ﾉﾌﾞｶﾁｮｳ</t>
  </si>
  <si>
    <t>信香町</t>
  </si>
  <si>
    <t>ﾊﾅｿﾞﾉ</t>
  </si>
  <si>
    <t>花園</t>
  </si>
  <si>
    <t>ﾊﾘｳｽﾁｮｳ</t>
  </si>
  <si>
    <t>張碓町</t>
  </si>
  <si>
    <t>ﾊﾙｶﾁｮｳ</t>
  </si>
  <si>
    <t>春香町</t>
  </si>
  <si>
    <t>ﾌﾅﾊﾏﾁｮｳ</t>
  </si>
  <si>
    <t>船浜町</t>
  </si>
  <si>
    <t>ﾎﾞｳﾖｳﾀﾞｲ</t>
  </si>
  <si>
    <t>望洋台</t>
  </si>
  <si>
    <t>ﾎｼﾉﾁｮｳ</t>
  </si>
  <si>
    <t>星野町</t>
  </si>
  <si>
    <t>ﾏｻｶｴ</t>
  </si>
  <si>
    <t>ﾏﾂｶﾞｴ</t>
  </si>
  <si>
    <t>松ケ枝</t>
  </si>
  <si>
    <t>ﾐﾄﾞﾘ</t>
  </si>
  <si>
    <t>緑</t>
  </si>
  <si>
    <t>ﾐﾅﾄﾏﾁ</t>
  </si>
  <si>
    <t>ﾓｶﾞﾐ</t>
  </si>
  <si>
    <t>最上</t>
  </si>
  <si>
    <t>ﾓﾓﾅｲ</t>
  </si>
  <si>
    <t>桃内</t>
  </si>
  <si>
    <t>ﾔﾏﾀﾞﾏﾁ</t>
  </si>
  <si>
    <t>山田町</t>
  </si>
  <si>
    <t>ﾗﾝｼﾏ</t>
  </si>
  <si>
    <t>蘭島</t>
  </si>
  <si>
    <t>ﾜｶﾀｹﾁｮｳ</t>
  </si>
  <si>
    <t>若竹町</t>
  </si>
  <si>
    <t>ﾜｶﾏﾂ</t>
  </si>
  <si>
    <t>若松</t>
  </si>
  <si>
    <t>ｱｻﾋｶﾜｼ</t>
  </si>
  <si>
    <t>旭川市</t>
  </si>
  <si>
    <t>ｱｷﾂｷ1ｼﾞｮｳ</t>
  </si>
  <si>
    <t>秋月１条</t>
  </si>
  <si>
    <t>ｱｷﾂｷ2ｼﾞｮｳ</t>
  </si>
  <si>
    <t>秋月２条</t>
  </si>
  <si>
    <t>ｱｷﾂｷ3ｼﾞｮｳ</t>
  </si>
  <si>
    <t>秋月３条</t>
  </si>
  <si>
    <t>ｱｹﾎﾞﾉｷﾀ2ｼﾞｮｳ</t>
  </si>
  <si>
    <t>曙北２条</t>
  </si>
  <si>
    <t>ｱｹﾎﾞﾉｷﾀ3ｼﾞｮｳ</t>
  </si>
  <si>
    <t>曙北３条</t>
  </si>
  <si>
    <t>曙１条</t>
  </si>
  <si>
    <t>曙２条</t>
  </si>
  <si>
    <t>曙３条</t>
  </si>
  <si>
    <t>旭岡</t>
  </si>
  <si>
    <t>ｱｻﾋﾏﾁ1ｼﾞｮｳ</t>
  </si>
  <si>
    <t>旭町１条</t>
  </si>
  <si>
    <t>ｱｻﾋﾏﾁ2ｼﾞｮｳ</t>
  </si>
  <si>
    <t>旭町２条</t>
  </si>
  <si>
    <t>ｴﾀﾝﾍﾞﾂﾁｮｳｱﾗｼﾔﾏ</t>
  </si>
  <si>
    <t>江丹別町嵐山</t>
  </si>
  <si>
    <t>ｴﾀﾝﾍﾞﾂﾁｮｳｶｽｶﾞ</t>
  </si>
  <si>
    <t>江丹別町春日</t>
  </si>
  <si>
    <t>ｴﾀﾝﾍﾞﾂﾁｮｳｷｮｳﾜ</t>
  </si>
  <si>
    <t>江丹別町共和</t>
  </si>
  <si>
    <t>ｴﾀﾝﾍﾞﾂﾁｮｳｼﾐｽﾞ</t>
  </si>
  <si>
    <t>江丹別町清水</t>
  </si>
  <si>
    <t>ｴﾀﾝﾍﾞﾂﾁｮｳﾀｸﾎｸ</t>
  </si>
  <si>
    <t>江丹別町拓北</t>
  </si>
  <si>
    <t>ｴﾀﾝﾍﾞﾂﾁｮｳﾁｭｳｵｳ</t>
  </si>
  <si>
    <t>江丹別町中央</t>
  </si>
  <si>
    <t>ｴﾀﾝﾍﾞﾂﾁｮｳﾄﾐﾊﾗ</t>
  </si>
  <si>
    <t>江丹別町富原</t>
  </si>
  <si>
    <t>ｴﾀﾝﾍﾞﾂﾁｮｳﾅｶｿﾞﾉ</t>
  </si>
  <si>
    <t>江丹別町中園</t>
  </si>
  <si>
    <t>ｴﾀﾝﾍﾞﾂﾁｮｳﾆｼｻﾄ</t>
  </si>
  <si>
    <t>江丹別町西里</t>
  </si>
  <si>
    <t>ｴﾀﾝﾍﾞﾂﾁｮｳﾖｼﾉ</t>
  </si>
  <si>
    <t>江丹別町芳野</t>
  </si>
  <si>
    <t>ｵｵﾏﾁ1ｼﾞｮｳ</t>
  </si>
  <si>
    <t>大町１条</t>
  </si>
  <si>
    <t>ｵｵﾏﾁ2ｼﾞｮｳ</t>
  </si>
  <si>
    <t>大町２条</t>
  </si>
  <si>
    <t>ｵｵﾏﾁ3ｼﾞｮｳ</t>
  </si>
  <si>
    <t>大町３条</t>
  </si>
  <si>
    <t>ｶｸﾞﾗｵｶ1ｼﾞｮｳ</t>
  </si>
  <si>
    <t>神楽岡１条</t>
  </si>
  <si>
    <t>ｶｸﾞﾗｵｶ2ｼﾞｮｳ</t>
  </si>
  <si>
    <t>神楽岡２条</t>
  </si>
  <si>
    <t>ｶｸﾞﾗｵｶ3ｼﾞｮｳ</t>
  </si>
  <si>
    <t>神楽岡３条</t>
  </si>
  <si>
    <t>ｶｸﾞﾗｵｶ4ｼﾞｮｳ</t>
  </si>
  <si>
    <t>神楽岡４条</t>
  </si>
  <si>
    <t>ｶｸﾞﾗｵｶ5ｼﾞｮｳ</t>
  </si>
  <si>
    <t>神楽岡５条</t>
  </si>
  <si>
    <t>ｶｸﾞﾗｵｶ6ｼﾞｮｳ</t>
  </si>
  <si>
    <t>神楽岡６条</t>
  </si>
  <si>
    <t>ｶｸﾞﾗｵｶ7ｼﾞｮｳ</t>
  </si>
  <si>
    <t>神楽岡７条</t>
  </si>
  <si>
    <t>ｶｸﾞﾗｵｶ8ｼﾞｮｳ</t>
  </si>
  <si>
    <t>神楽岡８条</t>
  </si>
  <si>
    <t>ｶｸﾞﾗｵｶ9ｼﾞｮｳ</t>
  </si>
  <si>
    <t>神楽岡９条</t>
  </si>
  <si>
    <t>ｶｸﾞﾗｵｶ10ｼﾞｮｳ</t>
  </si>
  <si>
    <t>神楽岡１０条</t>
  </si>
  <si>
    <t>ｶｸﾞﾗｵｶ11ｼﾞｮｳ</t>
  </si>
  <si>
    <t>神楽岡１１条</t>
  </si>
  <si>
    <t>ｶｸﾞﾗｵｶ12ｼﾞｮｳ</t>
  </si>
  <si>
    <t>神楽岡１２条</t>
  </si>
  <si>
    <t>ｶｸﾞﾗｵｶ13ｼﾞｮｳ</t>
  </si>
  <si>
    <t>神楽岡１３条</t>
  </si>
  <si>
    <t>ｶｸﾞﾗｵｶ14ｼﾞｮｳ</t>
  </si>
  <si>
    <t>神楽岡１４条</t>
  </si>
  <si>
    <t>ｶｸﾞﾗｵｶ15ｼﾞｮｳ</t>
  </si>
  <si>
    <t>神楽岡１５条</t>
  </si>
  <si>
    <t>ｶｸﾞﾗｵｶ16ｼﾞｮｳ</t>
  </si>
  <si>
    <t>神楽岡１６条</t>
  </si>
  <si>
    <t>ｶｸﾞﾗｵｶｺｳｴﾝ</t>
  </si>
  <si>
    <t>神楽岡公園</t>
  </si>
  <si>
    <t>ｶｸﾞﾗ1ｼﾞｮｳ</t>
  </si>
  <si>
    <t>神楽１条</t>
  </si>
  <si>
    <t>ｶｸﾞﾗ2ｼﾞｮｳ</t>
  </si>
  <si>
    <t>神楽２条</t>
  </si>
  <si>
    <t>ｶｸﾞﾗ3ｼﾞｮｳ</t>
  </si>
  <si>
    <t>神楽３条</t>
  </si>
  <si>
    <t>ｶｸﾞﾗ4ｼﾞｮｳ</t>
  </si>
  <si>
    <t>神楽４条</t>
  </si>
  <si>
    <t>ｶｸﾞﾗ5ｼﾞｮｳ</t>
  </si>
  <si>
    <t>神楽５条</t>
  </si>
  <si>
    <t>ｶｸﾞﾗ6ｼﾞｮｳ</t>
  </si>
  <si>
    <t>神楽６条</t>
  </si>
  <si>
    <t>ｶｸﾞﾗ7ｼﾞｮｳ</t>
  </si>
  <si>
    <t>神楽７条</t>
  </si>
  <si>
    <t>ｶﾐﾄｷﾜﾁｮｳ</t>
  </si>
  <si>
    <t>上常盤町</t>
  </si>
  <si>
    <t>ｶﾑｲ1ｼﾞｮｳ</t>
  </si>
  <si>
    <t>神居１条</t>
  </si>
  <si>
    <t>ｶﾑｲ2ｼﾞｮｳ</t>
  </si>
  <si>
    <t>神居２条</t>
  </si>
  <si>
    <t>ｶﾑｲ3ｼﾞｮｳ</t>
  </si>
  <si>
    <t>神居３条</t>
  </si>
  <si>
    <t>ｶﾑｲ4ｼﾞｮｳ</t>
  </si>
  <si>
    <t>神居４条</t>
  </si>
  <si>
    <t>ｶﾑｲ5ｼﾞｮｳ</t>
  </si>
  <si>
    <t>神居５条</t>
  </si>
  <si>
    <t>ｶﾑｲ6ｼﾞｮｳ</t>
  </si>
  <si>
    <t>神居６条</t>
  </si>
  <si>
    <t>ｶﾑｲ7ｼﾞｮｳ</t>
  </si>
  <si>
    <t>神居７条</t>
  </si>
  <si>
    <t>ｶﾑｲ8ｼﾞｮｳ</t>
  </si>
  <si>
    <t>神居８条</t>
  </si>
  <si>
    <t>ｶﾑｲ9ｼﾞｮｳ</t>
  </si>
  <si>
    <t>神居９条</t>
  </si>
  <si>
    <t>ｶﾑｲﾁｮｳｳﾌﾞﾝ</t>
  </si>
  <si>
    <t>神居町雨紛</t>
  </si>
  <si>
    <t>ｶﾑｲﾁｮｳｶﾐｳﾌﾞﾝ</t>
  </si>
  <si>
    <t>神居町上雨紛</t>
  </si>
  <si>
    <t>ｶﾑｲﾁｮｳｶﾐｵｶ</t>
  </si>
  <si>
    <t>神居町神岡</t>
  </si>
  <si>
    <t>ｶﾑｲﾁｮｳｶﾑｲｺﾀﾝ</t>
  </si>
  <si>
    <t>神居町神居古潭</t>
  </si>
  <si>
    <t>ｶﾑｲﾁｮｳｷｮｳｴｲ</t>
  </si>
  <si>
    <t>神居町共栄</t>
  </si>
  <si>
    <t>ｶﾑｲﾁｮｳｼﾝｶ</t>
  </si>
  <si>
    <t>神居町神華</t>
  </si>
  <si>
    <t>ｶﾑｲﾁｮｳﾀﾞｲﾊﾞ</t>
  </si>
  <si>
    <t>神居町台場</t>
  </si>
  <si>
    <t>ｶﾑｲﾁｮｳﾁｭｳﾜ</t>
  </si>
  <si>
    <t>神居町忠和</t>
  </si>
  <si>
    <t>ｶﾑｲﾁｮｳﾄﾐｵｶ</t>
  </si>
  <si>
    <t>神居町富岡</t>
  </si>
  <si>
    <t>ｶﾑｲﾁｮｳﾄﾐｻﾜ</t>
  </si>
  <si>
    <t>神居町富沢</t>
  </si>
  <si>
    <t>ｶﾑｲﾁｮｳﾄﾖｻﾄ</t>
  </si>
  <si>
    <t>神居町豊里</t>
  </si>
  <si>
    <t>ｶﾑｲﾁｮｳﾊﾙｼﾅｲ</t>
  </si>
  <si>
    <t>神居町春志内</t>
  </si>
  <si>
    <t>ｶﾑｲﾁｮｳﾆｼｵｶ(8-22ﾊﾞﾝﾁ)</t>
  </si>
  <si>
    <t>神居町西丘（８～２２番地）</t>
  </si>
  <si>
    <t>ｶﾑｲﾁｮｳﾆｼｵｶ(ｿﾉﾀ)</t>
  </si>
  <si>
    <t>神居町西丘（その他）</t>
  </si>
  <si>
    <t>ｶﾒｷﾁ1ｼﾞｮｳ</t>
  </si>
  <si>
    <t>亀吉１条</t>
  </si>
  <si>
    <t>ｶﾒｷﾁ2ｼﾞｮｳ</t>
  </si>
  <si>
    <t>亀吉２条</t>
  </si>
  <si>
    <t>ｶﾒｷﾁ3ｼﾞｮｳ</t>
  </si>
  <si>
    <t>亀吉３条</t>
  </si>
  <si>
    <t>ｶﾜﾊﾞﾀﾁｮｳ1ｼﾞｮｳ</t>
  </si>
  <si>
    <t>川端町１条</t>
  </si>
  <si>
    <t>ｶﾜﾊﾞﾀﾁｮｳ2ｼﾞｮｳ</t>
  </si>
  <si>
    <t>川端町２条</t>
  </si>
  <si>
    <t>ｶﾜﾊﾞﾀﾁｮｳ3ｼﾞｮｳ</t>
  </si>
  <si>
    <t>川端町３条</t>
  </si>
  <si>
    <t>ｶﾜﾊﾞﾀﾁｮｳ4ｼﾞｮｳ</t>
  </si>
  <si>
    <t>川端町４条</t>
  </si>
  <si>
    <t>ｶﾜﾊﾞﾀﾁｮｳ5ｼﾞｮｳ</t>
  </si>
  <si>
    <t>川端町５条</t>
  </si>
  <si>
    <t>ｶﾜﾊﾞﾀﾁｮｳ6ｼﾞｮｳ</t>
  </si>
  <si>
    <t>川端町６条</t>
  </si>
  <si>
    <t>ｶﾜﾊﾞﾀﾁｮｳ7ｼﾞｮｳ</t>
  </si>
  <si>
    <t>川端町７条</t>
  </si>
  <si>
    <t>ｷｮｸｼﾝ1ｼﾞｮｳ</t>
  </si>
  <si>
    <t>旭神１条</t>
  </si>
  <si>
    <t>ｷｮｸｼﾝ2ｼﾞｮｳ</t>
  </si>
  <si>
    <t>旭神２条</t>
  </si>
  <si>
    <t>ｷｮｸｼﾝ3ｼﾞｮｳ</t>
  </si>
  <si>
    <t>旭神３条</t>
  </si>
  <si>
    <t>ｷｮｸｼﾝﾁｮｳ</t>
  </si>
  <si>
    <t>旭神町</t>
  </si>
  <si>
    <t>ｷﾝｾｲﾁｮｳ</t>
  </si>
  <si>
    <t>金星町</t>
  </si>
  <si>
    <t>ｺｳｷﾞｮｳﾀﾞﾝﾁ1ｼﾞｮｳ</t>
  </si>
  <si>
    <t>工業団地１条</t>
  </si>
  <si>
    <t>ｺｳｷﾞｮｳﾀﾞﾝﾁ2ｼﾞｮｳ</t>
  </si>
  <si>
    <t>工業団地２条</t>
  </si>
  <si>
    <t>ｺｳｷﾞｮｳﾀﾞﾝﾁ3ｼﾞｮｳ</t>
  </si>
  <si>
    <t>工業団地３条</t>
  </si>
  <si>
    <t>ｺｳｷﾞｮｳﾀﾞﾝﾁ4ｼﾞｮｳ</t>
  </si>
  <si>
    <t>工業団地４条</t>
  </si>
  <si>
    <t>ｺｳｷﾞｮｳﾀﾞﾝﾁ5ｼﾞｮｳ</t>
  </si>
  <si>
    <t>工業団地５条</t>
  </si>
  <si>
    <t>ｼｭﾝｺｳ1ｼﾞｮｳ</t>
  </si>
  <si>
    <t>春光１条</t>
  </si>
  <si>
    <t>ｼｭﾝｺｳ2ｼﾞｮｳ</t>
  </si>
  <si>
    <t>春光２条</t>
  </si>
  <si>
    <t>ｼｭﾝｺｳ3ｼﾞｮｳ</t>
  </si>
  <si>
    <t>春光３条</t>
  </si>
  <si>
    <t>ｼｭﾝｺｳ4ｼﾞｮｳ</t>
  </si>
  <si>
    <t>春光４条</t>
  </si>
  <si>
    <t>ｼｭﾝｺｳ5ｼﾞｮｳ</t>
  </si>
  <si>
    <t>春光５条</t>
  </si>
  <si>
    <t>ｼｭﾝｺｳ6ｼﾞｮｳ</t>
  </si>
  <si>
    <t>春光６条</t>
  </si>
  <si>
    <t>ｼｭﾝｺｳ7ｼﾞｮｳ</t>
  </si>
  <si>
    <t>春光７条</t>
  </si>
  <si>
    <t>ｼｭﾝｺｳﾀﾞｲ1ｼﾞｮｳ</t>
  </si>
  <si>
    <t>春光台１条</t>
  </si>
  <si>
    <t>ｼｭﾝｺｳﾀﾞｲ2ｼﾞｮｳ</t>
  </si>
  <si>
    <t>春光台２条</t>
  </si>
  <si>
    <t>ｼｭﾝｺｳﾀﾞｲ3ｼﾞｮｳ</t>
  </si>
  <si>
    <t>春光台３条</t>
  </si>
  <si>
    <t>ｼｭﾝｺｳﾀﾞｲ4ｼﾞｮｳ</t>
  </si>
  <si>
    <t>春光台４条</t>
  </si>
  <si>
    <t>ｼｭﾝｺｳﾀﾞｲ5ｼﾞｮｳ</t>
  </si>
  <si>
    <t>春光台５条</t>
  </si>
  <si>
    <t>ｼｭﾝｺｳﾁｮｳ</t>
  </si>
  <si>
    <t>春光町</t>
  </si>
  <si>
    <t>ｼﾝｾｲﾁｮｳ</t>
  </si>
  <si>
    <t>新星町</t>
  </si>
  <si>
    <t>ｼﾝﾄﾐ1ｼﾞｮｳ</t>
  </si>
  <si>
    <t>新富１条</t>
  </si>
  <si>
    <t>ｼﾝﾄﾐ2ｼﾞｮｳ</t>
  </si>
  <si>
    <t>新富２条</t>
  </si>
  <si>
    <t>ｼﾝﾄﾐ3ｼﾞｮｳ</t>
  </si>
  <si>
    <t>新富３条</t>
  </si>
  <si>
    <t>ｽｴﾋﾛ1ｼﾞｮｳ</t>
  </si>
  <si>
    <t>末広１条</t>
  </si>
  <si>
    <t>ｽｴﾋﾛ2ｼﾞｮｳ</t>
  </si>
  <si>
    <t>末広２条</t>
  </si>
  <si>
    <t>ｽｴﾋﾛ3ｼﾞｮｳ</t>
  </si>
  <si>
    <t>末広３条</t>
  </si>
  <si>
    <t>ｽｴﾋﾛ4ｼﾞｮｳ</t>
  </si>
  <si>
    <t>末広４条</t>
  </si>
  <si>
    <t>ｽｴﾋﾛ5ｼﾞｮｳ</t>
  </si>
  <si>
    <t>末広５条</t>
  </si>
  <si>
    <t>ｽｴﾋﾛ6ｼﾞｮｳ</t>
  </si>
  <si>
    <t>末広６条</t>
  </si>
  <si>
    <t>ｽｴﾋﾛ7ｼﾞｮｳ</t>
  </si>
  <si>
    <t>末広７条</t>
  </si>
  <si>
    <t>ｽｴﾋﾛ8ｼﾞｮｳ</t>
  </si>
  <si>
    <t>末広８条</t>
  </si>
  <si>
    <t>ｽｴﾋﾛﾋｶﾞｼ1ｼﾞｮｳ</t>
  </si>
  <si>
    <t>末広東１条</t>
  </si>
  <si>
    <t>ｽｴﾋﾛﾋｶﾞｼ2ｼﾞｮｳ</t>
  </si>
  <si>
    <t>末広東２条</t>
  </si>
  <si>
    <t>ｽｴﾋﾛﾋｶﾞｼ3ｼﾞｮｳ</t>
  </si>
  <si>
    <t>末広東３条</t>
  </si>
  <si>
    <t>ｽﾐﾖｼ4ｼﾞｮｳ</t>
  </si>
  <si>
    <t>住吉４条</t>
  </si>
  <si>
    <t>ｽﾐﾖｼ5ｼﾞｮｳ</t>
  </si>
  <si>
    <t>住吉５条</t>
  </si>
  <si>
    <t>ｽﾐﾖｼ6ｼﾞｮｳ</t>
  </si>
  <si>
    <t>住吉６条</t>
  </si>
  <si>
    <t>ｽﾐﾖｼ7ｼﾞｮｳ</t>
  </si>
  <si>
    <t>住吉７条</t>
  </si>
  <si>
    <t>ﾀｲｾﾂﾄﾞｵﾘ</t>
  </si>
  <si>
    <t>大雪通</t>
  </si>
  <si>
    <t>ﾀﾞｲﾊﾞ1ｼﾞｮｳ</t>
  </si>
  <si>
    <t>台場１条</t>
  </si>
  <si>
    <t>ﾀﾞｲﾊﾞ2ｼﾞｮｳ</t>
  </si>
  <si>
    <t>台場２条</t>
  </si>
  <si>
    <t>ﾀﾞｲﾊﾞ3ｼﾞｮｳ</t>
  </si>
  <si>
    <t>台場３条</t>
  </si>
  <si>
    <t>ﾀﾞｲﾊﾞ4ｼﾞｮｳ</t>
  </si>
  <si>
    <t>台場４条</t>
  </si>
  <si>
    <t>ﾀﾞｲﾊﾞﾋｶﾞｼ</t>
  </si>
  <si>
    <t>台場東</t>
  </si>
  <si>
    <t>ﾀｶｻｺﾞﾀﾞｲ</t>
  </si>
  <si>
    <t>高砂台</t>
  </si>
  <si>
    <t>ﾁｶﾌﾞﾐﾁｮｳ</t>
  </si>
  <si>
    <t>近文町</t>
  </si>
  <si>
    <t>ﾁｭｳﾜ1ｼﾞｮｳ</t>
  </si>
  <si>
    <t>忠和１条</t>
  </si>
  <si>
    <t>ﾁｭｳﾜ2ｼﾞｮｳ</t>
  </si>
  <si>
    <t>忠和２条</t>
  </si>
  <si>
    <t>ﾁｭｳﾜ3ｼﾞｮｳ</t>
  </si>
  <si>
    <t>忠和３条</t>
  </si>
  <si>
    <t>ﾁｭｳﾜ4ｼﾞｮｳ</t>
  </si>
  <si>
    <t>忠和４条</t>
  </si>
  <si>
    <t>ﾁｭｳﾜ5ｼﾞｮｳ</t>
  </si>
  <si>
    <t>忠和５条</t>
  </si>
  <si>
    <t>ﾁｭｳﾜ6ｼﾞｮｳ</t>
  </si>
  <si>
    <t>忠和６条</t>
  </si>
  <si>
    <t>ﾁｭｳﾜ7ｼﾞｮｳ</t>
  </si>
  <si>
    <t>忠和７条</t>
  </si>
  <si>
    <t>ﾁｭｳﾜ8ｼﾞｮｳ</t>
  </si>
  <si>
    <t>忠和８条</t>
  </si>
  <si>
    <t>ﾁｭｳﾜ9ｼﾞｮｳ</t>
  </si>
  <si>
    <t>忠和９条</t>
  </si>
  <si>
    <t>ﾄｳｺｳ1ｼﾞｮｳ</t>
  </si>
  <si>
    <t>東光１条</t>
  </si>
  <si>
    <t>ﾄｳｺｳ2ｼﾞｮｳ</t>
  </si>
  <si>
    <t>東光２条</t>
  </si>
  <si>
    <t>ﾄｳｺｳ3ｼﾞｮｳ</t>
  </si>
  <si>
    <t>東光３条</t>
  </si>
  <si>
    <t>ﾄｳｺｳ4ｼﾞｮｳ</t>
  </si>
  <si>
    <t>東光４条</t>
  </si>
  <si>
    <t>ﾄｳｺｳ5ｼﾞｮｳ</t>
  </si>
  <si>
    <t>東光５条</t>
  </si>
  <si>
    <t>ﾄｳｺｳ6ｼﾞｮｳ</t>
  </si>
  <si>
    <t>東光６条</t>
  </si>
  <si>
    <t>ﾄｳｺｳ7ｼﾞｮｳ</t>
  </si>
  <si>
    <t>東光７条</t>
  </si>
  <si>
    <t>ﾄｳｺｳ8ｼﾞｮｳ</t>
  </si>
  <si>
    <t>東光８条</t>
  </si>
  <si>
    <t>ﾄｳｺｳ9ｼﾞｮｳ</t>
  </si>
  <si>
    <t>東光９条</t>
  </si>
  <si>
    <t>ﾄｳｺｳ10ｼﾞｮｳ</t>
  </si>
  <si>
    <t>東光１０条</t>
  </si>
  <si>
    <t>ﾄｳｺｳ11ｼﾞｮｳ</t>
  </si>
  <si>
    <t>東光１１条</t>
  </si>
  <si>
    <t>ﾄｳｺｳ12ｼﾞｮｳ</t>
  </si>
  <si>
    <t>東光１２条</t>
  </si>
  <si>
    <t>ﾄｳｺｳ13ｼﾞｮｳ</t>
  </si>
  <si>
    <t>東光１３条</t>
  </si>
  <si>
    <t>ﾄｳｺｳ14ｼﾞｮｳ</t>
  </si>
  <si>
    <t>東光１４条</t>
  </si>
  <si>
    <t>ﾄｳｺｳ15ｼﾞｮｳ</t>
  </si>
  <si>
    <t>東光１５条</t>
  </si>
  <si>
    <t>ﾄｳｺｳ16ｼﾞｮｳ</t>
  </si>
  <si>
    <t>東光１６条</t>
  </si>
  <si>
    <t>ﾄｳｺｳ17ｼﾞｮｳ</t>
  </si>
  <si>
    <t>東光１７条</t>
  </si>
  <si>
    <t>ﾄｳｺｳ18ｼﾞｮｳ</t>
  </si>
  <si>
    <t>東光１８条</t>
  </si>
  <si>
    <t>ﾄｳｺｳ19ｼﾞｮｳ</t>
  </si>
  <si>
    <t>東光１９条</t>
  </si>
  <si>
    <t>ﾄｳｺｳ20ｼﾞｮｳ</t>
  </si>
  <si>
    <t>東光２０条</t>
  </si>
  <si>
    <t>ﾄｳｺｳ21ｼﾞｮｳ</t>
  </si>
  <si>
    <t>東光２１条</t>
  </si>
  <si>
    <t>ﾄｳｺｳ22ｼﾞｮｳ</t>
  </si>
  <si>
    <t>東光２２条</t>
  </si>
  <si>
    <t>ﾄｳｺｳ23ｼﾞｮｳ</t>
  </si>
  <si>
    <t>東光２３条</t>
  </si>
  <si>
    <t>ﾄｳｺｳ24ｼﾞｮｳ</t>
  </si>
  <si>
    <t>東光２４条</t>
  </si>
  <si>
    <t>ﾄｳｺｳ25ｼﾞｮｳ</t>
  </si>
  <si>
    <t>東光２５条</t>
  </si>
  <si>
    <t>ﾄｳｺｳ26ｼﾞｮｳ</t>
  </si>
  <si>
    <t>東光２６条</t>
  </si>
  <si>
    <t>ﾄｳｺｳ27ｼﾞｮｳ</t>
  </si>
  <si>
    <t>東光２７条</t>
  </si>
  <si>
    <t>ﾄｷﾜｺｳｴﾝ</t>
  </si>
  <si>
    <t>常磐公園</t>
  </si>
  <si>
    <t>ﾄｷﾜﾄﾞｵﾘ</t>
  </si>
  <si>
    <t>常盤通</t>
  </si>
  <si>
    <t>ﾄﾖｵｶ1ｼﾞｮｳ</t>
  </si>
  <si>
    <t>豊岡１条</t>
  </si>
  <si>
    <t>ﾄﾖｵｶ2ｼﾞｮｳ</t>
  </si>
  <si>
    <t>豊岡２条</t>
  </si>
  <si>
    <t>ﾄﾖｵｶ3ｼﾞｮｳ</t>
  </si>
  <si>
    <t>豊岡３条</t>
  </si>
  <si>
    <t>ﾄﾖｵｶ4ｼﾞｮｳ</t>
  </si>
  <si>
    <t>豊岡４条</t>
  </si>
  <si>
    <t>ﾄﾖｵｶ5ｼﾞｮｳ</t>
  </si>
  <si>
    <t>豊岡５条</t>
  </si>
  <si>
    <t>ﾄﾖｵｶ6ｼﾞｮｳ</t>
  </si>
  <si>
    <t>豊岡６条</t>
  </si>
  <si>
    <t>ﾄﾖｵｶ7ｼﾞｮｳ</t>
  </si>
  <si>
    <t>豊岡７条</t>
  </si>
  <si>
    <t>ﾄﾖｵｶ8ｼﾞｮｳ</t>
  </si>
  <si>
    <t>豊岡８条</t>
  </si>
  <si>
    <t>ﾄﾖｵｶ9ｼﾞｮｳ</t>
  </si>
  <si>
    <t>豊岡９条</t>
  </si>
  <si>
    <t>ﾄﾖｵｶ10ｼﾞｮｳ</t>
  </si>
  <si>
    <t>豊岡１０条</t>
  </si>
  <si>
    <t>ﾄﾖｵｶ11ｼﾞｮｳ</t>
  </si>
  <si>
    <t>豊岡１１条</t>
  </si>
  <si>
    <t>ﾄﾖｵｶ12ｼﾞｮｳ</t>
  </si>
  <si>
    <t>豊岡１２条</t>
  </si>
  <si>
    <t>ﾄﾖｵｶ13ｼﾞｮｳ</t>
  </si>
  <si>
    <t>豊岡１３条</t>
  </si>
  <si>
    <t>ﾄﾖｵｶ14ｼﾞｮｳ</t>
  </si>
  <si>
    <t>豊岡１４条</t>
  </si>
  <si>
    <t>ﾄﾖｵｶ15ｼﾞｮｳ</t>
  </si>
  <si>
    <t>豊岡１５条</t>
  </si>
  <si>
    <t>ﾄﾖｵｶ16ｼﾞｮｳ</t>
  </si>
  <si>
    <t>豊岡１６条</t>
  </si>
  <si>
    <t>ﾅｶﾄｷﾜﾁｮｳ</t>
  </si>
  <si>
    <t>中常盤町</t>
  </si>
  <si>
    <t>ﾅｶﾞﾔﾏ1ｼﾞｮｳ</t>
  </si>
  <si>
    <t>永山１条</t>
  </si>
  <si>
    <t>ﾅｶﾞﾔﾏ2ｼﾞｮｳ</t>
  </si>
  <si>
    <t>永山２条</t>
  </si>
  <si>
    <t>ﾅｶﾞﾔﾏ3ｼﾞｮｳ</t>
  </si>
  <si>
    <t>永山３条</t>
  </si>
  <si>
    <t>ﾅｶﾞﾔﾏ4ｼﾞｮｳ</t>
  </si>
  <si>
    <t>永山４条</t>
  </si>
  <si>
    <t>ﾅｶﾞﾔﾏ5ｼﾞｮｳ</t>
  </si>
  <si>
    <t>永山５条</t>
  </si>
  <si>
    <t>ﾅｶﾞﾔﾏ6ｼﾞｮｳ</t>
  </si>
  <si>
    <t>永山６条</t>
  </si>
  <si>
    <t>ﾅｶﾞﾔﾏ7ｼﾞｮｳ</t>
  </si>
  <si>
    <t>永山７条</t>
  </si>
  <si>
    <t>ﾅｶﾞﾔﾏ8ｼﾞｮｳ</t>
  </si>
  <si>
    <t>永山８条</t>
  </si>
  <si>
    <t>ﾅｶﾞﾔﾏ9ｼﾞｮｳ</t>
  </si>
  <si>
    <t>永山９条</t>
  </si>
  <si>
    <t>ﾅｶﾞﾔﾏ10ｼﾞｮｳ</t>
  </si>
  <si>
    <t>永山１０条</t>
  </si>
  <si>
    <t>ﾅｶﾞﾔﾏ11ｼﾞｮｳ</t>
  </si>
  <si>
    <t>永山１１条</t>
  </si>
  <si>
    <t>ﾅｶﾞﾔﾏ12ｼﾞｮｳ</t>
  </si>
  <si>
    <t>永山１２条</t>
  </si>
  <si>
    <t>ﾅｶﾞﾔﾏ13ｼﾞｮｳ</t>
  </si>
  <si>
    <t>永山１３条</t>
  </si>
  <si>
    <t>ﾅｶﾞﾔﾏ14ｼﾞｮｳ</t>
  </si>
  <si>
    <t>永山１４条</t>
  </si>
  <si>
    <t>ﾅｶﾞﾔﾏｷﾀ1ｼﾞｮｳ</t>
  </si>
  <si>
    <t>永山北１条</t>
  </si>
  <si>
    <t>ﾅｶﾞﾔﾏｷﾀ2ｼﾞｮｳ</t>
  </si>
  <si>
    <t>永山北２条</t>
  </si>
  <si>
    <t>ﾅｶﾞﾔﾏｷﾀ3ｼﾞｮｳ</t>
  </si>
  <si>
    <t>永山北３条</t>
  </si>
  <si>
    <t>ﾅｶﾞﾔﾏｷﾀ4ｼﾞｮｳ</t>
  </si>
  <si>
    <t>永山北４条</t>
  </si>
  <si>
    <t>ﾅｶﾞﾔﾏﾁｮｳ</t>
  </si>
  <si>
    <t>永山町</t>
  </si>
  <si>
    <t>ﾆｼｶｸﾞﾗｷﾀ1ｼﾞｮｳ</t>
  </si>
  <si>
    <t>西神楽北１条</t>
  </si>
  <si>
    <t>ﾆｼｶｸﾞﾗｷﾀ2ｼﾞｮｳ</t>
  </si>
  <si>
    <t>西神楽北２条</t>
  </si>
  <si>
    <t>ﾆｼｶｸﾞﾗﾐﾅﾐ1ｼﾞｮｳ</t>
  </si>
  <si>
    <t>西神楽南１条</t>
  </si>
  <si>
    <t>ﾆｼｶｸﾞﾗﾐﾅﾐ2ｼﾞｮｳ</t>
  </si>
  <si>
    <t>西神楽南２条</t>
  </si>
  <si>
    <t>ﾆｼｶｸﾞﾗﾐﾅﾐ</t>
  </si>
  <si>
    <t>西神楽南</t>
  </si>
  <si>
    <t>ﾆｼｶｸﾞﾗ1ｾﾝ</t>
  </si>
  <si>
    <t>西神楽１線</t>
  </si>
  <si>
    <t>ﾆｼｶｸﾞﾗ2ｾﾝ</t>
  </si>
  <si>
    <t>西神楽２線</t>
  </si>
  <si>
    <t>ﾆｼｶｸﾞﾗ3ｾﾝ</t>
  </si>
  <si>
    <t>西神楽３線</t>
  </si>
  <si>
    <t>ﾆｼｶｸﾞﾗ4ｾﾝ</t>
  </si>
  <si>
    <t>西神楽４線</t>
  </si>
  <si>
    <t>ﾆｼｶｸﾞﾗ5ｾﾝ</t>
  </si>
  <si>
    <t>西神楽５線</t>
  </si>
  <si>
    <t>ﾆｼｺﾞﾘｮｳ1ｼﾞｮｳ</t>
  </si>
  <si>
    <t>西御料１条</t>
  </si>
  <si>
    <t>ﾆｼｺﾞﾘｮｳ2ｼﾞｮｳ</t>
  </si>
  <si>
    <t>西御料２条</t>
  </si>
  <si>
    <t>ﾆｼｺﾞﾘｮｳ3ｼﾞｮｳ</t>
  </si>
  <si>
    <t>西御料３条</t>
  </si>
  <si>
    <t>ﾆｼｺﾞﾘｮｳ4ｼﾞｮｳ</t>
  </si>
  <si>
    <t>西御料４条</t>
  </si>
  <si>
    <t>ﾆｼｺﾞﾘｮｳ5ｼﾞｮｳ</t>
  </si>
  <si>
    <t>西御料５条</t>
  </si>
  <si>
    <t>ﾊﾅｻｷﾁｮｳ</t>
  </si>
  <si>
    <t>花咲町</t>
  </si>
  <si>
    <t>ﾊﾟﾙﾌﾟﾁｮｳ</t>
  </si>
  <si>
    <t>パルプ町</t>
  </si>
  <si>
    <t>ﾊﾟﾙﾌﾟﾁｮｳ1ｼﾞｮｳ</t>
  </si>
  <si>
    <t>パルプ町１条</t>
  </si>
  <si>
    <t>ﾊﾟﾙﾌﾟﾁｮｳ2ｼﾞｮｳ</t>
  </si>
  <si>
    <t>パルプ町２条</t>
  </si>
  <si>
    <t>ﾋｶﾞｼｱｻﾋｶﾜｷﾀ1ｼﾞｮｳ</t>
  </si>
  <si>
    <t>東旭川北１条</t>
  </si>
  <si>
    <t>ﾋｶﾞｼｱｻﾋｶﾜｷﾀ2ｼﾞｮｳ</t>
  </si>
  <si>
    <t>東旭川北２条</t>
  </si>
  <si>
    <t>ﾋｶﾞｼｱｻﾋｶﾜｷﾀ3ｼﾞｮｳ</t>
  </si>
  <si>
    <t>東旭川北３条</t>
  </si>
  <si>
    <t>ﾋｶﾞｼｱｻﾋｶﾜﾁｮｳｶﾐﾍｲｿﾝ</t>
  </si>
  <si>
    <t>東旭川町上兵村</t>
  </si>
  <si>
    <t>ﾋｶﾞｼｱｻﾋｶﾜﾁｮｳｼﾓﾍｲｿﾝ</t>
  </si>
  <si>
    <t>東旭川町下兵村</t>
  </si>
  <si>
    <t>ﾋｶﾞｼｱｻﾋｶﾜﾁｮｳｷｮｳｴｲ</t>
  </si>
  <si>
    <t>東旭川町共栄</t>
  </si>
  <si>
    <t>ﾋｶﾞｼｱｻﾋｶﾜﾁｮｳｷｮｸｾｲ</t>
  </si>
  <si>
    <t>東旭川町旭正</t>
  </si>
  <si>
    <t>ﾋｶﾞｼｱｻﾋｶﾜﾁｮｳｸﾗﾇﾏ</t>
  </si>
  <si>
    <t>東旭川町倉沼</t>
  </si>
  <si>
    <t>ﾋｶﾞｼｱｻﾋｶﾜﾁｮｳｻｸﾗｵｶ</t>
  </si>
  <si>
    <t>東旭川町桜岡</t>
  </si>
  <si>
    <t>ﾋｶﾞｼｱｻﾋｶﾜﾁｮｳﾁｭｳﾍﾞﾂ</t>
  </si>
  <si>
    <t>東旭川町忠別</t>
  </si>
  <si>
    <t>ﾋｶﾞｼｱｻﾋｶﾜﾁｮｳﾄﾖﾀ(1-9ﾊﾞﾝﾁ)</t>
  </si>
  <si>
    <t>東旭川町豊田（１～９番地）</t>
  </si>
  <si>
    <t>ﾋｶﾞｼｱｻﾋｶﾜﾁｮｳﾄﾖﾀ(ｿﾉﾀ)</t>
  </si>
  <si>
    <t>東旭川町豊田（その他）</t>
  </si>
  <si>
    <t>ﾋｶﾞｼｱｻﾋｶﾜﾁｮｳﾋｶﾞｼｻｸﾗｵｶ(30-499ﾊﾞﾝﾁ)</t>
  </si>
  <si>
    <t>東旭川町東桜岡（３０～４９９番地）</t>
  </si>
  <si>
    <t>ﾋｶﾞｼｱｻﾋｶﾜﾁｮｳﾋｶﾞｼｻｸﾗｵｶ(ｿﾉﾀ)</t>
  </si>
  <si>
    <t>東旭川町東桜岡（その他）</t>
  </si>
  <si>
    <t>ﾋｶﾞｼｱｻﾋｶﾜﾁｮｳﾋﾉﾃﾞ</t>
  </si>
  <si>
    <t>東旭川町日ノ出</t>
  </si>
  <si>
    <t>ﾋｶﾞｼｱｻﾋｶﾜﾁｮｳﾐｽﾞﾎ</t>
  </si>
  <si>
    <t>東旭川町瑞穂</t>
  </si>
  <si>
    <t>ﾋｶﾞｼｱｻﾋｶﾜﾁｮｳﾖﾈﾊﾗ</t>
  </si>
  <si>
    <t>東旭川町米原</t>
  </si>
  <si>
    <t>ﾋｶﾞｼｱｻﾋｶﾜﾐﾅﾐ1ｼﾞｮｳ</t>
  </si>
  <si>
    <t>東旭川南１条</t>
  </si>
  <si>
    <t>ﾋｶﾞｼｱｻﾋｶﾜﾐﾅﾐ2ｼﾞｮｳ</t>
  </si>
  <si>
    <t>東旭川南２条</t>
  </si>
  <si>
    <t>ﾋｶﾞｼﾀｶｽ1ｼﾞｮｳ</t>
  </si>
  <si>
    <t>東鷹栖１条</t>
  </si>
  <si>
    <t>ﾋｶﾞｼﾀｶｽ2ｼﾞｮｳ</t>
  </si>
  <si>
    <t>東鷹栖２条</t>
  </si>
  <si>
    <t>ﾋｶﾞｼﾀｶｽ3ｼﾞｮｳ</t>
  </si>
  <si>
    <t>東鷹栖３条</t>
  </si>
  <si>
    <t>ﾋｶﾞｼﾀｶｽ4ｼﾞｮｳ</t>
  </si>
  <si>
    <t>東鷹栖４条</t>
  </si>
  <si>
    <t>ﾋｶﾞｼﾀｶｽ1ｾﾝ</t>
  </si>
  <si>
    <t>東鷹栖１線</t>
  </si>
  <si>
    <t>ﾋｶﾞｼﾀｶｽ2ｾﾝ</t>
  </si>
  <si>
    <t>東鷹栖２線</t>
  </si>
  <si>
    <t>ﾋｶﾞｼﾀｶｽ3ｾﾝ</t>
  </si>
  <si>
    <t>東鷹栖３線</t>
  </si>
  <si>
    <t>ﾋｶﾞｼﾀｶｽ4ｾﾝ</t>
  </si>
  <si>
    <t>東鷹栖４線</t>
  </si>
  <si>
    <t>ﾋｶﾞｼﾀｶｽ5ｾﾝ</t>
  </si>
  <si>
    <t>東鷹栖５線</t>
  </si>
  <si>
    <t>ﾋｶﾞｼﾀｶｽ6ｾﾝ</t>
  </si>
  <si>
    <t>東鷹栖６線</t>
  </si>
  <si>
    <t>ﾋｶﾞｼﾀｶｽ7ｾﾝ</t>
  </si>
  <si>
    <t>東鷹栖７線</t>
  </si>
  <si>
    <t>ﾋｶﾞｼﾀｶｽ8ｾﾝ</t>
  </si>
  <si>
    <t>東鷹栖８線</t>
  </si>
  <si>
    <t>ﾋｶﾞｼﾀｶｽ9ｾﾝ</t>
  </si>
  <si>
    <t>東鷹栖９線</t>
  </si>
  <si>
    <t>ﾋｶﾞｼﾀｶｽ10ｾﾝ</t>
  </si>
  <si>
    <t>東鷹栖１０線</t>
  </si>
  <si>
    <t>ﾋｶﾞｼﾀｶｽ11ｾﾝ</t>
  </si>
  <si>
    <t>東鷹栖１１線</t>
  </si>
  <si>
    <t>ﾋｶﾞｼﾀｶｽ12ｾﾝ</t>
  </si>
  <si>
    <t>東鷹栖１２線</t>
  </si>
  <si>
    <t>ﾋｶﾞｼﾀｶｽ13ｾﾝ</t>
  </si>
  <si>
    <t>東鷹栖１３線</t>
  </si>
  <si>
    <t>ﾋｶﾞｼﾀｶｽ14ｾﾝ</t>
  </si>
  <si>
    <t>東鷹栖１４線</t>
  </si>
  <si>
    <t>ﾋｶﾞｼﾀｶｽ15ｾﾝ</t>
  </si>
  <si>
    <t>東鷹栖１５線</t>
  </si>
  <si>
    <t>ﾋｶﾞｼﾀｶｽﾋｶﾞｼ1ｼﾞｮｳ</t>
  </si>
  <si>
    <t>東鷹栖東１条</t>
  </si>
  <si>
    <t>ﾋｶﾞｼﾀｶｽﾋｶﾞｼ2ｼﾞｮｳ</t>
  </si>
  <si>
    <t>東鷹栖東２条</t>
  </si>
  <si>
    <t>ﾋｶﾞｼﾀｶｽﾋｶﾞｼ3ｼﾞｮｳ</t>
  </si>
  <si>
    <t>東鷹栖東３条</t>
  </si>
  <si>
    <t>ﾋｶﾞｼﾀｶｽﾋｶﾞｼ1ｾﾝ</t>
  </si>
  <si>
    <t>東鷹栖東１線</t>
  </si>
  <si>
    <t>ﾋｶﾞｼ1ｼﾞｮｳ</t>
  </si>
  <si>
    <t>東１条</t>
  </si>
  <si>
    <t>ﾋｶﾞｼ2ｼﾞｮｳ</t>
  </si>
  <si>
    <t>東２条</t>
  </si>
  <si>
    <t>ﾋｶﾞｼ3ｼﾞｮｳ</t>
  </si>
  <si>
    <t>東３条</t>
  </si>
  <si>
    <t>ﾋｶﾞｼ4ｼﾞｮｳ</t>
  </si>
  <si>
    <t>東４条</t>
  </si>
  <si>
    <t>ﾋｶﾞｼ5ｼﾞｮｳ</t>
  </si>
  <si>
    <t>東５条</t>
  </si>
  <si>
    <t>ﾋｶﾞｼ6ｼﾞｮｳ</t>
  </si>
  <si>
    <t>東６条</t>
  </si>
  <si>
    <t>ﾋｶﾞｼ7ｼﾞｮｳ</t>
  </si>
  <si>
    <t>東７条</t>
  </si>
  <si>
    <t>ﾋｶﾞｼ8ｼﾞｮｳ</t>
  </si>
  <si>
    <t>東８条</t>
  </si>
  <si>
    <t>ﾌﾞﾂﾘｭｳﾀﾞﾝﾁ1ｼﾞｮｳ</t>
  </si>
  <si>
    <t>物流団地１条</t>
  </si>
  <si>
    <t>ﾌﾞﾂﾘｭｳﾀﾞﾝﾁ2ｼﾞｮｳ</t>
  </si>
  <si>
    <t>物流団地２条</t>
  </si>
  <si>
    <t>ﾎｸﾓﾝﾁｮｳ</t>
  </si>
  <si>
    <t>北門町</t>
  </si>
  <si>
    <t>ﾐﾄﾞﾘｶﾞｵｶ1ｼﾞｮｳ</t>
  </si>
  <si>
    <t>緑が丘１条</t>
  </si>
  <si>
    <t>ﾐﾄﾞﾘｶﾞｵｶ2ｼﾞｮｳ</t>
  </si>
  <si>
    <t>緑が丘２条</t>
  </si>
  <si>
    <t>ﾐﾄﾞﾘｶﾞｵｶ3ｼﾞｮｳ</t>
  </si>
  <si>
    <t>緑が丘３条</t>
  </si>
  <si>
    <t>ﾐﾄﾞﾘｶﾞｵｶ4ｼﾞｮｳ</t>
  </si>
  <si>
    <t>緑が丘４条</t>
  </si>
  <si>
    <t>ﾐﾄﾞﾘｶﾞｵｶ5ｼﾞｮｳ</t>
  </si>
  <si>
    <t>緑が丘５条</t>
  </si>
  <si>
    <t>ﾐﾄﾞﾘｶﾞｵｶﾋｶﾞｼ1ｼﾞｮｳ</t>
  </si>
  <si>
    <t>緑が丘東１条</t>
  </si>
  <si>
    <t>ﾐﾄﾞﾘｶﾞｵｶﾋｶﾞｼ2ｼﾞｮｳ</t>
  </si>
  <si>
    <t>緑が丘東２条</t>
  </si>
  <si>
    <t>ﾐﾄﾞﾘｶﾞｵｶﾋｶﾞｼ3ｼﾞｮｳ</t>
  </si>
  <si>
    <t>緑が丘東３条</t>
  </si>
  <si>
    <t>ﾐﾄﾞﾘｶﾞｵｶﾋｶﾞｼ4ｼﾞｮｳ</t>
  </si>
  <si>
    <t>緑が丘東４条</t>
  </si>
  <si>
    <t>ﾐﾄﾞﾘｶﾞｵｶﾋｶﾞｼ5ｼﾞｮｳ</t>
  </si>
  <si>
    <t>緑が丘東５条</t>
  </si>
  <si>
    <t>ﾐﾄﾞﾘｶﾞｵｶﾐﾅﾐ1ｼﾞｮｳ</t>
  </si>
  <si>
    <t>緑が丘南１条</t>
  </si>
  <si>
    <t>ﾐﾄﾞﾘｶﾞｵｶﾐﾅﾐ2ｼﾞｮｳ</t>
  </si>
  <si>
    <t>緑が丘南２条</t>
  </si>
  <si>
    <t>ﾐﾄﾞﾘｶﾞｵｶﾐﾅﾐ3ｼﾞｮｳ</t>
  </si>
  <si>
    <t>緑が丘南３条</t>
  </si>
  <si>
    <t>ﾐﾄﾞﾘｶﾞｵｶﾐﾅﾐ4ｼﾞｮｳ</t>
  </si>
  <si>
    <t>緑が丘南４条</t>
  </si>
  <si>
    <t>ﾐﾄﾞﾘｶﾞｵｶﾐﾅﾐ5ｼﾞｮｳ</t>
  </si>
  <si>
    <t>緑が丘南５条</t>
  </si>
  <si>
    <t>ﾐﾄﾞﾘﾀﾞｲ</t>
  </si>
  <si>
    <t>緑台</t>
  </si>
  <si>
    <t>ﾐﾄﾞﾘﾏﾁ</t>
  </si>
  <si>
    <t>緑町</t>
  </si>
  <si>
    <t>ﾐﾅﾐ1ｼﾞｮｳﾄﾞｵﾘ</t>
  </si>
  <si>
    <t>南１条通</t>
  </si>
  <si>
    <t>ﾐﾅﾐ2ｼﾞｮｳﾄﾞｵﾘ</t>
  </si>
  <si>
    <t>南２条通</t>
  </si>
  <si>
    <t>ﾐﾅﾐ3ｼﾞｮｳﾄﾞｵﾘ</t>
  </si>
  <si>
    <t>南３条通</t>
  </si>
  <si>
    <t>ﾐﾅﾐ4ｼﾞｮｳﾄﾞｵﾘ</t>
  </si>
  <si>
    <t>南４条通</t>
  </si>
  <si>
    <t>ﾐﾅﾐ5ｼﾞｮｳﾄﾞｵﾘ</t>
  </si>
  <si>
    <t>南５条通</t>
  </si>
  <si>
    <t>ﾐﾅﾐ6ｼﾞｮｳﾄﾞｵﾘ</t>
  </si>
  <si>
    <t>南６条通</t>
  </si>
  <si>
    <t>ﾐﾅﾐ7ｼﾞｮｳﾄﾞｵﾘ</t>
  </si>
  <si>
    <t>南７条通</t>
  </si>
  <si>
    <t>ﾐﾅﾐ8ｼﾞｮｳﾄﾞｵﾘ</t>
  </si>
  <si>
    <t>南８条通</t>
  </si>
  <si>
    <t>ﾐﾅﾐ9ｼﾞｮｳﾄﾞｵﾘ</t>
  </si>
  <si>
    <t>南９条通</t>
  </si>
  <si>
    <t>ﾐﾅﾐｶﾞｵｶ</t>
  </si>
  <si>
    <t>南が丘</t>
  </si>
  <si>
    <t>ﾐﾔｼﾀﾄﾞｵﾘ(1-17ﾁｮｳﾒ)</t>
  </si>
  <si>
    <t>宮下通（１～１７丁目）</t>
  </si>
  <si>
    <t>ﾐﾔｼﾀﾄﾞｵﾘ(18-26ﾁｮｳﾒ)</t>
  </si>
  <si>
    <t>宮下通（１８～２６丁目）</t>
  </si>
  <si>
    <t>ﾐﾔﾏｴ1ｼﾞｮｳ</t>
  </si>
  <si>
    <t>宮前１条</t>
  </si>
  <si>
    <t>ﾐﾔﾏｴ2ｼﾞｮｳ</t>
  </si>
  <si>
    <t>宮前２条</t>
  </si>
  <si>
    <t>4ｸ1ｼﾞｮｳ</t>
  </si>
  <si>
    <t>４区１条</t>
  </si>
  <si>
    <t>4ｸ2ｼﾞｮｳ</t>
  </si>
  <si>
    <t>４区２条</t>
  </si>
  <si>
    <t>4ｸ3ｼﾞｮｳ</t>
  </si>
  <si>
    <t>４区３条</t>
  </si>
  <si>
    <t>ﾘｭｳﾂｳﾀﾞﾝﾁ1ｼﾞｮｳ</t>
  </si>
  <si>
    <t>流通団地１条</t>
  </si>
  <si>
    <t>ﾘｭｳﾂｳﾀﾞﾝﾁ2ｼﾞｮｳ</t>
  </si>
  <si>
    <t>流通団地２条</t>
  </si>
  <si>
    <t>ﾘｭｳﾂｳﾀﾞﾝﾁ3ｼﾞｮｳ</t>
  </si>
  <si>
    <t>流通団地３条</t>
  </si>
  <si>
    <t>ﾘｭｳﾂｳﾀﾞﾝﾁ4ｼﾞｮｳ</t>
  </si>
  <si>
    <t>流通団地４条</t>
  </si>
  <si>
    <t>1ｼﾞｮｳﾄﾞｵﾘ(1-17ﾁｮｳﾒ)</t>
  </si>
  <si>
    <t>１条通（１～１７丁目）</t>
  </si>
  <si>
    <t>1ｼﾞｮｳﾄﾞｵﾘ(18-25ﾁｮｳﾒ)</t>
  </si>
  <si>
    <t>１条通（１８～２５丁目）</t>
  </si>
  <si>
    <t>2ｼﾞｮｳﾄﾞｵﾘ(1-17ﾁｮｳﾒ)</t>
  </si>
  <si>
    <t>２条通（１～１７丁目）</t>
  </si>
  <si>
    <t>2ｼﾞｮｳﾄﾞｵﾘ(18-25ﾁｮｳﾒ)</t>
  </si>
  <si>
    <t>２条通（１８～２５丁目）</t>
  </si>
  <si>
    <t>2ｼﾞｮｳﾆｼ</t>
  </si>
  <si>
    <t>２条西</t>
  </si>
  <si>
    <t>3ｼﾞｮｳﾄﾞｵﾘ(1-17ﾁｮｳﾒ)</t>
  </si>
  <si>
    <t>３条通（１～１７丁目）</t>
  </si>
  <si>
    <t>3ｼﾞｮｳﾄﾞｵﾘ(18-25ﾁｮｳﾒ)</t>
  </si>
  <si>
    <t>３条通（１８～２５丁目）</t>
  </si>
  <si>
    <t>3ｼﾞｮｳﾆｼ</t>
  </si>
  <si>
    <t>３条西</t>
  </si>
  <si>
    <t>4ｼﾞｮｳﾄﾞｵﾘ(1-17ﾁｮｳﾒ)</t>
  </si>
  <si>
    <t>４条通（１～１７丁目）</t>
  </si>
  <si>
    <t>4ｼﾞｮｳﾄﾞｵﾘ(18-25ﾁｮｳﾒ)</t>
  </si>
  <si>
    <t>４条通（１８～２５丁目）</t>
  </si>
  <si>
    <t>4ｼﾞｮｳﾆｼ</t>
  </si>
  <si>
    <t>４条西</t>
  </si>
  <si>
    <t>5ｼﾞｮｳﾄﾞｵﾘ(1-17ﾁｮｳﾒ)</t>
  </si>
  <si>
    <t>５条通（１～１７丁目）</t>
  </si>
  <si>
    <t>5ｼﾞｮｳﾄﾞｵﾘ(18-25ﾁｮｳﾒ)</t>
  </si>
  <si>
    <t>５条通（１８～２５丁目）</t>
  </si>
  <si>
    <t>5ｼﾞｮｳﾆｼ</t>
  </si>
  <si>
    <t>５条西</t>
  </si>
  <si>
    <t>6ｼﾞｮｳﾄﾞｵﾘ(1-17ﾁｮｳﾒ)</t>
  </si>
  <si>
    <t>６条通（１～１７丁目）</t>
  </si>
  <si>
    <t>6ｼﾞｮｳﾄﾞｵﾘ(18-25ﾁｮｳﾒ)</t>
  </si>
  <si>
    <t>６条通（１８～２５丁目）</t>
  </si>
  <si>
    <t>6ｼﾞｮｳﾆｼ</t>
  </si>
  <si>
    <t>６条西</t>
  </si>
  <si>
    <t>7ｼﾞｮｳﾄﾞｵﾘ(1-17ﾁｮｳﾒ)</t>
  </si>
  <si>
    <t>７条通（１～１７丁目）</t>
  </si>
  <si>
    <t>7ｼﾞｮｳﾄﾞｵﾘ(18-25ﾁｮｳﾒ)</t>
  </si>
  <si>
    <t>７条通（１８～２５丁目）</t>
  </si>
  <si>
    <t>7ｼﾞｮｳﾆｼ</t>
  </si>
  <si>
    <t>７条西</t>
  </si>
  <si>
    <t>8ｼﾞｮｳﾄﾞｵﾘ(1-17ﾁｮｳﾒ)</t>
  </si>
  <si>
    <t>８条通（１～１７丁目）</t>
  </si>
  <si>
    <t>8ｼﾞｮｳﾄﾞｵﾘ(18-25ﾁｮｳﾒ)</t>
  </si>
  <si>
    <t>８条通（１８～２５丁目）</t>
  </si>
  <si>
    <t>8ｼﾞｮｳﾆｼ</t>
  </si>
  <si>
    <t>８条西</t>
  </si>
  <si>
    <t>9ｼﾞｮｳﾄﾞｵﾘ(1-17ﾁｮｳﾒ)</t>
  </si>
  <si>
    <t>９条通（１～１７丁目）</t>
  </si>
  <si>
    <t>9ｼﾞｮｳﾄﾞｵﾘ(18-25ﾁｮｳﾒ)</t>
  </si>
  <si>
    <t>９条通（１８～２５丁目）</t>
  </si>
  <si>
    <t>9ｼﾞｮｳﾆｼ</t>
  </si>
  <si>
    <t>９条西</t>
  </si>
  <si>
    <t>10ｼﾞｮｳﾄﾞｵﾘ(8-17ﾁｮｳﾒ)</t>
  </si>
  <si>
    <t>１０条通（８～１７丁目）</t>
  </si>
  <si>
    <t>10ｼﾞｮｳﾄﾞｵﾘ(18-25ﾁｮｳﾒ)</t>
  </si>
  <si>
    <t>１０条通（１８～２５丁目）</t>
  </si>
  <si>
    <t>11ｼﾞｮｳﾄﾞｵﾘ</t>
  </si>
  <si>
    <t>１１条通</t>
  </si>
  <si>
    <t>ﾑﾛﾗﾝｼ</t>
  </si>
  <si>
    <t>室蘭市</t>
  </si>
  <si>
    <t>ｲﾘｴﾁｮｳ</t>
  </si>
  <si>
    <t>入江町</t>
  </si>
  <si>
    <t>ｴﾄﾓﾁｮｳ</t>
  </si>
  <si>
    <t>絵鞆町</t>
  </si>
  <si>
    <t>ｵｵｻﾜﾁｮｳ</t>
  </si>
  <si>
    <t>大沢町</t>
  </si>
  <si>
    <t>ｵﾊｼﾅｲﾁｮｳ</t>
  </si>
  <si>
    <t>小橋内町</t>
  </si>
  <si>
    <t>ｶｶﾞﾜﾁｮｳ</t>
  </si>
  <si>
    <t>香川町</t>
  </si>
  <si>
    <t>ｶﾐｼﾛﾁｮｳ</t>
  </si>
  <si>
    <t>神代町</t>
  </si>
  <si>
    <t>ｺｳﾅﾝﾁｮｳ</t>
  </si>
  <si>
    <t>港南町</t>
  </si>
  <si>
    <t>ｺｳﾎｸﾁｮｳ</t>
  </si>
  <si>
    <t>港北町</t>
  </si>
  <si>
    <t>ｺﾞｾﾞﾝｽｲﾁｮｳ</t>
  </si>
  <si>
    <t>御前水町</t>
  </si>
  <si>
    <t>ｺﾄﾌﾞｷﾁｮｳ</t>
  </si>
  <si>
    <t>寿町</t>
  </si>
  <si>
    <t>ｻｲﾜｲﾁｮｳ</t>
  </si>
  <si>
    <t>幸町</t>
  </si>
  <si>
    <t>ｻｷﾓﾘﾁｮｳ</t>
  </si>
  <si>
    <t>崎守町</t>
  </si>
  <si>
    <t>ｻﾜﾁｮｳ</t>
  </si>
  <si>
    <t>沢町</t>
  </si>
  <si>
    <t>ｼｭｸﾂﾞﾁｮｳ</t>
  </si>
  <si>
    <t>祝津町</t>
  </si>
  <si>
    <t>ｼﾞﾝﾔﾏﾁ</t>
  </si>
  <si>
    <t>陣屋町</t>
  </si>
  <si>
    <t>ﾀｶｻｺﾞﾁｮｳ</t>
  </si>
  <si>
    <t>高砂町</t>
  </si>
  <si>
    <t>ﾀｶﾋﾗﾁｮｳ</t>
  </si>
  <si>
    <t>高平町</t>
  </si>
  <si>
    <t>ﾁｬﾂﾁｮｳ</t>
  </si>
  <si>
    <t>茶津町</t>
  </si>
  <si>
    <t>ﾁｭｳｵｳﾁｮｳ</t>
  </si>
  <si>
    <t>中央町</t>
  </si>
  <si>
    <t>ﾁﾘﾍﾞﾂﾁｮｳ</t>
  </si>
  <si>
    <t>知利別町</t>
  </si>
  <si>
    <t>ﾂｷｼﾞﾁｮｳ</t>
  </si>
  <si>
    <t>築地町</t>
  </si>
  <si>
    <t>ﾃﾝｼﾞﾝﾁｮｳ</t>
  </si>
  <si>
    <t>天神町</t>
  </si>
  <si>
    <t>ﾄｷﾜﾁｮｳ</t>
  </si>
  <si>
    <t>常盤町</t>
  </si>
  <si>
    <t>ﾅｶｼﾞﾏﾎﾝﾁｮｳ</t>
  </si>
  <si>
    <t>中島本町</t>
  </si>
  <si>
    <t>ﾅｶﾏﾁ</t>
  </si>
  <si>
    <t>仲町</t>
  </si>
  <si>
    <t>ﾆｼｺｳｼﾞﾁｮｳ</t>
  </si>
  <si>
    <t>西小路町</t>
  </si>
  <si>
    <t>ﾊｸﾁｮｳﾀﾞｲ</t>
  </si>
  <si>
    <t>白鳥台</t>
  </si>
  <si>
    <t>ﾊｯﾁｮｳﾀﾞｲﾗ</t>
  </si>
  <si>
    <t>八丁平</t>
  </si>
  <si>
    <t>ﾋｶﾞｼﾏﾁ</t>
  </si>
  <si>
    <t>東町</t>
  </si>
  <si>
    <t>日の出町</t>
  </si>
  <si>
    <t>舟見町</t>
  </si>
  <si>
    <t>ﾎﾞｺｲﾐﾅﾐﾏﾁ</t>
  </si>
  <si>
    <t>母恋南町</t>
  </si>
  <si>
    <t>ﾎﾞｺｲｷﾀﾏﾁ</t>
  </si>
  <si>
    <t>母恋北町</t>
  </si>
  <si>
    <t>ﾎﾛﾓｴﾁｮｳ</t>
  </si>
  <si>
    <t>幌萌町</t>
  </si>
  <si>
    <t>ﾏｸﾆｼﾁｮｳ</t>
  </si>
  <si>
    <t>幕西町</t>
  </si>
  <si>
    <t>ﾏｽｲﾁﾁｮｳ</t>
  </si>
  <si>
    <t>増市町</t>
  </si>
  <si>
    <t>ﾐｽﾞﾓﾄﾁｮｳ</t>
  </si>
  <si>
    <t>水元町</t>
  </si>
  <si>
    <t>ﾐﾄﾞﾘﾁｮｳ</t>
  </si>
  <si>
    <t>ﾐﾔﾉﾓﾘﾁｮｳ</t>
  </si>
  <si>
    <t>宮の森町</t>
  </si>
  <si>
    <t>ﾐﾕｷﾁｮｳ</t>
  </si>
  <si>
    <t>みゆき町</t>
  </si>
  <si>
    <t>ﾓﾄﾜﾆｼﾁｮｳ</t>
  </si>
  <si>
    <t>本輪西町</t>
  </si>
  <si>
    <t>ﾔﾏﾃﾁｮｳ</t>
  </si>
  <si>
    <t>山手町</t>
  </si>
  <si>
    <t>ﾜﾆｼﾁｮｳ</t>
  </si>
  <si>
    <t>輪西町</t>
  </si>
  <si>
    <t>ｸｼﾛｼ</t>
  </si>
  <si>
    <t>釧路市</t>
  </si>
  <si>
    <t>ｱｲｺｸ</t>
  </si>
  <si>
    <t>愛国</t>
  </si>
  <si>
    <t>ｱｲｺｸﾋｶﾞｼ</t>
  </si>
  <si>
    <t>愛国東</t>
  </si>
  <si>
    <t>ｱｲｺｸﾆｼ</t>
  </si>
  <si>
    <t>愛国西</t>
  </si>
  <si>
    <t>ｱｵﾔﾏ</t>
  </si>
  <si>
    <t>青山</t>
  </si>
  <si>
    <t>ｱｶﾂｷﾁｮｳ</t>
  </si>
  <si>
    <t>暁町</t>
  </si>
  <si>
    <t>ｱｶﾝﾁｮｳｱｶﾝｺｵﾝｾﾝ(1-6ﾁｮｳﾒ)</t>
  </si>
  <si>
    <t>阿寒町阿寒湖温泉（１～６丁目）</t>
  </si>
  <si>
    <t>ｱｶﾝﾁｮｳｱｸﾍﾞﾂ</t>
  </si>
  <si>
    <t>阿寒町飽別</t>
  </si>
  <si>
    <t>ｱｶﾝﾁｮｳｱｻﾋﾏﾁ</t>
  </si>
  <si>
    <t>阿寒町旭町</t>
  </si>
  <si>
    <t>ｱｶﾝﾁｮｳｵｸﾙｼｭﾍﾞ</t>
  </si>
  <si>
    <t>阿寒町オクルシュベ</t>
  </si>
  <si>
    <t>ｱｶﾝﾁｮｳｶﾐｱｶﾝ</t>
  </si>
  <si>
    <t>阿寒町上阿寒</t>
  </si>
  <si>
    <t>ｱｶﾝﾁｮｳｶﾐｼﾀｶﾗ</t>
  </si>
  <si>
    <t>阿寒町上舌辛</t>
  </si>
  <si>
    <t>ｱｶﾝﾁｮｳｶﾐﾃｼﾍﾞﾂ</t>
  </si>
  <si>
    <t>阿寒町上徹別</t>
  </si>
  <si>
    <t>ｱｶﾝﾁｮｳｶﾐﾆﾆｼﾍﾞﾂ</t>
  </si>
  <si>
    <t>阿寒町上仁々志別</t>
  </si>
  <si>
    <t>ｱｶﾝﾁｮｳｷﾀｼﾝﾏﾁ</t>
  </si>
  <si>
    <t>阿寒町北新町</t>
  </si>
  <si>
    <t>ｱｶﾝﾁｮｳｷﾀﾏﾁ</t>
  </si>
  <si>
    <t>阿寒町北町</t>
  </si>
  <si>
    <t>ｱｶﾝﾁｮｳｷﾉｵｶ</t>
  </si>
  <si>
    <t>阿寒町紀ノ丘</t>
  </si>
  <si>
    <t>ｱｶﾝﾁｮｳｷｮｳﾜ</t>
  </si>
  <si>
    <t>阿寒町共和</t>
  </si>
  <si>
    <t>ｱｶﾝﾁｮｳｼﾀｶﾗ</t>
  </si>
  <si>
    <t>阿寒町舌辛</t>
  </si>
  <si>
    <t>ｱｶﾝﾁｮｳｼﾓｼﾀｶﾗ</t>
  </si>
  <si>
    <t>阿寒町下舌辛</t>
  </si>
  <si>
    <t>ｱｶﾝﾁｮｳｼﾓﾃｼﾍﾞﾂ</t>
  </si>
  <si>
    <t>阿寒町下徹別</t>
  </si>
  <si>
    <t>ｱｶﾝﾁｮｳｼﾓﾆﾆｼﾍﾞﾂ</t>
  </si>
  <si>
    <t>阿寒町下仁々志別</t>
  </si>
  <si>
    <t>ｱｶﾝﾁｮｳｼﾓﾌﾌﾞｼﾅｲ</t>
  </si>
  <si>
    <t>阿寒町下布伏内</t>
  </si>
  <si>
    <t>ｱｶﾝﾁｮｳｼﾝﾏﾁ</t>
  </si>
  <si>
    <t>阿寒町新町</t>
  </si>
  <si>
    <t>ｱｶﾝﾁｮｳｿｳｼ</t>
  </si>
  <si>
    <t>阿寒町蘇牛</t>
  </si>
  <si>
    <t>ｱｶﾝﾁｮｳﾀｲｼｮｳ</t>
  </si>
  <si>
    <t>阿寒町大正</t>
  </si>
  <si>
    <t>ｱｶﾝﾁｮｳﾁﾁｬｯﾌﾟ</t>
  </si>
  <si>
    <t>阿寒町知茶布</t>
  </si>
  <si>
    <t>ｱｶﾝﾁｮｳﾁｭｳｵｳ</t>
  </si>
  <si>
    <t>阿寒町中央</t>
  </si>
  <si>
    <t>ｱｶﾝﾁｮｳﾃｼﾍﾞﾂﾁｭｳｵｳ</t>
  </si>
  <si>
    <t>阿寒町徹別中央</t>
  </si>
  <si>
    <t>ｱｶﾝﾁｮｳﾄｳｴｲ</t>
  </si>
  <si>
    <t>阿寒町東栄</t>
  </si>
  <si>
    <t>ｱｶﾝﾁｮｳﾅｶｱｶﾝ</t>
  </si>
  <si>
    <t>阿寒町中阿寒</t>
  </si>
  <si>
    <t>ｱｶﾝﾁｮｳﾅｶﾃｼﾍﾞﾂ</t>
  </si>
  <si>
    <t>阿寒町中徹別</t>
  </si>
  <si>
    <t>ｱｶﾝﾁｮｳﾅｶﾆﾆｼﾍﾞﾂ</t>
  </si>
  <si>
    <t>阿寒町中仁々志別</t>
  </si>
  <si>
    <t>ｱｶﾝﾁｮｳﾅｶﾏﾁ</t>
  </si>
  <si>
    <t>阿寒町仲町</t>
  </si>
  <si>
    <t>ｱｶﾝﾁｮｳﾆｼｱｶﾝ</t>
  </si>
  <si>
    <t>阿寒町西阿寒</t>
  </si>
  <si>
    <t>ｱｶﾝﾁｮｳﾆｼﾃｼﾍﾞﾂ</t>
  </si>
  <si>
    <t>阿寒町西徹別</t>
  </si>
  <si>
    <t>ｱｶﾝﾁｮｳﾆﾆｼﾍﾞﾂ</t>
  </si>
  <si>
    <t>阿寒町仁々志別</t>
  </si>
  <si>
    <t>ｱｶﾝﾁｮｳﾋｶﾞｼｼﾀｶﾗ</t>
  </si>
  <si>
    <t>阿寒町東舌辛</t>
  </si>
  <si>
    <t>ｱｶﾝﾁｮｳﾌｼﾞﾐ</t>
  </si>
  <si>
    <t>阿寒町富士見</t>
  </si>
  <si>
    <t>ｱｶﾝﾁｮｳﾌﾌﾞｼﾅｲ</t>
  </si>
  <si>
    <t>阿寒町布伏内</t>
  </si>
  <si>
    <t>ｱｶﾝﾁｮｳﾕｳﾍﾞﾂﾖｺﾔﾏ</t>
  </si>
  <si>
    <t>阿寒町雄別横山</t>
  </si>
  <si>
    <t>ｱｼﾉ</t>
  </si>
  <si>
    <t>芦野</t>
  </si>
  <si>
    <t>入舟</t>
  </si>
  <si>
    <t>ｳﾗﾐ</t>
  </si>
  <si>
    <t>浦見</t>
  </si>
  <si>
    <t>ｵｺﾂ</t>
  </si>
  <si>
    <t>興津</t>
  </si>
  <si>
    <t>ｵﾀﾉｼｹ</t>
  </si>
  <si>
    <t>大楽毛</t>
  </si>
  <si>
    <t>ｵﾀﾉｼｹｷﾀ</t>
  </si>
  <si>
    <t>大楽毛北</t>
  </si>
  <si>
    <t>ｵﾀﾉｼｹﾆｼ</t>
  </si>
  <si>
    <t>大楽毛西</t>
  </si>
  <si>
    <t>ｵﾀﾉｼｹﾐﾅﾐ</t>
  </si>
  <si>
    <t>大楽毛南</t>
  </si>
  <si>
    <t>ｵﾝﾍﾞﾂﾁｮｳｱｹﾎﾞﾉ</t>
  </si>
  <si>
    <t>音別町あけぼの</t>
  </si>
  <si>
    <t>ｵﾝﾍﾞﾂﾁｮｳｱｻﾋ</t>
  </si>
  <si>
    <t>音別町朝日</t>
  </si>
  <si>
    <t>ｵﾝﾍﾞﾂﾁｮｳｵﾝﾍﾞﾂｹﾞﾝﾔｷｾﾝ(ﾌﾀﾏﾀ)</t>
  </si>
  <si>
    <t>音別町音別原野基線（二俣）</t>
  </si>
  <si>
    <t>ｵﾝﾍﾞﾂﾁｮｳｵﾝﾍﾞﾂｹﾞﾝﾔｷｾﾝ(ﾌﾀﾏﾀｶﾜﾑｶｲ)</t>
  </si>
  <si>
    <t>音別町音別原野基線（二俣川向）</t>
  </si>
  <si>
    <t>ｵﾝﾍﾞﾂﾁｮｳｵﾝﾍﾞﾂｹﾞﾝﾔﾆｼ(ｶﾜﾆｼ)</t>
  </si>
  <si>
    <t>音別町音別原野西（川西）</t>
  </si>
  <si>
    <t>ｵﾝﾍﾞﾂﾁｮｳｵﾝﾍﾞﾂｹﾞﾝﾔﾋｶﾞｼ</t>
  </si>
  <si>
    <t>音別町音別原野東</t>
  </si>
  <si>
    <t>ｵﾝﾍﾞﾂﾁｮｳｶｲｺｳ</t>
  </si>
  <si>
    <t>音別町海光</t>
  </si>
  <si>
    <t>ｵﾝﾍﾞﾂﾁｮｳｶﾜﾋｶﾞｼ</t>
  </si>
  <si>
    <t>音別町川東</t>
  </si>
  <si>
    <t>ｵﾝﾍﾞﾂﾁｮｳｷﾅｼﾍﾞﾂ</t>
  </si>
  <si>
    <t>音別町キナシ別</t>
  </si>
  <si>
    <t>ｵﾝﾍﾞﾂﾁｮｳｷｮｳｴｲ</t>
  </si>
  <si>
    <t>音別町共栄</t>
  </si>
  <si>
    <t>ｵﾝﾍﾞﾂﾁｮｳｼｬｸﾍﾞﾂ</t>
  </si>
  <si>
    <t>音別町尺別</t>
  </si>
  <si>
    <t>ｵﾝﾍﾞﾂﾁｮｳｼｬｸﾍﾞﾂ(ｷｾﾝ)</t>
  </si>
  <si>
    <t>音別町尺別（岐線）</t>
  </si>
  <si>
    <t>ｵﾝﾍﾞﾂﾁｮｳﾁｬﾝﾍﾞﾂ</t>
  </si>
  <si>
    <t>音別町チヤンベツ</t>
  </si>
  <si>
    <t>ｵﾝﾍﾞﾂﾁｮｳﾁｮｸﾍﾞﾂ</t>
  </si>
  <si>
    <t>音別町直別</t>
  </si>
  <si>
    <t>ｵﾝﾍﾞﾂﾁｮｳﾅｶｵﾝﾍﾞﾂ(ｺｳﾜ)</t>
  </si>
  <si>
    <t>音別町中音別（光和）</t>
  </si>
  <si>
    <t>ｵﾝﾍﾞﾂﾁｮｳﾅｶｵﾝﾍﾞﾂ(ﾁﾉﾐﾀﾞｲ)</t>
  </si>
  <si>
    <t>音別町中音別（チノミ台）</t>
  </si>
  <si>
    <t>ｵﾝﾍﾞﾂﾁｮｳﾅｶｵﾝﾍﾞﾂ(ﾎｸｴｲ)</t>
  </si>
  <si>
    <t>音別町中音別（北栄）</t>
  </si>
  <si>
    <t>ｵﾝﾍﾞﾂﾁｮｳﾅｶｵﾝﾍﾞﾂ(ｿﾉﾀ)</t>
  </si>
  <si>
    <t>音別町中音別（その他）</t>
  </si>
  <si>
    <t>ｵﾝﾍﾞﾂﾁｮｳﾅｶｿﾞﾉ</t>
  </si>
  <si>
    <t>音別町中園</t>
  </si>
  <si>
    <t>ｵﾝﾍﾞﾂﾁｮｳﾇﾌﾟｷﾍﾞﾂ</t>
  </si>
  <si>
    <t>音別町ヌプキベツ</t>
  </si>
  <si>
    <t>ｵﾝﾍﾞﾂﾁｮｳﾉﾄﾛ</t>
  </si>
  <si>
    <t>音別町ノトロ</t>
  </si>
  <si>
    <t>ｵﾝﾍﾞﾂﾁｮｳﾊﾟｼｸﾙ</t>
  </si>
  <si>
    <t>音別町馬主来</t>
  </si>
  <si>
    <t>ｵﾝﾍﾞﾂﾁｮｳﾊﾟｼｸﾙｺﾊﾝ</t>
  </si>
  <si>
    <t>音別町パシクル湖畔</t>
  </si>
  <si>
    <t>ｵﾝﾍﾞﾂﾁｮｳﾌｳﾚﾝ</t>
  </si>
  <si>
    <t>音別町風連</t>
  </si>
  <si>
    <t>ｵﾝﾍﾞﾂﾁｮｳﾐﾄﾞﾘﾏﾁ</t>
  </si>
  <si>
    <t>音別町緑町</t>
  </si>
  <si>
    <t>ｵﾝﾍﾞﾂﾁｮｳﾑﾘ</t>
  </si>
  <si>
    <t>音別町ムリ</t>
  </si>
  <si>
    <t>ｵﾝﾍﾞﾂﾁｮｳﾓﾄﾏﾁ</t>
  </si>
  <si>
    <t>音別町本町</t>
  </si>
  <si>
    <t>ｵﾝﾍﾞﾂﾁｮｳﾜｶｸｻ</t>
  </si>
  <si>
    <t>音別町若草</t>
  </si>
  <si>
    <t>ｶｲｳﾝ</t>
  </si>
  <si>
    <t>海運</t>
  </si>
  <si>
    <t>ｶｲﾂﾞｶ</t>
  </si>
  <si>
    <t>貝塚</t>
  </si>
  <si>
    <t>ｶｽｶﾞﾁｮｳ</t>
  </si>
  <si>
    <t>春日町</t>
  </si>
  <si>
    <t>ｶﾂﾗｺｲ</t>
  </si>
  <si>
    <t>桂恋</t>
  </si>
  <si>
    <t>ｶﾜｷﾀﾁｮｳ</t>
  </si>
  <si>
    <t>川北町</t>
  </si>
  <si>
    <t>ｶﾜﾊﾞﾀﾁｮｳ</t>
  </si>
  <si>
    <t>川端町</t>
  </si>
  <si>
    <t>ｷﾀｵｵﾄﾞｵﾘ</t>
  </si>
  <si>
    <t>北大通</t>
  </si>
  <si>
    <t>ｷﾀｿﾞﾉ</t>
  </si>
  <si>
    <t>北園</t>
  </si>
  <si>
    <t>ｷﾀﾁｮｳ</t>
  </si>
  <si>
    <t>喜多町</t>
  </si>
  <si>
    <t>ｷｮｳｴｲｵｵﾄﾞｵﾘ</t>
  </si>
  <si>
    <t>共栄大通</t>
  </si>
  <si>
    <t>ｸﾛｶﾞﾈﾁｮｳ</t>
  </si>
  <si>
    <t>黒金町</t>
  </si>
  <si>
    <t>ｺｳﾖｳﾁｮｳ</t>
  </si>
  <si>
    <t>光陽町</t>
  </si>
  <si>
    <t>ｺﾄﾌﾞｷ</t>
  </si>
  <si>
    <t>寿</t>
  </si>
  <si>
    <t>ｺﾏﾏｷ</t>
  </si>
  <si>
    <t>駒牧</t>
  </si>
  <si>
    <t>ｻﾞｲﾓｸﾁｮｳ</t>
  </si>
  <si>
    <t>材木町</t>
  </si>
  <si>
    <t>ｻｸﾗｶﾞｵｶ</t>
  </si>
  <si>
    <t>桜ケ岡</t>
  </si>
  <si>
    <t>ｻｸﾗﾀﾞ</t>
  </si>
  <si>
    <t>桜田</t>
  </si>
  <si>
    <t>ｼｳﾝﾀﾞｲ</t>
  </si>
  <si>
    <t>紫雲台</t>
  </si>
  <si>
    <t>ｼﾞｽｲﾁｮｳ</t>
  </si>
  <si>
    <t>治水町</t>
  </si>
  <si>
    <t>ｼｭﾝｺﾀﾞｲ</t>
  </si>
  <si>
    <t>春湖台</t>
  </si>
  <si>
    <t>ｼｮｳﾜｷﾀ</t>
  </si>
  <si>
    <t>昭和北</t>
  </si>
  <si>
    <t>ｼｮｳﾜﾁｭｳｵｳ</t>
  </si>
  <si>
    <t>昭和中央</t>
  </si>
  <si>
    <t>ｼｮｳﾜﾐﾅﾐ</t>
  </si>
  <si>
    <t>昭和南</t>
  </si>
  <si>
    <t>ｼﾗｶﾊﾞﾀﾞｲ</t>
  </si>
  <si>
    <t>白樺台</t>
  </si>
  <si>
    <t>ｼﾘﾄﾁｮｳ</t>
  </si>
  <si>
    <t>知人町</t>
  </si>
  <si>
    <t>ｼﾛｶﾞﾈﾁｮｳ</t>
  </si>
  <si>
    <t>白金町</t>
  </si>
  <si>
    <t>ｼﾛﾔﾏ</t>
  </si>
  <si>
    <t>城山</t>
  </si>
  <si>
    <t>ｼﾝｴｲﾁｮｳ</t>
  </si>
  <si>
    <t>新栄町</t>
  </si>
  <si>
    <t>ｼﾝｸｼﾛﾁｮｳ</t>
  </si>
  <si>
    <t>新釧路町</t>
  </si>
  <si>
    <t>ｼﾝﾊﾞｼｵｵﾄﾞｵﾘ</t>
  </si>
  <si>
    <t>新橋大通</t>
  </si>
  <si>
    <t>ｼﾝﾌｼﾞﾁｮｳ</t>
  </si>
  <si>
    <t>新富士町</t>
  </si>
  <si>
    <t>ｽﾐﾉｴﾁｮｳ</t>
  </si>
  <si>
    <t>住之江町</t>
  </si>
  <si>
    <t>ｽﾐﾖｼ</t>
  </si>
  <si>
    <t>住吉</t>
  </si>
  <si>
    <t>ﾀｶﾔﾏ</t>
  </si>
  <si>
    <t>高山</t>
  </si>
  <si>
    <t>ﾀｶﾗﾏﾁ</t>
  </si>
  <si>
    <t>宝町</t>
  </si>
  <si>
    <t>ﾁﾖﾉｳﾗ</t>
  </si>
  <si>
    <t>千代ノ浦</t>
  </si>
  <si>
    <t>ﾂﾙｵｶ</t>
  </si>
  <si>
    <t>鶴丘</t>
  </si>
  <si>
    <t>ﾂﾙｶﾞﾀﾞｲ</t>
  </si>
  <si>
    <t>鶴ケ岱</t>
  </si>
  <si>
    <t>ﾂﾙﾉ</t>
  </si>
  <si>
    <t>鶴野</t>
  </si>
  <si>
    <t>ﾂﾙﾉﾋｶﾞｼ</t>
  </si>
  <si>
    <t>鶴野東</t>
  </si>
  <si>
    <t>ﾄｯﾄﾘｵｵﾄﾞｵﾘ</t>
  </si>
  <si>
    <t>鳥取大通</t>
  </si>
  <si>
    <t>ﾄｯﾄﾘｷﾀ</t>
  </si>
  <si>
    <t>鳥取北</t>
  </si>
  <si>
    <t>ﾄｯﾄﾘﾐﾅﾐ</t>
  </si>
  <si>
    <t>鳥取南</t>
  </si>
  <si>
    <t>ﾅｶｿﾞﾉﾁｮｳ</t>
  </si>
  <si>
    <t>中園町</t>
  </si>
  <si>
    <t>ﾅｶﾂﾙﾉ</t>
  </si>
  <si>
    <t>中鶴野</t>
  </si>
  <si>
    <t>仲浜町</t>
  </si>
  <si>
    <t>ﾅﾆﾜﾁｮｳ</t>
  </si>
  <si>
    <t>浪花町</t>
  </si>
  <si>
    <t>ﾆｲﾉ</t>
  </si>
  <si>
    <t>新野</t>
  </si>
  <si>
    <t>ﾆｼｷﾁｮｳ</t>
  </si>
  <si>
    <t>ﾆｼｺｳ</t>
  </si>
  <si>
    <t>西港</t>
  </si>
  <si>
    <t>ﾇｻﾏｲﾁｮｳ</t>
  </si>
  <si>
    <t>幣舞町</t>
  </si>
  <si>
    <t>ﾊﾙﾄﾘ</t>
  </si>
  <si>
    <t>春採</t>
  </si>
  <si>
    <t>ﾋﾛｻﾄ</t>
  </si>
  <si>
    <t>広里</t>
  </si>
  <si>
    <t>ﾌｼﾞﾐ</t>
  </si>
  <si>
    <t>富士見</t>
  </si>
  <si>
    <t>ﾌﾀﾊﾞﾁｮｳ</t>
  </si>
  <si>
    <t>双葉町</t>
  </si>
  <si>
    <t>ﾌﾐｿﾞﾉ</t>
  </si>
  <si>
    <t>文苑</t>
  </si>
  <si>
    <t>ﾍﾞﾝﾃﾝｶﾞﾊﾏ</t>
  </si>
  <si>
    <t>弁天ケ浜</t>
  </si>
  <si>
    <t>ﾎｸﾄ</t>
  </si>
  <si>
    <t>北斗</t>
  </si>
  <si>
    <t>ﾎｼｶﾞｳﾗｵｵﾄﾞｵﾘ</t>
  </si>
  <si>
    <t>星が浦大通</t>
  </si>
  <si>
    <t>ﾎｼｶﾞｳﾗｷﾀ</t>
  </si>
  <si>
    <t>星が浦北</t>
  </si>
  <si>
    <t>ﾎｼｶﾞｳﾗﾐﾅﾐ</t>
  </si>
  <si>
    <t>星が浦南</t>
  </si>
  <si>
    <t>ﾏｽｳﾗ</t>
  </si>
  <si>
    <t>益浦</t>
  </si>
  <si>
    <t>ﾏﾂｳﾗﾁｮｳ</t>
  </si>
  <si>
    <t>松浦町</t>
  </si>
  <si>
    <t>ﾐﾂｳﾗ</t>
  </si>
  <si>
    <t>三津浦</t>
  </si>
  <si>
    <t>ﾐﾄﾞﾘｶﾞｵｶ</t>
  </si>
  <si>
    <t>緑ケ岡</t>
  </si>
  <si>
    <t>ﾐﾅﾐｵｵﾄﾞｵﾘ</t>
  </si>
  <si>
    <t>南大通</t>
  </si>
  <si>
    <t>ﾐﾅﾐﾊﾏﾁｮｳ</t>
  </si>
  <si>
    <t>南浜町</t>
  </si>
  <si>
    <t>ﾐﾉｳ</t>
  </si>
  <si>
    <t>美濃</t>
  </si>
  <si>
    <t>ﾐﾔﾓﾄ</t>
  </si>
  <si>
    <t>宮本</t>
  </si>
  <si>
    <t>ﾑｻ</t>
  </si>
  <si>
    <t>武佐</t>
  </si>
  <si>
    <t>ﾔﾏﾊﾅ</t>
  </si>
  <si>
    <t>山花</t>
  </si>
  <si>
    <t>ﾔﾖｲ</t>
  </si>
  <si>
    <t>弥生</t>
  </si>
  <si>
    <t>ﾖﾈﾏﾁ</t>
  </si>
  <si>
    <t>米町</t>
  </si>
  <si>
    <t>ﾜｶｸｻﾁｮｳ</t>
  </si>
  <si>
    <t>若草町</t>
  </si>
  <si>
    <t>ｵﾋﾞﾋﾛｼ</t>
  </si>
  <si>
    <t>帯広市</t>
  </si>
  <si>
    <t>ｱｲｺｸﾁｮｳ</t>
  </si>
  <si>
    <t>愛国町</t>
  </si>
  <si>
    <t>ｲｽﾞﾐﾁｮｳ</t>
  </si>
  <si>
    <t>泉町</t>
  </si>
  <si>
    <t>ｲﾀｲﾗﾁｮｳ</t>
  </si>
  <si>
    <t>以平町</t>
  </si>
  <si>
    <t>ｲﾅﾀﾞﾁｮｳ</t>
  </si>
  <si>
    <t>稲田町</t>
  </si>
  <si>
    <t>ｲﾅﾀﾞﾁｮｳｷｾﾝ</t>
  </si>
  <si>
    <t>稲田町基線</t>
  </si>
  <si>
    <t>ｲﾅﾀﾞﾁｮｳﾆｼ</t>
  </si>
  <si>
    <t>稲田町西</t>
  </si>
  <si>
    <t>ｲﾅﾀﾞﾁｮｳﾋｶﾞｼ</t>
  </si>
  <si>
    <t>稲田町東</t>
  </si>
  <si>
    <t>ｲﾅﾀﾞﾁｮｳﾐﾅﾐ</t>
  </si>
  <si>
    <t>稲田町南</t>
  </si>
  <si>
    <t>ｲﾜﾅｲﾁｮｳ</t>
  </si>
  <si>
    <t>岩内町</t>
  </si>
  <si>
    <t>ｲﾜﾅｲﾁｮｳﾀﾞｲ1ｷｾﾝ</t>
  </si>
  <si>
    <t>岩内町第１基線</t>
  </si>
  <si>
    <t>ｲﾜﾅｲﾁｮｳﾆｼ</t>
  </si>
  <si>
    <t>岩内町西</t>
  </si>
  <si>
    <t>ｲﾜﾅｲﾁｮｳﾋｶﾞｼ</t>
  </si>
  <si>
    <t>岩内町東</t>
  </si>
  <si>
    <t>ｵｵｿﾞﾗﾁｮｳ</t>
  </si>
  <si>
    <t>大空町</t>
  </si>
  <si>
    <t>ｵｵﾄﾞｵﾘｷﾀ</t>
  </si>
  <si>
    <t>大通北</t>
  </si>
  <si>
    <t>ｵｵﾄﾞｵﾘﾐﾅﾐ</t>
  </si>
  <si>
    <t>大通南</t>
  </si>
  <si>
    <t>ｶﾐｵﾋﾞﾋﾛﾁｮｳ</t>
  </si>
  <si>
    <t>上帯広町</t>
  </si>
  <si>
    <t>ｶﾐｷﾖｶﾜﾁｮｳ</t>
  </si>
  <si>
    <t>上清川町</t>
  </si>
  <si>
    <t>ｶﾐｷﾖｶﾜﾁｮｳｷｾﾝ</t>
  </si>
  <si>
    <t>上清川町基線</t>
  </si>
  <si>
    <t>ｶﾐｷﾖｶﾜﾁｮｳﾆｼ</t>
  </si>
  <si>
    <t>上清川町西</t>
  </si>
  <si>
    <t>ｶﾐｷﾖｶﾜﾁｮｳﾋｶﾞｼ</t>
  </si>
  <si>
    <t>上清川町東</t>
  </si>
  <si>
    <t>ｶﾜﾆｼﾁｮｳ</t>
  </si>
  <si>
    <t>川西町</t>
  </si>
  <si>
    <t>ｷﾖｶﾜﾁｮｳ</t>
  </si>
  <si>
    <t>清川町</t>
  </si>
  <si>
    <t>ｷﾖｶﾜﾁｮｳｷｾﾝ</t>
  </si>
  <si>
    <t>清川町基線</t>
  </si>
  <si>
    <t>ｷﾖｶﾜﾁｮｳﾅｶﾄﾞｵﾘ</t>
  </si>
  <si>
    <t>清川町仲通</t>
  </si>
  <si>
    <t>ｷﾖｶﾜﾁｮｳﾆｼ</t>
  </si>
  <si>
    <t>清川町西</t>
  </si>
  <si>
    <t>ｷﾖｶﾜﾁｮｳﾋｶﾞｼ</t>
  </si>
  <si>
    <t>清川町東</t>
  </si>
  <si>
    <t>ｷﾖｶﾜﾁｮｳﾎﾝﾄﾞｵﾘ</t>
  </si>
  <si>
    <t>清川町本通</t>
  </si>
  <si>
    <t>ｸｳｺｳﾐﾅﾐﾏﾁ</t>
  </si>
  <si>
    <t>空港南町</t>
  </si>
  <si>
    <t>ｸｳｺｳﾐﾅﾐﾏﾁﾐﾅﾐ</t>
  </si>
  <si>
    <t>空港南町南</t>
  </si>
  <si>
    <t>ｺｳｴﾝﾋｶﾞｼﾏﾁ</t>
  </si>
  <si>
    <t>公園東町</t>
  </si>
  <si>
    <t>ｺｳﾌｸﾁｮｳ</t>
  </si>
  <si>
    <t>幸福町</t>
  </si>
  <si>
    <t>ｻｸﾗｷﾞﾁｮｳ</t>
  </si>
  <si>
    <t>桜木町</t>
  </si>
  <si>
    <t>ｼﾞﾕｳｶﾞｵｶ(1､2ﾁｮｳﾒ)</t>
  </si>
  <si>
    <t>自由が丘（１、２丁目）</t>
  </si>
  <si>
    <t>ｼﾞﾕｳｶﾞｵｶ(3-7ﾁｮｳﾒ)</t>
  </si>
  <si>
    <t>自由が丘（３～７丁目）</t>
  </si>
  <si>
    <t>ｼﾗｶﾊﾞ16ｼﾞｮｳﾆｼ</t>
  </si>
  <si>
    <t>白樺十六条西</t>
  </si>
  <si>
    <t>ｼﾗｶﾊﾞ16ｼﾞｮｳﾋｶﾞｼ</t>
  </si>
  <si>
    <t>白樺十六条東</t>
  </si>
  <si>
    <t>ｼﾝﾏﾁﾆｼ</t>
  </si>
  <si>
    <t>新町西</t>
  </si>
  <si>
    <t>ｼﾝﾏﾁﾋｶﾞｼ</t>
  </si>
  <si>
    <t>新町東</t>
  </si>
  <si>
    <t>ｾｲﾘｭｳﾆｼ</t>
  </si>
  <si>
    <t>清流西</t>
  </si>
  <si>
    <t>ｾｲﾘｭｳﾋｶﾞｼ</t>
  </si>
  <si>
    <t>清流東</t>
  </si>
  <si>
    <t>ﾀｲｼｮｳﾁｮｳ</t>
  </si>
  <si>
    <t>大正町</t>
  </si>
  <si>
    <t>ﾀｲｼｮｳﾎﾝﾁｮｳ</t>
  </si>
  <si>
    <t>大正本町</t>
  </si>
  <si>
    <t>ﾀｲﾍｲﾁｮｳ</t>
  </si>
  <si>
    <t>太平町</t>
  </si>
  <si>
    <t>ﾀｲﾍｲﾁｮｳﾆｼ</t>
  </si>
  <si>
    <t>太平町西</t>
  </si>
  <si>
    <t>ﾀｸｾｲﾁｮｳ</t>
  </si>
  <si>
    <t>拓成町</t>
  </si>
  <si>
    <t>ﾄﾖﾆｼﾁｮｳ</t>
  </si>
  <si>
    <t>豊西町</t>
  </si>
  <si>
    <t>ﾆｼ1ｼﾞｮｳｷﾀ</t>
  </si>
  <si>
    <t>西一条北</t>
  </si>
  <si>
    <t>ﾆｼ1ｼﾞｮｳﾐﾅﾐ</t>
  </si>
  <si>
    <t>西一条南</t>
  </si>
  <si>
    <t>ﾆｼ2ｼﾞｮｳｷﾀ</t>
  </si>
  <si>
    <t>西二条北</t>
  </si>
  <si>
    <t>ﾆｼ2ｼﾞｮｳﾐﾅﾐ</t>
  </si>
  <si>
    <t>西二条南</t>
  </si>
  <si>
    <t>ﾆｼ3ｼﾞｮｳｷﾀ</t>
  </si>
  <si>
    <t>西三条北</t>
  </si>
  <si>
    <t>ﾆｼ3ｼﾞｮｳﾐﾅﾐ</t>
  </si>
  <si>
    <t>西三条南</t>
  </si>
  <si>
    <t>ﾆｼ4ｼﾞｮｳｷﾀ</t>
  </si>
  <si>
    <t>西四条北</t>
  </si>
  <si>
    <t>ﾆｼ4ｼﾞｮｳﾐﾅﾐ</t>
  </si>
  <si>
    <t>西四条南</t>
  </si>
  <si>
    <t>ﾆｼ5ｼﾞｮｳｷﾀ</t>
  </si>
  <si>
    <t>西五条北</t>
  </si>
  <si>
    <t>ﾆｼ5ｼﾞｮｳﾐﾅﾐ</t>
  </si>
  <si>
    <t>西五条南</t>
  </si>
  <si>
    <t>ﾆｼ6ｼﾞｮｳｷﾀ</t>
  </si>
  <si>
    <t>西六条北</t>
  </si>
  <si>
    <t>ﾆｼ6ｼﾞｮｳﾐﾅﾐ</t>
  </si>
  <si>
    <t>西六条南</t>
  </si>
  <si>
    <t>ﾆｼ7ｼﾞｮｳｷﾀ</t>
  </si>
  <si>
    <t>西七条北</t>
  </si>
  <si>
    <t>ﾆｼ7ｼﾞｮｳﾐﾅﾐ</t>
  </si>
  <si>
    <t>西七条南</t>
  </si>
  <si>
    <t>ﾆｼ8ｼﾞｮｳｷﾀ</t>
  </si>
  <si>
    <t>西八条北</t>
  </si>
  <si>
    <t>ﾆｼ8ｼﾞｮｳﾐﾅﾐ</t>
  </si>
  <si>
    <t>西八条南</t>
  </si>
  <si>
    <t>ﾆｼ9ｼﾞｮｳｷﾀ</t>
  </si>
  <si>
    <t>西九条北</t>
  </si>
  <si>
    <t>ﾆｼ9ｼﾞｮｳﾐﾅﾐ</t>
  </si>
  <si>
    <t>西九条南</t>
  </si>
  <si>
    <t>ﾆｼ10ｼﾞｮｳｷﾀ</t>
  </si>
  <si>
    <t>西十条北</t>
  </si>
  <si>
    <t>ﾆｼ10ｼﾞｮｳﾐﾅﾐ</t>
  </si>
  <si>
    <t>西十条南</t>
  </si>
  <si>
    <t>ﾆｼ11ｼﾞｮｳｷﾀ</t>
  </si>
  <si>
    <t>西十一条北</t>
  </si>
  <si>
    <t>ﾆｼ11ｼﾞｮｳﾐﾅﾐ</t>
  </si>
  <si>
    <t>西十一条南</t>
  </si>
  <si>
    <t>ﾆｼ12ｼﾞｮｳｷﾀ</t>
  </si>
  <si>
    <t>西十二条北</t>
  </si>
  <si>
    <t>ﾆｼ12ｼﾞｮｳﾐﾅﾐ</t>
  </si>
  <si>
    <t>西十二条南</t>
  </si>
  <si>
    <t>ﾆｼ13ｼﾞｮｳｷﾀ</t>
  </si>
  <si>
    <t>西十三条北</t>
  </si>
  <si>
    <t>ﾆｼ13ｼﾞｮｳﾐﾅﾐ</t>
  </si>
  <si>
    <t>西十三条南</t>
  </si>
  <si>
    <t>ﾆｼ14ｼﾞｮｳｷﾀ</t>
  </si>
  <si>
    <t>西十四条北</t>
  </si>
  <si>
    <t>ﾆｼ14ｼﾞｮｳﾐﾅﾐ</t>
  </si>
  <si>
    <t>西十四条南</t>
  </si>
  <si>
    <t>ﾆｼ15ｼﾞｮｳｷﾀ</t>
  </si>
  <si>
    <t>西十五条北</t>
  </si>
  <si>
    <t>ﾆｼ15ｼﾞｮｳﾐﾅﾐ</t>
  </si>
  <si>
    <t>西十五条南</t>
  </si>
  <si>
    <t>ﾆｼ16ｼﾞｮｳｷﾀ</t>
  </si>
  <si>
    <t>西十六条北</t>
  </si>
  <si>
    <t>ﾆｼ16ｼﾞｮｳﾐﾅﾐ</t>
  </si>
  <si>
    <t>西十六条南</t>
  </si>
  <si>
    <t>ﾆｼ17ｼﾞｮｳｷﾀ</t>
  </si>
  <si>
    <t>西十七条北</t>
  </si>
  <si>
    <t>ﾆｼ17ｼﾞｮｳﾐﾅﾐ</t>
  </si>
  <si>
    <t>西十七条南</t>
  </si>
  <si>
    <t>ﾆｼ18ｼﾞｮｳｷﾀ</t>
  </si>
  <si>
    <t>西十八条北</t>
  </si>
  <si>
    <t>ﾆｼ18ｼﾞｮｳﾐﾅﾐ</t>
  </si>
  <si>
    <t>西十八条南</t>
  </si>
  <si>
    <t>ﾆｼ19ｼﾞｮｳｷﾀ</t>
  </si>
  <si>
    <t>西十九条北</t>
  </si>
  <si>
    <t>ﾆｼ19ｼﾞｮｳﾐﾅﾐ(1-5ﾁｮｳﾒ)</t>
  </si>
  <si>
    <t>西十九条南（１～５丁目）</t>
  </si>
  <si>
    <t>ﾆｼ19ｼﾞｮｳﾐﾅﾐ(35-38､41､42ﾁｮｳﾒ)</t>
  </si>
  <si>
    <t>西十九条南（３５～３８、４１、４２丁目）</t>
  </si>
  <si>
    <t>ﾆｼ20ｼﾞｮｳｷﾀ</t>
  </si>
  <si>
    <t>西二十条北</t>
  </si>
  <si>
    <t>ﾆｼ20ｼﾞｮｳﾐﾅﾐ</t>
  </si>
  <si>
    <t>西二十条南</t>
  </si>
  <si>
    <t>ﾆｼ21ｼﾞｮｳｷﾀ</t>
  </si>
  <si>
    <t>西二十一条北</t>
  </si>
  <si>
    <t>ﾆｼ21ｼﾞｮｳﾐﾅﾐ</t>
  </si>
  <si>
    <t>西二十一条南</t>
  </si>
  <si>
    <t>ﾆｼ22ｼﾞｮｳｷﾀ</t>
  </si>
  <si>
    <t>西二十二条北</t>
  </si>
  <si>
    <t>ﾆｼ22ｼﾞｮｳﾐﾅﾐ</t>
  </si>
  <si>
    <t>西二十二条南</t>
  </si>
  <si>
    <t>ﾆｼ23ｼﾞｮｳｷﾀ</t>
  </si>
  <si>
    <t>西二十三条北</t>
  </si>
  <si>
    <t>ﾆｼ23ｼﾞｮｳﾐﾅﾐ</t>
  </si>
  <si>
    <t>西二十三条南</t>
  </si>
  <si>
    <t>ﾆｼ24ｼﾞｮｳｷﾀ</t>
  </si>
  <si>
    <t>西二十四条北</t>
  </si>
  <si>
    <t>ﾆｼ24ｼﾞｮｳﾐﾅﾐ</t>
  </si>
  <si>
    <t>西二十四条南</t>
  </si>
  <si>
    <t>ﾆｼ25ｼﾞｮｳｷﾀ</t>
  </si>
  <si>
    <t>西二十五条北</t>
  </si>
  <si>
    <t>ﾆｼ25ｼﾞｮｳﾐﾅﾐ</t>
  </si>
  <si>
    <t>西二十五条南</t>
  </si>
  <si>
    <t>ﾊｸﾘﾝﾀﾞｲｷﾀﾏﾁ</t>
  </si>
  <si>
    <t>柏林台北町</t>
  </si>
  <si>
    <t>ﾊｸﾘﾝﾀﾞｲﾅｶﾏﾁ</t>
  </si>
  <si>
    <t>柏林台中町</t>
  </si>
  <si>
    <t>ﾊｸﾘﾝﾀﾞｲﾆｼﾏﾁ</t>
  </si>
  <si>
    <t>柏林台西町</t>
  </si>
  <si>
    <t>ﾊｸﾘﾝﾀﾞｲﾋｶﾞｼﾏﾁ</t>
  </si>
  <si>
    <t>柏林台東町</t>
  </si>
  <si>
    <t>ﾊｸﾘﾝﾀﾞｲﾐﾅﾐﾏﾁ</t>
  </si>
  <si>
    <t>柏林台南町</t>
  </si>
  <si>
    <t>ﾋﾞｴｲﾁｮｳ(ﾆｼ5-8ｾﾝ79-110ﾊﾞﾝﾁ)</t>
  </si>
  <si>
    <t>美栄町（西５～８線７９～１１０番地）</t>
  </si>
  <si>
    <t>ﾋﾞｴｲﾁｮｳ(ｿﾉﾀ)</t>
  </si>
  <si>
    <t>美栄町（その他）</t>
  </si>
  <si>
    <t>ﾋｶﾞｼ1ｼﾞｮｳｷﾀ</t>
  </si>
  <si>
    <t>東一条北</t>
  </si>
  <si>
    <t>ﾋｶﾞｼ1ｼﾞｮｳﾐﾅﾐ</t>
  </si>
  <si>
    <t>東一条南</t>
  </si>
  <si>
    <t>ﾋｶﾞｼ2ｼﾞｮｳｷﾀ</t>
  </si>
  <si>
    <t>東二条北</t>
  </si>
  <si>
    <t>ﾋｶﾞｼ2ｼﾞｮｳﾐﾅﾐ</t>
  </si>
  <si>
    <t>東二条南</t>
  </si>
  <si>
    <t>ﾋｶﾞｼ3ｼﾞｮｳｷﾀ</t>
  </si>
  <si>
    <t>東三条北</t>
  </si>
  <si>
    <t>ﾋｶﾞｼ3ｼﾞｮｳﾐﾅﾐ</t>
  </si>
  <si>
    <t>東三条南</t>
  </si>
  <si>
    <t>ﾋｶﾞｼ4ｼﾞｮｳｷﾀ</t>
  </si>
  <si>
    <t>東四条北</t>
  </si>
  <si>
    <t>ﾋｶﾞｼ4ｼﾞｮｳﾐﾅﾐ</t>
  </si>
  <si>
    <t>東四条南</t>
  </si>
  <si>
    <t>ﾋｶﾞｼ5ｼﾞｮｳﾐﾅﾐ</t>
  </si>
  <si>
    <t>東五条南</t>
  </si>
  <si>
    <t>ﾋｶﾞｼ6ｼﾞｮｳﾐﾅﾐ</t>
  </si>
  <si>
    <t>東六条南</t>
  </si>
  <si>
    <t>ﾋｶﾞｼ7ｼﾞｮｳﾐﾅﾐ</t>
  </si>
  <si>
    <t>東七条南</t>
  </si>
  <si>
    <t>ﾋｶﾞｼ8ｼﾞｮｳﾐﾅﾐ</t>
  </si>
  <si>
    <t>東八条南</t>
  </si>
  <si>
    <t>ﾋｶﾞｼ9ｼﾞｮｳﾐﾅﾐ</t>
  </si>
  <si>
    <t>東九条南</t>
  </si>
  <si>
    <t>ﾋｶﾞｼ10ｼﾞｮｳﾐﾅﾐ</t>
  </si>
  <si>
    <t>東十条南</t>
  </si>
  <si>
    <t>ﾋｶﾞｼ11ｼﾞｮｳﾐﾅﾐ</t>
  </si>
  <si>
    <t>東十一条南</t>
  </si>
  <si>
    <t>ﾋｶﾞｼ12ｼﾞｮｳﾐﾅﾐ</t>
  </si>
  <si>
    <t>東十二条南</t>
  </si>
  <si>
    <t>ﾋｶﾞｼ13ｼﾞｮｳﾐﾅﾐ</t>
  </si>
  <si>
    <t>東十三条南</t>
  </si>
  <si>
    <t>ﾋｶﾞｼ14ｼﾞｮｳﾐﾅﾐ</t>
  </si>
  <si>
    <t>東十四条南</t>
  </si>
  <si>
    <t>ﾋｶﾞｼ15ｼﾞｮｳﾐﾅﾐ</t>
  </si>
  <si>
    <t>東十五条南</t>
  </si>
  <si>
    <t>ﾌｼﾞﾁｮｳ(ﾆｼ4-8ｾﾝ49-78ﾊﾞﾝﾁ)</t>
  </si>
  <si>
    <t>富士町（西４～８線４９～７８番地）</t>
  </si>
  <si>
    <t>ﾌｼﾞﾁｮｳ(ｿﾉﾀ)</t>
  </si>
  <si>
    <t>富士町（その他）</t>
  </si>
  <si>
    <t>ﾍﾞｯﾌﾟﾁｮｳ</t>
  </si>
  <si>
    <t>別府町</t>
  </si>
  <si>
    <t>緑ケ丘</t>
  </si>
  <si>
    <t>ﾐﾄﾞﾘｶﾞｵｶ1ｼﾞｮｳﾄﾞｵﾘ</t>
  </si>
  <si>
    <t>緑ケ丘一条通</t>
  </si>
  <si>
    <t>ﾐﾄﾞﾘｶﾞｵｶ2ｼﾞｮｳﾄﾞｵﾘ</t>
  </si>
  <si>
    <t>緑ケ丘二条通</t>
  </si>
  <si>
    <t>ﾐﾄﾞﾘｶﾞｵｶ3ｼﾞｮｳﾄﾞｵﾘ</t>
  </si>
  <si>
    <t>緑ケ丘三条通</t>
  </si>
  <si>
    <t>ﾐﾄﾞﾘｶﾞｵｶﾋｶﾞｼﾄﾞｵﾘﾆｼ</t>
  </si>
  <si>
    <t>緑ケ丘東通西</t>
  </si>
  <si>
    <t>ﾐﾄﾞﾘｶﾞｵｶﾋｶﾞｼﾄﾞｵﾘﾋｶﾞｼ</t>
  </si>
  <si>
    <t>緑ケ丘東通東</t>
  </si>
  <si>
    <t>ﾐﾅﾐﾉﾓﾘﾆｼ</t>
  </si>
  <si>
    <t>南の森西</t>
  </si>
  <si>
    <t>ﾐﾅﾐﾉﾓﾘﾋｶﾞｼ</t>
  </si>
  <si>
    <t>南の森東</t>
  </si>
  <si>
    <t>ﾐﾅﾐﾏﾁ</t>
  </si>
  <si>
    <t>南町</t>
  </si>
  <si>
    <t>ﾐﾅﾐﾏﾁﾐﾅﾐ</t>
  </si>
  <si>
    <t>南町南</t>
  </si>
  <si>
    <t>ﾓﾄｲﾏﾂﾁｮｳ</t>
  </si>
  <si>
    <t>基松町</t>
  </si>
  <si>
    <t>ﾔﾁﾖﾁｮｳ</t>
  </si>
  <si>
    <t>八千代町</t>
  </si>
  <si>
    <t>ﾖﾀﾞﾁｮｳ</t>
  </si>
  <si>
    <t>依田町</t>
  </si>
  <si>
    <t>ｷﾀﾐｼ</t>
  </si>
  <si>
    <t>北見市</t>
  </si>
  <si>
    <t>ｱｲﾉﾅｲﾁｮｳ</t>
  </si>
  <si>
    <t>相内町</t>
  </si>
  <si>
    <t>ｱｹﾎﾞﾉﾁｮｳ</t>
  </si>
  <si>
    <t>曙町</t>
  </si>
  <si>
    <t>朝日町</t>
  </si>
  <si>
    <t>ｵｵﾄﾞｵﾘﾆｼ</t>
  </si>
  <si>
    <t>大通西</t>
  </si>
  <si>
    <t>ｵﾛｼﾏﾁ</t>
  </si>
  <si>
    <t>卸町</t>
  </si>
  <si>
    <t>ｶｲｾｲ</t>
  </si>
  <si>
    <t>開成</t>
  </si>
  <si>
    <t>ｶｹﾞﾂﾁｮｳ</t>
  </si>
  <si>
    <t>花月町</t>
  </si>
  <si>
    <t>ｶｼﾜｷﾞ</t>
  </si>
  <si>
    <t>柏木</t>
  </si>
  <si>
    <t>ｶﾂﾗﾏﾁ</t>
  </si>
  <si>
    <t>桂町</t>
  </si>
  <si>
    <t>ｶﾐﾄｺﾛ</t>
  </si>
  <si>
    <t>上ところ</t>
  </si>
  <si>
    <t>ｶﾐﾆｺﾛ</t>
  </si>
  <si>
    <t>上仁頃</t>
  </si>
  <si>
    <t>ｶﾜｿﾞｴﾁｮｳ</t>
  </si>
  <si>
    <t>川沿町</t>
  </si>
  <si>
    <t>ｶﾜﾋｶﾞｼ</t>
  </si>
  <si>
    <t>川東</t>
  </si>
  <si>
    <t>ｷﾀｶﾞﾐ</t>
  </si>
  <si>
    <t>北上</t>
  </si>
  <si>
    <t>ｷﾀ1ｼﾞｮｳﾆｼ</t>
  </si>
  <si>
    <t>北一条西</t>
  </si>
  <si>
    <t>ｷﾀ2ｼﾞｮｳﾆｼ</t>
  </si>
  <si>
    <t>北二条西</t>
  </si>
  <si>
    <t>ｷﾀ3ｼﾞｮｳﾆｼ</t>
  </si>
  <si>
    <t>北三条西</t>
  </si>
  <si>
    <t>ｷﾀ4ｼﾞｮｳﾋｶﾞｼ</t>
  </si>
  <si>
    <t>北四条東</t>
  </si>
  <si>
    <t>ｷﾀ4ｼﾞｮｳﾆｼ</t>
  </si>
  <si>
    <t>北四条西</t>
  </si>
  <si>
    <t>ｷﾀ5ｼﾞｮｳﾆｼ</t>
  </si>
  <si>
    <t>北五条西</t>
  </si>
  <si>
    <t>ｷﾀ6ｼﾞｮｳﾋｶﾞｼ</t>
  </si>
  <si>
    <t>北六条東</t>
  </si>
  <si>
    <t>ｷﾀ7ｼﾞｮｳﾋｶﾞｼ</t>
  </si>
  <si>
    <t>北七条東</t>
  </si>
  <si>
    <t>ｷﾀ8ｼﾞｮｳﾋｶﾞｼ</t>
  </si>
  <si>
    <t>北八条東</t>
  </si>
  <si>
    <t>ｷﾀ9ｼﾞｮｳﾋｶﾞｼ</t>
  </si>
  <si>
    <t>北九条東</t>
  </si>
  <si>
    <t>ｷﾖﾐﾁｮｳ</t>
  </si>
  <si>
    <t>清見町</t>
  </si>
  <si>
    <t>ｺｲｽﾞﾐ</t>
  </si>
  <si>
    <t>小泉</t>
  </si>
  <si>
    <t>ｺｳｴｲﾋｶﾞｼﾏﾁ</t>
  </si>
  <si>
    <t>高栄東町</t>
  </si>
  <si>
    <t>ｺｳｴｲﾆｼﾏﾁ</t>
  </si>
  <si>
    <t>高栄西町</t>
  </si>
  <si>
    <t>ｺｳｴﾝﾁｮｳ</t>
  </si>
  <si>
    <t>公園町</t>
  </si>
  <si>
    <t>ｺｳｾｲﾁｮｳ</t>
  </si>
  <si>
    <t>光西町</t>
  </si>
  <si>
    <t>ｺｳﾒｲﾁｮｳ</t>
  </si>
  <si>
    <t>広明町</t>
  </si>
  <si>
    <t>光葉町</t>
  </si>
  <si>
    <t>ｻｸﾗﾏﾁ</t>
  </si>
  <si>
    <t>桜町</t>
  </si>
  <si>
    <t>ｻﾝﾗｸﾁｮｳ</t>
  </si>
  <si>
    <t>三楽町</t>
  </si>
  <si>
    <t>新生町</t>
  </si>
  <si>
    <t>ｾｲｹﾞﾂﾁｮｳ</t>
  </si>
  <si>
    <t>清月町</t>
  </si>
  <si>
    <t>ﾀｲｼｮｳ</t>
  </si>
  <si>
    <t>大正</t>
  </si>
  <si>
    <t>ﾀﾊﾞﾀﾁｮｳ</t>
  </si>
  <si>
    <t>田端町</t>
  </si>
  <si>
    <t>ﾀﾝﾉﾁｮｳ1ｸ</t>
  </si>
  <si>
    <t>端野町一区</t>
  </si>
  <si>
    <t>ﾀﾝﾉﾁｮｳ2ｸ</t>
  </si>
  <si>
    <t>端野町二区</t>
  </si>
  <si>
    <t>ﾀﾝﾉﾁｮｳ3ｸ</t>
  </si>
  <si>
    <t>端野町三区</t>
  </si>
  <si>
    <t>ﾀﾝﾉﾁｮｳｶﾜﾑｶｲ</t>
  </si>
  <si>
    <t>端野町川向</t>
  </si>
  <si>
    <t>ﾀﾝﾉﾁｮｳｷｮｳﾜ</t>
  </si>
  <si>
    <t>端野町協和</t>
  </si>
  <si>
    <t>ﾀﾝﾉﾁｮｳﾀﾝﾉ</t>
  </si>
  <si>
    <t>端野町端野</t>
  </si>
  <si>
    <t>ﾀﾝﾉﾁｮｳﾁｭｳｼ</t>
  </si>
  <si>
    <t>端野町忠志</t>
  </si>
  <si>
    <t>ﾀﾝﾉﾁｮｳﾄﾖﾐ</t>
  </si>
  <si>
    <t>端野町豊実</t>
  </si>
  <si>
    <t>ﾀﾝﾉﾁｮｳﾋｳｼﾅｲ</t>
  </si>
  <si>
    <t>端野町緋牛内</t>
  </si>
  <si>
    <t>ﾀﾝﾉﾁｮｳﾎｸﾄ</t>
  </si>
  <si>
    <t>端野町北登</t>
  </si>
  <si>
    <t>ﾁｭｳｵｳﾐﾜ</t>
  </si>
  <si>
    <t>中央三輪</t>
  </si>
  <si>
    <t>ﾂﾈｶﾜ</t>
  </si>
  <si>
    <t>常川</t>
  </si>
  <si>
    <t>ﾄｳﾘｮｳﾁｮｳ</t>
  </si>
  <si>
    <t>東陵町</t>
  </si>
  <si>
    <t>ﾄｺﾛﾁｮｳｷﾞﾌ</t>
  </si>
  <si>
    <t>常呂町岐阜</t>
  </si>
  <si>
    <t>ﾄｺﾛﾁｮｳｷｮｳﾘﾂ</t>
  </si>
  <si>
    <t>常呂町共立</t>
  </si>
  <si>
    <t>ﾄｺﾛﾁｮｳｻｶｴｳﾗ</t>
  </si>
  <si>
    <t>常呂町栄浦</t>
  </si>
  <si>
    <t>ﾄｺﾛﾁｮｳﾄｺﾛ</t>
  </si>
  <si>
    <t>常呂町常呂</t>
  </si>
  <si>
    <t>ﾄｺﾛﾁｮｳﾄｻ</t>
  </si>
  <si>
    <t>常呂町土佐</t>
  </si>
  <si>
    <t>ﾄｺﾛﾁｮｳﾄﾐｵｶ</t>
  </si>
  <si>
    <t>常呂町富丘</t>
  </si>
  <si>
    <t>ﾄｺﾛﾁｮｳﾄﾖｶﾜ</t>
  </si>
  <si>
    <t>常呂町豊川</t>
  </si>
  <si>
    <t>ﾄｺﾛﾁｮｳﾉﾎﾞﾘ</t>
  </si>
  <si>
    <t>常呂町登</t>
  </si>
  <si>
    <t>ﾄｺﾛﾁｮｳﾋｶﾞｼﾊﾏ</t>
  </si>
  <si>
    <t>常呂町東浜</t>
  </si>
  <si>
    <t>ﾄｺﾛﾁｮｳﾋﾖｼ</t>
  </si>
  <si>
    <t>常呂町日吉</t>
  </si>
  <si>
    <t>ﾄｺﾛﾁｮｳﾌｸﾔﾏ</t>
  </si>
  <si>
    <t>常呂町福山</t>
  </si>
  <si>
    <t>ﾄｺﾛﾁｮｳﾖｼﾉ</t>
  </si>
  <si>
    <t>常呂町吉野</t>
  </si>
  <si>
    <t>ﾄﾐｻﾄ</t>
  </si>
  <si>
    <t>富里</t>
  </si>
  <si>
    <t>ﾄﾖﾀ</t>
  </si>
  <si>
    <t>豊田</t>
  </si>
  <si>
    <t>ﾄﾝﾃﾞﾝﾋｶﾞｼﾏﾁ</t>
  </si>
  <si>
    <t>とん田東町</t>
  </si>
  <si>
    <t>ﾄﾝﾃﾞﾝﾆｼﾏﾁ</t>
  </si>
  <si>
    <t>とん田西町</t>
  </si>
  <si>
    <t>ﾅｶﾉｼﾏﾁｮｳ</t>
  </si>
  <si>
    <t>中ノ島町</t>
  </si>
  <si>
    <t>ﾅﾐｷﾁｮｳ</t>
  </si>
  <si>
    <t>並木町</t>
  </si>
  <si>
    <t>ﾆｺﾛﾁｮｳ</t>
  </si>
  <si>
    <t>仁頃町</t>
  </si>
  <si>
    <t>ﾆｼｱｲﾉﾅｲ</t>
  </si>
  <si>
    <t>西相内</t>
  </si>
  <si>
    <t>ﾆｼﾄﾐﾁｮｳ</t>
  </si>
  <si>
    <t>西富町</t>
  </si>
  <si>
    <t>ﾆｼﾐﾜ</t>
  </si>
  <si>
    <t>西三輪</t>
  </si>
  <si>
    <t>ﾊｸﾖｳﾁｮｳ</t>
  </si>
  <si>
    <t>柏陽町</t>
  </si>
  <si>
    <t>ﾊﾞﾝﾊﾞﾁｮｳ</t>
  </si>
  <si>
    <t>番場町</t>
  </si>
  <si>
    <t>ﾋｶﾞｼｱｲﾉﾅｲﾁｮｳ</t>
  </si>
  <si>
    <t>東相内町</t>
  </si>
  <si>
    <t>ﾋｶﾞｼﾐﾜ</t>
  </si>
  <si>
    <t>東三輪</t>
  </si>
  <si>
    <t>ﾋｶﾘﾉ</t>
  </si>
  <si>
    <t>ひかり野</t>
  </si>
  <si>
    <t>広郷</t>
  </si>
  <si>
    <t>ﾌﾞﾝｷｮｳﾁｮｳ</t>
  </si>
  <si>
    <t>文京町</t>
  </si>
  <si>
    <t>ﾎｳﾁﾞ</t>
  </si>
  <si>
    <t>豊地</t>
  </si>
  <si>
    <t>ﾎｸｵｳﾁｮｳ</t>
  </si>
  <si>
    <t>北央町</t>
  </si>
  <si>
    <t>ﾎｸｼﾝﾁｮｳ</t>
  </si>
  <si>
    <t>北進町</t>
  </si>
  <si>
    <t>ﾎｸﾄﾁｮｳ</t>
  </si>
  <si>
    <t>北斗町</t>
  </si>
  <si>
    <t>ﾎｸﾖｳ</t>
  </si>
  <si>
    <t>北陽</t>
  </si>
  <si>
    <t>ﾎｯｺｳ</t>
  </si>
  <si>
    <t>北光</t>
  </si>
  <si>
    <t>ﾎﾝｻﾞﾜ</t>
  </si>
  <si>
    <t>本沢</t>
  </si>
  <si>
    <t>ﾐｻﾄ</t>
  </si>
  <si>
    <t>美里</t>
  </si>
  <si>
    <t>ﾐｽﾐﾁｮｳ</t>
  </si>
  <si>
    <t>三住町</t>
  </si>
  <si>
    <t>ﾐｿﾉ</t>
  </si>
  <si>
    <t>美園</t>
  </si>
  <si>
    <t>ﾐﾅﾐｵｶ</t>
  </si>
  <si>
    <t>南丘</t>
  </si>
  <si>
    <t>ﾐﾅﾐﾅｶﾏﾁ</t>
  </si>
  <si>
    <t>南仲町</t>
  </si>
  <si>
    <t>ﾐﾔﾏﾁｮｳﾆｼ</t>
  </si>
  <si>
    <t>美山町西</t>
  </si>
  <si>
    <t>ﾐﾔﾏﾁｮｳﾋｶﾞｼ</t>
  </si>
  <si>
    <t>美山町東</t>
  </si>
  <si>
    <t>ﾐﾔﾏﾁｮｳﾐﾅﾐ</t>
  </si>
  <si>
    <t>美山町南</t>
  </si>
  <si>
    <t>ﾐﾖｼﾁｮｳ</t>
  </si>
  <si>
    <t>美芳町</t>
  </si>
  <si>
    <t>ﾑｶｶﾞﾜﾁｮｳ</t>
  </si>
  <si>
    <t>無加川町</t>
  </si>
  <si>
    <t>ﾔﾏｼﾀﾁｮｳ</t>
  </si>
  <si>
    <t>山下町</t>
  </si>
  <si>
    <t>ﾔﾏﾄ</t>
  </si>
  <si>
    <t>大和</t>
  </si>
  <si>
    <t>ﾙﾍﾞｼﾍﾞﾁｮｳｱｻﾋ1ｸ</t>
  </si>
  <si>
    <t>留辺蘂町旭１区</t>
  </si>
  <si>
    <t>ﾙﾍﾞｼﾍﾞﾁｮｳｱｻﾋ3ｸ</t>
  </si>
  <si>
    <t>留辺蘂町旭３区</t>
  </si>
  <si>
    <t>ﾙﾍﾞｼﾍﾞﾁｮｳｱｻﾋｷﾀ</t>
  </si>
  <si>
    <t>留辺蘂町旭北</t>
  </si>
  <si>
    <t>ﾙﾍﾞｼﾍﾞﾁｮｳｱｻﾋｺｳｴﾝ</t>
  </si>
  <si>
    <t>留辺蘂町旭公園</t>
  </si>
  <si>
    <t>ﾙﾍﾞｼﾍﾞﾁｮｳｱｻﾋﾁｭｳｵｳ</t>
  </si>
  <si>
    <t>留辺蘂町旭中央</t>
  </si>
  <si>
    <t>ﾙﾍﾞｼﾍﾞﾁｮｳｱｻﾋﾆｼ</t>
  </si>
  <si>
    <t>留辺蘂町旭西</t>
  </si>
  <si>
    <t>ﾙﾍﾞｼﾍﾞﾁｮｳｱｻﾋﾋｶﾞｼ</t>
  </si>
  <si>
    <t>留辺蘂町旭東</t>
  </si>
  <si>
    <t>ﾙﾍﾞｼﾍﾞﾁｮｳｱｻﾋﾐﾅﾐ</t>
  </si>
  <si>
    <t>留辺蘂町旭南</t>
  </si>
  <si>
    <t>ﾙﾍﾞｼﾍﾞﾁｮｳｱｽﾞﾏﾏﾁ</t>
  </si>
  <si>
    <t>留辺蘂町東町</t>
  </si>
  <si>
    <t>ﾙﾍﾞｼﾍﾞﾁｮｳｲｽﾞﾐ</t>
  </si>
  <si>
    <t>留辺蘂町泉</t>
  </si>
  <si>
    <t>ﾙﾍﾞｼﾍﾞﾁｮｳｵｵﾄﾐ</t>
  </si>
  <si>
    <t>留辺蘂町大富</t>
  </si>
  <si>
    <t>ﾙﾍﾞｼﾍﾞﾁｮｳｵﾝﾈﾕｵﾝｾﾝ</t>
  </si>
  <si>
    <t>留辺蘂町温根湯温泉</t>
  </si>
  <si>
    <t>ﾙﾍﾞｼﾍﾞﾁｮｳｶﾈﾊﾅ</t>
  </si>
  <si>
    <t>留辺蘂町金華</t>
  </si>
  <si>
    <t>ﾙﾍﾞｼﾍﾞﾁｮｳｶﾐﾏﾁ</t>
  </si>
  <si>
    <t>留辺蘂町上町</t>
  </si>
  <si>
    <t>ﾙﾍﾞｼﾍﾞﾁｮｳｶﾜｷﾀ</t>
  </si>
  <si>
    <t>留辺蘂町川北</t>
  </si>
  <si>
    <t>ﾙﾍﾞｼﾍﾞﾁｮｳｺｳﾜ</t>
  </si>
  <si>
    <t>留辺蘂町厚和</t>
  </si>
  <si>
    <t>ﾙﾍﾞｼﾍﾞﾁｮｳｻｶｴﾏﾁ</t>
  </si>
  <si>
    <t>留辺蘂町栄町</t>
  </si>
  <si>
    <t>ﾙﾍﾞｼﾍﾞﾁｮｳｼｮｳｴｲ</t>
  </si>
  <si>
    <t>留辺蘂町昭栄</t>
  </si>
  <si>
    <t>ﾙﾍﾞｼﾍﾞﾁｮｳﾀｷﾉﾕ</t>
  </si>
  <si>
    <t>留辺蘂町滝の湯</t>
  </si>
  <si>
    <t>ﾙﾍﾞｼﾍﾞﾁｮｳﾄﾐｵｶ</t>
  </si>
  <si>
    <t>留辺蘂町富岡</t>
  </si>
  <si>
    <t>ﾙﾍﾞｼﾍﾞﾁｮｳﾄﾖｶﾞﾈ</t>
  </si>
  <si>
    <t>留辺蘂町豊金</t>
  </si>
  <si>
    <t>ﾙﾍﾞｼﾍﾞﾁｮｳﾅｶﾏﾁ</t>
  </si>
  <si>
    <t>留辺蘂町仲町</t>
  </si>
  <si>
    <t>ﾙﾍﾞｼﾍﾞﾁｮｳﾊﾅｵｶ</t>
  </si>
  <si>
    <t>留辺蘂町花丘</t>
  </si>
  <si>
    <t>ﾙﾍﾞｼﾍﾞﾁｮｳﾊﾅｿﾞﾉ</t>
  </si>
  <si>
    <t>留辺蘂町花園</t>
  </si>
  <si>
    <t>ﾙﾍﾞｼﾍﾞﾁｮｳﾋﾗｻﾄ</t>
  </si>
  <si>
    <t>留辺蘂町平里</t>
  </si>
  <si>
    <t>ﾙﾍﾞｼﾍﾞﾁｮｳﾌｼﾞﾐ</t>
  </si>
  <si>
    <t>留辺蘂町富士見</t>
  </si>
  <si>
    <t>ﾙﾍﾞｼﾍﾞﾁｮｳﾏﾂﾔﾏ</t>
  </si>
  <si>
    <t>留辺蘂町松山</t>
  </si>
  <si>
    <t>ﾙﾍﾞｼﾍﾞﾁｮｳﾏﾙﾔﾏ</t>
  </si>
  <si>
    <t>留辺蘂町丸山</t>
  </si>
  <si>
    <t>ﾙﾍﾞｼﾍﾞﾁｮｳﾐｽﾞﾎ</t>
  </si>
  <si>
    <t>留辺蘂町瑞穂</t>
  </si>
  <si>
    <t>ﾙﾍﾞｼﾍﾞﾁｮｳﾐﾔｼﾀﾁｮｳ</t>
  </si>
  <si>
    <t>留辺蘂町宮下町</t>
  </si>
  <si>
    <t>ﾙﾍﾞｼﾍﾞﾁｮｳﾓﾄﾏﾁ</t>
  </si>
  <si>
    <t>留辺蘂町元町</t>
  </si>
  <si>
    <t>ﾙﾍﾞｼﾍﾞﾁｮｳﾔﾏﾄ</t>
  </si>
  <si>
    <t>留辺蘂町大和</t>
  </si>
  <si>
    <t>ﾜｶﾊﾞ</t>
  </si>
  <si>
    <t>若葉</t>
  </si>
  <si>
    <t>ﾕｳﾊﾞﾘｼ</t>
  </si>
  <si>
    <t>夕張市</t>
  </si>
  <si>
    <t>ｶｴﾃﾞ</t>
  </si>
  <si>
    <t>楓</t>
  </si>
  <si>
    <t>ｶｼﾏｱｶｼﾁｮｳ</t>
  </si>
  <si>
    <t>鹿島明石町</t>
  </si>
  <si>
    <t>ｶｼﾏｻｶｴﾁｮｳ</t>
  </si>
  <si>
    <t>鹿島栄町</t>
  </si>
  <si>
    <t>ｶｼﾏｼﾛｶﾞﾈ</t>
  </si>
  <si>
    <t>鹿島白金</t>
  </si>
  <si>
    <t>ｶｼﾏﾀｶﾗﾁｮｳ</t>
  </si>
  <si>
    <t>鹿島宝町</t>
  </si>
  <si>
    <t>ｶｼﾏﾁﾄｾﾁｮｳ</t>
  </si>
  <si>
    <t>鹿島千年町</t>
  </si>
  <si>
    <t>ｶｼﾏﾆｼｷﾁｮｳ</t>
  </si>
  <si>
    <t>鹿島錦町</t>
  </si>
  <si>
    <t>ｶｼﾏﾌｼﾞﾐﾁｮｳ</t>
  </si>
  <si>
    <t>鹿島富士見町</t>
  </si>
  <si>
    <t>ｶｼﾏﾎｸｴｲﾁｮｳ</t>
  </si>
  <si>
    <t>鹿島北栄町</t>
  </si>
  <si>
    <t>ｶｼﾏﾐﾄﾞﾘﾁｮｳ</t>
  </si>
  <si>
    <t>鹿島緑町</t>
  </si>
  <si>
    <t>ｶｼﾏﾖﾖｷﾞﾁｮｳ</t>
  </si>
  <si>
    <t>鹿島代々木町</t>
  </si>
  <si>
    <t>ｼｶﾉﾀﾆ</t>
  </si>
  <si>
    <t>鹿の谷</t>
  </si>
  <si>
    <t>ｼｶﾉﾀﾆﾋｶﾞｼｵｶﾁｮｳ</t>
  </si>
  <si>
    <t>鹿の谷東丘町</t>
  </si>
  <si>
    <t>ｼｶﾉﾀﾆﾔﾏﾃﾁｮｳ</t>
  </si>
  <si>
    <t>鹿の谷山手町</t>
  </si>
  <si>
    <t>ｼﾐｽﾞｻﾜ</t>
  </si>
  <si>
    <t>清水沢</t>
  </si>
  <si>
    <t>ｼﾐｽﾞｻﾜｾｲｴｲﾁｮｳ</t>
  </si>
  <si>
    <t>清水沢清栄町</t>
  </si>
  <si>
    <t>ｼﾐｽﾞｻﾜｾｲｺﾁｮｳ</t>
  </si>
  <si>
    <t>清水沢清湖町</t>
  </si>
  <si>
    <t>ｼﾐｽﾞｻﾜｾｲﾘｮｳﾁｮｳ</t>
  </si>
  <si>
    <t>清水沢清陵町</t>
  </si>
  <si>
    <t>ｼﾐｽﾞｻﾜﾐﾔﾏｴﾁｮｳ</t>
  </si>
  <si>
    <t>清水沢宮前町</t>
  </si>
  <si>
    <t>ｼｬｺｳ</t>
  </si>
  <si>
    <t>社光</t>
  </si>
  <si>
    <t>ｽｴﾋﾛ</t>
  </si>
  <si>
    <t>末広</t>
  </si>
  <si>
    <t>ｽﾐｿﾞﾒ</t>
  </si>
  <si>
    <t>住初</t>
  </si>
  <si>
    <t>ﾀｶﾏﾂ</t>
  </si>
  <si>
    <t>高松</t>
  </si>
  <si>
    <t>ﾀｷﾉｳｴ</t>
  </si>
  <si>
    <t>滝ノ上</t>
  </si>
  <si>
    <t>ﾁﾖﾀﾞ</t>
  </si>
  <si>
    <t>千代田</t>
  </si>
  <si>
    <t>ﾃｲﾐ</t>
  </si>
  <si>
    <t>丁未</t>
  </si>
  <si>
    <t>ﾄｷﾜ</t>
  </si>
  <si>
    <t>常盤</t>
  </si>
  <si>
    <t>ﾄﾐﾉ</t>
  </si>
  <si>
    <t>富野</t>
  </si>
  <si>
    <t>ﾅﾝﾌﾞｱｵﾊﾞﾁｮｳ</t>
  </si>
  <si>
    <t>南部青葉町</t>
  </si>
  <si>
    <t>ﾅﾝﾌﾞｱｽﾞﾏﾁｮｳ</t>
  </si>
  <si>
    <t>南部東町</t>
  </si>
  <si>
    <t>ﾅﾝﾌﾞｴﾝﾎﾛﾁｮｳ</t>
  </si>
  <si>
    <t>南部遠幌町</t>
  </si>
  <si>
    <t>ﾅﾝﾌﾞｵｵﾐﾔﾁｮｳ</t>
  </si>
  <si>
    <t>南部大宮町</t>
  </si>
  <si>
    <t>ﾅﾝﾌﾞｷｸｽｲﾁｮｳ</t>
  </si>
  <si>
    <t>南部菊水町</t>
  </si>
  <si>
    <t>ﾅﾝﾌﾞｺｳﾅﾝﾁｮｳ</t>
  </si>
  <si>
    <t>南部幌南町</t>
  </si>
  <si>
    <t>ﾅﾝﾌﾞｼﾝｺｳﾁｮｳ</t>
  </si>
  <si>
    <t>南部新光町</t>
  </si>
  <si>
    <t>ﾅﾝﾌﾞｽﾐﾉｴﾁｮｳ</t>
  </si>
  <si>
    <t>南部住の江町</t>
  </si>
  <si>
    <t>ﾅﾝﾌﾞﾀｹﾐﾁｮｳ</t>
  </si>
  <si>
    <t>南部岳見町</t>
  </si>
  <si>
    <t>ﾅﾝﾌﾞﾕｳﾅﾝﾁｮｳ</t>
  </si>
  <si>
    <t>南部夕南町</t>
  </si>
  <si>
    <t>ﾅﾝﾌﾞﾜｶﾐﾁｮｳ</t>
  </si>
  <si>
    <t>南部若美町</t>
  </si>
  <si>
    <t>ﾇﾏﾉｻﾜ</t>
  </si>
  <si>
    <t>沼ノ沢</t>
  </si>
  <si>
    <t>ﾉﾎﾞﾘｶﾜ</t>
  </si>
  <si>
    <t>登川</t>
  </si>
  <si>
    <t>ﾋﾖｼ</t>
  </si>
  <si>
    <t>日吉</t>
  </si>
  <si>
    <t>ﾌｸｽﾞﾐ</t>
  </si>
  <si>
    <t>福住</t>
  </si>
  <si>
    <t>ﾏﾔﾁ</t>
  </si>
  <si>
    <t>真谷地</t>
  </si>
  <si>
    <t>ﾐﾅﾐｼﾐｽﾞｻﾜ</t>
  </si>
  <si>
    <t>南清水沢</t>
  </si>
  <si>
    <t>ﾓﾐｼﾞﾔﾏ</t>
  </si>
  <si>
    <t>紅葉山</t>
  </si>
  <si>
    <t>ﾜｶﾅ</t>
  </si>
  <si>
    <t>若菜</t>
  </si>
  <si>
    <t>ｲﾜﾐｻﾞﾜｼ</t>
  </si>
  <si>
    <t>岩見沢市</t>
  </si>
  <si>
    <t>ｱﾘｱｹﾁｮｳﾁｭｳｵｳ</t>
  </si>
  <si>
    <t>有明町中央</t>
  </si>
  <si>
    <t>ｱﾘｱｹﾁｮｳﾐﾅﾐ</t>
  </si>
  <si>
    <t>有明町南</t>
  </si>
  <si>
    <t>ｵｵﾈｶﾞｲﾁｮｳ</t>
  </si>
  <si>
    <t>大願町</t>
  </si>
  <si>
    <t>ｵｶﾔﾏﾁｮｳ</t>
  </si>
  <si>
    <t>岡山町</t>
  </si>
  <si>
    <t>ｵﾁｬﾉﾐｽﾞﾁｮｳ</t>
  </si>
  <si>
    <t>御茶の水町</t>
  </si>
  <si>
    <t>ｶｴﾃﾞﾁｮｳ</t>
  </si>
  <si>
    <t>かえで町</t>
  </si>
  <si>
    <t>ｶﾈｺﾁｮｳ</t>
  </si>
  <si>
    <t>金子町</t>
  </si>
  <si>
    <t>ｶﾐｼﾌﾞﾝﾁｮｳ</t>
  </si>
  <si>
    <t>上志文町</t>
  </si>
  <si>
    <t>ｶﾐﾎﾛﾑｲｷﾀ1ｼﾞｮｳ</t>
  </si>
  <si>
    <t>上幌向北一条</t>
  </si>
  <si>
    <t>ｶﾐﾎﾛﾑｲﾐﾅﾐ1ｼﾞｮｳ</t>
  </si>
  <si>
    <t>上幌向南一条</t>
  </si>
  <si>
    <t>ｶﾐﾎﾛﾑｲﾐﾅﾐ2ｼﾞｮｳ</t>
  </si>
  <si>
    <t>上幌向南二条</t>
  </si>
  <si>
    <t>ｶﾐﾎﾛﾑｲﾐﾅﾐ3ｼﾞｮｳ</t>
  </si>
  <si>
    <t>上幌向南三条</t>
  </si>
  <si>
    <t>ｶﾐﾎﾛﾑｲﾁｮｳ</t>
  </si>
  <si>
    <t>上幌向町</t>
  </si>
  <si>
    <t>ｷﾀﾎﾝﾁｮｳﾋｶﾞｼ</t>
  </si>
  <si>
    <t>北本町東</t>
  </si>
  <si>
    <t>ｷﾀﾎﾝﾁｮｳﾆｼ</t>
  </si>
  <si>
    <t>北本町西</t>
  </si>
  <si>
    <t>ｷﾀﾑﾗｱｶｶﾞﾜ</t>
  </si>
  <si>
    <t>北村赤川</t>
  </si>
  <si>
    <t>ｷﾀﾑﾗｵｵﾈｶﾞｲ</t>
  </si>
  <si>
    <t>北村大願</t>
  </si>
  <si>
    <t>ｷﾀﾑﾗｻｶｴﾏﾁ</t>
  </si>
  <si>
    <t>北村栄町</t>
  </si>
  <si>
    <t>ｷﾀﾑﾗｽﾅﾊﾏ</t>
  </si>
  <si>
    <t>北村砂浜</t>
  </si>
  <si>
    <t>ｷﾀﾑﾗﾁｭｳｵｳ</t>
  </si>
  <si>
    <t>北村中央</t>
  </si>
  <si>
    <t>ｷﾀﾑﾗﾄﾖｻﾄ</t>
  </si>
  <si>
    <t>北村豊里</t>
  </si>
  <si>
    <t>ｷﾀﾑﾗﾅｶｺﾞﾔ</t>
  </si>
  <si>
    <t>北村中小屋</t>
  </si>
  <si>
    <t>ｷﾀﾑﾗﾋﾞﾊﾞｲﾀｯﾌﾟ</t>
  </si>
  <si>
    <t>北村美唄達布</t>
  </si>
  <si>
    <t>ｷﾀﾑﾗﾎｳｾｲ</t>
  </si>
  <si>
    <t>北村豊正</t>
  </si>
  <si>
    <t>ｷﾀﾑﾗﾎｸﾄ(ｼﾝﾅｶｼﾞﾏ)</t>
  </si>
  <si>
    <t>北村北都（新中島）</t>
  </si>
  <si>
    <t>ｷﾀﾑﾗﾎｸﾄ(ｿﾉﾀ)</t>
  </si>
  <si>
    <t>北村北都（その他）</t>
  </si>
  <si>
    <t>ｷﾀﾑﾗﾎﾛﾀｯﾌﾟ</t>
  </si>
  <si>
    <t>北村幌達布</t>
  </si>
  <si>
    <t>ｸﾘｻﾜﾁｮｳｴﾁｾﾞﾝ</t>
  </si>
  <si>
    <t>栗沢町越前</t>
  </si>
  <si>
    <t>ｸﾘｻﾜﾁｮｳｶﾐﾎﾛ</t>
  </si>
  <si>
    <t>栗沢町上幌</t>
  </si>
  <si>
    <t>ｸﾘｻﾜﾁｮｳｶﾓｶﾞﾜ</t>
  </si>
  <si>
    <t>栗沢町加茂川</t>
  </si>
  <si>
    <t>ｸﾘｻﾜﾁｮｳｷﾀｻﾁﾎ</t>
  </si>
  <si>
    <t>栗沢町北幸穂</t>
  </si>
  <si>
    <t>ｸﾘｻﾜﾁｮｳｷﾀﾎﾝﾁｮｳ</t>
  </si>
  <si>
    <t>栗沢町北本町</t>
  </si>
  <si>
    <t>ｸﾘｻﾜﾁｮｳｷﾞﾌ</t>
  </si>
  <si>
    <t>栗沢町岐阜</t>
  </si>
  <si>
    <t>ｸﾘｻﾜﾁｮｳｸﾘｵｶ</t>
  </si>
  <si>
    <t>栗沢町栗丘</t>
  </si>
  <si>
    <t>ｸﾘｻﾜﾁｮｳｸﾘﾍﾞ</t>
  </si>
  <si>
    <t>栗沢町栗部</t>
  </si>
  <si>
    <t>ｸﾘｻﾜﾁｮｳｺｳｾｲ</t>
  </si>
  <si>
    <t>栗沢町耕成</t>
  </si>
  <si>
    <t>ｸﾘｻﾜﾁｮｳｺﾆｼ</t>
  </si>
  <si>
    <t>栗沢町小西</t>
  </si>
  <si>
    <t>ｸﾘｻﾜﾁｮｳｻﾁﾎﾁｮｳ</t>
  </si>
  <si>
    <t>栗沢町幸穂町</t>
  </si>
  <si>
    <t>ｸﾘｻﾜﾁｮｳｼﾞｷｮｳ</t>
  </si>
  <si>
    <t>栗沢町自協</t>
  </si>
  <si>
    <t>ｸﾘｻﾜﾁｮｳﾄﾅﾐ</t>
  </si>
  <si>
    <t>栗沢町砺波</t>
  </si>
  <si>
    <t>ｸﾘｻﾜﾁｮｳﾆｼﾎﾝﾁｮｳ</t>
  </si>
  <si>
    <t>栗沢町西本町</t>
  </si>
  <si>
    <t>ｸﾘｻﾜﾁｮｳﾆｼﾏﾝｼﾞ</t>
  </si>
  <si>
    <t>栗沢町西万字</t>
  </si>
  <si>
    <t>ｸﾘｻﾜﾁｮｳﾋｶﾞｼﾎﾝﾁｮｳ</t>
  </si>
  <si>
    <t>栗沢町東本町</t>
  </si>
  <si>
    <t>ｸﾘｻﾜﾁｮｳﾋｯｾｲ</t>
  </si>
  <si>
    <t>栗沢町必成</t>
  </si>
  <si>
    <t>ｸﾘｻﾜﾁｮｳﾎｸﾄ</t>
  </si>
  <si>
    <t>栗沢町北斗</t>
  </si>
  <si>
    <t>ｸﾘｻﾜﾁｮｳﾎﾝﾁｮｳ</t>
  </si>
  <si>
    <t>栗沢町本町</t>
  </si>
  <si>
    <t>ｸﾘｻﾜﾁｮｳﾏﾝｼﾞｱｹﾎﾞﾉﾏﾁ</t>
  </si>
  <si>
    <t>栗沢町万字曙町</t>
  </si>
  <si>
    <t>ｸﾘｻﾜﾁｮｳﾏﾝｼﾞｱｻﾋﾏﾁ</t>
  </si>
  <si>
    <t>栗沢町万字旭町</t>
  </si>
  <si>
    <t>ｸﾘｻﾜﾁｮｳﾏﾝｼﾞｵｵﾀｲﾗ</t>
  </si>
  <si>
    <t>栗沢町万字大平</t>
  </si>
  <si>
    <t>ｸﾘｻﾜﾁｮｳﾏﾝｼﾞｺﾄﾌﾞｷﾁｮｳ</t>
  </si>
  <si>
    <t>栗沢町万字寿町</t>
  </si>
  <si>
    <t>ｸﾘｻﾜﾁｮｳﾏﾝｼﾞｻｲﾜｲﾁｮｳ</t>
  </si>
  <si>
    <t>栗沢町万字幸町</t>
  </si>
  <si>
    <t>ｸﾘｻﾜﾁｮｳﾏﾝｼﾞﾄﾓｴﾁｮｳ</t>
  </si>
  <si>
    <t>栗沢町万字巴町</t>
  </si>
  <si>
    <t>ｸﾘｻﾜﾁｮｳﾏﾝｼﾞﾅｶﾏﾁ</t>
  </si>
  <si>
    <t>栗沢町万字仲町</t>
  </si>
  <si>
    <t>ｸﾘｻﾜﾁｮｳﾏﾝｼﾞﾆｼｷﾏﾁ</t>
  </si>
  <si>
    <t>栗沢町万字錦町</t>
  </si>
  <si>
    <t>ｸﾘｻﾜﾁｮｳﾏﾝｼﾞﾆｼﾊﾗﾏﾁ</t>
  </si>
  <si>
    <t>栗沢町万字西原町</t>
  </si>
  <si>
    <t>ｸﾘｻﾜﾁｮｳﾏﾝｼﾞﾊﾅﾌﾞｻﾁｮｳ</t>
  </si>
  <si>
    <t>栗沢町万字英町</t>
  </si>
  <si>
    <t>ｸﾘｻﾜﾁｮｳﾏﾝｼﾞﾌﾀﾐﾁｮｳ</t>
  </si>
  <si>
    <t>栗沢町万字二見町</t>
  </si>
  <si>
    <t>ｸﾘｻﾜﾁｮｳﾏﾝｼﾞﾑﾂﾐﾁｮｳ</t>
  </si>
  <si>
    <t>栗沢町万字睦町</t>
  </si>
  <si>
    <t>ｸﾘｻﾜﾁｮｳﾐﾅﾐｻﾁﾎ</t>
  </si>
  <si>
    <t>栗沢町南幸穂</t>
  </si>
  <si>
    <t>ｸﾘｻﾜﾁｮｳﾐﾅﾐﾎﾝﾁｮｳ</t>
  </si>
  <si>
    <t>栗沢町南本町</t>
  </si>
  <si>
    <t>ｸﾘｻﾜﾁｮｳﾐﾔﾑﾗ(248､339､726､780､800､806ﾊﾞﾝﾁ)</t>
  </si>
  <si>
    <t>栗沢町宮村（２４８、３３９、７２６、７８０、８００、８０６番地）</t>
  </si>
  <si>
    <t>ｸﾘｻﾜﾁｮｳﾐﾔﾑﾗ(ｿﾉﾀ)</t>
  </si>
  <si>
    <t>栗沢町宮村（その他）</t>
  </si>
  <si>
    <t>ｸﾘｻﾜﾁｮｳﾐﾙﾄｶｴﾃﾞﾁｮｳ</t>
  </si>
  <si>
    <t>栗沢町美流渡楓町</t>
  </si>
  <si>
    <t>ｸﾘｻﾜﾁｮｳﾐﾙﾄｻｶｴﾁｮｳ</t>
  </si>
  <si>
    <t>栗沢町美流渡栄町</t>
  </si>
  <si>
    <t>ｸﾘｻﾜﾁｮｳﾐﾙﾄｻｸﾗﾏﾁ</t>
  </si>
  <si>
    <t>栗沢町美流渡桜町</t>
  </si>
  <si>
    <t>ｸﾘｻﾜﾁｮｳﾐﾙﾄｽｴﾋﾛﾁｮｳ</t>
  </si>
  <si>
    <t>栗沢町美流渡末広町</t>
  </si>
  <si>
    <t>ｸﾘｻﾜﾁｮｳﾐﾙﾄﾄｳｴｲﾁｮｳ</t>
  </si>
  <si>
    <t>栗沢町美流渡東栄町</t>
  </si>
  <si>
    <t>ｸﾘｻﾜﾁｮｳﾐﾙﾄﾆｼｷﾁｮｳ</t>
  </si>
  <si>
    <t>栗沢町美流渡錦町</t>
  </si>
  <si>
    <t>ｸﾘｻﾜﾁｮｳﾐﾙﾄﾆｼﾏﾁ</t>
  </si>
  <si>
    <t>栗沢町美流渡西町</t>
  </si>
  <si>
    <t>ｸﾘｻﾜﾁｮｳﾐﾙﾄﾋｶﾞｼﾏﾁ</t>
  </si>
  <si>
    <t>栗沢町美流渡東町</t>
  </si>
  <si>
    <t>ｸﾘｻﾜﾁｮｳﾐﾙﾄﾎﾝﾁｮｳ</t>
  </si>
  <si>
    <t>栗沢町美流渡本町</t>
  </si>
  <si>
    <t>ｸﾘｻﾜﾁｮｳﾐﾙﾄﾐﾄﾞﾘﾏﾁ</t>
  </si>
  <si>
    <t>栗沢町美流渡緑町</t>
  </si>
  <si>
    <t>ｸﾘｻﾜﾁｮｳﾐﾙﾄﾐﾅﾐﾏﾁ</t>
  </si>
  <si>
    <t>栗沢町美流渡南町</t>
  </si>
  <si>
    <t>ｸﾘｻﾜﾁｮｳﾐﾙﾄﾖｼﾉﾁｮｳ</t>
  </si>
  <si>
    <t>栗沢町美流渡吉野町</t>
  </si>
  <si>
    <t>ｸﾘｻﾜﾁｮｳﾐﾙﾄﾜｶﾊﾞﾁｮｳ</t>
  </si>
  <si>
    <t>栗沢町美流渡若葉町</t>
  </si>
  <si>
    <t>ｸﾘｻﾜﾁｮｳﾓｶﾞﾐ</t>
  </si>
  <si>
    <t>栗沢町最上</t>
  </si>
  <si>
    <t>ｸﾘｻﾜﾁｮｳﾓｾｳｼ</t>
  </si>
  <si>
    <t>栗沢町茂世丑</t>
  </si>
  <si>
    <t>ｸﾘｻﾜﾁｮｳﾕﾗ</t>
  </si>
  <si>
    <t>栗沢町由良</t>
  </si>
  <si>
    <t>ｺﾏｿﾞﾉ</t>
  </si>
  <si>
    <t>駒園</t>
  </si>
  <si>
    <t>ｻｸﾗｷﾞ1ｼﾞｮｳ</t>
  </si>
  <si>
    <t>桜木一条</t>
  </si>
  <si>
    <t>ｼﾌﾞﾝﾁｮｳ</t>
  </si>
  <si>
    <t>志文町</t>
  </si>
  <si>
    <t>ｼﾌﾞﾝﾎﾝﾁｮｳ1ｼﾞｮｳ</t>
  </si>
  <si>
    <t>志文本町一条</t>
  </si>
  <si>
    <t>ｼﾌﾞﾝﾎﾝﾁｮｳ2ｼﾞｮｳ</t>
  </si>
  <si>
    <t>志文本町二条</t>
  </si>
  <si>
    <t>ｼﾌﾞﾝﾎﾝﾁｮｳ3ｼﾞｮｳ</t>
  </si>
  <si>
    <t>志文本町三条</t>
  </si>
  <si>
    <t>ｼﾌﾞﾝﾎﾝﾁｮｳ4ｼﾞｮｳ</t>
  </si>
  <si>
    <t>志文本町四条</t>
  </si>
  <si>
    <t>ｼﾌﾞﾝﾎﾝﾁｮｳ5ｼﾞｮｳ</t>
  </si>
  <si>
    <t>志文本町五条</t>
  </si>
  <si>
    <t>ｼﾓｼﾌﾞﾝﾁｮｳ</t>
  </si>
  <si>
    <t>下志文町</t>
  </si>
  <si>
    <t>ﾅｶﾎﾛﾑｲﾁｮｳ</t>
  </si>
  <si>
    <t>中幌向町</t>
  </si>
  <si>
    <t>ﾅﾗﾁｮｳ</t>
  </si>
  <si>
    <t>奈良町</t>
  </si>
  <si>
    <t>ﾆｼｶﾜﾁｮｳ</t>
  </si>
  <si>
    <t>西川町</t>
  </si>
  <si>
    <t>ﾊﾄｶﾞｵｶ</t>
  </si>
  <si>
    <t>鳩が丘</t>
  </si>
  <si>
    <t>ﾋｶﾞｼﾏﾁ1ｼﾞｮｳ</t>
  </si>
  <si>
    <t>東町一条</t>
  </si>
  <si>
    <t>ﾋｶﾞｼﾏﾁ2ｼﾞｮｳ</t>
  </si>
  <si>
    <t>東町二条</t>
  </si>
  <si>
    <t>ﾋﾉﾃﾞﾐﾅﾐ</t>
  </si>
  <si>
    <t>日の出南</t>
  </si>
  <si>
    <t>ﾋﾉﾃﾞｷﾀ</t>
  </si>
  <si>
    <t>日の出北</t>
  </si>
  <si>
    <t>ﾋﾉﾃﾞﾀﾞｲ</t>
  </si>
  <si>
    <t>日の出台</t>
  </si>
  <si>
    <t>ﾌｼﾞﾁｮｳ1ｼﾞｮｳ</t>
  </si>
  <si>
    <t>ふじ町一条</t>
  </si>
  <si>
    <t>ﾌｼﾞﾁｮｳ2ｼﾞｮｳ</t>
  </si>
  <si>
    <t>ふじ町二条</t>
  </si>
  <si>
    <t>ﾎｳｽｲﾁｮｳ</t>
  </si>
  <si>
    <t>宝水町</t>
  </si>
  <si>
    <t>ﾎﾛﾑｲｷﾀ1ｼﾞｮｳ</t>
  </si>
  <si>
    <t>幌向北一条</t>
  </si>
  <si>
    <t>ﾎﾛﾑｲｷﾀ2ｼﾞｮｳ</t>
  </si>
  <si>
    <t>幌向北二条</t>
  </si>
  <si>
    <t>ﾎﾛﾑｲﾐﾅﾐ1ｼﾞｮｳ</t>
  </si>
  <si>
    <t>幌向南一条</t>
  </si>
  <si>
    <t>ﾎﾛﾑｲﾐﾅﾐ2ｼﾞｮｳ</t>
  </si>
  <si>
    <t>幌向南二条</t>
  </si>
  <si>
    <t>ﾎﾛﾑｲﾐﾅﾐ3ｼﾞｮｳ</t>
  </si>
  <si>
    <t>幌向南三条</t>
  </si>
  <si>
    <t>ﾎﾛﾑｲﾐﾅﾐ4ｼﾞｮｳ</t>
  </si>
  <si>
    <t>幌向南四条</t>
  </si>
  <si>
    <t>ﾎﾛﾑｲﾐﾅﾐ5ｼﾞｮｳ</t>
  </si>
  <si>
    <t>幌向南五条</t>
  </si>
  <si>
    <t>ﾎﾛﾑｲﾁｮｳ</t>
  </si>
  <si>
    <t>幌向町</t>
  </si>
  <si>
    <t>緑が丘</t>
  </si>
  <si>
    <t>ﾐﾅﾐﾏﾁ1ｼﾞｮｳ</t>
  </si>
  <si>
    <t>南町一条</t>
  </si>
  <si>
    <t>ﾐﾅﾐﾏﾁ2ｼﾞｮｳ</t>
  </si>
  <si>
    <t>南町二条</t>
  </si>
  <si>
    <t>ﾐﾅﾐﾏﾁ3ｼﾞｮｳ</t>
  </si>
  <si>
    <t>南町三条</t>
  </si>
  <si>
    <t>ﾐﾅﾐﾏﾁ4ｼﾞｮｳ</t>
  </si>
  <si>
    <t>南町四条</t>
  </si>
  <si>
    <t>ﾐﾅﾐﾏﾁ5ｼﾞｮｳ</t>
  </si>
  <si>
    <t>南町五条</t>
  </si>
  <si>
    <t>ﾐﾅﾐﾏﾁ6ｼﾞｮｳ</t>
  </si>
  <si>
    <t>南町六条</t>
  </si>
  <si>
    <t>ﾐﾅﾐﾏﾁ7ｼﾞｮｳ</t>
  </si>
  <si>
    <t>南町七条</t>
  </si>
  <si>
    <t>ﾐﾅﾐﾏﾁ8ｼﾞｮｳ</t>
  </si>
  <si>
    <t>南町八条</t>
  </si>
  <si>
    <t>ﾐﾅﾐﾏﾁ9ｼﾞｮｳ</t>
  </si>
  <si>
    <t>南町九条</t>
  </si>
  <si>
    <t>ﾐﾈﾉﾌﾞﾁｮｳ</t>
  </si>
  <si>
    <t>峰延町</t>
  </si>
  <si>
    <t>ﾐﾉﾘﾁｮｳ</t>
  </si>
  <si>
    <t>稔町</t>
  </si>
  <si>
    <t>ﾓｳﾖｳﾁｮｳ</t>
  </si>
  <si>
    <t>毛陽町</t>
  </si>
  <si>
    <t>ﾓﾄﾏﾁ1ｼﾞｮｳﾋｶﾞｼ</t>
  </si>
  <si>
    <t>元町一条東</t>
  </si>
  <si>
    <t>ﾓﾄﾏﾁ1ｼﾞｮｳﾆｼ</t>
  </si>
  <si>
    <t>元町一条西</t>
  </si>
  <si>
    <t>ﾓﾄﾏﾁ2ｼﾞｮｳﾋｶﾞｼ</t>
  </si>
  <si>
    <t>元町二条東</t>
  </si>
  <si>
    <t>ﾓﾄﾏﾁ2ｼﾞｮｳﾆｼ</t>
  </si>
  <si>
    <t>元町二条西</t>
  </si>
  <si>
    <t>ﾓﾄﾏﾁ3ｼﾞｮｳﾋｶﾞｼ</t>
  </si>
  <si>
    <t>元町三条東</t>
  </si>
  <si>
    <t>ﾔﾏﾄ1ｼﾞｮｳ</t>
  </si>
  <si>
    <t>大和一条</t>
  </si>
  <si>
    <t>ﾔﾏﾄ2ｼﾞｮｳ</t>
  </si>
  <si>
    <t>大和二条</t>
  </si>
  <si>
    <t>ﾔﾏﾄ3ｼﾞｮｳ</t>
  </si>
  <si>
    <t>大和三条</t>
  </si>
  <si>
    <t>ﾔﾏﾄ4ｼﾞｮｳ</t>
  </si>
  <si>
    <t>大和四条</t>
  </si>
  <si>
    <t>ﾔﾏﾄﾁｮｳ</t>
  </si>
  <si>
    <t>大和町</t>
  </si>
  <si>
    <t>ﾜｶｺﾏ</t>
  </si>
  <si>
    <t>若駒</t>
  </si>
  <si>
    <t>1ｼﾞｮｳﾋｶﾞｼ</t>
  </si>
  <si>
    <t>一条東</t>
  </si>
  <si>
    <t>1ｼﾞｮｳﾆｼ</t>
  </si>
  <si>
    <t>一条西</t>
  </si>
  <si>
    <t>2ｼﾞｮｳﾋｶﾞｼ</t>
  </si>
  <si>
    <t>二条東</t>
  </si>
  <si>
    <t>二条西</t>
  </si>
  <si>
    <t>3ｼﾞｮｳﾋｶﾞｼ</t>
  </si>
  <si>
    <t>三条東</t>
  </si>
  <si>
    <t>三条西</t>
  </si>
  <si>
    <t>4ｼﾞｮｳﾋｶﾞｼ</t>
  </si>
  <si>
    <t>四条東</t>
  </si>
  <si>
    <t>四条西</t>
  </si>
  <si>
    <t>5ｼﾞｮｳﾋｶﾞｼ</t>
  </si>
  <si>
    <t>五条東</t>
  </si>
  <si>
    <t>五条西</t>
  </si>
  <si>
    <t>6ｼﾞｮｳﾋｶﾞｼ</t>
  </si>
  <si>
    <t>六条東</t>
  </si>
  <si>
    <t>六条西</t>
  </si>
  <si>
    <t>7ｼﾞｮｳﾋｶﾞｼ</t>
  </si>
  <si>
    <t>七条東</t>
  </si>
  <si>
    <t>七条西</t>
  </si>
  <si>
    <t>8ｼﾞｮｳﾋｶﾞｼ</t>
  </si>
  <si>
    <t>八条東</t>
  </si>
  <si>
    <t>八条西</t>
  </si>
  <si>
    <t>9ｼﾞｮｳﾋｶﾞｼ</t>
  </si>
  <si>
    <t>九条東</t>
  </si>
  <si>
    <t>九条西</t>
  </si>
  <si>
    <t>10ｼﾞｮｳﾋｶﾞｼ</t>
  </si>
  <si>
    <t>十条東</t>
  </si>
  <si>
    <t>10ｼﾞｮｳﾆｼ</t>
  </si>
  <si>
    <t>十条西</t>
  </si>
  <si>
    <t>11ｼﾞｮｳﾋｶﾞｼ</t>
  </si>
  <si>
    <t>十一条東</t>
  </si>
  <si>
    <t>11ｼﾞｮｳﾆｼ</t>
  </si>
  <si>
    <t>十一条西</t>
  </si>
  <si>
    <t>12ｼﾞｮｳﾋｶﾞｼ</t>
  </si>
  <si>
    <t>十二条東</t>
  </si>
  <si>
    <t>12ｼﾞｮｳﾆｼ</t>
  </si>
  <si>
    <t>十二条西</t>
  </si>
  <si>
    <t>13ｼﾞｮｳﾆｼ</t>
  </si>
  <si>
    <t>十三条西</t>
  </si>
  <si>
    <t>ｱﾊﾞｼﾘｼ</t>
  </si>
  <si>
    <t>網走市</t>
  </si>
  <si>
    <t>ｲﾅﾄﾐ</t>
  </si>
  <si>
    <t>稲富</t>
  </si>
  <si>
    <t>ｳﾊﾞﾗﾅｲ</t>
  </si>
  <si>
    <t>卯原内</t>
  </si>
  <si>
    <t>ｳﾗｼﾍﾞﾂ</t>
  </si>
  <si>
    <t>浦士別</t>
  </si>
  <si>
    <t>ｵｵﾏｶﾞﾘ</t>
  </si>
  <si>
    <t>大曲</t>
  </si>
  <si>
    <t>ｵﾝﾈﾅｲ</t>
  </si>
  <si>
    <t>音根内</t>
  </si>
  <si>
    <t>ｶﾀﾔﾏ</t>
  </si>
  <si>
    <t>嘉多山</t>
  </si>
  <si>
    <t>ｷﾀﾊﾏ</t>
  </si>
  <si>
    <t>北浜</t>
  </si>
  <si>
    <t>ｷﾖｳﾗ</t>
  </si>
  <si>
    <t>清浦</t>
  </si>
  <si>
    <t>ｺｳﾖｳｶﾞｵｶ</t>
  </si>
  <si>
    <t>向陽ケ丘</t>
  </si>
  <si>
    <t>ｺｼﾄｼ</t>
  </si>
  <si>
    <t>越歳</t>
  </si>
  <si>
    <t>ｺﾏﾊﾞﾐﾅﾐ</t>
  </si>
  <si>
    <t>駒場南</t>
  </si>
  <si>
    <t>ｺﾏﾊﾞｷﾀ</t>
  </si>
  <si>
    <t>駒場北</t>
  </si>
  <si>
    <t>ｻｶｴ</t>
  </si>
  <si>
    <t>栄</t>
  </si>
  <si>
    <t>ｻﾝﾁｮｳ</t>
  </si>
  <si>
    <t>三眺</t>
  </si>
  <si>
    <t>ｼｵﾐ</t>
  </si>
  <si>
    <t>潮見</t>
  </si>
  <si>
    <t>ｼﾝﾏﾁ</t>
  </si>
  <si>
    <t>新町</t>
  </si>
  <si>
    <t>ﾀﾞｲﾏﾁ</t>
  </si>
  <si>
    <t>台町</t>
  </si>
  <si>
    <t>ﾂｸｼｶﾞｵｶ</t>
  </si>
  <si>
    <t>つくしケ丘</t>
  </si>
  <si>
    <t>ﾃﾝﾄｻﾞﾝ</t>
  </si>
  <si>
    <t>天都山</t>
  </si>
  <si>
    <t>ﾄﾖｻﾄ</t>
  </si>
  <si>
    <t>豊郷</t>
  </si>
  <si>
    <t>ﾅｶｿﾞﾉ</t>
  </si>
  <si>
    <t>中園</t>
  </si>
  <si>
    <t>ﾉﾄﾘ</t>
  </si>
  <si>
    <t>能取</t>
  </si>
  <si>
    <t>ﾉﾄﾛﾐﾅﾄﾏﾁ</t>
  </si>
  <si>
    <t>能取港町</t>
  </si>
  <si>
    <t>ﾋｶﾞｼｱﾊﾞｼﾘ</t>
  </si>
  <si>
    <t>東網走</t>
  </si>
  <si>
    <t>ﾌﾀﾂｲﾜ</t>
  </si>
  <si>
    <t>二ツ岩</t>
  </si>
  <si>
    <t>ﾌﾀﾐｶﾞｵｶ</t>
  </si>
  <si>
    <t>二見ケ岡</t>
  </si>
  <si>
    <t>ﾌﾞﾝｶ</t>
  </si>
  <si>
    <t>文化</t>
  </si>
  <si>
    <t>鱒浦</t>
  </si>
  <si>
    <t>ﾏﾙﾏﾝ</t>
  </si>
  <si>
    <t>丸万</t>
  </si>
  <si>
    <t>ﾐｻｷ</t>
  </si>
  <si>
    <t>美岬</t>
  </si>
  <si>
    <t>ﾐﾄﾖ</t>
  </si>
  <si>
    <t>実豊</t>
  </si>
  <si>
    <t>ﾐﾅﾐ1ｼﾞｮｳﾆｼ</t>
  </si>
  <si>
    <t>南一条西</t>
  </si>
  <si>
    <t>ﾐﾅﾐ2ｼﾞｮｳﾆｼ</t>
  </si>
  <si>
    <t>南二条西</t>
  </si>
  <si>
    <t>ﾐﾅﾐ3ｼﾞｮｳﾆｼ</t>
  </si>
  <si>
    <t>南三条西</t>
  </si>
  <si>
    <t>ﾐﾅﾐ8ｼﾞｮｳﾋｶﾞｼ</t>
  </si>
  <si>
    <t>南八条東</t>
  </si>
  <si>
    <t>ﾐﾅﾐ9ｼﾞｮｳﾋｶﾞｼ</t>
  </si>
  <si>
    <t>南九条東</t>
  </si>
  <si>
    <t>ﾐﾅﾐ10ｼﾞｮｳﾋｶﾞｼ</t>
  </si>
  <si>
    <t>南十条東</t>
  </si>
  <si>
    <t>ﾒｲｼﾞ</t>
  </si>
  <si>
    <t>明治</t>
  </si>
  <si>
    <t>ﾓｺﾄ</t>
  </si>
  <si>
    <t>藻琴</t>
  </si>
  <si>
    <t>ﾔｻｶ</t>
  </si>
  <si>
    <t>八坂</t>
  </si>
  <si>
    <t>ﾔﾏｻﾄ</t>
  </si>
  <si>
    <t>山里</t>
  </si>
  <si>
    <t>ﾖﾋﾞﾄ</t>
  </si>
  <si>
    <t>呼人</t>
  </si>
  <si>
    <t>ﾙﾓｲｼ</t>
  </si>
  <si>
    <t>留萌市</t>
  </si>
  <si>
    <t>ｱｹﾓﾄﾁｮｳ</t>
  </si>
  <si>
    <t>明元町</t>
  </si>
  <si>
    <t>ｲｶﾞﾗｼﾁｮｳ</t>
  </si>
  <si>
    <t>五十嵐町</t>
  </si>
  <si>
    <t>ｵｵﾜﾀﾞ</t>
  </si>
  <si>
    <t>大和田</t>
  </si>
  <si>
    <t>ｵｷﾐﾁｮｳ</t>
  </si>
  <si>
    <t>沖見町</t>
  </si>
  <si>
    <t>ｶｲｳﾝﾁｮｳ</t>
  </si>
  <si>
    <t>開運町</t>
  </si>
  <si>
    <t>ｻﾝﾄﾞﾏﾘﾁｮｳ</t>
  </si>
  <si>
    <t>三泊町</t>
  </si>
  <si>
    <t>ｼｵﾐﾁｮｳ</t>
  </si>
  <si>
    <t>塩見町</t>
  </si>
  <si>
    <t>ｾｺﾞｼﾁｮｳ</t>
  </si>
  <si>
    <t>瀬越町</t>
  </si>
  <si>
    <t>ﾀﾙﾏｯﾌﾟﾁｮｳ</t>
  </si>
  <si>
    <t>樽真布町</t>
  </si>
  <si>
    <t>ﾁﾄﾞﾘﾁｮｳ</t>
  </si>
  <si>
    <t>千鳥町</t>
  </si>
  <si>
    <t>ﾁｮｳｾｲ</t>
  </si>
  <si>
    <t>潮静</t>
  </si>
  <si>
    <t>ﾅｶﾎﾛﾁｮｳ</t>
  </si>
  <si>
    <t>中幌町</t>
  </si>
  <si>
    <t>ﾉﾓﾄﾁｮｳ</t>
  </si>
  <si>
    <t>野本町</t>
  </si>
  <si>
    <t>ﾊﾏﾅｶﾁｮｳ</t>
  </si>
  <si>
    <t>浜中町</t>
  </si>
  <si>
    <t>ﾋｶﾞｼﾎﾛﾁｮｳ</t>
  </si>
  <si>
    <t>東幌町</t>
  </si>
  <si>
    <t>ﾌｼﾞﾔﾏﾁｮｳ</t>
  </si>
  <si>
    <t>藤山町</t>
  </si>
  <si>
    <t>ﾌﾅﾊﾞﾁｮｳ</t>
  </si>
  <si>
    <t>船場町</t>
  </si>
  <si>
    <t>ﾍｲﾜﾀﾞｲ</t>
  </si>
  <si>
    <t>平和台</t>
  </si>
  <si>
    <t>ﾎﾛﾇｶﾁｮｳ</t>
  </si>
  <si>
    <t>幌糠町</t>
  </si>
  <si>
    <t>ﾐﾄﾞﾘｶﾞｵｶﾁｮｳ</t>
  </si>
  <si>
    <t>緑ケ丘町</t>
  </si>
  <si>
    <t>ﾐﾅﾐﾎﾛﾁｮｳ</t>
  </si>
  <si>
    <t>南幌町</t>
  </si>
  <si>
    <t>ﾐﾔｿﾞﾉﾁｮｳ</t>
  </si>
  <si>
    <t>宮園町</t>
  </si>
  <si>
    <t>ﾓﾄｶﾜﾁｮｳ</t>
  </si>
  <si>
    <t>元川町</t>
  </si>
  <si>
    <t>ﾙﾓｲﾑﾗ(ﾄｳｹﾞｼﾀ)</t>
  </si>
  <si>
    <t>留萌村（峠下）</t>
  </si>
  <si>
    <t>ﾙﾓｲﾑﾗ(ﾎﾛﾇｶ)</t>
  </si>
  <si>
    <t>留萌村（幌糠）</t>
  </si>
  <si>
    <t>ﾙﾓｲｹﾞﾝﾔ(1-12ｾﾝ)</t>
  </si>
  <si>
    <t>留萌原野（１～１２線）</t>
  </si>
  <si>
    <t>ﾙﾓｲｹﾞﾝﾔ(ｿﾉﾀ)</t>
  </si>
  <si>
    <t>留萌原野（その他）</t>
  </si>
  <si>
    <t>ﾚｳｹﾁｮｳ</t>
  </si>
  <si>
    <t>礼受町</t>
  </si>
  <si>
    <t>ﾄﾏｺﾏｲｼ</t>
  </si>
  <si>
    <t>苫小牧市</t>
  </si>
  <si>
    <t>ｱｹﾉｼﾝﾏﾁ</t>
  </si>
  <si>
    <t>明野新町</t>
  </si>
  <si>
    <t>ｱｹﾉﾓﾄﾏﾁ</t>
  </si>
  <si>
    <t>明野元町</t>
  </si>
  <si>
    <t>ｱｹﾎﾞﾉﾁｮｳ(1､2ﾁｮｳﾒ)</t>
  </si>
  <si>
    <t>あけぼの町（１、２丁目）</t>
  </si>
  <si>
    <t>ｱｹﾎﾞﾉﾁｮｳ(3-5ﾁｮｳﾒ)</t>
  </si>
  <si>
    <t>あけぼの町（３～５丁目）</t>
  </si>
  <si>
    <t>ｱﾘｱｹﾁｮｳ</t>
  </si>
  <si>
    <t>有明町</t>
  </si>
  <si>
    <t>ｲｯﾎﾟﾝﾏﾂﾁｮｳ(1-5ﾊﾞﾝﾁ)</t>
  </si>
  <si>
    <t>一本松町（１～５番地）</t>
  </si>
  <si>
    <t>ｲｯﾎﾟﾝﾏﾂﾁｮｳ(6-15ﾊﾞﾝﾁ)</t>
  </si>
  <si>
    <t>一本松町（６～１５番地）</t>
  </si>
  <si>
    <t>ｲﾄｲ</t>
  </si>
  <si>
    <t>糸井</t>
  </si>
  <si>
    <t>入船町</t>
  </si>
  <si>
    <t>ｳｴﾅｴ</t>
  </si>
  <si>
    <t>植苗</t>
  </si>
  <si>
    <t>ｳｽﾉｻﾜﾁｮｳ</t>
  </si>
  <si>
    <t>有珠の沢町</t>
  </si>
  <si>
    <t>ｳﾄﾅｲｷﾀ</t>
  </si>
  <si>
    <t>ウトナイ北</t>
  </si>
  <si>
    <t>ｳﾄﾅｲﾐﾅﾐ</t>
  </si>
  <si>
    <t>ウトナイ南</t>
  </si>
  <si>
    <t>ｴｲﾌｸﾁｮｳ</t>
  </si>
  <si>
    <t>永福町</t>
  </si>
  <si>
    <t>ｵｳｼﾞﾏﾁ</t>
  </si>
  <si>
    <t>王子町</t>
  </si>
  <si>
    <t>ｵﾄﾜﾁｮｳ</t>
  </si>
  <si>
    <t>音羽町</t>
  </si>
  <si>
    <t>ｵﾓﾃﾏﾁ</t>
  </si>
  <si>
    <t>表町</t>
  </si>
  <si>
    <t>ｶｼﾜﾊﾞﾗ</t>
  </si>
  <si>
    <t>柏原</t>
  </si>
  <si>
    <t>ｷﾊﾞﾁｮｳ</t>
  </si>
  <si>
    <t>木場町</t>
  </si>
  <si>
    <t>錦西町</t>
  </si>
  <si>
    <t>ｹｲﾎｸﾁｮｳ</t>
  </si>
  <si>
    <t>啓北町</t>
  </si>
  <si>
    <t>ｺｲﾄｲﾁｮｳ</t>
  </si>
  <si>
    <t>小糸井町</t>
  </si>
  <si>
    <t>光洋町</t>
  </si>
  <si>
    <t>ｻｸﾗｻﾞｶﾁｮｳ</t>
  </si>
  <si>
    <t>桜坂町</t>
  </si>
  <si>
    <t>ｻﾝｺｳﾁｮｳ</t>
  </si>
  <si>
    <t>三光町</t>
  </si>
  <si>
    <t>汐見町</t>
  </si>
  <si>
    <t>ｼｽﾞｶﾜ</t>
  </si>
  <si>
    <t>静川</t>
  </si>
  <si>
    <t>ｼﾗｶﾊﾞﾁｮｳ</t>
  </si>
  <si>
    <t>しらかば町</t>
  </si>
  <si>
    <t>ｼﾝｶｲﾁｮｳ</t>
  </si>
  <si>
    <t>新開町</t>
  </si>
  <si>
    <t>ｼﾝﾅｶﾉﾁｮｳ</t>
  </si>
  <si>
    <t>新中野町</t>
  </si>
  <si>
    <t>ｼﾝﾒｲﾁｮｳ</t>
  </si>
  <si>
    <t>新明町</t>
  </si>
  <si>
    <t>ｽﾐｶﾜﾁｮｳ</t>
  </si>
  <si>
    <t>澄川町</t>
  </si>
  <si>
    <t>ｾｲｳﾝﾁｮｳ</t>
  </si>
  <si>
    <t>青雲町</t>
  </si>
  <si>
    <t>ﾀｲｾｲﾁｮｳ</t>
  </si>
  <si>
    <t>大成町</t>
  </si>
  <si>
    <t>ﾀｶｵｶ</t>
  </si>
  <si>
    <t>高丘</t>
  </si>
  <si>
    <t>ﾀｸﾕｳﾆｼﾏﾁ</t>
  </si>
  <si>
    <t>拓勇西町</t>
  </si>
  <si>
    <t>ﾀｸﾕｳﾋｶﾞｼﾏﾁ</t>
  </si>
  <si>
    <t>拓勇東町</t>
  </si>
  <si>
    <t>ﾀﾙﾏｴ</t>
  </si>
  <si>
    <t>樽前</t>
  </si>
  <si>
    <t>ﾄｳｶｲﾁｮｳ</t>
  </si>
  <si>
    <t>東開町</t>
  </si>
  <si>
    <t>ときわ町</t>
  </si>
  <si>
    <t>ﾆｼｷｵｶ</t>
  </si>
  <si>
    <t>錦岡</t>
  </si>
  <si>
    <t>ﾆｯｼﾝﾁｮｳ</t>
  </si>
  <si>
    <t>日新町</t>
  </si>
  <si>
    <t>ﾇﾏﾉﾊﾀ</t>
  </si>
  <si>
    <t>沼ノ端</t>
  </si>
  <si>
    <t>ﾇﾏﾉﾊﾀﾁｭｳｵｳ</t>
  </si>
  <si>
    <t>沼ノ端中央</t>
  </si>
  <si>
    <t>ﾉｿﾞﾐﾁｮｳ</t>
  </si>
  <si>
    <t>のぞみ町</t>
  </si>
  <si>
    <t>ﾊﾏﾅｽﾁｮｳ(1ﾁｮｳﾒ)</t>
  </si>
  <si>
    <t>はまなす町（１丁目）</t>
  </si>
  <si>
    <t>ﾊﾏﾅｽﾁｮｳ(2ﾁｮｳﾒ)</t>
  </si>
  <si>
    <t>はまなす町（２丁目）</t>
  </si>
  <si>
    <t>ﾊﾙﾐﾁｮｳ(1-42ﾊﾞﾝﾁ)</t>
  </si>
  <si>
    <t>晴海町（１～４２番地）</t>
  </si>
  <si>
    <t>ﾊﾙﾐﾁｮｳ(43ﾊﾞﾝﾁ)</t>
  </si>
  <si>
    <t>晴海町（４３番地）</t>
  </si>
  <si>
    <t>ﾍﾞﾝﾃﾝ</t>
  </si>
  <si>
    <t>弁天</t>
  </si>
  <si>
    <t>ﾎｸｴｲﾁｮｳ</t>
  </si>
  <si>
    <t>北栄町</t>
  </si>
  <si>
    <t>ﾎｸｾｲﾁｮｳ</t>
  </si>
  <si>
    <t>北星町</t>
  </si>
  <si>
    <t>ﾎｯｺｳﾁｮｳ</t>
  </si>
  <si>
    <t>北光町</t>
  </si>
  <si>
    <t>ﾎﾝｺｳﾁｮｳ</t>
  </si>
  <si>
    <t>本幸町</t>
  </si>
  <si>
    <t>ﾏｻｺﾞﾁｮｳ</t>
  </si>
  <si>
    <t>真砂町</t>
  </si>
  <si>
    <t>ﾏﾙﾔﾏ</t>
  </si>
  <si>
    <t>丸山</t>
  </si>
  <si>
    <t>ﾐｻﾜ</t>
  </si>
  <si>
    <t>美沢</t>
  </si>
  <si>
    <t>ﾐｿﾉﾁｮｳ</t>
  </si>
  <si>
    <t>美園町</t>
  </si>
  <si>
    <t>ﾐﾊﾗﾏﾁ</t>
  </si>
  <si>
    <t>美原町</t>
  </si>
  <si>
    <t>ﾐﾔﾏﾁｮｳ</t>
  </si>
  <si>
    <t>見山町</t>
  </si>
  <si>
    <t>ﾒｲﾄｸﾁｮｳ</t>
  </si>
  <si>
    <t>明徳町</t>
  </si>
  <si>
    <t>ﾓｴｷﾞﾁｮｳ</t>
  </si>
  <si>
    <t>もえぎ町</t>
  </si>
  <si>
    <t>ﾓﾄﾅｶﾉﾁｮｳ</t>
  </si>
  <si>
    <t>元中野町</t>
  </si>
  <si>
    <t>ﾔｼﾛﾁｮｳ</t>
  </si>
  <si>
    <t>矢代町</t>
  </si>
  <si>
    <t>ﾕｳﾌﾂ</t>
  </si>
  <si>
    <t>勇払</t>
  </si>
  <si>
    <t>ﾜｯｶﾅｲｼ</t>
  </si>
  <si>
    <t>稚内市</t>
  </si>
  <si>
    <t>ｱｻﾋ</t>
  </si>
  <si>
    <t>朝日</t>
  </si>
  <si>
    <t>ｴﾋﾞｽ</t>
  </si>
  <si>
    <t>恵比須</t>
  </si>
  <si>
    <t>開運</t>
  </si>
  <si>
    <t>ｺｴﾄｲ(1-5ﾁｮｳﾒ)</t>
  </si>
  <si>
    <t>声問（１～５丁目）</t>
  </si>
  <si>
    <t>ｺｴﾄｲﾑﾗ(ｱｹﾎﾞﾉ)</t>
  </si>
  <si>
    <t>声問村（曙）</t>
  </si>
  <si>
    <t>ｺｴﾄｲﾑﾗ(ｶｲｼﾝ)</t>
  </si>
  <si>
    <t>声問村（開進）</t>
  </si>
  <si>
    <t>ｺｴﾄｲﾑﾗ(ｶﾊﾞｵｶ)</t>
  </si>
  <si>
    <t>声問村（樺岡）</t>
  </si>
  <si>
    <t>ｺｴﾄｲﾑﾗ(ｶﾐｺｴﾄｲ)</t>
  </si>
  <si>
    <t>声問村（上声問）</t>
  </si>
  <si>
    <t>ｺｴﾄｲﾑﾗ(ｶﾐﾄﾖﾍﾞﾂ)</t>
  </si>
  <si>
    <t>声問村（上豊別）</t>
  </si>
  <si>
    <t>ｺｴﾄｲﾑﾗ(ｶﾜﾆｼ)</t>
  </si>
  <si>
    <t>声問村（川西）</t>
  </si>
  <si>
    <t>ｺｴﾄｲﾑﾗ(ｶﾜﾐﾅﾐ)</t>
  </si>
  <si>
    <t>声問村（川南）</t>
  </si>
  <si>
    <t>ｺｴﾄｲﾑﾗ(ｹｲﾎｸ)</t>
  </si>
  <si>
    <t>声問村（恵北）</t>
  </si>
  <si>
    <t>ｺｴﾄｲﾑﾗ(ｺｴﾄｲ)</t>
  </si>
  <si>
    <t>声問村（声問）</t>
  </si>
  <si>
    <t>ｺｴﾄｲﾑﾗ(ｻﾗｷﾄﾏﾅｲ)</t>
  </si>
  <si>
    <t>声問村（更喜苫内）</t>
  </si>
  <si>
    <t>ｺｴﾄｲﾑﾗ(ｼﾓﾄﾖﾍﾞﾂ)</t>
  </si>
  <si>
    <t>声問村（下豊別）</t>
  </si>
  <si>
    <t>ｺｴﾄｲﾑﾗ(ﾃﾝｺｳ)</t>
  </si>
  <si>
    <t>声問村（天興）</t>
  </si>
  <si>
    <t>ｺｴﾄｲﾑﾗ(ﾇﾏｶﾜ)</t>
  </si>
  <si>
    <t>声問村（沼川）</t>
  </si>
  <si>
    <t>ｺｴﾄｲﾑﾗ(ﾏｶﾞﾘﾌﾁ)</t>
  </si>
  <si>
    <t>声問村（曲渕）</t>
  </si>
  <si>
    <t>ｺｴﾄｲﾑﾗ(ﾒｸﾏ)</t>
  </si>
  <si>
    <t>声問村（メクマ）</t>
  </si>
  <si>
    <t>ｺﾏﾄﾞﾘ</t>
  </si>
  <si>
    <t>こまどり</t>
  </si>
  <si>
    <t>ｼﾝｽｴﾋﾛ</t>
  </si>
  <si>
    <t>新末広</t>
  </si>
  <si>
    <t>新港町</t>
  </si>
  <si>
    <t>ｿｳﾔﾐｻｷ</t>
  </si>
  <si>
    <t>宗谷岬</t>
  </si>
  <si>
    <t>ｿｳﾔﾑﾗ(ｷﾖﾊﾏ)</t>
  </si>
  <si>
    <t>宗谷村（清浜）</t>
  </si>
  <si>
    <t>ｿｳﾔﾑﾗ(ｿｳﾔ)</t>
  </si>
  <si>
    <t>宗谷村（宗谷）</t>
  </si>
  <si>
    <t>ｿｳﾔﾑﾗ(ﾄﾐｲｿ)</t>
  </si>
  <si>
    <t>宗谷村（富磯）</t>
  </si>
  <si>
    <t>ｿｳﾔﾑﾗ(ﾄﾖｲﾜ)</t>
  </si>
  <si>
    <t>宗谷村（豊岩）</t>
  </si>
  <si>
    <t>ｿｳﾔﾑﾗ(ﾋｶﾞｼｳﾗ)</t>
  </si>
  <si>
    <t>宗谷村（東浦）</t>
  </si>
  <si>
    <t>ｿｳﾔﾑﾗ(ﾏｽﾎﾛ)</t>
  </si>
  <si>
    <t>宗谷村（増幌）</t>
  </si>
  <si>
    <t>ｿｳﾔﾑﾗ(ﾏｽﾎﾛﾊﾏ)</t>
  </si>
  <si>
    <t>宗谷村（増幌浜）</t>
  </si>
  <si>
    <t>ｿｳﾔﾑﾗ(ﾐﾈｵｶ)</t>
  </si>
  <si>
    <t>宗谷村（峰岡）</t>
  </si>
  <si>
    <t>ﾀﾞｲｺｸ</t>
  </si>
  <si>
    <t>大黒</t>
  </si>
  <si>
    <t>ﾁｭｳｵｳ</t>
  </si>
  <si>
    <t>中央</t>
  </si>
  <si>
    <t>ﾆｼﾊﾏ</t>
  </si>
  <si>
    <t>西浜</t>
  </si>
  <si>
    <t>ﾉｼｬｯﾌﾟ</t>
  </si>
  <si>
    <t>ノシャップ</t>
  </si>
  <si>
    <t>ﾊｷﾞﾐ</t>
  </si>
  <si>
    <t>萩見</t>
  </si>
  <si>
    <t>ﾊﾞｯｶｲﾑﾗ(ｶﾐﾕｳﾁ､ｼﾓﾕｳﾁ､ﾕｳｸﾙ､ｵﾈﾄﾏﾅｲ)</t>
  </si>
  <si>
    <t>抜海村（上勇知、下勇知、夕来、オネトマナイ）</t>
  </si>
  <si>
    <t>ﾊﾞｯｶｲﾑﾗ(ｸﾄﾈﾍﾞﾂ)</t>
  </si>
  <si>
    <t>抜海村（クトネベツ）</t>
  </si>
  <si>
    <t>ﾊﾞｯｶｲﾑﾗ(ﾊﾞｯｶｲ)</t>
  </si>
  <si>
    <t>抜海村（バッカイ）</t>
  </si>
  <si>
    <t>ﾊﾏﾅｽ</t>
  </si>
  <si>
    <t>はまなす</t>
  </si>
  <si>
    <t>ﾎｳﾗｲ</t>
  </si>
  <si>
    <t>宝来</t>
  </si>
  <si>
    <t>ﾐﾅﾄ</t>
  </si>
  <si>
    <t>港</t>
  </si>
  <si>
    <t>ﾜｶﾊﾞﾀﾞｲ</t>
  </si>
  <si>
    <t>若葉台</t>
  </si>
  <si>
    <t>ﾋﾞﾊﾞｲｼ</t>
  </si>
  <si>
    <t>美唄市</t>
  </si>
  <si>
    <t>ｲｯｼﾝﾁｮｳ</t>
  </si>
  <si>
    <t>一心町</t>
  </si>
  <si>
    <t>ｵｵﾄﾞｵﾘﾆｼ1ｼﾞｮｳﾐﾅﾐ</t>
  </si>
  <si>
    <t>大通西一条南</t>
  </si>
  <si>
    <t>ｵｵﾄﾞｵﾘﾆｼ1ｼﾞｮｳｷﾀ</t>
  </si>
  <si>
    <t>大通西一条北</t>
  </si>
  <si>
    <t>ｵｵﾄﾞｵﾘﾋｶﾞｼ1ｼﾞｮｳﾐﾅﾐ</t>
  </si>
  <si>
    <t>大通東一条南</t>
  </si>
  <si>
    <t>ｵｵﾄﾞｵﾘﾋｶﾞｼ1ｼﾞｮｳｷﾀ</t>
  </si>
  <si>
    <t>大通東一条北</t>
  </si>
  <si>
    <t>ｵﾁｱｲﾁｮｳｲﾘｿﾒ</t>
  </si>
  <si>
    <t>落合町入初</t>
  </si>
  <si>
    <t>ｵﾁｱｲﾁｮｳｻｶｴﾏﾁ</t>
  </si>
  <si>
    <t>落合町栄町</t>
  </si>
  <si>
    <t>ｵﾁｱｲﾁｮｳｽﾐﾖｼ</t>
  </si>
  <si>
    <t>落合町住吉</t>
  </si>
  <si>
    <t>ｵﾁｱｲﾁｮｳﾎﾝﾁｮｳ</t>
  </si>
  <si>
    <t>落合町本町</t>
  </si>
  <si>
    <t>ｵﾁｱｲﾁｮｳﾐﾄﾞﾘｶﾞｵｶ</t>
  </si>
  <si>
    <t>落合町緑が丘</t>
  </si>
  <si>
    <t>ｶｲﾊﾂﾁｮｳｼﾝﾜ</t>
  </si>
  <si>
    <t>開発町親和</t>
  </si>
  <si>
    <t>ｶｲﾊﾂﾁｮｳﾐﾅﾐ</t>
  </si>
  <si>
    <t>開発町南</t>
  </si>
  <si>
    <t>ｶｲﾊﾂﾁｮｳｷﾀ</t>
  </si>
  <si>
    <t>開発町北</t>
  </si>
  <si>
    <t>ｶﾐﾋﾞﾊﾞｲﾁｮｳ</t>
  </si>
  <si>
    <t>上美唄町</t>
  </si>
  <si>
    <t>ｶﾐﾋﾞﾊﾞｲﾁｮｳ(ｷｮｳﾜ､ﾐﾅﾐ)</t>
  </si>
  <si>
    <t>上美唄町（協和、南）</t>
  </si>
  <si>
    <t>ｶﾐﾋﾞﾊﾞｲﾁｮｳﾁｭｳｵｳ</t>
  </si>
  <si>
    <t>上美唄町中央</t>
  </si>
  <si>
    <t>ｶﾐﾋﾞﾊﾞｲﾁｮｳﾇﾏﾉﾊﾀ</t>
  </si>
  <si>
    <t>上美唄町沼の端</t>
  </si>
  <si>
    <t>ｶﾐﾋﾞﾊﾞｲﾁｮｳﾋｶﾞｼ</t>
  </si>
  <si>
    <t>上美唄町東</t>
  </si>
  <si>
    <t>ｶﾞﾛﾁｮｳｷｸｽｲ</t>
  </si>
  <si>
    <t>我路町菊水</t>
  </si>
  <si>
    <t>ｶﾞﾛﾁｮｳｺｳｴﾝﾄﾞｵﾘ</t>
  </si>
  <si>
    <t>我路町公園通り</t>
  </si>
  <si>
    <t>ｶﾞﾛﾁｮｳｼﾝﾏﾁ</t>
  </si>
  <si>
    <t>我路町新町</t>
  </si>
  <si>
    <t>ｶﾞﾛﾁｮｳ1ｼﾞｮｳ</t>
  </si>
  <si>
    <t>我路町一条</t>
  </si>
  <si>
    <t>ｶﾞﾛﾁｮｳ2ｼﾞｮｳ</t>
  </si>
  <si>
    <t>我路町二条</t>
  </si>
  <si>
    <t>ｶﾞﾛﾁｮｳ3ｼﾞｮｳ</t>
  </si>
  <si>
    <t>我路町三条</t>
  </si>
  <si>
    <t>ｶﾞﾛﾁｮｳ4ｼﾞｮｳ</t>
  </si>
  <si>
    <t>我路町四条</t>
  </si>
  <si>
    <t>ｷｼﾁｮｳ</t>
  </si>
  <si>
    <t>癸巳町</t>
  </si>
  <si>
    <t>ｷｼﾁｮｳﾎﾟﾝﾋﾞﾊﾞｲ</t>
  </si>
  <si>
    <t>癸巳町奔美唄</t>
  </si>
  <si>
    <t>ｷﾀﾋﾞﾊﾞｲﾁｮｳ</t>
  </si>
  <si>
    <t>北美唄町</t>
  </si>
  <si>
    <t>ｷｮｳﾚﾝﾁｮｳﾋｶﾞｼ</t>
  </si>
  <si>
    <t>共練町東</t>
  </si>
  <si>
    <t>ｷｮｳﾚﾝﾁｮｳﾆｼ</t>
  </si>
  <si>
    <t>共練町西</t>
  </si>
  <si>
    <t>ｺｳｼｳﾅｲｶﾐﾅｶﾉｻﾜ</t>
  </si>
  <si>
    <t>光珠内上中の沢</t>
  </si>
  <si>
    <t>ｺｳｼｳﾅｲｼﾓﾅｶﾉｻﾜ</t>
  </si>
  <si>
    <t>光珠内下中の沢</t>
  </si>
  <si>
    <t>ｺｳｼｭﾅｲｷﾀ</t>
  </si>
  <si>
    <t>光珠内北</t>
  </si>
  <si>
    <t>ｺｳｼｭﾅｲﾀｸﾎｸ</t>
  </si>
  <si>
    <t>光珠内拓北</t>
  </si>
  <si>
    <t>ｺｳｼｭﾅｲﾁｭｳｵｳ</t>
  </si>
  <si>
    <t>光珠内中央</t>
  </si>
  <si>
    <t>ｺｳｼｭﾅｲﾋｶﾞｼﾔﾏ</t>
  </si>
  <si>
    <t>光珠内東山</t>
  </si>
  <si>
    <t>ｺｳｼｭﾅｲﾁｮｳﾐﾅﾐ(2794-12ﾊﾞﾝﾁ)</t>
  </si>
  <si>
    <t>光珠内町南（２７９４－１２番地）</t>
  </si>
  <si>
    <t>ｺｳｼｭﾅｲﾁｮｳﾐﾅﾐ(ｿﾉﾀ)</t>
  </si>
  <si>
    <t>光珠内町南（その他）</t>
  </si>
  <si>
    <t>ｼﾝﾄｸﾁｮｳ</t>
  </si>
  <si>
    <t>進徳町</t>
  </si>
  <si>
    <t>ｼﾝﾄｸﾁｮｳﾋｶﾞｼ</t>
  </si>
  <si>
    <t>進徳町東</t>
  </si>
  <si>
    <t>ｼﾝﾄｸﾁｮｳﾆｼ</t>
  </si>
  <si>
    <t>進徳町西</t>
  </si>
  <si>
    <t>ﾁｬｼﾅｲﾁｮｳ</t>
  </si>
  <si>
    <t>茶志内町</t>
  </si>
  <si>
    <t>ﾁｬｼﾅｲﾁｮｳｷｮｳﾜ</t>
  </si>
  <si>
    <t>茶志内町協和</t>
  </si>
  <si>
    <t>ﾁｬｼﾅｲﾁｮｳﾎﾝﾁｮｳ</t>
  </si>
  <si>
    <t>茶志内町本町</t>
  </si>
  <si>
    <t>ﾄｳﾒｲﾁｮｳ</t>
  </si>
  <si>
    <t>東明町</t>
  </si>
  <si>
    <t>ﾄｳﾒｲ1ｼﾞｮｳ</t>
  </si>
  <si>
    <t>東明一条</t>
  </si>
  <si>
    <t>ﾄｳﾒｲ2ｼﾞｮｳ</t>
  </si>
  <si>
    <t>東明二条</t>
  </si>
  <si>
    <t>ﾄｳﾒｲ3ｼﾞｮｳ</t>
  </si>
  <si>
    <t>東明三条</t>
  </si>
  <si>
    <t>ﾄｳﾒｲ4ｼﾞｮｳ</t>
  </si>
  <si>
    <t>東明四条</t>
  </si>
  <si>
    <t>ﾄｳﾒｲ5ｼﾞｮｳ</t>
  </si>
  <si>
    <t>東明五条</t>
  </si>
  <si>
    <t>ﾄﾖｱｼﾁｮｳ</t>
  </si>
  <si>
    <t>豊葦町</t>
  </si>
  <si>
    <t>ﾅｶﾑﾗﾁｮｳﾁｭｳｵｳ</t>
  </si>
  <si>
    <t>中村町中央</t>
  </si>
  <si>
    <t>ﾅｶﾑﾗﾁｮｳﾐﾅﾐ</t>
  </si>
  <si>
    <t>中村町南</t>
  </si>
  <si>
    <t>ﾅｶﾑﾗﾁｮｳｷﾀ</t>
  </si>
  <si>
    <t>中村町北</t>
  </si>
  <si>
    <t>ﾆｼﾋﾞﾊﾞｲﾁｮｳｵｵﾏｶﾞﾘ</t>
  </si>
  <si>
    <t>西美唄町大曲</t>
  </si>
  <si>
    <t>ﾆｼﾋﾞﾊﾞｲﾁｮｳﾄｶﾞｼ</t>
  </si>
  <si>
    <t>西美唄町富樫</t>
  </si>
  <si>
    <t>ﾆｼﾋﾞﾊﾞｲﾁｮｳﾓﾄﾑﾗ</t>
  </si>
  <si>
    <t>西美唄町元村</t>
  </si>
  <si>
    <t>ﾆｼﾋﾞﾊﾞｲﾁｮｳﾓﾄﾑﾗﾐﾄﾐ</t>
  </si>
  <si>
    <t>西美唄町元村美富</t>
  </si>
  <si>
    <t>ﾆｼﾋﾞﾊﾞｲﾁｮｳﾔﾏｶﾞﾀ</t>
  </si>
  <si>
    <t>西美唄町山形</t>
  </si>
  <si>
    <t>ﾆｯﾄｳﾁｮｳｻｶｴﾏﾁ</t>
  </si>
  <si>
    <t>日東町栄町</t>
  </si>
  <si>
    <t>ﾆｯﾄｳﾁｮｳｽﾐﾖｼ</t>
  </si>
  <si>
    <t>日東町住吉</t>
  </si>
  <si>
    <t>ﾆｯﾄｳﾁｮｳﾄﾐﾉｺﾞｳ</t>
  </si>
  <si>
    <t>日東町富の郷</t>
  </si>
  <si>
    <t>ﾆｯﾄｳﾁｮｳﾎﾝﾁｮｳ</t>
  </si>
  <si>
    <t>日東町本町</t>
  </si>
  <si>
    <t>ﾇﾏﾉｳﾁﾁｮｳｷﾀ</t>
  </si>
  <si>
    <t>沼の内町北</t>
  </si>
  <si>
    <t>ﾇﾏﾉｳﾁﾁｮｳﾁｭｳｵｳ</t>
  </si>
  <si>
    <t>沼の内町中央</t>
  </si>
  <si>
    <t>ﾇﾏﾉｳﾁﾁｮｳﾆｼ</t>
  </si>
  <si>
    <t>沼の内町西</t>
  </si>
  <si>
    <t>ﾇﾏﾉｳﾁﾁｮｳﾐﾅﾐ</t>
  </si>
  <si>
    <t>沼の内町南</t>
  </si>
  <si>
    <t>ﾊﾞﾝﾉｻﾜﾁｮｳｻｸﾗｶﾞｵｶ</t>
  </si>
  <si>
    <t>盤の沢町桜が丘</t>
  </si>
  <si>
    <t>ﾊﾞﾝﾉｻﾜﾁｮｳﾀｶﾀﾞｲ</t>
  </si>
  <si>
    <t>盤の沢町高台</t>
  </si>
  <si>
    <t>ﾊﾞﾝﾉｻﾜﾁｮｳﾀｷﾉｳｴ</t>
  </si>
  <si>
    <t>盤の沢町滝の上</t>
  </si>
  <si>
    <t>ﾊﾞﾝﾉｻﾜﾁｮｳﾎﾝﾁｮｳ</t>
  </si>
  <si>
    <t>盤の沢町本町</t>
  </si>
  <si>
    <t>ﾋｶﾞｼ5ｼﾞｮｳｷﾀ</t>
  </si>
  <si>
    <t>東五条北</t>
  </si>
  <si>
    <t>ﾋｶﾞｼ6ｼﾞｮｳｷﾀ</t>
  </si>
  <si>
    <t>東六条北</t>
  </si>
  <si>
    <t>ﾋｶﾞｼ7ｼﾞｮｳｷﾀ</t>
  </si>
  <si>
    <t>東七条北</t>
  </si>
  <si>
    <t>ﾋｶﾞｼ8ｼﾞｮｳｷﾀ</t>
  </si>
  <si>
    <t>東八条北</t>
  </si>
  <si>
    <t>ﾐﾅﾐﾋﾞﾊﾞｲﾁｮｳｱｻﾋﾏﾁ</t>
  </si>
  <si>
    <t>南美唄町旭町</t>
  </si>
  <si>
    <t>ﾐﾅﾐﾋﾞﾊﾞｲﾁｮｳｵｵﾄﾞｵﾘ</t>
  </si>
  <si>
    <t>南美唄町大通り</t>
  </si>
  <si>
    <t>ﾐﾅﾐﾋﾞﾊﾞｲﾁｮｳｶﾐ</t>
  </si>
  <si>
    <t>南美唄町上</t>
  </si>
  <si>
    <t>ﾐﾅﾐﾋﾞﾊﾞｲﾁｮｳｷﾀﾏﾁ</t>
  </si>
  <si>
    <t>南美唄町北町</t>
  </si>
  <si>
    <t>ﾐﾅﾐﾋﾞﾊﾞｲﾁｮｳｻｶｴﾏﾁﾐﾅﾐ</t>
  </si>
  <si>
    <t>南美唄町栄町南</t>
  </si>
  <si>
    <t>ﾐﾅﾐﾋﾞﾊﾞｲﾁｮｳｻｶｴﾏﾁｷﾀ</t>
  </si>
  <si>
    <t>南美唄町栄町北</t>
  </si>
  <si>
    <t>ﾐﾅﾐﾋﾞﾊﾞｲﾁｮｳｻｸﾗｲﾁｮｳ</t>
  </si>
  <si>
    <t>南美唄町桜井町</t>
  </si>
  <si>
    <t>ﾐﾅﾐﾋﾞﾊﾞｲﾁｮｳｼﾓ</t>
  </si>
  <si>
    <t>南美唄町下</t>
  </si>
  <si>
    <t>ﾐﾅﾐﾋﾞﾊﾞｲﾁｮｳｼﾝﾄﾐﾁｮｳ</t>
  </si>
  <si>
    <t>南美唄町新富町</t>
  </si>
  <si>
    <t>ﾐﾅﾐﾋﾞﾊﾞｲﾁｮｳﾁｭｳｵｳﾄﾞｵﾘ</t>
  </si>
  <si>
    <t>南美唄町中央通り</t>
  </si>
  <si>
    <t>ﾐﾅﾐﾋﾞﾊﾞｲﾁｮｳﾅｶﾏﾁ</t>
  </si>
  <si>
    <t>南美唄町仲町</t>
  </si>
  <si>
    <t>ﾐﾅﾐﾋﾞﾊﾞｲﾁｮｳﾆｼﾏﾁ</t>
  </si>
  <si>
    <t>南美唄町西町</t>
  </si>
  <si>
    <t>ﾐﾅﾐﾋﾞﾊﾞｲﾁｮｳﾐﾅﾐﾏﾁ</t>
  </si>
  <si>
    <t>南美唄町南町</t>
  </si>
  <si>
    <t>ﾐﾅﾐﾋﾞﾊﾞｲﾁｮｳﾔﾏﾉﾃ</t>
  </si>
  <si>
    <t>南美唄町山の手</t>
  </si>
  <si>
    <t>ﾐﾈﾉﾌﾞﾁｮｳｺｳｴﾝ</t>
  </si>
  <si>
    <t>峰延町公園</t>
  </si>
  <si>
    <t>ﾐﾈﾉﾌﾞﾁｮｳﾋｶﾞｼ</t>
  </si>
  <si>
    <t>峰延町東</t>
  </si>
  <si>
    <t>ﾐﾈﾉﾌﾞﾁｮｳﾎﾝﾁｮｳ</t>
  </si>
  <si>
    <t>峰延町本町</t>
  </si>
  <si>
    <t>ﾐﾈﾉﾌﾞﾁｮｳﾐﾈｶﾊﾞ</t>
  </si>
  <si>
    <t>峰延町峰樺</t>
  </si>
  <si>
    <t>ｱｼﾍﾞﾂｼ</t>
  </si>
  <si>
    <t>ｱｵｷｻﾜ</t>
  </si>
  <si>
    <t>青木沢</t>
  </si>
  <si>
    <t>ｱｻﾋﾏﾁﾕﾔ</t>
  </si>
  <si>
    <t>旭町油谷</t>
  </si>
  <si>
    <t>ｲｽﾞﾐ</t>
  </si>
  <si>
    <t>泉</t>
  </si>
  <si>
    <t>ｶﾐｱｼﾍﾞﾂﾁｮｳ</t>
  </si>
  <si>
    <t>上芦別町</t>
  </si>
  <si>
    <t>ｶﾜｷﾞｼ</t>
  </si>
  <si>
    <t>川岸</t>
  </si>
  <si>
    <t>ｺｶﾞﾈﾁｮｳ</t>
  </si>
  <si>
    <t>黄金町</t>
  </si>
  <si>
    <t>ｼﾝｼﾞｮｳﾁｮｳ</t>
  </si>
  <si>
    <t>新城町</t>
  </si>
  <si>
    <t>ﾀｶﾈﾁｮｳ</t>
  </si>
  <si>
    <t>高根町</t>
  </si>
  <si>
    <t>常磐町</t>
  </si>
  <si>
    <t>ﾄﾖｵｶ</t>
  </si>
  <si>
    <t>豊岡</t>
  </si>
  <si>
    <t>ﾄﾖｵｶﾁｮｳ</t>
  </si>
  <si>
    <t>豊岡町</t>
  </si>
  <si>
    <t>ﾅｶﾉｵｶﾁｮｳ</t>
  </si>
  <si>
    <t>中の丘町</t>
  </si>
  <si>
    <t>ﾆｼｱｼﾍﾞﾂﾁｮｳ</t>
  </si>
  <si>
    <t>西芦別町</t>
  </si>
  <si>
    <t>ﾉｶﾅﾝﾁｮｳ</t>
  </si>
  <si>
    <t>野花南町</t>
  </si>
  <si>
    <t>ﾋｶﾞｼﾗｲｼﾞｮｳﾁｮｳ</t>
  </si>
  <si>
    <t>東頼城町</t>
  </si>
  <si>
    <t>ﾌｸｽﾞﾐﾁｮｳ</t>
  </si>
  <si>
    <t>福住町</t>
  </si>
  <si>
    <t>ﾎﾛﾅｲ</t>
  </si>
  <si>
    <t>幌内</t>
  </si>
  <si>
    <t>ﾗｲｼﾞｮｳﾁｮｳ</t>
  </si>
  <si>
    <t>頼城町</t>
  </si>
  <si>
    <t>ﾛｸｾﾝﾁｮｳ</t>
  </si>
  <si>
    <t>緑泉町</t>
  </si>
  <si>
    <t>ｴﾍﾞﾂｼ</t>
  </si>
  <si>
    <t>江別市</t>
  </si>
  <si>
    <t>1ｼﾞｮｳ</t>
  </si>
  <si>
    <t>１条</t>
  </si>
  <si>
    <t>2ｼﾞｮｳ</t>
  </si>
  <si>
    <t>２条</t>
  </si>
  <si>
    <t>3ｼﾞｮｳ</t>
  </si>
  <si>
    <t>３条</t>
  </si>
  <si>
    <t>4ｼﾞｮｳ</t>
  </si>
  <si>
    <t>４条</t>
  </si>
  <si>
    <t>5ｼﾞｮｳ</t>
  </si>
  <si>
    <t>５条</t>
  </si>
  <si>
    <t>6ｼﾞｮｳ</t>
  </si>
  <si>
    <t>６条</t>
  </si>
  <si>
    <t>7ｼﾞｮｳ</t>
  </si>
  <si>
    <t>７条</t>
  </si>
  <si>
    <t>8ｼﾞｮｳ</t>
  </si>
  <si>
    <t>８条</t>
  </si>
  <si>
    <t>あけぼの町</t>
  </si>
  <si>
    <t>あさひが丘</t>
  </si>
  <si>
    <t>ｲｽﾞﾐﾉ</t>
  </si>
  <si>
    <t>いずみ野</t>
  </si>
  <si>
    <t>ｲﾁﾊﾞﾝﾁｮｳ</t>
  </si>
  <si>
    <t>一番町</t>
  </si>
  <si>
    <t>ｴﾍﾞﾂﾌﾞﾄ</t>
  </si>
  <si>
    <t>江別太</t>
  </si>
  <si>
    <t>ｵｳｼﾞ</t>
  </si>
  <si>
    <t>王子</t>
  </si>
  <si>
    <t>ｵｵｱｻ</t>
  </si>
  <si>
    <t>大麻</t>
  </si>
  <si>
    <t>ｵｵｱｻｲｽﾞﾐﾁｮｳ</t>
  </si>
  <si>
    <t>大麻泉町</t>
  </si>
  <si>
    <t>ｵｵｱｻｵｳｷﾞﾏﾁ</t>
  </si>
  <si>
    <t>大麻扇町</t>
  </si>
  <si>
    <t>ｵｵｱｻｷﾀﾏﾁ</t>
  </si>
  <si>
    <t>大麻北町</t>
  </si>
  <si>
    <t>ｵｵｱｻｻｶｴﾏﾁ</t>
  </si>
  <si>
    <t>大麻栄町</t>
  </si>
  <si>
    <t>ｵｵｱｻｻｸﾗｷﾞﾁｮｳ</t>
  </si>
  <si>
    <t>大麻桜木町</t>
  </si>
  <si>
    <t>ｵｵｱｻｻﾜﾏﾁ</t>
  </si>
  <si>
    <t>大麻沢町</t>
  </si>
  <si>
    <t>ｵｵｱｻｼﾝﾏﾁ</t>
  </si>
  <si>
    <t>大麻新町</t>
  </si>
  <si>
    <t>ｵｵｱｻｿﾉﾏﾁ</t>
  </si>
  <si>
    <t>大麻園町</t>
  </si>
  <si>
    <t>ｵｵｱｻﾀｶﾏﾁ</t>
  </si>
  <si>
    <t>大麻高町</t>
  </si>
  <si>
    <t>ｵｵｱｻﾅｶﾏﾁ</t>
  </si>
  <si>
    <t>大麻中町</t>
  </si>
  <si>
    <t>ｵｵｱｻﾆｼﾏﾁ</t>
  </si>
  <si>
    <t>大麻西町</t>
  </si>
  <si>
    <t>ｵｵｱｻﾊﾙﾐﾁｮｳ</t>
  </si>
  <si>
    <t>大麻晴美町</t>
  </si>
  <si>
    <t>ｵｵｱｻﾋｶﾞｼﾏﾁ</t>
  </si>
  <si>
    <t>大麻東町</t>
  </si>
  <si>
    <t>ｵｵｱｻﾋｶﾘﾏﾁ</t>
  </si>
  <si>
    <t>大麻ひかり町</t>
  </si>
  <si>
    <t>ｵｵｱｻﾐﾅｷﾁｮｳ</t>
  </si>
  <si>
    <t>大麻南樹町</t>
  </si>
  <si>
    <t>ｵｵｱｻﾐﾔﾏﾁ</t>
  </si>
  <si>
    <t>大麻宮町</t>
  </si>
  <si>
    <t>ｵｵｱｻﾓﾄﾏﾁ</t>
  </si>
  <si>
    <t>大麻元町</t>
  </si>
  <si>
    <t>ｶｸﾔﾏ</t>
  </si>
  <si>
    <t>角山</t>
  </si>
  <si>
    <t>ｶﾐｴﾍﾞﾂ</t>
  </si>
  <si>
    <t>上江別</t>
  </si>
  <si>
    <t>ｶﾐｴﾍﾞﾂﾆｼﾏﾁ</t>
  </si>
  <si>
    <t>上江別西町</t>
  </si>
  <si>
    <t>ｶﾐｴﾍﾞﾂﾋｶﾞｼﾏﾁ</t>
  </si>
  <si>
    <t>上江別東町</t>
  </si>
  <si>
    <t>ｶﾐｴﾍﾞﾂﾐﾅﾐﾏﾁ</t>
  </si>
  <si>
    <t>上江別南町</t>
  </si>
  <si>
    <t>ｺｳｴｲﾁｮｳ</t>
  </si>
  <si>
    <t>工栄町</t>
  </si>
  <si>
    <t>ｼﾉﾂ</t>
  </si>
  <si>
    <t>篠津</t>
  </si>
  <si>
    <t>ｼﾝｴｲﾀﾞｲ</t>
  </si>
  <si>
    <t>新栄台</t>
  </si>
  <si>
    <t>ﾂｲｼｶﾘ</t>
  </si>
  <si>
    <t>対雁</t>
  </si>
  <si>
    <t>ﾄｳｺｳﾁｮｳ</t>
  </si>
  <si>
    <t>東光町</t>
  </si>
  <si>
    <t>ﾄﾖﾎﾛ</t>
  </si>
  <si>
    <t>豊幌</t>
  </si>
  <si>
    <t>ﾄﾖﾎﾛﾊﾅｿﾞﾉﾁｮｳ</t>
  </si>
  <si>
    <t>豊幌花園町</t>
  </si>
  <si>
    <t>ﾄﾖﾎﾛﾊﾐﾝｸﾞﾁｮｳ</t>
  </si>
  <si>
    <t>豊幌はみんぐ町</t>
  </si>
  <si>
    <t>ﾄﾖﾎﾛﾐｻｷﾁｮｳ</t>
  </si>
  <si>
    <t>豊幌美咲町</t>
  </si>
  <si>
    <t>ﾅｶｼﾞﾏ</t>
  </si>
  <si>
    <t>中島</t>
  </si>
  <si>
    <t>ﾆｼﾉｯﾎﾟﾛ</t>
  </si>
  <si>
    <t>西野幌</t>
  </si>
  <si>
    <t>ﾉｯﾎﾟﾛｺﾄﾌﾞｷﾁｮｳ</t>
  </si>
  <si>
    <t>野幌寿町</t>
  </si>
  <si>
    <t>ﾉｯﾎﾟﾛｽｴﾋﾛﾁｮｳ</t>
  </si>
  <si>
    <t>野幌末広町</t>
  </si>
  <si>
    <t>ﾉｯﾎﾟﾛｽﾐﾖｼﾁｮｳ</t>
  </si>
  <si>
    <t>野幌住吉町</t>
  </si>
  <si>
    <t>ﾉｯﾎﾟﾛﾄﾝﾃﾞﾝﾁｮｳ</t>
  </si>
  <si>
    <t>野幌屯田町</t>
  </si>
  <si>
    <t>ﾉｯﾎﾟﾛﾋｶﾞｼﾏﾁ</t>
  </si>
  <si>
    <t>野幌東町</t>
  </si>
  <si>
    <t>ﾉｯﾎﾟﾛﾏﾂﾅﾐﾁｮｳ</t>
  </si>
  <si>
    <t>野幌松並町</t>
  </si>
  <si>
    <t>ﾉｯﾎﾟﾛﾐﾕｷﾁｮｳ</t>
  </si>
  <si>
    <t>野幌美幸町</t>
  </si>
  <si>
    <t>ﾉｯﾎﾟﾛﾖﾖｷﾞﾁｮｳ</t>
  </si>
  <si>
    <t>野幌代々木町</t>
  </si>
  <si>
    <t>ﾉｯﾎﾟﾛﾜｶﾊﾞﾁｮｳ</t>
  </si>
  <si>
    <t>野幌若葉町</t>
  </si>
  <si>
    <t>ﾉｯﾎﾟﾛﾁｮｳ</t>
  </si>
  <si>
    <t>野幌町</t>
  </si>
  <si>
    <t>ﾊｷﾞｶﾞｵｶ</t>
  </si>
  <si>
    <t>萩ケ岡</t>
  </si>
  <si>
    <t>ﾋｶﾞｼﾉｯﾎﾟﾛ</t>
  </si>
  <si>
    <t>東野幌</t>
  </si>
  <si>
    <t>ﾋｶﾞｼﾉｯﾎﾟﾛﾁｮｳ</t>
  </si>
  <si>
    <t>東野幌町</t>
  </si>
  <si>
    <t>ﾋｶﾞｼﾉｯﾎﾟﾛﾎﾝﾁｮｳ</t>
  </si>
  <si>
    <t>東野幌本町</t>
  </si>
  <si>
    <t>ﾌﾞﾝｷｮｳﾀﾞｲ</t>
  </si>
  <si>
    <t>文京台</t>
  </si>
  <si>
    <t>ﾌﾞﾝｷｮｳﾀﾞｲﾋｶﾞｼﾏﾁ</t>
  </si>
  <si>
    <t>文京台東町</t>
  </si>
  <si>
    <t>ﾌﾞﾝｷｮｳﾀﾞｲﾐﾄﾞﾘﾏﾁ</t>
  </si>
  <si>
    <t>文京台緑町</t>
  </si>
  <si>
    <t>ﾌﾞﾝｷｮｳﾀﾞｲﾐﾅﾐﾏﾁ</t>
  </si>
  <si>
    <t>文京台南町</t>
  </si>
  <si>
    <t>ﾏｷﾊﾞﾁｮｳ</t>
  </si>
  <si>
    <t>牧場町</t>
  </si>
  <si>
    <t>ﾐﾄﾞﾘﾏﾁﾆｼ</t>
  </si>
  <si>
    <t>緑町西</t>
  </si>
  <si>
    <t>ﾐﾄﾞﾘﾏﾁﾋｶﾞｼ</t>
  </si>
  <si>
    <t>緑町東</t>
  </si>
  <si>
    <t>ﾐﾊﾗｼﾀﾞｲ</t>
  </si>
  <si>
    <t>見晴台</t>
  </si>
  <si>
    <t>ﾑｺｳｶﾞｵｶ</t>
  </si>
  <si>
    <t>向ケ丘</t>
  </si>
  <si>
    <t>ﾓｴｷﾞﾉﾁｭｳｵｳ</t>
  </si>
  <si>
    <t>萌えぎ野中央</t>
  </si>
  <si>
    <t>ﾓｴｷﾞﾉﾆｼ</t>
  </si>
  <si>
    <t>萌えぎ野西</t>
  </si>
  <si>
    <t>ﾓｴｷﾞﾉﾋｶﾞｼ</t>
  </si>
  <si>
    <t>萌えぎ野東</t>
  </si>
  <si>
    <t>ﾓﾄｴﾍﾞﾂ</t>
  </si>
  <si>
    <t>元江別</t>
  </si>
  <si>
    <t>ﾓﾄｴﾍﾞﾂﾎﾝﾁｮｳ</t>
  </si>
  <si>
    <t>元江別本町</t>
  </si>
  <si>
    <t>ﾓﾄﾉｯﾎﾟﾛ(1-440ﾊﾞﾝﾁ)</t>
  </si>
  <si>
    <t>元野幌（１～４４０番地）</t>
  </si>
  <si>
    <t>ﾓﾄﾉｯﾎﾟﾛ(ｿﾉﾀ)</t>
  </si>
  <si>
    <t>元野幌（その他）</t>
  </si>
  <si>
    <t>ﾔﾊﾀ</t>
  </si>
  <si>
    <t>八幡</t>
  </si>
  <si>
    <t>ﾕﾒﾐﾉﾋｶﾞｼﾏﾁ</t>
  </si>
  <si>
    <t>ゆめみ野東町</t>
  </si>
  <si>
    <t>ﾕﾒﾐﾉﾐﾅﾐﾏﾁ</t>
  </si>
  <si>
    <t>ゆめみ野南町</t>
  </si>
  <si>
    <t>ｱｶﾋﾞﾗｼ</t>
  </si>
  <si>
    <t>ｱｶﾋﾞﾗ</t>
  </si>
  <si>
    <t>赤平</t>
  </si>
  <si>
    <t>ｲｽﾞﾐﾏﾁ</t>
  </si>
  <si>
    <t>ｴﾙﾑﾁｮｳ</t>
  </si>
  <si>
    <t>エルム町</t>
  </si>
  <si>
    <t>ｷﾀﾌﾞﾝｷｮｳﾁｮｳ</t>
  </si>
  <si>
    <t>北文京町</t>
  </si>
  <si>
    <t>ｷｮｳﾜﾁｮｳ</t>
  </si>
  <si>
    <t>共和町</t>
  </si>
  <si>
    <t>豊丘町</t>
  </si>
  <si>
    <t>豊里</t>
  </si>
  <si>
    <t>ﾆｼﾄﾖｻﾄﾁｮｳ</t>
  </si>
  <si>
    <t>西豊里町</t>
  </si>
  <si>
    <t>ﾆｼﾌﾞﾝｷｮｳﾁｮｳ</t>
  </si>
  <si>
    <t>西文京町</t>
  </si>
  <si>
    <t>ﾋｶﾞｼｵｵﾏﾁ</t>
  </si>
  <si>
    <t>東大町</t>
  </si>
  <si>
    <t>ﾋｶﾞｼﾄﾖｻﾄﾁｮｳ</t>
  </si>
  <si>
    <t>東豊里町</t>
  </si>
  <si>
    <t>ﾋｶﾞｼﾌﾞﾝｷｮｳﾁｮｳ</t>
  </si>
  <si>
    <t>東文京町</t>
  </si>
  <si>
    <t>ﾋｬｯｺﾁｮｳﾋｶﾞｼ</t>
  </si>
  <si>
    <t>百戸町東</t>
  </si>
  <si>
    <t>ﾋｬｯｺﾁｮｳﾆｼ</t>
  </si>
  <si>
    <t>百戸町西</t>
  </si>
  <si>
    <t>ﾋｬｯｺﾁｮｳｷﾀ</t>
  </si>
  <si>
    <t>百戸町北</t>
  </si>
  <si>
    <t>ﾋﾗｷﾞｼｶﾂﾗﾁｮｳ</t>
  </si>
  <si>
    <t>平岸桂町</t>
  </si>
  <si>
    <t>ﾋﾗｷﾞｼｼﾝｺｳﾁｮｳ</t>
  </si>
  <si>
    <t>平岸新光町</t>
  </si>
  <si>
    <t>ﾋﾗｷﾞｼﾅｶﾏﾁ</t>
  </si>
  <si>
    <t>平岸仲町</t>
  </si>
  <si>
    <t>ﾋﾗｷﾞｼﾋｶﾞｼﾏﾁ</t>
  </si>
  <si>
    <t>平岸東町</t>
  </si>
  <si>
    <t>ﾋﾗｷﾞｼﾆｼﾏﾁ</t>
  </si>
  <si>
    <t>平岸西町</t>
  </si>
  <si>
    <t>ﾋﾗｷﾞｼﾐﾅﾐﾏﾁ</t>
  </si>
  <si>
    <t>平岸南町</t>
  </si>
  <si>
    <t>ﾋﾗｷﾞｼｱｹﾎﾞﾉﾁｮｳ</t>
  </si>
  <si>
    <t>平岸曙町</t>
  </si>
  <si>
    <t>ﾎｳｴｲﾁｮｳ</t>
  </si>
  <si>
    <t>豊栄町</t>
  </si>
  <si>
    <t>ﾎﾛｵｶﾁｮｳ</t>
  </si>
  <si>
    <t>幌岡町</t>
  </si>
  <si>
    <t>ﾐﾔｼﾀﾁｮｳ</t>
  </si>
  <si>
    <t>宮下町</t>
  </si>
  <si>
    <t>ﾓｼﾞﾘ</t>
  </si>
  <si>
    <t>茂尻</t>
  </si>
  <si>
    <t>ﾓｼﾞﾘｱｻﾋﾏﾁ</t>
  </si>
  <si>
    <t>茂尻旭町</t>
  </si>
  <si>
    <t>ﾓｼﾞﾘｶｽｶﾞﾁｮｳ</t>
  </si>
  <si>
    <t>茂尻春日町</t>
  </si>
  <si>
    <t>ﾓｼﾞﾘｻｶｴﾏﾁ</t>
  </si>
  <si>
    <t>茂尻栄町</t>
  </si>
  <si>
    <t>ﾓｼﾞﾘｼﾝｶｽｶﾞﾁｮｳ</t>
  </si>
  <si>
    <t>茂尻新春日町</t>
  </si>
  <si>
    <t>ﾓｼﾞﾘｼﾝﾏﾁ</t>
  </si>
  <si>
    <t>茂尻新町</t>
  </si>
  <si>
    <t>ﾓｼﾞﾘﾁｭｳｵｳﾁｮｳﾐﾅﾐ</t>
  </si>
  <si>
    <t>茂尻中央町南</t>
  </si>
  <si>
    <t>ﾓｼﾞﾘﾁｭｳｵｳﾁｮｳｷﾀ</t>
  </si>
  <si>
    <t>茂尻中央町北</t>
  </si>
  <si>
    <t>ﾓｼﾞﾘﾎﾝﾁｮｳ</t>
  </si>
  <si>
    <t>茂尻本町</t>
  </si>
  <si>
    <t>ﾓｼﾞﾘﾐﾔｼﾀﾁｮｳ</t>
  </si>
  <si>
    <t>茂尻宮下町</t>
  </si>
  <si>
    <t>ﾓｼﾞﾘﾓﾄﾏﾁﾐﾅﾐ</t>
  </si>
  <si>
    <t>茂尻元町南</t>
  </si>
  <si>
    <t>ﾓｼﾞﾘﾓﾄﾏﾁｷﾀ</t>
  </si>
  <si>
    <t>茂尻元町北</t>
  </si>
  <si>
    <t>ﾜｶｷﾁｮｳﾋｶﾞｼ</t>
  </si>
  <si>
    <t>若木町東</t>
  </si>
  <si>
    <t>ﾜｶｷﾁｮｳﾆｼ</t>
  </si>
  <si>
    <t>若木町西</t>
  </si>
  <si>
    <t>ﾜｶｷﾁｮｳﾐﾅﾐ</t>
  </si>
  <si>
    <t>若木町南</t>
  </si>
  <si>
    <t>ﾜｶｷﾁｮｳｷﾀ</t>
  </si>
  <si>
    <t>若木町北</t>
  </si>
  <si>
    <t>ﾓﾝﾍﾞﾂｼ</t>
  </si>
  <si>
    <t>紋別市</t>
  </si>
  <si>
    <t>ｲｯﾎﾟﾝﾏﾂ</t>
  </si>
  <si>
    <t>一本松</t>
  </si>
  <si>
    <t>ｵｵﾔﾏﾁｮｳ</t>
  </si>
  <si>
    <t>大山町</t>
  </si>
  <si>
    <t>ｵﾁｲｼﾁｮｳ</t>
  </si>
  <si>
    <t>落石町</t>
  </si>
  <si>
    <t>ｶｲﾖｳｺｳｴﾝ</t>
  </si>
  <si>
    <t>海洋公園</t>
  </si>
  <si>
    <t>ｶﾐｺｳﾉﾏｲ</t>
  </si>
  <si>
    <t>上鴻之舞</t>
  </si>
  <si>
    <t>ｶﾐｼｮｺﾂﾁｮｳ</t>
  </si>
  <si>
    <t>上渚滑町</t>
  </si>
  <si>
    <t>ｶﾐｼｮｺﾂﾁｮｳｳｴｺﾀﾝ</t>
  </si>
  <si>
    <t>上渚滑町上古丹</t>
  </si>
  <si>
    <t>ｶﾐｼｮｺﾂﾁｮｳｵｸﾄｳ</t>
  </si>
  <si>
    <t>上渚滑町奥東</t>
  </si>
  <si>
    <t>ｶﾐｼｮｺﾂﾁｮｳｺｳｾｲ</t>
  </si>
  <si>
    <t>上渚滑町更生</t>
  </si>
  <si>
    <t>ｶﾐｼｮｺﾂﾁｮｳｼﾓｼｮｺﾂ</t>
  </si>
  <si>
    <t>上渚滑町下渚滑</t>
  </si>
  <si>
    <t>ｶﾐｼｮｺﾂﾁｮｳｼﾓﾀﾂｳｼ</t>
  </si>
  <si>
    <t>上渚滑町下立牛</t>
  </si>
  <si>
    <t>ｶﾐｼｮｺﾂﾁｮｳｼﾞｮｳﾄｳ</t>
  </si>
  <si>
    <t>上渚滑町上東</t>
  </si>
  <si>
    <t>ｶﾐｼｮｺﾂﾁｮｳﾅｶｼｮｺﾂ</t>
  </si>
  <si>
    <t>上渚滑町中渚滑</t>
  </si>
  <si>
    <t>ｶﾐｼｮｺﾂﾁｮｳﾅｶﾀﾂｳｼ</t>
  </si>
  <si>
    <t>上渚滑町中立牛</t>
  </si>
  <si>
    <t>ｶﾐｼｮｺﾂﾁｮｳﾜｸﾝﾍﾞ</t>
  </si>
  <si>
    <t>上渚滑町和訓辺</t>
  </si>
  <si>
    <t>ｶﾐﾓﾍﾞﾂ</t>
  </si>
  <si>
    <t>上藻別</t>
  </si>
  <si>
    <t>ｺｳﾄﾞｳ</t>
  </si>
  <si>
    <t>弘道</t>
  </si>
  <si>
    <t>ｺｳﾉﾏｲ</t>
  </si>
  <si>
    <t>鴻之舞</t>
  </si>
  <si>
    <t>ｺﾑｶｲ</t>
  </si>
  <si>
    <t>小向</t>
  </si>
  <si>
    <t>潮見町</t>
  </si>
  <si>
    <t>ｼﾌﾞﾝ</t>
  </si>
  <si>
    <t>志文</t>
  </si>
  <si>
    <t>ｼｮｺﾂﾁｮｳ</t>
  </si>
  <si>
    <t>渚滑町</t>
  </si>
  <si>
    <t>ｼｮｺﾂﾁｮｳｳﾂﾂ</t>
  </si>
  <si>
    <t>渚滑町宇津々</t>
  </si>
  <si>
    <t>ｼｮｺﾂﾁｮｳｶﾜﾑｶｲ</t>
  </si>
  <si>
    <t>渚滑町川向</t>
  </si>
  <si>
    <t>ｼｮｺﾂﾁｮｳﾓﾄｼﾝ</t>
  </si>
  <si>
    <t>渚滑町元新</t>
  </si>
  <si>
    <t>ｼｮｺﾂﾁｮｳﾓﾄﾆｼ</t>
  </si>
  <si>
    <t>渚滑町元西</t>
  </si>
  <si>
    <t>ｼﾝｾｲ</t>
  </si>
  <si>
    <t>新生</t>
  </si>
  <si>
    <t>ﾇﾏﾉｳｴ</t>
  </si>
  <si>
    <t>沼の上</t>
  </si>
  <si>
    <t>ﾐﾅﾐｶﾞｵｶﾁｮｳ</t>
  </si>
  <si>
    <t>南が丘町</t>
  </si>
  <si>
    <t>ﾓﾄﾓﾝﾍﾞﾂ</t>
  </si>
  <si>
    <t>元紋別</t>
  </si>
  <si>
    <t>ﾓﾍﾞﾂ</t>
  </si>
  <si>
    <t>藻別</t>
  </si>
  <si>
    <t>ﾔｿｼ</t>
  </si>
  <si>
    <t>八十士</t>
  </si>
  <si>
    <t>ｼﾍﾞﾂｼ</t>
  </si>
  <si>
    <t>ｱｻﾋﾁｮｳｲﾜｵﾅｲ</t>
  </si>
  <si>
    <t>朝日町岩尾内</t>
  </si>
  <si>
    <t>ｱｻﾋﾁｮｳｻﾝｴｲ</t>
  </si>
  <si>
    <t>朝日町三栄</t>
  </si>
  <si>
    <t>ｱｻﾋﾁｮｳﾁｭｳｵｳ</t>
  </si>
  <si>
    <t>朝日町中央</t>
  </si>
  <si>
    <t>ｱｻﾋﾁｮｳﾄﾜﾘ</t>
  </si>
  <si>
    <t>朝日町登和里</t>
  </si>
  <si>
    <t>ｱｻﾋﾁｮｳﾐﾅﾐｱｻﾋ</t>
  </si>
  <si>
    <t>朝日町南朝日</t>
  </si>
  <si>
    <t>ｱｻﾋﾁｮｳﾓｼﾘ</t>
  </si>
  <si>
    <t>朝日町茂志利</t>
  </si>
  <si>
    <t>ｵﾝﾈﾍﾞﾂﾁｮｳ</t>
  </si>
  <si>
    <t>温根別町</t>
  </si>
  <si>
    <t>ｵﾝﾈﾍﾞﾂﾁｮｳｲﾌﾞﾝ</t>
  </si>
  <si>
    <t>温根別町伊文</t>
  </si>
  <si>
    <t>ｵﾝﾈﾍﾞﾂﾁｮｳｷﾀｼｽﾞｶﾜ</t>
  </si>
  <si>
    <t>温根別町北静川</t>
  </si>
  <si>
    <t>ｶﾞｸﾃﾞﾝ</t>
  </si>
  <si>
    <t>学田</t>
  </si>
  <si>
    <t>ｶﾐｼﾍﾞﾂﾁｮｳ</t>
  </si>
  <si>
    <t>上士別町</t>
  </si>
  <si>
    <t>ｷﾀﾏﾁ</t>
  </si>
  <si>
    <t>北町</t>
  </si>
  <si>
    <t>ｼﾓｼﾍﾞﾂﾁｮｳ</t>
  </si>
  <si>
    <t>下士別町</t>
  </si>
  <si>
    <t>ｼﾝｶﾞｸﾃﾞﾝ</t>
  </si>
  <si>
    <t>新学田</t>
  </si>
  <si>
    <t>ﾀﾖﾛﾁｮｳ</t>
  </si>
  <si>
    <t>多寄町</t>
  </si>
  <si>
    <t>ﾂｸﾓﾁｮｳ</t>
  </si>
  <si>
    <t>九十九町</t>
  </si>
  <si>
    <t>ﾅｶｼﾍﾞﾂﾁｮｳ</t>
  </si>
  <si>
    <t>中士別町</t>
  </si>
  <si>
    <t>ﾆｼｼﾍﾞﾂﾁｮｳ</t>
  </si>
  <si>
    <t>西士別町</t>
  </si>
  <si>
    <t>ﾆｼ1ｼﾞｮｳ</t>
  </si>
  <si>
    <t>西一条</t>
  </si>
  <si>
    <t>ﾆｼ2ｼﾞｮｳ</t>
  </si>
  <si>
    <t>西二条</t>
  </si>
  <si>
    <t>ﾆｼ3ｼﾞｮｳ</t>
  </si>
  <si>
    <t>西三条</t>
  </si>
  <si>
    <t>ﾆｼ4ｼﾞｮｳ</t>
  </si>
  <si>
    <t>西四条</t>
  </si>
  <si>
    <t>ﾆｼ5ｼﾞｮｳ</t>
  </si>
  <si>
    <t>西五条</t>
  </si>
  <si>
    <t>ﾋｶﾞｼｵｶ</t>
  </si>
  <si>
    <t>東丘</t>
  </si>
  <si>
    <t>東一条</t>
  </si>
  <si>
    <t>東二条</t>
  </si>
  <si>
    <t>東三条</t>
  </si>
  <si>
    <t>東四条</t>
  </si>
  <si>
    <t>東五条</t>
  </si>
  <si>
    <t>東六条</t>
  </si>
  <si>
    <t>東七条</t>
  </si>
  <si>
    <t>東八条</t>
  </si>
  <si>
    <t>ﾋｶﾞｼ9ｼﾞｮｳ</t>
  </si>
  <si>
    <t>東九条</t>
  </si>
  <si>
    <t>ﾋｶﾞｼ10ｼﾞｮｳ</t>
  </si>
  <si>
    <t>東十条</t>
  </si>
  <si>
    <t>ﾋｶﾞｼ11ｼﾞｮｳ</t>
  </si>
  <si>
    <t>東十一条</t>
  </si>
  <si>
    <t>ﾌﾄﾞｳﾏﾁ</t>
  </si>
  <si>
    <t>不動町</t>
  </si>
  <si>
    <t>ﾌﾞﾄｸﾁｮｳ</t>
  </si>
  <si>
    <t>武徳町</t>
  </si>
  <si>
    <t>ﾐﾅﾐｼﾍﾞﾂﾁｮｳ</t>
  </si>
  <si>
    <t>南士別町</t>
  </si>
  <si>
    <t>ﾐﾅﾐﾏﾁﾋｶﾞｼ</t>
  </si>
  <si>
    <t>南町東</t>
  </si>
  <si>
    <t>ﾐﾅﾐﾏﾁﾆｼ</t>
  </si>
  <si>
    <t>南町西</t>
  </si>
  <si>
    <t>ﾅﾖﾛｼ</t>
  </si>
  <si>
    <t>名寄市</t>
  </si>
  <si>
    <t>ｱｹﾎﾞﾉ</t>
  </si>
  <si>
    <t>曙</t>
  </si>
  <si>
    <t>ｵｵﾊｼ</t>
  </si>
  <si>
    <t>大橋</t>
  </si>
  <si>
    <t>ｷｮｳﾜ</t>
  </si>
  <si>
    <t>共和</t>
  </si>
  <si>
    <t>ｷｮｸﾄｳ</t>
  </si>
  <si>
    <t>旭東</t>
  </si>
  <si>
    <t>ﾁｴﾌﾞﾝ</t>
  </si>
  <si>
    <t>智恵文</t>
  </si>
  <si>
    <t>ﾄｸﾀﾞ</t>
  </si>
  <si>
    <t>徳田</t>
  </si>
  <si>
    <t>ﾄﾅﾐ</t>
  </si>
  <si>
    <t>砺波</t>
  </si>
  <si>
    <t>ﾅｲﾌﾞﾁ</t>
  </si>
  <si>
    <t>内淵</t>
  </si>
  <si>
    <t>ﾆｯｼｮｳ</t>
  </si>
  <si>
    <t>日彰</t>
  </si>
  <si>
    <t>ﾆｯｼﾝ</t>
  </si>
  <si>
    <t>日進</t>
  </si>
  <si>
    <t>ﾌｳﾚﾝﾁｮｳｱｻﾋ</t>
  </si>
  <si>
    <t>風連町旭</t>
  </si>
  <si>
    <t>ﾌｳﾚﾝﾁｮｳｲｹﾉｳｴ</t>
  </si>
  <si>
    <t>風連町池の上</t>
  </si>
  <si>
    <t>ﾌｳﾚﾝﾁｮｳｵｵﾏﾁ</t>
  </si>
  <si>
    <t>風連町大町</t>
  </si>
  <si>
    <t>ﾌｳﾚﾝﾁｮｳｼﾝｾｲﾁｮｳ</t>
  </si>
  <si>
    <t>風連町新生町</t>
  </si>
  <si>
    <t>ﾌｳﾚﾝﾁｮｳｽﾞｲｼｮｳ</t>
  </si>
  <si>
    <t>風連町瑞生</t>
  </si>
  <si>
    <t>ﾌｳﾚﾝﾁｮｳﾁｭｳｵｳ</t>
  </si>
  <si>
    <t>風連町中央</t>
  </si>
  <si>
    <t>ﾌｳﾚﾝﾁｮｳﾄｳｾｲ</t>
  </si>
  <si>
    <t>風連町東生</t>
  </si>
  <si>
    <t>ﾌｳﾚﾝﾁｮｳﾄﾖｻﾄ</t>
  </si>
  <si>
    <t>風連町豊里</t>
  </si>
  <si>
    <t>ﾌｳﾚﾝﾁｮｳﾅｶﾏﾁ</t>
  </si>
  <si>
    <t>風連町仲町</t>
  </si>
  <si>
    <t>ﾌｳﾚﾝﾁｮｳﾆｼﾌｳﾚﾝ</t>
  </si>
  <si>
    <t>風連町西風連</t>
  </si>
  <si>
    <t>ﾌｳﾚﾝﾁｮｳﾆｼﾏﾁ</t>
  </si>
  <si>
    <t>風連町西町</t>
  </si>
  <si>
    <t>ﾌｳﾚﾝﾁｮｳﾆｯｼﾝ</t>
  </si>
  <si>
    <t>風連町日進</t>
  </si>
  <si>
    <t>ﾌｳﾚﾝﾁｮｳﾋｶﾞｼﾌｳﾚﾝ</t>
  </si>
  <si>
    <t>風連町東風連</t>
  </si>
  <si>
    <t>ﾌｳﾚﾝﾁｮｳﾎｸｴｲﾁｮｳ</t>
  </si>
  <si>
    <t>風連町北栄町</t>
  </si>
  <si>
    <t>ﾌｳﾚﾝﾁｮｳﾐﾄﾞﾘﾏﾁ</t>
  </si>
  <si>
    <t>風連町緑町</t>
  </si>
  <si>
    <t>ﾌｳﾚﾝﾁｮｳﾐﾅﾐﾏﾁ</t>
  </si>
  <si>
    <t>風連町南町</t>
  </si>
  <si>
    <t>ﾌｳﾚﾝﾁｮｳﾓﾄﾏﾁ</t>
  </si>
  <si>
    <t>風連町本町</t>
  </si>
  <si>
    <t>ﾎｳｴｲ</t>
  </si>
  <si>
    <t>豊栄</t>
  </si>
  <si>
    <t>ﾐｽﾞﾎ</t>
  </si>
  <si>
    <t>瑞穂</t>
  </si>
  <si>
    <t>ﾐﾄﾞﾘｵｶ</t>
  </si>
  <si>
    <t>緑丘</t>
  </si>
  <si>
    <t>ﾐｶｻｼ</t>
  </si>
  <si>
    <t>ｲｸｼｭﾝﾍﾞﾂｶﾜﾑｶｲﾁｮｳ</t>
  </si>
  <si>
    <t>幾春別川向町</t>
  </si>
  <si>
    <t>ｲｸｼｭﾝﾍﾞﾂｸﾘｵｶﾁｮｳ</t>
  </si>
  <si>
    <t>幾春別栗丘町</t>
  </si>
  <si>
    <t>ｲｸｼｭﾝﾍﾞﾂｾﾝｼﾞｭｳﾁｮｳ</t>
  </si>
  <si>
    <t>幾春別千住町</t>
  </si>
  <si>
    <t>ｲｸｼｭﾝﾍﾞﾂﾀｷﾐﾁｮｳ</t>
  </si>
  <si>
    <t>幾春別滝見町</t>
  </si>
  <si>
    <t>ｲｸｼｭﾝﾍﾞﾂﾅｶｼﾞﾏﾁｮｳ</t>
  </si>
  <si>
    <t>幾春別中島町</t>
  </si>
  <si>
    <t>ｲｸｼｭﾝﾍﾞﾂﾆｼｷﾁｮｳ</t>
  </si>
  <si>
    <t>幾春別錦町</t>
  </si>
  <si>
    <t>ｲｸｼｭﾝﾍﾞﾂﾔﾏﾃﾁｮｳ</t>
  </si>
  <si>
    <t>幾春別山手町</t>
  </si>
  <si>
    <t>ｲｸｼｭﾝﾍﾞﾂﾁｮｳ</t>
  </si>
  <si>
    <t>幾春別町</t>
  </si>
  <si>
    <t>ｲﾁｷｼﾘ</t>
  </si>
  <si>
    <t>いちきしり</t>
  </si>
  <si>
    <t>ｵｵｻﾄ</t>
  </si>
  <si>
    <t>大里</t>
  </si>
  <si>
    <t>ｵｶﾔﾏ</t>
  </si>
  <si>
    <t>岡山</t>
  </si>
  <si>
    <t>ｶｼﾜﾁｮｳ</t>
  </si>
  <si>
    <t>柏町</t>
  </si>
  <si>
    <t>ｶﾂﾗｻﾞﾜ</t>
  </si>
  <si>
    <t>桂沢</t>
  </si>
  <si>
    <t>ｶﾔﾉ</t>
  </si>
  <si>
    <t>萱野</t>
  </si>
  <si>
    <t>ｶﾜﾅｲ</t>
  </si>
  <si>
    <t>川内</t>
  </si>
  <si>
    <t>ｷﾖｽﾞﾐﾁｮｳ</t>
  </si>
  <si>
    <t>清住町</t>
  </si>
  <si>
    <t>ｻｶｷﾁｮｳ</t>
  </si>
  <si>
    <t>榊町</t>
  </si>
  <si>
    <t>ﾀｶﾐﾁｮｳ</t>
  </si>
  <si>
    <t>高美町</t>
  </si>
  <si>
    <t>ﾀｶﾞﾁｮｳ</t>
  </si>
  <si>
    <t>多賀町</t>
  </si>
  <si>
    <t>ﾀｯﾌﾟ</t>
  </si>
  <si>
    <t>達布</t>
  </si>
  <si>
    <t>ﾂﾂﾐﾁｮｳ</t>
  </si>
  <si>
    <t>堤町</t>
  </si>
  <si>
    <t>ﾄｳﾏﾂｱｵﾔﾏﾁｮｳ</t>
  </si>
  <si>
    <t>唐松青山町</t>
  </si>
  <si>
    <t>ﾄｳﾏﾂｻｶｴﾁｮｳ</t>
  </si>
  <si>
    <t>唐松栄町</t>
  </si>
  <si>
    <t>ﾄｳﾏﾂｼｭﾝｺｳﾁｮｳ</t>
  </si>
  <si>
    <t>唐松春光町</t>
  </si>
  <si>
    <t>ﾄｳﾏﾂﾁﾖﾀﾞﾁｮｳ</t>
  </si>
  <si>
    <t>唐松千代田町</t>
  </si>
  <si>
    <t>ﾄｳﾏﾂﾄｷﾜﾁｮｳ</t>
  </si>
  <si>
    <t>唐松常盤町</t>
  </si>
  <si>
    <t>ﾄｳﾏﾂﾐﾄﾞﾘﾁｮｳ</t>
  </si>
  <si>
    <t>唐松緑町</t>
  </si>
  <si>
    <t>ﾄｳﾏﾂﾁｮｳ</t>
  </si>
  <si>
    <t>唐松町</t>
  </si>
  <si>
    <t>ﾆｼｶﾂﾗｻﾞﾜ</t>
  </si>
  <si>
    <t>西桂沢</t>
  </si>
  <si>
    <t>ﾋｶﾞｼｷﾖｽﾞﾐﾁｮｳ</t>
  </si>
  <si>
    <t>東清住町</t>
  </si>
  <si>
    <t>ﾎﾛﾅｲｶｽｶﾞﾁｮｳ</t>
  </si>
  <si>
    <t>幌内春日町</t>
  </si>
  <si>
    <t>ﾎﾛﾅｲｶﾅﾔﾁｮｳ</t>
  </si>
  <si>
    <t>幌内金谷町</t>
  </si>
  <si>
    <t>ﾎﾛﾅｲｼﾝｴｲﾁｮｳ</t>
  </si>
  <si>
    <t>幌内新栄町</t>
  </si>
  <si>
    <t>ﾎﾛﾅｲｽﾐﾖｼﾁｮｳ</t>
  </si>
  <si>
    <t>幌内住吉町</t>
  </si>
  <si>
    <t>ﾎﾛﾅｲﾊﾂﾈﾁｮｳ</t>
  </si>
  <si>
    <t>幌内初音町</t>
  </si>
  <si>
    <t>ﾎﾛﾅｲﾎｸｾｲﾁｮｳ</t>
  </si>
  <si>
    <t>幌内北星町</t>
  </si>
  <si>
    <t>ﾎﾛﾅｲﾁｮｳ</t>
  </si>
  <si>
    <t>幌内町</t>
  </si>
  <si>
    <t>ﾎﾝｺﾞｳﾁｮｳ</t>
  </si>
  <si>
    <t>本郷町</t>
  </si>
  <si>
    <t>ﾎﾟﾝﾍﾞﾂｼﾝﾏﾁ</t>
  </si>
  <si>
    <t>奔別新町</t>
  </si>
  <si>
    <t>ﾐﾔﾓﾄﾁｮｳ</t>
  </si>
  <si>
    <t>宮本町</t>
  </si>
  <si>
    <t>ﾐﾜ</t>
  </si>
  <si>
    <t>美和</t>
  </si>
  <si>
    <t>ﾔﾖｲｻｸﾗｷﾞﾁｮｳ</t>
  </si>
  <si>
    <t>弥生桜木町</t>
  </si>
  <si>
    <t>ﾔﾖｲﾀﾁﾊﾞﾅﾁｮｳ</t>
  </si>
  <si>
    <t>弥生橘町</t>
  </si>
  <si>
    <t>ﾔﾖｲﾅﾐｷﾁｮｳ</t>
  </si>
  <si>
    <t>弥生並木町</t>
  </si>
  <si>
    <t>ﾔﾖｲﾊﾅｿﾞﾉﾁｮｳ</t>
  </si>
  <si>
    <t>弥生花園町</t>
  </si>
  <si>
    <t>ﾔﾖｲﾌｼﾞｴﾁｮｳ</t>
  </si>
  <si>
    <t>弥生藤枝町</t>
  </si>
  <si>
    <t>ﾔﾖｲﾓﾓﾔﾏﾁｮｳ</t>
  </si>
  <si>
    <t>弥生桃山町</t>
  </si>
  <si>
    <t>ﾔﾖｲﾔﾅｷﾞﾁｮｳ</t>
  </si>
  <si>
    <t>弥生柳町</t>
  </si>
  <si>
    <t>ﾈﾑﾛｼ</t>
  </si>
  <si>
    <t>根室市</t>
  </si>
  <si>
    <t>ｱｹｻﾄ</t>
  </si>
  <si>
    <t>明郷</t>
  </si>
  <si>
    <t>ｱｯﾄｺ</t>
  </si>
  <si>
    <t>厚床</t>
  </si>
  <si>
    <t>ｱﾘｲｿﾁｮｳ</t>
  </si>
  <si>
    <t>有磯町</t>
  </si>
  <si>
    <t>ｵﾁｲｼﾋｶﾞｼ</t>
  </si>
  <si>
    <t>落石東</t>
  </si>
  <si>
    <t>ｵﾁｲｼﾆｼ</t>
  </si>
  <si>
    <t>落石西</t>
  </si>
  <si>
    <t>ｵﾝﾈﾄｳ</t>
  </si>
  <si>
    <t>温根沼</t>
  </si>
  <si>
    <t>ｵﾝﾈﾓﾄ</t>
  </si>
  <si>
    <t>温根元</t>
  </si>
  <si>
    <t>ｶﾂﾗｷﾞ</t>
  </si>
  <si>
    <t>桂木</t>
  </si>
  <si>
    <t>ｶﾜｸﾞﾁ</t>
  </si>
  <si>
    <t>川口</t>
  </si>
  <si>
    <t>ｷﾖﾀｶﾁｮｳ</t>
  </si>
  <si>
    <t>清隆町</t>
  </si>
  <si>
    <t>ｺｳﾜﾁｮｳ</t>
  </si>
  <si>
    <t>光和町</t>
  </si>
  <si>
    <t>ｺﾄﾋﾗﾁｮｳ</t>
  </si>
  <si>
    <t>琴平町</t>
  </si>
  <si>
    <t>ｺﾅﾝ</t>
  </si>
  <si>
    <t>湖南</t>
  </si>
  <si>
    <t>ｺﾞﾖｳﾏｲ</t>
  </si>
  <si>
    <t>珸瑤瑁</t>
  </si>
  <si>
    <t>ｺﾝﾌﾞﾓﾘ</t>
  </si>
  <si>
    <t>昆布盛</t>
  </si>
  <si>
    <t>ｻﾀﾞﾓﾄﾁｮｳ</t>
  </si>
  <si>
    <t>定基町</t>
  </si>
  <si>
    <t>ｼｷｼﾏﾁｮｳ</t>
  </si>
  <si>
    <t>敷島町</t>
  </si>
  <si>
    <t>ﾀｶﾗﾁｮｳ</t>
  </si>
  <si>
    <t>ﾁｼﾏﾁｮｳ</t>
  </si>
  <si>
    <t>千島町</t>
  </si>
  <si>
    <t>ﾁｮｳﾌﾞｼ</t>
  </si>
  <si>
    <t>長節</t>
  </si>
  <si>
    <t>ﾂｷｵｶﾁｮｳ</t>
  </si>
  <si>
    <t>月岡町</t>
  </si>
  <si>
    <t>ﾂｷﾐﾁｮｳ</t>
  </si>
  <si>
    <t>月見町</t>
  </si>
  <si>
    <t>ﾄｳﾊﾞｲ</t>
  </si>
  <si>
    <t>東梅</t>
  </si>
  <si>
    <t>ﾄﾓｼﾘ</t>
  </si>
  <si>
    <t>友知</t>
  </si>
  <si>
    <t>ﾅﾙﾐﾁｮｳ</t>
  </si>
  <si>
    <t>鳴海町</t>
  </si>
  <si>
    <t>ﾆｼｱｯﾄｺ</t>
  </si>
  <si>
    <t>西厚床</t>
  </si>
  <si>
    <t>ﾆｼﾊﾏﾁｮｳ</t>
  </si>
  <si>
    <t>西浜町</t>
  </si>
  <si>
    <t>ﾆｼﾜﾀﾞ</t>
  </si>
  <si>
    <t>西和田</t>
  </si>
  <si>
    <t>ﾉｻｯﾌﾟ</t>
  </si>
  <si>
    <t>納沙布</t>
  </si>
  <si>
    <t>ﾊｯﾀｳｼ</t>
  </si>
  <si>
    <t>初田牛</t>
  </si>
  <si>
    <t>ﾊﾅｻｷﾐﾅﾄ</t>
  </si>
  <si>
    <t>花咲港</t>
  </si>
  <si>
    <t>ﾊﾎﾞﾏｲ</t>
  </si>
  <si>
    <t>歯舞</t>
  </si>
  <si>
    <t>ﾊﾏﾏﾂ</t>
  </si>
  <si>
    <t>浜松</t>
  </si>
  <si>
    <t>ﾋｶﾞｼｱｯﾄｺ</t>
  </si>
  <si>
    <t>東厚床</t>
  </si>
  <si>
    <t>ﾋｶﾞｼﾜﾀﾞ</t>
  </si>
  <si>
    <t>東和田</t>
  </si>
  <si>
    <t>ﾌﾀｵｷ</t>
  </si>
  <si>
    <t>双沖</t>
  </si>
  <si>
    <t>ﾍｲﾅｲﾁｮｳ</t>
  </si>
  <si>
    <t>平内町</t>
  </si>
  <si>
    <t>ﾍﾞﾂﾄｳｶﾞ</t>
  </si>
  <si>
    <t>別当賀</t>
  </si>
  <si>
    <t>ﾎｳﾘﾝﾁｮｳ</t>
  </si>
  <si>
    <t>宝林町</t>
  </si>
  <si>
    <t>ﾎﾆｵｲ</t>
  </si>
  <si>
    <t>穂香</t>
  </si>
  <si>
    <t>ﾎﾛﾓｼﾘ</t>
  </si>
  <si>
    <t>幌茂尻</t>
  </si>
  <si>
    <t>ﾏｷﾉｳﾁ</t>
  </si>
  <si>
    <t>牧の内</t>
  </si>
  <si>
    <t>ﾏﾂｶﾞｴﾁｮｳ</t>
  </si>
  <si>
    <t>松ケ枝町</t>
  </si>
  <si>
    <t>ﾏﾂﾓﾄﾁｮｳ</t>
  </si>
  <si>
    <t>松本町</t>
  </si>
  <si>
    <t>岬町</t>
  </si>
  <si>
    <t>ﾒｲｼﾞﾁｮｳ</t>
  </si>
  <si>
    <t>明治町</t>
  </si>
  <si>
    <t>ﾔｻｶｴﾁｮｳ</t>
  </si>
  <si>
    <t>弥栄町</t>
  </si>
  <si>
    <t>ﾔﾘﾑｶｼ</t>
  </si>
  <si>
    <t>槍昔</t>
  </si>
  <si>
    <t>ﾗｸﾖｳ</t>
  </si>
  <si>
    <t>酪陽</t>
  </si>
  <si>
    <t>ﾁﾄｾｼ</t>
  </si>
  <si>
    <t>千歳市</t>
  </si>
  <si>
    <t>ｱｵﾊﾞ</t>
  </si>
  <si>
    <t>青葉</t>
  </si>
  <si>
    <t>ｱｵﾊﾞｵｶ</t>
  </si>
  <si>
    <t>青葉丘</t>
  </si>
  <si>
    <t>ｱｽﾞｻ</t>
  </si>
  <si>
    <t>あずさ</t>
  </si>
  <si>
    <t>ｲｽﾞﾐｻﾄ</t>
  </si>
  <si>
    <t>泉郷</t>
  </si>
  <si>
    <t>ｲｽﾞﾐｻﾜ</t>
  </si>
  <si>
    <t>泉沢</t>
  </si>
  <si>
    <t>ｳﾒｶﾞｵｶ</t>
  </si>
  <si>
    <t>梅ケ丘</t>
  </si>
  <si>
    <t>ｵｺﾀﾝ</t>
  </si>
  <si>
    <t>奥潭</t>
  </si>
  <si>
    <t>ｵｻﾂ</t>
  </si>
  <si>
    <t>長都</t>
  </si>
  <si>
    <t>ｵｻﾂｴｷﾏｴ</t>
  </si>
  <si>
    <t>長都駅前</t>
  </si>
  <si>
    <t>ｶｼﾜﾀﾞｲ</t>
  </si>
  <si>
    <t>柏台</t>
  </si>
  <si>
    <t>ｶｼﾜﾀﾞｲﾐﾅﾐ</t>
  </si>
  <si>
    <t>柏台南</t>
  </si>
  <si>
    <t>ｶﾏｶ</t>
  </si>
  <si>
    <t>釜加</t>
  </si>
  <si>
    <t>ｶﾐｵｻﾂ</t>
  </si>
  <si>
    <t>上長都</t>
  </si>
  <si>
    <t>ｷﾀｼﾅﾉ</t>
  </si>
  <si>
    <t>北信濃</t>
  </si>
  <si>
    <t>ｷｮｳﾜ(88-2､271-10､343-2､404-1､427-</t>
  </si>
  <si>
    <t>協和（８８－２、２７１－１０、３４３－２、４０４－１、４２７－</t>
  </si>
  <si>
    <t>3､431-12､443-6､608-2､641-8､814､842-</t>
  </si>
  <si>
    <t>３、４３１－１２、４４３－６、６０８－２、６４１－８、８１４、８４２－</t>
  </si>
  <si>
    <t>5､1137-3､1392､1657､1752ﾊﾞﾝﾁ)</t>
  </si>
  <si>
    <t>５、１１３７－３、１３９２、１６５７、１７５２番地）</t>
  </si>
  <si>
    <t>ｷｮｳﾜ(ｿﾉﾀ)</t>
  </si>
  <si>
    <t>協和（その他）</t>
  </si>
  <si>
    <t>ｺｳﾌｸ</t>
  </si>
  <si>
    <t>幸福</t>
  </si>
  <si>
    <t>ｺﾏｻﾄ</t>
  </si>
  <si>
    <t>駒里</t>
  </si>
  <si>
    <t>ｻｸﾗｷﾞ</t>
  </si>
  <si>
    <t>桜木</t>
  </si>
  <si>
    <t>ｻﾄﾐ</t>
  </si>
  <si>
    <t>里美</t>
  </si>
  <si>
    <t>ｼｺﾂｺｵﾝｾﾝ</t>
  </si>
  <si>
    <t>支笏湖温泉</t>
  </si>
  <si>
    <t>ｼｼｬﾓﾅｲ</t>
  </si>
  <si>
    <t>支寒内</t>
  </si>
  <si>
    <t>ｼﾅﾉ</t>
  </si>
  <si>
    <t>信濃</t>
  </si>
  <si>
    <t>ｼﾞﾕｳｶﾞｵｶ</t>
  </si>
  <si>
    <t>自由ケ丘</t>
  </si>
  <si>
    <t>ｼｭｸﾊﾞｲ</t>
  </si>
  <si>
    <t>祝梅</t>
  </si>
  <si>
    <t>ｼﾗｶﾊﾞ</t>
  </si>
  <si>
    <t>白樺</t>
  </si>
  <si>
    <t>新星</t>
  </si>
  <si>
    <t>ｼﾝﾁｮｳ</t>
  </si>
  <si>
    <t>真町</t>
  </si>
  <si>
    <t>ｼﾝﾄﾐ</t>
  </si>
  <si>
    <t>新富</t>
  </si>
  <si>
    <t>ｽｲﾒｲｷｮｳ</t>
  </si>
  <si>
    <t>水明郷</t>
  </si>
  <si>
    <t>ｾｲﾘｭｳ</t>
  </si>
  <si>
    <t>清流</t>
  </si>
  <si>
    <t>ﾀｶﾀﾞｲ</t>
  </si>
  <si>
    <t>高台</t>
  </si>
  <si>
    <t>ﾁﾖﾀﾞﾁｮｳ</t>
  </si>
  <si>
    <t>千代田町</t>
  </si>
  <si>
    <t>ﾄｳｺｳ</t>
  </si>
  <si>
    <t>東郊</t>
  </si>
  <si>
    <t>富丘</t>
  </si>
  <si>
    <t>ﾆｲｶﾜ</t>
  </si>
  <si>
    <t>ﾈｼｺｼ</t>
  </si>
  <si>
    <t>根志越</t>
  </si>
  <si>
    <t>ﾊｸﾖｳ</t>
  </si>
  <si>
    <t>柏陽</t>
  </si>
  <si>
    <t>ﾋﾉﾃﾞ</t>
  </si>
  <si>
    <t>日の出</t>
  </si>
  <si>
    <t>ﾋﾉﾃﾞｵｶ</t>
  </si>
  <si>
    <t>日の出丘</t>
  </si>
  <si>
    <t>ﾋﾞﾋﾞ</t>
  </si>
  <si>
    <t>美々</t>
  </si>
  <si>
    <t>ﾋﾞﾌｴ</t>
  </si>
  <si>
    <t>美笛</t>
  </si>
  <si>
    <t>ﾌｼﾞ</t>
  </si>
  <si>
    <t>富士</t>
  </si>
  <si>
    <t>ﾌﾞﾝｷｮｳ</t>
  </si>
  <si>
    <t>文京</t>
  </si>
  <si>
    <t>ﾎｸｴｲ</t>
  </si>
  <si>
    <t>北栄</t>
  </si>
  <si>
    <t>ﾎﾛｶ</t>
  </si>
  <si>
    <t>幌加</t>
  </si>
  <si>
    <t>ﾎﾟﾛﾋﾟﾅｲ</t>
  </si>
  <si>
    <t>幌美内</t>
  </si>
  <si>
    <t>ﾏﾏﾁ</t>
  </si>
  <si>
    <t>真々地</t>
  </si>
  <si>
    <t>ﾐﾄﾞﾘﾀﾞｲｷﾀ</t>
  </si>
  <si>
    <t>みどり台北</t>
  </si>
  <si>
    <t>ﾐﾄﾞﾘﾀﾞｲﾐﾅﾐ</t>
  </si>
  <si>
    <t>みどり台南</t>
  </si>
  <si>
    <t>ﾐﾔｺ</t>
  </si>
  <si>
    <t>都</t>
  </si>
  <si>
    <t>ﾓﾗｯﾌﾟ</t>
  </si>
  <si>
    <t>モラップ</t>
  </si>
  <si>
    <t>ﾕｳﾏｲ</t>
  </si>
  <si>
    <t>勇舞</t>
  </si>
  <si>
    <t>ﾗﾝｺｼ</t>
  </si>
  <si>
    <t>蘭越</t>
  </si>
  <si>
    <t>ﾘｭｳﾂｳ</t>
  </si>
  <si>
    <t>流通</t>
  </si>
  <si>
    <t>ﾜｶｸｻ</t>
  </si>
  <si>
    <t>若草</t>
  </si>
  <si>
    <t>ﾀｷｶﾜｼ</t>
  </si>
  <si>
    <t>滝川市</t>
  </si>
  <si>
    <t>ｱｻﾋﾏﾁﾋｶﾞｼ</t>
  </si>
  <si>
    <t>朝日町東</t>
  </si>
  <si>
    <t>ｱｻﾋﾏﾁﾆｼ</t>
  </si>
  <si>
    <t>朝日町西</t>
  </si>
  <si>
    <t>ｲﾁﾉｻｶﾁｮｳﾋｶﾞｼ</t>
  </si>
  <si>
    <t>一の坂町東</t>
  </si>
  <si>
    <t>ｲﾁﾉｻｶﾁｮｳﾆｼ</t>
  </si>
  <si>
    <t>一の坂町西</t>
  </si>
  <si>
    <t>ｴﾍﾞｵﾂﾁｮｳ</t>
  </si>
  <si>
    <t>江部乙町</t>
  </si>
  <si>
    <t>ｴﾍﾞｵﾂﾁｮｳﾋｶﾞｼ</t>
  </si>
  <si>
    <t>江部乙町東</t>
  </si>
  <si>
    <t>ｴﾍﾞｵﾂﾁｮｳﾆｼ</t>
  </si>
  <si>
    <t>江部乙町西</t>
  </si>
  <si>
    <t>ｵｳｷﾞﾏﾁ</t>
  </si>
  <si>
    <t>扇町</t>
  </si>
  <si>
    <t>ｷﾀﾀｷﾉｶﾜ</t>
  </si>
  <si>
    <t>北滝の川</t>
  </si>
  <si>
    <t>ｺｶﾞﾈﾏﾁﾋｶﾞｼ</t>
  </si>
  <si>
    <t>黄金町東</t>
  </si>
  <si>
    <t>ｺｶﾞﾈﾏﾁﾆｼ</t>
  </si>
  <si>
    <t>黄金町西</t>
  </si>
  <si>
    <t>ｿﾗﾁﾁｮｳ</t>
  </si>
  <si>
    <t>空知町</t>
  </si>
  <si>
    <t>ﾀｷﾉｶﾜﾁｮｳﾋｶﾞｼ</t>
  </si>
  <si>
    <t>滝の川町東</t>
  </si>
  <si>
    <t>ﾀｷﾉｶﾜﾁｮｳﾆｼ</t>
  </si>
  <si>
    <t>滝の川町西</t>
  </si>
  <si>
    <t>ﾄﾝﾃﾞﾝﾁｮｳﾆｼ</t>
  </si>
  <si>
    <t>屯田町西</t>
  </si>
  <si>
    <t>ﾆｼﾀｷｶﾜ</t>
  </si>
  <si>
    <t>西滝川</t>
  </si>
  <si>
    <t>ﾆｼﾏﾁ</t>
  </si>
  <si>
    <t>西町</t>
  </si>
  <si>
    <t>ﾆﾉｻｶﾁｮｳﾋｶﾞｼ</t>
  </si>
  <si>
    <t>二の坂町東</t>
  </si>
  <si>
    <t>ﾆﾉｻｶﾁｮｳﾆｼ</t>
  </si>
  <si>
    <t>二の坂町西</t>
  </si>
  <si>
    <t>ﾋｶﾞｼﾀｷｶﾜ</t>
  </si>
  <si>
    <t>東滝川</t>
  </si>
  <si>
    <t>ﾋｶﾞｼﾀｷｶﾜﾁｮｳ</t>
  </si>
  <si>
    <t>東滝川町</t>
  </si>
  <si>
    <t>ﾎﾝﾏﾁ</t>
  </si>
  <si>
    <t>ﾐﾅﾐﾀｷﾉｶﾜ</t>
  </si>
  <si>
    <t>南滝の川</t>
  </si>
  <si>
    <t>ﾐｮｳｼﾞﾝﾁｮｳ</t>
  </si>
  <si>
    <t>明神町</t>
  </si>
  <si>
    <t>ﾘｭｳﾂｳﾀﾞﾝﾁ</t>
  </si>
  <si>
    <t>流通団地</t>
  </si>
  <si>
    <t>ｽﾅｶﾞﾜｼ</t>
  </si>
  <si>
    <t>ｲﾁﾉｻﾜ</t>
  </si>
  <si>
    <t>一の沢</t>
  </si>
  <si>
    <t>ｳｽﾞﾗ</t>
  </si>
  <si>
    <t>鶉</t>
  </si>
  <si>
    <t>ｷﾀﾖｼﾉﾁｮｳ</t>
  </si>
  <si>
    <t>北吉野町</t>
  </si>
  <si>
    <t>ｿﾗﾁﾌﾞﾄ(1-349ﾊﾞﾝﾁ)</t>
  </si>
  <si>
    <t>空知太（１～３４９番地）</t>
  </si>
  <si>
    <t>ｿﾗﾁﾌﾞﾄ(ｿﾉﾀ)</t>
  </si>
  <si>
    <t>空知太（その他）</t>
  </si>
  <si>
    <t>ｿﾗﾁﾌﾞﾄﾆｼ1ｼﾞｮｳ</t>
  </si>
  <si>
    <t>空知太西一条</t>
  </si>
  <si>
    <t>ｿﾗﾁﾌﾞﾄﾆｼ2ｼﾞｮｳ</t>
  </si>
  <si>
    <t>空知太西二条</t>
  </si>
  <si>
    <t>ｿﾗﾁﾌﾞﾄﾆｼ3ｼﾞｮｳ</t>
  </si>
  <si>
    <t>空知太西三条</t>
  </si>
  <si>
    <t>ｿﾗﾁﾌﾞﾄﾆｼ4ｼﾞｮｳ</t>
  </si>
  <si>
    <t>空知太西四条</t>
  </si>
  <si>
    <t>ｿﾗﾁﾌﾞﾄﾆｼ5ｼﾞｮｳ</t>
  </si>
  <si>
    <t>空知太西五条</t>
  </si>
  <si>
    <t>ｿﾗﾁﾌﾞﾄﾆｼ6ｼﾞｮｳ</t>
  </si>
  <si>
    <t>空知太西六条</t>
  </si>
  <si>
    <t>ｿﾗﾁﾌﾞﾄﾋｶﾞｼ1ｼﾞｮｳ</t>
  </si>
  <si>
    <t>空知太東一条</t>
  </si>
  <si>
    <t>ｿﾗﾁﾌﾞﾄﾋｶﾞｼ2ｼﾞｮｳ</t>
  </si>
  <si>
    <t>空知太東二条</t>
  </si>
  <si>
    <t>ｿﾗﾁﾌﾞﾄﾋｶﾞｼ3ｼﾞｮｳ</t>
  </si>
  <si>
    <t>空知太東三条</t>
  </si>
  <si>
    <t>ｿﾗﾁﾌﾞﾄﾋｶﾞｼ4ｼﾞｮｳ</t>
  </si>
  <si>
    <t>空知太東四条</t>
  </si>
  <si>
    <t>ｿﾗﾁﾌﾞﾄﾋｶﾞｼ5ｼﾞｮｳ</t>
  </si>
  <si>
    <t>空知太東五条</t>
  </si>
  <si>
    <t>ﾄﾐﾋﾗ(331､459-4､543ﾊﾞﾝﾁ)</t>
  </si>
  <si>
    <t>富平（３３１、４５９－４、５４３番地）</t>
  </si>
  <si>
    <t>ﾄﾐﾋﾗ(ｿﾉﾀ)</t>
  </si>
  <si>
    <t>富平（その他）</t>
  </si>
  <si>
    <t>ﾄﾖﾇﾏﾁｮｳ</t>
  </si>
  <si>
    <t>豊沼町</t>
  </si>
  <si>
    <t>ﾆｼﾄﾖﾇﾏ</t>
  </si>
  <si>
    <t>西豊沼</t>
  </si>
  <si>
    <t>ﾊﾙﾐ1ｼﾞｮｳｷﾀ</t>
  </si>
  <si>
    <t>晴見一条北</t>
  </si>
  <si>
    <t>ﾊﾙﾐ2ｼﾞｮｳｷﾀ</t>
  </si>
  <si>
    <t>晴見二条北</t>
  </si>
  <si>
    <t>ﾊﾙﾐ3ｼﾞｮｳｷﾀ</t>
  </si>
  <si>
    <t>晴見三条北</t>
  </si>
  <si>
    <t>ﾊﾙﾐ4ｼﾞｮｳｷﾀ</t>
  </si>
  <si>
    <t>晴見四条北</t>
  </si>
  <si>
    <t>ﾋｶﾞｼﾄﾖﾇﾏ</t>
  </si>
  <si>
    <t>東豊沼</t>
  </si>
  <si>
    <t>ﾋﾉﾃﾞ1ｼﾞｮｳﾐﾅﾐ</t>
  </si>
  <si>
    <t>日の出一条南</t>
  </si>
  <si>
    <t>ﾌｸﾛﾁ</t>
  </si>
  <si>
    <t>袋地</t>
  </si>
  <si>
    <t>ﾐｻｺﾞﾁｮｳ</t>
  </si>
  <si>
    <t>三砂町</t>
  </si>
  <si>
    <t>ﾐﾅﾐﾖｼﾉﾁｮｳ</t>
  </si>
  <si>
    <t>南吉野町</t>
  </si>
  <si>
    <t>ﾐﾔｷﾞﾉｻﾜ</t>
  </si>
  <si>
    <t>宮城の沢</t>
  </si>
  <si>
    <t>ﾔｹﾔﾏ</t>
  </si>
  <si>
    <t>焼山</t>
  </si>
  <si>
    <t>ﾖｼﾉ1ｼﾞｮｳﾐﾅﾐ</t>
  </si>
  <si>
    <t>吉野一条南</t>
  </si>
  <si>
    <t>ﾖｼﾉ1ｼﾞｮｳｷﾀ</t>
  </si>
  <si>
    <t>吉野一条北</t>
  </si>
  <si>
    <t>ﾖｼﾉ2ｼﾞｮｳﾐﾅﾐ</t>
  </si>
  <si>
    <t>吉野二条南</t>
  </si>
  <si>
    <t>ﾖｼﾉ2ｼﾞｮｳｷﾀ</t>
  </si>
  <si>
    <t>吉野二条北</t>
  </si>
  <si>
    <t>ﾖｼﾉ3ｼﾞｮｳﾐﾅﾐ</t>
  </si>
  <si>
    <t>吉野三条南</t>
  </si>
  <si>
    <t>ﾖｼﾉ4ｼﾞｮｳﾐﾅﾐ</t>
  </si>
  <si>
    <t>吉野四条南</t>
  </si>
  <si>
    <t>ｳﾀｼﾅｲｼ</t>
  </si>
  <si>
    <t>歌志内市</t>
  </si>
  <si>
    <t>ｶｼﾝ</t>
  </si>
  <si>
    <t>歌神</t>
  </si>
  <si>
    <t>ｶﾐｳﾀ</t>
  </si>
  <si>
    <t>上歌</t>
  </si>
  <si>
    <t>ｶﾓｲ</t>
  </si>
  <si>
    <t>神威</t>
  </si>
  <si>
    <t>東光</t>
  </si>
  <si>
    <t>ﾅｶﾑﾗ</t>
  </si>
  <si>
    <t>中村</t>
  </si>
  <si>
    <t>ﾓﾝｼﾞｭ</t>
  </si>
  <si>
    <t>文珠</t>
  </si>
  <si>
    <t>ﾌｶｶﾞﾜｼ</t>
  </si>
  <si>
    <t>一条</t>
  </si>
  <si>
    <t>二条</t>
  </si>
  <si>
    <t>三条</t>
  </si>
  <si>
    <t>四条</t>
  </si>
  <si>
    <t>五条</t>
  </si>
  <si>
    <t>六条</t>
  </si>
  <si>
    <t>七条</t>
  </si>
  <si>
    <t>八条</t>
  </si>
  <si>
    <t>9ｼﾞｮｳ</t>
  </si>
  <si>
    <t>九条</t>
  </si>
  <si>
    <t>ｲﾁﾔﾝﾁｮｳ</t>
  </si>
  <si>
    <t>一已町</t>
  </si>
  <si>
    <t>ｲﾅﾎﾁｮｳ</t>
  </si>
  <si>
    <t>稲穂町</t>
  </si>
  <si>
    <t>ｳｯｶ</t>
  </si>
  <si>
    <t>ウッカ</t>
  </si>
  <si>
    <t>ｳﾏ</t>
  </si>
  <si>
    <t>宇摩</t>
  </si>
  <si>
    <t>ｵｻﾑﾅｲﾁｮｳ</t>
  </si>
  <si>
    <t>納内町</t>
  </si>
  <si>
    <t>ｵｻﾑﾅｲﾁｮｳｷﾀ</t>
  </si>
  <si>
    <t>納内町北</t>
  </si>
  <si>
    <t>ｵｻﾑﾅｲﾁｮｳｸﾞﾘｰﾝﾀｳﾝ</t>
  </si>
  <si>
    <t>納内町グリーンタウン</t>
  </si>
  <si>
    <t>ｵﾄｴﾁｮｳ(1-2ﾁｮｳﾒ)</t>
  </si>
  <si>
    <t>音江町（１～２丁目）</t>
  </si>
  <si>
    <t>ｵﾄｴﾁｮｳ(ｲﾅﾀﾞ)</t>
  </si>
  <si>
    <t>音江町（稲田）</t>
  </si>
  <si>
    <t>ｵﾄｴﾁｮｳ(ｳﾁｿﾞﾉ)</t>
  </si>
  <si>
    <t>音江町（内園）</t>
  </si>
  <si>
    <t>ｵﾄｴﾁｮｳ(ｵﾄｴ)</t>
  </si>
  <si>
    <t>音江町（音江）</t>
  </si>
  <si>
    <t>ｵﾄｴﾁｮｳ(ｷｸｵｶ)</t>
  </si>
  <si>
    <t>音江町（菊丘）</t>
  </si>
  <si>
    <t>ｵﾄｴﾁｮｳ(ｸﾆﾐ23-298ﾊﾞﾝﾁ)</t>
  </si>
  <si>
    <t>音江町（国見２３～２９８番地）</t>
  </si>
  <si>
    <t>ｵﾄｴﾁｮｳ(ｸﾆﾐｿﾉﾀ)</t>
  </si>
  <si>
    <t>音江町（国見その他）</t>
  </si>
  <si>
    <t>ｵﾄｴﾁｮｳ(ｺｳｼﾝ)</t>
  </si>
  <si>
    <t>音江町（更進）</t>
  </si>
  <si>
    <t>ｵﾄｴﾁｮｳ(ｺｳﾖｳ)</t>
  </si>
  <si>
    <t>音江町（向陽）</t>
  </si>
  <si>
    <t>ｵﾄｴﾁｮｳ(ﾄﾖｲｽﾞﾐ)</t>
  </si>
  <si>
    <t>音江町（豊泉）</t>
  </si>
  <si>
    <t>ｵﾄｴﾁｮｳ(ﾋﾛｻﾄ)</t>
  </si>
  <si>
    <t>音江町（広里）</t>
  </si>
  <si>
    <t>ｵﾄｴﾁｮｳ(ﾖｼｽﾞﾐ)</t>
  </si>
  <si>
    <t>音江町（吉住）</t>
  </si>
  <si>
    <t>ｶｲｾｲﾁｮｳ</t>
  </si>
  <si>
    <t>開西町</t>
  </si>
  <si>
    <t>ﾀｲｼﾏﾁ</t>
  </si>
  <si>
    <t>太子町</t>
  </si>
  <si>
    <t>ﾀｶﾄﾞﾏﾘ</t>
  </si>
  <si>
    <t>鷹泊</t>
  </si>
  <si>
    <t>ﾀﾄﾞｼ</t>
  </si>
  <si>
    <t>多度志</t>
  </si>
  <si>
    <t>ﾀﾄﾞｼﾐﾅﾐ</t>
  </si>
  <si>
    <t>多度志南</t>
  </si>
  <si>
    <t>ﾆｼｷﾏﾁｷﾀ</t>
  </si>
  <si>
    <t>錦町北</t>
  </si>
  <si>
    <t>ﾆｼｷﾏﾁﾆｼ</t>
  </si>
  <si>
    <t>錦町西</t>
  </si>
  <si>
    <t>ﾋﾛｻﾄﾁｮｳ(1-5ﾁｮｳﾒ)</t>
  </si>
  <si>
    <t>広里町（１～５丁目）</t>
  </si>
  <si>
    <t>ﾌｶｶﾞﾜﾁｮｳｵｰﾎ</t>
  </si>
  <si>
    <t>深川町オーホ</t>
  </si>
  <si>
    <t>ﾌｶｶﾞﾜﾁｮｳﾒﾑ</t>
  </si>
  <si>
    <t>深川町メム</t>
  </si>
  <si>
    <t>ﾌﾞﾝｺｳﾁｮｳ</t>
  </si>
  <si>
    <t>文光町</t>
  </si>
  <si>
    <t>ﾎﾂｺｳﾁｮｳ</t>
  </si>
  <si>
    <t>ﾕﾅｲ</t>
  </si>
  <si>
    <t>湯内</t>
  </si>
  <si>
    <t>ﾌﾗﾉｼ</t>
  </si>
  <si>
    <t>富良野市</t>
  </si>
  <si>
    <t>ｶﾞｸﾃﾞﾝｻﾝｸ</t>
  </si>
  <si>
    <t>学田三区</t>
  </si>
  <si>
    <t>ｶﾂﾗｷﾞﾁｮｳ</t>
  </si>
  <si>
    <t>桂木町</t>
  </si>
  <si>
    <t>ｶﾐｺﾞｸ</t>
  </si>
  <si>
    <t>上五区</t>
  </si>
  <si>
    <t>ｶﾐｺﾞﾘｮｳ</t>
  </si>
  <si>
    <t>上御料</t>
  </si>
  <si>
    <t>ｷﾀｱｻﾏﾁ</t>
  </si>
  <si>
    <t>北麻町</t>
  </si>
  <si>
    <t>ｷﾀｵｳｷﾞﾔﾏ</t>
  </si>
  <si>
    <t>北扇山</t>
  </si>
  <si>
    <t>ｷﾀｵｵﾇﾏ</t>
  </si>
  <si>
    <t>北大沼</t>
  </si>
  <si>
    <t>ｷﾀﾉﾐﾈﾁｮｳ</t>
  </si>
  <si>
    <t>北の峰町</t>
  </si>
  <si>
    <t>ｷﾀﾌﾚﾍﾞﾂ</t>
  </si>
  <si>
    <t>北布礼別</t>
  </si>
  <si>
    <t>ｷﾀﾛｸｺﾞｳ</t>
  </si>
  <si>
    <t>北麓郷</t>
  </si>
  <si>
    <t>ｼﾅﾉｻﾜ</t>
  </si>
  <si>
    <t>信濃沢</t>
  </si>
  <si>
    <t>ｼﾏﾉｼﾀ</t>
  </si>
  <si>
    <t>島ノ下</t>
  </si>
  <si>
    <t>ｼﾐｽﾞﾔﾏ</t>
  </si>
  <si>
    <t>清水山</t>
  </si>
  <si>
    <t>ｼﾓｺﾞｸ</t>
  </si>
  <si>
    <t>下五区</t>
  </si>
  <si>
    <t>ｼﾓｺﾞﾘｮｳ</t>
  </si>
  <si>
    <t>下御料</t>
  </si>
  <si>
    <t>ﾀｲﾗｻﾞﾜ</t>
  </si>
  <si>
    <t>平沢</t>
  </si>
  <si>
    <t>ﾄﾐｵｶｺｳｾｲ</t>
  </si>
  <si>
    <t>富丘更生</t>
  </si>
  <si>
    <t>ﾅｶｺﾞｸ</t>
  </si>
  <si>
    <t>中五区</t>
  </si>
  <si>
    <t>ﾅｶｺﾞﾘｮｳ</t>
  </si>
  <si>
    <t>中御料</t>
  </si>
  <si>
    <t>ﾅｶﾌﾚﾍﾞﾂ</t>
  </si>
  <si>
    <t>中布礼別</t>
  </si>
  <si>
    <t>ﾆｼｱｻﾏﾁ</t>
  </si>
  <si>
    <t>西麻町</t>
  </si>
  <si>
    <t>ﾆｼｵｳｷﾞﾔﾏ</t>
  </si>
  <si>
    <t>西扇山</t>
  </si>
  <si>
    <t>ﾆｼｶﾞｸﾃﾞﾝﾆｸ</t>
  </si>
  <si>
    <t>西学田二区</t>
  </si>
  <si>
    <t>ﾆｼﾀｯﾌﾟ</t>
  </si>
  <si>
    <t>西達布</t>
  </si>
  <si>
    <t>ﾆｼﾄﾐｵｶ</t>
  </si>
  <si>
    <t>西富丘</t>
  </si>
  <si>
    <t>ﾆｼﾄﾘﾇﾏ</t>
  </si>
  <si>
    <t>西鳥沼</t>
  </si>
  <si>
    <t>ﾆｼﾌﾚﾍﾞﾂ</t>
  </si>
  <si>
    <t>西布礼別</t>
  </si>
  <si>
    <t>ﾆｼﾛｸｺﾞｳ</t>
  </si>
  <si>
    <t>西麓郷</t>
  </si>
  <si>
    <t>ﾇﾉﾍﾞｲｼﾜﾀ</t>
  </si>
  <si>
    <t>布部石綿</t>
  </si>
  <si>
    <t>ﾇﾉﾍﾞｼｶﾞｲﾁ</t>
  </si>
  <si>
    <t>布部市街地</t>
  </si>
  <si>
    <t>ﾇﾉﾍﾞｲﾁ</t>
  </si>
  <si>
    <t>布部一</t>
  </si>
  <si>
    <t>ﾋｶﾞｼｱｻﾏﾁ</t>
  </si>
  <si>
    <t>東麻町</t>
  </si>
  <si>
    <t>ﾋｶﾞｼｶﾞｸﾃﾞﾝﾆｸ</t>
  </si>
  <si>
    <t>東学田二区</t>
  </si>
  <si>
    <t>ﾋｶﾞｼﾄﾐｵｶ</t>
  </si>
  <si>
    <t>東富丘</t>
  </si>
  <si>
    <t>ﾋｶﾞｼﾄﾘﾇﾏ</t>
  </si>
  <si>
    <t>東鳥沼</t>
  </si>
  <si>
    <t>ﾋｶﾞｼﾌﾚﾍﾞﾂ</t>
  </si>
  <si>
    <t>東布礼別</t>
  </si>
  <si>
    <t>ﾋｶﾞｼﾔﾏ(1710ﾊﾞﾝﾁ)</t>
  </si>
  <si>
    <t>東山（１７１０番地）</t>
  </si>
  <si>
    <t>ﾋｶﾞｼﾔﾏ(ｿﾉﾀ)</t>
  </si>
  <si>
    <t>東山（その他）</t>
  </si>
  <si>
    <t>ﾋｶﾞｼﾛｸｺﾞｳ</t>
  </si>
  <si>
    <t>東麓郷</t>
  </si>
  <si>
    <t>ﾋﾉﾃﾞﾏﾁ</t>
  </si>
  <si>
    <t>ﾌﾚﾍﾞﾂｼｶﾞｲﾁ</t>
  </si>
  <si>
    <t>布礼別市街地</t>
  </si>
  <si>
    <t>ﾐｽﾞﾎﾁｮｳ</t>
  </si>
  <si>
    <t>瑞穂町</t>
  </si>
  <si>
    <t>ﾐﾅﾐｱｻﾏﾁ</t>
  </si>
  <si>
    <t>南麻町</t>
  </si>
  <si>
    <t>ﾐﾅﾐｵｳｷﾞﾔﾏ</t>
  </si>
  <si>
    <t>南扇山</t>
  </si>
  <si>
    <t>ﾐﾅﾐｵｵﾇﾏ</t>
  </si>
  <si>
    <t>南大沼</t>
  </si>
  <si>
    <t>ﾐﾅﾐﾌﾚﾍﾞﾂ</t>
  </si>
  <si>
    <t>南布礼別</t>
  </si>
  <si>
    <t>ﾐﾅﾐﾛｸｺﾞｳ</t>
  </si>
  <si>
    <t>南麓郷</t>
  </si>
  <si>
    <t>ﾔﾊﾀｵｶ</t>
  </si>
  <si>
    <t>八幡丘</t>
  </si>
  <si>
    <t>ﾔﾏﾍﾞｷﾀﾏﾁ</t>
  </si>
  <si>
    <t>山部北町</t>
  </si>
  <si>
    <t>ﾔﾏﾍﾞﾅｶﾏﾁ</t>
  </si>
  <si>
    <t>山部中町</t>
  </si>
  <si>
    <t>ﾔﾏﾍﾞﾆｼ12ｾﾝ</t>
  </si>
  <si>
    <t>山部西１２線</t>
  </si>
  <si>
    <t>ﾔﾏﾍﾞﾆｼ13ｾﾝ</t>
  </si>
  <si>
    <t>山部西１３線</t>
  </si>
  <si>
    <t>ﾔﾏﾍﾞﾆｼ14ｾﾝ</t>
  </si>
  <si>
    <t>山部西１４線</t>
  </si>
  <si>
    <t>ﾔﾏﾍﾞﾆｼ15ｾﾝ</t>
  </si>
  <si>
    <t>山部西１５線</t>
  </si>
  <si>
    <t>ﾔﾏﾍﾞﾆｼ16ｾﾝ</t>
  </si>
  <si>
    <t>山部西１６線</t>
  </si>
  <si>
    <t>ﾔﾏﾍﾞﾆｼ17ｾﾝ</t>
  </si>
  <si>
    <t>山部西１７線</t>
  </si>
  <si>
    <t>ﾔﾏﾍﾞﾆｼ18ｾﾝ</t>
  </si>
  <si>
    <t>山部西１８線</t>
  </si>
  <si>
    <t>ﾔﾏﾍﾞﾆｼ19ｾﾝ</t>
  </si>
  <si>
    <t>山部西１９線</t>
  </si>
  <si>
    <t>ﾔﾏﾍﾞﾆｼ20ｾﾝ</t>
  </si>
  <si>
    <t>山部西２０線</t>
  </si>
  <si>
    <t>ﾔﾏﾍﾞﾆｼ21ｾﾝ</t>
  </si>
  <si>
    <t>山部西２１線</t>
  </si>
  <si>
    <t>ﾔﾏﾍﾞﾆｼ22ｾﾝ</t>
  </si>
  <si>
    <t>山部西２２線</t>
  </si>
  <si>
    <t>ﾔﾏﾍﾞﾆｼ23ｾﾝ</t>
  </si>
  <si>
    <t>山部西２３線</t>
  </si>
  <si>
    <t>ﾔﾏﾍﾞﾆｼ24ｾﾝ</t>
  </si>
  <si>
    <t>山部西２４線</t>
  </si>
  <si>
    <t>ﾔﾏﾍﾞﾆｼ25ｾﾝ</t>
  </si>
  <si>
    <t>山部西２５線</t>
  </si>
  <si>
    <t>ﾔﾏﾍﾞﾆｼ26ｾﾝ</t>
  </si>
  <si>
    <t>山部西２６線</t>
  </si>
  <si>
    <t>ﾔﾏﾍﾞﾆｼ27ｾﾝ</t>
  </si>
  <si>
    <t>山部西２７線</t>
  </si>
  <si>
    <t>ﾔﾏﾍﾞﾆｼ28ｾﾝ</t>
  </si>
  <si>
    <t>山部西２８線</t>
  </si>
  <si>
    <t>ﾔﾏﾍﾞﾆｼﾏﾁ</t>
  </si>
  <si>
    <t>山部西町</t>
  </si>
  <si>
    <t>ﾔﾏﾍﾞﾋｶﾞｼ12ｾﾝ</t>
  </si>
  <si>
    <t>山部東１２線</t>
  </si>
  <si>
    <t>ﾔﾏﾍﾞﾋｶﾞｼ13ｾﾝ</t>
  </si>
  <si>
    <t>山部東１３線</t>
  </si>
  <si>
    <t>ﾔﾏﾍﾞﾋｶﾞｼ14ｾﾝ</t>
  </si>
  <si>
    <t>山部東１４線</t>
  </si>
  <si>
    <t>ﾔﾏﾍﾞﾋｶﾞｼ15ｾﾝ</t>
  </si>
  <si>
    <t>山部東１５線</t>
  </si>
  <si>
    <t>ﾔﾏﾍﾞﾋｶﾞｼ16ｾﾝ</t>
  </si>
  <si>
    <t>山部東１６線</t>
  </si>
  <si>
    <t>ﾔﾏﾍﾞﾋｶﾞｼ17ｾﾝ</t>
  </si>
  <si>
    <t>山部東１７線</t>
  </si>
  <si>
    <t>ﾔﾏﾍﾞﾋｶﾞｼ18ｾﾝ</t>
  </si>
  <si>
    <t>山部東１８線</t>
  </si>
  <si>
    <t>ﾔﾏﾍﾞﾋｶﾞｼ19ｾﾝ</t>
  </si>
  <si>
    <t>山部東１９線</t>
  </si>
  <si>
    <t>ﾔﾏﾍﾞﾋｶﾞｼ20ｾﾝ</t>
  </si>
  <si>
    <t>山部東２０線</t>
  </si>
  <si>
    <t>ﾔﾏﾍﾞﾋｶﾞｼ21ｾﾝ</t>
  </si>
  <si>
    <t>山部東２１線</t>
  </si>
  <si>
    <t>ﾔﾏﾍﾞﾋｶﾞｼ22ｾﾝ</t>
  </si>
  <si>
    <t>山部東２２線</t>
  </si>
  <si>
    <t>ﾔﾏﾍﾞﾋｶﾞｼ23ｾﾝ</t>
  </si>
  <si>
    <t>山部東２３線</t>
  </si>
  <si>
    <t>ﾔﾏﾍﾞﾋｶﾞｼ24ｾﾝ</t>
  </si>
  <si>
    <t>山部東２４線</t>
  </si>
  <si>
    <t>ﾔﾏﾍﾞﾋｶﾞｼ25ｾﾝ</t>
  </si>
  <si>
    <t>山部東２５線</t>
  </si>
  <si>
    <t>ﾔﾏﾍﾞﾋｶﾞｼ26ｾﾝ</t>
  </si>
  <si>
    <t>山部東２６線</t>
  </si>
  <si>
    <t>ﾔﾏﾍﾞﾋｶﾞｼ27ｾﾝ</t>
  </si>
  <si>
    <t>山部東２７線</t>
  </si>
  <si>
    <t>ﾔﾏﾍﾞﾋｶﾞｼﾏﾁ</t>
  </si>
  <si>
    <t>山部東町</t>
  </si>
  <si>
    <t>ﾔﾏﾍﾞﾐﾅﾐﾏﾁ</t>
  </si>
  <si>
    <t>山部南町</t>
  </si>
  <si>
    <t>ﾛｳｾｯﾌﾟ</t>
  </si>
  <si>
    <t>老節布</t>
  </si>
  <si>
    <t>ﾛｸｺﾞｳｼｶﾞｲﾁ</t>
  </si>
  <si>
    <t>麓郷市街地</t>
  </si>
  <si>
    <t>ﾜｶﾊﾞﾁｮｳ</t>
  </si>
  <si>
    <t>若葉町</t>
  </si>
  <si>
    <t>ﾉﾎﾞﾘﾍﾞﾂｼ</t>
  </si>
  <si>
    <t>登別市</t>
  </si>
  <si>
    <t>ｶﾀｸﾗﾁｮｳ</t>
  </si>
  <si>
    <t>片倉町</t>
  </si>
  <si>
    <t>ｶﾐﾉﾎﾞﾘﾍﾞﾂﾁｮｳ</t>
  </si>
  <si>
    <t>上登別町</t>
  </si>
  <si>
    <t>ｶﾐﾜｼﾍﾞﾂﾁｮｳ</t>
  </si>
  <si>
    <t>上鷲別町</t>
  </si>
  <si>
    <t>ｶﾙﾙｽﾁｮｳ</t>
  </si>
  <si>
    <t>カルルス町</t>
  </si>
  <si>
    <t>ｺｳｻﾞﾝﾁｮｳ</t>
  </si>
  <si>
    <t>鉱山町</t>
  </si>
  <si>
    <t>ｻﾂﾅｲﾁｮｳ(5､9､11-12､36､42-2､62､80､95､</t>
  </si>
  <si>
    <t>札内町（５、９、１１－１２、３６、４２－２、６２、８０、９５、</t>
  </si>
  <si>
    <t>184､231､389-2､499､500ﾊﾞﾝﾁ)</t>
  </si>
  <si>
    <t>１８４、２３１、３８９－２、４９９、５００番地）</t>
  </si>
  <si>
    <t>ｻﾂﾅｲﾁｮｳ(ｿﾉﾀ)</t>
  </si>
  <si>
    <t>札内町（その他）</t>
  </si>
  <si>
    <t>ﾄﾝｹｼﾁｮｳ</t>
  </si>
  <si>
    <t>富岸町</t>
  </si>
  <si>
    <t>ﾅｶﾉﾎﾞﾘﾍﾞﾂﾁｮｳ</t>
  </si>
  <si>
    <t>中登別町</t>
  </si>
  <si>
    <t>ﾉﾎﾞﾘﾍﾞﾂｵﾝｾﾝﾁｮｳ</t>
  </si>
  <si>
    <t>登別温泉町</t>
  </si>
  <si>
    <t>ﾉﾎﾞﾘﾍﾞﾂﾋｶﾞｼﾁｮｳ</t>
  </si>
  <si>
    <t>登別東町</t>
  </si>
  <si>
    <t>ﾉﾎﾞﾘﾍﾞﾂﾎﾝﾁｮｳ</t>
  </si>
  <si>
    <t>登別本町</t>
  </si>
  <si>
    <t>ﾉﾎﾞﾘﾍﾞﾂﾐﾅﾄﾁｮｳ</t>
  </si>
  <si>
    <t>登別港町</t>
  </si>
  <si>
    <t>ﾌｼﾞﾁｮｳ</t>
  </si>
  <si>
    <t>富士町</t>
  </si>
  <si>
    <t>ﾎﾛﾍﾞﾂﾁｮｳ</t>
  </si>
  <si>
    <t>幌別町</t>
  </si>
  <si>
    <t>ﾗｲﾊﾞﾁｮｳ</t>
  </si>
  <si>
    <t>来馬町</t>
  </si>
  <si>
    <t>ﾜｶﾔﾏﾁｮｳ</t>
  </si>
  <si>
    <t>若山町</t>
  </si>
  <si>
    <t>ﾜｼﾍﾞﾂﾁｮｳ</t>
  </si>
  <si>
    <t>鷲別町</t>
  </si>
  <si>
    <t>ｴﾆﾜｼ</t>
  </si>
  <si>
    <t>恵庭市</t>
  </si>
  <si>
    <t>ｱｲｵｲﾏﾁ</t>
  </si>
  <si>
    <t>ｲｻﾞﾘﾌﾞﾄ</t>
  </si>
  <si>
    <t>漁太</t>
  </si>
  <si>
    <t>ｲｻﾞﾘﾏﾁ</t>
  </si>
  <si>
    <t>漁町</t>
  </si>
  <si>
    <t>ｴﾅﾐ</t>
  </si>
  <si>
    <t>恵南</t>
  </si>
  <si>
    <t>ｶｽｶﾞ</t>
  </si>
  <si>
    <t>春日</t>
  </si>
  <si>
    <t>ｶﾐﾔﾏｸﾞﾁ</t>
  </si>
  <si>
    <t>上山口</t>
  </si>
  <si>
    <t>ｷﾀｶｼﾜｷﾞﾁｮｳ</t>
  </si>
  <si>
    <t>北柏木町</t>
  </si>
  <si>
    <t>ｷﾀｼﾞﾏ</t>
  </si>
  <si>
    <t>北島</t>
  </si>
  <si>
    <t>ｷｮｳﾏﾁ</t>
  </si>
  <si>
    <t>京町</t>
  </si>
  <si>
    <t>ｹｲｵｳﾁｮｳ</t>
  </si>
  <si>
    <t>恵央町</t>
  </si>
  <si>
    <t>ｺｶﾞﾈﾁｭｳｵｳ</t>
  </si>
  <si>
    <t>黄金中央</t>
  </si>
  <si>
    <t>ｺｶﾞﾈｷﾀ</t>
  </si>
  <si>
    <t>黄金北</t>
  </si>
  <si>
    <t>ｺｶﾞﾈﾐﾅﾐ</t>
  </si>
  <si>
    <t>黄金南</t>
  </si>
  <si>
    <t>栄恵町</t>
  </si>
  <si>
    <t>ｻｸﾗﾓﾘ</t>
  </si>
  <si>
    <t>桜森</t>
  </si>
  <si>
    <t>ｼﾏﾏﾂｱｻﾋﾏﾁ</t>
  </si>
  <si>
    <t>島松旭町</t>
  </si>
  <si>
    <t>ｼﾏﾏﾂｺﾄﾌﾞｷﾁｮｳ</t>
  </si>
  <si>
    <t>島松寿町</t>
  </si>
  <si>
    <t>ｼﾏﾏﾂﾅｶﾏﾁ</t>
  </si>
  <si>
    <t>島松仲町</t>
  </si>
  <si>
    <t>ｼﾏﾏﾂﾋｶﾞｼﾏﾁ</t>
  </si>
  <si>
    <t>島松東町</t>
  </si>
  <si>
    <t>ｼﾏﾏﾂﾎﾝﾏﾁ</t>
  </si>
  <si>
    <t>島松本町</t>
  </si>
  <si>
    <t>ｼﾏﾏﾂｻﾞﾜ</t>
  </si>
  <si>
    <t>島松沢</t>
  </si>
  <si>
    <t>ｼﾓｼﾏﾏﾂ</t>
  </si>
  <si>
    <t>下島松</t>
  </si>
  <si>
    <t>白樺町</t>
  </si>
  <si>
    <t>ｽｴﾋﾛﾏﾁ</t>
  </si>
  <si>
    <t>ﾄｲｿ</t>
  </si>
  <si>
    <t>戸磯</t>
  </si>
  <si>
    <t>ﾅｶｼﾏﾏﾂ</t>
  </si>
  <si>
    <t>中島松</t>
  </si>
  <si>
    <t>ﾆｼｼﾏﾏﾂ</t>
  </si>
  <si>
    <t>西島松</t>
  </si>
  <si>
    <t>ﾊﾔｼﾀﾞ</t>
  </si>
  <si>
    <t>林田</t>
  </si>
  <si>
    <t>ﾊﾞﾝｼﾞﾘ</t>
  </si>
  <si>
    <t>盤尻</t>
  </si>
  <si>
    <t>ﾎｴｲ</t>
  </si>
  <si>
    <t>穂栄</t>
  </si>
  <si>
    <t>ﾏｷﾊﾞ</t>
  </si>
  <si>
    <t>牧場</t>
  </si>
  <si>
    <t>ﾐｻｷﾉ</t>
  </si>
  <si>
    <t>美咲野</t>
  </si>
  <si>
    <t>ﾐﾅﾐｼﾏﾏﾂ</t>
  </si>
  <si>
    <t>南島松</t>
  </si>
  <si>
    <t>ﾒｸﾞﾐﾉﾋｶﾞｼ</t>
  </si>
  <si>
    <t>恵み野東</t>
  </si>
  <si>
    <t>ﾒｸﾞﾐﾉﾆｼ</t>
  </si>
  <si>
    <t>恵み野西</t>
  </si>
  <si>
    <t>ﾒｸﾞﾐﾉﾐﾅﾐ</t>
  </si>
  <si>
    <t>恵み野南</t>
  </si>
  <si>
    <t>ﾒｸﾞﾐﾉｷﾀ</t>
  </si>
  <si>
    <t>恵み野北</t>
  </si>
  <si>
    <t>ﾒｸﾞﾐﾉｻﾄﾐ</t>
  </si>
  <si>
    <t>恵み野里美</t>
  </si>
  <si>
    <t>ﾜｺｳﾁｮｳ</t>
  </si>
  <si>
    <t>和光町</t>
  </si>
  <si>
    <t>ﾀﾞﾃｼ</t>
  </si>
  <si>
    <t>伊達市</t>
  </si>
  <si>
    <t>ｱｼﾞﾛﾁｮｳ</t>
  </si>
  <si>
    <t>網代町</t>
  </si>
  <si>
    <t>ｲﾇｲﾁｮｳ</t>
  </si>
  <si>
    <t>乾町</t>
  </si>
  <si>
    <t>ｳｽﾁｮｳ</t>
  </si>
  <si>
    <t>有珠町</t>
  </si>
  <si>
    <t>ｳﾒﾓﾄﾁｮｳ</t>
  </si>
  <si>
    <t>梅本町</t>
  </si>
  <si>
    <t>ｵｵﾀﾞｲﾗﾁｮｳ</t>
  </si>
  <si>
    <t>大平町</t>
  </si>
  <si>
    <t>ｵｵﾀｷｸｱｲﾁﾁｮｳ</t>
  </si>
  <si>
    <t>大滝区愛地町</t>
  </si>
  <si>
    <t>ｵｵﾀｷｸｳｴﾉﾁｮｳ</t>
  </si>
  <si>
    <t>大滝区上野町</t>
  </si>
  <si>
    <t>ｵｵﾀｷｸｷﾀﾕｻﾞﾜｵﾝｾﾝﾁｮｳ</t>
  </si>
  <si>
    <t>大滝区北湯沢温泉町</t>
  </si>
  <si>
    <t>ｵｵﾀｷｸｷﾖﾊﾗﾁｮｳ</t>
  </si>
  <si>
    <t>大滝区清原町</t>
  </si>
  <si>
    <t>ｵｵﾀｷｸｻﾝｶﾞｲﾀｷﾁｮｳ</t>
  </si>
  <si>
    <t>大滝区三階滝町</t>
  </si>
  <si>
    <t>ｵｵﾀｷｸｼｮｳｴﾝﾁｮｳ</t>
  </si>
  <si>
    <t>大滝区昭園町</t>
  </si>
  <si>
    <t>ｵｵﾀｷｸｾｲﾘｮｳﾁｮｳ</t>
  </si>
  <si>
    <t>大滝区清陵町</t>
  </si>
  <si>
    <t>ｵｵﾀｷｸﾀｲｾｲﾁｮｳ</t>
  </si>
  <si>
    <t>大滝区大成町</t>
  </si>
  <si>
    <t>ｵｵﾀｷｸﾄﾖｻﾄﾁｮｳ</t>
  </si>
  <si>
    <t>大滝区豊里町</t>
  </si>
  <si>
    <t>ｵｵﾀｷｸﾎﾝｺﾞｳﾁｮｳ</t>
  </si>
  <si>
    <t>大滝区本郷町</t>
  </si>
  <si>
    <t>ｵｵﾀｷｸﾎﾝﾁｮｳ</t>
  </si>
  <si>
    <t>大滝区本町</t>
  </si>
  <si>
    <t>ｵｵﾀｷｸﾏﾙﾔﾏﾁｮｳ</t>
  </si>
  <si>
    <t>大滝区円山町</t>
  </si>
  <si>
    <t>ｵｵﾀｷｸﾐﾔｷﾞﾁｮｳ</t>
  </si>
  <si>
    <t>大滝区宮城町</t>
  </si>
  <si>
    <t>ｵｵﾀｷｸﾕｳﾄｸﾁｮｳ</t>
  </si>
  <si>
    <t>大滝区優徳町</t>
  </si>
  <si>
    <t>ｶｼﾏﾁｮｳ</t>
  </si>
  <si>
    <t>鹿島町</t>
  </si>
  <si>
    <t>ｶﾐﾀﾃﾔﾏﾁｮｳ</t>
  </si>
  <si>
    <t>上館山町</t>
  </si>
  <si>
    <t>ｶﾐﾅｶﾞﾜﾁｮｳ</t>
  </si>
  <si>
    <t>上長和町</t>
  </si>
  <si>
    <t>ｷﾀｳｽﾁｮｳ</t>
  </si>
  <si>
    <t>北有珠町</t>
  </si>
  <si>
    <t>ｷﾀｺｶﾞﾈﾁｮｳ</t>
  </si>
  <si>
    <t>北黄金町</t>
  </si>
  <si>
    <t>ｷﾀﾏﾚﾌﾁｮｳ</t>
  </si>
  <si>
    <t>北稀府町</t>
  </si>
  <si>
    <t>ｷﾓﾝﾍﾞﾂﾁｮｳ</t>
  </si>
  <si>
    <t>喜門別町</t>
  </si>
  <si>
    <t>ｼﾓﾝｹﾁｮｳ</t>
  </si>
  <si>
    <t>志門気町</t>
  </si>
  <si>
    <t>ｽｴﾅｶﾞﾁｮｳ</t>
  </si>
  <si>
    <t>末永町</t>
  </si>
  <si>
    <t>ﾀｹﾊﾗﾁｮｳ</t>
  </si>
  <si>
    <t>竹原町</t>
  </si>
  <si>
    <t>ﾀﾃﾔﾏｼﾀﾁｮｳ</t>
  </si>
  <si>
    <t>館山下町</t>
  </si>
  <si>
    <t>ﾀﾃﾔﾏﾁｮｳ</t>
  </si>
  <si>
    <t>館山町</t>
  </si>
  <si>
    <t>ﾅｶﾏﾚﾌﾁｮｳ</t>
  </si>
  <si>
    <t>中稀府町</t>
  </si>
  <si>
    <t>ﾅｶﾞﾜﾁｮｳ</t>
  </si>
  <si>
    <t>長和町</t>
  </si>
  <si>
    <t>ﾆｼｾｷﾅｲﾁｮｳ</t>
  </si>
  <si>
    <t>西関内町</t>
  </si>
  <si>
    <t>ﾊｷﾞﾜﾗﾁｮｳ</t>
  </si>
  <si>
    <t>萩原町</t>
  </si>
  <si>
    <t>ﾋｶﾞｼｳｽﾁｮｳ</t>
  </si>
  <si>
    <t>東有珠町</t>
  </si>
  <si>
    <t>ﾋｶﾞｼｾｷﾅｲﾁｮｳ</t>
  </si>
  <si>
    <t>東関内町</t>
  </si>
  <si>
    <t>ﾋｶﾞｼﾊﾏﾁｮｳ</t>
  </si>
  <si>
    <t>東浜町</t>
  </si>
  <si>
    <t>ﾌﾅｵｶﾁｮｳ</t>
  </si>
  <si>
    <t>舟岡町</t>
  </si>
  <si>
    <t>ﾎﾛﾋﾞﾅｲﾁｮｳ</t>
  </si>
  <si>
    <t>幌美内町</t>
  </si>
  <si>
    <t>ﾐﾅﾐｳｽﾁｮｳ</t>
  </si>
  <si>
    <t>南有珠町</t>
  </si>
  <si>
    <t>ﾐﾅﾐｺｶﾞﾈﾁｮｳ</t>
  </si>
  <si>
    <t>南黄金町</t>
  </si>
  <si>
    <t>ﾐﾅﾐﾏﾚﾌﾁｮｳ</t>
  </si>
  <si>
    <t>南稀府町</t>
  </si>
  <si>
    <t>ﾑｶｲｳｽﾁｮｳ</t>
  </si>
  <si>
    <t>向有珠町</t>
  </si>
  <si>
    <t>ﾛｳｹﾞﾂﾁｮｳ</t>
  </si>
  <si>
    <t>弄月町</t>
  </si>
  <si>
    <t>ﾜｯｶｵｲﾁｮｳ</t>
  </si>
  <si>
    <t>若生町</t>
  </si>
  <si>
    <t>ｷﾀﾋﾛｼﾏｼ</t>
  </si>
  <si>
    <t>北広島市</t>
  </si>
  <si>
    <t>ｲﾅﾎﾁｮｳﾋｶﾞｼ</t>
  </si>
  <si>
    <t>稲穂町東</t>
  </si>
  <si>
    <t>ｲﾅﾎﾁｮｳﾆｼ</t>
  </si>
  <si>
    <t>稲穂町西</t>
  </si>
  <si>
    <t>ｴﾌﾋﾞﾚｯｼﾞ</t>
  </si>
  <si>
    <t>Ｆビレッジ</t>
  </si>
  <si>
    <t>ｵｵﾏｶﾞﾘｺｳｷﾞｮｳﾀﾞﾝﾁ</t>
  </si>
  <si>
    <t>大曲工業団地</t>
  </si>
  <si>
    <t>ｵｵﾏｶﾞﾘｻｲﾜｲﾁｮｳ</t>
  </si>
  <si>
    <t>大曲幸町</t>
  </si>
  <si>
    <t>ｵｵﾏｶﾞﾘｽｴﾋﾛ</t>
  </si>
  <si>
    <t>大曲末広</t>
  </si>
  <si>
    <t>ｵｵﾏｶﾞﾘﾁｭｳｵｳ</t>
  </si>
  <si>
    <t>大曲中央</t>
  </si>
  <si>
    <t>ｵｵﾏｶﾞﾘﾅﾐｷ</t>
  </si>
  <si>
    <t>大曲並木</t>
  </si>
  <si>
    <t>ｵｵﾏｶﾞﾘﾊｸﾖｳ</t>
  </si>
  <si>
    <t>大曲柏葉</t>
  </si>
  <si>
    <t>ｵｵﾏｶﾞﾘﾋｶﾘ</t>
  </si>
  <si>
    <t>大曲光</t>
  </si>
  <si>
    <t>ｵｵﾏｶﾞﾘﾐﾄﾞﾘｶﾞｵｶ</t>
  </si>
  <si>
    <t>大曲緑ケ丘</t>
  </si>
  <si>
    <t>ｵｵﾏｶﾞﾘﾐﾅﾐｶﾞｵｶ</t>
  </si>
  <si>
    <t>大曲南ケ丘</t>
  </si>
  <si>
    <t>ｷﾀﾉｻﾄ</t>
  </si>
  <si>
    <t>北の里</t>
  </si>
  <si>
    <t>ｷﾎﾞｳｶﾞｵｶ</t>
  </si>
  <si>
    <t>希望ケ丘</t>
  </si>
  <si>
    <t>ｷｮｳｴｲ</t>
  </si>
  <si>
    <t>共栄</t>
  </si>
  <si>
    <t>ｷｮｳｴｲﾁｮｳ</t>
  </si>
  <si>
    <t>共栄町</t>
  </si>
  <si>
    <t>広葉町</t>
  </si>
  <si>
    <t>ｻﾄﾐﾁｮｳ</t>
  </si>
  <si>
    <t>里見町</t>
  </si>
  <si>
    <t>ｼﾏﾏﾂ</t>
  </si>
  <si>
    <t>島松</t>
  </si>
  <si>
    <t>ｼﾝﾄﾐﾁｮｳﾋｶﾞｼ</t>
  </si>
  <si>
    <t>新富町東</t>
  </si>
  <si>
    <t>ｼﾝﾄﾐﾁｮｳﾆｼ</t>
  </si>
  <si>
    <t>新富町西</t>
  </si>
  <si>
    <t>高台町</t>
  </si>
  <si>
    <t>ﾃﾙﾐﾁｮｳ</t>
  </si>
  <si>
    <t>輝美町</t>
  </si>
  <si>
    <t>ﾄﾐｶﾞｵｶ</t>
  </si>
  <si>
    <t>富ケ岡</t>
  </si>
  <si>
    <t>ﾅｶﾉｻﾜ(557-736ﾊﾞﾝﾁ)</t>
  </si>
  <si>
    <t>中の沢（５５７～７３６番地）</t>
  </si>
  <si>
    <t>ﾅｶﾉｻﾜ(ｿﾉﾀ)</t>
  </si>
  <si>
    <t>中の沢（その他）</t>
  </si>
  <si>
    <t>ﾆｼﾞｶﾞｵｶ</t>
  </si>
  <si>
    <t>虹ケ丘</t>
  </si>
  <si>
    <t>ﾆｼﾉｻﾄ</t>
  </si>
  <si>
    <t>西の里</t>
  </si>
  <si>
    <t>ﾆｼﾉｻﾄﾋｶﾞｼ</t>
  </si>
  <si>
    <t>西の里東</t>
  </si>
  <si>
    <t>ﾆｼﾉｻﾄﾐﾅﾐ</t>
  </si>
  <si>
    <t>西の里南</t>
  </si>
  <si>
    <t>ﾆｼﾉｻﾄｷﾀ</t>
  </si>
  <si>
    <t>西の里北</t>
  </si>
  <si>
    <t>ﾆﾍﾞﾂ</t>
  </si>
  <si>
    <t>仁別</t>
  </si>
  <si>
    <t>ﾋｶﾞｼｷｮｳｴｲ</t>
  </si>
  <si>
    <t>東共栄</t>
  </si>
  <si>
    <t>ﾋｶﾞｼﾉｻﾄ</t>
  </si>
  <si>
    <t>東の里</t>
  </si>
  <si>
    <t>ﾋﾛｼﾏ</t>
  </si>
  <si>
    <t>広島</t>
  </si>
  <si>
    <t>ﾏﾂﾊﾞﾁｮｳ</t>
  </si>
  <si>
    <t>松葉町</t>
  </si>
  <si>
    <t>美咲き野</t>
  </si>
  <si>
    <t>ﾐｼﾏ</t>
  </si>
  <si>
    <t>三島</t>
  </si>
  <si>
    <t>ﾐﾅﾐﾁｮｳ</t>
  </si>
  <si>
    <t>ﾐﾅﾐﾉｻﾄ</t>
  </si>
  <si>
    <t>南の里</t>
  </si>
  <si>
    <t>ﾘｮｸﾖｳﾁｮｳ</t>
  </si>
  <si>
    <t>緑陽町</t>
  </si>
  <si>
    <t>ﾜｯﾂ</t>
  </si>
  <si>
    <t>輪厚</t>
  </si>
  <si>
    <t>ﾜｯﾂｺｳｷﾞｮｳﾀﾞﾝﾁ</t>
  </si>
  <si>
    <t>輪厚工業団地</t>
  </si>
  <si>
    <t>ﾜｯﾂﾁｭｳｵｳ</t>
  </si>
  <si>
    <t>輪厚中央</t>
  </si>
  <si>
    <t>ﾜｯﾂﾓﾄﾏﾁ</t>
  </si>
  <si>
    <t>輪厚元町</t>
  </si>
  <si>
    <t>ｲｼｶﾘｼ</t>
  </si>
  <si>
    <t>石狩市</t>
  </si>
  <si>
    <t>ｱﾂﾀｸｱﾂﾀ</t>
  </si>
  <si>
    <t>厚田区厚田</t>
  </si>
  <si>
    <t>ｱﾂﾀｸｵｼｺﾄ</t>
  </si>
  <si>
    <t>厚田区押琴</t>
  </si>
  <si>
    <t>ｱﾂﾀｸｺﾞｷﾋﾞﾙ</t>
  </si>
  <si>
    <t>厚田区濃昼</t>
  </si>
  <si>
    <t>ｱﾂﾀｸｺﾀﾆ</t>
  </si>
  <si>
    <t>厚田区小谷</t>
  </si>
  <si>
    <t>ｱﾂﾀｸｺﾀﾝ</t>
  </si>
  <si>
    <t>厚田区古潭</t>
  </si>
  <si>
    <t>ｱﾂﾀｸｼｯﾌﾟ(ﾁｭｳｵｳ､ｼﾗﾂｶﾘ)</t>
  </si>
  <si>
    <t>厚田区聚富（中央、シラツカリ）</t>
  </si>
  <si>
    <t>ｱﾂﾀｸｼｯﾌﾟ(ｿﾉﾀ)</t>
  </si>
  <si>
    <t>厚田区聚富（その他）</t>
  </si>
  <si>
    <t>ｱﾂﾀｸﾆｼﾞｶﾞﾊﾗ</t>
  </si>
  <si>
    <t>厚田区虹が原</t>
  </si>
  <si>
    <t>ｱﾂﾀｸﾍﾞｯｶﾘ</t>
  </si>
  <si>
    <t>厚田区別狩</t>
  </si>
  <si>
    <t>ｱﾂﾀｸﾐﾈﾄﾏﾘ</t>
  </si>
  <si>
    <t>厚田区嶺泊</t>
  </si>
  <si>
    <t>ｱﾂﾀｸﾓｳﾗｲ</t>
  </si>
  <si>
    <t>厚田区望来</t>
  </si>
  <si>
    <t>ｱﾂﾀｸﾔｿｽｹ</t>
  </si>
  <si>
    <t>厚田区安瀬</t>
  </si>
  <si>
    <t>ｵﾔﾌﾈﾁｮｳ</t>
  </si>
  <si>
    <t>親船町</t>
  </si>
  <si>
    <t>ｵﾔﾌﾈﾋｶﾞｼ1ｼﾞｮｳ</t>
  </si>
  <si>
    <t>親船東一条</t>
  </si>
  <si>
    <t>ｵﾔﾌﾈﾋｶﾞｼ2ｼﾞｮｳ</t>
  </si>
  <si>
    <t>親船東二条</t>
  </si>
  <si>
    <t>ｵﾔﾌﾈﾋｶﾞｼ3ｼﾞｮｳ</t>
  </si>
  <si>
    <t>親船東三条</t>
  </si>
  <si>
    <t>ｵﾔﾌﾙ</t>
  </si>
  <si>
    <t>生振</t>
  </si>
  <si>
    <t>ｷﾀｵﾔﾌﾙ</t>
  </si>
  <si>
    <t>北生振</t>
  </si>
  <si>
    <t>ｼﾋﾞ</t>
  </si>
  <si>
    <t>志美</t>
  </si>
  <si>
    <t>ｼﾝｺｳﾁｭｳｵｳ</t>
  </si>
  <si>
    <t>新港中央</t>
  </si>
  <si>
    <t>ｼﾝｺｳﾋｶﾞｼ</t>
  </si>
  <si>
    <t>新港東</t>
  </si>
  <si>
    <t>ｼﾝｺｳﾆｼ</t>
  </si>
  <si>
    <t>新港西</t>
  </si>
  <si>
    <t>ｼﾝｺｳﾐﾅﾐ</t>
  </si>
  <si>
    <t>新港南</t>
  </si>
  <si>
    <t>ﾀﾙｶﾜ3ｼﾞｮｳ</t>
  </si>
  <si>
    <t>樽川三条</t>
  </si>
  <si>
    <t>ﾀﾙｶﾜ4ｼﾞｮｳ</t>
  </si>
  <si>
    <t>樽川四条</t>
  </si>
  <si>
    <t>ﾀﾙｶﾜ5ｼﾞｮｳ</t>
  </si>
  <si>
    <t>樽川五条</t>
  </si>
  <si>
    <t>ﾀﾙｶﾜ6ｼﾞｮｳ</t>
  </si>
  <si>
    <t>樽川六条</t>
  </si>
  <si>
    <t>ﾀﾙｶﾜ7ｼﾞｮｳ</t>
  </si>
  <si>
    <t>樽川七条</t>
  </si>
  <si>
    <t>ﾀﾙｶﾜ8ｼﾞｮｳ</t>
  </si>
  <si>
    <t>樽川八条</t>
  </si>
  <si>
    <t>ﾀﾙｶﾜ9ｼﾞｮｳ</t>
  </si>
  <si>
    <t>樽川九条</t>
  </si>
  <si>
    <t>ﾀﾙｶﾜ(ｿﾉﾀ)</t>
  </si>
  <si>
    <t>樽川（その他）</t>
  </si>
  <si>
    <t>ﾊﾁﾏﾝ(5ﾁｮｳﾒ1ﾊﾞﾝﾁ)</t>
  </si>
  <si>
    <t>八幡（５丁目１番地）</t>
  </si>
  <si>
    <t>ﾊﾁﾏﾝ(ｿﾉﾀ)</t>
  </si>
  <si>
    <t>八幡（その他）</t>
  </si>
  <si>
    <t>ﾊﾁﾏﾝﾁｮｳ(ｺﾞﾉｻﾜ)</t>
  </si>
  <si>
    <t>八幡町（五の沢）</t>
  </si>
  <si>
    <t>ﾊﾁﾏﾝﾁｮｳ(ﾀｶｵｶ)</t>
  </si>
  <si>
    <t>八幡町（高岡）</t>
  </si>
  <si>
    <t>ﾊﾁﾏﾝﾁｮｳ(ｿﾉﾀ)</t>
  </si>
  <si>
    <t>八幡町（その他）</t>
  </si>
  <si>
    <t>ﾊﾅｶﾜ</t>
  </si>
  <si>
    <t>花川</t>
  </si>
  <si>
    <t>ﾊﾅｶﾜｷﾀ1ｼﾞｮｳ</t>
  </si>
  <si>
    <t>花川北一条</t>
  </si>
  <si>
    <t>ﾊﾅｶﾜｷﾀ2ｼﾞｮｳ</t>
  </si>
  <si>
    <t>花川北二条</t>
  </si>
  <si>
    <t>ﾊﾅｶﾜｷﾀ3ｼﾞｮｳ</t>
  </si>
  <si>
    <t>花川北三条</t>
  </si>
  <si>
    <t>ﾊﾅｶﾜｷﾀ4ｼﾞｮｳ</t>
  </si>
  <si>
    <t>花川北四条</t>
  </si>
  <si>
    <t>ﾊﾅｶﾜｷﾀ5ｼﾞｮｳ</t>
  </si>
  <si>
    <t>花川北五条</t>
  </si>
  <si>
    <t>ﾊﾅｶﾜｷﾀ6ｼﾞｮｳ</t>
  </si>
  <si>
    <t>花川北六条</t>
  </si>
  <si>
    <t>ﾊﾅｶﾜｷﾀ7ｼﾞｮｳ</t>
  </si>
  <si>
    <t>花川北七条</t>
  </si>
  <si>
    <t>ﾊﾅｶﾜﾋｶﾞｼ</t>
  </si>
  <si>
    <t>花川東</t>
  </si>
  <si>
    <t>ﾊﾅｶﾜﾋｶﾞｼ1ｼﾞｮｳ</t>
  </si>
  <si>
    <t>花川東一条</t>
  </si>
  <si>
    <t>ﾊﾅｶﾜﾋｶﾞｼ2ｼﾞｮｳ</t>
  </si>
  <si>
    <t>花川東二条</t>
  </si>
  <si>
    <t>ﾊﾅｶﾜﾐﾅﾐ10ｼﾞｮｳ</t>
  </si>
  <si>
    <t>花川南十条</t>
  </si>
  <si>
    <t>ﾊﾅｶﾜﾐﾅﾐ1ｼﾞｮｳ</t>
  </si>
  <si>
    <t>花川南一条</t>
  </si>
  <si>
    <t>ﾊﾅｶﾜﾐﾅﾐ2ｼﾞｮｳ</t>
  </si>
  <si>
    <t>花川南二条</t>
  </si>
  <si>
    <t>ﾊﾅｶﾜﾐﾅﾐ3ｼﾞｮｳ</t>
  </si>
  <si>
    <t>花川南三条</t>
  </si>
  <si>
    <t>ﾊﾅｶﾜﾐﾅﾐ4ｼﾞｮｳ</t>
  </si>
  <si>
    <t>花川南四条</t>
  </si>
  <si>
    <t>ﾊﾅｶﾜﾐﾅﾐ5ｼﾞｮｳ</t>
  </si>
  <si>
    <t>花川南五条</t>
  </si>
  <si>
    <t>ﾊﾅｶﾜﾐﾅﾐ6ｼﾞｮｳ</t>
  </si>
  <si>
    <t>花川南六条</t>
  </si>
  <si>
    <t>ﾊﾅｶﾜﾐﾅﾐ7ｼﾞｮｳ</t>
  </si>
  <si>
    <t>花川南七条</t>
  </si>
  <si>
    <t>ﾊﾅｶﾜﾐﾅﾐ8ｼﾞｮｳ</t>
  </si>
  <si>
    <t>花川南八条</t>
  </si>
  <si>
    <t>ﾊﾅｶﾜﾐﾅﾐ9ｼﾞｮｳ</t>
  </si>
  <si>
    <t>花川南九条</t>
  </si>
  <si>
    <t>ﾊﾏﾏｽｸｵｸﾘｹﾞ</t>
  </si>
  <si>
    <t>浜益区送毛</t>
  </si>
  <si>
    <t>ﾊﾏﾏｽｸｵﾌﾕ</t>
  </si>
  <si>
    <t>浜益区雄冬</t>
  </si>
  <si>
    <t>ﾊﾏﾏｽｸｶｼﾜｷﾞ</t>
  </si>
  <si>
    <t>浜益区柏木</t>
  </si>
  <si>
    <t>ﾊﾏﾏｽｸｶﾜｼﾓ</t>
  </si>
  <si>
    <t>浜益区川下</t>
  </si>
  <si>
    <t>ﾊﾏﾏｽｸｸﾝﾍﾞﾂ</t>
  </si>
  <si>
    <t>浜益区群別</t>
  </si>
  <si>
    <t>ﾊﾏﾏｽｸｺﾞｷﾋﾞﾙ</t>
  </si>
  <si>
    <t>浜益区濃昼</t>
  </si>
  <si>
    <t>ﾊﾏﾏｽｸｺﾞﾘｮｳﾁ</t>
  </si>
  <si>
    <t>浜益区御料地</t>
  </si>
  <si>
    <t>ﾊﾏﾏｽｸﾁﾖｼﾍﾞﾂ</t>
  </si>
  <si>
    <t>浜益区千代志別</t>
  </si>
  <si>
    <t>ﾊﾏﾏｽｸﾄｺﾀﾝ</t>
  </si>
  <si>
    <t>浜益区床丹</t>
  </si>
  <si>
    <t>ﾊﾏﾏｽｸﾊﾏﾏｽ</t>
  </si>
  <si>
    <t>浜益区浜益</t>
  </si>
  <si>
    <t>ﾊﾏﾏｽｸﾋﾞｼｬﾍﾞﾂ</t>
  </si>
  <si>
    <t>浜益区毘砂別</t>
  </si>
  <si>
    <t>ﾊﾏﾏｽｸﾎﾛ</t>
  </si>
  <si>
    <t>浜益区幌</t>
  </si>
  <si>
    <t>ﾊﾏﾏｽｸﾐﾀ</t>
  </si>
  <si>
    <t>浜益区実田</t>
  </si>
  <si>
    <t>ﾊﾏﾏﾁ</t>
  </si>
  <si>
    <t>ﾊﾞﾝﾅｸﾞﾛ1ｼﾞｮｳ</t>
  </si>
  <si>
    <t>花畔一条</t>
  </si>
  <si>
    <t>ﾊﾞﾝﾅｸﾞﾛ2ｼﾞｮｳ</t>
  </si>
  <si>
    <t>花畔二条</t>
  </si>
  <si>
    <t>ﾊﾞﾝﾅｸﾞﾛ3ｼﾞｮｳ</t>
  </si>
  <si>
    <t>花畔三条</t>
  </si>
  <si>
    <t>ﾊﾞﾝﾅｸﾞﾛ4ｼﾞｮｳ</t>
  </si>
  <si>
    <t>花畔四条</t>
  </si>
  <si>
    <t>ﾊﾞﾝﾅｸﾞﾛ(ｿﾉﾀ)</t>
  </si>
  <si>
    <t>花畔（その他）</t>
  </si>
  <si>
    <t>ﾋﾞﾄｲ</t>
  </si>
  <si>
    <t>美登位</t>
  </si>
  <si>
    <t>ﾐﾄﾞﾘｶﾞﾊﾗ</t>
  </si>
  <si>
    <t>緑ケ原</t>
  </si>
  <si>
    <t>ﾖｺﾏﾁ</t>
  </si>
  <si>
    <t>横町</t>
  </si>
  <si>
    <t>ﾘｮｸｴﾝﾀﾞｲﾁｭｳｵｳ</t>
  </si>
  <si>
    <t>緑苑台中央</t>
  </si>
  <si>
    <t>ﾘｮｸｴﾝﾀﾞｲﾆｼ1ｼﾞｮｳ</t>
  </si>
  <si>
    <t>緑苑台西一条</t>
  </si>
  <si>
    <t>ﾘｮｸｴﾝﾀﾞｲﾆｼ2ｼﾞｮｳ</t>
  </si>
  <si>
    <t>緑苑台西二条</t>
  </si>
  <si>
    <t>ﾘｮｸｴﾝﾀﾞｲﾋｶﾞｼ1ｼﾞｮｳ</t>
  </si>
  <si>
    <t>緑苑台東一条</t>
  </si>
  <si>
    <t>ﾘｮｸｴﾝﾀﾞｲﾋｶﾞｼ2ｼﾞｮｳ</t>
  </si>
  <si>
    <t>緑苑台東二条</t>
  </si>
  <si>
    <t>ﾘｮｸｴﾝﾀﾞｲﾋｶﾞｼ3ｼﾞｮｳ</t>
  </si>
  <si>
    <t>緑苑台東三条</t>
  </si>
  <si>
    <t>ﾜｶｵｲﾁｮｳ</t>
  </si>
  <si>
    <t>ﾎｸﾄｼ</t>
  </si>
  <si>
    <t>北斗市</t>
  </si>
  <si>
    <t>ｲﾁﾉﾜﾀﾘ</t>
  </si>
  <si>
    <t>市渡</t>
  </si>
  <si>
    <t>ｲｯﾎﾟﾝｷﾞ</t>
  </si>
  <si>
    <t>一本木</t>
  </si>
  <si>
    <t>ｲﾅｻﾄ</t>
  </si>
  <si>
    <t>稲里</t>
  </si>
  <si>
    <t>ｲﾅﾘ</t>
  </si>
  <si>
    <t>飯生</t>
  </si>
  <si>
    <t>ｵｲﾜｹ</t>
  </si>
  <si>
    <t>追分</t>
  </si>
  <si>
    <t>ｵｼｱｹﾞ</t>
  </si>
  <si>
    <t>押上</t>
  </si>
  <si>
    <t>ｶｲﾊﾂ</t>
  </si>
  <si>
    <t>開発</t>
  </si>
  <si>
    <t>ｶﾞﾛｳ</t>
  </si>
  <si>
    <t>峨朗</t>
  </si>
  <si>
    <t>ｷﾖｶﾜ</t>
  </si>
  <si>
    <t>清川</t>
  </si>
  <si>
    <t>ｸﾈﾍﾞﾂ</t>
  </si>
  <si>
    <t>久根別</t>
  </si>
  <si>
    <t>ｺｳｴﾝﾄﾞｵﾘ</t>
  </si>
  <si>
    <t>公園通</t>
  </si>
  <si>
    <t>ｻｸﾗﾀｲ</t>
  </si>
  <si>
    <t>桜岱</t>
  </si>
  <si>
    <t>ｼﾐｽﾞｶﾜ</t>
  </si>
  <si>
    <t>清水川</t>
  </si>
  <si>
    <t>ｿｴﾔﾏ</t>
  </si>
  <si>
    <t>添山</t>
  </si>
  <si>
    <t>ﾀﾞｲｸｶﾞﾜ</t>
  </si>
  <si>
    <t>大工川</t>
  </si>
  <si>
    <t>ﾀﾞﾃﾉ</t>
  </si>
  <si>
    <t>館野</t>
  </si>
  <si>
    <t>ﾀﾆﾖｼ</t>
  </si>
  <si>
    <t>谷好</t>
  </si>
  <si>
    <t>ﾄｳﾍﾞﾂ</t>
  </si>
  <si>
    <t>当別</t>
  </si>
  <si>
    <t>ﾄﾐｶﾞﾜ</t>
  </si>
  <si>
    <t>富川</t>
  </si>
  <si>
    <t>ﾅｶﾉ</t>
  </si>
  <si>
    <t>中野</t>
  </si>
  <si>
    <t>ﾅｶﾉﾄﾞｵﾘ</t>
  </si>
  <si>
    <t>中野通</t>
  </si>
  <si>
    <t>ﾅｶﾔﾏ</t>
  </si>
  <si>
    <t>中山</t>
  </si>
  <si>
    <t>ﾅﾅｴﾊﾏ</t>
  </si>
  <si>
    <t>七重浜</t>
  </si>
  <si>
    <t>ﾉｻﾞｷ</t>
  </si>
  <si>
    <t>野崎</t>
  </si>
  <si>
    <t>ﾊｷﾞﾉ</t>
  </si>
  <si>
    <t>萩野</t>
  </si>
  <si>
    <t>ﾋｶﾞｼﾊﾏ</t>
  </si>
  <si>
    <t>東浜</t>
  </si>
  <si>
    <t>ﾋｶﾞｼﾏｴ</t>
  </si>
  <si>
    <t>東前</t>
  </si>
  <si>
    <t>ﾌﾐﾂﾞｷ</t>
  </si>
  <si>
    <t>文月</t>
  </si>
  <si>
    <t>ﾎｿｲﾚ</t>
  </si>
  <si>
    <t>細入</t>
  </si>
  <si>
    <t>ﾎﾝｺﾞｳ</t>
  </si>
  <si>
    <t>本郷</t>
  </si>
  <si>
    <t>ﾐｽﾞﾅｼ</t>
  </si>
  <si>
    <t>水無</t>
  </si>
  <si>
    <t>ﾐﾂｲｼ</t>
  </si>
  <si>
    <t>三ツ石</t>
  </si>
  <si>
    <t>ﾐﾅﾐｵｵﾉ</t>
  </si>
  <si>
    <t>南大野</t>
  </si>
  <si>
    <t>ﾐﾖｼ</t>
  </si>
  <si>
    <t>三好</t>
  </si>
  <si>
    <t>ﾑｶｲﾉ</t>
  </si>
  <si>
    <t>向野</t>
  </si>
  <si>
    <t>ﾑﾗｳﾁ</t>
  </si>
  <si>
    <t>村内</t>
  </si>
  <si>
    <t>ﾑﾗﾔﾏ</t>
  </si>
  <si>
    <t>村山</t>
  </si>
  <si>
    <t>ﾓﾍｼﾞ</t>
  </si>
  <si>
    <t>茂辺地</t>
  </si>
  <si>
    <t>ﾓﾍｼﾞｲﾁﾉﾜﾀﾘ</t>
  </si>
  <si>
    <t>茂辺地市ノ渡</t>
  </si>
  <si>
    <t>ﾔﾅｷﾞｻﾜ</t>
  </si>
  <si>
    <t>柳沢</t>
  </si>
  <si>
    <t>ﾔﾌﾗｲ</t>
  </si>
  <si>
    <t>矢不来</t>
  </si>
  <si>
    <t>ﾕﾉｻﾜ</t>
  </si>
  <si>
    <t>湯ノ沢</t>
  </si>
  <si>
    <t>ｲｼｶﾘｸﾞﾝﾄｳﾍﾞﾂﾁｮｳ</t>
  </si>
  <si>
    <t>石狩郡当別町</t>
  </si>
  <si>
    <t>ｱｵﾔﾏｵｸ2ﾊﾞﾝｶﾞﾜ</t>
  </si>
  <si>
    <t>青山奥二番川</t>
  </si>
  <si>
    <t>ｱｵﾔﾏｵｸ3ﾊﾞﾝｶﾞﾜ</t>
  </si>
  <si>
    <t>青山奥三番川</t>
  </si>
  <si>
    <t>ｱｵﾔﾏｵｸ4ﾊﾞﾝｶﾞﾜ</t>
  </si>
  <si>
    <t>青山奥四番川</t>
  </si>
  <si>
    <t>ｱｵﾔﾏﾁｭｳｵｳ(ｱｵﾔﾏｵｸ)</t>
  </si>
  <si>
    <t>青山中央（青山奥）</t>
  </si>
  <si>
    <t>ｶﾅｻﾞﾜ</t>
  </si>
  <si>
    <t>金沢</t>
  </si>
  <si>
    <t>ｶﾊﾞﾄﾁｮｳ</t>
  </si>
  <si>
    <t>樺戸町</t>
  </si>
  <si>
    <t>ｶﾐﾄｳﾍﾞﾂ</t>
  </si>
  <si>
    <t>上当別</t>
  </si>
  <si>
    <t>ｶﾜｼﾓ(782-13､5363-7-8､5382-3､5405</t>
  </si>
  <si>
    <t>川下（７８２－１３、５３６３－７～８、５３８２－３、５４０５</t>
  </si>
  <si>
    <t>-4､5407-5､5445-5446-4ﾊﾞﾝﾁ)</t>
  </si>
  <si>
    <t>－４、５４０７－５、５４４５～５４４６－４番地）</t>
  </si>
  <si>
    <t>ｶﾜｼﾓ(ｿﾉﾀ)</t>
  </si>
  <si>
    <t>川下（その他）</t>
  </si>
  <si>
    <t>ｼｼﾅｲ</t>
  </si>
  <si>
    <t>獅子内</t>
  </si>
  <si>
    <t>ｼﾓｶﾜﾁｮｳ</t>
  </si>
  <si>
    <t>下川町</t>
  </si>
  <si>
    <t>ｽｳｪｰﾃﾞﾝﾋﾙｽﾞ</t>
  </si>
  <si>
    <t>スウェーデンヒルズ</t>
  </si>
  <si>
    <t>ｿﾉｵ</t>
  </si>
  <si>
    <t>園生</t>
  </si>
  <si>
    <t>高岡</t>
  </si>
  <si>
    <t>ﾄｳﾍﾞﾂﾌﾞﾄ</t>
  </si>
  <si>
    <t>当別太</t>
  </si>
  <si>
    <t>ﾅｶｺﾞﾔ</t>
  </si>
  <si>
    <t>中小屋</t>
  </si>
  <si>
    <t>ﾋｶﾞｼｳﾗ</t>
  </si>
  <si>
    <t>東裏</t>
  </si>
  <si>
    <t>ﾋﾞﾄｴ(ﾅｶｼﾞﾏ)</t>
  </si>
  <si>
    <t>ビトエ（中島）</t>
  </si>
  <si>
    <t>ﾋﾞﾄｴ(ｿﾉﾀ)</t>
  </si>
  <si>
    <t>ビトエ（その他）</t>
  </si>
  <si>
    <t>ﾌﾄﾐｽﾀｰﾗｲﾄ</t>
  </si>
  <si>
    <t>太美スターライト</t>
  </si>
  <si>
    <t>ﾌﾄﾐﾁｮｳ</t>
  </si>
  <si>
    <t>太美町</t>
  </si>
  <si>
    <t>ﾌﾄﾐﾐﾅﾐ</t>
  </si>
  <si>
    <t>太美南</t>
  </si>
  <si>
    <t>ﾍﾞﾝｹﾍﾞﾂ</t>
  </si>
  <si>
    <t>弁華別</t>
  </si>
  <si>
    <t>ﾐﾄﾞﾘﾉ</t>
  </si>
  <si>
    <t>みどり野</t>
  </si>
  <si>
    <t>ﾓﾍｲｻﾞﾜ</t>
  </si>
  <si>
    <t>茂平沢</t>
  </si>
  <si>
    <t>ﾛｯｹﾝﾁｮｳ</t>
  </si>
  <si>
    <t>六軒町</t>
  </si>
  <si>
    <t>ﾜﾗﾋﾞﾀｲ</t>
  </si>
  <si>
    <t>蕨岱</t>
  </si>
  <si>
    <t>ｲｼｶﾘｸﾞﾝｼﾝｼﾉﾂﾑﾗ</t>
  </si>
  <si>
    <t>石狩郡新篠津村</t>
  </si>
  <si>
    <t>あけぼの</t>
  </si>
  <si>
    <t>いなほ</t>
  </si>
  <si>
    <t>ｶﾂﾗ</t>
  </si>
  <si>
    <t>かつら</t>
  </si>
  <si>
    <t>ｶﾐｼﾉﾂ</t>
  </si>
  <si>
    <t>上篠津</t>
  </si>
  <si>
    <t>ｶﾐﾀｯﾌﾟ</t>
  </si>
  <si>
    <t>上達布</t>
  </si>
  <si>
    <t>ｶﾜｶﾐ</t>
  </si>
  <si>
    <t>川上</t>
  </si>
  <si>
    <t>ｷｾﾝ</t>
  </si>
  <si>
    <t>基線</t>
  </si>
  <si>
    <t>ｼｿｳ</t>
  </si>
  <si>
    <t>宍粟</t>
  </si>
  <si>
    <t>ｼﾓﾀｯﾌﾟ</t>
  </si>
  <si>
    <t>下達布</t>
  </si>
  <si>
    <t>ｼﾝｶﾊﾞ</t>
  </si>
  <si>
    <t>新樺</t>
  </si>
  <si>
    <t>ｼﾝﾀｶｸﾗ</t>
  </si>
  <si>
    <t>新高倉</t>
  </si>
  <si>
    <t>ｼﾝﾆｼｼﾉﾂ</t>
  </si>
  <si>
    <t>新西篠津</t>
  </si>
  <si>
    <t>ｼﾝﾕｳ</t>
  </si>
  <si>
    <t>新湧</t>
  </si>
  <si>
    <t>ﾀｶｸﾗ</t>
  </si>
  <si>
    <t>高倉</t>
  </si>
  <si>
    <t>ﾀｸｼﾝ</t>
  </si>
  <si>
    <t>拓新</t>
  </si>
  <si>
    <t>ﾀｹﾀﾞ</t>
  </si>
  <si>
    <t>武田</t>
  </si>
  <si>
    <t>ﾄｳﾒｲ</t>
  </si>
  <si>
    <t>東明</t>
  </si>
  <si>
    <t>ﾄﾖｶﾞｵｶ</t>
  </si>
  <si>
    <t>豊ケ丘</t>
  </si>
  <si>
    <t>ﾄﾖﾉ</t>
  </si>
  <si>
    <t>豊野</t>
  </si>
  <si>
    <t>ﾅｶｼﾉﾂ</t>
  </si>
  <si>
    <t>中篠津</t>
  </si>
  <si>
    <t>ﾅｶﾊﾗ</t>
  </si>
  <si>
    <t>中原</t>
  </si>
  <si>
    <t>ﾆｼｼﾉﾂ</t>
  </si>
  <si>
    <t>西篠津</t>
  </si>
  <si>
    <t>ﾆｼﾀｶｸﾗ</t>
  </si>
  <si>
    <t>西高倉</t>
  </si>
  <si>
    <t>ﾆｼﾊﾗ</t>
  </si>
  <si>
    <t>西原</t>
  </si>
  <si>
    <t>沼之端</t>
  </si>
  <si>
    <t>ﾌｸﾛﾀｯﾌﾟ</t>
  </si>
  <si>
    <t>袋達布</t>
  </si>
  <si>
    <t>ﾌﾗﾜ</t>
  </si>
  <si>
    <t>ふらわ</t>
  </si>
  <si>
    <t>ﾍｲｱﾝ</t>
  </si>
  <si>
    <t>平安</t>
  </si>
  <si>
    <t>ﾎｸｼﾝ</t>
  </si>
  <si>
    <t>北新</t>
  </si>
  <si>
    <t>みずほ</t>
  </si>
  <si>
    <t>南ケ丘</t>
  </si>
  <si>
    <t>ﾐﾉﾘ</t>
  </si>
  <si>
    <t>みのり</t>
  </si>
  <si>
    <t>ﾓｴﾃﾞ</t>
  </si>
  <si>
    <t>萌出</t>
  </si>
  <si>
    <t>ﾏﾂﾏｴｸﾞﾝﾏﾂﾏｴﾁｮｳ</t>
  </si>
  <si>
    <t>松前郡松前町</t>
  </si>
  <si>
    <t>ｱｶｶﾞﾐ</t>
  </si>
  <si>
    <t>赤神</t>
  </si>
  <si>
    <t>ｱﾀｺﾞ</t>
  </si>
  <si>
    <t>愛宕</t>
  </si>
  <si>
    <t>ｱﾗﾔ</t>
  </si>
  <si>
    <t>荒谷</t>
  </si>
  <si>
    <t>ｴﾗ</t>
  </si>
  <si>
    <t>江良</t>
  </si>
  <si>
    <t>ｵｵｲｿ</t>
  </si>
  <si>
    <t>大磯</t>
  </si>
  <si>
    <t>ｵｵｻﾜ</t>
  </si>
  <si>
    <t>大沢</t>
  </si>
  <si>
    <t>ｵｵﾂ</t>
  </si>
  <si>
    <t>大津</t>
  </si>
  <si>
    <t>ｶﾐｶﾜ</t>
  </si>
  <si>
    <t>上川</t>
  </si>
  <si>
    <t>ｶﾗﾂ</t>
  </si>
  <si>
    <t>唐津</t>
  </si>
  <si>
    <t>ｷﾖﾍﾞ</t>
  </si>
  <si>
    <t>清部</t>
  </si>
  <si>
    <t>ｺﾊﾏ</t>
  </si>
  <si>
    <t>小浜</t>
  </si>
  <si>
    <t>ｻﾂﾏｴ</t>
  </si>
  <si>
    <t>札前</t>
  </si>
  <si>
    <t>ｼｽﾞｳﾗ</t>
  </si>
  <si>
    <t>静浦</t>
  </si>
  <si>
    <t>ｼﾗｶﾐ</t>
  </si>
  <si>
    <t>白神</t>
  </si>
  <si>
    <t>ｼﾗｻｶ</t>
  </si>
  <si>
    <t>白坂</t>
  </si>
  <si>
    <t>ｼﾝﾒｲ</t>
  </si>
  <si>
    <t>神明</t>
  </si>
  <si>
    <t>ﾀｶﾉ</t>
  </si>
  <si>
    <t>高野</t>
  </si>
  <si>
    <t>ﾀﾃｲｼ</t>
  </si>
  <si>
    <t>建石</t>
  </si>
  <si>
    <t>ﾀﾃﾊﾏ</t>
  </si>
  <si>
    <t>館浜</t>
  </si>
  <si>
    <t>ﾂｷｼﾏ</t>
  </si>
  <si>
    <t>月島</t>
  </si>
  <si>
    <t>ﾆｼﾀﾞﾃ</t>
  </si>
  <si>
    <t>西館</t>
  </si>
  <si>
    <t>ﾊｶﾀ</t>
  </si>
  <si>
    <t>博多</t>
  </si>
  <si>
    <t>ﾊﾗｸﾞﾁ</t>
  </si>
  <si>
    <t>原口</t>
  </si>
  <si>
    <t>ﾌｸﾔﾏ</t>
  </si>
  <si>
    <t>福山</t>
  </si>
  <si>
    <t>ﾌﾀｺﾞｴ</t>
  </si>
  <si>
    <t>二越</t>
  </si>
  <si>
    <t>ﾏﾂｼﾛ</t>
  </si>
  <si>
    <t>松城</t>
  </si>
  <si>
    <t>ﾓｸﾞｻ</t>
  </si>
  <si>
    <t>茂草</t>
  </si>
  <si>
    <t>ﾏﾂﾏｴｸﾞﾝﾌｸｼﾏﾁｮｳ</t>
  </si>
  <si>
    <t>松前郡福島町</t>
  </si>
  <si>
    <t>ｲﾜﾍﾞ</t>
  </si>
  <si>
    <t>岩部</t>
  </si>
  <si>
    <t>ｳｴﾏﾁ</t>
  </si>
  <si>
    <t>上町</t>
  </si>
  <si>
    <t>ｳﾗﾜ</t>
  </si>
  <si>
    <t>浦和</t>
  </si>
  <si>
    <t>ｶﾜﾗﾏﾁ</t>
  </si>
  <si>
    <t>ｼｵｶﾞﾏ</t>
  </si>
  <si>
    <t>塩釜</t>
  </si>
  <si>
    <t>ｼﾗﾌ</t>
  </si>
  <si>
    <t>白符</t>
  </si>
  <si>
    <t>ｾﾝｹﾞﾝ</t>
  </si>
  <si>
    <t>千軒</t>
  </si>
  <si>
    <t>ﾀﾃｺ</t>
  </si>
  <si>
    <t>館古</t>
  </si>
  <si>
    <t>ﾀﾃｻｷ</t>
  </si>
  <si>
    <t>館崎</t>
  </si>
  <si>
    <t>ﾂｷｻｷ</t>
  </si>
  <si>
    <t>月崎</t>
  </si>
  <si>
    <t>ﾄﾖﾊﾏ</t>
  </si>
  <si>
    <t>豊浜</t>
  </si>
  <si>
    <t>ﾋｸﾗ</t>
  </si>
  <si>
    <t>桧倉</t>
  </si>
  <si>
    <t>ﾋｭｳｶﾞ</t>
  </si>
  <si>
    <t>日向</t>
  </si>
  <si>
    <t>ﾌｸｼﾏ</t>
  </si>
  <si>
    <t>福島</t>
  </si>
  <si>
    <t>ﾏﾂｳﾗ</t>
  </si>
  <si>
    <t>松浦</t>
  </si>
  <si>
    <t>ﾏﾙﾔﾏﾀﾞﾝﾁ</t>
  </si>
  <si>
    <t>丸山団地</t>
  </si>
  <si>
    <t>ﾐﾀｹ</t>
  </si>
  <si>
    <t>三岳</t>
  </si>
  <si>
    <t>ﾐﾔｳﾀ</t>
  </si>
  <si>
    <t>宮歌</t>
  </si>
  <si>
    <t>ﾐﾔﾏ</t>
  </si>
  <si>
    <t>美山</t>
  </si>
  <si>
    <t>ﾖｼｵｶ</t>
  </si>
  <si>
    <t>吉岡</t>
  </si>
  <si>
    <t>ﾖｼﾀﾞﾏﾁ</t>
  </si>
  <si>
    <t>吉田町</t>
  </si>
  <si>
    <t>ﾖｼﾉ</t>
  </si>
  <si>
    <t>吉野</t>
  </si>
  <si>
    <t>ｶﾐｲｿｸﾞﾝｼﾘｳﾁﾁｮｳ</t>
  </si>
  <si>
    <t>上磯郡知内町</t>
  </si>
  <si>
    <t>ｵﾓﾅｲ</t>
  </si>
  <si>
    <t>重内</t>
  </si>
  <si>
    <t>ｺﾀﾆｲｼ</t>
  </si>
  <si>
    <t>小谷石</t>
  </si>
  <si>
    <t>ｼﾞｮｳﾗｲ</t>
  </si>
  <si>
    <t>上雷</t>
  </si>
  <si>
    <t>ﾅｶﾉｶﾜ</t>
  </si>
  <si>
    <t>中ノ川</t>
  </si>
  <si>
    <t>ﾓﾘｺｼ</t>
  </si>
  <si>
    <t>森越</t>
  </si>
  <si>
    <t>ﾕﾉｻﾄ</t>
  </si>
  <si>
    <t>湯ノ里</t>
  </si>
  <si>
    <t>ﾜｷﾓﾄ</t>
  </si>
  <si>
    <t>涌元</t>
  </si>
  <si>
    <t>ｶﾐｲｿｸﾞﾝｷｺﾅｲﾁｮｳ</t>
  </si>
  <si>
    <t>上磯郡木古内町</t>
  </si>
  <si>
    <t>ｳﾘﾔ</t>
  </si>
  <si>
    <t>瓜谷</t>
  </si>
  <si>
    <t>ｵｵｶﾏﾔ</t>
  </si>
  <si>
    <t>大釜谷</t>
  </si>
  <si>
    <t>ｵｵｶﾜ</t>
  </si>
  <si>
    <t>大川</t>
  </si>
  <si>
    <t>ｵｵﾋﾗ</t>
  </si>
  <si>
    <t>大平</t>
  </si>
  <si>
    <t>ｵﾐﾔﾉ</t>
  </si>
  <si>
    <t>御宮野</t>
  </si>
  <si>
    <t>ｶﾏﾔ</t>
  </si>
  <si>
    <t>釜谷</t>
  </si>
  <si>
    <t>ｶﾒｶﾜ</t>
  </si>
  <si>
    <t>亀川</t>
  </si>
  <si>
    <t>ｷｺﾅｲ</t>
  </si>
  <si>
    <t>木古内</t>
  </si>
  <si>
    <t>ｺｳﾚﾝ</t>
  </si>
  <si>
    <t>幸連</t>
  </si>
  <si>
    <t>ｻﾂｶﾘ</t>
  </si>
  <si>
    <t>札苅</t>
  </si>
  <si>
    <t>ｼﾝﾐﾁ</t>
  </si>
  <si>
    <t>新道</t>
  </si>
  <si>
    <t>ﾀﾃｶﾜ</t>
  </si>
  <si>
    <t>建川</t>
  </si>
  <si>
    <t>鶴岡</t>
  </si>
  <si>
    <t>ﾆﾉﾀｲ</t>
  </si>
  <si>
    <t>二乃岱</t>
  </si>
  <si>
    <t>ﾊｼｸﾚ</t>
  </si>
  <si>
    <t>橋呉</t>
  </si>
  <si>
    <t>ﾏｴﾊﾏ</t>
  </si>
  <si>
    <t>前浜</t>
  </si>
  <si>
    <t>ｶﾒﾀﾞｸﾞﾝﾅﾅｴﾁｮｳ</t>
  </si>
  <si>
    <t>亀田郡七飯町</t>
  </si>
  <si>
    <t>ｲｲﾀﾞﾁｮｳ</t>
  </si>
  <si>
    <t>飯田町</t>
  </si>
  <si>
    <t>ｲｸｻｶﾞﾜ</t>
  </si>
  <si>
    <t>軍川</t>
  </si>
  <si>
    <t>ｵｵﾅｶﾔﾏ</t>
  </si>
  <si>
    <t>大中山</t>
  </si>
  <si>
    <t>ｵｵﾇﾏﾁｮｳ</t>
  </si>
  <si>
    <t>大沼町</t>
  </si>
  <si>
    <t>ｶﾐｲｸｻｶﾞﾜ</t>
  </si>
  <si>
    <t>上軍川</t>
  </si>
  <si>
    <t>ｶﾐﾌｼﾞｼﾛ</t>
  </si>
  <si>
    <t>上藤城</t>
  </si>
  <si>
    <t>ｻｸﾗﾁｮｳ</t>
  </si>
  <si>
    <t>ﾄｳｹﾞｼﾀ</t>
  </si>
  <si>
    <t>峠下</t>
  </si>
  <si>
    <t>ﾄﾖﾀﾞ</t>
  </si>
  <si>
    <t>ﾅﾙｶﾜ</t>
  </si>
  <si>
    <t>鳴川</t>
  </si>
  <si>
    <t>ﾅﾙｶﾜﾁｮｳ</t>
  </si>
  <si>
    <t>鳴川町</t>
  </si>
  <si>
    <t>ﾆｼｵｵﾇﾏ</t>
  </si>
  <si>
    <t>西大沼</t>
  </si>
  <si>
    <t>ﾆﾔﾏ</t>
  </si>
  <si>
    <t>仁山</t>
  </si>
  <si>
    <t>ﾋｶﾞｼｵｵﾇﾏ</t>
  </si>
  <si>
    <t>東大沼</t>
  </si>
  <si>
    <t>ﾌｼﾞｼﾛ</t>
  </si>
  <si>
    <t>藤城</t>
  </si>
  <si>
    <t>ｶﾔﾍﾞｸﾞﾝｼｶﾍﾞﾁｮｳ</t>
  </si>
  <si>
    <t>茅部郡鹿部町</t>
  </si>
  <si>
    <t>ｵｵｲﾜ</t>
  </si>
  <si>
    <t>大岩</t>
  </si>
  <si>
    <t>ｺﾏﾐ</t>
  </si>
  <si>
    <t>駒見</t>
  </si>
  <si>
    <t>ｼｶﾍﾞ</t>
  </si>
  <si>
    <t>鹿部</t>
  </si>
  <si>
    <t>ﾎﾝﾍﾞﾂ</t>
  </si>
  <si>
    <t>本別</t>
  </si>
  <si>
    <t>ﾐﾔﾊﾏ</t>
  </si>
  <si>
    <t>宮浜</t>
  </si>
  <si>
    <t>ｶﾔﾍﾞｸﾞﾝﾓﾘﾏﾁ</t>
  </si>
  <si>
    <t>茅部郡森町</t>
  </si>
  <si>
    <t>ｱｶｲｶﾞﾜ</t>
  </si>
  <si>
    <t>赤井川</t>
  </si>
  <si>
    <t>ｳﾜﾀﾞｲﾁｮｳ</t>
  </si>
  <si>
    <t>上台町</t>
  </si>
  <si>
    <t>ｴﾋﾞﾔﾁｮｳ</t>
  </si>
  <si>
    <t>蛯谷町</t>
  </si>
  <si>
    <t>ｵｼﾛﾅｲﾁｮｳ</t>
  </si>
  <si>
    <t>尾白内町</t>
  </si>
  <si>
    <t>ｶｽﾐﾀﾞｲ</t>
  </si>
  <si>
    <t>霞台</t>
  </si>
  <si>
    <t>清澄町</t>
  </si>
  <si>
    <t>ｸﾘｶﾞｵｶ</t>
  </si>
  <si>
    <t>栗ケ丘</t>
  </si>
  <si>
    <t>ｺﾏｶﾞﾀｹ</t>
  </si>
  <si>
    <t>駒ケ岳</t>
  </si>
  <si>
    <t>ｻﾜﾗ</t>
  </si>
  <si>
    <t>砂原</t>
  </si>
  <si>
    <t>ｻﾜﾗﾆｼ</t>
  </si>
  <si>
    <t>砂原西</t>
  </si>
  <si>
    <t>ｻﾜﾗﾋｶﾞｼ</t>
  </si>
  <si>
    <t>砂原東</t>
  </si>
  <si>
    <t>ｻﾝﾀｲ</t>
  </si>
  <si>
    <t>三岱</t>
  </si>
  <si>
    <t>ﾄﾘｻﾞｷﾁｮｳ</t>
  </si>
  <si>
    <t>鳥崎町</t>
  </si>
  <si>
    <t>ﾆｺﾞﾘｶﾜ</t>
  </si>
  <si>
    <t>濁川</t>
  </si>
  <si>
    <t>ﾋｶﾞｼﾓﾘﾁｮｳ</t>
  </si>
  <si>
    <t>東森町</t>
  </si>
  <si>
    <t>ﾋﾒｶﾜ</t>
  </si>
  <si>
    <t>姫川</t>
  </si>
  <si>
    <t>ﾌｼﾞﾐﾁｮｳ</t>
  </si>
  <si>
    <t>富士見町</t>
  </si>
  <si>
    <t>ﾎﾝｶﾔﾍﾞﾁｮｳ</t>
  </si>
  <si>
    <t>本茅部町</t>
  </si>
  <si>
    <t>御幸町</t>
  </si>
  <si>
    <t>ﾓﾘｶﾜﾁｮｳ</t>
  </si>
  <si>
    <t>森川町</t>
  </si>
  <si>
    <t>ﾜｼﾉｷﾁｮｳ</t>
  </si>
  <si>
    <t>鷲ノ木町</t>
  </si>
  <si>
    <t>ﾌﾀﾐｸﾞﾝﾔｸﾓﾁｮｳ</t>
  </si>
  <si>
    <t>二海郡八雲町</t>
  </si>
  <si>
    <t>ｱｻﾋｵｶ</t>
  </si>
  <si>
    <t>旭丘</t>
  </si>
  <si>
    <t>ｱﾂﾀ</t>
  </si>
  <si>
    <t>熱田</t>
  </si>
  <si>
    <t>ｲｽﾞﾓﾁｮｳ</t>
  </si>
  <si>
    <t>出雲町</t>
  </si>
  <si>
    <t>ｲﾘｻﾜ</t>
  </si>
  <si>
    <t>入沢</t>
  </si>
  <si>
    <t>ｳﾁｳﾗﾁｮｳ</t>
  </si>
  <si>
    <t>内浦町</t>
  </si>
  <si>
    <t>ｵｵｼﾝ</t>
  </si>
  <si>
    <t>大新</t>
  </si>
  <si>
    <t>ｵﾄｼﾍﾞ</t>
  </si>
  <si>
    <t>落部</t>
  </si>
  <si>
    <t>ｶﾐﾉﾕ</t>
  </si>
  <si>
    <t>上の湯</t>
  </si>
  <si>
    <t>ｶﾐﾔｸﾓ</t>
  </si>
  <si>
    <t>上八雲</t>
  </si>
  <si>
    <t>ｸﾏｲｼｱｲﾇﾏﾁｮｳ</t>
  </si>
  <si>
    <t>熊石相沼町</t>
  </si>
  <si>
    <t>ｸﾏｲｼｱﾕｶﾜﾁｮｳ</t>
  </si>
  <si>
    <t>熊石鮎川町</t>
  </si>
  <si>
    <t>ｸﾏｲｼｳﾝｾｷﾁｮｳ</t>
  </si>
  <si>
    <t>熊石雲石町</t>
  </si>
  <si>
    <t>ｸﾏｲｼｵｵﾀﾆﾁｮｳ</t>
  </si>
  <si>
    <t>熊石大谷町</t>
  </si>
  <si>
    <t>ｸﾏｲｼｵﾘﾄﾁｮｳ</t>
  </si>
  <si>
    <t>熊石折戸町</t>
  </si>
  <si>
    <t>ｸﾏｲｼｸﾛｲﾜﾁｮｳ</t>
  </si>
  <si>
    <t>熊石黒岩町</t>
  </si>
  <si>
    <t>ｸﾏｲｼｹﾝﾆﾁﾁｮｳ</t>
  </si>
  <si>
    <t>熊石見日町</t>
  </si>
  <si>
    <t>ｸﾏｲｼｾｷﾅｲﾁｮｳ</t>
  </si>
  <si>
    <t>熊石関内町</t>
  </si>
  <si>
    <t>ｸﾏｲｼﾀｲﾗﾁｮｳ</t>
  </si>
  <si>
    <t>熊石平町</t>
  </si>
  <si>
    <t>ｸﾏｲｼﾀﾀﾐｲﾜﾁｮｳ</t>
  </si>
  <si>
    <t>熊石畳岩町</t>
  </si>
  <si>
    <t>ｸﾏｲｼﾀﾃﾋﾗﾁｮｳ</t>
  </si>
  <si>
    <t>熊石館平町</t>
  </si>
  <si>
    <t>ｸﾏｲｼﾄﾏﾘｶﾜﾁｮｳ</t>
  </si>
  <si>
    <t>熊石泊川町</t>
  </si>
  <si>
    <t>ｸﾏｲｼﾅﾙｶﾐﾁｮｳ</t>
  </si>
  <si>
    <t>熊石鳴神町</t>
  </si>
  <si>
    <t>ｸﾏｲｼﾆｼﾊﾏﾁｮｳ</t>
  </si>
  <si>
    <t>熊石西浜町</t>
  </si>
  <si>
    <t>ｸﾏｲｼﾈｻｷﾁｮｳ</t>
  </si>
  <si>
    <t>熊石根崎町</t>
  </si>
  <si>
    <t>ｸﾛｲﾜ</t>
  </si>
  <si>
    <t>黒岩</t>
  </si>
  <si>
    <t>ｻｶｴﾊﾏ</t>
  </si>
  <si>
    <t>栄浜</t>
  </si>
  <si>
    <t>ｻｸﾗﾉ</t>
  </si>
  <si>
    <t>桜野</t>
  </si>
  <si>
    <t>ｼﾓﾉﾕ</t>
  </si>
  <si>
    <t>下の湯</t>
  </si>
  <si>
    <t>ｽﾐｿﾞﾒﾁｮｳ</t>
  </si>
  <si>
    <t>住初町</t>
  </si>
  <si>
    <t>ﾀﾃｲﾜ</t>
  </si>
  <si>
    <t>立岩</t>
  </si>
  <si>
    <t>ﾄﾐｻｷ</t>
  </si>
  <si>
    <t>富咲</t>
  </si>
  <si>
    <t>豊河町</t>
  </si>
  <si>
    <t>ﾅﾏﾘｶﾜ</t>
  </si>
  <si>
    <t>鉛川</t>
  </si>
  <si>
    <t>ﾉﾀﾞｵｲ</t>
  </si>
  <si>
    <t>野田生</t>
  </si>
  <si>
    <t>ﾊﾅｳﾗ</t>
  </si>
  <si>
    <t>花浦</t>
  </si>
  <si>
    <t>ﾋｶﾞｼﾁｮｳ</t>
  </si>
  <si>
    <t>ﾋｶﾞｼﾉ</t>
  </si>
  <si>
    <t>東野</t>
  </si>
  <si>
    <t>ﾐｽｷﾞﾁｮｳ</t>
  </si>
  <si>
    <t>三杉町</t>
  </si>
  <si>
    <t>ﾔﾏｺｼ</t>
  </si>
  <si>
    <t>山越</t>
  </si>
  <si>
    <t>ﾔﾏｻﾞｷ</t>
  </si>
  <si>
    <t>山崎</t>
  </si>
  <si>
    <t>ﾜﾗﾋﾞﾉ</t>
  </si>
  <si>
    <t>わらび野</t>
  </si>
  <si>
    <t>ﾔﾏｺｼｸﾞﾝｵｼｬﾏﾝﾍﾞﾁｮｳ</t>
  </si>
  <si>
    <t>山越郡長万部町</t>
  </si>
  <si>
    <t>ｱｻﾋﾊﾏ</t>
  </si>
  <si>
    <t>旭浜</t>
  </si>
  <si>
    <t>ｵｵﾊﾏ</t>
  </si>
  <si>
    <t>大浜</t>
  </si>
  <si>
    <t>ｵｵﾐﾈ</t>
  </si>
  <si>
    <t>大峰</t>
  </si>
  <si>
    <t>ｵｼｬﾏﾝﾍﾞ</t>
  </si>
  <si>
    <t>長万部</t>
  </si>
  <si>
    <t>ｵﾝｾﾝﾏﾁ</t>
  </si>
  <si>
    <t>温泉町</t>
  </si>
  <si>
    <t>ｷｮｳﾘﾂ</t>
  </si>
  <si>
    <t>共立</t>
  </si>
  <si>
    <t>ｸﾘｵｶ</t>
  </si>
  <si>
    <t>栗岡</t>
  </si>
  <si>
    <t>ｸﾝﾇｲ</t>
  </si>
  <si>
    <t>国縫</t>
  </si>
  <si>
    <t>ｻｶｴﾊﾗ</t>
  </si>
  <si>
    <t>栄原</t>
  </si>
  <si>
    <t>ｼｽﾞｶﾘ(3-1ﾊﾞﾝﾁ)</t>
  </si>
  <si>
    <t>静狩（３－１番地）</t>
  </si>
  <si>
    <t>ｼｽﾞｶﾘ(ｿﾉﾀ)</t>
  </si>
  <si>
    <t>静狩（その他）</t>
  </si>
  <si>
    <t>ﾁｬﾔｶﾞﾜ</t>
  </si>
  <si>
    <t>茶屋川</t>
  </si>
  <si>
    <t>ﾁﾗｲ</t>
  </si>
  <si>
    <t>知来</t>
  </si>
  <si>
    <t>ﾄﾖﾂ</t>
  </si>
  <si>
    <t>豊津</t>
  </si>
  <si>
    <t>中の沢</t>
  </si>
  <si>
    <t>ﾊﾅｵｶ</t>
  </si>
  <si>
    <t>花岡</t>
  </si>
  <si>
    <t>ﾋﾞﾊﾀ</t>
  </si>
  <si>
    <t>美畑</t>
  </si>
  <si>
    <t>ﾋﾗｻﾄ</t>
  </si>
  <si>
    <t>平里</t>
  </si>
  <si>
    <t>ﾌﾀﾊﾞ</t>
  </si>
  <si>
    <t>双葉</t>
  </si>
  <si>
    <t>ﾐﾅﾐｻｶｴﾁｮｳ</t>
  </si>
  <si>
    <t>南栄町</t>
  </si>
  <si>
    <t>ﾋﾔﾏｸﾞﾝｴｻｼﾁｮｳ</t>
  </si>
  <si>
    <t>檜山郡江差町</t>
  </si>
  <si>
    <t>ｱﾀｺﾞﾁｮｳ</t>
  </si>
  <si>
    <t>愛宕町</t>
  </si>
  <si>
    <t>ｳｸﾞｲｶﾜﾁｮｳ</t>
  </si>
  <si>
    <t>鰔川町</t>
  </si>
  <si>
    <t>ｳﾊﾞｶﾞﾐﾁｮｳ</t>
  </si>
  <si>
    <t>姥神町</t>
  </si>
  <si>
    <t>ｴｻｼｺｳｷﾀﾌﾄｳ</t>
  </si>
  <si>
    <t>江差港北埠頭</t>
  </si>
  <si>
    <t>ｴﾁｾﾞﾝﾏﾁ</t>
  </si>
  <si>
    <t>越前町</t>
  </si>
  <si>
    <t>ｵｸﾞﾛｯﾍﾟﾁｮｳ</t>
  </si>
  <si>
    <t>小黒部町</t>
  </si>
  <si>
    <t>ｵﾔﾏﾁｮｳ</t>
  </si>
  <si>
    <t>尾山町</t>
  </si>
  <si>
    <t>ｶﾓﾒｼﾞﾏ</t>
  </si>
  <si>
    <t>鴎島</t>
  </si>
  <si>
    <t>ｺﾞﾘﾝｻﾞﾜﾁｮｳ</t>
  </si>
  <si>
    <t>五厘沢町</t>
  </si>
  <si>
    <t>ｼﾝﾁﾁｮｳ</t>
  </si>
  <si>
    <t>新地町</t>
  </si>
  <si>
    <t>ｼﾞﾝﾔﾁｮｳ</t>
  </si>
  <si>
    <t>ｽﾅｶﾞﾜ</t>
  </si>
  <si>
    <t>砂川</t>
  </si>
  <si>
    <t>ﾀｻﾞﾜﾁｮｳ</t>
  </si>
  <si>
    <t>田沢町</t>
  </si>
  <si>
    <t>ﾂﾊﾞﾅﾁｮｳ</t>
  </si>
  <si>
    <t>津花町</t>
  </si>
  <si>
    <t>ﾄﾄﾞｶﾞﾜﾁｮｳ</t>
  </si>
  <si>
    <t>とど川町</t>
  </si>
  <si>
    <t>ﾄﾏﾘﾁｮｳ</t>
  </si>
  <si>
    <t>ﾅｶｱﾐﾁｮｳ</t>
  </si>
  <si>
    <t>中網町</t>
  </si>
  <si>
    <t>ﾅｶｳﾀﾁｮｳ</t>
  </si>
  <si>
    <t>中歌町</t>
  </si>
  <si>
    <t>ﾊｷﾞﾉﾀｲ</t>
  </si>
  <si>
    <t>萩の岱</t>
  </si>
  <si>
    <t>ﾊｼﾓﾄﾁｮｳ</t>
  </si>
  <si>
    <t>橋本町</t>
  </si>
  <si>
    <t>ﾋﾉｷﾀｲ</t>
  </si>
  <si>
    <t>桧岱</t>
  </si>
  <si>
    <t>ﾌｼｷﾄﾞﾁｮｳ</t>
  </si>
  <si>
    <t>伏木戸町</t>
  </si>
  <si>
    <t>円山</t>
  </si>
  <si>
    <t>ﾐｽﾞﾎﾘﾁｮｳ</t>
  </si>
  <si>
    <t>水堀町</t>
  </si>
  <si>
    <t>ﾓｼﾘﾁｮｳ</t>
  </si>
  <si>
    <t>茂尻町</t>
  </si>
  <si>
    <t>ﾔﾅｷﾞｻﾞｷﾁｮｳ</t>
  </si>
  <si>
    <t>柳崎町</t>
  </si>
  <si>
    <t>ﾋﾔﾏｸﾞﾝｶﾐﾉｸﾆﾁｮｳ</t>
  </si>
  <si>
    <t>檜山郡上ノ国町</t>
  </si>
  <si>
    <t>ｲｼｻﾞｷ</t>
  </si>
  <si>
    <t>石崎</t>
  </si>
  <si>
    <t>ｳﾁｺﾞｳ</t>
  </si>
  <si>
    <t>内郷</t>
  </si>
  <si>
    <t>ｵｳｷﾞｲｼ</t>
  </si>
  <si>
    <t>扇石</t>
  </si>
  <si>
    <t>ｵｵｱﾝｻﾞｲ</t>
  </si>
  <si>
    <t>大安在</t>
  </si>
  <si>
    <t>ｵｵｻｷ</t>
  </si>
  <si>
    <t>大崎</t>
  </si>
  <si>
    <t>ｵｵﾄﾞﾒ</t>
  </si>
  <si>
    <t>大留</t>
  </si>
  <si>
    <t>ｶﾂﾔﾏ</t>
  </si>
  <si>
    <t>勝山</t>
  </si>
  <si>
    <t>ｶﾂﾗｵｶ</t>
  </si>
  <si>
    <t>桂岡</t>
  </si>
  <si>
    <t>ｶﾐﾉｸﾆ</t>
  </si>
  <si>
    <t>上ノ国</t>
  </si>
  <si>
    <t>ｷﾀﾑﾗ</t>
  </si>
  <si>
    <t>北村</t>
  </si>
  <si>
    <t>ｷﾉｺ</t>
  </si>
  <si>
    <t>木ノ子</t>
  </si>
  <si>
    <t>ｺｱﾝｻﾞｲ</t>
  </si>
  <si>
    <t>小安在</t>
  </si>
  <si>
    <t>ｺﾓﾘ</t>
  </si>
  <si>
    <t>小森</t>
  </si>
  <si>
    <t>ｼｵﾌｷ</t>
  </si>
  <si>
    <t>汐吹</t>
  </si>
  <si>
    <t>ｼﾝﾑﾗ</t>
  </si>
  <si>
    <t>新村</t>
  </si>
  <si>
    <t>ﾀﾃﾉ</t>
  </si>
  <si>
    <t>ﾁｲｻｺﾞ</t>
  </si>
  <si>
    <t>小砂子</t>
  </si>
  <si>
    <t>ﾅｶｽﾀﾞ</t>
  </si>
  <si>
    <t>中須田</t>
  </si>
  <si>
    <t>ﾊﾔｶﾜ</t>
  </si>
  <si>
    <t>早川</t>
  </si>
  <si>
    <t>ﾊﾔｾ</t>
  </si>
  <si>
    <t>早瀬</t>
  </si>
  <si>
    <t>ﾊﾗｳﾀ</t>
  </si>
  <si>
    <t>原歌</t>
  </si>
  <si>
    <t>ﾐﾔｺｼ</t>
  </si>
  <si>
    <t>宮越</t>
  </si>
  <si>
    <t>ﾑｶｲﾊﾏ</t>
  </si>
  <si>
    <t>向浜</t>
  </si>
  <si>
    <t>ﾕﾉﾀｲ</t>
  </si>
  <si>
    <t>湯ノ岱</t>
  </si>
  <si>
    <t>ﾋﾔﾏｸﾞﾝｱｯｻﾌﾞﾁｮｳ</t>
  </si>
  <si>
    <t>檜山郡厚沢部町</t>
  </si>
  <si>
    <t>ｱｲｵｲ</t>
  </si>
  <si>
    <t>相生</t>
  </si>
  <si>
    <t>ｱｶﾇﾏﾏﾁ</t>
  </si>
  <si>
    <t>赤沼町</t>
  </si>
  <si>
    <t>ｲﾅﾐ</t>
  </si>
  <si>
    <t>稲見</t>
  </si>
  <si>
    <t>ｳｽﾞﾗﾏﾁ</t>
  </si>
  <si>
    <t>鶉町</t>
  </si>
  <si>
    <t>ｶﾐｻﾄ</t>
  </si>
  <si>
    <t>上里</t>
  </si>
  <si>
    <t>ｶﾐﾉﾔﾏ</t>
  </si>
  <si>
    <t>上の山</t>
  </si>
  <si>
    <t>ｷﾏﾅｲ</t>
  </si>
  <si>
    <t>木間内</t>
  </si>
  <si>
    <t>ｼﾐｽﾞ</t>
  </si>
  <si>
    <t>清水</t>
  </si>
  <si>
    <t>ｼｬﾉﾔﾏ(ﾅｶﾉｻﾜ)</t>
  </si>
  <si>
    <t>社の山（中の沢）</t>
  </si>
  <si>
    <t>ｼｬﾉﾔﾏ(ｿﾉﾀ)</t>
  </si>
  <si>
    <t>社の山（その他）</t>
  </si>
  <si>
    <t>ｼﾛｵｶ</t>
  </si>
  <si>
    <t>城丘</t>
  </si>
  <si>
    <t>新栄</t>
  </si>
  <si>
    <t>ｽｶﾞ</t>
  </si>
  <si>
    <t>須賀</t>
  </si>
  <si>
    <t>ﾄｳﾛ</t>
  </si>
  <si>
    <t>当路</t>
  </si>
  <si>
    <t>ﾄﾐｴｲ</t>
  </si>
  <si>
    <t>富栄</t>
  </si>
  <si>
    <t>ﾅｶﾀﾃ</t>
  </si>
  <si>
    <t>中館</t>
  </si>
  <si>
    <t>ﾏﾂｿﾞﾉﾏﾁ</t>
  </si>
  <si>
    <t>松園町</t>
  </si>
  <si>
    <t>ﾐﾅﾐﾀﾃﾏﾁ</t>
  </si>
  <si>
    <t>南館町</t>
  </si>
  <si>
    <t>ﾆｼｸﾞﾝｵﾄﾍﾞﾁｮｳ</t>
  </si>
  <si>
    <t>爾志郡乙部町</t>
  </si>
  <si>
    <t>ｱｻﾋﾀｲ</t>
  </si>
  <si>
    <t>旭岱</t>
  </si>
  <si>
    <t>ｹﾞﾝﾅ</t>
  </si>
  <si>
    <t>元和</t>
  </si>
  <si>
    <t>ｻｶｴﾉ</t>
  </si>
  <si>
    <t>栄野</t>
  </si>
  <si>
    <t>ﾀｷｾ</t>
  </si>
  <si>
    <t>滝瀬</t>
  </si>
  <si>
    <t>ﾀﾃｳﾗ</t>
  </si>
  <si>
    <t>館浦</t>
  </si>
  <si>
    <t>ﾄﾘﾔﾏ</t>
  </si>
  <si>
    <t>鳥山</t>
  </si>
  <si>
    <t>ﾊﾅｲｿ</t>
  </si>
  <si>
    <t>花磯</t>
  </si>
  <si>
    <t>ﾐﾂﾔ</t>
  </si>
  <si>
    <t>三ツ谷</t>
  </si>
  <si>
    <t>ｵｸｼﾘｸﾞﾝｵｸｼﾘﾁｮｳ</t>
  </si>
  <si>
    <t>奥尻郡奥尻町</t>
  </si>
  <si>
    <t>ｱｵﾅｴ</t>
  </si>
  <si>
    <t>青苗</t>
  </si>
  <si>
    <t>ｱｶｲｼ</t>
  </si>
  <si>
    <t>赤石</t>
  </si>
  <si>
    <t>ｵｸｼﾘ</t>
  </si>
  <si>
    <t>奥尻</t>
  </si>
  <si>
    <t>ﾀﾏｳﾗ</t>
  </si>
  <si>
    <t>球浦</t>
  </si>
  <si>
    <t>ﾏﾂｴ</t>
  </si>
  <si>
    <t>松江</t>
  </si>
  <si>
    <t>ﾐﾔﾂ</t>
  </si>
  <si>
    <t>宮津</t>
  </si>
  <si>
    <t>ﾕﾉﾊﾏ(ｶﾑｲﾜｷ､ﾎﾛﾅｲ)</t>
  </si>
  <si>
    <t>湯浜（神威脇、幌内）</t>
  </si>
  <si>
    <t>ﾕﾉﾊﾏ(ｿﾉﾀ)</t>
  </si>
  <si>
    <t>湯浜（その他）</t>
  </si>
  <si>
    <t>ﾖﾈｵｶ</t>
  </si>
  <si>
    <t>米岡</t>
  </si>
  <si>
    <t>ｾﾀﾅｸﾞﾝｲﾏｶﾈﾁｮｳ</t>
  </si>
  <si>
    <t>瀬棚郡今金町</t>
  </si>
  <si>
    <t>ｱｽﾞﾏﾁｮｳ</t>
  </si>
  <si>
    <t>ｲﾏｶﾈ</t>
  </si>
  <si>
    <t>今金</t>
  </si>
  <si>
    <t>ｶﾐｵｶ</t>
  </si>
  <si>
    <t>神丘</t>
  </si>
  <si>
    <t>ｶﾐﾀﾈｶﾞﾜ</t>
  </si>
  <si>
    <t>上種川</t>
  </si>
  <si>
    <t>ｶﾝﾉﾎﾞﾘ</t>
  </si>
  <si>
    <t>寒昇</t>
  </si>
  <si>
    <t>ｷﾝﾊﾞﾗ</t>
  </si>
  <si>
    <t>金原</t>
  </si>
  <si>
    <t>ｼｮｳｺｳﾀﾞﾝﾁ</t>
  </si>
  <si>
    <t>商工団地</t>
  </si>
  <si>
    <t>ｼﾗｲｼ</t>
  </si>
  <si>
    <t>白石</t>
  </si>
  <si>
    <t>ｽｽﾞｵｶ</t>
  </si>
  <si>
    <t>鈴岡</t>
  </si>
  <si>
    <t>ｽｽﾞｶﾈ</t>
  </si>
  <si>
    <t>鈴金</t>
  </si>
  <si>
    <t>ﾀｼﾛ</t>
  </si>
  <si>
    <t>田代</t>
  </si>
  <si>
    <t>ﾀﾈｶﾜ</t>
  </si>
  <si>
    <t>種川</t>
  </si>
  <si>
    <t>ﾅｶｻﾄ</t>
  </si>
  <si>
    <t>中里</t>
  </si>
  <si>
    <t>ﾅﾝｴｲﾁｮｳ</t>
  </si>
  <si>
    <t>ﾊﾅｲｼ</t>
  </si>
  <si>
    <t>花石</t>
  </si>
  <si>
    <t>ﾋｶﾘﾀﾞｲ</t>
  </si>
  <si>
    <t>光台</t>
  </si>
  <si>
    <t>ﾋﾟﾘｶ</t>
  </si>
  <si>
    <t>美利河</t>
  </si>
  <si>
    <t>ﾐｶｹﾞ</t>
  </si>
  <si>
    <t>御影</t>
  </si>
  <si>
    <t>ﾐﾔｼﾞﾏ</t>
  </si>
  <si>
    <t>宮島</t>
  </si>
  <si>
    <t>ﾔﾂｶ</t>
  </si>
  <si>
    <t>八束</t>
  </si>
  <si>
    <t>ｸﾄﾞｳｸﾞﾝｾﾀﾅﾁｮｳ</t>
  </si>
  <si>
    <t>久遠郡せたな町</t>
  </si>
  <si>
    <t>ｷﾀﾋﾔﾏｸｱｲﾁ</t>
  </si>
  <si>
    <t>北檜山区愛知</t>
  </si>
  <si>
    <t>ｷﾀﾋﾔﾏｸｵｸﾞﾗﾔﾏ</t>
  </si>
  <si>
    <t>北檜山区小倉山</t>
  </si>
  <si>
    <t>ｷﾀﾋﾔﾏｸｶﾌﾞﾄﾉ</t>
  </si>
  <si>
    <t>北檜山区兜野</t>
  </si>
  <si>
    <t>ｷﾀﾋﾔﾏｸｷﾀﾋﾔﾏ</t>
  </si>
  <si>
    <t>北檜山区北檜山</t>
  </si>
  <si>
    <t>ｷﾀﾋﾔﾏｸｷｮｳﾜ</t>
  </si>
  <si>
    <t>北檜山区共和</t>
  </si>
  <si>
    <t>ｷﾀﾋﾔﾏｸｺｶﾞﾜ</t>
  </si>
  <si>
    <t>北檜山区小川</t>
  </si>
  <si>
    <t>ｷﾀﾋﾔﾏｸｻｶｴ</t>
  </si>
  <si>
    <t>北檜山区栄</t>
  </si>
  <si>
    <t>ｷﾀﾋﾔﾏｸｼﾝｾｲ</t>
  </si>
  <si>
    <t>北檜山区新成</t>
  </si>
  <si>
    <t>ｷﾀﾋﾔﾏｸﾄｸｼﾏ</t>
  </si>
  <si>
    <t>北檜山区徳島</t>
  </si>
  <si>
    <t>ｷﾀﾋﾔﾏｸﾄﾐｻﾄ</t>
  </si>
  <si>
    <t>北檜山区富里</t>
  </si>
  <si>
    <t>ｷﾀﾋﾔﾏｸﾄﾖｵｶ</t>
  </si>
  <si>
    <t>北檜山区豊岡</t>
  </si>
  <si>
    <t>ｷﾀﾋﾔﾏｸﾆｼﾆﾜ</t>
  </si>
  <si>
    <t>北檜山区西丹羽</t>
  </si>
  <si>
    <t>ｷﾀﾋﾔﾏｸﾆﾜ</t>
  </si>
  <si>
    <t>北檜山区丹羽</t>
  </si>
  <si>
    <t>ｷﾀﾋﾔﾏｸﾋｶﾞｼﾆﾜ</t>
  </si>
  <si>
    <t>北檜山区東丹羽</t>
  </si>
  <si>
    <t>ｷﾀﾋﾔﾏｸﾌﾀﾏﾀ</t>
  </si>
  <si>
    <t>北檜山区二俣</t>
  </si>
  <si>
    <t>ｷﾀﾋﾔﾏｸﾌﾄﾛ</t>
  </si>
  <si>
    <t>北檜山区太櫓</t>
  </si>
  <si>
    <t>ｷﾀﾋﾔﾏｸﾏﾂｵｶ</t>
  </si>
  <si>
    <t>北檜山区松岡</t>
  </si>
  <si>
    <t>ｷﾀﾋﾔﾏｸﾜｶﾏﾂ</t>
  </si>
  <si>
    <t>北檜山区若松</t>
  </si>
  <si>
    <t>ｾﾀﾅｸｷﾀｼﾏｳﾀ</t>
  </si>
  <si>
    <t>瀬棚区北島歌</t>
  </si>
  <si>
    <t>ｾﾀﾅｸｷｮｳﾜ</t>
  </si>
  <si>
    <t>瀬棚区共和</t>
  </si>
  <si>
    <t>ｾﾀﾅｸｻﾝﾎﾞﾝｽｷﾞ</t>
  </si>
  <si>
    <t>瀬棚区三本杉</t>
  </si>
  <si>
    <t>ｾﾀﾅｸｼﾏｳﾀ</t>
  </si>
  <si>
    <t>瀬棚区島歌</t>
  </si>
  <si>
    <t>ｾﾀﾅｸﾆｼｵｵｻﾄ</t>
  </si>
  <si>
    <t>瀬棚区西大里</t>
  </si>
  <si>
    <t>ｾﾀﾅｸﾋｶﾞｼｵｵｻﾄ</t>
  </si>
  <si>
    <t>瀬棚区東大里</t>
  </si>
  <si>
    <t>ｾﾀﾅｸﾎﾝﾁｮｳ</t>
  </si>
  <si>
    <t>瀬棚区本町</t>
  </si>
  <si>
    <t>ｾﾀﾅｸﾎﾝﾁｮｳ(1ｸ)</t>
  </si>
  <si>
    <t>瀬棚区本町（１区）</t>
  </si>
  <si>
    <t>ｾﾀﾅｸﾎﾝﾁｮｳ(2ｸ)</t>
  </si>
  <si>
    <t>瀬棚区本町（２区）</t>
  </si>
  <si>
    <t>ｾﾀﾅｸﾎﾝﾁｮｳ(3ｸ)</t>
  </si>
  <si>
    <t>瀬棚区本町（３区）</t>
  </si>
  <si>
    <t>ｾﾀﾅｸﾎﾝﾁｮｳ(4ｸ)</t>
  </si>
  <si>
    <t>瀬棚区本町（４区）</t>
  </si>
  <si>
    <t>ｾﾀﾅｸﾎﾝﾁｮｳ(5ｸ)</t>
  </si>
  <si>
    <t>瀬棚区本町（５区）</t>
  </si>
  <si>
    <t>ｾﾀﾅｸﾎﾝﾁｮｳ(6ｸ)</t>
  </si>
  <si>
    <t>瀬棚区本町（６区）</t>
  </si>
  <si>
    <t>ｾﾀﾅｸﾎﾝﾁｮｳ(7ｸ)</t>
  </si>
  <si>
    <t>瀬棚区本町（７区）</t>
  </si>
  <si>
    <t>ｾﾀﾅｸﾎﾝﾁｮｳ(8ｸ)</t>
  </si>
  <si>
    <t>瀬棚区本町（８区）</t>
  </si>
  <si>
    <t>ｾﾀﾅｸﾎﾝﾁｮｳ(9ｸ)</t>
  </si>
  <si>
    <t>瀬棚区本町（９区）</t>
  </si>
  <si>
    <t>ｾﾀﾅｸﾎﾝﾁｮｳ(10ｸ)</t>
  </si>
  <si>
    <t>瀬棚区本町（１０区）</t>
  </si>
  <si>
    <t>ｾﾀﾅｸﾐﾅﾐｶﾜ</t>
  </si>
  <si>
    <t>瀬棚区南川</t>
  </si>
  <si>
    <t>ｾﾀﾅｸﾓﾄｳﾗ</t>
  </si>
  <si>
    <t>瀬棚区元浦</t>
  </si>
  <si>
    <t>ﾀｲｾｲｸｵｵﾀ</t>
  </si>
  <si>
    <t>大成区太田</t>
  </si>
  <si>
    <t>ﾀｲｾｲｸｶｲﾄﾘﾏ</t>
  </si>
  <si>
    <t>大成区貝取澗</t>
  </si>
  <si>
    <t>ﾀｲｾｲｸｶﾐｳﾗ</t>
  </si>
  <si>
    <t>大成区上浦</t>
  </si>
  <si>
    <t>ﾀｲｾｲｸｸﾄﾞｵ</t>
  </si>
  <si>
    <t>大成区久遠</t>
  </si>
  <si>
    <t>ﾀｲｾｲｸﾄﾐｲｿ</t>
  </si>
  <si>
    <t>大成区富磯</t>
  </si>
  <si>
    <t>ﾀｲｾｲｸﾅｶﾞｲｿ</t>
  </si>
  <si>
    <t>大成区長磯</t>
  </si>
  <si>
    <t>ﾀｲｾｲｸﾊﾅｳﾀ</t>
  </si>
  <si>
    <t>大成区花歌</t>
  </si>
  <si>
    <t>ﾀｲｾｲｸﾋﾗﾊﾏ</t>
  </si>
  <si>
    <t>大成区平浜</t>
  </si>
  <si>
    <t>ﾀｲｾｲｸﾎﾝｼﾞﾝ</t>
  </si>
  <si>
    <t>大成区本陣</t>
  </si>
  <si>
    <t>ﾀｲｾｲｸﾐﾔｺ</t>
  </si>
  <si>
    <t>大成区都</t>
  </si>
  <si>
    <t>ﾀｲｾｲｸﾐﾔﾉ</t>
  </si>
  <si>
    <t>大成区宮野</t>
  </si>
  <si>
    <t>ｼﾏﾏｷｸﾞﾝｼﾏﾏｷﾑﾗ</t>
  </si>
  <si>
    <t>島牧郡島牧村</t>
  </si>
  <si>
    <t>ｳﾀｼﾏ</t>
  </si>
  <si>
    <t>歌島</t>
  </si>
  <si>
    <t>ｴﾉｼﾏ</t>
  </si>
  <si>
    <t>江の島</t>
  </si>
  <si>
    <t>ｵｵﾋﾞﾗ</t>
  </si>
  <si>
    <t>ｻｶｴｲｿ</t>
  </si>
  <si>
    <t>栄磯</t>
  </si>
  <si>
    <t>ﾁﾜｾ</t>
  </si>
  <si>
    <t>千走</t>
  </si>
  <si>
    <t>ﾄﾏﾘ</t>
  </si>
  <si>
    <t>泊</t>
  </si>
  <si>
    <t>ﾄﾐｳﾗ</t>
  </si>
  <si>
    <t>富浦</t>
  </si>
  <si>
    <t>ﾄﾖﾋﾗ</t>
  </si>
  <si>
    <t>豊平</t>
  </si>
  <si>
    <t>ﾅｶﾞﾄﾖﾏﾁ</t>
  </si>
  <si>
    <t>永豊町</t>
  </si>
  <si>
    <t>ﾊﾗｳﾀﾏﾁ</t>
  </si>
  <si>
    <t>原歌町</t>
  </si>
  <si>
    <t>ﾎﾝﾒ</t>
  </si>
  <si>
    <t>本目</t>
  </si>
  <si>
    <t>ｽｯﾂｸﾞﾝｽｯﾂﾁｮｳ</t>
  </si>
  <si>
    <t>寿都郡寿都町</t>
  </si>
  <si>
    <t>ｲｿﾔﾁｮｳ</t>
  </si>
  <si>
    <t>磯谷町</t>
  </si>
  <si>
    <t>ｲﾜｻｷﾁｮｳ</t>
  </si>
  <si>
    <t>岩崎町</t>
  </si>
  <si>
    <t>ｳﾀｽﾂﾁｮｳ</t>
  </si>
  <si>
    <t>歌棄町</t>
  </si>
  <si>
    <t>ｵｵｲｿﾁｮｳ</t>
  </si>
  <si>
    <t>大磯町</t>
  </si>
  <si>
    <t>ｶｲｼﾝﾁｮｳ</t>
  </si>
  <si>
    <t>開進町</t>
  </si>
  <si>
    <t>ﾀﾙｷｼﾁｮｳ</t>
  </si>
  <si>
    <t>樽岸町</t>
  </si>
  <si>
    <t>ﾄｼﾏﾁｮｳ</t>
  </si>
  <si>
    <t>渡島町</t>
  </si>
  <si>
    <t>ﾏｻﾄﾞﾏﾘﾁｮｳ</t>
  </si>
  <si>
    <t>政泊町</t>
  </si>
  <si>
    <t>ﾔｵｲﾁｮｳ</t>
  </si>
  <si>
    <t>矢追町</t>
  </si>
  <si>
    <t>ﾕﾍﾞﾂﾁｮｳ</t>
  </si>
  <si>
    <t>湯別町</t>
  </si>
  <si>
    <t>ﾛｸｼﾞｮｳﾁｮｳ</t>
  </si>
  <si>
    <t>六条町</t>
  </si>
  <si>
    <t>ｽｯﾂｸﾞﾝｸﾛﾏﾂﾅｲﾁｮｳ</t>
  </si>
  <si>
    <t>寿都郡黒松内町</t>
  </si>
  <si>
    <t>ｱｶｲｶﾜ</t>
  </si>
  <si>
    <t>ｱｻﾋﾉ</t>
  </si>
  <si>
    <t>旭野</t>
  </si>
  <si>
    <t>ｲｶﾞﾗｼ</t>
  </si>
  <si>
    <t>五十嵐</t>
  </si>
  <si>
    <t>ｳﾀｻｲ</t>
  </si>
  <si>
    <t>歌才</t>
  </si>
  <si>
    <t>ｵｵﾔﾁ</t>
  </si>
  <si>
    <t>大谷地</t>
  </si>
  <si>
    <t>ｶｲｶﾗ</t>
  </si>
  <si>
    <t>貝殻</t>
  </si>
  <si>
    <t>ｶｸｼﾞｭｳ</t>
  </si>
  <si>
    <t>角十</t>
  </si>
  <si>
    <t>ｶﾐﾀｲｾｲ</t>
  </si>
  <si>
    <t>上大成</t>
  </si>
  <si>
    <t>ｶﾐﾄﾖﾎﾛ</t>
  </si>
  <si>
    <t>上豊幌</t>
  </si>
  <si>
    <t>ｷﾀｻｯｶｲ</t>
  </si>
  <si>
    <t>北作開</t>
  </si>
  <si>
    <t>ｸﾛﾏﾂﾅｲ</t>
  </si>
  <si>
    <t>黒松内</t>
  </si>
  <si>
    <t>ｼﾛｲｶﾜ</t>
  </si>
  <si>
    <t>白井川</t>
  </si>
  <si>
    <t>ｼﾛｽﾞﾐ</t>
  </si>
  <si>
    <t>白炭</t>
  </si>
  <si>
    <t>ｿｲﾍﾞﾂ</t>
  </si>
  <si>
    <t>添別</t>
  </si>
  <si>
    <t>ﾀｲｾｲ</t>
  </si>
  <si>
    <t>大成</t>
  </si>
  <si>
    <t>ﾁｮﾎﾟｼﾅｲ</t>
  </si>
  <si>
    <t>チョポシナイ</t>
  </si>
  <si>
    <t>ﾄｳｴｲ</t>
  </si>
  <si>
    <t>東栄</t>
  </si>
  <si>
    <t>ﾆｼﾈｯﾌﾟｹﾞﾝﾔ</t>
  </si>
  <si>
    <t>西熱郛原野</t>
  </si>
  <si>
    <t>ﾆｼﾉｻﾜ</t>
  </si>
  <si>
    <t>西沢</t>
  </si>
  <si>
    <t>ﾈｯﾌﾟ</t>
  </si>
  <si>
    <t>熱郛</t>
  </si>
  <si>
    <t>ﾊﾞﾊﾞｻﾜ</t>
  </si>
  <si>
    <t>婆沢</t>
  </si>
  <si>
    <t>ﾋｶﾞｼｶﾜ</t>
  </si>
  <si>
    <t>東川</t>
  </si>
  <si>
    <t>ﾐﾅﾐｻｯｶｲ</t>
  </si>
  <si>
    <t>南作開</t>
  </si>
  <si>
    <t>ﾒﾅ</t>
  </si>
  <si>
    <t>目名</t>
  </si>
  <si>
    <t>ｲｿﾔｸﾞﾝﾗﾝｺｼﾁｮｳ</t>
  </si>
  <si>
    <t>磯谷郡蘭越町</t>
  </si>
  <si>
    <t>ｱﾕｶﾜ</t>
  </si>
  <si>
    <t>鮎川</t>
  </si>
  <si>
    <t>ｵｵﾀﾆ</t>
  </si>
  <si>
    <t>大谷</t>
  </si>
  <si>
    <t>ｵﾅﾘ</t>
  </si>
  <si>
    <t>御成</t>
  </si>
  <si>
    <t>ｶｲｶﾜ</t>
  </si>
  <si>
    <t>貝川</t>
  </si>
  <si>
    <t>ｶﾐﾒﾅ</t>
  </si>
  <si>
    <t>上目名</t>
  </si>
  <si>
    <t>ｺｶﾞﾈ</t>
  </si>
  <si>
    <t>黄金</t>
  </si>
  <si>
    <t>ｺﾝﾌﾞｵﾝｾﾝ</t>
  </si>
  <si>
    <t>昆布温泉</t>
  </si>
  <si>
    <t>ｺﾝﾌﾞﾏﾁ</t>
  </si>
  <si>
    <t>昆布町</t>
  </si>
  <si>
    <t>ｻﾇｷ</t>
  </si>
  <si>
    <t>讃岐</t>
  </si>
  <si>
    <t>ﾀｼﾓ</t>
  </si>
  <si>
    <t>田下</t>
  </si>
  <si>
    <t>ﾀﾁｶﾜ</t>
  </si>
  <si>
    <t>立川</t>
  </si>
  <si>
    <t>ﾄﾖｸﾆ</t>
  </si>
  <si>
    <t>豊国</t>
  </si>
  <si>
    <t>ﾄﾝｶﾗ</t>
  </si>
  <si>
    <t>トンカラ</t>
  </si>
  <si>
    <t>ﾅｺﾏﾏﾁ</t>
  </si>
  <si>
    <t>名駒町</t>
  </si>
  <si>
    <t>ﾆｲﾐ</t>
  </si>
  <si>
    <t>新見</t>
  </si>
  <si>
    <t>ﾊﾂﾀ</t>
  </si>
  <si>
    <t>初田</t>
  </si>
  <si>
    <t>日出</t>
  </si>
  <si>
    <t>ﾋﾔﾐｽﾞ</t>
  </si>
  <si>
    <t>冷水</t>
  </si>
  <si>
    <t>ﾐｶｻ</t>
  </si>
  <si>
    <t>三笠</t>
  </si>
  <si>
    <t>ﾐｽﾞｶﾐ</t>
  </si>
  <si>
    <t>水上</t>
  </si>
  <si>
    <t>ﾐﾂﾜ</t>
  </si>
  <si>
    <t>三和</t>
  </si>
  <si>
    <t>ﾒﾅﾏﾁ</t>
  </si>
  <si>
    <t>目名町</t>
  </si>
  <si>
    <t>湯里</t>
  </si>
  <si>
    <t>ﾖｼｸﾆ</t>
  </si>
  <si>
    <t>吉国</t>
  </si>
  <si>
    <t>ﾖﾄﾞｶﾞﾜ</t>
  </si>
  <si>
    <t>淀川</t>
  </si>
  <si>
    <t>ﾗﾝｺｼﾏﾁ</t>
  </si>
  <si>
    <t>蘭越町</t>
  </si>
  <si>
    <t>ｱﾌﾞﾀｸﾞﾝﾆｾｺﾁｮｳ</t>
  </si>
  <si>
    <t>虻田郡ニセコ町</t>
  </si>
  <si>
    <t>ｱﾘｼﾏ</t>
  </si>
  <si>
    <t>有島</t>
  </si>
  <si>
    <t>ｶﾂﾗﾀﾞｲ</t>
  </si>
  <si>
    <t>桂台</t>
  </si>
  <si>
    <t>ｸﾛｶﾜ</t>
  </si>
  <si>
    <t>黒川</t>
  </si>
  <si>
    <t>ｺﾝﾄﾞｳ</t>
  </si>
  <si>
    <t>近藤</t>
  </si>
  <si>
    <t>里見</t>
  </si>
  <si>
    <t>ｿｶﾞ</t>
  </si>
  <si>
    <t>曽我</t>
  </si>
  <si>
    <t>ﾁｭｳｵｳﾄﾞｵﾘ</t>
  </si>
  <si>
    <t>中央通</t>
  </si>
  <si>
    <t>ﾄﾐｶﾜ</t>
  </si>
  <si>
    <t>ﾆｼﾄﾐ</t>
  </si>
  <si>
    <t>西富</t>
  </si>
  <si>
    <t>ﾆｾｺ</t>
  </si>
  <si>
    <t>ニセコ</t>
  </si>
  <si>
    <t>ﾐﾔﾀ</t>
  </si>
  <si>
    <t>宮田</t>
  </si>
  <si>
    <t>ﾖｳﾃｲ</t>
  </si>
  <si>
    <t>羊蹄</t>
  </si>
  <si>
    <t>ｱﾌﾞﾀｸﾞﾝﾏｯｶﾘﾑﾗ</t>
  </si>
  <si>
    <t>虻田郡真狩村</t>
  </si>
  <si>
    <t>ｶﾉ</t>
  </si>
  <si>
    <t>加野</t>
  </si>
  <si>
    <t>神里</t>
  </si>
  <si>
    <t>ｶﾜｻｷ</t>
  </si>
  <si>
    <t>川崎</t>
  </si>
  <si>
    <t>ｷｮｳﾒｲ</t>
  </si>
  <si>
    <t>共明</t>
  </si>
  <si>
    <t>ｻｸﾗｶﾞﾜ</t>
  </si>
  <si>
    <t>桜川</t>
  </si>
  <si>
    <t>ﾄﾖｶﾜ</t>
  </si>
  <si>
    <t>豊川</t>
  </si>
  <si>
    <t>ﾅﾝﾌﾞ</t>
  </si>
  <si>
    <t>南部</t>
  </si>
  <si>
    <t>ﾋｶﾘ</t>
  </si>
  <si>
    <t>光</t>
  </si>
  <si>
    <t>ﾏｯｶﾘ</t>
  </si>
  <si>
    <t>真狩</t>
  </si>
  <si>
    <t>緑岡</t>
  </si>
  <si>
    <t>ﾐﾊﾗｼ</t>
  </si>
  <si>
    <t>見晴</t>
  </si>
  <si>
    <t>ﾔｼﾛ</t>
  </si>
  <si>
    <t>社</t>
  </si>
  <si>
    <t>ｱﾌﾞﾀｸﾞﾝﾙｽﾂﾑﾗ</t>
  </si>
  <si>
    <t>虻田郡留寿都村</t>
  </si>
  <si>
    <t>ｲｽﾞﾐｶﾜ</t>
  </si>
  <si>
    <t>泉川</t>
  </si>
  <si>
    <t>ｸﾛﾀﾞ</t>
  </si>
  <si>
    <t>黒田</t>
  </si>
  <si>
    <t>ｻﾝﾉﾊﾗ</t>
  </si>
  <si>
    <t>三ノ原</t>
  </si>
  <si>
    <t>ﾆｼﾉﾊﾗ</t>
  </si>
  <si>
    <t>西ノ原</t>
  </si>
  <si>
    <t>ﾉﾎﾞﾘ</t>
  </si>
  <si>
    <t>登</t>
  </si>
  <si>
    <t>三豊</t>
  </si>
  <si>
    <t>ﾑｶｲｵｶ</t>
  </si>
  <si>
    <t>向丘</t>
  </si>
  <si>
    <t>ﾙｽﾂ</t>
  </si>
  <si>
    <t>留寿都</t>
  </si>
  <si>
    <t>ｱﾌﾞﾀｸﾞﾝｷﾓﾍﾞﾂﾁｮｳ</t>
  </si>
  <si>
    <t>虻田郡喜茂別町</t>
  </si>
  <si>
    <t>ｱｲｶﾜ</t>
  </si>
  <si>
    <t>相川</t>
  </si>
  <si>
    <t>ｶﾅﾔﾏ</t>
  </si>
  <si>
    <t>金山</t>
  </si>
  <si>
    <t>ｶﾐｼﾘﾍﾞﾂ</t>
  </si>
  <si>
    <t>上尻別</t>
  </si>
  <si>
    <t>ｷﾓﾍﾞﾂ</t>
  </si>
  <si>
    <t>喜茂別</t>
  </si>
  <si>
    <t>ｷｮｳｻｶｴ</t>
  </si>
  <si>
    <t>ｼﾘﾍﾞﾂ</t>
  </si>
  <si>
    <t>尻別</t>
  </si>
  <si>
    <t>ｽｽﾞｶﾜ</t>
  </si>
  <si>
    <t>鈴川</t>
  </si>
  <si>
    <t>ﾁﾗｲﾍﾞﾂ</t>
  </si>
  <si>
    <t>知来別</t>
  </si>
  <si>
    <t>花丘</t>
  </si>
  <si>
    <t>比羅岡</t>
  </si>
  <si>
    <t>ﾌｸｵｶ</t>
  </si>
  <si>
    <t>福丘</t>
  </si>
  <si>
    <t>ﾌｸｻﾄ</t>
  </si>
  <si>
    <t>福里</t>
  </si>
  <si>
    <t>ﾌｼﾞﾐﾀﾞｲ</t>
  </si>
  <si>
    <t>富士見台</t>
  </si>
  <si>
    <t>御園</t>
  </si>
  <si>
    <t>ﾙｻﾝ</t>
  </si>
  <si>
    <t>留産</t>
  </si>
  <si>
    <t>ｱﾌﾞﾀｸﾞﾝｷｮｳｺﾞｸﾁｮｳ</t>
  </si>
  <si>
    <t>虻田郡京極町</t>
  </si>
  <si>
    <t>ｵｵﾄﾐ</t>
  </si>
  <si>
    <t>大富</t>
  </si>
  <si>
    <t>ｶﾜﾆｼ</t>
  </si>
  <si>
    <t>川西</t>
  </si>
  <si>
    <t>ｷﾀｵｶ</t>
  </si>
  <si>
    <t>北岡</t>
  </si>
  <si>
    <t>ｷｮｳｺﾞｸ</t>
  </si>
  <si>
    <t>京極</t>
  </si>
  <si>
    <t>ｺｳｼﾝ</t>
  </si>
  <si>
    <t>更進</t>
  </si>
  <si>
    <t>ﾄｳｶ</t>
  </si>
  <si>
    <t>東花</t>
  </si>
  <si>
    <t>ﾆｼｷ</t>
  </si>
  <si>
    <t>錦</t>
  </si>
  <si>
    <t>ﾏﾂｶﾜ</t>
  </si>
  <si>
    <t>松川</t>
  </si>
  <si>
    <t>三崎</t>
  </si>
  <si>
    <t>ﾜｷｶﾀ</t>
  </si>
  <si>
    <t>脇方</t>
  </si>
  <si>
    <t>ｱﾌﾞﾀｸﾞﾝｸｯﾁｬﾝﾁｮｳ</t>
  </si>
  <si>
    <t>虻田郡倶知安町</t>
  </si>
  <si>
    <t>旭</t>
  </si>
  <si>
    <t>ｲｽﾞﾓ</t>
  </si>
  <si>
    <t>出雲</t>
  </si>
  <si>
    <t>ｲﾜｵﾍﾞﾂ</t>
  </si>
  <si>
    <t>岩尾別</t>
  </si>
  <si>
    <t>ｶﾊﾞﾔﾏ</t>
  </si>
  <si>
    <t>樺山</t>
  </si>
  <si>
    <t>ｶﾝﾍﾞﾂ</t>
  </si>
  <si>
    <t>寒別</t>
  </si>
  <si>
    <t>ｺﾄﾋﾗ</t>
  </si>
  <si>
    <t>琴平</t>
  </si>
  <si>
    <t>ﾀｶｻｺﾞ</t>
  </si>
  <si>
    <t>高砂</t>
  </si>
  <si>
    <t>ﾀｶﾐ</t>
  </si>
  <si>
    <t>高見</t>
  </si>
  <si>
    <t>ﾀﾂﾐ</t>
  </si>
  <si>
    <t>巽</t>
  </si>
  <si>
    <t>ﾆｾｺﾋﾗﾌ1ｼﾞｮｳ</t>
  </si>
  <si>
    <t>ニセコひらふ一条</t>
  </si>
  <si>
    <t>ﾆｾｺﾋﾗﾌ2ｼﾞｮｳ</t>
  </si>
  <si>
    <t>ニセコひらふ二条</t>
  </si>
  <si>
    <t>ﾆｾｺﾋﾗﾌ3ｼﾞｮｳ</t>
  </si>
  <si>
    <t>ニセコひらふ三条</t>
  </si>
  <si>
    <t>ﾆｾｺﾋﾗﾌ4ｼﾞｮｳ</t>
  </si>
  <si>
    <t>ニセコひらふ四条</t>
  </si>
  <si>
    <t>ﾆｾｺﾋﾗﾌ5ｼﾞｮｳ</t>
  </si>
  <si>
    <t>ニセコひらふ五条</t>
  </si>
  <si>
    <t>ﾋﾗﾌ</t>
  </si>
  <si>
    <t>比羅夫</t>
  </si>
  <si>
    <t>ﾌｿｳ</t>
  </si>
  <si>
    <t>扶桑</t>
  </si>
  <si>
    <t>ﾐﾅﾐ11ｼﾞｮｳﾋｶﾞｼ</t>
  </si>
  <si>
    <t>南十一条東</t>
  </si>
  <si>
    <t>ﾔﾏﾀﾞ</t>
  </si>
  <si>
    <t>山田</t>
  </si>
  <si>
    <t>ｲﾜﾅｲｸﾞﾝｷｮｳﾜﾁｮｳ</t>
  </si>
  <si>
    <t>岩内郡共和町</t>
  </si>
  <si>
    <t>ｵｲｺﾐ</t>
  </si>
  <si>
    <t>老古美</t>
  </si>
  <si>
    <t>ｸﾆﾄﾐ</t>
  </si>
  <si>
    <t>国富</t>
  </si>
  <si>
    <t>ｺｻﾞﾜ</t>
  </si>
  <si>
    <t>小沢</t>
  </si>
  <si>
    <t>ﾊｯﾀﾘ</t>
  </si>
  <si>
    <t>発足</t>
  </si>
  <si>
    <t>ﾎﾛﾆ</t>
  </si>
  <si>
    <t>幌似</t>
  </si>
  <si>
    <t>ﾏｴﾀﾞ</t>
  </si>
  <si>
    <t>前田</t>
  </si>
  <si>
    <t>ﾐﾅﾐﾎﾛﾆ</t>
  </si>
  <si>
    <t>南幌似</t>
  </si>
  <si>
    <t>ﾐﾔｵｶ</t>
  </si>
  <si>
    <t>宮丘</t>
  </si>
  <si>
    <t>ﾘﾔﾑﾅｲ</t>
  </si>
  <si>
    <t>梨野舞納</t>
  </si>
  <si>
    <t>ﾜｲｽ</t>
  </si>
  <si>
    <t>ワイス</t>
  </si>
  <si>
    <t>ｲﾜﾅｲｸﾞﾝｲﾜﾅｲﾁｮｳ</t>
  </si>
  <si>
    <t>岩内郡岩内町</t>
  </si>
  <si>
    <t>ｷﾖｽﾞﾐ</t>
  </si>
  <si>
    <t>清住</t>
  </si>
  <si>
    <t>ｼｷｼﾏﾅｲ</t>
  </si>
  <si>
    <t>敷島内</t>
  </si>
  <si>
    <t>ﾉﾂﾞｶ</t>
  </si>
  <si>
    <t>野束</t>
  </si>
  <si>
    <t>ﾏﾝﾀﾞｲ</t>
  </si>
  <si>
    <t>万代</t>
  </si>
  <si>
    <t>御崎</t>
  </si>
  <si>
    <t>ﾐﾔｿﾞﾉ</t>
  </si>
  <si>
    <t>宮園</t>
  </si>
  <si>
    <t>ﾌﾙｳｸﾞﾝﾄﾏﾘﾑﾗ</t>
  </si>
  <si>
    <t>古宇郡泊村</t>
  </si>
  <si>
    <t>ｵｷｼﾅｲﾑﾗ</t>
  </si>
  <si>
    <t>興志内村</t>
  </si>
  <si>
    <t>ｶﾔﾇﾏﾑﾗ</t>
  </si>
  <si>
    <t>茅沼村</t>
  </si>
  <si>
    <t>ｻｶｽﾞｷﾑﾗ</t>
  </si>
  <si>
    <t>盃村</t>
  </si>
  <si>
    <t>ﾄﾏﾘﾑﾗ</t>
  </si>
  <si>
    <t>泊村</t>
  </si>
  <si>
    <t>ﾎﾘｶｯﾌﾟﾑﾗ</t>
  </si>
  <si>
    <t>堀株村</t>
  </si>
  <si>
    <t>ﾌﾙｳｸﾞﾝｶﾓｴﾅｲﾑﾗ</t>
  </si>
  <si>
    <t>古宇郡神恵内村</t>
  </si>
  <si>
    <t>ｱｶｲｼﾑﾗ</t>
  </si>
  <si>
    <t>赤石村</t>
  </si>
  <si>
    <t>ｶﾓｴﾅｲﾑﾗ</t>
  </si>
  <si>
    <t>神恵内村</t>
  </si>
  <si>
    <t>ｻﾝﾅｲﾑﾗ</t>
  </si>
  <si>
    <t>珊内村</t>
  </si>
  <si>
    <t>ｼｬｺﾀﾝｸﾞﾝｼｬｺﾀﾝﾁｮｳ</t>
  </si>
  <si>
    <t>積丹郡積丹町</t>
  </si>
  <si>
    <t>ｲﾘｶﾁｮｳ</t>
  </si>
  <si>
    <t>入舸町</t>
  </si>
  <si>
    <t>ｺｳｻﾞｷﾁｮｳ</t>
  </si>
  <si>
    <t>神岬町</t>
  </si>
  <si>
    <t>西河町</t>
  </si>
  <si>
    <t>ﾉﾂﾞｶﾁｮｳ</t>
  </si>
  <si>
    <t>野塚町</t>
  </si>
  <si>
    <t>ﾋﾞｸﾆﾁｮｳ</t>
  </si>
  <si>
    <t>美国町</t>
  </si>
  <si>
    <t>ﾋﾂﾞｶﾁｮｳ</t>
  </si>
  <si>
    <t>日司町</t>
  </si>
  <si>
    <t>ﾌﾐﾁｮｳ</t>
  </si>
  <si>
    <t>婦美町</t>
  </si>
  <si>
    <t>幌武意町</t>
  </si>
  <si>
    <t>ﾖﾍﾞﾂﾁｮｳ</t>
  </si>
  <si>
    <t>余別町</t>
  </si>
  <si>
    <t>ﾗｲｷｼﾁｮｳ</t>
  </si>
  <si>
    <t>来岸町</t>
  </si>
  <si>
    <t>ﾌﾙﾋﾞﾗｸﾞﾝﾌﾙﾋﾞﾗﾁｮｳ</t>
  </si>
  <si>
    <t>古平郡古平町</t>
  </si>
  <si>
    <t>ｵｷﾁｮｳ</t>
  </si>
  <si>
    <t>沖町</t>
  </si>
  <si>
    <t>ｸｷﾁｮｳ</t>
  </si>
  <si>
    <t>群来町</t>
  </si>
  <si>
    <t>ｻﾜｴﾁｮｳ</t>
  </si>
  <si>
    <t>沢江町</t>
  </si>
  <si>
    <t>ﾖｲﾁｸﾞﾝﾆｷﾁｮｳ</t>
  </si>
  <si>
    <t>余市郡仁木町</t>
  </si>
  <si>
    <t>ｱｻﾋﾀﾞｲ</t>
  </si>
  <si>
    <t>旭台</t>
  </si>
  <si>
    <t>ｵｵｴ(1ﾁｮｳﾒ､2ﾁｮｳﾒ&lt;651､662､668ﾊﾞﾝﾁ&gt;ｲｶﾞｲ､3ﾁｮｳﾒ5､1</t>
  </si>
  <si>
    <t>大江（１丁目、２丁目「６５１、６６２、６６８番地」以外、３丁目５、１</t>
  </si>
  <si>
    <t>3-4､20､678､687ﾊﾞﾝﾁ)</t>
  </si>
  <si>
    <t>３－４、２０、６７８、６８７番地）</t>
  </si>
  <si>
    <t>ｵｵｴ(2ﾁｮｳﾒ651､662､668ﾊﾞﾝﾁ､3ﾁｮｳﾒ103､118､</t>
  </si>
  <si>
    <t>大江（２丁目６５１、６６２、６６８番地、３丁目１０３、１１８、</t>
  </si>
  <si>
    <t>210､254､267､372､444､469ﾊﾞﾝﾁ)</t>
  </si>
  <si>
    <t>２１０、２５４、２６７、３７２、４４４、４６９番地）</t>
  </si>
  <si>
    <t>ｵﾈﾅｲ</t>
  </si>
  <si>
    <t>尾根内</t>
  </si>
  <si>
    <t>ｷﾞﾝｻﾞﾝ</t>
  </si>
  <si>
    <t>銀山</t>
  </si>
  <si>
    <t>ｼｶﾘﾍﾞﾂ</t>
  </si>
  <si>
    <t>然別</t>
  </si>
  <si>
    <t>ﾄﾉｶﾜ</t>
  </si>
  <si>
    <t>砥の川</t>
  </si>
  <si>
    <t>ﾅｶﾞｻﾜﾆｼ</t>
  </si>
  <si>
    <t>長沢西</t>
  </si>
  <si>
    <t>ﾅｶﾞｻﾜﾐﾅﾐ</t>
  </si>
  <si>
    <t>長沢南</t>
  </si>
  <si>
    <t>ﾋｶﾞｼﾏﾁﾐﾄﾞﾘｶﾞｵｶ</t>
  </si>
  <si>
    <t>東町緑ケ丘</t>
  </si>
  <si>
    <t>ﾖｲﾁｸﾞﾝﾖｲﾁﾁｮｳ</t>
  </si>
  <si>
    <t>余市郡余市町</t>
  </si>
  <si>
    <t>ｳﾒｶﾜﾁｮｳ</t>
  </si>
  <si>
    <t>梅川町</t>
  </si>
  <si>
    <t>ｸﾛｶﾜﾁｮｳ</t>
  </si>
  <si>
    <t>黒川町</t>
  </si>
  <si>
    <t>ｻﾜﾏﾁ</t>
  </si>
  <si>
    <t>ｼﾛｲﾜﾁｮｳ</t>
  </si>
  <si>
    <t>白岩町</t>
  </si>
  <si>
    <t>ﾄﾐｻﾜﾁｮｳ</t>
  </si>
  <si>
    <t>富沢町</t>
  </si>
  <si>
    <t>ﾄﾖﾊﾏﾁｮｳ</t>
  </si>
  <si>
    <t>豊浜町</t>
  </si>
  <si>
    <t>ﾉﾎﾞﾘﾁｮｳ</t>
  </si>
  <si>
    <t>登町</t>
  </si>
  <si>
    <t>ﾔﾏﾀﾞﾁｮｳ</t>
  </si>
  <si>
    <t>ﾖｲﾁｸﾞﾝｱｶｲｶﾞﾜﾑﾗ</t>
  </si>
  <si>
    <t>余市郡赤井川村</t>
  </si>
  <si>
    <t>ｲｹﾀﾞ</t>
  </si>
  <si>
    <t>池田</t>
  </si>
  <si>
    <t>ｵﾁｱｲ</t>
  </si>
  <si>
    <t>落合</t>
  </si>
  <si>
    <t>ﾄﾄﾞﾛｷ</t>
  </si>
  <si>
    <t>轟</t>
  </si>
  <si>
    <t>ﾄﾐﾀ</t>
  </si>
  <si>
    <t>富田</t>
  </si>
  <si>
    <t>日ノ出</t>
  </si>
  <si>
    <t>ﾏｶﾞﾘｶﾜ</t>
  </si>
  <si>
    <t>曲川</t>
  </si>
  <si>
    <t>ﾔﾏﾅｼ</t>
  </si>
  <si>
    <t>山梨</t>
  </si>
  <si>
    <t>ｿﾗﾁｸﾞﾝﾅﾝﾎﾟﾛﾁｮｳ</t>
  </si>
  <si>
    <t>空知郡南幌町</t>
  </si>
  <si>
    <t>ﾐﾅﾐ7ｾﾝﾆｼ</t>
  </si>
  <si>
    <t>南７線西</t>
  </si>
  <si>
    <t>ﾐﾅﾐ8ｾﾝﾆｼ</t>
  </si>
  <si>
    <t>南８線西</t>
  </si>
  <si>
    <t>ﾐﾅﾐ9ｾﾝﾆｼ</t>
  </si>
  <si>
    <t>南９線西</t>
  </si>
  <si>
    <t>ﾐﾅﾐ10ｾﾝﾆｼ</t>
  </si>
  <si>
    <t>南１０線西</t>
  </si>
  <si>
    <t>ﾐﾅﾐ11ｾﾝﾆｼ</t>
  </si>
  <si>
    <t>南１１線西</t>
  </si>
  <si>
    <t>ﾐﾅﾐ12ｾﾝﾆｼ</t>
  </si>
  <si>
    <t>南１２線西</t>
  </si>
  <si>
    <t>ﾐﾅﾐ13ｾﾝﾆｼ</t>
  </si>
  <si>
    <t>南１３線西</t>
  </si>
  <si>
    <t>ﾐﾅﾐ14ｾﾝﾆｼ</t>
  </si>
  <si>
    <t>南１４線西</t>
  </si>
  <si>
    <t>ﾐﾅﾐ15ｾﾝﾆｼ</t>
  </si>
  <si>
    <t>南１５線西</t>
  </si>
  <si>
    <t>ﾐﾅﾐ16ｾﾝﾆｼ</t>
  </si>
  <si>
    <t>南１６線西</t>
  </si>
  <si>
    <t>ﾐﾅﾐ17ｾﾝﾆｼ</t>
  </si>
  <si>
    <t>南１７線西</t>
  </si>
  <si>
    <t>ﾐﾅﾐ18ｾﾝﾆｼ</t>
  </si>
  <si>
    <t>南１８線西</t>
  </si>
  <si>
    <t>ﾐﾅﾐ19ｾﾝﾆｼ</t>
  </si>
  <si>
    <t>南１９線西</t>
  </si>
  <si>
    <t>ﾐﾅﾐ20ｾﾝﾆｼ</t>
  </si>
  <si>
    <t>南２０線西</t>
  </si>
  <si>
    <t>ﾐﾅﾐ21ｾﾝﾆｼ</t>
  </si>
  <si>
    <t>南２１線西</t>
  </si>
  <si>
    <t>ｿﾗﾁｸﾞﾝﾅｲｴﾁｮｳ</t>
  </si>
  <si>
    <t>空知郡奈井江町</t>
  </si>
  <si>
    <t>ｲﾂｸｼﾏ</t>
  </si>
  <si>
    <t>厳島</t>
  </si>
  <si>
    <t>ｷﾅｳｽﾅｲ</t>
  </si>
  <si>
    <t>キナウスナイ</t>
  </si>
  <si>
    <t>ﾁｬｼﾅｲ</t>
  </si>
  <si>
    <t>茶志内</t>
  </si>
  <si>
    <t>ﾊｸｻﾝ</t>
  </si>
  <si>
    <t>白山</t>
  </si>
  <si>
    <t>ﾐﾔﾑﾗ</t>
  </si>
  <si>
    <t>宮村</t>
  </si>
  <si>
    <t>ｿﾗﾁｸﾞﾝｶﾐｽﾅｶﾞﾜﾁｮｳ</t>
  </si>
  <si>
    <t>空知郡上砂川町</t>
  </si>
  <si>
    <t>ｱｻｺﾏ</t>
  </si>
  <si>
    <t>朝駒</t>
  </si>
  <si>
    <t>ｳｽﾞﾗﾎﾝﾁｮｳ</t>
  </si>
  <si>
    <t>鶉本町</t>
  </si>
  <si>
    <t>ｼﾓｳｽﾞﾗ</t>
  </si>
  <si>
    <t>下鶉</t>
  </si>
  <si>
    <t>中町</t>
  </si>
  <si>
    <t>ﾋｶﾞｼｳｽﾞﾗ</t>
  </si>
  <si>
    <t>東鶉</t>
  </si>
  <si>
    <t>ﾕｳﾊﾞﾘｸﾞﾝﾕﾆﾁｮｳ</t>
  </si>
  <si>
    <t>夕張郡由仁町</t>
  </si>
  <si>
    <t>ｲﾜﾅｲ</t>
  </si>
  <si>
    <t>岩内</t>
  </si>
  <si>
    <t>ｳﾏｵｲ</t>
  </si>
  <si>
    <t>馬追</t>
  </si>
  <si>
    <t>ｶﾜﾊﾞﾀ</t>
  </si>
  <si>
    <t>川端</t>
  </si>
  <si>
    <t>ｸﾏﾓﾄ(10､38､314､623､626ﾊﾞﾝﾁ)</t>
  </si>
  <si>
    <t>熊本（１０、３８、３１４、６２３、６２６番地）</t>
  </si>
  <si>
    <t>ｸﾏﾓﾄ(ｿﾉﾀ)</t>
  </si>
  <si>
    <t>熊本（その他）</t>
  </si>
  <si>
    <t>ｺｳｴｲ</t>
  </si>
  <si>
    <t>光栄</t>
  </si>
  <si>
    <t>ﾅｶﾐｶﾜ</t>
  </si>
  <si>
    <t>中三川</t>
  </si>
  <si>
    <t>ﾆｼﾐｶﾜ(1､17ﾊﾞﾝﾁ)</t>
  </si>
  <si>
    <t>西三川（１、１７番地）</t>
  </si>
  <si>
    <t>ﾆｼﾐｶﾜ(ｿﾉﾀ)</t>
  </si>
  <si>
    <t>西三川（その他）</t>
  </si>
  <si>
    <t>ﾋｶﾞｼﾐｶﾜ</t>
  </si>
  <si>
    <t>東三川</t>
  </si>
  <si>
    <t>ﾌﾙｶﾜ</t>
  </si>
  <si>
    <t>古川</t>
  </si>
  <si>
    <t>ﾌﾙｻﾝ</t>
  </si>
  <si>
    <t>古山</t>
  </si>
  <si>
    <t>ﾐｶﾜｱｻﾋﾏﾁ</t>
  </si>
  <si>
    <t>三川旭町</t>
  </si>
  <si>
    <t>ﾐｶﾜｲｽﾞﾐﾏﾁ</t>
  </si>
  <si>
    <t>三川泉町</t>
  </si>
  <si>
    <t>ﾐｶﾜﾆｼｷﾏﾁ</t>
  </si>
  <si>
    <t>三川錦町</t>
  </si>
  <si>
    <t>ﾐｶﾜﾐﾄﾞﾘﾏﾁ</t>
  </si>
  <si>
    <t>三川緑町</t>
  </si>
  <si>
    <t>ﾓﾄﾐｶﾜ(89､210､212ﾊﾞﾝﾁ)</t>
  </si>
  <si>
    <t>本三川（８９、２１０、２１２番地）</t>
  </si>
  <si>
    <t>ﾓﾄﾐｶﾜ(ｿﾉﾀ)</t>
  </si>
  <si>
    <t>本三川（その他）</t>
  </si>
  <si>
    <t>ﾔﾏｶﾞﾀ</t>
  </si>
  <si>
    <t>山形</t>
  </si>
  <si>
    <t>ﾔﾏﾏｽ</t>
  </si>
  <si>
    <t>山桝</t>
  </si>
  <si>
    <t>ﾕｳﾊﾞﾘｸﾞﾝﾅｶﾞﾇﾏﾁｮｳ</t>
  </si>
  <si>
    <t>夕張郡長沼町</t>
  </si>
  <si>
    <t>ｱｶﾈ</t>
  </si>
  <si>
    <t>あかね</t>
  </si>
  <si>
    <t>ｳﾏｵｲｹﾞﾝﾔ</t>
  </si>
  <si>
    <t>馬追原野</t>
  </si>
  <si>
    <t>ｶｶﾞﾀﾞﾝﾀｲ</t>
  </si>
  <si>
    <t>加賀団体</t>
  </si>
  <si>
    <t>ｶﾜｿﾞｲ</t>
  </si>
  <si>
    <t>川沿</t>
  </si>
  <si>
    <t>ｷﾀｲﾁｸ</t>
  </si>
  <si>
    <t>北市区</t>
  </si>
  <si>
    <t>ｷﾂﾞﾏﾘ</t>
  </si>
  <si>
    <t>木詰</t>
  </si>
  <si>
    <t>ｷﾞﾝｻﾞ</t>
  </si>
  <si>
    <t>銀座</t>
  </si>
  <si>
    <t>ｼｶﾞｲﾁ</t>
  </si>
  <si>
    <t>市街地</t>
  </si>
  <si>
    <t>しらかば</t>
  </si>
  <si>
    <t>ﾆｼｷﾏﾁﾐﾅﾐ</t>
  </si>
  <si>
    <t>錦町南</t>
  </si>
  <si>
    <t>ﾆｼ1ｾﾝｷﾀ</t>
  </si>
  <si>
    <t>西１線北</t>
  </si>
  <si>
    <t>ﾆｼ1ｾﾝﾐﾅﾐ</t>
  </si>
  <si>
    <t>西１線南</t>
  </si>
  <si>
    <t>ﾆｼ2ｾﾝｷﾀ</t>
  </si>
  <si>
    <t>西２線北</t>
  </si>
  <si>
    <t>ﾆｼ2ｾﾝﾐﾅﾐ</t>
  </si>
  <si>
    <t>西２線南</t>
  </si>
  <si>
    <t>ﾆｼ3ｾﾝｷﾀ</t>
  </si>
  <si>
    <t>西３線北</t>
  </si>
  <si>
    <t>ﾆｼ3ｾﾝﾐﾅﾐ</t>
  </si>
  <si>
    <t>西３線南</t>
  </si>
  <si>
    <t>ﾆｼ4ｾﾝｷﾀ</t>
  </si>
  <si>
    <t>西４線北</t>
  </si>
  <si>
    <t>ﾆｼ4ｾﾝﾐﾅﾐ</t>
  </si>
  <si>
    <t>西４線南</t>
  </si>
  <si>
    <t>ﾆｼ5ｾﾝｷﾀ</t>
  </si>
  <si>
    <t>西５線北</t>
  </si>
  <si>
    <t>ﾆｼ5ｾﾝﾐﾅﾐ</t>
  </si>
  <si>
    <t>西５線南</t>
  </si>
  <si>
    <t>ﾆｼ6ｾﾝｷﾀ</t>
  </si>
  <si>
    <t>西６線北</t>
  </si>
  <si>
    <t>ﾆｼ6ｾﾝﾐﾅﾐ</t>
  </si>
  <si>
    <t>西６線南</t>
  </si>
  <si>
    <t>ﾆｼ7ｾﾝｷﾀ</t>
  </si>
  <si>
    <t>西７線北</t>
  </si>
  <si>
    <t>ﾆｼ7ｾﾝﾐﾅﾐ</t>
  </si>
  <si>
    <t>西７線南</t>
  </si>
  <si>
    <t>ﾆｼ8ｾﾝｷﾀ</t>
  </si>
  <si>
    <t>西８線北</t>
  </si>
  <si>
    <t>ﾆｼ8ｾﾝﾐﾅﾐ</t>
  </si>
  <si>
    <t>西８線南</t>
  </si>
  <si>
    <t>ﾆｼ9ｾﾝﾐﾅﾐ</t>
  </si>
  <si>
    <t>西９線南</t>
  </si>
  <si>
    <t>ﾆｼ10ｾﾝﾐﾅﾐ</t>
  </si>
  <si>
    <t>西１０線南</t>
  </si>
  <si>
    <t>ﾆｼ11ｾﾝﾐﾅﾐ</t>
  </si>
  <si>
    <t>西１１線南</t>
  </si>
  <si>
    <t>ﾆｼ12ｾﾝﾐﾅﾐ</t>
  </si>
  <si>
    <t>西１２線南</t>
  </si>
  <si>
    <t>ﾆｼ13ｾﾝﾐﾅﾐ</t>
  </si>
  <si>
    <t>西１３線南</t>
  </si>
  <si>
    <t>ﾆｼ14ｾﾝﾐﾅﾐ</t>
  </si>
  <si>
    <t>西１４線南</t>
  </si>
  <si>
    <t>ﾋｶﾞｼ1ｾﾝｷﾀ</t>
  </si>
  <si>
    <t>東１線北</t>
  </si>
  <si>
    <t>ﾋｶﾞｼ1ｾﾝﾐﾅﾐ</t>
  </si>
  <si>
    <t>東１線南</t>
  </si>
  <si>
    <t>ﾋｶﾞｼ2ｾﾝｷﾀ</t>
  </si>
  <si>
    <t>東２線北</t>
  </si>
  <si>
    <t>ﾋｶﾞｼ2ｾﾝﾐﾅﾐ</t>
  </si>
  <si>
    <t>東２線南</t>
  </si>
  <si>
    <t>ﾋｶﾞｼ3ｾﾝｷﾀ</t>
  </si>
  <si>
    <t>東３線北</t>
  </si>
  <si>
    <t>ﾋｶﾞｼ3ｾﾝﾐﾅﾐ</t>
  </si>
  <si>
    <t>東３線南</t>
  </si>
  <si>
    <t>ﾋｶﾞｼ4ｾﾝｷﾀ</t>
  </si>
  <si>
    <t>東４線北</t>
  </si>
  <si>
    <t>ﾋｶﾞｼ4ｾﾝﾐﾅﾐ</t>
  </si>
  <si>
    <t>東４線南</t>
  </si>
  <si>
    <t>ﾋｶﾞｼ5ｾﾝｷﾀ</t>
  </si>
  <si>
    <t>東５線北</t>
  </si>
  <si>
    <t>ﾋｶﾞｼ5ｾﾝﾐﾅﾐ</t>
  </si>
  <si>
    <t>東５線南</t>
  </si>
  <si>
    <t>ﾋｶﾞｼ6ｾﾝｷﾀ</t>
  </si>
  <si>
    <t>東６線北</t>
  </si>
  <si>
    <t>ﾋｶﾞｼ6ｾﾝﾐﾅﾐ</t>
  </si>
  <si>
    <t>東６線南</t>
  </si>
  <si>
    <t>ﾋｶﾞｼ7ｾﾝｷﾀ</t>
  </si>
  <si>
    <t>東７線北</t>
  </si>
  <si>
    <t>ﾋｶﾞｼ7ｾﾝﾐﾅﾐ</t>
  </si>
  <si>
    <t>東７線南</t>
  </si>
  <si>
    <t>ﾋｶﾞｼ8ｾﾝｷﾀ</t>
  </si>
  <si>
    <t>東８線北</t>
  </si>
  <si>
    <t>ﾋｶﾞｼ8ｾﾝﾐﾅﾐ</t>
  </si>
  <si>
    <t>東８線南</t>
  </si>
  <si>
    <t>ﾋｶﾞｼ9ｾﾝｷﾀ</t>
  </si>
  <si>
    <t>東９線北</t>
  </si>
  <si>
    <t>ﾋｶﾞｼ9ｾﾝﾐﾅﾐ</t>
  </si>
  <si>
    <t>東９線南</t>
  </si>
  <si>
    <t>ﾋｶﾞｼ10ｾﾝｷﾀ</t>
  </si>
  <si>
    <t>東１０線北</t>
  </si>
  <si>
    <t>ﾋｶﾞｼ10ｾﾝﾐﾅﾐ</t>
  </si>
  <si>
    <t>東１０線南</t>
  </si>
  <si>
    <t>ﾋｶﾞｼ11ｾﾝｷﾀ</t>
  </si>
  <si>
    <t>東１１線北</t>
  </si>
  <si>
    <t>ﾋｶﾞｼ11ｾﾝﾐﾅﾐ</t>
  </si>
  <si>
    <t>東１１線南</t>
  </si>
  <si>
    <t>ﾋｶﾞｼ12ｾﾝﾐﾅﾐ</t>
  </si>
  <si>
    <t>東１２線南</t>
  </si>
  <si>
    <t>ﾋｶﾞｼ13ｾﾝﾐﾅﾐ</t>
  </si>
  <si>
    <t>東１３線南</t>
  </si>
  <si>
    <t>ﾌｼｺ</t>
  </si>
  <si>
    <t>フシコ</t>
  </si>
  <si>
    <t>ﾎﾛﾑｲｹﾞﾝﾔ</t>
  </si>
  <si>
    <t>幌向原野</t>
  </si>
  <si>
    <t>ﾐﾔｼﾀ</t>
  </si>
  <si>
    <t>宮下</t>
  </si>
  <si>
    <t>1ｸ</t>
  </si>
  <si>
    <t>１区</t>
  </si>
  <si>
    <t>2ｸ</t>
  </si>
  <si>
    <t>２区</t>
  </si>
  <si>
    <t>3ｸ</t>
  </si>
  <si>
    <t>３区</t>
  </si>
  <si>
    <t>4ｸ</t>
  </si>
  <si>
    <t>４区</t>
  </si>
  <si>
    <t>5ｸ</t>
  </si>
  <si>
    <t>５区</t>
  </si>
  <si>
    <t>6ｸ</t>
  </si>
  <si>
    <t>６区</t>
  </si>
  <si>
    <t>7ｸ</t>
  </si>
  <si>
    <t>７区</t>
  </si>
  <si>
    <t>8ｸ</t>
  </si>
  <si>
    <t>８区</t>
  </si>
  <si>
    <t>9ｸ</t>
  </si>
  <si>
    <t>９区</t>
  </si>
  <si>
    <t>10ｸ</t>
  </si>
  <si>
    <t>１０区</t>
  </si>
  <si>
    <t>11ｸ</t>
  </si>
  <si>
    <t>１１区</t>
  </si>
  <si>
    <t>12ｸ</t>
  </si>
  <si>
    <t>１２区</t>
  </si>
  <si>
    <t>13ｸ</t>
  </si>
  <si>
    <t>１３区</t>
  </si>
  <si>
    <t>14ｸ</t>
  </si>
  <si>
    <t>１４区</t>
  </si>
  <si>
    <t>15ｸ</t>
  </si>
  <si>
    <t>１５区</t>
  </si>
  <si>
    <t>16ｸ</t>
  </si>
  <si>
    <t>１６区</t>
  </si>
  <si>
    <t>29ｸ</t>
  </si>
  <si>
    <t>２９区</t>
  </si>
  <si>
    <t>30ｸ</t>
  </si>
  <si>
    <t>３０区</t>
  </si>
  <si>
    <t>ﾕｳﾊﾞﾘｸﾞﾝｸﾘﾔﾏﾁｮｳ</t>
  </si>
  <si>
    <t>夕張郡栗山町</t>
  </si>
  <si>
    <t>ｱﾉﾛ</t>
  </si>
  <si>
    <t>阿野呂</t>
  </si>
  <si>
    <t>ｳｴﾝﾍﾞﾂ</t>
  </si>
  <si>
    <t>雨煙別</t>
  </si>
  <si>
    <t>ｵｵｲﾜｹ</t>
  </si>
  <si>
    <t>大井分</t>
  </si>
  <si>
    <t>ｶｸﾀ</t>
  </si>
  <si>
    <t>角田</t>
  </si>
  <si>
    <t>ｷﾀｶﾞｸﾃﾞﾝ</t>
  </si>
  <si>
    <t>北学田</t>
  </si>
  <si>
    <t>ｷﾅｳｽ</t>
  </si>
  <si>
    <t>杵臼</t>
  </si>
  <si>
    <t>ｻｸﾗｵｶ</t>
  </si>
  <si>
    <t>桜丘</t>
  </si>
  <si>
    <t>ｻｸﾗﾔﾏ(200､269ﾊﾞﾝﾁ)</t>
  </si>
  <si>
    <t>桜山（２００、２６９番地）</t>
  </si>
  <si>
    <t>ｻｸﾗﾔﾏ(ｿﾉﾀ)</t>
  </si>
  <si>
    <t>桜山（その他）</t>
  </si>
  <si>
    <t>ﾀｷｼﾀ</t>
  </si>
  <si>
    <t>滝下</t>
  </si>
  <si>
    <t>ﾂｷﾞﾀﾃ</t>
  </si>
  <si>
    <t>継立</t>
  </si>
  <si>
    <t>ﾊﾄﾔﾏ</t>
  </si>
  <si>
    <t>鳩山</t>
  </si>
  <si>
    <t>ﾎﾝｻﾜ</t>
  </si>
  <si>
    <t>ﾏﾂｶｾﾞ</t>
  </si>
  <si>
    <t>松風</t>
  </si>
  <si>
    <t>ﾏﾙﾔﾏﾋｶﾞｼﾔﾏ</t>
  </si>
  <si>
    <t>円山東山</t>
  </si>
  <si>
    <t>ﾐｶﾂﾞｷ</t>
  </si>
  <si>
    <t>三日月</t>
  </si>
  <si>
    <t>ﾐﾅﾐｶｸﾀ</t>
  </si>
  <si>
    <t>南角田</t>
  </si>
  <si>
    <t>ﾐﾅﾐｶﾞｸﾃﾞﾝ</t>
  </si>
  <si>
    <t>南学田</t>
  </si>
  <si>
    <t>ﾓﾘ</t>
  </si>
  <si>
    <t>森</t>
  </si>
  <si>
    <t>ﾕﾁ</t>
  </si>
  <si>
    <t>湯地</t>
  </si>
  <si>
    <t>ｶﾊﾞﾄｸﾞﾝﾂｷｶﾞﾀﾁｮｳ</t>
  </si>
  <si>
    <t>樺戸郡月形町</t>
  </si>
  <si>
    <t>ｱｻﾞﾌﾞ</t>
  </si>
  <si>
    <t>麻生</t>
  </si>
  <si>
    <t>ｶﾘｻﾄ</t>
  </si>
  <si>
    <t>雁里</t>
  </si>
  <si>
    <t>ｷﾀﾉｳｼﾞｮｳ</t>
  </si>
  <si>
    <t>北農場</t>
  </si>
  <si>
    <t>厚栄</t>
  </si>
  <si>
    <t>ｺﾞｺｳﾁﾔﾏ</t>
  </si>
  <si>
    <t>五耕地山</t>
  </si>
  <si>
    <t>ｻｯﾋﾟﾅｲ</t>
  </si>
  <si>
    <t>札比内</t>
  </si>
  <si>
    <t>ｼﾅﾝ</t>
  </si>
  <si>
    <t>市南</t>
  </si>
  <si>
    <t>ｼﾎｸ</t>
  </si>
  <si>
    <t>市北</t>
  </si>
  <si>
    <t>ｼｮｳｴｲ</t>
  </si>
  <si>
    <t>昭栄</t>
  </si>
  <si>
    <t>ｼﾝｸﾞｳ</t>
  </si>
  <si>
    <t>新宮</t>
  </si>
  <si>
    <t>ｼﾝﾃﾞﾝ</t>
  </si>
  <si>
    <t>新田</t>
  </si>
  <si>
    <t>ﾁﾗｲｵﾂ</t>
  </si>
  <si>
    <t>知来乙</t>
  </si>
  <si>
    <t>ﾂｷｶﾞｵｶ</t>
  </si>
  <si>
    <t>月ケ岡</t>
  </si>
  <si>
    <t>ﾂｷｶﾞﾓﾘ</t>
  </si>
  <si>
    <t>月ヶ杜</t>
  </si>
  <si>
    <t>ﾂｷﾊﾏ</t>
  </si>
  <si>
    <t>月浜</t>
  </si>
  <si>
    <t>ﾉｳｼﾞｶｲ</t>
  </si>
  <si>
    <t>農事会</t>
  </si>
  <si>
    <t>ﾐﾅﾐｺｳﾁ</t>
  </si>
  <si>
    <t>南耕地</t>
  </si>
  <si>
    <t>ﾐﾅﾐｻｯﾋﾟﾅｲ</t>
  </si>
  <si>
    <t>南札比内</t>
  </si>
  <si>
    <t>ﾐﾅﾐｼﾝﾃﾞﾝ</t>
  </si>
  <si>
    <t>南新田</t>
  </si>
  <si>
    <t>ｶﾊﾞﾄｸﾞﾝｳﾗｳｽﾁｮｳ</t>
  </si>
  <si>
    <t>樺戸郡浦臼町</t>
  </si>
  <si>
    <t>ｳﾗｳｽﾀﾞｲ1</t>
  </si>
  <si>
    <t>浦臼第１</t>
  </si>
  <si>
    <t>ｳﾗｳｽﾀﾞｲ2</t>
  </si>
  <si>
    <t>浦臼第２</t>
  </si>
  <si>
    <t>ｳﾗｳｽﾀﾞｲ3</t>
  </si>
  <si>
    <t>浦臼第３</t>
  </si>
  <si>
    <t>ｳﾗｳｽﾀﾞｲ4</t>
  </si>
  <si>
    <t>浦臼第４</t>
  </si>
  <si>
    <t>ｳﾗｳｽﾀﾞｲ5</t>
  </si>
  <si>
    <t>浦臼第５</t>
  </si>
  <si>
    <t>ｳﾗｳｽﾀﾞｲ6</t>
  </si>
  <si>
    <t>浦臼第６</t>
  </si>
  <si>
    <t>ｳﾗｳｽﾀﾞｲ7</t>
  </si>
  <si>
    <t>浦臼第７</t>
  </si>
  <si>
    <t>ｳﾗｳｽﾀﾞｲ8</t>
  </si>
  <si>
    <t>浦臼第８</t>
  </si>
  <si>
    <t>ｵｿｷﾅｲﾀﾞｲ1</t>
  </si>
  <si>
    <t>晩生内第１</t>
  </si>
  <si>
    <t>ｵｿｷﾅｲﾀﾞｲ2</t>
  </si>
  <si>
    <t>晩生内第２</t>
  </si>
  <si>
    <t>ｵｿｷﾅｲﾀﾞｲ3</t>
  </si>
  <si>
    <t>晩生内第３</t>
  </si>
  <si>
    <t>ﾂﾙﾇﾏﾀﾞｲ1</t>
  </si>
  <si>
    <t>鶴沼第１</t>
  </si>
  <si>
    <t>ﾂﾙﾇﾏﾀﾞｲ2</t>
  </si>
  <si>
    <t>鶴沼第２</t>
  </si>
  <si>
    <t>ﾂﾙﾇﾏﾀﾞｲ3</t>
  </si>
  <si>
    <t>鶴沼第３</t>
  </si>
  <si>
    <t>ｶﾊﾞﾄｸﾞﾝｼﾝﾄﾂｶﾜﾁｮｳ</t>
  </si>
  <si>
    <t>樺戸郡新十津川町</t>
  </si>
  <si>
    <t>ｶﾞｸｴﾝ</t>
  </si>
  <si>
    <t>学園</t>
  </si>
  <si>
    <t>ｶｹﾞﾂ</t>
  </si>
  <si>
    <t>花月</t>
  </si>
  <si>
    <t>ｼｽﾝ</t>
  </si>
  <si>
    <t>士寸</t>
  </si>
  <si>
    <t>ｿｳｼﾝ</t>
  </si>
  <si>
    <t>総進</t>
  </si>
  <si>
    <t>ﾄｯﾌﾟ</t>
  </si>
  <si>
    <t>トップ</t>
  </si>
  <si>
    <t>ﾔﾖｲ(ﾃｲﾎﾞｳﾖｳﾁ)</t>
  </si>
  <si>
    <t>弥生（堤防用地）</t>
  </si>
  <si>
    <t>ﾔﾖｲ(ｿﾉﾀ)</t>
  </si>
  <si>
    <t>弥生（その他）</t>
  </si>
  <si>
    <t>ｳﾘｭｳｸﾞﾝﾓｾｳｼﾁｮｳ</t>
  </si>
  <si>
    <t>雨竜郡妹背牛町</t>
  </si>
  <si>
    <t>ｳﾘｭｳｸﾞﾝﾁｯﾌﾟﾍﾞﾂﾁｮｳ</t>
  </si>
  <si>
    <t>雨竜郡秩父別町</t>
  </si>
  <si>
    <t>ﾀｷﾉｶﾐ</t>
  </si>
  <si>
    <t>滝の上</t>
  </si>
  <si>
    <t>ﾐﾅﾐﾔﾏ</t>
  </si>
  <si>
    <t>南山</t>
  </si>
  <si>
    <t>ﾐﾅﾐ1ｼﾞｮｳ</t>
  </si>
  <si>
    <t>南１条</t>
  </si>
  <si>
    <t>ﾐﾅﾐ2ｼﾞｮｳ</t>
  </si>
  <si>
    <t>南２条</t>
  </si>
  <si>
    <t>９条</t>
  </si>
  <si>
    <t>ｳﾘｭｳｸﾞﾝｳﾘｭｳﾁｮｳ</t>
  </si>
  <si>
    <t>雨竜郡雨竜町</t>
  </si>
  <si>
    <t>ﾀﾞｲ1ﾁｮｳﾅｲ</t>
  </si>
  <si>
    <t>第１町内</t>
  </si>
  <si>
    <t>ﾀﾞｲ2ﾁｮｳﾅｲ</t>
  </si>
  <si>
    <t>第２町内</t>
  </si>
  <si>
    <t>ﾀﾞｲ3ﾁｮｳﾅｲ</t>
  </si>
  <si>
    <t>第３町内</t>
  </si>
  <si>
    <t>ﾀﾞｲ4ﾁｮｳﾅｲ</t>
  </si>
  <si>
    <t>第４町内</t>
  </si>
  <si>
    <t>ﾀﾞｲ5ﾁｮｳﾅｲ(3)</t>
  </si>
  <si>
    <t>第５町内（３）</t>
  </si>
  <si>
    <t>ﾀﾞｲ5ﾁｮｳﾅｲ(ｿﾉﾀ)</t>
  </si>
  <si>
    <t>第５町内（その他）</t>
  </si>
  <si>
    <t>ﾀﾞｲ6ﾁｮｳﾅｲ</t>
  </si>
  <si>
    <t>第６町内</t>
  </si>
  <si>
    <t>ﾀﾞｲ7ﾁｮｳﾅｲ</t>
  </si>
  <si>
    <t>第７町内</t>
  </si>
  <si>
    <t>ﾀﾞｲ8ﾁｮｳﾅｲ</t>
  </si>
  <si>
    <t>第８町内</t>
  </si>
  <si>
    <t>ﾀﾞｲ9ﾁｮｳﾅｲ</t>
  </si>
  <si>
    <t>第９町内</t>
  </si>
  <si>
    <t>ﾀﾞｲ10ﾁｮｳﾅｲ</t>
  </si>
  <si>
    <t>第１０町内</t>
  </si>
  <si>
    <t>ﾀﾞｲ11ﾁｮｳﾅｲ</t>
  </si>
  <si>
    <t>第１１町内</t>
  </si>
  <si>
    <t>ｳﾘｭｳｸﾞﾝﾎｸﾘｭｳﾁｮｳ</t>
  </si>
  <si>
    <t>雨竜郡北竜町</t>
  </si>
  <si>
    <t>ｲﾀﾔ</t>
  </si>
  <si>
    <t>板谷</t>
  </si>
  <si>
    <t>ｲﾜﾑﾗ</t>
  </si>
  <si>
    <t>岩村</t>
  </si>
  <si>
    <t>ｴﾀｲﾍﾞﾂ</t>
  </si>
  <si>
    <t>恵岱別</t>
  </si>
  <si>
    <t>ﾆｼｶﾜ</t>
  </si>
  <si>
    <t>西川</t>
  </si>
  <si>
    <t>ﾋﾞﾊﾞｳｼ</t>
  </si>
  <si>
    <t>美葉牛</t>
  </si>
  <si>
    <t>ﾍｷｽｲ</t>
  </si>
  <si>
    <t>碧水</t>
  </si>
  <si>
    <t>ﾐﾀﾆ</t>
  </si>
  <si>
    <t>三谷</t>
  </si>
  <si>
    <t>ﾔﾜﾗ</t>
  </si>
  <si>
    <t>和</t>
  </si>
  <si>
    <t>ﾘｭｳｻｲ</t>
  </si>
  <si>
    <t>竜西</t>
  </si>
  <si>
    <t>ｳﾘｭｳｸﾞﾝﾇﾏﾀﾁｮｳ</t>
  </si>
  <si>
    <t>雨竜郡沼田町</t>
  </si>
  <si>
    <t>ｴﾋﾞｼﾏ</t>
  </si>
  <si>
    <t>恵比島</t>
  </si>
  <si>
    <t>ｷﾀ1ｼﾞｮｳ</t>
  </si>
  <si>
    <t>北一条</t>
  </si>
  <si>
    <t>ｷｮｳｾｲ</t>
  </si>
  <si>
    <t>共成</t>
  </si>
  <si>
    <t>更新</t>
  </si>
  <si>
    <t>ﾀｶﾎ</t>
  </si>
  <si>
    <t>高穂</t>
  </si>
  <si>
    <t>ﾄｳﾖ</t>
  </si>
  <si>
    <t>東予</t>
  </si>
  <si>
    <t>ﾇﾏﾀ</t>
  </si>
  <si>
    <t>沼田</t>
  </si>
  <si>
    <t>ﾎｸﾘｭｳ</t>
  </si>
  <si>
    <t>北竜</t>
  </si>
  <si>
    <t>ﾎﾛｼﾝ</t>
  </si>
  <si>
    <t>幌新</t>
  </si>
  <si>
    <t>ﾏｯﾌﾟ</t>
  </si>
  <si>
    <t>真布</t>
  </si>
  <si>
    <t>南一条</t>
  </si>
  <si>
    <t>ｶﾐｶﾜｸﾞﾝﾀｶｽﾁｮｳ</t>
  </si>
  <si>
    <t>上川郡鷹栖町</t>
  </si>
  <si>
    <t>ｷﾀﾉﾆｼ1ｼﾞｮｳ</t>
  </si>
  <si>
    <t>北野西一条</t>
  </si>
  <si>
    <t>ｷﾀﾉﾆｼ2ｼﾞｮｳ</t>
  </si>
  <si>
    <t>北野西二条</t>
  </si>
  <si>
    <t>ｷﾀﾉﾆｼ3ｼﾞｮｳ</t>
  </si>
  <si>
    <t>北野西三条</t>
  </si>
  <si>
    <t>ｷﾀﾉﾆｼ4ｼﾞｮｳ</t>
  </si>
  <si>
    <t>北野西四条</t>
  </si>
  <si>
    <t>ｷﾀﾉﾆｼ5ｼﾞｮｳ</t>
  </si>
  <si>
    <t>北野西五条</t>
  </si>
  <si>
    <t>ｷﾀﾉﾋｶﾞｼ1ｼﾞｮｳ</t>
  </si>
  <si>
    <t>北野東一条</t>
  </si>
  <si>
    <t>ｷﾀﾉﾋｶﾞｼ2ｼﾞｮｳ</t>
  </si>
  <si>
    <t>北野東二条</t>
  </si>
  <si>
    <t>ｷﾀﾉﾋｶﾞｼ3ｼﾞｮｳ</t>
  </si>
  <si>
    <t>北野東三条</t>
  </si>
  <si>
    <t>ｷﾀﾉﾋｶﾞｼ4ｼﾞｮｳ</t>
  </si>
  <si>
    <t>北野東四条</t>
  </si>
  <si>
    <t>ｷﾀﾉﾋｶﾞｼ5ｼﾞｮｳ</t>
  </si>
  <si>
    <t>北野東五条</t>
  </si>
  <si>
    <t>南二条</t>
  </si>
  <si>
    <t>7ｾﾝ</t>
  </si>
  <si>
    <t>７線</t>
  </si>
  <si>
    <t>8ｾﾝ</t>
  </si>
  <si>
    <t>８線</t>
  </si>
  <si>
    <t>9ｾﾝ</t>
  </si>
  <si>
    <t>９線</t>
  </si>
  <si>
    <t>10ｾﾝ</t>
  </si>
  <si>
    <t>１０線</t>
  </si>
  <si>
    <t>11ｾﾝ</t>
  </si>
  <si>
    <t>１１線</t>
  </si>
  <si>
    <t>12ｾﾝ</t>
  </si>
  <si>
    <t>１２線</t>
  </si>
  <si>
    <t>13ｾﾝ</t>
  </si>
  <si>
    <t>１３線</t>
  </si>
  <si>
    <t>14ｾﾝ</t>
  </si>
  <si>
    <t>１４線</t>
  </si>
  <si>
    <t>15ｾﾝ</t>
  </si>
  <si>
    <t>１５線</t>
  </si>
  <si>
    <t>16ｾﾝ</t>
  </si>
  <si>
    <t>１６線</t>
  </si>
  <si>
    <t>17ｾﾝ</t>
  </si>
  <si>
    <t>１７線</t>
  </si>
  <si>
    <t>18ｾﾝ</t>
  </si>
  <si>
    <t>１８線</t>
  </si>
  <si>
    <t>19ｾﾝ</t>
  </si>
  <si>
    <t>１９線</t>
  </si>
  <si>
    <t>20ｾﾝ</t>
  </si>
  <si>
    <t>２０線</t>
  </si>
  <si>
    <t>21ｾﾝ</t>
  </si>
  <si>
    <t>２１線</t>
  </si>
  <si>
    <t>22ｾﾝ</t>
  </si>
  <si>
    <t>２２線</t>
  </si>
  <si>
    <t>23ｾﾝ</t>
  </si>
  <si>
    <t>２３線</t>
  </si>
  <si>
    <t>24ｾﾝ</t>
  </si>
  <si>
    <t>２４線</t>
  </si>
  <si>
    <t>25ｾﾝ</t>
  </si>
  <si>
    <t>２５線</t>
  </si>
  <si>
    <t>26ｾﾝ</t>
  </si>
  <si>
    <t>２６線</t>
  </si>
  <si>
    <t>27ｾﾝ</t>
  </si>
  <si>
    <t>２７線</t>
  </si>
  <si>
    <t>ｶﾐｶﾜｸﾞﾝﾋｶﾞｼｶｸﾞﾗﾁｮｳ</t>
  </si>
  <si>
    <t>上川郡東神楽町</t>
  </si>
  <si>
    <t>ｻｶｴｵｶ</t>
  </si>
  <si>
    <t>栄岡</t>
  </si>
  <si>
    <t>ｼﾋﾞﾅｲ</t>
  </si>
  <si>
    <t>志比内</t>
  </si>
  <si>
    <t>ﾋｶﾞｼ1ｾﾝ</t>
  </si>
  <si>
    <t>東一線</t>
  </si>
  <si>
    <t>ﾋｶﾞｼ2ｾﾝ</t>
  </si>
  <si>
    <t>東二線</t>
  </si>
  <si>
    <t>ﾋｶﾞｼ3ｾﾝ</t>
  </si>
  <si>
    <t>東三線</t>
  </si>
  <si>
    <t>ﾋｶﾞｼ4ｾﾝ</t>
  </si>
  <si>
    <t>東四線</t>
  </si>
  <si>
    <t>ﾋｶﾞｼ5ｾﾝ</t>
  </si>
  <si>
    <t>東五線</t>
  </si>
  <si>
    <t>ﾋｼﾞﾘﾉｷﾀ1ｼﾞｮｳ</t>
  </si>
  <si>
    <t>ひじり野北一条</t>
  </si>
  <si>
    <t>ﾋｼﾞﾘﾉｷﾀ2ｼﾞｮｳ</t>
  </si>
  <si>
    <t>ひじり野北二条</t>
  </si>
  <si>
    <t>ﾋｼﾞﾘﾉﾐﾅﾐ1ｼﾞｮｳ</t>
  </si>
  <si>
    <t>ひじり野南一条</t>
  </si>
  <si>
    <t>ﾋｼﾞﾘﾉﾐﾅﾐ2ｼﾞｮｳ</t>
  </si>
  <si>
    <t>ひじり野南二条</t>
  </si>
  <si>
    <t>ﾋｼﾞﾘﾉﾐﾅﾐ3ｼﾞｮｳ</t>
  </si>
  <si>
    <t>ひじり野南三条</t>
  </si>
  <si>
    <t>ﾐﾅﾐ2ｾﾝ</t>
  </si>
  <si>
    <t>南２線</t>
  </si>
  <si>
    <t>ﾐﾅﾐ3ｾﾝ</t>
  </si>
  <si>
    <t>南３線</t>
  </si>
  <si>
    <t>ﾐﾅﾐ4ｾﾝ</t>
  </si>
  <si>
    <t>南４線</t>
  </si>
  <si>
    <t>ﾐﾅﾐ5ｾﾝ</t>
  </si>
  <si>
    <t>南５線</t>
  </si>
  <si>
    <t>ﾐﾅﾐ1ﾊﾞﾝﾄﾞｵﾘ</t>
  </si>
  <si>
    <t>南１番通</t>
  </si>
  <si>
    <t>ﾐﾅﾐ13ｺﾞｳ</t>
  </si>
  <si>
    <t>南１３号</t>
  </si>
  <si>
    <t>ﾔﾁﾖｶﾞｵｶ</t>
  </si>
  <si>
    <t>八千代ケ岡</t>
  </si>
  <si>
    <t>3ｺﾞｳ</t>
  </si>
  <si>
    <t>３号</t>
  </si>
  <si>
    <t>4ｺﾞｳ</t>
  </si>
  <si>
    <t>４号</t>
  </si>
  <si>
    <t>5ｺﾞｳ</t>
  </si>
  <si>
    <t>５号</t>
  </si>
  <si>
    <t>6ｺﾞｳ</t>
  </si>
  <si>
    <t>６号</t>
  </si>
  <si>
    <t>7ｺﾞｳ</t>
  </si>
  <si>
    <t>７号</t>
  </si>
  <si>
    <t>8ｺﾞｳ</t>
  </si>
  <si>
    <t>８号</t>
  </si>
  <si>
    <t>9ｺﾞｳ</t>
  </si>
  <si>
    <t>９号</t>
  </si>
  <si>
    <t>10ｺﾞｳ</t>
  </si>
  <si>
    <t>１０号</t>
  </si>
  <si>
    <t>11ｺﾞｳ</t>
  </si>
  <si>
    <t>１１号</t>
  </si>
  <si>
    <t>12ｺﾞｳ</t>
  </si>
  <si>
    <t>１２号</t>
  </si>
  <si>
    <t>13ｺﾞｳ</t>
  </si>
  <si>
    <t>１３号</t>
  </si>
  <si>
    <t>14ｺﾞｳ</t>
  </si>
  <si>
    <t>１４号</t>
  </si>
  <si>
    <t>15ｺﾞｳ</t>
  </si>
  <si>
    <t>１５号</t>
  </si>
  <si>
    <t>16ｺﾞｳ</t>
  </si>
  <si>
    <t>１６号</t>
  </si>
  <si>
    <t>17ｺﾞｳ</t>
  </si>
  <si>
    <t>１７号</t>
  </si>
  <si>
    <t>18ｺﾞｳ</t>
  </si>
  <si>
    <t>１８号</t>
  </si>
  <si>
    <t>19ｺﾞｳ</t>
  </si>
  <si>
    <t>１９号</t>
  </si>
  <si>
    <t>20ｺﾞｳ</t>
  </si>
  <si>
    <t>２０号</t>
  </si>
  <si>
    <t>21ｺﾞｳ</t>
  </si>
  <si>
    <t>２１号</t>
  </si>
  <si>
    <t>22ｺﾞｳ</t>
  </si>
  <si>
    <t>２２号</t>
  </si>
  <si>
    <t>23ｺﾞｳ</t>
  </si>
  <si>
    <t>２３号</t>
  </si>
  <si>
    <t>24ｺﾞｳ</t>
  </si>
  <si>
    <t>２４号</t>
  </si>
  <si>
    <t>25ｺﾞｳ</t>
  </si>
  <si>
    <t>２５号</t>
  </si>
  <si>
    <t>26ｺﾞｳ</t>
  </si>
  <si>
    <t>２６号</t>
  </si>
  <si>
    <t>27ｺﾞｳ</t>
  </si>
  <si>
    <t>２７号</t>
  </si>
  <si>
    <t>ｶﾐｶﾜｸﾞﾝﾄｳﾏﾁｮｳ</t>
  </si>
  <si>
    <t>上川郡当麻町</t>
  </si>
  <si>
    <t>ｲｶｳｼ</t>
  </si>
  <si>
    <t>伊香牛</t>
  </si>
  <si>
    <t>宇園別</t>
  </si>
  <si>
    <t>ｶｲﾒｲ</t>
  </si>
  <si>
    <t>開明</t>
  </si>
  <si>
    <t>ﾋｶﾞｼ</t>
  </si>
  <si>
    <t>東</t>
  </si>
  <si>
    <t>ﾎｸｾｲ</t>
  </si>
  <si>
    <t>北星</t>
  </si>
  <si>
    <t>ﾛｸｺﾞｳ</t>
  </si>
  <si>
    <t>緑郷</t>
  </si>
  <si>
    <t>4ｼﾞｮｳﾐﾅﾐ</t>
  </si>
  <si>
    <t>四条南</t>
  </si>
  <si>
    <t>ｶﾐｶﾜｸﾞﾝﾋﾟｯﾌﾟﾁｮｳ</t>
  </si>
  <si>
    <t>上川郡比布町</t>
  </si>
  <si>
    <t>ｷﾀ1ｾﾝ</t>
  </si>
  <si>
    <t>北１線</t>
  </si>
  <si>
    <t>ｷﾀ2ｾﾝ</t>
  </si>
  <si>
    <t>北２線</t>
  </si>
  <si>
    <t>ｷﾀ3ｾﾝ</t>
  </si>
  <si>
    <t>北３線</t>
  </si>
  <si>
    <t>ｷﾀ4ｾﾝ</t>
  </si>
  <si>
    <t>北４線</t>
  </si>
  <si>
    <t>ｷﾀ5ｾﾝ</t>
  </si>
  <si>
    <t>北５線</t>
  </si>
  <si>
    <t>ｷﾀ6ｾﾝ</t>
  </si>
  <si>
    <t>北６線</t>
  </si>
  <si>
    <t>ｷﾀ7ｾﾝ</t>
  </si>
  <si>
    <t>北７線</t>
  </si>
  <si>
    <t>ｷﾀ8ｾﾝ</t>
  </si>
  <si>
    <t>北８線</t>
  </si>
  <si>
    <t>ｷﾀ9ｾﾝ</t>
  </si>
  <si>
    <t>北９線</t>
  </si>
  <si>
    <t>ｷﾀ10ｾﾝ</t>
  </si>
  <si>
    <t>北１０線</t>
  </si>
  <si>
    <t>ｷﾀ11ｾﾝ</t>
  </si>
  <si>
    <t>北１１線</t>
  </si>
  <si>
    <t>ｷﾀ12ｾﾝ</t>
  </si>
  <si>
    <t>北１２線</t>
  </si>
  <si>
    <t>ｷﾀ13ｾﾝ</t>
  </si>
  <si>
    <t>北１３線</t>
  </si>
  <si>
    <t>ｷﾀ14ｾﾝ</t>
  </si>
  <si>
    <t>北１４線</t>
  </si>
  <si>
    <t>ｷﾀ15ｾﾝ</t>
  </si>
  <si>
    <t>北１５線</t>
  </si>
  <si>
    <t>ｺﾄﾌﾞｷﾏﾁ</t>
  </si>
  <si>
    <t>ﾐﾅﾐ1ｾﾝ</t>
  </si>
  <si>
    <t>南１線</t>
  </si>
  <si>
    <t>ｶﾐｶﾜｸﾞﾝｱｲﾍﾞﾂﾁｮｳ</t>
  </si>
  <si>
    <t>上川郡愛別町</t>
  </si>
  <si>
    <t>ｱｲｻﾞﾝ</t>
  </si>
  <si>
    <t>愛山</t>
  </si>
  <si>
    <t>ｱｲｻﾞﾝﾁｮｳ</t>
  </si>
  <si>
    <t>愛山町</t>
  </si>
  <si>
    <t>ｱｲﾍﾞﾂ</t>
  </si>
  <si>
    <t>愛別</t>
  </si>
  <si>
    <t>ｶﾅﾄﾐ</t>
  </si>
  <si>
    <t>金富</t>
  </si>
  <si>
    <t>協和</t>
  </si>
  <si>
    <t>ｺｳｾｲ</t>
  </si>
  <si>
    <t>厚生</t>
  </si>
  <si>
    <t>ﾄｸｾｲ</t>
  </si>
  <si>
    <t>徳星</t>
  </si>
  <si>
    <t>伏古</t>
  </si>
  <si>
    <t>ｶﾐｶﾜｸﾞﾝｶﾐｶﾜﾁｮｳ</t>
  </si>
  <si>
    <t>上川郡上川町</t>
  </si>
  <si>
    <t>ｷｸｽｲ</t>
  </si>
  <si>
    <t>菊水</t>
  </si>
  <si>
    <t>ｷｮｳｼﾝ</t>
  </si>
  <si>
    <t>共進</t>
  </si>
  <si>
    <t>ｺｼｼﾞ</t>
  </si>
  <si>
    <t>越路</t>
  </si>
  <si>
    <t>ｿｳｳﾝｷｮｳ</t>
  </si>
  <si>
    <t>層雲峡</t>
  </si>
  <si>
    <t>ﾃﾝﾏｸ</t>
  </si>
  <si>
    <t>天幕</t>
  </si>
  <si>
    <t>ﾄｳｳﾝ</t>
  </si>
  <si>
    <t>東雲</t>
  </si>
  <si>
    <t>ﾄﾖﾊﾗ</t>
  </si>
  <si>
    <t>豊原</t>
  </si>
  <si>
    <t>ﾅｶｺｼ</t>
  </si>
  <si>
    <t>中越</t>
  </si>
  <si>
    <t>ﾆｯﾄｳ</t>
  </si>
  <si>
    <t>日東</t>
  </si>
  <si>
    <t>ｶﾐｶﾜｸﾞﾝﾋｶﾞｼｶﾜﾁｮｳ</t>
  </si>
  <si>
    <t>上川郡東川町</t>
  </si>
  <si>
    <t>ｷﾀ2ｾﾝﾋｶﾞｼ</t>
  </si>
  <si>
    <t>北２線東</t>
  </si>
  <si>
    <t>ｷﾀ3ｾﾝﾋｶﾞｼ</t>
  </si>
  <si>
    <t>北３線東</t>
  </si>
  <si>
    <t>ｷﾀ7ｾﾝﾋｶﾞｼ</t>
  </si>
  <si>
    <t>北７線東</t>
  </si>
  <si>
    <t>ｷﾄｳｼﾆｼ</t>
  </si>
  <si>
    <t>キトウシ西</t>
  </si>
  <si>
    <t>ｷﾄｳｼﾐﾅﾐ</t>
  </si>
  <si>
    <t>キトウシ南</t>
  </si>
  <si>
    <t>ｼﾝｴｲｷﾀ</t>
  </si>
  <si>
    <t>新栄北</t>
  </si>
  <si>
    <t>ｼﾝｴｲﾆｼ</t>
  </si>
  <si>
    <t>新栄西</t>
  </si>
  <si>
    <t>ｼﾝｴｲﾋｶﾞｼ</t>
  </si>
  <si>
    <t>新栄東</t>
  </si>
  <si>
    <t>ｼﾝｴｲﾐﾅﾐ</t>
  </si>
  <si>
    <t>新栄南</t>
  </si>
  <si>
    <t>ｼﾝｶﾀﾞｲ</t>
  </si>
  <si>
    <t>進化台</t>
  </si>
  <si>
    <t>ﾆｼ2ｺﾞｳﾐﾅﾐ</t>
  </si>
  <si>
    <t>西２号南</t>
  </si>
  <si>
    <t>ﾆｼ2ｺﾞｳｷﾀ</t>
  </si>
  <si>
    <t>西２号北</t>
  </si>
  <si>
    <t>ﾆｼ3ｺﾞｳｷﾀ</t>
  </si>
  <si>
    <t>西３号北</t>
  </si>
  <si>
    <t>ﾆｼ4ｺﾞｳｷﾀ</t>
  </si>
  <si>
    <t>西４号北</t>
  </si>
  <si>
    <t>ﾆｼ5ｺﾞｳｷﾀ</t>
  </si>
  <si>
    <t>西５号北</t>
  </si>
  <si>
    <t>ﾆｼ6ｺﾞｳｷﾀ</t>
  </si>
  <si>
    <t>西６号北</t>
  </si>
  <si>
    <t>ﾆｼ7ｺﾞｳｷﾀ</t>
  </si>
  <si>
    <t>西７号北</t>
  </si>
  <si>
    <t>ﾆｼ8ｺﾞｳｷﾀ</t>
  </si>
  <si>
    <t>西８号北</t>
  </si>
  <si>
    <t>ﾆｼ9ｺﾞｳｷﾀ</t>
  </si>
  <si>
    <t>西９号北</t>
  </si>
  <si>
    <t>ﾆｼ10ｺﾞｳｷﾀ</t>
  </si>
  <si>
    <t>西１０号北</t>
  </si>
  <si>
    <t>ﾆｼ11ｺﾞｳｷﾀ</t>
  </si>
  <si>
    <t>西１１号北</t>
  </si>
  <si>
    <t>ﾆｼ12ｺﾞｳｷﾀ</t>
  </si>
  <si>
    <t>西１２号北</t>
  </si>
  <si>
    <t>ﾉｶﾅﾝ</t>
  </si>
  <si>
    <t>ノカナン</t>
  </si>
  <si>
    <t>ﾋｶﾞｼ2ｺﾞｳﾐﾅﾐ</t>
  </si>
  <si>
    <t>東２号南</t>
  </si>
  <si>
    <t>ﾋｶﾞｼ2ｺﾞｳｷﾀ</t>
  </si>
  <si>
    <t>東２号北</t>
  </si>
  <si>
    <t>ﾋｶﾞｼ3ｺﾞｳﾐﾅﾐ</t>
  </si>
  <si>
    <t>東３号南</t>
  </si>
  <si>
    <t>ﾋｶﾞｼ3ｺﾞｳｷﾀ</t>
  </si>
  <si>
    <t>東３号北</t>
  </si>
  <si>
    <t>ﾋｶﾞｼ4ｺﾞｳﾐﾅﾐ</t>
  </si>
  <si>
    <t>東４号南</t>
  </si>
  <si>
    <t>ﾋｶﾞｼ4ｺﾞｳｷﾀ</t>
  </si>
  <si>
    <t>東４号北</t>
  </si>
  <si>
    <t>ﾋｶﾞｼ5ｺﾞｳﾐﾅﾐ</t>
  </si>
  <si>
    <t>東５号南</t>
  </si>
  <si>
    <t>ﾋｶﾞｼ5ｺﾞｳｷﾀ</t>
  </si>
  <si>
    <t>東５号北</t>
  </si>
  <si>
    <t>ﾋｶﾞｼ6ｺﾞｳﾐﾅﾐ</t>
  </si>
  <si>
    <t>東６号南</t>
  </si>
  <si>
    <t>ﾋｶﾞｼ6ｺﾞｳｷﾀ</t>
  </si>
  <si>
    <t>東６号北</t>
  </si>
  <si>
    <t>ﾋｶﾞｼ7ｺﾞｳﾐﾅﾐ</t>
  </si>
  <si>
    <t>東７号南</t>
  </si>
  <si>
    <t>ﾋｶﾞｼ7ｺﾞｳｷﾀ</t>
  </si>
  <si>
    <t>東７号北</t>
  </si>
  <si>
    <t>ﾋｶﾞｼ8ｺﾞｳﾐﾅﾐ</t>
  </si>
  <si>
    <t>東８号南</t>
  </si>
  <si>
    <t>ﾋｶﾞｼ8ｺﾞｳｷﾀ</t>
  </si>
  <si>
    <t>東８号北</t>
  </si>
  <si>
    <t>ﾋｶﾞｼ9ｺﾞｳﾐﾅﾐ</t>
  </si>
  <si>
    <t>東９号南</t>
  </si>
  <si>
    <t>ﾋｶﾞｼ9ｺﾞｳｷﾀ</t>
  </si>
  <si>
    <t>東９号北</t>
  </si>
  <si>
    <t>ﾋｶﾞｼ10ｺﾞｳﾐﾅﾐ</t>
  </si>
  <si>
    <t>東１０号南</t>
  </si>
  <si>
    <t>ﾋｶﾞｼ10ｺﾞｳｷﾀ</t>
  </si>
  <si>
    <t>東１０号北</t>
  </si>
  <si>
    <t>ﾋｶﾞｼ11ｺﾞｳﾐﾅﾐ</t>
  </si>
  <si>
    <t>東１１号南</t>
  </si>
  <si>
    <t>ﾋｶﾞｼ11ｺﾞｳｷﾀ</t>
  </si>
  <si>
    <t>東１１号北</t>
  </si>
  <si>
    <t>ﾋｶﾞｼ12ｺﾞｳｷﾀ</t>
  </si>
  <si>
    <t>東１２号北</t>
  </si>
  <si>
    <t>ﾏﾂﾔﾏｵﾝｾﾝ</t>
  </si>
  <si>
    <t>松山温泉</t>
  </si>
  <si>
    <t>ﾕｺﾏﾝﾍﾞﾂ</t>
  </si>
  <si>
    <t>勇駒別</t>
  </si>
  <si>
    <t>1ｺﾞｳﾐﾅﾐ</t>
  </si>
  <si>
    <t>１号南</t>
  </si>
  <si>
    <t>1ｺﾞｳｷﾀ</t>
  </si>
  <si>
    <t>１号北</t>
  </si>
  <si>
    <t>ｶﾐｶﾜｸﾞﾝﾋﾞｴｲﾁｮｳ</t>
  </si>
  <si>
    <t>上川郡美瑛町</t>
  </si>
  <si>
    <t>ｲｺｲｶﾞｵｶ</t>
  </si>
  <si>
    <t>憩が丘</t>
  </si>
  <si>
    <t>ｲｺｲﾁｮｳ</t>
  </si>
  <si>
    <t>憩町</t>
  </si>
  <si>
    <t>ｵｵﾑﾗ(ｲｼﾔﾏ)</t>
  </si>
  <si>
    <t>大村（石山）</t>
  </si>
  <si>
    <t>ｵｵﾑﾗ(ｵｵｸﾎﾞ)</t>
  </si>
  <si>
    <t>大村（大久保）</t>
  </si>
  <si>
    <t>ｵｵﾑﾗ(ﾅｶﾓﾄ)</t>
  </si>
  <si>
    <t>大村（中本）</t>
  </si>
  <si>
    <t>ｵｵﾑﾗ(ﾑﾗﾔﾏ)</t>
  </si>
  <si>
    <t>大村（村山）</t>
  </si>
  <si>
    <t>ｵｷｷﾈｳｼ</t>
  </si>
  <si>
    <t>置杵牛</t>
  </si>
  <si>
    <t>ｶﾐｳﾊﾞｸﾍﾞﾂ</t>
  </si>
  <si>
    <t>上宇莫別</t>
  </si>
  <si>
    <t>ｺﾞﾘｮｳ</t>
  </si>
  <si>
    <t>五稜</t>
  </si>
  <si>
    <t>ｻﾝｱｲ(ｵｵﾏｶﾞﾘ)</t>
  </si>
  <si>
    <t>三愛（大曲）</t>
  </si>
  <si>
    <t>ｻﾝｱｲ(ﾐﾄﾞﾘ)</t>
  </si>
  <si>
    <t>三愛（緑）</t>
  </si>
  <si>
    <t>ｼﾓｳﾊﾞｸﾍﾞﾂ</t>
  </si>
  <si>
    <t>下宇莫別</t>
  </si>
  <si>
    <t>ｼﾛｶﾞﾈ</t>
  </si>
  <si>
    <t>白金</t>
  </si>
  <si>
    <t>ｼﾝｸｶｸ</t>
  </si>
  <si>
    <t>新区画</t>
  </si>
  <si>
    <t>拓進</t>
  </si>
  <si>
    <t>ﾀﾜﾗﾏｯﾌﾟ</t>
  </si>
  <si>
    <t>俵真布</t>
  </si>
  <si>
    <t>ﾁｭｳﾍﾞﾂ</t>
  </si>
  <si>
    <t>忠別</t>
  </si>
  <si>
    <t>ﾃﾝﾆﾝｷｮｳ</t>
  </si>
  <si>
    <t>天人峡</t>
  </si>
  <si>
    <t>ﾅｶｳﾊﾞｸﾍﾞﾂ</t>
  </si>
  <si>
    <t>中宇莫別</t>
  </si>
  <si>
    <t>ﾅｶｳﾊﾞｸﾍﾞﾂ(ｱｶﾊﾞﾈ)</t>
  </si>
  <si>
    <t>中宇莫別（赤羽）</t>
  </si>
  <si>
    <t>ﾋﾞｴｲｹﾞﾝﾔ(ｹﾞﾝﾔ)</t>
  </si>
  <si>
    <t>美瑛原野（原野）</t>
  </si>
  <si>
    <t>美馬牛</t>
  </si>
  <si>
    <t>ﾋﾞﾊﾞｳｼｷﾀ</t>
  </si>
  <si>
    <t>美馬牛北</t>
  </si>
  <si>
    <t>ﾋﾞﾊﾞｳｼｼｶﾞｲﾁ</t>
  </si>
  <si>
    <t>美馬牛市街地</t>
  </si>
  <si>
    <t>ﾋﾞﾊﾞｳｼﾐﾅﾐ</t>
  </si>
  <si>
    <t>美馬牛南</t>
  </si>
  <si>
    <t>ﾌｸﾄﾐ(ﾌｸﾄﾐｴｲｼﾝ)</t>
  </si>
  <si>
    <t>福富（福富瑛進）</t>
  </si>
  <si>
    <t>ﾌｸﾄﾐ(ﾌｸﾄﾐｲｺｲ)</t>
  </si>
  <si>
    <t>福富（福富憩）</t>
  </si>
  <si>
    <t>ﾌｸﾄﾐ(ﾌｸﾐｻﾞﾜ)</t>
  </si>
  <si>
    <t>福富（福美沢）</t>
  </si>
  <si>
    <t>ﾌｸﾄﾐ(ﾎｳｴｲ)</t>
  </si>
  <si>
    <t>福富（豊栄）</t>
  </si>
  <si>
    <t>ﾌｸﾄﾐ(ﾏﾐﾔ)</t>
  </si>
  <si>
    <t>福富（間宮）</t>
  </si>
  <si>
    <t>ﾌｼﾞﾉ</t>
  </si>
  <si>
    <t>藤野</t>
  </si>
  <si>
    <t>ﾌﾀﾏﾀ</t>
  </si>
  <si>
    <t>二股</t>
  </si>
  <si>
    <t>北瑛</t>
  </si>
  <si>
    <t>ﾐｽﾞｻﾜ</t>
  </si>
  <si>
    <t>水沢</t>
  </si>
  <si>
    <t>ﾐｽﾞｻﾜ(ﾐｽﾞｶﾐ)</t>
  </si>
  <si>
    <t>水沢（水上）</t>
  </si>
  <si>
    <t>ﾐﾀ</t>
  </si>
  <si>
    <t>美田</t>
  </si>
  <si>
    <t>ﾐﾀ(ﾕｳﾊﾞﾘ)</t>
  </si>
  <si>
    <t>美田（夕張）</t>
  </si>
  <si>
    <t>ﾐﾏｷ</t>
  </si>
  <si>
    <t>御牧</t>
  </si>
  <si>
    <t>ﾒｲｼﾞ(ﾀﾞｲｻﾝ)</t>
  </si>
  <si>
    <t>明治（大三）</t>
  </si>
  <si>
    <t>ﾒｲｼﾞ(ﾇﾏｻﾞｷ)</t>
  </si>
  <si>
    <t>明治（沼崎）</t>
  </si>
  <si>
    <t>ﾖｺｳｼ</t>
  </si>
  <si>
    <t>横牛</t>
  </si>
  <si>
    <t>ﾙﾍﾞｼﾍﾞ</t>
  </si>
  <si>
    <t>瑠辺蘂</t>
  </si>
  <si>
    <t>ﾛｳﾈﾅｲ</t>
  </si>
  <si>
    <t>朗根内</t>
  </si>
  <si>
    <t>ｿﾗﾁｸﾞﾝｶﾐﾌﾗﾉﾁｮｳ</t>
  </si>
  <si>
    <t>空知郡上富良野町</t>
  </si>
  <si>
    <t>ｱﾗｲﾎﾞｸｼﾞｮｳ</t>
  </si>
  <si>
    <t>新井牧場</t>
  </si>
  <si>
    <t>ｵｶﾏﾁ</t>
  </si>
  <si>
    <t>丘町</t>
  </si>
  <si>
    <t>ｷｾﾝｷﾀ</t>
  </si>
  <si>
    <t>基線北</t>
  </si>
  <si>
    <t>ｼﾞｭｳﾆﾝﾎﾞｸｼﾞｮｳ</t>
  </si>
  <si>
    <t>十人牧場</t>
  </si>
  <si>
    <t>ﾀﾞｲ1ﾔｽｲﾎﾞｸｼﾞｮｳ</t>
  </si>
  <si>
    <t>第１安井牧場</t>
  </si>
  <si>
    <t>ﾀﾞｲ2ﾔｽｲﾎﾞｸｼﾞｮｳ</t>
  </si>
  <si>
    <t>第２安井牧場</t>
  </si>
  <si>
    <t>ﾂｺﾞｳﾉｳｼﾞｮｳ</t>
  </si>
  <si>
    <t>津郷農場</t>
  </si>
  <si>
    <t>ﾄﾐﾏﾁ</t>
  </si>
  <si>
    <t>富町</t>
  </si>
  <si>
    <t>ﾆｼﾀﾆﾎﾞｸｼﾞｮｳ</t>
  </si>
  <si>
    <t>西谷牧場</t>
  </si>
  <si>
    <t>ﾆｼ9ｾﾝｷﾀ</t>
  </si>
  <si>
    <t>西９線北</t>
  </si>
  <si>
    <t>ﾆｼ10ｾﾝｷﾀ</t>
  </si>
  <si>
    <t>西１０線北</t>
  </si>
  <si>
    <t>ﾆｼ11ｾﾝｷﾀ</t>
  </si>
  <si>
    <t>西１１線北</t>
  </si>
  <si>
    <t>ﾆｼ12ｾﾝｷﾀ</t>
  </si>
  <si>
    <t>西１２線北</t>
  </si>
  <si>
    <t>ﾆｼ13ｾﾝｷﾀ</t>
  </si>
  <si>
    <t>西１３線北</t>
  </si>
  <si>
    <t>ﾆｼ14ｾﾝｷﾀ</t>
  </si>
  <si>
    <t>西１４線北</t>
  </si>
  <si>
    <t>ﾆｼ15ｾﾝｷﾀ</t>
  </si>
  <si>
    <t>西１５線北</t>
  </si>
  <si>
    <t>ﾆｼ16ｾﾝｷﾀ</t>
  </si>
  <si>
    <t>西１６線北</t>
  </si>
  <si>
    <t>ﾇﾏｻﾞｷﾉｳｼﾞｮｳ</t>
  </si>
  <si>
    <t>沼崎農場</t>
  </si>
  <si>
    <t>ﾊﾞｲﾎﾝﾉｳｼﾞｮｳ</t>
  </si>
  <si>
    <t>倍本農場</t>
  </si>
  <si>
    <t>ﾋｶﾘﾏﾁ</t>
  </si>
  <si>
    <t>光町</t>
  </si>
  <si>
    <t>ﾋｶﾞｼ12ｾﾝｷﾀ</t>
  </si>
  <si>
    <t>東１２線北</t>
  </si>
  <si>
    <t>ﾌｷｱｹﾞ</t>
  </si>
  <si>
    <t>吹上</t>
  </si>
  <si>
    <t>ﾎｿﾉﾉｳｼﾞｮｳ</t>
  </si>
  <si>
    <t>細野農場</t>
  </si>
  <si>
    <t>ﾏﾂｲﾎﾞｸｼﾞｮｳ</t>
  </si>
  <si>
    <t>松井牧場</t>
  </si>
  <si>
    <t>ﾐﾔﾏﾁ</t>
  </si>
  <si>
    <t>宮町</t>
  </si>
  <si>
    <t>ﾑｶｲﾏﾁ</t>
  </si>
  <si>
    <t>向町</t>
  </si>
  <si>
    <t>ﾔﾏｶﾉｳｼﾞｮｳ</t>
  </si>
  <si>
    <t>山加農場</t>
  </si>
  <si>
    <t>ｿﾗﾁｸﾞﾝﾅｶﾌﾗﾉﾁｮｳ</t>
  </si>
  <si>
    <t>空知郡中富良野町</t>
  </si>
  <si>
    <t>ｱｶﾂｷﾏﾁ</t>
  </si>
  <si>
    <t>ｲﾄｳﾉｳｼﾞｮｳ(ｼﾌﾞｹｳｼ)</t>
  </si>
  <si>
    <t>伊藤農場（渋毛牛）</t>
  </si>
  <si>
    <t>ｼｶｳﾁﾉｳｼﾞｮｳ(ｼｶｳﾁ)</t>
  </si>
  <si>
    <t>鹿討農場（鹿討）</t>
  </si>
  <si>
    <t>ｼﾝﾀﾅｶﾉｳｼﾞｮｳ</t>
  </si>
  <si>
    <t>新田中農場</t>
  </si>
  <si>
    <t>ﾀﾅｶﾉｳｼﾞｮｳ(ﾚｲｶ､ﾔﾏﾆﾉｳｼﾞｮｳ､ﾔﾏﾆﾎﾞｸｼﾞｮｳ)</t>
  </si>
  <si>
    <t>田中農場（鈴和、山仁農場、山仁牧場）</t>
  </si>
  <si>
    <t>ﾅｴ</t>
  </si>
  <si>
    <t>奈江</t>
  </si>
  <si>
    <t>ﾌｸﾊﾗﾉｳｼﾞｮｳ(ﾌｸﾊﾗ)</t>
  </si>
  <si>
    <t>福原農場（福原）</t>
  </si>
  <si>
    <t>ﾍﾞﾍﾞﾙｲ(ﾎﾝｺｳ､ｷﾀ13ｺﾞｳｻﾜ)</t>
  </si>
  <si>
    <t>ベベルイ（本幸、北１３号沢）</t>
  </si>
  <si>
    <t>ﾖｼｲﾉｳｼﾞｮｳ(ﾖｼｲ)</t>
  </si>
  <si>
    <t>吉井農場（吉井）</t>
  </si>
  <si>
    <t>ｿﾗﾁｸﾞﾝﾐﾅﾐﾌﾗﾉﾁｮｳ</t>
  </si>
  <si>
    <t>空知郡南富良野町</t>
  </si>
  <si>
    <t>ｲｸﾄﾗ(ｱｻﾉ)</t>
  </si>
  <si>
    <t>幾寅（浅野）</t>
  </si>
  <si>
    <t>ｲｸﾄﾗ(ｱｻﾋﾏﾁ)</t>
  </si>
  <si>
    <t>幾寅（朝日町）</t>
  </si>
  <si>
    <t>ｲｸﾄﾗ(ｷﾞﾌ)</t>
  </si>
  <si>
    <t>幾寅（岐阜）</t>
  </si>
  <si>
    <t>ｲｸﾄﾗ(ｸｽﾐ)</t>
  </si>
  <si>
    <t>幾寅（久住）</t>
  </si>
  <si>
    <t>ｲｸﾄﾗ(ｻｶｴﾏﾁ)</t>
  </si>
  <si>
    <t>幾寅（栄町）</t>
  </si>
  <si>
    <t>ｲｸﾄﾗ(ｽﾐﾖｼﾁｮｳ)</t>
  </si>
  <si>
    <t>幾寅（住吉町）</t>
  </si>
  <si>
    <t>ｲｸﾄﾗ(ｾﾝﾎﾞｸﾁｮｳ)</t>
  </si>
  <si>
    <t>幾寅（千木町）</t>
  </si>
  <si>
    <t>ｲｸﾄﾗ(ﾅｲﾄｳ)</t>
  </si>
  <si>
    <t>幾寅（内藤）</t>
  </si>
  <si>
    <t>ｲｸﾄﾗ(ﾅｶﾏﾁ)</t>
  </si>
  <si>
    <t>幾寅（仲町）</t>
  </si>
  <si>
    <t>ｲｸﾄﾗ(ﾋｶﾞｼﾏﾁ)</t>
  </si>
  <si>
    <t>幾寅（東町）</t>
  </si>
  <si>
    <t>ｲｸﾄﾗ(ﾆｼﾏﾁ)</t>
  </si>
  <si>
    <t>幾寅（西町）</t>
  </si>
  <si>
    <t>ｲｸﾄﾗ(ﾏﾂｲ)</t>
  </si>
  <si>
    <t>幾寅（松井）</t>
  </si>
  <si>
    <t>ｲｸﾄﾗ(ﾔﾏｸﾛ)</t>
  </si>
  <si>
    <t>幾寅（山畔）</t>
  </si>
  <si>
    <t>ｷﾀｵﾁｱｲ</t>
  </si>
  <si>
    <t>北落合</t>
  </si>
  <si>
    <t>ｼﾓｶﾅﾔﾏ</t>
  </si>
  <si>
    <t>下金山</t>
  </si>
  <si>
    <t>ﾋｶﾞｼｲｸﾄﾗ</t>
  </si>
  <si>
    <t>東幾寅</t>
  </si>
  <si>
    <t>ﾋｶﾞｼｼｶｺﾞｴ</t>
  </si>
  <si>
    <t>東鹿越</t>
  </si>
  <si>
    <t>ﾕｳﾌﾂｸﾞﾝｼﾑｶｯﾌﾟﾑﾗ</t>
  </si>
  <si>
    <t>勇払郡占冠村</t>
  </si>
  <si>
    <t>ｶﾐﾄﾏﾑ</t>
  </si>
  <si>
    <t>上トマム</t>
  </si>
  <si>
    <t>ｼﾑｶｯﾌﾟ</t>
  </si>
  <si>
    <t>占冠</t>
  </si>
  <si>
    <t>ｼﾓﾄﾏﾑ</t>
  </si>
  <si>
    <t>下トマム</t>
  </si>
  <si>
    <t>ｿｳｼｭﾍﾞﾂ</t>
  </si>
  <si>
    <t>双珠別</t>
  </si>
  <si>
    <t>ﾅｶﾄﾏﾑ</t>
  </si>
  <si>
    <t>中トマム</t>
  </si>
  <si>
    <t>ﾆﾆｳ</t>
  </si>
  <si>
    <t>ニニウ</t>
  </si>
  <si>
    <t>ｶﾐｶﾜｸﾞﾝﾜｯｻﾑﾁｮｳ</t>
  </si>
  <si>
    <t>上川郡和寒町</t>
  </si>
  <si>
    <t>ｷｸﾉ</t>
  </si>
  <si>
    <t>菊野</t>
  </si>
  <si>
    <t>ｷﾀﾊﾗ</t>
  </si>
  <si>
    <t>北原</t>
  </si>
  <si>
    <t>ｻﾝﾜ</t>
  </si>
  <si>
    <t>ｼｵｶﾘ</t>
  </si>
  <si>
    <t>塩狩</t>
  </si>
  <si>
    <t>ｾｲﾜ</t>
  </si>
  <si>
    <t>西和</t>
  </si>
  <si>
    <t>ﾁｭｳﾜ</t>
  </si>
  <si>
    <t>中和</t>
  </si>
  <si>
    <t>ﾄｳﾜ</t>
  </si>
  <si>
    <t>東和</t>
  </si>
  <si>
    <t>ﾌｸﾊﾗ</t>
  </si>
  <si>
    <t>福原</t>
  </si>
  <si>
    <t>ﾏﾂｵｶ</t>
  </si>
  <si>
    <t>松岡</t>
  </si>
  <si>
    <t>ｶﾐｶﾜｸﾞﾝｹﾝﾌﾞﾁﾁｮｳ</t>
  </si>
  <si>
    <t>上川郡剣淵町</t>
  </si>
  <si>
    <t>ﾄﾝﾃﾞﾝﾏﾁ</t>
  </si>
  <si>
    <t>ﾅﾝｵｳﾏﾁ</t>
  </si>
  <si>
    <t>南桜町</t>
  </si>
  <si>
    <t>ﾆｼｵｶﾏﾁ</t>
  </si>
  <si>
    <t>西岡町</t>
  </si>
  <si>
    <t>ﾆｼﾊﾗﾏﾁ</t>
  </si>
  <si>
    <t>西原町</t>
  </si>
  <si>
    <t>ﾌｼﾞﾓﾄﾏﾁ</t>
  </si>
  <si>
    <t>藤本町</t>
  </si>
  <si>
    <t>ｶﾐｶﾜｸﾞﾝｼﾓｶﾜﾁｮｳ</t>
  </si>
  <si>
    <t>上川郡下川町</t>
  </si>
  <si>
    <t>ｲﾁﾉﾊｼ</t>
  </si>
  <si>
    <t>一の橋</t>
  </si>
  <si>
    <t>ｶﾐﾅﾖﾛ</t>
  </si>
  <si>
    <t>上名寄</t>
  </si>
  <si>
    <t>ｷｮｳｴｲﾏﾁ</t>
  </si>
  <si>
    <t>ｹｲﾜ</t>
  </si>
  <si>
    <t>渓和</t>
  </si>
  <si>
    <t>ｻｲﾜｲﾏﾁ</t>
  </si>
  <si>
    <t>ｻﾝﾉﾊｼ</t>
  </si>
  <si>
    <t>三の橋</t>
  </si>
  <si>
    <t>ｻﾝﾙ</t>
  </si>
  <si>
    <t>珊瑠</t>
  </si>
  <si>
    <t>ﾆﾉﾊｼ</t>
  </si>
  <si>
    <t>二の橋</t>
  </si>
  <si>
    <t>ﾊﾟﾝｹ</t>
  </si>
  <si>
    <t>班渓</t>
  </si>
  <si>
    <t>ﾅｶｶﾞﾜｸﾞﾝﾋﾞﾌｶﾁｮｳ</t>
  </si>
  <si>
    <t>中川郡美深町</t>
  </si>
  <si>
    <t>ｵｵﾃ</t>
  </si>
  <si>
    <t>大手</t>
  </si>
  <si>
    <t>ｵｸﾞﾙﾏ</t>
  </si>
  <si>
    <t>小車</t>
  </si>
  <si>
    <t>恩根内</t>
  </si>
  <si>
    <t>ｷｸｵｶ</t>
  </si>
  <si>
    <t>菊丘</t>
  </si>
  <si>
    <t>ｸｽﾉｷ</t>
  </si>
  <si>
    <t>楠</t>
  </si>
  <si>
    <t>ｼｷｼﾏ</t>
  </si>
  <si>
    <t>敷島</t>
  </si>
  <si>
    <t>ﾀﾏｶﾜ</t>
  </si>
  <si>
    <t>玉川</t>
  </si>
  <si>
    <t>ﾆｳﾌﾟ</t>
  </si>
  <si>
    <t>仁宇布</t>
  </si>
  <si>
    <t>ﾆｼｻﾄ</t>
  </si>
  <si>
    <t>西里</t>
  </si>
  <si>
    <t>ﾋﾞﾌｶ</t>
  </si>
  <si>
    <t>美深</t>
  </si>
  <si>
    <t>ﾍﾟﾝｹ</t>
  </si>
  <si>
    <t>辺渓</t>
  </si>
  <si>
    <t>ﾎｳﾄｸ</t>
  </si>
  <si>
    <t>報徳</t>
  </si>
  <si>
    <t>ﾓﾝﾎﾟﾅｲ</t>
  </si>
  <si>
    <t>紋穂内</t>
  </si>
  <si>
    <t>六郷</t>
  </si>
  <si>
    <t>ﾅｶｶﾞﾜｸﾞﾝｵﾄｲﾈｯﾌﾟﾑﾗ</t>
  </si>
  <si>
    <t>中川郡音威子府村</t>
  </si>
  <si>
    <t>ｵﾄｲﾈｯﾌﾟ</t>
  </si>
  <si>
    <t>音威子府</t>
  </si>
  <si>
    <t>ｻﾂｸﾙ</t>
  </si>
  <si>
    <t>咲来</t>
  </si>
  <si>
    <t>ﾅｶｶﾞﾜｸﾞﾝﾅｶｶﾞﾜﾁｮｳ</t>
  </si>
  <si>
    <t>中川郡中川町</t>
  </si>
  <si>
    <t>ｳﾀﾅｲ</t>
  </si>
  <si>
    <t>歌内</t>
  </si>
  <si>
    <t>ｺｸﾌ</t>
  </si>
  <si>
    <t>国府</t>
  </si>
  <si>
    <t>ｻｸ</t>
  </si>
  <si>
    <t>佐久</t>
  </si>
  <si>
    <t>ﾄﾐﾜ</t>
  </si>
  <si>
    <t>富和</t>
  </si>
  <si>
    <t>ﾅｶｶﾞﾜ</t>
  </si>
  <si>
    <t>中川</t>
  </si>
  <si>
    <t>ﾎﾏﾚ</t>
  </si>
  <si>
    <t>誉</t>
  </si>
  <si>
    <t>ﾔｽｶﾜ</t>
  </si>
  <si>
    <t>安川</t>
  </si>
  <si>
    <t>ﾔｽｶﾜ(3)</t>
  </si>
  <si>
    <t>安川（３）</t>
  </si>
  <si>
    <t>ｳﾘｭｳｸﾞﾝﾎﾛｶﾅｲﾁｮｳ</t>
  </si>
  <si>
    <t>雨竜郡幌加内町</t>
  </si>
  <si>
    <t>ｳｴﾝﾅｲ</t>
  </si>
  <si>
    <t>雨煙内</t>
  </si>
  <si>
    <t>ｵｻﾙﾅｲ</t>
  </si>
  <si>
    <t>長留内</t>
  </si>
  <si>
    <t>ｶﾐﾎﾛｶﾅｲ</t>
  </si>
  <si>
    <t>上幌加内</t>
  </si>
  <si>
    <t>ｼﾓﾎﾛｶﾅｲ</t>
  </si>
  <si>
    <t>下幌加内</t>
  </si>
  <si>
    <t>ｼｭﾏﾘﾅｲ</t>
  </si>
  <si>
    <t>朱鞠内</t>
  </si>
  <si>
    <t>振興</t>
  </si>
  <si>
    <t>ｼﾝﾅﾘｳ</t>
  </si>
  <si>
    <t>新成生</t>
  </si>
  <si>
    <t>ｼﾝﾜ</t>
  </si>
  <si>
    <t>親和</t>
  </si>
  <si>
    <t>ｾｲｹﾞﾂ</t>
  </si>
  <si>
    <t>清月</t>
  </si>
  <si>
    <t>ｾｲﾜﾀﾞｲ1</t>
  </si>
  <si>
    <t>政和第一</t>
  </si>
  <si>
    <t>ｾｲﾜﾀﾞｲ2</t>
  </si>
  <si>
    <t>政和第二</t>
  </si>
  <si>
    <t>ｾｲﾜﾀﾞｲ3</t>
  </si>
  <si>
    <t>政和第三</t>
  </si>
  <si>
    <t>ｿｴｳｼﾅｲ</t>
  </si>
  <si>
    <t>添牛内</t>
  </si>
  <si>
    <t>ﾇﾏｳｼ</t>
  </si>
  <si>
    <t>沼牛</t>
  </si>
  <si>
    <t>ﾎﾛｶﾅｲ</t>
  </si>
  <si>
    <t>幌加内</t>
  </si>
  <si>
    <t>ﾓｼﾘ</t>
  </si>
  <si>
    <t>母子里</t>
  </si>
  <si>
    <t>ﾔｳﾝﾅｲ</t>
  </si>
  <si>
    <t>弥運内</t>
  </si>
  <si>
    <t>ﾏｼｹｸﾞﾝﾏｼｹﾁｮｳ</t>
  </si>
  <si>
    <t>増毛郡増毛町</t>
  </si>
  <si>
    <t>ｱﾌﾝ</t>
  </si>
  <si>
    <t>阿分</t>
  </si>
  <si>
    <t>ｲﾅﾊﾞｶｲｶﾞﾝﾁｮｳ</t>
  </si>
  <si>
    <t>稲葉海岸町</t>
  </si>
  <si>
    <t>ｲﾅﾊﾞﾁｮｳ</t>
  </si>
  <si>
    <t>稲葉町</t>
  </si>
  <si>
    <t>ｲﾜｵ</t>
  </si>
  <si>
    <t>岩尾</t>
  </si>
  <si>
    <t>ｲﾜｵｲ</t>
  </si>
  <si>
    <t>岩老</t>
  </si>
  <si>
    <t>ｴｲｼﾞｭﾁｮｳ</t>
  </si>
  <si>
    <t>永寿町</t>
  </si>
  <si>
    <t>ｵﾌﾕ</t>
  </si>
  <si>
    <t>雄冬</t>
  </si>
  <si>
    <t>御料</t>
  </si>
  <si>
    <t>ｼﾁｹﾞﾝﾁｮｳ</t>
  </si>
  <si>
    <t>七源町</t>
  </si>
  <si>
    <t>ｼｬｸﾏ(917ﾊﾞﾝﾁ)</t>
  </si>
  <si>
    <t>舎熊（９１７番地）</t>
  </si>
  <si>
    <t>ｼｬｸﾏ(ｿﾉﾀ)</t>
  </si>
  <si>
    <t>舎熊（その他）</t>
  </si>
  <si>
    <t>ｼｮｶﾝｶｲｶﾞﾝﾁｮｳ</t>
  </si>
  <si>
    <t>暑寒海岸町</t>
  </si>
  <si>
    <t>ｼｮｶﾝｻﾞﾜ</t>
  </si>
  <si>
    <t>暑寒沢</t>
  </si>
  <si>
    <t>ｼｮｶﾝﾁｮｳ</t>
  </si>
  <si>
    <t>暑寒町</t>
  </si>
  <si>
    <t>ﾅｶｳﾀ</t>
  </si>
  <si>
    <t>中歌</t>
  </si>
  <si>
    <t>ﾉﾌﾞｼｬ</t>
  </si>
  <si>
    <t>信砂</t>
  </si>
  <si>
    <t>ﾊｼﾍﾞﾂ</t>
  </si>
  <si>
    <t>箸別</t>
  </si>
  <si>
    <t>ﾊﾀﾅｶｷﾀﾏﾁ</t>
  </si>
  <si>
    <t>畠中北町</t>
  </si>
  <si>
    <t>ﾊﾀﾅｶﾁｮｳ</t>
  </si>
  <si>
    <t>畠中町</t>
  </si>
  <si>
    <t>ﾍﾞﾂｶﾘ</t>
  </si>
  <si>
    <t>別苅</t>
  </si>
  <si>
    <t>ﾐﾅﾐｴｲｼﾞｭﾁｮｳ</t>
  </si>
  <si>
    <t>南永寿町</t>
  </si>
  <si>
    <t>ﾐﾅﾐｼｮｶﾝﾁｮｳ</t>
  </si>
  <si>
    <t>南暑寒町</t>
  </si>
  <si>
    <t>ﾐﾅﾐﾊﾀﾅｶﾁｮｳ</t>
  </si>
  <si>
    <t>南畠中町</t>
  </si>
  <si>
    <t>湯の沢</t>
  </si>
  <si>
    <t>ﾙﾓｲｸﾞﾝｵﾋﾞﾗﾁｮｳ</t>
  </si>
  <si>
    <t>留萌郡小平町</t>
  </si>
  <si>
    <t>ｳｽﾔ</t>
  </si>
  <si>
    <t>臼谷</t>
  </si>
  <si>
    <t>ｵｵﾄﾄﾞ</t>
  </si>
  <si>
    <t>大椴</t>
  </si>
  <si>
    <t>ｵｷﾅｲ</t>
  </si>
  <si>
    <t>沖内</t>
  </si>
  <si>
    <t>ｵﾆｼｶｾﾝﾏﾂ</t>
  </si>
  <si>
    <t>鬼鹿千松</t>
  </si>
  <si>
    <t>ｵﾆｼｶﾀｼﾛ</t>
  </si>
  <si>
    <t>鬼鹿田代</t>
  </si>
  <si>
    <t>ｵﾆｼｶﾄﾐｵｶ</t>
  </si>
  <si>
    <t>鬼鹿富岡</t>
  </si>
  <si>
    <t>ｵﾆｼｶﾄﾖﾊﾏ</t>
  </si>
  <si>
    <t>鬼鹿豊浜</t>
  </si>
  <si>
    <t>ｵﾆｼｶﾋﾃﾞｳﾗ</t>
  </si>
  <si>
    <t>鬼鹿秀浦</t>
  </si>
  <si>
    <t>ｵﾆｼｶﾋﾛﾄﾐ</t>
  </si>
  <si>
    <t>鬼鹿広富</t>
  </si>
  <si>
    <t>ｵﾆｼｶﾐﾅﾄﾏﾁ</t>
  </si>
  <si>
    <t>鬼鹿港町</t>
  </si>
  <si>
    <t>ｵﾆｼｶﾓﾄﾊﾏ</t>
  </si>
  <si>
    <t>鬼鹿元浜</t>
  </si>
  <si>
    <t>ｵﾋﾞﾗﾁｮｳ</t>
  </si>
  <si>
    <t>小平町</t>
  </si>
  <si>
    <t>菊岡</t>
  </si>
  <si>
    <t>ｷﾌ</t>
  </si>
  <si>
    <t>岐富</t>
  </si>
  <si>
    <t>ｿｳｴﾝ</t>
  </si>
  <si>
    <t>桑園</t>
  </si>
  <si>
    <t>ﾈｲﾗｸ</t>
  </si>
  <si>
    <t>寧楽</t>
  </si>
  <si>
    <t>ﾍｲﾜ(1ｸ)</t>
  </si>
  <si>
    <t>平和（１区）</t>
  </si>
  <si>
    <t>ﾍｲﾜ(2ｸ)</t>
  </si>
  <si>
    <t>平和（２区）</t>
  </si>
  <si>
    <t>ﾄﾏﾏｴｸﾞﾝﾄﾏﾏｴﾁｮｳ</t>
  </si>
  <si>
    <t>苫前郡苫前町</t>
  </si>
  <si>
    <t>ｲﾜﾐ</t>
  </si>
  <si>
    <t>岩見</t>
  </si>
  <si>
    <t>ｳｴﾋﾗ</t>
  </si>
  <si>
    <t>上平</t>
  </si>
  <si>
    <t>ｶｶﾞﾜ(338-849ﾊﾞﾝﾁ)</t>
  </si>
  <si>
    <t>香川（３３８～８４９番地）</t>
  </si>
  <si>
    <t>ｶｶﾞﾜ(ｿﾉﾀ)</t>
  </si>
  <si>
    <t>香川（その他）</t>
  </si>
  <si>
    <t>ｷﾘﾀﾁ</t>
  </si>
  <si>
    <t>霧立</t>
  </si>
  <si>
    <t>ｺｶﾞﾜ</t>
  </si>
  <si>
    <t>小川</t>
  </si>
  <si>
    <t>ｺｺﾉｴ</t>
  </si>
  <si>
    <t>九重</t>
  </si>
  <si>
    <t>ｺﾀﾝﾍﾞﾂ</t>
  </si>
  <si>
    <t>古丹別</t>
  </si>
  <si>
    <t>ｻﾝｹｲ</t>
  </si>
  <si>
    <t>三渓</t>
  </si>
  <si>
    <t>ﾄﾏﾏｴ</t>
  </si>
  <si>
    <t>苫前</t>
  </si>
  <si>
    <t>ﾄﾖｳﾗ</t>
  </si>
  <si>
    <t>豊浦</t>
  </si>
  <si>
    <t>ﾅｶﾞｼﾏ</t>
  </si>
  <si>
    <t>長島</t>
  </si>
  <si>
    <t>ﾘｷﾋﾞﾙ</t>
  </si>
  <si>
    <t>力昼</t>
  </si>
  <si>
    <t>ﾄﾏﾏｴｸﾞﾝﾊﾎﾞﾛﾁｮｳ</t>
  </si>
  <si>
    <t>苫前郡羽幌町</t>
  </si>
  <si>
    <t>ｶﾐﾁｸ</t>
  </si>
  <si>
    <t>上築</t>
  </si>
  <si>
    <t>ｶﾐﾊﾎﾞﾛ</t>
  </si>
  <si>
    <t>上羽幌</t>
  </si>
  <si>
    <t>ｷﾀ2ｼﾞｮｳ</t>
  </si>
  <si>
    <t>北二条</t>
  </si>
  <si>
    <t>ｷﾀ3ｼﾞｮｳ</t>
  </si>
  <si>
    <t>北三条</t>
  </si>
  <si>
    <t>ｷﾀ4ｼﾞｮｳ</t>
  </si>
  <si>
    <t>北四条</t>
  </si>
  <si>
    <t>ｷﾀ5ｼﾞｮｳ</t>
  </si>
  <si>
    <t>北五条</t>
  </si>
  <si>
    <t>ｷﾀ6ｼﾞｮｳ</t>
  </si>
  <si>
    <t>北六条</t>
  </si>
  <si>
    <t>汐見</t>
  </si>
  <si>
    <t>ﾀｲﾗ</t>
  </si>
  <si>
    <t>平</t>
  </si>
  <si>
    <t>ﾁｸﾍﾞﾂ</t>
  </si>
  <si>
    <t>築別</t>
  </si>
  <si>
    <t>ﾁｸﾍﾞﾂﾀﾝｺｳ</t>
  </si>
  <si>
    <t>築別炭砿</t>
  </si>
  <si>
    <t>ﾃｳﾘ(ｱｲｶｹﾞ)</t>
  </si>
  <si>
    <t>天売（相影）</t>
  </si>
  <si>
    <t>ﾃｳﾘ(ｶｽﾞｳﾗ)</t>
  </si>
  <si>
    <t>天売（和浦）</t>
  </si>
  <si>
    <t>ﾃｳﾘ(ﾄﾐｲｿ)</t>
  </si>
  <si>
    <t>天売（富磯）</t>
  </si>
  <si>
    <t>ﾃｳﾘ(ﾍﾞﾝﾃﾝ)</t>
  </si>
  <si>
    <t>天売（弁天）</t>
  </si>
  <si>
    <t>ﾃｳﾘ(ﾏｴﾊﾏ)</t>
  </si>
  <si>
    <t>天売（前浜）</t>
  </si>
  <si>
    <t>ﾐﾅﾐ3ｼﾞｮｳ</t>
  </si>
  <si>
    <t>南三条</t>
  </si>
  <si>
    <t>ﾐﾅﾐ4ｼﾞｮｳ</t>
  </si>
  <si>
    <t>南四条</t>
  </si>
  <si>
    <t>ﾐﾅﾐ5ｼﾞｮｳ</t>
  </si>
  <si>
    <t>南五条</t>
  </si>
  <si>
    <t>ﾐﾅﾐ6ｼﾞｮｳ</t>
  </si>
  <si>
    <t>南六条</t>
  </si>
  <si>
    <t>ﾐﾅﾐ7ｼﾞｮｳ</t>
  </si>
  <si>
    <t>南七条</t>
  </si>
  <si>
    <t>ﾔｷﾞｼﾘ</t>
  </si>
  <si>
    <t>焼尻</t>
  </si>
  <si>
    <t>ﾄﾏﾏｴｸﾞﾝｼｮｻﾝﾍﾞﾂﾑﾗ</t>
  </si>
  <si>
    <t>苫前郡初山別村</t>
  </si>
  <si>
    <t>明里</t>
  </si>
  <si>
    <t>ｼｮｻﾝﾍﾞﾂ</t>
  </si>
  <si>
    <t>初山別</t>
  </si>
  <si>
    <t>ﾄﾖｻｷ</t>
  </si>
  <si>
    <t>豊岬</t>
  </si>
  <si>
    <t>ﾃｼｵｸﾞﾝｴﾝﾍﾞﾂﾁｮｳ</t>
  </si>
  <si>
    <t>天塩郡遠別町</t>
  </si>
  <si>
    <t>ｳﾀｺｼ</t>
  </si>
  <si>
    <t>歌越</t>
  </si>
  <si>
    <t>ｶﾅｳﾗ</t>
  </si>
  <si>
    <t>金浦</t>
  </si>
  <si>
    <t>ｷﾀｻﾄ(15ｺﾞｳﾉｻﾜ)</t>
  </si>
  <si>
    <t>北里（１５号の沢）</t>
  </si>
  <si>
    <t>ｷﾀｻﾄ(ｿﾉﾀ)</t>
  </si>
  <si>
    <t>北里（その他）</t>
  </si>
  <si>
    <t>ｷｭｳｺｳ</t>
  </si>
  <si>
    <t>久光</t>
  </si>
  <si>
    <t>ｹｲﾒｲ</t>
  </si>
  <si>
    <t>啓明</t>
  </si>
  <si>
    <t>ｺｳﾜ</t>
  </si>
  <si>
    <t>幸和</t>
  </si>
  <si>
    <t>ﾏﾙﾏﾂ</t>
  </si>
  <si>
    <t>丸松</t>
  </si>
  <si>
    <t>ﾃｼｵｸﾞﾝﾃｼｵﾁｮｳ</t>
  </si>
  <si>
    <t>天塩郡天塩町</t>
  </si>
  <si>
    <t>ｳﾌﾞｼ</t>
  </si>
  <si>
    <t>産士</t>
  </si>
  <si>
    <t>ｵﾇﾌﾟﾅｲ</t>
  </si>
  <si>
    <t>オヌプナイ</t>
  </si>
  <si>
    <t>ｵﾉﾌﾞﾅｲ</t>
  </si>
  <si>
    <t>雄信内</t>
  </si>
  <si>
    <t>ｶｲｶﾞﾝﾄﾞｵﾘ</t>
  </si>
  <si>
    <t>海岸通</t>
  </si>
  <si>
    <t>ｻｸｶｴｼ</t>
  </si>
  <si>
    <t>作返</t>
  </si>
  <si>
    <t>ｻﾗｷｼ</t>
  </si>
  <si>
    <t>更岸</t>
  </si>
  <si>
    <t>ｼﾓｺｸﾈｯﾌﾟ</t>
  </si>
  <si>
    <t>下コクネップ</t>
  </si>
  <si>
    <t>ｼﾝｴｲﾄﾞｵﾘ</t>
  </si>
  <si>
    <t>新栄通</t>
  </si>
  <si>
    <t>ｼﾝｶｲﾄﾞｵﾘ</t>
  </si>
  <si>
    <t>新開通</t>
  </si>
  <si>
    <t>新成</t>
  </si>
  <si>
    <t>ｼﾝﾁﾄﾞｵﾘ</t>
  </si>
  <si>
    <t>新地通</t>
  </si>
  <si>
    <t>泉源</t>
  </si>
  <si>
    <t>ﾀﾂﾈｳｼ</t>
  </si>
  <si>
    <t>タツネウシ</t>
  </si>
  <si>
    <t>ﾀﾞﾝﾉｯﾌﾟ</t>
  </si>
  <si>
    <t>男能富</t>
  </si>
  <si>
    <t>ﾃｼｵ</t>
  </si>
  <si>
    <t>天塩</t>
  </si>
  <si>
    <t>ﾆｼｵﾉﾌﾞﾅｲ</t>
  </si>
  <si>
    <t>西雄信内</t>
  </si>
  <si>
    <t>ﾋｶﾞｼｳﾌﾞｼ</t>
  </si>
  <si>
    <t>東産士</t>
  </si>
  <si>
    <t>ﾋｶﾞｼｵﾉﾌﾞﾅｲ</t>
  </si>
  <si>
    <t>東雄信内</t>
  </si>
  <si>
    <t>ﾌﾗｵｲ</t>
  </si>
  <si>
    <t>振老</t>
  </si>
  <si>
    <t>ﾔﾏﾃｳﾗﾄﾞｵﾘ</t>
  </si>
  <si>
    <t>山手裏通</t>
  </si>
  <si>
    <t>ﾔﾏﾃﾄﾞｵﾘ</t>
  </si>
  <si>
    <t>山手通</t>
  </si>
  <si>
    <t>ｿｳﾔｸﾞﾝｻﾙﾌﾂﾑﾗ</t>
  </si>
  <si>
    <t>宗谷郡猿払村</t>
  </si>
  <si>
    <t>ｱｻﾁﾉ</t>
  </si>
  <si>
    <t>浅茅野</t>
  </si>
  <si>
    <t>ｱｻﾁﾉﾀﾞｲﾁ</t>
  </si>
  <si>
    <t>浅茅野台地</t>
  </si>
  <si>
    <t>ｵﾆｼﾍﾞﾂｷﾀﾏﾁ</t>
  </si>
  <si>
    <t>鬼志別北町</t>
  </si>
  <si>
    <t>ｵﾆｼﾍﾞﾂﾆｼﾏﾁ</t>
  </si>
  <si>
    <t>鬼志別西町</t>
  </si>
  <si>
    <t>ｵﾆｼﾍﾞﾂﾋｶﾞｼﾏﾁ</t>
  </si>
  <si>
    <t>鬼志別東町</t>
  </si>
  <si>
    <t>ｵﾆｼﾍﾞﾂﾐﾅﾐﾏﾁ</t>
  </si>
  <si>
    <t>鬼志別南町</t>
  </si>
  <si>
    <t>ｶﾐｻﾙﾌﾂ</t>
  </si>
  <si>
    <t>上猿払</t>
  </si>
  <si>
    <t>ｶﾘﾍﾞﾂ</t>
  </si>
  <si>
    <t>狩別</t>
  </si>
  <si>
    <t>ｺｲｼ</t>
  </si>
  <si>
    <t>小石</t>
  </si>
  <si>
    <t>ｻﾙﾌﾂ</t>
  </si>
  <si>
    <t>猿払</t>
  </si>
  <si>
    <t>ﾊﾏｵﾆｼﾍﾞﾂ</t>
  </si>
  <si>
    <t>浜鬼志別</t>
  </si>
  <si>
    <t>ﾊﾏｻﾙﾌﾂ</t>
  </si>
  <si>
    <t>浜猿払</t>
  </si>
  <si>
    <t>ｴｻｼｸﾞﾝﾊﾏﾄﾝﾍﾞﾂﾁｮｳ</t>
  </si>
  <si>
    <t>枝幸郡浜頓別町</t>
  </si>
  <si>
    <t>ｳｿﾀﾝ</t>
  </si>
  <si>
    <t>宇曽丹</t>
  </si>
  <si>
    <t>ｳﾂﾅｲ</t>
  </si>
  <si>
    <t>宇津内</t>
  </si>
  <si>
    <t>ｴｲﾜ</t>
  </si>
  <si>
    <t>栄和</t>
  </si>
  <si>
    <t>ｵｵﾄﾞｵﾘ</t>
  </si>
  <si>
    <t>大通</t>
  </si>
  <si>
    <t>ｶﾈｶﾞｵｶ</t>
  </si>
  <si>
    <t>金ヶ丘</t>
  </si>
  <si>
    <t>北１条</t>
  </si>
  <si>
    <t>北２条</t>
  </si>
  <si>
    <t>北３条</t>
  </si>
  <si>
    <t>北４条</t>
  </si>
  <si>
    <t>ｸｯﾁｬﾛｺﾊﾝ</t>
  </si>
  <si>
    <t>クッチャロ湖畔</t>
  </si>
  <si>
    <t>ｼﾓﾄﾝﾍﾞﾂ</t>
  </si>
  <si>
    <t>下頓別</t>
  </si>
  <si>
    <t>ｼｬﾅｲ</t>
  </si>
  <si>
    <t>斜内</t>
  </si>
  <si>
    <t>ﾁﾌｸ</t>
  </si>
  <si>
    <t>智福</t>
  </si>
  <si>
    <t>ﾁｭｳｵｳﾐﾅﾐ</t>
  </si>
  <si>
    <t>中央南</t>
  </si>
  <si>
    <t>ﾁｭｳｵｳｷﾀ</t>
  </si>
  <si>
    <t>中央北</t>
  </si>
  <si>
    <t>ﾄｲﾃﾞ</t>
  </si>
  <si>
    <t>戸出</t>
  </si>
  <si>
    <t>ﾄﾖｳｼ</t>
  </si>
  <si>
    <t>豊牛</t>
  </si>
  <si>
    <t>ﾄﾖｶﾝﾍﾞﾂ</t>
  </si>
  <si>
    <t>豊寒別</t>
  </si>
  <si>
    <t>ﾄﾝﾍﾞﾂ</t>
  </si>
  <si>
    <t>頓別</t>
  </si>
  <si>
    <t>ﾆﾀﾁﾅｲ</t>
  </si>
  <si>
    <t>仁達内</t>
  </si>
  <si>
    <t>ﾊﾏﾄﾝﾍﾞﾂ</t>
  </si>
  <si>
    <t>浜頓別</t>
  </si>
  <si>
    <t>ﾎﾟﾝﾆﾀﾁﾅｲ</t>
  </si>
  <si>
    <t>ポン仁達内</t>
  </si>
  <si>
    <t>南３条</t>
  </si>
  <si>
    <t>ﾓｳﾂﾅｲ</t>
  </si>
  <si>
    <t>茂宇津内</t>
  </si>
  <si>
    <t>ﾔｽﾍﾞﾂ</t>
  </si>
  <si>
    <t>安別</t>
  </si>
  <si>
    <t>ﾔﾏｶﾞﾙ</t>
  </si>
  <si>
    <t>山軽</t>
  </si>
  <si>
    <t>ｴｻｼｸﾞﾝﾅｶﾄﾝﾍﾞﾂﾁｮｳ</t>
  </si>
  <si>
    <t>枝幸郡中頓別町</t>
  </si>
  <si>
    <t>ｱｷﾀ</t>
  </si>
  <si>
    <t>秋田</t>
  </si>
  <si>
    <t>ｲﾜﾃ</t>
  </si>
  <si>
    <t>岩手</t>
  </si>
  <si>
    <t>ｶﾐｺﾏ</t>
  </si>
  <si>
    <t>上駒</t>
  </si>
  <si>
    <t>ｶﾐﾄﾝﾍﾞﾂ</t>
  </si>
  <si>
    <t>上頓別</t>
  </si>
  <si>
    <t>ｶﾝｻﾞｷ</t>
  </si>
  <si>
    <t>神崎</t>
  </si>
  <si>
    <t>ｼｮｳﾄﾝﾍﾞﾂ</t>
  </si>
  <si>
    <t>小頓別</t>
  </si>
  <si>
    <t>ﾄﾖｲｽﾞﾐ</t>
  </si>
  <si>
    <t>豊泉</t>
  </si>
  <si>
    <t>ﾅｶﾄﾝﾍﾞﾂ</t>
  </si>
  <si>
    <t>中頓別</t>
  </si>
  <si>
    <t>ﾋﾟﾝﾈｼﾘ</t>
  </si>
  <si>
    <t>敏音知</t>
  </si>
  <si>
    <t>ﾌｼﾞｲ</t>
  </si>
  <si>
    <t>藤井</t>
  </si>
  <si>
    <t>兵安</t>
  </si>
  <si>
    <t>ﾏﾂﾈｼﾘ</t>
  </si>
  <si>
    <t>松音知</t>
  </si>
  <si>
    <t>ｴｻｼｸﾞﾝｴｻｼﾁｮｳ</t>
  </si>
  <si>
    <t>枝幸郡枝幸町</t>
  </si>
  <si>
    <t>宇遠内</t>
  </si>
  <si>
    <t>ｳﾀﾉﾎﾞﾘｵｵﾏｶﾞﾘ</t>
  </si>
  <si>
    <t>歌登大曲</t>
  </si>
  <si>
    <t>ｳﾀﾉﾎﾞﾘｵﾌﾝ</t>
  </si>
  <si>
    <t>歌登大奮</t>
  </si>
  <si>
    <t>ｳﾀﾉﾎﾞﾘｶﾐﾄｸｼﾍﾞﾂ</t>
  </si>
  <si>
    <t>歌登上徳志別</t>
  </si>
  <si>
    <t>ｳﾀﾉﾎﾞﾘｹﾄﾍﾞﾂ</t>
  </si>
  <si>
    <t>歌登毛登別</t>
  </si>
  <si>
    <t>ｳﾀﾉﾎﾞﾘｼﾋﾞｳﾀﾝ</t>
  </si>
  <si>
    <t>歌登志美宇丹</t>
  </si>
  <si>
    <t>ｳﾀﾉﾎﾞﾘﾁｭｳｵｳ</t>
  </si>
  <si>
    <t>歌登中央</t>
  </si>
  <si>
    <t>ｳﾀﾉﾎﾞﾘﾆｼｳﾀﾉﾎﾞﾘ</t>
  </si>
  <si>
    <t>歌登西歌登</t>
  </si>
  <si>
    <t>ｳﾀﾉﾎﾞﾘﾆｼﾏﾁ</t>
  </si>
  <si>
    <t>歌登西町</t>
  </si>
  <si>
    <t>ｳﾀﾉﾎﾞﾘﾊﾟﾝｹﾅｲ</t>
  </si>
  <si>
    <t>歌登パンケナイ</t>
  </si>
  <si>
    <t>ｳﾀﾉﾎﾞﾘﾋｶﾞｷﾏﾁ</t>
  </si>
  <si>
    <t>歌登桧垣町</t>
  </si>
  <si>
    <t>ｳﾀﾉﾎﾞﾘﾋｶﾞｼｳﾀﾉﾎﾞﾘ</t>
  </si>
  <si>
    <t>歌登東歌登</t>
  </si>
  <si>
    <t>ｳﾀﾉﾎﾞﾘﾋｶﾞｼﾏﾁ</t>
  </si>
  <si>
    <t>歌登東町</t>
  </si>
  <si>
    <t>ｳﾀﾉﾎﾞﾘﾍﾟﾝｹﾅｲ</t>
  </si>
  <si>
    <t>歌登辺毛内</t>
  </si>
  <si>
    <t>ｳﾀﾉﾎﾞﾘﾎｳﾖｸ</t>
  </si>
  <si>
    <t>歌登豊沃</t>
  </si>
  <si>
    <t>ｳﾀﾉﾎﾞﾘﾎﾝﾎﾛﾍﾞﾂ</t>
  </si>
  <si>
    <t>歌登本幌別</t>
  </si>
  <si>
    <t>ｳﾀﾉﾎﾞﾘﾐﾅﾐﾏﾁ</t>
  </si>
  <si>
    <t>歌登南町</t>
  </si>
  <si>
    <t>ｵｶｼﾏ</t>
  </si>
  <si>
    <t>岡島</t>
  </si>
  <si>
    <t>ｵﾂﾁｭｳﾍﾞ</t>
  </si>
  <si>
    <t>乙忠部</t>
  </si>
  <si>
    <t>音標</t>
  </si>
  <si>
    <t>ｶﾐｵﾄｼﾍﾞ</t>
  </si>
  <si>
    <t>上音標</t>
  </si>
  <si>
    <t>ｼﾓﾎﾛﾍﾞﾂ</t>
  </si>
  <si>
    <t>下幌別</t>
  </si>
  <si>
    <t>ｼﾝｻｶｴﾏﾁ</t>
  </si>
  <si>
    <t>ﾄｲﾏｷ</t>
  </si>
  <si>
    <t>問牧</t>
  </si>
  <si>
    <t>ﾄｸｼﾍﾞﾂ</t>
  </si>
  <si>
    <t>徳志別</t>
  </si>
  <si>
    <t>ﾌｳﾚｯﾌﾟ</t>
  </si>
  <si>
    <t>風烈布</t>
  </si>
  <si>
    <t>北幸町</t>
  </si>
  <si>
    <t>ﾐｶｻﾁｮｳ</t>
  </si>
  <si>
    <t>三笠町</t>
  </si>
  <si>
    <t>ﾒﾅｼﾄﾞﾏﾘ</t>
  </si>
  <si>
    <t>目梨泊</t>
  </si>
  <si>
    <t>ﾔﾏｳｽ</t>
  </si>
  <si>
    <t>山臼</t>
  </si>
  <si>
    <t>ﾃｼｵｸﾞﾝﾄﾖﾄﾐﾁｮｳ</t>
  </si>
  <si>
    <t>天塩郡豊富町</t>
  </si>
  <si>
    <t>ｱｻﾙ</t>
  </si>
  <si>
    <t>阿沙流</t>
  </si>
  <si>
    <t>ｱｼｶﾜ</t>
  </si>
  <si>
    <t>芦川</t>
  </si>
  <si>
    <t>ｴｷﾏｴﾄﾞｵﾘ</t>
  </si>
  <si>
    <t>駅前通</t>
  </si>
  <si>
    <t>大通り</t>
  </si>
  <si>
    <t>ｵﾁｱｲ(4468ﾊﾞﾝﾁ)</t>
  </si>
  <si>
    <t>落合（４４６８番地）</t>
  </si>
  <si>
    <t>ｵﾁｱｲ(ｿﾉﾀ)</t>
  </si>
  <si>
    <t>落合（その他）</t>
  </si>
  <si>
    <t>ｵﾝｾﾝ</t>
  </si>
  <si>
    <t>温泉</t>
  </si>
  <si>
    <t>ｶｲｹﾞﾝ</t>
  </si>
  <si>
    <t>開源</t>
  </si>
  <si>
    <t>ｶﾌﾞﾄﾇﾏ</t>
  </si>
  <si>
    <t>兜沼</t>
  </si>
  <si>
    <t>ｻﾝｼﾞｮｳﾄﾞｵﾘ</t>
  </si>
  <si>
    <t>三条通り</t>
  </si>
  <si>
    <t>ｼｭｳﾄｸ</t>
  </si>
  <si>
    <t>修徳</t>
  </si>
  <si>
    <t>ｾｲﾒｲ</t>
  </si>
  <si>
    <t>清明</t>
  </si>
  <si>
    <t>ﾃｲｼｬﾊﾞﾄﾞｵﾘ</t>
  </si>
  <si>
    <t>停車場通</t>
  </si>
  <si>
    <t>ﾄｸﾐﾂ</t>
  </si>
  <si>
    <t>徳満</t>
  </si>
  <si>
    <t>ﾅｶﾄﾞｵﾘ</t>
  </si>
  <si>
    <t>仲通り</t>
  </si>
  <si>
    <t>ﾆｼﾄﾖﾄﾐ</t>
  </si>
  <si>
    <t>西豊富</t>
  </si>
  <si>
    <t>ﾇﾏﾑｶｲ</t>
  </si>
  <si>
    <t>沼向</t>
  </si>
  <si>
    <t>ﾋｶﾞｼﾄﾖﾄﾐ</t>
  </si>
  <si>
    <t>東豊富</t>
  </si>
  <si>
    <t>ﾌｸﾅｶﾞ</t>
  </si>
  <si>
    <t>福永</t>
  </si>
  <si>
    <t>ﾎｳﾃﾞﾝ</t>
  </si>
  <si>
    <t>豊徳</t>
  </si>
  <si>
    <t>ﾎﾝﾘｭｳ</t>
  </si>
  <si>
    <t>本流</t>
  </si>
  <si>
    <t>ﾐｽﾞﾎﾋｶﾞｼ</t>
  </si>
  <si>
    <t>瑞穂東</t>
  </si>
  <si>
    <t>ﾐｽﾞﾎﾐﾅﾐ</t>
  </si>
  <si>
    <t>瑞穂南</t>
  </si>
  <si>
    <t>ﾒﾅｼﾍﾞﾂ</t>
  </si>
  <si>
    <t>目梨別</t>
  </si>
  <si>
    <t>ﾜｶｻｶﾅｲ</t>
  </si>
  <si>
    <t>稚咲内</t>
  </si>
  <si>
    <t>ﾚﾌﾞﾝｸﾞﾝﾚﾌﾞﾝﾁｮｳ</t>
  </si>
  <si>
    <t>礼文郡礼文町</t>
  </si>
  <si>
    <t>ｶﾌｶﾑﾗ</t>
  </si>
  <si>
    <t>香深村</t>
  </si>
  <si>
    <t>ﾌﾅﾄﾞﾏﾘﾑﾗ(ｳｴﾝﾅｲ)</t>
  </si>
  <si>
    <t>船泊村（ウヱンナイ）</t>
  </si>
  <si>
    <t>ﾌﾅﾄﾞﾏﾘﾑﾗ(ｿﾉﾀ)</t>
  </si>
  <si>
    <t>船泊村（その他）</t>
  </si>
  <si>
    <t>ﾘｼﾘｸﾞﾝﾘｼﾘﾁｮｳ</t>
  </si>
  <si>
    <t>利尻郡利尻町</t>
  </si>
  <si>
    <t>ｸﾂｶﾞﾀ</t>
  </si>
  <si>
    <t>沓形</t>
  </si>
  <si>
    <t>ｾﾝﾎﾟｳｼ</t>
  </si>
  <si>
    <t>仙法志</t>
  </si>
  <si>
    <t>ﾘｼﾘｸﾞﾝﾘｼﾘﾌｼﾞﾁｮｳ</t>
  </si>
  <si>
    <t>利尻郡利尻富士町</t>
  </si>
  <si>
    <t>ｵｼﾄﾞﾏﾘ</t>
  </si>
  <si>
    <t>鴛泊</t>
  </si>
  <si>
    <t>ｵﾆﾜｷ</t>
  </si>
  <si>
    <t>鬼脇</t>
  </si>
  <si>
    <t>ﾃｼｵｸﾞﾝﾎﾛﾉﾍﾞﾁｮｳ</t>
  </si>
  <si>
    <t>天塩郡幌延町</t>
  </si>
  <si>
    <t>ｶｲｼﾝ</t>
  </si>
  <si>
    <t>開進</t>
  </si>
  <si>
    <t>ｶﾐﾄｲｶﾝ</t>
  </si>
  <si>
    <t>上問寒</t>
  </si>
  <si>
    <t>ｶﾐﾎﾛﾉﾍﾞ</t>
  </si>
  <si>
    <t>上幌延</t>
  </si>
  <si>
    <t>ｼﾓﾇﾏ</t>
  </si>
  <si>
    <t>下沼</t>
  </si>
  <si>
    <t>ﾄｲｶﾝﾍﾞﾂ</t>
  </si>
  <si>
    <t>問寒別</t>
  </si>
  <si>
    <t>ﾅｶﾄｲｶﾝ</t>
  </si>
  <si>
    <t>中問寒</t>
  </si>
  <si>
    <t>ﾊﾏｻﾄ</t>
  </si>
  <si>
    <t>浜里</t>
  </si>
  <si>
    <t>北進</t>
  </si>
  <si>
    <t>ﾎﾛﾉﾍﾞ</t>
  </si>
  <si>
    <t>幌延</t>
  </si>
  <si>
    <t>ﾐﾔｿﾞﾉﾏﾁ</t>
  </si>
  <si>
    <t>ﾕｳｺｳ</t>
  </si>
  <si>
    <t>雄興</t>
  </si>
  <si>
    <t>1ｼﾞｮｳﾐﾅﾐ</t>
  </si>
  <si>
    <t>一条南</t>
  </si>
  <si>
    <t>1ｼﾞｮｳｷﾀ</t>
  </si>
  <si>
    <t>一条北</t>
  </si>
  <si>
    <t>2ｼﾞｮｳﾐﾅﾐ</t>
  </si>
  <si>
    <t>二条南</t>
  </si>
  <si>
    <t>2ｼﾞｮｳｷﾀ</t>
  </si>
  <si>
    <t>二条北</t>
  </si>
  <si>
    <t>3ｼﾞｮｳﾐﾅﾐ</t>
  </si>
  <si>
    <t>三条南</t>
  </si>
  <si>
    <t>3ｼﾞｮｳｷﾀ</t>
  </si>
  <si>
    <t>三条北</t>
  </si>
  <si>
    <t>4ｼﾞｮｳｷﾀ</t>
  </si>
  <si>
    <t>四条北</t>
  </si>
  <si>
    <t>5ｼﾞｮｳﾐﾅﾐ</t>
  </si>
  <si>
    <t>五条南</t>
  </si>
  <si>
    <t>5ｼﾞｮｳｷﾀ</t>
  </si>
  <si>
    <t>五条北</t>
  </si>
  <si>
    <t>6ｼﾞｮｳﾐﾅﾐ</t>
  </si>
  <si>
    <t>六条南</t>
  </si>
  <si>
    <t>6ｼﾞｮｳｷﾀ</t>
  </si>
  <si>
    <t>六条北</t>
  </si>
  <si>
    <t>ｱﾊﾞｼﾘｸﾞﾝﾋﾞﾎﾛﾁｮｳ</t>
  </si>
  <si>
    <t>網走郡美幌町</t>
  </si>
  <si>
    <t>ｱｵﾔﾏﾐﾅﾐ</t>
  </si>
  <si>
    <t>青山南</t>
  </si>
  <si>
    <t>ｱｵﾔﾏｷﾀ</t>
  </si>
  <si>
    <t>青山北</t>
  </si>
  <si>
    <t>ｱｷﾉ</t>
  </si>
  <si>
    <t>昭野</t>
  </si>
  <si>
    <t>稲美</t>
  </si>
  <si>
    <t>ｶﾐﾏﾁ</t>
  </si>
  <si>
    <t>ｺﾏｵｲ(268ﾊﾞﾝﾁ)</t>
  </si>
  <si>
    <t>駒生（２６８番地）</t>
  </si>
  <si>
    <t>ｺﾏｵｲ(ｿﾉﾀ)</t>
  </si>
  <si>
    <t>駒生（その他）</t>
  </si>
  <si>
    <t>ｻｶｴﾓﾘ</t>
  </si>
  <si>
    <t>栄森</t>
  </si>
  <si>
    <t>ﾀﾅｶ</t>
  </si>
  <si>
    <t>田中</t>
  </si>
  <si>
    <t>ﾄｲｴ</t>
  </si>
  <si>
    <t>登栄</t>
  </si>
  <si>
    <t>ﾄﾖﾄﾐ</t>
  </si>
  <si>
    <t>豊富</t>
  </si>
  <si>
    <t>ﾄﾘｻﾄ</t>
  </si>
  <si>
    <t>鳥里</t>
  </si>
  <si>
    <t>ﾉｻﾞｷ(103､122ﾊﾞﾝﾁ)</t>
  </si>
  <si>
    <t>野崎（１０３、１２２番地）</t>
  </si>
  <si>
    <t>ﾉｻﾞｷ(ｿﾉﾀ)</t>
  </si>
  <si>
    <t>野崎（その他）</t>
  </si>
  <si>
    <t>ﾋﾅﾐ</t>
  </si>
  <si>
    <t>日並</t>
  </si>
  <si>
    <t>ﾋﾞﾜ</t>
  </si>
  <si>
    <t>ﾌﾙｳﾒ</t>
  </si>
  <si>
    <t>古梅</t>
  </si>
  <si>
    <t>ﾐｽﾞﾊﾙ</t>
  </si>
  <si>
    <t>瑞治</t>
  </si>
  <si>
    <t>ﾐﾂﾊｼﾐﾅﾐ</t>
  </si>
  <si>
    <t>三橋南</t>
  </si>
  <si>
    <t>ﾐﾂﾊｼﾁｮｳ</t>
  </si>
  <si>
    <t>三橋町</t>
  </si>
  <si>
    <t>ﾐﾄﾐ(127-151､183-579ﾊﾞﾝﾁ)</t>
  </si>
  <si>
    <t>美富（１２７～１５１、１８３～５７９番地）</t>
  </si>
  <si>
    <t>ﾐﾄﾐ(ｿﾉﾀ)</t>
  </si>
  <si>
    <t>美富（その他）</t>
  </si>
  <si>
    <t>美禽</t>
  </si>
  <si>
    <t>ﾐﾔｺﾊﾞｼ</t>
  </si>
  <si>
    <t>都橋</t>
  </si>
  <si>
    <t>美芳</t>
  </si>
  <si>
    <t>ｱﾊﾞｼﾘｸﾞﾝﾂﾍﾞﾂﾁｮｳ</t>
  </si>
  <si>
    <t>網走郡津別町</t>
  </si>
  <si>
    <t>ｲﾜﾄﾐ</t>
  </si>
  <si>
    <t>岩富</t>
  </si>
  <si>
    <t>ｵﾝﾈ</t>
  </si>
  <si>
    <t>恩根</t>
  </si>
  <si>
    <t>ｶｼﾜﾏﾁ</t>
  </si>
  <si>
    <t>ｶﾂｸﾐ</t>
  </si>
  <si>
    <t>活汲</t>
  </si>
  <si>
    <t>ｷﾄｲ</t>
  </si>
  <si>
    <t>木樋</t>
  </si>
  <si>
    <t>大昭</t>
  </si>
  <si>
    <t>達美</t>
  </si>
  <si>
    <t>ﾄﾖﾅｶﾞ</t>
  </si>
  <si>
    <t>豊永</t>
  </si>
  <si>
    <t>ﾇﾉｶﾜ</t>
  </si>
  <si>
    <t>布川</t>
  </si>
  <si>
    <t>ﾇﾏｻﾜ</t>
  </si>
  <si>
    <t>沼沢</t>
  </si>
  <si>
    <t>東岡</t>
  </si>
  <si>
    <t>二又</t>
  </si>
  <si>
    <t>ﾎﾝｷ</t>
  </si>
  <si>
    <t>本岐</t>
  </si>
  <si>
    <t>ﾐﾄ</t>
  </si>
  <si>
    <t>美都</t>
  </si>
  <si>
    <t>1ｼﾞｮｳﾄﾞｵﾘ</t>
  </si>
  <si>
    <t>一条通</t>
  </si>
  <si>
    <t>ｼｬﾘｸﾞﾝｼｬﾘﾁｮｳ</t>
  </si>
  <si>
    <t>斜里郡斜里町</t>
  </si>
  <si>
    <t>ｲｸｼﾅﾐﾅﾐ</t>
  </si>
  <si>
    <t>以久科南</t>
  </si>
  <si>
    <t>ｲｸｼﾅｷﾀ</t>
  </si>
  <si>
    <t>以久科北</t>
  </si>
  <si>
    <t>ｳﾄﾛｶｶﾞﾜ</t>
  </si>
  <si>
    <t>ウトロ香川</t>
  </si>
  <si>
    <t>ｳﾄﾛｺｳｹﾞﾝ</t>
  </si>
  <si>
    <t>ウトロ高原</t>
  </si>
  <si>
    <t>ｳﾄﾛﾅｶｼﾞﾏ</t>
  </si>
  <si>
    <t>ウトロ中島</t>
  </si>
  <si>
    <t>ｳﾄﾛﾋｶﾞｼ</t>
  </si>
  <si>
    <t>ウトロ東</t>
  </si>
  <si>
    <t>ｳﾄﾛﾆｼ</t>
  </si>
  <si>
    <t>ウトロ西</t>
  </si>
  <si>
    <t>ｺｼｶﾜ</t>
  </si>
  <si>
    <t>越川</t>
  </si>
  <si>
    <t>ｼｭｴﾝ</t>
  </si>
  <si>
    <t>朱円</t>
  </si>
  <si>
    <t>ｼｭｴﾝﾋｶﾞｼ</t>
  </si>
  <si>
    <t>朱円東</t>
  </si>
  <si>
    <t>ｼｭｴﾝﾆｼ</t>
  </si>
  <si>
    <t>朱円西</t>
  </si>
  <si>
    <t>ﾀｲｴｲ</t>
  </si>
  <si>
    <t>大栄</t>
  </si>
  <si>
    <t>ﾄﾖｸﾗ</t>
  </si>
  <si>
    <t>豊倉</t>
  </si>
  <si>
    <t>ﾅｶｼｬﾘ</t>
  </si>
  <si>
    <t>中斜里</t>
  </si>
  <si>
    <t>ﾏｴﾊﾏﾏﾁ</t>
  </si>
  <si>
    <t>前浜町</t>
  </si>
  <si>
    <t>ﾏｺｲ</t>
  </si>
  <si>
    <t>真鯉</t>
  </si>
  <si>
    <t>美咲</t>
  </si>
  <si>
    <t>ﾐﾂｲ</t>
  </si>
  <si>
    <t>三井</t>
  </si>
  <si>
    <t>ﾐﾅﾄﾆｼﾏﾁ</t>
  </si>
  <si>
    <t>港西町</t>
  </si>
  <si>
    <t>ﾐﾈﾊﾏ</t>
  </si>
  <si>
    <t>峰浜</t>
  </si>
  <si>
    <t>ﾗｲｳﾝ</t>
  </si>
  <si>
    <t>来運</t>
  </si>
  <si>
    <t>ｼｬﾘｸﾞﾝｷﾖｻﾄﾁｮｳ</t>
  </si>
  <si>
    <t>斜里郡清里町</t>
  </si>
  <si>
    <t>ｶﾐｼｬﾘ</t>
  </si>
  <si>
    <t>上斜里</t>
  </si>
  <si>
    <t>ｶﾜﾑｶｲ</t>
  </si>
  <si>
    <t>川向</t>
  </si>
  <si>
    <t>ｷﾖｲｽﾞﾐ</t>
  </si>
  <si>
    <t>清泉</t>
  </si>
  <si>
    <t>ｺｳﾅﾝ</t>
  </si>
  <si>
    <t>江南</t>
  </si>
  <si>
    <t>ｺｳﾖｳ</t>
  </si>
  <si>
    <t>向陽</t>
  </si>
  <si>
    <t>ｻｯﾂﾙﾏﾁ</t>
  </si>
  <si>
    <t>札弦町</t>
  </si>
  <si>
    <t>ｼﾓｴﾄﾝﾋﾞ</t>
  </si>
  <si>
    <t>下江鳶</t>
  </si>
  <si>
    <t>ﾊｺﾞﾛﾓﾏﾁ</t>
  </si>
  <si>
    <t>羽衣町</t>
  </si>
  <si>
    <t>ﾐｽﾞﾓﾄﾏﾁ</t>
  </si>
  <si>
    <t>ｼｬﾘｸﾞﾝｺｼﾐｽﾞﾁｮｳ</t>
  </si>
  <si>
    <t>斜里郡小清水町</t>
  </si>
  <si>
    <t>ｶﾐｳﾗ</t>
  </si>
  <si>
    <t>神浦</t>
  </si>
  <si>
    <t>ｶﾐﾄｸ</t>
  </si>
  <si>
    <t>上徳</t>
  </si>
  <si>
    <t>ｿｳｴｲ</t>
  </si>
  <si>
    <t>倉栄</t>
  </si>
  <si>
    <t>ﾊﾏｺｼﾐｽﾞ</t>
  </si>
  <si>
    <t>浜小清水</t>
  </si>
  <si>
    <t>ﾓｺﾄﾔﾏ</t>
  </si>
  <si>
    <t>もこと山</t>
  </si>
  <si>
    <t>ﾔﾝﾍﾞﾂ</t>
  </si>
  <si>
    <t>止別</t>
  </si>
  <si>
    <t>ﾄｺﾛｸﾞﾝｸﾝﾈｯﾌﾟﾁｮｳ</t>
  </si>
  <si>
    <t>常呂郡訓子府町</t>
  </si>
  <si>
    <t>開盛</t>
  </si>
  <si>
    <t>ｶｼﾜｵｶ</t>
  </si>
  <si>
    <t>柏丘</t>
  </si>
  <si>
    <t>協成</t>
  </si>
  <si>
    <t>ﾀｶｿﾞﾉ</t>
  </si>
  <si>
    <t>高園</t>
  </si>
  <si>
    <t>ﾄﾖｻｶ</t>
  </si>
  <si>
    <t>豊坂</t>
  </si>
  <si>
    <t>ﾆｼｻｲﾜｲﾏﾁ</t>
  </si>
  <si>
    <t>西幸町</t>
  </si>
  <si>
    <t>ﾋｶﾞｼｻｲﾜｲﾏﾁ</t>
  </si>
  <si>
    <t>東幸町</t>
  </si>
  <si>
    <t>ﾌｸﾉ</t>
  </si>
  <si>
    <t>福野</t>
  </si>
  <si>
    <t>ﾎﾅﾐ</t>
  </si>
  <si>
    <t>穂波</t>
  </si>
  <si>
    <t>実郷</t>
  </si>
  <si>
    <t>ﾜｶﾄﾐﾏﾁ</t>
  </si>
  <si>
    <t>若富町</t>
  </si>
  <si>
    <t>ﾜｶﾊﾞﾏﾁ</t>
  </si>
  <si>
    <t>ﾄｺﾛｸﾞﾝｵｹﾄﾁｮｳ</t>
  </si>
  <si>
    <t>常呂郡置戸町</t>
  </si>
  <si>
    <t>ｱｽﾞﾐ</t>
  </si>
  <si>
    <t>安住</t>
  </si>
  <si>
    <t>ｵｵﾐ</t>
  </si>
  <si>
    <t>大美</t>
  </si>
  <si>
    <t>ｵｶﾁ</t>
  </si>
  <si>
    <t>雄勝</t>
  </si>
  <si>
    <t>ｶﾜﾐﾅﾐ</t>
  </si>
  <si>
    <t>川南</t>
  </si>
  <si>
    <t>協生</t>
  </si>
  <si>
    <t>更盛</t>
  </si>
  <si>
    <t>ｺｸｴｲ</t>
  </si>
  <si>
    <t>国栄</t>
  </si>
  <si>
    <t>ｻｶｲﾉ</t>
  </si>
  <si>
    <t>境野</t>
  </si>
  <si>
    <t>ｻｶｴｲﾁ</t>
  </si>
  <si>
    <t>栄一</t>
  </si>
  <si>
    <t>ｻｶｴﾆ</t>
  </si>
  <si>
    <t>栄二</t>
  </si>
  <si>
    <t>ｻﾁｵｶ</t>
  </si>
  <si>
    <t>幸岡</t>
  </si>
  <si>
    <t>ｼﾞｭｳｾﾞﾝ</t>
  </si>
  <si>
    <t>十全</t>
  </si>
  <si>
    <t>新和</t>
  </si>
  <si>
    <t>ｾﾝｼﾝ</t>
  </si>
  <si>
    <t>洗心</t>
  </si>
  <si>
    <t>ﾀｸｼｮｸ</t>
  </si>
  <si>
    <t>拓殖</t>
  </si>
  <si>
    <t>ﾀｸｼﾞﾂ</t>
  </si>
  <si>
    <t>拓実</t>
  </si>
  <si>
    <t>ﾂﾈﾓﾄ</t>
  </si>
  <si>
    <t>常元</t>
  </si>
  <si>
    <t>ﾄﾖｽﾞﾐ</t>
  </si>
  <si>
    <t>豊住</t>
  </si>
  <si>
    <t>ﾎｸﾉｳ</t>
  </si>
  <si>
    <t>北農</t>
  </si>
  <si>
    <t>ﾐﾔｻｶ</t>
  </si>
  <si>
    <t>宮坂</t>
  </si>
  <si>
    <t>ﾘﾝﾕｳ</t>
  </si>
  <si>
    <t>林友</t>
  </si>
  <si>
    <t>ﾜｶｷﾞ</t>
  </si>
  <si>
    <t>若木</t>
  </si>
  <si>
    <t>ﾄｺﾛｸﾞﾝｻﾛﾏﾁｮｳ</t>
  </si>
  <si>
    <t>常呂郡佐呂間町</t>
  </si>
  <si>
    <t>ｴｲﾀﾞｲﾁｮｳ</t>
  </si>
  <si>
    <t>永代町</t>
  </si>
  <si>
    <t>ｷﾀ</t>
  </si>
  <si>
    <t>北</t>
  </si>
  <si>
    <t>ｹｲｾｲ</t>
  </si>
  <si>
    <t>啓生</t>
  </si>
  <si>
    <t>ﾄﾁｷﾞ</t>
  </si>
  <si>
    <t>栃木</t>
  </si>
  <si>
    <t>ﾄｯﾌﾟｼ</t>
  </si>
  <si>
    <t>富武士</t>
  </si>
  <si>
    <t>ﾅﾆﾜ</t>
  </si>
  <si>
    <t>浪速</t>
  </si>
  <si>
    <t>ﾆｸﾗ</t>
  </si>
  <si>
    <t>仁倉</t>
  </si>
  <si>
    <t>ﾊﾏｻﾛﾏ</t>
  </si>
  <si>
    <t>浜佐呂間</t>
  </si>
  <si>
    <t>ﾌﾞｼ</t>
  </si>
  <si>
    <t>武士</t>
  </si>
  <si>
    <t>ﾎﾛｲﾜ</t>
  </si>
  <si>
    <t>幌岩</t>
  </si>
  <si>
    <t>ﾜｶｻ</t>
  </si>
  <si>
    <t>若佐</t>
  </si>
  <si>
    <t>ﾜｶｻﾄ</t>
  </si>
  <si>
    <t>若里</t>
  </si>
  <si>
    <t>ﾓﾝﾍﾞﾂｸﾞﾝｴﾝｶﾞﾙﾁｮｳ</t>
  </si>
  <si>
    <t>紋別郡遠軽町</t>
  </si>
  <si>
    <t>ｲｸﾀﾊﾗ</t>
  </si>
  <si>
    <t>生田原</t>
  </si>
  <si>
    <t>ｲｸﾀﾊﾗｱｻﾋﾉ</t>
  </si>
  <si>
    <t>生田原旭野</t>
  </si>
  <si>
    <t>ｲｸﾀﾊﾗｲﾌﾞｷ</t>
  </si>
  <si>
    <t>生田原伊吹</t>
  </si>
  <si>
    <t>ｲｸﾀﾊﾗｲﾜﾄ</t>
  </si>
  <si>
    <t>生田原岩戸</t>
  </si>
  <si>
    <t>ｲｸﾀﾊﾗｷﾖｻﾄ</t>
  </si>
  <si>
    <t>生田原清里</t>
  </si>
  <si>
    <t>ｲｸﾀﾊﾗﾄﾖﾊﾗ</t>
  </si>
  <si>
    <t>生田原豊原</t>
  </si>
  <si>
    <t>ｲｸﾀﾊﾗﾐｽﾞﾎ</t>
  </si>
  <si>
    <t>生田原水穂</t>
  </si>
  <si>
    <t>ｲｸﾀﾊﾗﾔｴ</t>
  </si>
  <si>
    <t>生田原八重</t>
  </si>
  <si>
    <t>ｲｸﾀﾊﾗﾔｽｸﾆ</t>
  </si>
  <si>
    <t>生田原安国</t>
  </si>
  <si>
    <t>ｲﾜﾐﾄﾞｵﾘﾐﾅﾐ</t>
  </si>
  <si>
    <t>岩見通南</t>
  </si>
  <si>
    <t>ｲﾜﾐﾄﾞｵﾘｷﾀ</t>
  </si>
  <si>
    <t>岩見通北</t>
  </si>
  <si>
    <t>ｵｸｼﾗﾀｷ</t>
  </si>
  <si>
    <t>奥白滝</t>
  </si>
  <si>
    <t>ｶｼﾜ</t>
  </si>
  <si>
    <t>柏</t>
  </si>
  <si>
    <t>ｶﾐｼﾗﾀｷ</t>
  </si>
  <si>
    <t>上白滝</t>
  </si>
  <si>
    <t>ｷｭｳｼﾗﾀｷ</t>
  </si>
  <si>
    <t>旧白滝</t>
  </si>
  <si>
    <t>ｼﾓｼﾗﾀｷ</t>
  </si>
  <si>
    <t>下白滝</t>
  </si>
  <si>
    <t>ｼｬﾅﾌﾁ</t>
  </si>
  <si>
    <t>社名淵</t>
  </si>
  <si>
    <t>ｼﾗﾀｷ</t>
  </si>
  <si>
    <t>白滝</t>
  </si>
  <si>
    <t>ｼﾗﾀｷｶﾐｼｭｳﾍﾞﾂ</t>
  </si>
  <si>
    <t>白滝上支湧別</t>
  </si>
  <si>
    <t>ｼﾗﾀｷｷﾀｼｭｳﾍﾞﾂ</t>
  </si>
  <si>
    <t>白滝北支湧別</t>
  </si>
  <si>
    <t>ｼﾗﾀｷｼｭｳﾍﾞﾂ</t>
  </si>
  <si>
    <t>白滝支湧別</t>
  </si>
  <si>
    <t>ｼﾗﾀｷﾃﾝｸﾞﾀﾞｲﾗ</t>
  </si>
  <si>
    <t>白滝天狗平</t>
  </si>
  <si>
    <t>ｾﾄｾﾋｶﾞｼﾏﾁ</t>
  </si>
  <si>
    <t>瀬戸瀬東町</t>
  </si>
  <si>
    <t>ｾﾄｾﾆｼﾏﾁ</t>
  </si>
  <si>
    <t>瀬戸瀬西町</t>
  </si>
  <si>
    <t>ﾄﾒｵｶ</t>
  </si>
  <si>
    <t>留岡</t>
  </si>
  <si>
    <t>ﾉｶﾞﾐ</t>
  </si>
  <si>
    <t>野上</t>
  </si>
  <si>
    <t>ﾋｶﾞｼｼﾗﾀｷ</t>
  </si>
  <si>
    <t>東白滝</t>
  </si>
  <si>
    <t>ﾌｸﾛ</t>
  </si>
  <si>
    <t>福路</t>
  </si>
  <si>
    <t>ﾏﾙｾｯﾌﾟｶﾅﾔﾏ</t>
  </si>
  <si>
    <t>丸瀬布金山</t>
  </si>
  <si>
    <t>ﾏﾙｾｯﾌﾟｶﾐﾏﾙ</t>
  </si>
  <si>
    <t>丸瀬布上丸</t>
  </si>
  <si>
    <t>ﾏﾙｾｯﾌﾟｶﾐﾑﾘｲ</t>
  </si>
  <si>
    <t>丸瀬布上武利</t>
  </si>
  <si>
    <t>ﾏﾙｾｯﾌﾟｼﾝﾏﾁ</t>
  </si>
  <si>
    <t>丸瀬布新町</t>
  </si>
  <si>
    <t>ﾏﾙｾｯﾌﾟﾀｲﾍｲ</t>
  </si>
  <si>
    <t>丸瀬布大平</t>
  </si>
  <si>
    <t>ﾏﾙｾｯﾌﾟﾃﾝｼﾞﾝﾏﾁ</t>
  </si>
  <si>
    <t>丸瀬布天神町</t>
  </si>
  <si>
    <t>ﾏﾙｾｯﾌﾟﾅｶﾏﾁ</t>
  </si>
  <si>
    <t>丸瀬布中町</t>
  </si>
  <si>
    <t>ﾏﾙｾｯﾌﾟﾆｼﾏﾁ</t>
  </si>
  <si>
    <t>丸瀬布西町</t>
  </si>
  <si>
    <t>ﾏﾙｾｯﾌﾟﾋｶﾞｼﾏﾁ</t>
  </si>
  <si>
    <t>丸瀬布東町</t>
  </si>
  <si>
    <t>ﾏﾙｾｯﾌﾟﾐｽﾞﾀﾆﾏﾁ</t>
  </si>
  <si>
    <t>丸瀬布水谷町</t>
  </si>
  <si>
    <t>ﾏﾙｾｯﾌﾟﾐﾅﾐﾏﾙ</t>
  </si>
  <si>
    <t>丸瀬布南丸</t>
  </si>
  <si>
    <t>ﾏﾙｾｯﾌﾟﾑﾘｲ</t>
  </si>
  <si>
    <t>丸瀬布武利</t>
  </si>
  <si>
    <t>ﾏﾙｾｯﾌﾟﾓﾄﾏﾁ</t>
  </si>
  <si>
    <t>丸瀬布元町</t>
  </si>
  <si>
    <t>ﾏﾙﾀﾞｲ</t>
  </si>
  <si>
    <t>丸大</t>
  </si>
  <si>
    <t>ﾑｶｲｴﾝｶﾞﾙ</t>
  </si>
  <si>
    <t>向遠軽</t>
  </si>
  <si>
    <t>湯の里</t>
  </si>
  <si>
    <t>ﾜｶｻｸﾅｲ</t>
  </si>
  <si>
    <t>若咲内</t>
  </si>
  <si>
    <t>1ｼﾞｮｳﾄﾞｵﾘﾐﾅﾐ</t>
  </si>
  <si>
    <t>一条通南</t>
  </si>
  <si>
    <t>1ｼﾞｮｳﾄﾞｵﾘｷﾀ</t>
  </si>
  <si>
    <t>一条通北</t>
  </si>
  <si>
    <t>2ｼﾞｮｳﾄﾞｵﾘﾐﾅﾐ</t>
  </si>
  <si>
    <t>二条通南</t>
  </si>
  <si>
    <t>2ｼﾞｮｳﾄﾞｵﾘｷﾀ</t>
  </si>
  <si>
    <t>二条通北</t>
  </si>
  <si>
    <t>ﾓﾝﾍﾞﾂｸﾞﾝﾕｳﾍﾞﾂﾁｮｳ</t>
  </si>
  <si>
    <t>紋別郡湧別町</t>
  </si>
  <si>
    <t>ｱｹﾎﾞﾉﾏﾁ</t>
  </si>
  <si>
    <t>ｶﾐﾊﾞﾛｳ</t>
  </si>
  <si>
    <t>上芭露</t>
  </si>
  <si>
    <t>ｶﾐﾌﾐ</t>
  </si>
  <si>
    <t>上富美</t>
  </si>
  <si>
    <t>ｶﾐﾕｳﾍﾞﾂﾄﾝﾃﾞﾝｼｶﾞｲﾁ</t>
  </si>
  <si>
    <t>上湧別屯田市街地</t>
  </si>
  <si>
    <t>ｷﾀﾍｲｿﾝｲｯｸ</t>
  </si>
  <si>
    <t>北兵村一区</t>
  </si>
  <si>
    <t>ｷﾀﾍｲｿﾝﾆｸ</t>
  </si>
  <si>
    <t>北兵村二区</t>
  </si>
  <si>
    <t>ｷﾀﾍｲｿﾝｻﾝｸ</t>
  </si>
  <si>
    <t>北兵村三区</t>
  </si>
  <si>
    <t>ｹﾛﾁ</t>
  </si>
  <si>
    <t>計呂地</t>
  </si>
  <si>
    <t>ｻﾂﾌﾐ</t>
  </si>
  <si>
    <t>札富美</t>
  </si>
  <si>
    <t>ｼﾌﾞｼ</t>
  </si>
  <si>
    <t>志撫子</t>
  </si>
  <si>
    <t>ｼﾌﾞﾅｲ</t>
  </si>
  <si>
    <t>信部内</t>
  </si>
  <si>
    <t>ﾄｴﾄｺ</t>
  </si>
  <si>
    <t>登栄床</t>
  </si>
  <si>
    <t>ﾅｶﾕｳﾍﾞﾂｷﾀﾏﾁ</t>
  </si>
  <si>
    <t>中湧別北町</t>
  </si>
  <si>
    <t>ﾅｶﾕｳﾍﾞﾂﾅｶﾏﾁ</t>
  </si>
  <si>
    <t>中湧別中町</t>
  </si>
  <si>
    <t>ﾅｶﾕｳﾍﾞﾂﾋｶﾞｼﾏﾁ</t>
  </si>
  <si>
    <t>中湧別東町</t>
  </si>
  <si>
    <t>ﾅｶﾕｳﾍﾞﾂﾐﾅﾐﾏﾁ</t>
  </si>
  <si>
    <t>中湧別南町</t>
  </si>
  <si>
    <t>ﾆｼﾊﾞﾛｳ</t>
  </si>
  <si>
    <t>西芭露</t>
  </si>
  <si>
    <t>ﾊﾞﾛｳ</t>
  </si>
  <si>
    <t>芭露</t>
  </si>
  <si>
    <t>ﾋｶﾞｼﾊﾞﾛｳ</t>
  </si>
  <si>
    <t>東芭露</t>
  </si>
  <si>
    <t>ﾌｸｼﾏ(536ﾊﾞﾝﾁ)</t>
  </si>
  <si>
    <t>福島（５３６番地）</t>
  </si>
  <si>
    <t>ﾌｸｼﾏ(ｿﾉﾀ)</t>
  </si>
  <si>
    <t>福島（その他）</t>
  </si>
  <si>
    <t>ﾌﾐ</t>
  </si>
  <si>
    <t>富美</t>
  </si>
  <si>
    <t>ﾐﾅﾐﾍｲｿﾝｲｯｸ</t>
  </si>
  <si>
    <t>南兵村一区</t>
  </si>
  <si>
    <t>ﾐﾅﾐﾍｲｿﾝﾆｸ</t>
  </si>
  <si>
    <t>南兵村二区</t>
  </si>
  <si>
    <t>ﾐﾅﾐﾍｲｿﾝｻﾝｸ</t>
  </si>
  <si>
    <t>南兵村三区</t>
  </si>
  <si>
    <t>ﾘｮｸｲﾝ</t>
  </si>
  <si>
    <t>緑蔭</t>
  </si>
  <si>
    <t>ﾓﾝﾍﾞﾂｸﾞﾝﾀｷﾉｳｴﾁｮｳ</t>
  </si>
  <si>
    <t>紋別郡滝上町</t>
  </si>
  <si>
    <t>ｵﾁﾝﾅｲ</t>
  </si>
  <si>
    <t>雄鎮内</t>
  </si>
  <si>
    <t>ｻｯｸﾙ</t>
  </si>
  <si>
    <t>札久留</t>
  </si>
  <si>
    <t>ｼﾗﾄﾘ</t>
  </si>
  <si>
    <t>白鳥</t>
  </si>
  <si>
    <t>ﾀﾞｲ1ｸ</t>
  </si>
  <si>
    <t>第１区</t>
  </si>
  <si>
    <t>ﾀﾞｲ2ｸ</t>
  </si>
  <si>
    <t>第２区</t>
  </si>
  <si>
    <t>ﾀﾞｲ3ｸ</t>
  </si>
  <si>
    <t>第３区</t>
  </si>
  <si>
    <t>ﾀﾞｲ4ｸ</t>
  </si>
  <si>
    <t>第４区</t>
  </si>
  <si>
    <t>ﾀﾞｲ5ｸ</t>
  </si>
  <si>
    <t>第５区</t>
  </si>
  <si>
    <t>ﾀｷﾐﾏﾁ</t>
  </si>
  <si>
    <t>滝美町</t>
  </si>
  <si>
    <t>ﾀｷﾆｼ</t>
  </si>
  <si>
    <t>滝西</t>
  </si>
  <si>
    <t>ﾆｺﾞﾘｶﾜﾁｭｳｵｳ</t>
  </si>
  <si>
    <t>濁川中央</t>
  </si>
  <si>
    <t>ﾆｺﾞﾘｶﾜﾐﾄﾞﾘﾏﾁ</t>
  </si>
  <si>
    <t>濁川みどり町</t>
  </si>
  <si>
    <t>ﾕｳﾊｸ</t>
  </si>
  <si>
    <t>雄柏</t>
  </si>
  <si>
    <t>ﾓﾝﾍﾞﾂｸﾞﾝｵｺｯﾍﾟﾁｮｳ</t>
  </si>
  <si>
    <t>紋別郡興部町</t>
  </si>
  <si>
    <t>ｱｷｻﾄ</t>
  </si>
  <si>
    <t>秋里</t>
  </si>
  <si>
    <t>ｳﾂ</t>
  </si>
  <si>
    <t>宇津</t>
  </si>
  <si>
    <t>ｵｺｯﾍﾟ(ｱｻﾋﾏﾁ)</t>
  </si>
  <si>
    <t>興部（旭町）</t>
  </si>
  <si>
    <t>ｵｺｯﾍﾟ(ｶｽｶﾞﾁｮｳ)</t>
  </si>
  <si>
    <t>興部（春日町）</t>
  </si>
  <si>
    <t>ｵｺｯﾍﾟ(ｻｲﾜｲﾁｮｳ)</t>
  </si>
  <si>
    <t>興部（幸町）</t>
  </si>
  <si>
    <t>ｵｺｯﾍﾟ(ｻｶｴﾏﾁ)</t>
  </si>
  <si>
    <t>興部（栄町）</t>
  </si>
  <si>
    <t>ｵｺｯﾍﾟ(ｼﾝｲｽﾞﾐﾏﾁ)</t>
  </si>
  <si>
    <t>興部（新泉町）</t>
  </si>
  <si>
    <t>ｵｺｯﾍﾟ(ｼﾝﾏﾁ)</t>
  </si>
  <si>
    <t>興部（新町）</t>
  </si>
  <si>
    <t>ｵｺｯﾍﾟ(ﾅｶﾏﾁ)</t>
  </si>
  <si>
    <t>興部（仲町）</t>
  </si>
  <si>
    <t>ｵｺｯﾍﾟ(ﾊﾏﾁｮｳ)</t>
  </si>
  <si>
    <t>興部（浜町）</t>
  </si>
  <si>
    <t>ｵｺｯﾍﾟ(ﾋｶﾞｼﾏﾁ)</t>
  </si>
  <si>
    <t>興部（東町）</t>
  </si>
  <si>
    <t>ｵｺｯﾍﾟ(ﾎﾝﾁｮｳ)</t>
  </si>
  <si>
    <t>興部（本町）</t>
  </si>
  <si>
    <t>ｵｺｯﾍﾟ(ﾐﾄﾞﾘｶﾞｵｶ)</t>
  </si>
  <si>
    <t>興部（緑ケ丘）</t>
  </si>
  <si>
    <t>ｵｺｯﾍﾟ(ﾐﾔｼﾀﾁｮｳ)</t>
  </si>
  <si>
    <t>興部（宮下町）</t>
  </si>
  <si>
    <t>ｵｺｯﾍﾟ(ﾓﾄﾏﾁ)</t>
  </si>
  <si>
    <t>興部（元町）</t>
  </si>
  <si>
    <t>ｵｺｯﾍﾟ(ｲｽﾞﾐﾏﾁ)</t>
  </si>
  <si>
    <t>興部（泉町）</t>
  </si>
  <si>
    <t>ｻﾙﾙ</t>
  </si>
  <si>
    <t>沙留</t>
  </si>
  <si>
    <t>北興</t>
  </si>
  <si>
    <t>ﾓﾝﾍﾞﾂｸﾞﾝﾆｼｵｺｯﾍﾟﾑﾗ</t>
  </si>
  <si>
    <t>紋別郡西興部村</t>
  </si>
  <si>
    <t>ｵｸｵｺｯﾍﾟ</t>
  </si>
  <si>
    <t>奥興部</t>
  </si>
  <si>
    <t>ｵｼｮﾛｯｺ</t>
  </si>
  <si>
    <t>忍路子</t>
  </si>
  <si>
    <t>ｶﾐｵｺｯﾍﾟ</t>
  </si>
  <si>
    <t>上興部</t>
  </si>
  <si>
    <t>ｶﾐﾓ</t>
  </si>
  <si>
    <t>上藻</t>
  </si>
  <si>
    <t>ｻｯｺﾂ</t>
  </si>
  <si>
    <t>札滑</t>
  </si>
  <si>
    <t>東興</t>
  </si>
  <si>
    <t>ﾅｶｵｺｯﾍﾟ</t>
  </si>
  <si>
    <t>中興部</t>
  </si>
  <si>
    <t>ﾅｶﾓ</t>
  </si>
  <si>
    <t>中藻</t>
  </si>
  <si>
    <t>ﾆｼｵｺｯﾍﾟ</t>
  </si>
  <si>
    <t>西興部</t>
  </si>
  <si>
    <t>ﾛｯｺｳ</t>
  </si>
  <si>
    <t>六興</t>
  </si>
  <si>
    <t>ﾓﾝﾍﾞﾂｸﾞﾝｵｳﾑﾁｮｳ</t>
  </si>
  <si>
    <t>紋別郡雄武町</t>
  </si>
  <si>
    <t>ｵｳﾑ</t>
  </si>
  <si>
    <t>雄武</t>
  </si>
  <si>
    <t>ｶﾐｵｳﾑ</t>
  </si>
  <si>
    <t>上雄武</t>
  </si>
  <si>
    <t>ｶﾐｻﾜｷ</t>
  </si>
  <si>
    <t>上沢木</t>
  </si>
  <si>
    <t>ｶﾐﾎﾛﾅｲ</t>
  </si>
  <si>
    <t>上幌内</t>
  </si>
  <si>
    <t>ｷﾀｵｳﾑ</t>
  </si>
  <si>
    <t>北雄武</t>
  </si>
  <si>
    <t>ｷﾀﾎﾛﾅｲ</t>
  </si>
  <si>
    <t>北幌内</t>
  </si>
  <si>
    <t>ｻﾜｷ</t>
  </si>
  <si>
    <t>沢木</t>
  </si>
  <si>
    <t>ﾅｶｵｳﾑ</t>
  </si>
  <si>
    <t>中雄武</t>
  </si>
  <si>
    <t>ﾅｶﾎﾛﾅｲ</t>
  </si>
  <si>
    <t>中幌内</t>
  </si>
  <si>
    <t>ﾐﾅﾐｵｳﾑ</t>
  </si>
  <si>
    <t>南雄武</t>
  </si>
  <si>
    <t>ｱﾊﾞｼﾘｸﾞﾝｵｵｿﾞﾗﾁｮｳ</t>
  </si>
  <si>
    <t>網走郡大空町</t>
  </si>
  <si>
    <t>ﾋｶﾞｼﾓｺﾄｼﾝﾄﾐ</t>
  </si>
  <si>
    <t>東藻琴新富</t>
  </si>
  <si>
    <t>ﾋｶﾞｼﾓｺﾄｽｴﾋﾛ</t>
  </si>
  <si>
    <t>東藻琴末広</t>
  </si>
  <si>
    <t>ﾋｶﾞｼﾓｺﾄﾀｲｼﾝ</t>
  </si>
  <si>
    <t>東藻琴大進</t>
  </si>
  <si>
    <t>ﾋｶﾞｼﾓｺﾄﾁｸｻ</t>
  </si>
  <si>
    <t>東藻琴千草</t>
  </si>
  <si>
    <t>ﾋｶﾞｼﾓｺﾄﾆｼｸﾗ</t>
  </si>
  <si>
    <t>東藻琴西倉</t>
  </si>
  <si>
    <t>ﾋｶﾞｼﾓｺﾄﾌｸﾄﾐ</t>
  </si>
  <si>
    <t>東藻琴福富</t>
  </si>
  <si>
    <t>ﾋｶﾞｼﾓｺﾄﾒｲｾｲ</t>
  </si>
  <si>
    <t>東藻琴明生</t>
  </si>
  <si>
    <t>ﾋｶﾞｼﾓｺﾄﾔﾏｿﾞﾉ</t>
  </si>
  <si>
    <t>東藻琴山園</t>
  </si>
  <si>
    <t>ﾋｶﾞｼﾓｺﾄ(ｱｻﾋﾀﾞｲ)</t>
  </si>
  <si>
    <t>東藻琴（旭台）</t>
  </si>
  <si>
    <t>ﾋｶﾞｼﾓｺﾄ(ｶﾐﾋｶﾞｼ)</t>
  </si>
  <si>
    <t>東藻琴（上東）</t>
  </si>
  <si>
    <t>ﾋｶﾞｼﾓｺﾄ(ｷﾀ1ｸ)</t>
  </si>
  <si>
    <t>東藻琴（北１区）</t>
  </si>
  <si>
    <t>ﾋｶﾞｼﾓｺﾄ(ｷﾀ2ｸ)</t>
  </si>
  <si>
    <t>東藻琴（北２区）</t>
  </si>
  <si>
    <t>ﾋｶﾞｼﾓｺﾄ(ﾁｭｳｵｳｸ)</t>
  </si>
  <si>
    <t>東藻琴（中央区）</t>
  </si>
  <si>
    <t>ﾋｶﾞｼﾓｺﾄ(ﾆｼｸ)</t>
  </si>
  <si>
    <t>東藻琴（西区）</t>
  </si>
  <si>
    <t>ﾋｶﾞｼﾓｺﾄ(ﾋｶﾞｼｸ)</t>
  </si>
  <si>
    <t>東藻琴（東区）</t>
  </si>
  <si>
    <t>ﾋｶﾞｼﾓｺﾄ(ﾐﾅﾐｸ)</t>
  </si>
  <si>
    <t>東藻琴（南区）</t>
  </si>
  <si>
    <t>ﾋｶﾞｼﾓｺﾄ(ｿﾉﾀ)</t>
  </si>
  <si>
    <t>東藻琴（その他）</t>
  </si>
  <si>
    <t>ﾒﾏﾝﾍﾞﾂｱｻﾋ</t>
  </si>
  <si>
    <t>女満別朝日</t>
  </si>
  <si>
    <t>ﾒﾏﾝﾍﾞﾂｶｲﾖｳ</t>
  </si>
  <si>
    <t>女満別開陽</t>
  </si>
  <si>
    <t>ﾒﾏﾝﾍﾞﾂｺｳｴﾝ</t>
  </si>
  <si>
    <t>女満別公園</t>
  </si>
  <si>
    <t>ﾒﾏﾝﾍﾞﾂｺｳｴﾝﾄﾞｵﾘ</t>
  </si>
  <si>
    <t>女満別公園通</t>
  </si>
  <si>
    <t>ﾒﾏﾝﾍﾞﾂｺﾅﾝ</t>
  </si>
  <si>
    <t>女満別湖南</t>
  </si>
  <si>
    <t>ﾒﾏﾝﾍﾞﾂｺﾊﾝ</t>
  </si>
  <si>
    <t>女満別湖畔</t>
  </si>
  <si>
    <t>ﾒﾏﾝﾍﾞﾂｼｮｳﾜ</t>
  </si>
  <si>
    <t>女満別昭和</t>
  </si>
  <si>
    <t>ﾒﾏﾝﾍﾞﾂｽﾐﾖｼ</t>
  </si>
  <si>
    <t>女満別住吉</t>
  </si>
  <si>
    <t>ﾒﾏﾝﾍﾞﾂﾀｲｾｲ</t>
  </si>
  <si>
    <t>女満別大成</t>
  </si>
  <si>
    <t>ﾒﾏﾝﾍﾞﾂﾀﾞｲﾄｳ</t>
  </si>
  <si>
    <t>女満別大東</t>
  </si>
  <si>
    <t>ﾒﾏﾝﾍﾞﾂﾁｭｳｵｳ</t>
  </si>
  <si>
    <t>女満別中央</t>
  </si>
  <si>
    <t>ﾒﾏﾝﾍﾞﾂﾁｮｳｺﾀﾞｲ</t>
  </si>
  <si>
    <t>女満別眺湖台</t>
  </si>
  <si>
    <t>ﾒﾏﾝﾍﾞﾂﾄｳﾖｳ</t>
  </si>
  <si>
    <t>女満別東陽</t>
  </si>
  <si>
    <t>ﾒﾏﾝﾍﾞﾂﾄﾓｴｻﾞﾜ</t>
  </si>
  <si>
    <t>女満別巴沢</t>
  </si>
  <si>
    <t>ﾒﾏﾝﾍﾞﾂﾄﾖｻﾄ</t>
  </si>
  <si>
    <t>女満別豊里</t>
  </si>
  <si>
    <t>ﾒﾏﾝﾍﾞﾂﾆｼ1ｼﾞｮｳ</t>
  </si>
  <si>
    <t>女満別西一条</t>
  </si>
  <si>
    <t>ﾒﾏﾝﾍﾞﾂﾆｼ2ｼﾞｮｳ</t>
  </si>
  <si>
    <t>女満別西二条</t>
  </si>
  <si>
    <t>ﾒﾏﾝﾍﾞﾂﾆｼ3ｼﾞｮｳ</t>
  </si>
  <si>
    <t>女満別西三条</t>
  </si>
  <si>
    <t>ﾒﾏﾝﾍﾞﾂﾆｼ4ｼﾞｮｳ</t>
  </si>
  <si>
    <t>女満別西四条</t>
  </si>
  <si>
    <t>ﾒﾏﾝﾍﾞﾂﾆｼ5ｼﾞｮｳ</t>
  </si>
  <si>
    <t>女満別西五条</t>
  </si>
  <si>
    <t>ﾒﾏﾝﾍﾞﾂﾆｼ6ｼﾞｮｳ</t>
  </si>
  <si>
    <t>女満別西六条</t>
  </si>
  <si>
    <t>ﾒﾏﾝﾍﾞﾂﾆｼ7ｼﾞｮｳ</t>
  </si>
  <si>
    <t>女満別西七条</t>
  </si>
  <si>
    <t>ﾒﾏﾝﾍﾞﾂﾆｯｼﾝ</t>
  </si>
  <si>
    <t>女満別日進</t>
  </si>
  <si>
    <t>ﾒﾏﾝﾍﾞﾂﾋｶﾞｼ1ｼﾞｮｳ</t>
  </si>
  <si>
    <t>女満別東一条</t>
  </si>
  <si>
    <t>ﾒﾏﾝﾍﾞﾂﾋｶﾞｼ2ｼﾞｮｳ</t>
  </si>
  <si>
    <t>女満別東二条</t>
  </si>
  <si>
    <t>ﾒﾏﾝﾍﾞﾂﾎﾝｺﾞｳ</t>
  </si>
  <si>
    <t>女満別本郷</t>
  </si>
  <si>
    <t>ﾒﾏﾝﾍﾞﾂﾎﾝﾄﾞｵﾘ</t>
  </si>
  <si>
    <t>女満別本通</t>
  </si>
  <si>
    <t>ﾒﾏﾝﾍﾞﾂﾕｳﾋﾀﾞｲ</t>
  </si>
  <si>
    <t>女満別夕陽台</t>
  </si>
  <si>
    <t>ｱﾌﾞﾀｸﾞﾝﾄﾖｳﾗﾁｮｳ</t>
  </si>
  <si>
    <t>虻田郡豊浦町</t>
  </si>
  <si>
    <t>ｵｵｷｼ</t>
  </si>
  <si>
    <t>大岸</t>
  </si>
  <si>
    <t>ｶﾐｲｽﾞﾐ</t>
  </si>
  <si>
    <t>上泉</t>
  </si>
  <si>
    <t>ｼﾝﾔﾏﾅｼ</t>
  </si>
  <si>
    <t>新山梨</t>
  </si>
  <si>
    <t>ﾚﾌﾞﾝｹﾞ</t>
  </si>
  <si>
    <t>礼文華</t>
  </si>
  <si>
    <t>ｳｽｸﾞﾝｿｳﾍﾞﾂﾁｮｳ</t>
  </si>
  <si>
    <t>有珠郡壮瞥町</t>
  </si>
  <si>
    <t>ｶﾐｸﾎﾞﾅｲ</t>
  </si>
  <si>
    <t>上久保内</t>
  </si>
  <si>
    <t>ｸﾎﾞﾅｲ</t>
  </si>
  <si>
    <t>久保内</t>
  </si>
  <si>
    <t>ｺｳﾅｲ</t>
  </si>
  <si>
    <t>幸内</t>
  </si>
  <si>
    <t>ｼｮｳﾜｼﾝｻﾞﾝ</t>
  </si>
  <si>
    <t>昭和新山</t>
  </si>
  <si>
    <t>ｿｳﾍﾞﾂｵﾝｾﾝ</t>
  </si>
  <si>
    <t>壮瞥温泉</t>
  </si>
  <si>
    <t>ﾀｷﾉﾏﾁ</t>
  </si>
  <si>
    <t>滝之町</t>
  </si>
  <si>
    <t>ﾀﾂｶ</t>
  </si>
  <si>
    <t>立香</t>
  </si>
  <si>
    <t>ﾄｳﾔｺｵﾝｾﾝ(1-7ﾊﾞﾝﾁ)</t>
  </si>
  <si>
    <t>洞爺湖温泉（１～７番地）</t>
  </si>
  <si>
    <t>ﾄｳﾔｺｵﾝｾﾝ(ｿﾉﾀ)</t>
  </si>
  <si>
    <t>洞爺湖温泉（その他）</t>
  </si>
  <si>
    <t>ﾅｶﾄｳﾔ</t>
  </si>
  <si>
    <t>仲洞爺</t>
  </si>
  <si>
    <t>蟠渓</t>
  </si>
  <si>
    <t>ﾋｶﾞｼｺﾊﾝ</t>
  </si>
  <si>
    <t>東湖畔</t>
  </si>
  <si>
    <t>ﾍﾞﾝｹｲ</t>
  </si>
  <si>
    <t>弁景</t>
  </si>
  <si>
    <t>ﾐﾅﾐｸﾎﾞﾅｲ</t>
  </si>
  <si>
    <t>南久保内</t>
  </si>
  <si>
    <t>ｼﾗｵｲｸﾞﾝｼﾗｵｲﾁｮｳ</t>
  </si>
  <si>
    <t>白老郡白老町</t>
  </si>
  <si>
    <t>ｶﾜｿﾞｴ</t>
  </si>
  <si>
    <t>ｷﾀﾖｼﾊﾗ</t>
  </si>
  <si>
    <t>北吉原</t>
  </si>
  <si>
    <t>ｺｼﾞｮｳﾊﾏ</t>
  </si>
  <si>
    <t>虎杖浜</t>
  </si>
  <si>
    <t>ｼｬﾀﾞｲ</t>
  </si>
  <si>
    <t>社台</t>
  </si>
  <si>
    <t>ﾀｹｳﾗ</t>
  </si>
  <si>
    <t>竹浦</t>
  </si>
  <si>
    <t>ﾓﾘﾉ</t>
  </si>
  <si>
    <t>森野</t>
  </si>
  <si>
    <t>ﾕｳﾌﾂｸﾞﾝｱﾂﾏﾁｮｳ</t>
  </si>
  <si>
    <t>勇払郡厚真町</t>
  </si>
  <si>
    <t>ｳｴﾉ</t>
  </si>
  <si>
    <t>上野</t>
  </si>
  <si>
    <t>ｳﾘｭｳ</t>
  </si>
  <si>
    <t>宇隆</t>
  </si>
  <si>
    <t>ｶﾐｱﾂﾏ</t>
  </si>
  <si>
    <t>上厚真</t>
  </si>
  <si>
    <t>ｶﾙﾏｲ</t>
  </si>
  <si>
    <t>軽舞</t>
  </si>
  <si>
    <t>ｺｲﾇﾏ</t>
  </si>
  <si>
    <t>鯉沼</t>
  </si>
  <si>
    <t>厚和</t>
  </si>
  <si>
    <t>ｼｶﾇﾏ</t>
  </si>
  <si>
    <t>鹿沼</t>
  </si>
  <si>
    <t>豊丘</t>
  </si>
  <si>
    <t>ﾄﾖｻﾜ</t>
  </si>
  <si>
    <t>豊沢</t>
  </si>
  <si>
    <t>ﾊﾏｱﾂﾏ</t>
  </si>
  <si>
    <t>浜厚真</t>
  </si>
  <si>
    <t>ﾎﾛｻﾄ</t>
  </si>
  <si>
    <t>幌里</t>
  </si>
  <si>
    <t>ｱﾌﾞﾀｸﾞﾝﾄｳﾔｺﾁｮｳ</t>
  </si>
  <si>
    <t>虻田郡洞爺湖町</t>
  </si>
  <si>
    <t>ｱｻﾋｳﾗ</t>
  </si>
  <si>
    <t>旭浦</t>
  </si>
  <si>
    <t>ｲﾘｴ</t>
  </si>
  <si>
    <t>入江</t>
  </si>
  <si>
    <t>ｲﾜﾔ</t>
  </si>
  <si>
    <t>岩屋</t>
  </si>
  <si>
    <t>ｵｵﾊﾗ</t>
  </si>
  <si>
    <t>大原</t>
  </si>
  <si>
    <t>ｶｶﾞﾜ</t>
  </si>
  <si>
    <t>香川</t>
  </si>
  <si>
    <t>ｼﾐｽﾞ(336ﾊﾞﾝﾁ)</t>
  </si>
  <si>
    <t>清水（３３６番地）</t>
  </si>
  <si>
    <t>ｼﾐｽﾞ(ｿﾉﾀ)</t>
  </si>
  <si>
    <t>清水（その他）</t>
  </si>
  <si>
    <t>ﾀｶﾗﾀﾞ</t>
  </si>
  <si>
    <t>財田</t>
  </si>
  <si>
    <t>ﾂｷｳﾗ</t>
  </si>
  <si>
    <t>月浦</t>
  </si>
  <si>
    <t>ﾄｳﾔｺｵﾝｾﾝ</t>
  </si>
  <si>
    <t>洞爺湖温泉</t>
  </si>
  <si>
    <t>ﾄｳﾔﾏﾁ</t>
  </si>
  <si>
    <t>洞爺町</t>
  </si>
  <si>
    <t>ﾅﾙｶ</t>
  </si>
  <si>
    <t>成香</t>
  </si>
  <si>
    <t>ﾊﾅﾜ</t>
  </si>
  <si>
    <t>花和</t>
  </si>
  <si>
    <t>ﾊﾔﾂｷ</t>
  </si>
  <si>
    <t>早月</t>
  </si>
  <si>
    <t>ﾕｳﾌﾂｸﾞﾝｱﾋﾞﾗﾁｮｳ</t>
  </si>
  <si>
    <t>勇払郡安平町</t>
  </si>
  <si>
    <t>ｱﾋﾞﾗ</t>
  </si>
  <si>
    <t>安平</t>
  </si>
  <si>
    <t>ｵｲﾜｹｱｵﾊﾞ</t>
  </si>
  <si>
    <t>追分青葉</t>
  </si>
  <si>
    <t>ｵｲﾜｹｱｻﾋ</t>
  </si>
  <si>
    <t>追分旭</t>
  </si>
  <si>
    <t>ｵｲﾜｹｶｼﾜｶﾞｵｶ</t>
  </si>
  <si>
    <t>追分柏が丘</t>
  </si>
  <si>
    <t>ｵｲﾜｹｶｽｶﾞ</t>
  </si>
  <si>
    <t>追分春日</t>
  </si>
  <si>
    <t>ｵｲﾜｹｺｳﾖｳ</t>
  </si>
  <si>
    <t>追分向陽</t>
  </si>
  <si>
    <t>ｵｲﾜｹｼﾗｶﾊﾞ</t>
  </si>
  <si>
    <t>追分白樺</t>
  </si>
  <si>
    <t>ｵｲﾜｹﾁｭｳｵｳ</t>
  </si>
  <si>
    <t>追分中央</t>
  </si>
  <si>
    <t>ｵｲﾜｹﾊﾅｿﾞﾉ</t>
  </si>
  <si>
    <t>追分花園</t>
  </si>
  <si>
    <t>ｵｲﾜｹﾎｳｴｲ</t>
  </si>
  <si>
    <t>追分豊栄</t>
  </si>
  <si>
    <t>ｵｲﾜｹﾎﾝﾁｮｳ</t>
  </si>
  <si>
    <t>追分本町</t>
  </si>
  <si>
    <t>ｵｲﾜｹﾐｿﾉ</t>
  </si>
  <si>
    <t>追分美園</t>
  </si>
  <si>
    <t>ｵｲﾜｹﾐﾄﾞﾘｶﾞｵｶ</t>
  </si>
  <si>
    <t>追分緑が丘</t>
  </si>
  <si>
    <t>ｵｲﾜｹﾔﾖｲ</t>
  </si>
  <si>
    <t>追分弥生</t>
  </si>
  <si>
    <t>ｵｲﾜｹﾜｶｸｻ</t>
  </si>
  <si>
    <t>追分若草</t>
  </si>
  <si>
    <t>ﾄｱｻ</t>
  </si>
  <si>
    <t>遠浅</t>
  </si>
  <si>
    <t>ﾊﾔｷﾀｵｵﾏﾁ</t>
  </si>
  <si>
    <t>早来大町</t>
  </si>
  <si>
    <t>ﾊﾔｷﾀｷﾀﾏﾁ</t>
  </si>
  <si>
    <t>早来北町</t>
  </si>
  <si>
    <t>ﾊﾔｷﾀｹﾞﾝﾌﾞ</t>
  </si>
  <si>
    <t>早来源武</t>
  </si>
  <si>
    <t>ﾊﾔｷﾀｻｶｴﾏﾁ</t>
  </si>
  <si>
    <t>早来栄町</t>
  </si>
  <si>
    <t>ﾊﾔｷﾀｼﾝｴｲ</t>
  </si>
  <si>
    <t>早来新栄</t>
  </si>
  <si>
    <t>ﾊﾔｷﾀﾄﾐｵｶ</t>
  </si>
  <si>
    <t>早来富岡</t>
  </si>
  <si>
    <t>ﾊﾔｷﾀﾎｸｼﾝ</t>
  </si>
  <si>
    <t>早来北進</t>
  </si>
  <si>
    <t>ﾊﾔｷﾀﾐｽﾞﾎ</t>
  </si>
  <si>
    <t>早来瑞穂</t>
  </si>
  <si>
    <t>ﾊﾔｷﾀﾐﾄﾞﾘｵｶ</t>
  </si>
  <si>
    <t>早来緑丘</t>
  </si>
  <si>
    <t>ﾊﾔｷﾀﾓﾘﾀ</t>
  </si>
  <si>
    <t>早来守田</t>
  </si>
  <si>
    <t>ﾋｶﾞｼﾊﾔｷﾀ</t>
  </si>
  <si>
    <t>東早来</t>
  </si>
  <si>
    <t>ﾕｳﾌﾂｸﾞﾝﾑｶﾜﾁｮｳ</t>
  </si>
  <si>
    <t>勇払郡むかわ町</t>
  </si>
  <si>
    <t>ｲｸﾀ</t>
  </si>
  <si>
    <t>生田</t>
  </si>
  <si>
    <t>ｺﾏﾊﾞ</t>
  </si>
  <si>
    <t>駒場</t>
  </si>
  <si>
    <t>ﾀｳﾗ</t>
  </si>
  <si>
    <t>田浦</t>
  </si>
  <si>
    <t>ﾄﾖｼﾛ</t>
  </si>
  <si>
    <t>豊城</t>
  </si>
  <si>
    <t>ﾆﾉﾐﾔ</t>
  </si>
  <si>
    <t>二宮</t>
  </si>
  <si>
    <t>ﾊﾙﾐ</t>
  </si>
  <si>
    <t>晴海</t>
  </si>
  <si>
    <t>ﾎﾍﾞﾂ</t>
  </si>
  <si>
    <t>穂別</t>
  </si>
  <si>
    <t>ﾎﾍﾞﾂｱｽﾞﾐ</t>
  </si>
  <si>
    <t>穂別安住</t>
  </si>
  <si>
    <t>ﾎﾍﾞﾂｲｽﾞﾐ</t>
  </si>
  <si>
    <t>穂別和泉</t>
  </si>
  <si>
    <t>ﾎﾍﾞﾂｲﾅｻﾄ</t>
  </si>
  <si>
    <t>穂別稲里</t>
  </si>
  <si>
    <t>ﾎﾍﾞﾂｵｻﾜ</t>
  </si>
  <si>
    <t>穂別長和</t>
  </si>
  <si>
    <t>ﾎﾍﾞﾂｻｶｴ</t>
  </si>
  <si>
    <t>穂別栄</t>
  </si>
  <si>
    <t>ﾎﾍﾞﾂﾄﾐｳﾁ</t>
  </si>
  <si>
    <t>穂別富内</t>
  </si>
  <si>
    <t>ﾎﾍﾞﾂﾄﾖﾀ(ｼﾝｺｳ)</t>
  </si>
  <si>
    <t>穂別豊田（新興）</t>
  </si>
  <si>
    <t>ﾎﾍﾞﾂﾄﾖﾀ(ｿﾉﾀ)</t>
  </si>
  <si>
    <t>穂別豊田（その他）</t>
  </si>
  <si>
    <t>ﾎﾍﾞﾂﾆﾜ</t>
  </si>
  <si>
    <t>穂別仁和</t>
  </si>
  <si>
    <t>ﾎﾍﾞﾂﾋﾗｵｶ(ｶﾜﾑｶｲ)</t>
  </si>
  <si>
    <t>穂別平丘（川向）</t>
  </si>
  <si>
    <t>ﾎﾍﾞﾂﾋﾗｵｶ(ｿﾉﾀ)</t>
  </si>
  <si>
    <t>穂別平丘（その他）</t>
  </si>
  <si>
    <t>ﾎﾍﾞﾂﾌｸﾔﾏ</t>
  </si>
  <si>
    <t>穂別福山</t>
  </si>
  <si>
    <t>ﾐﾔﾄ</t>
  </si>
  <si>
    <t>宮戸</t>
  </si>
  <si>
    <t>ﾐﾕｷ</t>
  </si>
  <si>
    <t>美幸</t>
  </si>
  <si>
    <t>ﾖｳｺｳ</t>
  </si>
  <si>
    <t>洋光</t>
  </si>
  <si>
    <t>ﾖﾈﾊﾗ</t>
  </si>
  <si>
    <t>米原</t>
  </si>
  <si>
    <t>ｻﾙｸﾞﾝﾋﾀﾞｶﾁｮｳ</t>
  </si>
  <si>
    <t>沙流郡日高町</t>
  </si>
  <si>
    <t>ｱﾂｶﾞﾁｮｳ</t>
  </si>
  <si>
    <t>厚賀町</t>
  </si>
  <si>
    <t>ｲｸﾁｾ</t>
  </si>
  <si>
    <t>幾千世</t>
  </si>
  <si>
    <t>ｶﾊﾞﾘ</t>
  </si>
  <si>
    <t>賀張</t>
  </si>
  <si>
    <t>ｷﾖﾊﾀ</t>
  </si>
  <si>
    <t>清畠</t>
  </si>
  <si>
    <t>ｸﾗﾄﾐ</t>
  </si>
  <si>
    <t>庫富</t>
  </si>
  <si>
    <t>ｻｶｴﾏﾁﾋｶﾞｼ</t>
  </si>
  <si>
    <t>栄町東</t>
  </si>
  <si>
    <t>ｻｶｴﾏﾁﾆｼ</t>
  </si>
  <si>
    <t>栄町西</t>
  </si>
  <si>
    <t>正和</t>
  </si>
  <si>
    <t>ﾁｻｶ</t>
  </si>
  <si>
    <t>千栄</t>
  </si>
  <si>
    <t>ﾄﾐｶﾜｷﾀ</t>
  </si>
  <si>
    <t>富川北</t>
  </si>
  <si>
    <t>ﾄﾐｶﾜｺﾏｵｶ</t>
  </si>
  <si>
    <t>富川駒丘</t>
  </si>
  <si>
    <t>ﾄﾐｶﾜﾆｼ</t>
  </si>
  <si>
    <t>富川西</t>
  </si>
  <si>
    <t>ﾄﾐｶﾜﾋｶﾞｼ</t>
  </si>
  <si>
    <t>富川東</t>
  </si>
  <si>
    <t>ﾄﾐｶﾜﾐﾅﾐ</t>
  </si>
  <si>
    <t>富川南</t>
  </si>
  <si>
    <t>ﾄﾐﾊﾏ</t>
  </si>
  <si>
    <t>富浜</t>
  </si>
  <si>
    <t>ﾋﾀﾞｶ(1ｸ)</t>
  </si>
  <si>
    <t>日高（１区）</t>
  </si>
  <si>
    <t>ﾋﾀﾞｶ(2ｸ)</t>
  </si>
  <si>
    <t>日高（２区）</t>
  </si>
  <si>
    <t>ﾋﾀﾞｶ(3ｸ)</t>
  </si>
  <si>
    <t>日高（３区）</t>
  </si>
  <si>
    <t>ﾋﾞﾗｶﾞ</t>
  </si>
  <si>
    <t>平賀</t>
  </si>
  <si>
    <t>ﾋﾛﾄﾐ</t>
  </si>
  <si>
    <t>広富</t>
  </si>
  <si>
    <t>ﾌｸﾐﾂ</t>
  </si>
  <si>
    <t>福満</t>
  </si>
  <si>
    <t>ﾎﾝﾁｮｳﾋｶﾞｼ</t>
  </si>
  <si>
    <t>本町東</t>
  </si>
  <si>
    <t>ﾎﾝﾁｮｳﾆｼ</t>
  </si>
  <si>
    <t>本町西</t>
  </si>
  <si>
    <t>ﾐﾂｲﾜ</t>
  </si>
  <si>
    <t>三岩</t>
  </si>
  <si>
    <t>ﾓﾝﾍﾞﾂﾎﾝﾁｮｳ</t>
  </si>
  <si>
    <t>門別本町</t>
  </si>
  <si>
    <t>ｻﾙｸﾞﾝﾋﾞﾗﾄﾘﾁｮｳ</t>
  </si>
  <si>
    <t>沙流郡平取町</t>
  </si>
  <si>
    <t>ｲﾜﾁｼ</t>
  </si>
  <si>
    <t>岩知志</t>
  </si>
  <si>
    <t>ｵｻﾁﾅｲ</t>
  </si>
  <si>
    <t>長知内</t>
  </si>
  <si>
    <t>ｺﾋﾞﾗ</t>
  </si>
  <si>
    <t>小平</t>
  </si>
  <si>
    <t>ｻﾙﾊﾞ</t>
  </si>
  <si>
    <t>去場</t>
  </si>
  <si>
    <t>ｼｳﾝｺﾂ</t>
  </si>
  <si>
    <t>紫雲古津</t>
  </si>
  <si>
    <t>ﾄﾖﾇｶ</t>
  </si>
  <si>
    <t>豊糠</t>
  </si>
  <si>
    <t>ﾆｵｲ</t>
  </si>
  <si>
    <t>荷負</t>
  </si>
  <si>
    <t>ﾆｾｳ</t>
  </si>
  <si>
    <t>仁世宇</t>
  </si>
  <si>
    <t>ﾆﾅ</t>
  </si>
  <si>
    <t>荷菜</t>
  </si>
  <si>
    <t>ﾆﾌﾞﾀﾆ</t>
  </si>
  <si>
    <t>二風谷</t>
  </si>
  <si>
    <t>ﾇｷﾍﾞﾂ</t>
  </si>
  <si>
    <t>貫気別</t>
  </si>
  <si>
    <t>ﾌﾚﾅｲﾁｮｳ</t>
  </si>
  <si>
    <t>振内町</t>
  </si>
  <si>
    <t>ﾎﾛｹｼ</t>
  </si>
  <si>
    <t>幌毛志</t>
  </si>
  <si>
    <t>ﾒﾑ</t>
  </si>
  <si>
    <t>芽生</t>
  </si>
  <si>
    <t>ﾆｲｶｯﾌﾟｸﾞﾝﾆｲｶｯﾌﾟﾁｮｳ</t>
  </si>
  <si>
    <t>新冠郡新冠町</t>
  </si>
  <si>
    <t>ｲﾜｼﾐｽﾞ</t>
  </si>
  <si>
    <t>岩清水</t>
  </si>
  <si>
    <t>ｵｵｶﾘﾍﾞ(436､516､567ﾊﾞﾝﾁ)</t>
  </si>
  <si>
    <t>大狩部（４３６、５１６、５６７番地）</t>
  </si>
  <si>
    <t>ｵｵｶﾘﾍﾞ(ｿﾉﾀ)</t>
  </si>
  <si>
    <t>大狩部（その他）</t>
  </si>
  <si>
    <t>ｾｯﾌﾟﾁｮｳ</t>
  </si>
  <si>
    <t>節婦町</t>
  </si>
  <si>
    <t>ﾀｲﾖｳ</t>
  </si>
  <si>
    <t>太陽</t>
  </si>
  <si>
    <t>ﾀｶｴ</t>
  </si>
  <si>
    <t>高江</t>
  </si>
  <si>
    <t>ﾆｼﾊｸﾂ</t>
  </si>
  <si>
    <t>西泊津</t>
  </si>
  <si>
    <t>ﾊﾞﾝｾｲ</t>
  </si>
  <si>
    <t>万世</t>
  </si>
  <si>
    <t>ﾋﾞｳ</t>
  </si>
  <si>
    <t>美宇</t>
  </si>
  <si>
    <t>ﾋｶﾞｼﾊｸﾂ</t>
  </si>
  <si>
    <t>東泊津</t>
  </si>
  <si>
    <t>ﾌﾙｷﾞｼ</t>
  </si>
  <si>
    <t>古岸</t>
  </si>
  <si>
    <t>ﾒｲﾜ</t>
  </si>
  <si>
    <t>明和</t>
  </si>
  <si>
    <t>ﾘﾋﾞﾗ</t>
  </si>
  <si>
    <t>里平</t>
  </si>
  <si>
    <t>ﾜｶｿﾞﾉ</t>
  </si>
  <si>
    <t>若園</t>
  </si>
  <si>
    <t>ｳﾗｶﾜｸﾞﾝｳﾗｶﾜﾁｮｳ</t>
  </si>
  <si>
    <t>浦河郡浦河町</t>
  </si>
  <si>
    <t>ｱﾈﾁｬ</t>
  </si>
  <si>
    <t>姉茶</t>
  </si>
  <si>
    <t>ｲｶﾝﾀｲ</t>
  </si>
  <si>
    <t>井寒台</t>
  </si>
  <si>
    <t>ｴﾌﾞｴ</t>
  </si>
  <si>
    <t>絵笛</t>
  </si>
  <si>
    <t>ｵｷﾞﾌｼﾁｮｳ</t>
  </si>
  <si>
    <t>荻伏町</t>
  </si>
  <si>
    <t>ｶﾐｷﾈｳｽ</t>
  </si>
  <si>
    <t>上杵臼</t>
  </si>
  <si>
    <t>ｶﾐﾆｼﾁｬ</t>
  </si>
  <si>
    <t>上西舎</t>
  </si>
  <si>
    <t>ｶﾐﾑｺｳﾍﾞﾂ</t>
  </si>
  <si>
    <t>上向別</t>
  </si>
  <si>
    <t>ｷﾈｳｽ</t>
  </si>
  <si>
    <t>ｻｶｲﾏﾁﾋｶﾞｼ</t>
  </si>
  <si>
    <t>堺町東</t>
  </si>
  <si>
    <t>ｻｶｲﾏﾁﾆｼ</t>
  </si>
  <si>
    <t>堺町西</t>
  </si>
  <si>
    <t>栄丘</t>
  </si>
  <si>
    <t>ｼｮｳﾍｲﾁｮｳ</t>
  </si>
  <si>
    <t>昌平町</t>
  </si>
  <si>
    <t>ｼﾛｲｽﾞﾐ</t>
  </si>
  <si>
    <t>白泉</t>
  </si>
  <si>
    <t>ﾂｷｻｯﾌﾟ</t>
  </si>
  <si>
    <t>月寒</t>
  </si>
  <si>
    <t>ﾂｷｼﾞ</t>
  </si>
  <si>
    <t>築地</t>
  </si>
  <si>
    <t>ﾆｼﾁｬ</t>
  </si>
  <si>
    <t>西舎</t>
  </si>
  <si>
    <t>ﾆｼﾎﾛﾍﾞﾂ</t>
  </si>
  <si>
    <t>西幌別</t>
  </si>
  <si>
    <t>ﾉﾌﾞｶ</t>
  </si>
  <si>
    <t>野深</t>
  </si>
  <si>
    <t>ﾋｶﾞｼﾁｮｳｳｼｵ</t>
  </si>
  <si>
    <t>東町うしお</t>
  </si>
  <si>
    <t>ﾋｶﾞｼﾁｮｳｶｼﾜ</t>
  </si>
  <si>
    <t>東町かしわ</t>
  </si>
  <si>
    <t>ﾋｶﾞｼﾁｮｳﾁﾉﾐ</t>
  </si>
  <si>
    <t>東町ちのみ</t>
  </si>
  <si>
    <t>ﾋｶﾞｼﾎﾛﾍﾞﾂ(1-131ﾊﾞﾝﾁ)</t>
  </si>
  <si>
    <t>東幌別（１～１３１番地）</t>
  </si>
  <si>
    <t>ﾋｶﾞｼﾎﾛﾍﾞﾂ(ｿﾉﾀ)</t>
  </si>
  <si>
    <t>東幌別（その他）</t>
  </si>
  <si>
    <t>ﾑｺｳｶﾞｵｶﾋｶﾞｼ</t>
  </si>
  <si>
    <t>向が丘東</t>
  </si>
  <si>
    <t>ﾑｺｳｶﾞｵｶﾆｼ</t>
  </si>
  <si>
    <t>向が丘西</t>
  </si>
  <si>
    <t>ﾑｺｳﾍﾞﾂ</t>
  </si>
  <si>
    <t>向別</t>
  </si>
  <si>
    <t>ｻﾏﾆｸﾞﾝｻﾏﾆﾁｮｳ</t>
  </si>
  <si>
    <t>様似郡様似町</t>
  </si>
  <si>
    <t>朝日丘</t>
  </si>
  <si>
    <t>ｳﾄﾏ</t>
  </si>
  <si>
    <t>鵜苫</t>
  </si>
  <si>
    <t>ｵｶﾀﾞ</t>
  </si>
  <si>
    <t>岡田</t>
  </si>
  <si>
    <t>ｶｲｼｮﾏﾁ</t>
  </si>
  <si>
    <t>会所町</t>
  </si>
  <si>
    <t>ﾆｼｻﾏﾆ</t>
  </si>
  <si>
    <t>西様似</t>
  </si>
  <si>
    <t>ﾋﾗｳ</t>
  </si>
  <si>
    <t>平宇</t>
  </si>
  <si>
    <t>ﾌﾕｼﾏ</t>
  </si>
  <si>
    <t>冬島</t>
  </si>
  <si>
    <t>ﾎﾛﾏﾝ</t>
  </si>
  <si>
    <t>幌満</t>
  </si>
  <si>
    <t>ﾎﾛｲｽﾞﾐｸﾞﾝｴﾘﾓﾁｮｳ</t>
  </si>
  <si>
    <t>幌泉郡えりも町</t>
  </si>
  <si>
    <t>ｳﾀﾍﾞﾂ</t>
  </si>
  <si>
    <t>歌別</t>
  </si>
  <si>
    <t>ｴﾘﾓﾐｻｷ</t>
  </si>
  <si>
    <t>えりも岬</t>
  </si>
  <si>
    <t>ｼｮﾔ</t>
  </si>
  <si>
    <t>庶野</t>
  </si>
  <si>
    <t>ｼﾝﾊﾏ</t>
  </si>
  <si>
    <t>新浜</t>
  </si>
  <si>
    <t>ﾁｶｳﾗ</t>
  </si>
  <si>
    <t>近浦</t>
  </si>
  <si>
    <t>ﾄｳﾖｳ(ｱﾌﾞﾗｺﾏ､ﾐﾅﾐﾄｳﾖｳ､132-156､158-354､366､367ﾊﾞﾝﾁ)</t>
  </si>
  <si>
    <t>東洋（油駒、南東洋、１３２～１５６、１５８～３５４、３６６、３６７番地）</t>
  </si>
  <si>
    <t>ﾄｳﾖｳ(ｳﾀﾛ､ｻｶｷﾞｼ､ｴﾝﾄﾞﾓ､ｴﾝﾄﾞﾏｶｹﾞ)</t>
  </si>
  <si>
    <t>東洋（歌露、坂岸、エンドモ、エンドマカゲ）</t>
  </si>
  <si>
    <t>ﾄﾏﾍﾞﾂ</t>
  </si>
  <si>
    <t>苫別</t>
  </si>
  <si>
    <t>ﾌｴﾏｲ</t>
  </si>
  <si>
    <t>笛舞</t>
  </si>
  <si>
    <t>ﾒｸﾞﾛ</t>
  </si>
  <si>
    <t>目黒</t>
  </si>
  <si>
    <t>ﾋﾀﾞｶｸﾞﾝｼﾝﾋﾀﾞｶﾁｮｳ</t>
  </si>
  <si>
    <t>日高郡新ひだか町</t>
  </si>
  <si>
    <t>ｼｽﾞﾅｲｱｵﾔｷﾞﾁｮｳ</t>
  </si>
  <si>
    <t>静内青柳町</t>
  </si>
  <si>
    <t>ｼｽﾞﾅｲｱｻﾋﾁｮｳ</t>
  </si>
  <si>
    <t>静内旭町</t>
  </si>
  <si>
    <t>ｼｽﾞﾅｲｲﾘﾌﾈﾁｮｳ</t>
  </si>
  <si>
    <t>静内入船町</t>
  </si>
  <si>
    <t>ｼｽﾞﾅｲｳﾗﾜ</t>
  </si>
  <si>
    <t>静内浦和</t>
  </si>
  <si>
    <t>ｼｽﾞﾅｲｶｲｶﾞﾝﾁｮｳ</t>
  </si>
  <si>
    <t>静内海岸町</t>
  </si>
  <si>
    <t>ｼｽﾞﾅｲｶｼﾜﾀﾞｲ</t>
  </si>
  <si>
    <t>静内柏台</t>
  </si>
  <si>
    <t>ｼｽﾞﾅｲｶﾐﾓﾘ</t>
  </si>
  <si>
    <t>静内神森</t>
  </si>
  <si>
    <t>ｼｽﾞﾅｲｶﾜｱｲ</t>
  </si>
  <si>
    <t>静内川合</t>
  </si>
  <si>
    <t>ｼｽﾞﾅｲｷﾊﾞﾁｮｳ</t>
  </si>
  <si>
    <t>静内木場町</t>
  </si>
  <si>
    <t>ｼｽﾞﾅｲｺｳｾｲﾁｮｳ</t>
  </si>
  <si>
    <t>静内こうせい町</t>
  </si>
  <si>
    <t>ｼｽﾞﾅｲｺﾏﾊﾞ</t>
  </si>
  <si>
    <t>静内駒場</t>
  </si>
  <si>
    <t>ｼｽﾞﾅｲｼﾐｽﾞｵｶ</t>
  </si>
  <si>
    <t>静内清水丘</t>
  </si>
  <si>
    <t>ｼｽﾞﾅｲｽｴﾋﾛﾁｮｳ</t>
  </si>
  <si>
    <t>静内末広町</t>
  </si>
  <si>
    <t>ｼｽﾞﾅｲﾀｶｻｺﾞﾁｮｳ</t>
  </si>
  <si>
    <t>静内高砂町</t>
  </si>
  <si>
    <t>ｼｽﾞﾅｲﾀｶﾐ</t>
  </si>
  <si>
    <t>静内高見</t>
  </si>
  <si>
    <t>ｼｽﾞﾅｲﾀﾊﾗ</t>
  </si>
  <si>
    <t>静内田原</t>
  </si>
  <si>
    <t>ｼｽﾞﾅｲﾄｳﾍﾞﾂ</t>
  </si>
  <si>
    <t>静内東別</t>
  </si>
  <si>
    <t>ｼｽﾞﾅｲﾄｷﾜﾁｮｳ</t>
  </si>
  <si>
    <t>静内ときわ町</t>
  </si>
  <si>
    <t>ｼｽﾞﾅｲﾄﾖﾊﾀ</t>
  </si>
  <si>
    <t>静内豊畑</t>
  </si>
  <si>
    <t>ｼｽﾞﾅｲﾅｶﾉﾁｮｳ</t>
  </si>
  <si>
    <t>静内中野町</t>
  </si>
  <si>
    <t>ｼｽﾞﾅｲﾆｼｶﾜ</t>
  </si>
  <si>
    <t>静内西川</t>
  </si>
  <si>
    <t>ｼｽﾞﾅｲﾉﾔ</t>
  </si>
  <si>
    <t>静内農屋</t>
  </si>
  <si>
    <t>ｼｽﾞﾅｲﾊﾅｿﾞﾉ</t>
  </si>
  <si>
    <t>静内花園</t>
  </si>
  <si>
    <t>ｼｽﾞﾅｲﾊﾙﾀﾁ</t>
  </si>
  <si>
    <t>静内春立</t>
  </si>
  <si>
    <t>ｼｽﾞﾅｲﾌﾙｶﾜﾁｮｳ</t>
  </si>
  <si>
    <t>静内古川町</t>
  </si>
  <si>
    <t>ｼｽﾞﾅｲﾎﾝﾁｮｳ</t>
  </si>
  <si>
    <t>静内本町</t>
  </si>
  <si>
    <t>ｼｽﾞﾅｲﾏｳﾀ</t>
  </si>
  <si>
    <t>静内真歌</t>
  </si>
  <si>
    <t>ｼｽﾞﾅｲﾐｿﾉ</t>
  </si>
  <si>
    <t>静内御園</t>
  </si>
  <si>
    <t>ｼｽﾞﾅｲﾐﾄﾞﾘﾁｮｳ</t>
  </si>
  <si>
    <t>静内緑町</t>
  </si>
  <si>
    <t>ｼｽﾞﾅｲﾐﾕｷﾁｮｳ</t>
  </si>
  <si>
    <t>静内御幸町</t>
  </si>
  <si>
    <t>ｼｽﾞﾅｲﾒﾅ(18､127､453､465-2､466､480ﾊﾞﾝﾁ)</t>
  </si>
  <si>
    <t>静内目名（１８、１２７、４５３、４６５－２、４６６、４８０番地）</t>
  </si>
  <si>
    <t>ｼｽﾞﾅｲﾒﾅ(ｿﾉﾀ)</t>
  </si>
  <si>
    <t>静内目名（その他）</t>
  </si>
  <si>
    <t>ｼｽﾞﾅｲﾔﾏﾃﾁｮｳ</t>
  </si>
  <si>
    <t>静内山手町</t>
  </si>
  <si>
    <t>ｼｽﾞﾅｲﾖｼﾉﾁｮｳ</t>
  </si>
  <si>
    <t>静内吉野町</t>
  </si>
  <si>
    <t>ﾋｶﾞｼｼｽﾞﾅｲ</t>
  </si>
  <si>
    <t>東静内</t>
  </si>
  <si>
    <t>ﾐﾂｲｼｱｻﾋﾁｮｳ</t>
  </si>
  <si>
    <t>三石旭町</t>
  </si>
  <si>
    <t>ﾐﾂｲｼｲﾅﾐ</t>
  </si>
  <si>
    <t>三石稲見</t>
  </si>
  <si>
    <t>ﾐﾂｲｼｳﾀﾌｴ</t>
  </si>
  <si>
    <t>三石歌笛</t>
  </si>
  <si>
    <t>ﾐﾂｲｼｶﾜｶﾐ</t>
  </si>
  <si>
    <t>三石川上</t>
  </si>
  <si>
    <t>ﾐﾂｲｼｷﾖｾ</t>
  </si>
  <si>
    <t>三石清瀬</t>
  </si>
  <si>
    <t>ﾐﾂｲｼｹﾘﾏｲ</t>
  </si>
  <si>
    <t>三石鳧舞</t>
  </si>
  <si>
    <t>ﾐﾂｲｼｺｼｳﾐﾁｮｳ</t>
  </si>
  <si>
    <t>三石越海町</t>
  </si>
  <si>
    <t>ﾐﾂｲｼﾄﾐｻﾜ</t>
  </si>
  <si>
    <t>三石富沢</t>
  </si>
  <si>
    <t>ﾐﾂｲｼﾄﾖｵｶ</t>
  </si>
  <si>
    <t>三石豊岡</t>
  </si>
  <si>
    <t>ﾐﾂｲｼﾆｼﾊﾀ</t>
  </si>
  <si>
    <t>三石西端</t>
  </si>
  <si>
    <t>ﾐﾂｲｼﾆｼﾎｳﾗｲ</t>
  </si>
  <si>
    <t>三石西蓬莱</t>
  </si>
  <si>
    <t>ﾐﾂｲｼﾋｶﾞｼﾎｳﾗｲ</t>
  </si>
  <si>
    <t>三石東蓬莱</t>
  </si>
  <si>
    <t>ﾐﾂｲｼﾌｸﾊﾀ</t>
  </si>
  <si>
    <t>三石福畑</t>
  </si>
  <si>
    <t>ﾐﾂｲｼﾎｳｴｲ</t>
  </si>
  <si>
    <t>三石蓬栄</t>
  </si>
  <si>
    <t>ﾐﾂｲｼﾎﾝｷﾘ</t>
  </si>
  <si>
    <t>三石本桐</t>
  </si>
  <si>
    <t>ﾐﾂｲｼﾎﾝﾁｮｳ</t>
  </si>
  <si>
    <t>三石本町</t>
  </si>
  <si>
    <t>ﾐﾂｲｼﾐｶﾜ</t>
  </si>
  <si>
    <t>三石美河</t>
  </si>
  <si>
    <t>ﾐﾂｲｼﾐﾅﾄﾁｮｳ</t>
  </si>
  <si>
    <t>三石港町</t>
  </si>
  <si>
    <t>ﾐﾂｲｼﾐﾉﾜ</t>
  </si>
  <si>
    <t>三石美野和</t>
  </si>
  <si>
    <t>ｶﾄｳｸﾞﾝｵﾄﾌｹﾁｮｳ</t>
  </si>
  <si>
    <t>河東郡音更町</t>
  </si>
  <si>
    <t>ｵｻﾙｼ</t>
  </si>
  <si>
    <t>長流枝</t>
  </si>
  <si>
    <t>ｵｻﾙｼｶﾝｾﾝ</t>
  </si>
  <si>
    <t>長流枝幹線</t>
  </si>
  <si>
    <t>ｵﾄﾌｹ</t>
  </si>
  <si>
    <t>音更</t>
  </si>
  <si>
    <t>ｶﾐｼｶﾘﾍﾞﾂ</t>
  </si>
  <si>
    <t>上然別</t>
  </si>
  <si>
    <t>ｷﾀｽｽﾞﾗﾝﾐﾅﾐ</t>
  </si>
  <si>
    <t>北鈴蘭南</t>
  </si>
  <si>
    <t>ｷﾀｽｽﾞﾗﾝｷﾀ</t>
  </si>
  <si>
    <t>北鈴蘭北</t>
  </si>
  <si>
    <t>ｷﾉｵｵﾄﾞｵﾘﾋｶﾞｼ</t>
  </si>
  <si>
    <t>木野大通東</t>
  </si>
  <si>
    <t>ｷﾉｵｵﾄﾞｵﾘﾆｼ</t>
  </si>
  <si>
    <t>木野大通西</t>
  </si>
  <si>
    <t>ｷﾉｺｳｴﾝｼﾀﾏﾁ</t>
  </si>
  <si>
    <t>木野公園下町</t>
  </si>
  <si>
    <t>ｷﾉｼﾝﾏﾁ</t>
  </si>
  <si>
    <t>木野新町</t>
  </si>
  <si>
    <t>ｷﾉﾆｼﾄﾞｵﾘ</t>
  </si>
  <si>
    <t>木野西通</t>
  </si>
  <si>
    <t>ｷﾉﾋｶﾞｼﾄﾞｵﾘ</t>
  </si>
  <si>
    <t>木野東通</t>
  </si>
  <si>
    <t>希望が丘</t>
  </si>
  <si>
    <t>ｷｮｳｴｲﾀﾞｲﾋｶﾞｼ</t>
  </si>
  <si>
    <t>共栄台東</t>
  </si>
  <si>
    <t>ｷｮｳｴｲﾀﾞｲﾆｼ</t>
  </si>
  <si>
    <t>共栄台西</t>
  </si>
  <si>
    <t>ｺﾏﾊﾞｷﾀﾏﾁ</t>
  </si>
  <si>
    <t>駒場北町</t>
  </si>
  <si>
    <t>ｺﾏﾊﾞｷﾀ1ｼﾞｮｳﾄﾞｵﾘ</t>
  </si>
  <si>
    <t>駒場北１条通</t>
  </si>
  <si>
    <t>ｺﾏﾊﾞｷﾀ2ｼﾞｮｳﾄﾞｵﾘ</t>
  </si>
  <si>
    <t>駒場北２条通</t>
  </si>
  <si>
    <t>ｺﾏﾊﾞﾅﾐｷ</t>
  </si>
  <si>
    <t>駒場並木</t>
  </si>
  <si>
    <t>ｺﾏﾊﾞﾍｲﾜﾀﾞｲ</t>
  </si>
  <si>
    <t>駒場平和台</t>
  </si>
  <si>
    <t>ｺﾏﾊﾞﾎﾝﾄﾞｵﾘ</t>
  </si>
  <si>
    <t>駒場本通</t>
  </si>
  <si>
    <t>ｺﾏﾊﾞﾐﾅﾐ1ｼﾞｮｳﾄﾞｵﾘ</t>
  </si>
  <si>
    <t>駒場南１条通</t>
  </si>
  <si>
    <t>ｺﾏﾊﾞﾐﾅﾐ2ｼﾞｮｳﾄﾞｵﾘ</t>
  </si>
  <si>
    <t>駒場南２条通</t>
  </si>
  <si>
    <t>ｺﾏﾊﾞﾐﾅﾐ3ｼﾞｮｳﾄﾞｵﾘ</t>
  </si>
  <si>
    <t>駒場南３条通</t>
  </si>
  <si>
    <t>ｺﾏﾊﾞﾐﾅﾐ4ｼﾞｮｳﾄﾞｵﾘ</t>
  </si>
  <si>
    <t>駒場南４条通</t>
  </si>
  <si>
    <t>ｺﾏﾊﾞﾋｶﾞｼ</t>
  </si>
  <si>
    <t>駒場東</t>
  </si>
  <si>
    <t>ｺﾏﾊﾞﾆｼ</t>
  </si>
  <si>
    <t>駒場西</t>
  </si>
  <si>
    <t>桜が丘</t>
  </si>
  <si>
    <t>ｻｸﾗｶﾞｵｶﾆｼ</t>
  </si>
  <si>
    <t>桜が丘西</t>
  </si>
  <si>
    <t>ｼﾓｵﾄﾌｹ</t>
  </si>
  <si>
    <t>下音更</t>
  </si>
  <si>
    <t>ｼﾓｼﾎﾛ</t>
  </si>
  <si>
    <t>下士幌</t>
  </si>
  <si>
    <t>ｼﾓｼﾎﾛｶﾝｾﾝ</t>
  </si>
  <si>
    <t>下士幌幹線</t>
  </si>
  <si>
    <t>ｼﾝﾄﾞｵﾘ</t>
  </si>
  <si>
    <t>新通</t>
  </si>
  <si>
    <t>ｼﾝﾄﾞｵﾘｷﾀ</t>
  </si>
  <si>
    <t>新通北</t>
  </si>
  <si>
    <t>ｽｽﾞﾗﾝｺｳｴﾝ</t>
  </si>
  <si>
    <t>鈴蘭公園</t>
  </si>
  <si>
    <t>ｽｽﾞﾗﾝﾀﾞｲｷﾀﾏﾁ</t>
  </si>
  <si>
    <t>すずらん台北町</t>
  </si>
  <si>
    <t>ｽｽﾞﾗﾝﾀﾞｲﾅｶﾏﾁ</t>
  </si>
  <si>
    <t>すずらん台仲町</t>
  </si>
  <si>
    <t>ｽｽﾞﾗﾝﾀﾞｲﾐﾅﾐﾏﾁ</t>
  </si>
  <si>
    <t>すずらん台南町</t>
  </si>
  <si>
    <t>ｽﾐﾖｼﾀﾞｲ</t>
  </si>
  <si>
    <t>住吉台</t>
  </si>
  <si>
    <t>ﾄｶﾁｶﾞﾜｵﾝｾﾝ</t>
  </si>
  <si>
    <t>十勝川温泉</t>
  </si>
  <si>
    <t>ﾄｶﾁｶﾞﾜｵﾝｾﾝﾐﾅﾐ</t>
  </si>
  <si>
    <t>十勝川温泉南</t>
  </si>
  <si>
    <t>ﾄｶﾁｶﾞﾜｵﾝｾﾝｷﾀ</t>
  </si>
  <si>
    <t>十勝川温泉北</t>
  </si>
  <si>
    <t>ﾅｶｵﾄﾌｹ</t>
  </si>
  <si>
    <t>中音更</t>
  </si>
  <si>
    <t>ﾅｶｽｽﾞﾗﾝｷﾀ</t>
  </si>
  <si>
    <t>中鈴蘭北</t>
  </si>
  <si>
    <t>ﾅｶｽｽﾞﾗﾝﾐﾅﾐ</t>
  </si>
  <si>
    <t>中鈴蘭南</t>
  </si>
  <si>
    <t>ﾅｶｽｽﾞﾗﾝﾓﾄﾏﾁ</t>
  </si>
  <si>
    <t>中鈴蘭元町</t>
  </si>
  <si>
    <t>ﾅﾂｿﾞﾗ</t>
  </si>
  <si>
    <t>なつぞら</t>
  </si>
  <si>
    <t>ﾆｼﾅｶｵﾄﾌｹ</t>
  </si>
  <si>
    <t>西中音更</t>
  </si>
  <si>
    <t>ﾊｸｼﾞｭﾀﾞｲ</t>
  </si>
  <si>
    <t>柏寿台</t>
  </si>
  <si>
    <t>ﾋｶﾞｼｵﾄﾌｹ</t>
  </si>
  <si>
    <t>東音更</t>
  </si>
  <si>
    <t>ﾋｶﾞｼｼｶﾘ</t>
  </si>
  <si>
    <t>東士狩</t>
  </si>
  <si>
    <t>ﾋｶﾞｼﾄﾞｵﾘ</t>
  </si>
  <si>
    <t>東通</t>
  </si>
  <si>
    <t>ﾋﾋﾞｷﾉﾅｶﾏﾁ</t>
  </si>
  <si>
    <t>ひびき野仲町</t>
  </si>
  <si>
    <t>ﾋﾋﾞｷﾉﾋｶﾞｼﾏﾁ</t>
  </si>
  <si>
    <t>ひびき野東町</t>
  </si>
  <si>
    <t>ﾋﾋﾞｷﾉﾆｼﾏﾁ</t>
  </si>
  <si>
    <t>ひびき野西町</t>
  </si>
  <si>
    <t>ﾎｳﾗｲﾐﾅﾐ1ｼﾞｮｳ</t>
  </si>
  <si>
    <t>宝来南一条</t>
  </si>
  <si>
    <t>ﾎｳﾗｲﾐﾅﾐ2ｼﾞｮｳ</t>
  </si>
  <si>
    <t>宝来南二条</t>
  </si>
  <si>
    <t>ﾎｳﾗｲｷﾀ1ｼﾞｮｳ</t>
  </si>
  <si>
    <t>宝来北一条</t>
  </si>
  <si>
    <t>ﾎｳﾗｲｷﾀ2ｼﾞｮｳ</t>
  </si>
  <si>
    <t>宝来北二条</t>
  </si>
  <si>
    <t>ﾎｳﾗｲｷﾀ3ｼﾞｮｳ</t>
  </si>
  <si>
    <t>宝来北三条</t>
  </si>
  <si>
    <t>ﾎｳﾗｲｷﾀ4ｼﾞｮｳ</t>
  </si>
  <si>
    <t>宝来北四条</t>
  </si>
  <si>
    <t>ﾎｳﾗｲｷﾀ5ｼﾞｮｳ</t>
  </si>
  <si>
    <t>宝来北五条</t>
  </si>
  <si>
    <t>ﾎｳﾗｲｷﾀ6ｼﾞｮｳ</t>
  </si>
  <si>
    <t>宝来北六条</t>
  </si>
  <si>
    <t>ﾎｳﾗｲﾅｶﾏﾁﾐﾅﾐ</t>
  </si>
  <si>
    <t>宝来仲町南</t>
  </si>
  <si>
    <t>ﾎｳﾗｲﾅｶﾏﾁｷﾀ</t>
  </si>
  <si>
    <t>宝来仲町北</t>
  </si>
  <si>
    <t>ﾎｳﾗｲﾋｶﾞｼﾏﾁﾐﾅﾐ</t>
  </si>
  <si>
    <t>宝来東町南</t>
  </si>
  <si>
    <t>ﾎｳﾗｲﾋｶﾞｼﾏﾁｷﾀ</t>
  </si>
  <si>
    <t>宝来東町北</t>
  </si>
  <si>
    <t>ﾎｳﾗｲﾆｼﾏﾁｷﾀ</t>
  </si>
  <si>
    <t>宝来西町北</t>
  </si>
  <si>
    <t>ﾎｳﾗｲﾆｼﾏﾁﾐﾅﾐ</t>
  </si>
  <si>
    <t>宝来西町南</t>
  </si>
  <si>
    <t>ﾎｳﾗｲﾎﾝﾄﾞｵﾘ</t>
  </si>
  <si>
    <t>宝来本通</t>
  </si>
  <si>
    <t>ﾎｸﾒｲﾀﾞｲ</t>
  </si>
  <si>
    <t>北明台</t>
  </si>
  <si>
    <t>ﾎｸﾖｳﾀﾞｲ</t>
  </si>
  <si>
    <t>北陽台</t>
  </si>
  <si>
    <t>ﾏﾝﾈﾝ</t>
  </si>
  <si>
    <t>万年</t>
  </si>
  <si>
    <t>ﾐﾅﾐｽｽﾞﾗﾝﾐﾅﾐ</t>
  </si>
  <si>
    <t>南鈴蘭南</t>
  </si>
  <si>
    <t>ﾐﾅﾐｽｽﾞﾗﾝｷﾀ</t>
  </si>
  <si>
    <t>南鈴蘭北</t>
  </si>
  <si>
    <t>ﾐﾅﾐｽﾐﾖｼﾀﾞｲ</t>
  </si>
  <si>
    <t>南住吉台</t>
  </si>
  <si>
    <t>ﾐﾅﾐﾅｶｵﾄﾌｹ</t>
  </si>
  <si>
    <t>南中音更</t>
  </si>
  <si>
    <t>ﾔﾅｷﾞﾏﾁｷﾀｸ</t>
  </si>
  <si>
    <t>柳町北区</t>
  </si>
  <si>
    <t>ﾔﾅｷﾞﾏﾁﾅｶｸ</t>
  </si>
  <si>
    <t>柳町仲区</t>
  </si>
  <si>
    <t>ﾔﾅｷﾞﾏﾁﾐﾅﾐｸ</t>
  </si>
  <si>
    <t>柳町南区</t>
  </si>
  <si>
    <t>ﾕｳﾋｶﾞｵｶ</t>
  </si>
  <si>
    <t>雄飛が丘</t>
  </si>
  <si>
    <t>ﾕｳﾋｶﾞｵｶﾅｶｸ</t>
  </si>
  <si>
    <t>雄飛が丘仲区</t>
  </si>
  <si>
    <t>ﾕｳﾋｶﾞｵｶﾐﾅﾐｸ</t>
  </si>
  <si>
    <t>雄飛が丘南区</t>
  </si>
  <si>
    <t>ﾕｳﾋｶﾞｵｶｷﾀｸ</t>
  </si>
  <si>
    <t>雄飛が丘北区</t>
  </si>
  <si>
    <t>ﾘｮｸﾖｳﾀﾞｲﾅｶｸ</t>
  </si>
  <si>
    <t>緑陽台仲区</t>
  </si>
  <si>
    <t>ﾘｮｸﾖｳﾀﾞｲﾐﾅﾐｸ</t>
  </si>
  <si>
    <t>緑陽台南区</t>
  </si>
  <si>
    <t>ﾘｮｸﾖｳﾀﾞｲｷﾀｸ</t>
  </si>
  <si>
    <t>緑陽台北区</t>
  </si>
  <si>
    <t>ｶﾄｳｸﾞﾝｼﾎﾛﾁｮｳ</t>
  </si>
  <si>
    <t>河東郡士幌町</t>
  </si>
  <si>
    <t>ｲｼｮｯﾎﾟ</t>
  </si>
  <si>
    <t>イショッポ</t>
  </si>
  <si>
    <t>ｳﾘﾏｸ</t>
  </si>
  <si>
    <t>ウリマク</t>
  </si>
  <si>
    <t>ｶﾐｵﾄﾌｹ</t>
  </si>
  <si>
    <t>上音更</t>
  </si>
  <si>
    <t>ｼﾎﾛ</t>
  </si>
  <si>
    <t>士幌</t>
  </si>
  <si>
    <t>ｼﾎﾛｶﾝｾﾝ</t>
  </si>
  <si>
    <t>士幌幹線</t>
  </si>
  <si>
    <t>ｼﾎﾛｶﾝﾆｼ</t>
  </si>
  <si>
    <t>士幌幹西</t>
  </si>
  <si>
    <t>ｼﾎﾛｶﾝﾋｶﾞｼ</t>
  </si>
  <si>
    <t>士幌幹東</t>
  </si>
  <si>
    <t>ｼﾎﾛｷｾﾝ</t>
  </si>
  <si>
    <t>士幌基線</t>
  </si>
  <si>
    <t>ｼﾎﾛﾅｶﾄﾞｵﾘ</t>
  </si>
  <si>
    <t>士幌仲通</t>
  </si>
  <si>
    <t>ｼﾎﾛﾆｼ(1ｼﾞｮｳ-3ｼﾞｮｳ)</t>
  </si>
  <si>
    <t>士幌西（１条～３条）</t>
  </si>
  <si>
    <t>ｼﾎﾛﾆｼ(1ｾﾝ-3ｾﾝ)</t>
  </si>
  <si>
    <t>士幌西（１線～３線）</t>
  </si>
  <si>
    <t>ｼﾎﾛﾋｶﾞｼ(1ｼﾞｮｳ-6ｼﾞｮｳ)</t>
  </si>
  <si>
    <t>士幌東（１条～６条）</t>
  </si>
  <si>
    <t>ｼﾎﾛﾋｶﾞｼ(1ｾﾝ-19ｾﾝ)</t>
  </si>
  <si>
    <t>士幌東（１線～１９線）</t>
  </si>
  <si>
    <t>ｼﾎﾛﾎﾝﾄﾞｵﾘﾆｼ</t>
  </si>
  <si>
    <t>士幌本通西</t>
  </si>
  <si>
    <t>ｼﾎﾛﾎﾝﾄﾞｵﾘﾋｶﾞｼ</t>
  </si>
  <si>
    <t>士幌本通東</t>
  </si>
  <si>
    <t>ｼﾓｵﾘﾍﾞ</t>
  </si>
  <si>
    <t>下居辺</t>
  </si>
  <si>
    <t>ﾅｶｼﾎﾛ</t>
  </si>
  <si>
    <t>中士幌</t>
  </si>
  <si>
    <t>ﾜｯｶｸﾝﾈｯﾌﾟ</t>
  </si>
  <si>
    <t>ワッカクンネップ</t>
  </si>
  <si>
    <t>ｶﾄｳｸﾞﾝｶﾐｼﾎﾛﾁｮｳ</t>
  </si>
  <si>
    <t>河東郡上士幌町</t>
  </si>
  <si>
    <t>ｵﾘﾍﾞ</t>
  </si>
  <si>
    <t>居辺</t>
  </si>
  <si>
    <t>ｶﾐｼﾎﾛ</t>
  </si>
  <si>
    <t>上士幌</t>
  </si>
  <si>
    <t>ｸﾛｲｼﾀﾞｲﾗ</t>
  </si>
  <si>
    <t>黒石平</t>
  </si>
  <si>
    <t>ｼﾐｽﾞﾀﾞﾆ</t>
  </si>
  <si>
    <t>清水谷</t>
  </si>
  <si>
    <t>ﾇｶﾋﾞﾗｹﾞﾝｾﾝｷｮｳ</t>
  </si>
  <si>
    <t>ぬかびら源泉郷</t>
  </si>
  <si>
    <t>ﾐﾂﾏﾀ</t>
  </si>
  <si>
    <t>三股</t>
  </si>
  <si>
    <t>ｶﾄｳｸﾞﾝｼｶｵｲﾁｮｳ</t>
  </si>
  <si>
    <t>河東郡鹿追町</t>
  </si>
  <si>
    <t>ｳﾘﾏｸﾋｶﾞｼ</t>
  </si>
  <si>
    <t>瓜幕東</t>
  </si>
  <si>
    <t>ｳﾘﾏｸﾆｼ</t>
  </si>
  <si>
    <t>瓜幕西</t>
  </si>
  <si>
    <t>ｳﾘﾏｸﾐﾅﾐ</t>
  </si>
  <si>
    <t>瓜幕南</t>
  </si>
  <si>
    <t>ｶｼﾜｶﾞｵｶ</t>
  </si>
  <si>
    <t>柏ケ丘</t>
  </si>
  <si>
    <t>ｶﾐｼｶﾘﾍﾞﾂﾆｼ</t>
  </si>
  <si>
    <t>上然別西</t>
  </si>
  <si>
    <t>ｷﾀｳﾘﾏｸ</t>
  </si>
  <si>
    <t>北瓜幕</t>
  </si>
  <si>
    <t>ｷﾀｼｶｵｲｷﾀ</t>
  </si>
  <si>
    <t>北鹿追北</t>
  </si>
  <si>
    <t>ｻｻｶﾞﾜｷﾀ</t>
  </si>
  <si>
    <t>笹川北</t>
  </si>
  <si>
    <t>ｼｶｵｲｷｾﾝ</t>
  </si>
  <si>
    <t>鹿追基線</t>
  </si>
  <si>
    <t>ｼｶｵｲﾐﾅﾐ</t>
  </si>
  <si>
    <t>鹿追南</t>
  </si>
  <si>
    <t>ｼｶｵｲｷﾀ</t>
  </si>
  <si>
    <t>鹿追北</t>
  </si>
  <si>
    <t>ﾅｶｳﾘﾏｸﾆｼ</t>
  </si>
  <si>
    <t>中瓜幕西</t>
  </si>
  <si>
    <t>ﾆｼｻｻｶﾞﾜ</t>
  </si>
  <si>
    <t>西笹川</t>
  </si>
  <si>
    <t>ﾋｶﾞｼｳﾘﾏｸﾆｼ</t>
  </si>
  <si>
    <t>東瓜幕西</t>
  </si>
  <si>
    <t>ﾋﾞﾏﾝﾆｼ</t>
  </si>
  <si>
    <t>美蔓西</t>
  </si>
  <si>
    <t>ﾎﾛﾅｲﾆｼ</t>
  </si>
  <si>
    <t>幌内西</t>
  </si>
  <si>
    <t>ｶﾐｶﾜｸﾞﾝｼﾝﾄｸﾁｮｳ</t>
  </si>
  <si>
    <t>上川郡新得町</t>
  </si>
  <si>
    <t>ｶﾐｻﾎﾛ</t>
  </si>
  <si>
    <t>上佐幌</t>
  </si>
  <si>
    <t>ｸｯﾀﾘ</t>
  </si>
  <si>
    <t>屈足</t>
  </si>
  <si>
    <t>ｸｯﾀﾘｱｻﾋﾏﾁ</t>
  </si>
  <si>
    <t>屈足旭町</t>
  </si>
  <si>
    <t>ｸｯﾀﾘｱｻﾋﾏﾁﾋｶﾞｼ</t>
  </si>
  <si>
    <t>屈足旭町東</t>
  </si>
  <si>
    <t>ｸｯﾀﾘｶｼﾜﾏﾁ</t>
  </si>
  <si>
    <t>屈足柏町</t>
  </si>
  <si>
    <t>ｸｯﾀﾘｶｼﾜﾏﾁﾋｶﾞｼ</t>
  </si>
  <si>
    <t>屈足柏町東</t>
  </si>
  <si>
    <t>ｸｯﾀﾘｻｲﾜｲﾏﾁ</t>
  </si>
  <si>
    <t>屈足幸町</t>
  </si>
  <si>
    <t>ｸｯﾀﾘｻｲﾜｲﾏﾁﾆｼ</t>
  </si>
  <si>
    <t>屈足幸町西</t>
  </si>
  <si>
    <t>ｸｯﾀﾘﾐﾄﾞﾘﾏﾁ</t>
  </si>
  <si>
    <t>屈足緑町</t>
  </si>
  <si>
    <t>ｸｯﾀﾘﾐﾄﾞﾘﾏﾁﾆｼ</t>
  </si>
  <si>
    <t>屈足緑町西</t>
  </si>
  <si>
    <t>ｸｯﾀﾘﾐﾅﾐﾏﾁ</t>
  </si>
  <si>
    <t>屈足南町</t>
  </si>
  <si>
    <t>ｼﾓｻﾎﾛ</t>
  </si>
  <si>
    <t>下佐幌</t>
  </si>
  <si>
    <t>ｼﾝﾄｸ</t>
  </si>
  <si>
    <t>新得</t>
  </si>
  <si>
    <t>ﾀｸﾃﾂ</t>
  </si>
  <si>
    <t>拓鉄</t>
  </si>
  <si>
    <t>ﾆｲﾅｲ</t>
  </si>
  <si>
    <t>新内</t>
  </si>
  <si>
    <t>ﾎﾝﾄﾞｵﾘﾐﾅﾐ</t>
  </si>
  <si>
    <t>本通南</t>
  </si>
  <si>
    <t>ﾎﾝﾄﾞｵﾘｷﾀ</t>
  </si>
  <si>
    <t>本通北</t>
  </si>
  <si>
    <t>ｶﾐｶﾜｸﾞﾝｼﾐｽﾞﾁｮｳ</t>
  </si>
  <si>
    <t>上川郡清水町</t>
  </si>
  <si>
    <t>ｱｻﾋﾔﾏ</t>
  </si>
  <si>
    <t>旭山</t>
  </si>
  <si>
    <t>ｸﾏｳｼ</t>
  </si>
  <si>
    <t>熊牛</t>
  </si>
  <si>
    <t>ﾊｵﾋﾞ</t>
  </si>
  <si>
    <t>羽帯</t>
  </si>
  <si>
    <t>ﾋﾄﾏｲ</t>
  </si>
  <si>
    <t>人舞</t>
  </si>
  <si>
    <t>ﾋﾞﾏﾝ</t>
  </si>
  <si>
    <t>美蔓</t>
  </si>
  <si>
    <t>ﾎﾝﾄﾞｵﾘﾆｼ</t>
  </si>
  <si>
    <t>本通西</t>
  </si>
  <si>
    <t>ﾐｶｹﾞﾆｼ1ｼﾞｮｳ</t>
  </si>
  <si>
    <t>御影西一条</t>
  </si>
  <si>
    <t>ﾐｶｹﾞﾆｼ2ｼﾞｮｳ</t>
  </si>
  <si>
    <t>御影西二条</t>
  </si>
  <si>
    <t>ﾐｶｹﾞﾆｼ3ｼﾞｮｳ</t>
  </si>
  <si>
    <t>御影西三条</t>
  </si>
  <si>
    <t>ﾐｶｹﾞﾋｶﾞｼ1ｼﾞｮｳ</t>
  </si>
  <si>
    <t>御影東一条</t>
  </si>
  <si>
    <t>ﾐｶｹﾞﾋｶﾞｼ2ｼﾞｮｳ</t>
  </si>
  <si>
    <t>御影東二条</t>
  </si>
  <si>
    <t>ﾐｶｹﾞﾋｶﾞｼ3ｼﾞｮｳ</t>
  </si>
  <si>
    <t>御影東三条</t>
  </si>
  <si>
    <t>ﾐｶｹﾞﾋｶﾞｼ4ｼﾞｮｳ</t>
  </si>
  <si>
    <t>御影東四条</t>
  </si>
  <si>
    <t>ﾐｶｹﾞﾋｶﾞｼ5ｼﾞｮｳ</t>
  </si>
  <si>
    <t>御影東五条</t>
  </si>
  <si>
    <t>ﾐｶｹﾞﾋｶﾞｼ6ｼﾞｮｳ</t>
  </si>
  <si>
    <t>御影東六条</t>
  </si>
  <si>
    <t>ﾐｶｹﾞﾋｶﾞｼ7ｼﾞｮｳ</t>
  </si>
  <si>
    <t>御影東七条</t>
  </si>
  <si>
    <t>ﾐｶｹﾞﾋｶﾞｼ8ｼﾞｮｳ</t>
  </si>
  <si>
    <t>御影東八条</t>
  </si>
  <si>
    <t>ﾐｶｹﾞﾋｶﾞｼ1ｼﾞｮｳﾐﾅﾐ</t>
  </si>
  <si>
    <t>御影東一条南</t>
  </si>
  <si>
    <t>ﾐｶｹﾞﾋｶﾞｼ2ｼﾞｮｳﾐﾅﾐ</t>
  </si>
  <si>
    <t>御影東二条南</t>
  </si>
  <si>
    <t>ﾐｶｹﾞﾋｶﾞｼ3ｼﾞｮｳﾐﾅﾐ</t>
  </si>
  <si>
    <t>御影東三条南</t>
  </si>
  <si>
    <t>ﾐｶｹﾞﾎﾝﾄﾞｵﾘ</t>
  </si>
  <si>
    <t>御影本通</t>
  </si>
  <si>
    <t>ﾐﾅﾐ8ｼﾞｮｳ</t>
  </si>
  <si>
    <t>南八条</t>
  </si>
  <si>
    <t>ﾐﾅﾐ9ｼﾞｮｳ</t>
  </si>
  <si>
    <t>南九条</t>
  </si>
  <si>
    <t>ﾐﾅﾐ10ｼﾞｮｳ</t>
  </si>
  <si>
    <t>南十条</t>
  </si>
  <si>
    <t>ｶｻｲｸﾞﾝﾒﾑﾛﾁｮｳ</t>
  </si>
  <si>
    <t>河西郡芽室町</t>
  </si>
  <si>
    <t>ｵﾏﾍﾞﾂ</t>
  </si>
  <si>
    <t>雄馬別</t>
  </si>
  <si>
    <t>ｶﾐﾋﾞｾｲ</t>
  </si>
  <si>
    <t>上美生</t>
  </si>
  <si>
    <t>ｶﾐﾌｼｺ</t>
  </si>
  <si>
    <t>上伏古</t>
  </si>
  <si>
    <t>ｶﾐﾒﾑﾛｷｾﾝ</t>
  </si>
  <si>
    <t>上芽室基線</t>
  </si>
  <si>
    <t>ｶﾐﾒﾑﾛｷﾀ</t>
  </si>
  <si>
    <t>上芽室北</t>
  </si>
  <si>
    <t>ｶﾐﾒﾑﾛﾋｶﾞｼ</t>
  </si>
  <si>
    <t>上芽室東</t>
  </si>
  <si>
    <t>ｶﾐﾒﾑﾛﾐﾅﾐ</t>
  </si>
  <si>
    <t>上芽室南</t>
  </si>
  <si>
    <t>ｷﾀﾌｼｺﾋｶﾞｼ</t>
  </si>
  <si>
    <t>北伏古東</t>
  </si>
  <si>
    <t>ｷﾀﾌｼｺﾐﾅﾐ</t>
  </si>
  <si>
    <t>北伏古南</t>
  </si>
  <si>
    <t>ｷﾀﾒﾑﾛ(ﾒﾑﾛﾌﾞﾄ､ﾋﾞﾏﾝ)</t>
  </si>
  <si>
    <t>北芽室（芽室太、美藁）</t>
  </si>
  <si>
    <t>ｹﾈ</t>
  </si>
  <si>
    <t>毛根</t>
  </si>
  <si>
    <t>ｻｶｴ(ﾊｸﾕｳ､ｺｳｴｲ､ﾎｳﾗｲ､ﾄｷﾜ､ﾏﾙﾔﾏ)</t>
  </si>
  <si>
    <t>栄（柏友、光栄、豊来、常盤、丸山）</t>
  </si>
  <si>
    <t>ｻｶﾉｳｴ(ﾊｸｼﾝ)</t>
  </si>
  <si>
    <t>坂の上（博進）</t>
  </si>
  <si>
    <t>ｼﾌﾞｻﾝ(ｶﾐｼﾌﾞｻﾝ)</t>
  </si>
  <si>
    <t>渋山（上渋山）</t>
  </si>
  <si>
    <t>ｼﾌﾞｻﾝ(ｿﾉﾀ)</t>
  </si>
  <si>
    <t>渋山（その他）</t>
  </si>
  <si>
    <t>ｼｮｳｴｲｷﾀ</t>
  </si>
  <si>
    <t>祥栄北</t>
  </si>
  <si>
    <t>ｼｮｳｴｲﾆｼ</t>
  </si>
  <si>
    <t>祥栄西</t>
  </si>
  <si>
    <t>ｼﾝｱｻﾋ</t>
  </si>
  <si>
    <t>新朝日</t>
  </si>
  <si>
    <t>ｼﾝｾｲﾐﾅﾐ</t>
  </si>
  <si>
    <t>新生南</t>
  </si>
  <si>
    <t>ﾁｭｳﾋﾞｾｲ</t>
  </si>
  <si>
    <t>中美生</t>
  </si>
  <si>
    <t>ﾅｶﾌｼｺ</t>
  </si>
  <si>
    <t>中伏古</t>
  </si>
  <si>
    <t>ﾅｶﾌｼｺﾋｶﾞｼ</t>
  </si>
  <si>
    <t>中伏古東</t>
  </si>
  <si>
    <t>ﾆｼｼｶﾘ(ｸﾆﾐ)</t>
  </si>
  <si>
    <t>西士狩（国見）</t>
  </si>
  <si>
    <t>ﾆｼ6ｼﾞｮｳ</t>
  </si>
  <si>
    <t>西六条</t>
  </si>
  <si>
    <t>ﾆｼ7ｼﾞｮｳ</t>
  </si>
  <si>
    <t>西七条</t>
  </si>
  <si>
    <t>ﾆｼ8ｼﾞｮｳ</t>
  </si>
  <si>
    <t>西八条</t>
  </si>
  <si>
    <t>ﾆｼ9ｼﾞｮｳ</t>
  </si>
  <si>
    <t>西九条</t>
  </si>
  <si>
    <t>ﾆｼ10ｼﾞｮｳ</t>
  </si>
  <si>
    <t>西十条</t>
  </si>
  <si>
    <t>ﾆｼ11ｼﾞｮｳ</t>
  </si>
  <si>
    <t>西十一条</t>
  </si>
  <si>
    <t>ﾋｶﾞｼﾒﾑﾛ1ｼﾞｮｳｷﾀ</t>
  </si>
  <si>
    <t>東めむろ一条北</t>
  </si>
  <si>
    <t>ﾋｶﾞｼﾒﾑﾛ1ｼﾞｮｳﾐﾅﾐ</t>
  </si>
  <si>
    <t>東めむろ一条南</t>
  </si>
  <si>
    <t>ﾋｶﾞｼﾒﾑﾛ2ｼﾞｮｳｷﾀ</t>
  </si>
  <si>
    <t>東めむろ二条北</t>
  </si>
  <si>
    <t>ﾋｶﾞｼﾒﾑﾛ2ｼﾞｮｳﾐﾅﾐ</t>
  </si>
  <si>
    <t>東めむろ二条南</t>
  </si>
  <si>
    <t>ﾋｶﾞｼﾒﾑﾛ3ｼﾞｮｳｷﾀ</t>
  </si>
  <si>
    <t>東めむろ三条北</t>
  </si>
  <si>
    <t>ﾋｶﾞｼﾒﾑﾛ3ｼﾞｮｳﾐﾅﾐ</t>
  </si>
  <si>
    <t>東めむろ三条南</t>
  </si>
  <si>
    <t>ﾋｶﾞｼﾒﾑﾛｷｾﾝ(ﾆｯﾃﾝ)</t>
  </si>
  <si>
    <t>東芽室基線（日甜）</t>
  </si>
  <si>
    <t>ﾋｶﾞｼﾒﾑﾛﾐﾅﾐ(ﾀｲｾｲ)</t>
  </si>
  <si>
    <t>東芽室南（大成）</t>
  </si>
  <si>
    <t>ﾋｶﾞｼﾒﾑﾛｷﾀ(ｼﾓﾋﾞｾｲ)</t>
  </si>
  <si>
    <t>東芽室北（下美生）</t>
  </si>
  <si>
    <t>ﾋｶﾞｼ12ｼﾞｮｳ</t>
  </si>
  <si>
    <t>東十二条</t>
  </si>
  <si>
    <t>ﾋﾞｾｲ</t>
  </si>
  <si>
    <t>美生</t>
  </si>
  <si>
    <t>伏美</t>
  </si>
  <si>
    <t>ﾎｸﾒｲ(ｺｳﾕｳ)</t>
  </si>
  <si>
    <t>北明（光勇）</t>
  </si>
  <si>
    <t>ﾒﾑﾛｷｾﾝ(ﾓﾄﾏﾁ)</t>
  </si>
  <si>
    <t>芽室基線（元町）</t>
  </si>
  <si>
    <t>ﾒﾑﾛﾐﾅﾐ(ﾐﾅﾐﾔﾖｲ､ﾀｶｲﾜ)</t>
  </si>
  <si>
    <t>芽室南（南弥生、高岩）</t>
  </si>
  <si>
    <t>ﾒﾑﾛｷﾀ(ﾆｼﾒﾑﾛ､ﾅｶｼﾞﾏ)</t>
  </si>
  <si>
    <t>芽室北（西芽室、中島）</t>
  </si>
  <si>
    <t>ｶｻｲｸﾞﾝﾅｶｻﾂﾅｲﾑﾗ</t>
  </si>
  <si>
    <t>河西郡中札内村</t>
  </si>
  <si>
    <t>ｶﾐｻﾂﾅｲ</t>
  </si>
  <si>
    <t>上札内</t>
  </si>
  <si>
    <t>興和</t>
  </si>
  <si>
    <t>ｼﾝｻﾂﾅｲ</t>
  </si>
  <si>
    <t>新札内</t>
  </si>
  <si>
    <t>ｼﾝｻﾂﾅｲﾐﾅﾐ</t>
  </si>
  <si>
    <t>新札内南</t>
  </si>
  <si>
    <t>ﾄｷﾜｷｾﾝ</t>
  </si>
  <si>
    <t>常盤基線</t>
  </si>
  <si>
    <t>ﾅｶｻﾂﾅｲｷｾﾝ</t>
  </si>
  <si>
    <t>中札内基線</t>
  </si>
  <si>
    <t>ﾅｶｻﾂﾅｲﾆｼ</t>
  </si>
  <si>
    <t>中札内西</t>
  </si>
  <si>
    <t>ﾅｶﾄﾂﾀ</t>
  </si>
  <si>
    <t>中戸蔦</t>
  </si>
  <si>
    <t>ﾆｼｻﾂﾅｲ</t>
  </si>
  <si>
    <t>西札内</t>
  </si>
  <si>
    <t>ﾆｼﾄﾂﾀ</t>
  </si>
  <si>
    <t>西戸蔦</t>
  </si>
  <si>
    <t>ﾋｶﾞｼﾄﾂﾀ</t>
  </si>
  <si>
    <t>東戸蔦</t>
  </si>
  <si>
    <t>ﾐﾅﾐｻﾂﾅｲ</t>
  </si>
  <si>
    <t>南札内</t>
  </si>
  <si>
    <t>ﾐﾅﾐﾄｷﾜ</t>
  </si>
  <si>
    <t>南常盤</t>
  </si>
  <si>
    <t>ﾓﾄｻﾂﾅｲ</t>
  </si>
  <si>
    <t>元札内</t>
  </si>
  <si>
    <t>ﾓﾄｻﾗﾍﾞﾂ</t>
  </si>
  <si>
    <t>元更別</t>
  </si>
  <si>
    <t>ﾓﾄﾀｲｼｮｳ</t>
  </si>
  <si>
    <t>元大正</t>
  </si>
  <si>
    <t>ｶｻｲｸﾞﾝｻﾗﾍﾞﾂﾑﾗ</t>
  </si>
  <si>
    <t>河西郡更別村</t>
  </si>
  <si>
    <t>ｱｻﾋｸ</t>
  </si>
  <si>
    <t>旭区</t>
  </si>
  <si>
    <t>ｶｶﾞﾜｸ</t>
  </si>
  <si>
    <t>香川区</t>
  </si>
  <si>
    <t>ｶﾐｻﾗﾍﾞﾂ(ﾐﾅﾐｸ)</t>
  </si>
  <si>
    <t>上更別（南区）</t>
  </si>
  <si>
    <t>ｶﾐｻﾗﾍﾞﾂ(1ｸ)</t>
  </si>
  <si>
    <t>上更別（１区）</t>
  </si>
  <si>
    <t>ｷﾀｻﾗﾍﾞﾂｸ</t>
  </si>
  <si>
    <t>北更別区</t>
  </si>
  <si>
    <t>ｷｮｳﾜｸ</t>
  </si>
  <si>
    <t>協和区</t>
  </si>
  <si>
    <t>ｺｳｾｲｸ</t>
  </si>
  <si>
    <t>更生区</t>
  </si>
  <si>
    <t>更南</t>
  </si>
  <si>
    <t>弘和</t>
  </si>
  <si>
    <t>ｻﾗﾍﾞﾂ(ｸ)</t>
  </si>
  <si>
    <t>更別（区）</t>
  </si>
  <si>
    <t>ｻﾗﾍﾞﾂ(ﾋｶﾞｼｸ)</t>
  </si>
  <si>
    <t>更別（東区）</t>
  </si>
  <si>
    <t>ｼｮｳﾜｸ</t>
  </si>
  <si>
    <t>昭和区</t>
  </si>
  <si>
    <t>ｾｵ</t>
  </si>
  <si>
    <t>勢雄</t>
  </si>
  <si>
    <t>ﾍｲﾜｸ</t>
  </si>
  <si>
    <t>平和区</t>
  </si>
  <si>
    <t>ﾐﾅﾐｻﾗﾍﾞﾂｸ</t>
  </si>
  <si>
    <t>南更別区</t>
  </si>
  <si>
    <t>ﾋﾛｵｸﾞﾝﾀｲｷﾁｮｳ</t>
  </si>
  <si>
    <t>広尾郡大樹町</t>
  </si>
  <si>
    <t>ｲｼｻﾞｶ</t>
  </si>
  <si>
    <t>石坂</t>
  </si>
  <si>
    <t>ｵﾀﾞ</t>
  </si>
  <si>
    <t>尾田</t>
  </si>
  <si>
    <t>ｶｶﾞﾐﾁｮｳ</t>
  </si>
  <si>
    <t>鏡町</t>
  </si>
  <si>
    <t>ｶﾐﾀｲｷ</t>
  </si>
  <si>
    <t>上大樹</t>
  </si>
  <si>
    <t>ｶﾐﾅｶｼﾞﾏ</t>
  </si>
  <si>
    <t>上中島</t>
  </si>
  <si>
    <t>ｶﾐﾓｲﾜ</t>
  </si>
  <si>
    <t>上萠和</t>
  </si>
  <si>
    <t>ｷﾀﾄﾞｵﾘ</t>
  </si>
  <si>
    <t>北通</t>
  </si>
  <si>
    <t>ｺｳｺｳﾄﾞｵﾘ</t>
  </si>
  <si>
    <t>高校通</t>
  </si>
  <si>
    <t>更生</t>
  </si>
  <si>
    <t>ｺｳﾁｴﾝ</t>
  </si>
  <si>
    <t>光地園</t>
  </si>
  <si>
    <t>ｺｳﾄｸ</t>
  </si>
  <si>
    <t>幸徳</t>
  </si>
  <si>
    <t>ｺﾄﾌﾞｷﾄﾞｵﾘ</t>
  </si>
  <si>
    <t>寿通</t>
  </si>
  <si>
    <t>ｼﾓﾀｲｷ</t>
  </si>
  <si>
    <t>下大樹</t>
  </si>
  <si>
    <t>ｼﾓﾒﾑ</t>
  </si>
  <si>
    <t>下芽武</t>
  </si>
  <si>
    <t>ｾｲｶ</t>
  </si>
  <si>
    <t>生花</t>
  </si>
  <si>
    <t>ﾀｲｷ</t>
  </si>
  <si>
    <t>大樹</t>
  </si>
  <si>
    <t>ﾀｲｺｳ</t>
  </si>
  <si>
    <t>大光</t>
  </si>
  <si>
    <t>ﾀｲｾﾞﾝ</t>
  </si>
  <si>
    <t>大全</t>
  </si>
  <si>
    <t>ﾀｸﾎｸ</t>
  </si>
  <si>
    <t>拓北</t>
  </si>
  <si>
    <t>ﾅｶﾀｲｷ</t>
  </si>
  <si>
    <t>中大樹</t>
  </si>
  <si>
    <t>仲通</t>
  </si>
  <si>
    <t>ﾆｼﾎﾝﾄﾞｵﾘ</t>
  </si>
  <si>
    <t>西本通</t>
  </si>
  <si>
    <t>ﾊﾏﾀｲｷ</t>
  </si>
  <si>
    <t>浜大樹</t>
  </si>
  <si>
    <t>晩成</t>
  </si>
  <si>
    <t>ﾋｶﾞｼﾎﾝﾄﾞｵﾘ</t>
  </si>
  <si>
    <t>東本通</t>
  </si>
  <si>
    <t>ﾋｶﾀ</t>
  </si>
  <si>
    <t>日方</t>
  </si>
  <si>
    <t>美成</t>
  </si>
  <si>
    <t>ﾌﾙﾍﾞﾂ</t>
  </si>
  <si>
    <t>振別</t>
  </si>
  <si>
    <t>ﾏﾂﾔﾏ</t>
  </si>
  <si>
    <t>松山</t>
  </si>
  <si>
    <t>ﾏﾂﾔﾏﾁｮｳ</t>
  </si>
  <si>
    <t>松山町</t>
  </si>
  <si>
    <t>ﾏﾕｳ</t>
  </si>
  <si>
    <t>麻友</t>
  </si>
  <si>
    <t>ﾐﾅﾐﾄﾞｵﾘ</t>
  </si>
  <si>
    <t>南通</t>
  </si>
  <si>
    <t>芽武</t>
  </si>
  <si>
    <t>ﾓｲﾜ</t>
  </si>
  <si>
    <t>萠和</t>
  </si>
  <si>
    <t>ﾛｸｴﾝ</t>
  </si>
  <si>
    <t>緑苑</t>
  </si>
  <si>
    <t>2ｼﾞｮｳﾄﾞｵﾘ</t>
  </si>
  <si>
    <t>二条通</t>
  </si>
  <si>
    <t>3ｼﾞｮｳﾄﾞｵﾘ</t>
  </si>
  <si>
    <t>三条通</t>
  </si>
  <si>
    <t>ﾋﾛｵｸﾞﾝﾋﾛｵﾁｮｳ</t>
  </si>
  <si>
    <t>広尾郡広尾町</t>
  </si>
  <si>
    <t>ｵｼﾗﾍﾞﾂ</t>
  </si>
  <si>
    <t>音調津</t>
  </si>
  <si>
    <t>ｵｼﾗﾍﾞﾂｸｶｸｶﾞｲ</t>
  </si>
  <si>
    <t>音調津区画外</t>
  </si>
  <si>
    <t>ｶｲｼｮﾄﾞｵﾘ</t>
  </si>
  <si>
    <t>会所通</t>
  </si>
  <si>
    <t>ｶｲｼｮﾏｴ</t>
  </si>
  <si>
    <t>会所前</t>
  </si>
  <si>
    <t>ｶｼｭｳﾝﾅｲ</t>
  </si>
  <si>
    <t>カシュウンナイ</t>
  </si>
  <si>
    <t>ｶﾐﾄﾖｲ</t>
  </si>
  <si>
    <t>上トヨイ</t>
  </si>
  <si>
    <t>ｶﾐﾄﾖﾆ</t>
  </si>
  <si>
    <t>上豊似</t>
  </si>
  <si>
    <t>ｺｳｴﾝﾄﾞｵﾘﾐﾅﾐ</t>
  </si>
  <si>
    <t>公園通南</t>
  </si>
  <si>
    <t>ｺｳｴﾝﾄﾞｵﾘｷﾀ</t>
  </si>
  <si>
    <t>公園通北</t>
  </si>
  <si>
    <t>ｼﾓﾄﾖｲ</t>
  </si>
  <si>
    <t>下トヨイ</t>
  </si>
  <si>
    <t>ｼﾓﾄﾖﾆ</t>
  </si>
  <si>
    <t>下豊似</t>
  </si>
  <si>
    <t>ｼﾗｶﾊﾞﾄﾞｵﾘﾐﾅﾐ</t>
  </si>
  <si>
    <t>白樺通南</t>
  </si>
  <si>
    <t>ｼﾗｶﾊﾞﾄﾞｵﾘｷﾀ</t>
  </si>
  <si>
    <t>白樺通北</t>
  </si>
  <si>
    <t>ｼﾞﾝﾔ</t>
  </si>
  <si>
    <t>陣屋</t>
  </si>
  <si>
    <t>ﾀﾆｲｿ</t>
  </si>
  <si>
    <t>タニイソ</t>
  </si>
  <si>
    <t>ﾄﾖｲﾍﾞﾂ</t>
  </si>
  <si>
    <t>トヨイベツ</t>
  </si>
  <si>
    <t>ﾄﾖﾆ</t>
  </si>
  <si>
    <t>豊似</t>
  </si>
  <si>
    <t>ﾅﾐｷﾄﾞｵﾘﾋｶﾞｼ</t>
  </si>
  <si>
    <t>並木通東</t>
  </si>
  <si>
    <t>ﾅﾐｷﾄﾞｵﾘﾆｼ</t>
  </si>
  <si>
    <t>並木通西</t>
  </si>
  <si>
    <t>ﾆｼｷﾄﾞｵﾘﾐﾅﾐ</t>
  </si>
  <si>
    <t>錦通南</t>
  </si>
  <si>
    <t>ﾆｼｷﾄﾞｵﾘｷﾀ</t>
  </si>
  <si>
    <t>錦通北</t>
  </si>
  <si>
    <t>野塚</t>
  </si>
  <si>
    <t>ﾉﾂﾞｶﾋｶﾞｼﾄﾞｵﾘ</t>
  </si>
  <si>
    <t>野塚東通</t>
  </si>
  <si>
    <t>ﾉﾂﾞｶﾆｼﾄﾞｵﾘ</t>
  </si>
  <si>
    <t>野塚西通</t>
  </si>
  <si>
    <t>ﾉﾂﾞｶﾎﾝﾄﾞｵﾘ</t>
  </si>
  <si>
    <t>野塚本通</t>
  </si>
  <si>
    <t>ﾋﾞﾀﾀﾇﾝｹ</t>
  </si>
  <si>
    <t>ビタタヌンケ</t>
  </si>
  <si>
    <t>ﾋﾞﾎﾛ</t>
  </si>
  <si>
    <t>美幌</t>
  </si>
  <si>
    <t>ﾌﾝﾍﾞ</t>
  </si>
  <si>
    <t>フンベ</t>
  </si>
  <si>
    <t>ﾏﾙﾔﾏﾄﾞｵﾘﾐﾅﾐ</t>
  </si>
  <si>
    <t>丸山通南</t>
  </si>
  <si>
    <t>ﾏﾙﾔﾏﾄﾞｵﾘｷﾀ</t>
  </si>
  <si>
    <t>丸山通北</t>
  </si>
  <si>
    <t>ﾓｴｹｼ</t>
  </si>
  <si>
    <t>モエケシ</t>
  </si>
  <si>
    <t>ﾓﾐｼﾞﾄﾞｵﾘﾐﾅﾐ</t>
  </si>
  <si>
    <t>紅葉通南</t>
  </si>
  <si>
    <t>ﾓﾐｼﾞﾄﾞｵﾘｷﾀ</t>
  </si>
  <si>
    <t>紅葉通北</t>
  </si>
  <si>
    <t>ﾓﾖﾘ</t>
  </si>
  <si>
    <t>茂寄</t>
  </si>
  <si>
    <t>ﾓﾖﾘﾐﾅﾐ</t>
  </si>
  <si>
    <t>茂寄南</t>
  </si>
  <si>
    <t>ﾓﾝﾍﾞﾂ</t>
  </si>
  <si>
    <t>紋別</t>
  </si>
  <si>
    <t>ﾙﾍﾞｼﾍﾞﾂ</t>
  </si>
  <si>
    <t>ルベシベツ</t>
  </si>
  <si>
    <t>ﾅｶｶﾞﾜｸﾞﾝﾏｸﾍﾞﾂﾁｮｳ</t>
  </si>
  <si>
    <t>中川郡幕別町</t>
  </si>
  <si>
    <t>ｱｹﾉ</t>
  </si>
  <si>
    <t>明野</t>
  </si>
  <si>
    <t>ｲｸｻｵｶ</t>
  </si>
  <si>
    <t>軍岡</t>
  </si>
  <si>
    <t>ｲﾅｼﾍﾞﾂ</t>
  </si>
  <si>
    <t>稲志別</t>
  </si>
  <si>
    <t>ｵｵﾄﾖ</t>
  </si>
  <si>
    <t>大豊</t>
  </si>
  <si>
    <t>ｶﾐｲﾅｼﾍﾞﾂ</t>
  </si>
  <si>
    <t>上稲志別</t>
  </si>
  <si>
    <t>ｺﾞｲ</t>
  </si>
  <si>
    <t>五位</t>
  </si>
  <si>
    <t>ｺﾏﾊﾀ</t>
  </si>
  <si>
    <t>駒畠</t>
  </si>
  <si>
    <t>ｻﾂﾅｲｱｵﾊﾞﾏﾁ</t>
  </si>
  <si>
    <t>札内青葉町</t>
  </si>
  <si>
    <t>ｻﾂﾅｲｱｶｼﾔﾏﾁ</t>
  </si>
  <si>
    <t>札内あかしや町</t>
  </si>
  <si>
    <t>ｻﾂﾅｲｱｶﾂｷﾏﾁ</t>
  </si>
  <si>
    <t>札内暁町</t>
  </si>
  <si>
    <t>ｻﾂﾅｲｲﾂﾞﾐﾏﾁ</t>
  </si>
  <si>
    <t>札内泉町</t>
  </si>
  <si>
    <t>ｻﾂﾅｲｶｽｶﾞﾏﾁ</t>
  </si>
  <si>
    <t>札内春日町</t>
  </si>
  <si>
    <t>ｻﾂﾅｲｶﾂﾗﾏﾁ</t>
  </si>
  <si>
    <t>札内桂町</t>
  </si>
  <si>
    <t>ｻﾂﾅｲｷﾀﾏﾁ</t>
  </si>
  <si>
    <t>札内北町</t>
  </si>
  <si>
    <t>ｻﾂﾅｲｷｮｳｴｲﾏﾁ</t>
  </si>
  <si>
    <t>札内共栄町</t>
  </si>
  <si>
    <t>ｻﾂﾅｲｻｸﾗﾏﾁ</t>
  </si>
  <si>
    <t>札内桜町</t>
  </si>
  <si>
    <t>ｻﾂﾅｲｼﾝｷﾀﾏﾁ</t>
  </si>
  <si>
    <t>札内新北町</t>
  </si>
  <si>
    <t>ｻﾂﾅｲﾁｭｳｵｳﾏﾁ</t>
  </si>
  <si>
    <t>札内中央町</t>
  </si>
  <si>
    <t>ｻﾂﾅｲﾂﾂﾐﾏﾁ</t>
  </si>
  <si>
    <t>札内堤町</t>
  </si>
  <si>
    <t>ｻﾂﾅｲﾆｼﾏﾁ</t>
  </si>
  <si>
    <t>札内西町</t>
  </si>
  <si>
    <t>ｻﾂﾅｲﾋｶﾞｼﾏﾁ</t>
  </si>
  <si>
    <t>札内東町</t>
  </si>
  <si>
    <t>ｻﾂﾅｲﾌﾞﾝｷｮｳﾏﾁ</t>
  </si>
  <si>
    <t>札内文京町</t>
  </si>
  <si>
    <t>ｻﾂﾅｲﾎｸｴｲﾏﾁ</t>
  </si>
  <si>
    <t>札内北栄町</t>
  </si>
  <si>
    <t>ｻﾂﾅｲﾐｽﾞﾎﾏﾁ</t>
  </si>
  <si>
    <t>札内みずほ町</t>
  </si>
  <si>
    <t>ｻﾂﾅｲﾐﾉﾘﾏﾁ</t>
  </si>
  <si>
    <t>札内稔町</t>
  </si>
  <si>
    <t>ｻﾂﾅｲﾕﾀｶﾏﾁ</t>
  </si>
  <si>
    <t>札内豊町</t>
  </si>
  <si>
    <t>ｻﾂﾅｲﾜｶｸｻﾏﾁ</t>
  </si>
  <si>
    <t>札内若草町</t>
  </si>
  <si>
    <t>ｻﾙﾍﾞﾂ</t>
  </si>
  <si>
    <t>猿別</t>
  </si>
  <si>
    <t>ｼﾝﾜ(ﾆｯﾀﾎﾞｸｼﾞｮｳ)</t>
  </si>
  <si>
    <t>新和（新田牧場）</t>
  </si>
  <si>
    <t>ｼﾝﾜ(ｿﾉﾀ)</t>
  </si>
  <si>
    <t>新和（その他）</t>
  </si>
  <si>
    <t>ｾﾝｼﾞｭｳ</t>
  </si>
  <si>
    <t>千住</t>
  </si>
  <si>
    <t>ﾁｭｳﾙｲｱｻﾋ</t>
  </si>
  <si>
    <t>忠類朝日</t>
  </si>
  <si>
    <t>ﾁｭｳﾙｲｷｮｳｴｲ</t>
  </si>
  <si>
    <t>忠類共栄</t>
  </si>
  <si>
    <t>ﾁｭｳﾙｲｷｮｳﾄｸ</t>
  </si>
  <si>
    <t>忠類協徳</t>
  </si>
  <si>
    <t>ﾁｭｳﾙｲｺｳｼﾝ</t>
  </si>
  <si>
    <t>忠類公親</t>
  </si>
  <si>
    <t>ﾁｭｳﾙｲｻｲﾜｲﾏﾁ</t>
  </si>
  <si>
    <t>忠類幸町</t>
  </si>
  <si>
    <t>ﾁｭｳﾙｲｻｶｴﾏﾁ</t>
  </si>
  <si>
    <t>忠類栄町</t>
  </si>
  <si>
    <t>ﾁｭｳﾙｲｼﾛｶﾞﾈﾏﾁ</t>
  </si>
  <si>
    <t>忠類白銀町</t>
  </si>
  <si>
    <t>ﾁｭｳﾙｲｼﾝｾｲ</t>
  </si>
  <si>
    <t>忠類新生</t>
  </si>
  <si>
    <t>ﾁｭｳﾙｲﾄｳﾎｳ</t>
  </si>
  <si>
    <t>忠類東宝</t>
  </si>
  <si>
    <t>ﾁｭｳﾙｲﾅｶﾄｳ</t>
  </si>
  <si>
    <t>忠類中当</t>
  </si>
  <si>
    <t>ﾁｭｳﾙｲﾆｼｷﾏﾁ</t>
  </si>
  <si>
    <t>忠類錦町</t>
  </si>
  <si>
    <t>ﾁｭｳﾙｲﾆｼﾄｳ</t>
  </si>
  <si>
    <t>忠類西当</t>
  </si>
  <si>
    <t>ﾁｭｳﾙｲﾊﾞﾝｾｲ</t>
  </si>
  <si>
    <t>忠類晩成</t>
  </si>
  <si>
    <t>ﾁｭｳﾙｲﾋﾖﾘ</t>
  </si>
  <si>
    <t>忠類日和</t>
  </si>
  <si>
    <t>ﾁｭｳﾙｲﾌﾙｻﾄ</t>
  </si>
  <si>
    <t>忠類古里</t>
  </si>
  <si>
    <t>ﾁｭｳﾙｲﾎﾛﾅｲ</t>
  </si>
  <si>
    <t>忠類幌内</t>
  </si>
  <si>
    <t>ﾁｭｳﾙｲﾒｲﾜ</t>
  </si>
  <si>
    <t>忠類明和</t>
  </si>
  <si>
    <t>ﾁｭｳﾙｲﾓﾄﾁｭｳﾙｲ</t>
  </si>
  <si>
    <t>忠類元忠類</t>
  </si>
  <si>
    <t>ﾁｭｳﾙｲﾓﾄﾏﾁ</t>
  </si>
  <si>
    <t>忠類本町</t>
  </si>
  <si>
    <t>ﾄﾍﾞﾂ</t>
  </si>
  <si>
    <t>途別</t>
  </si>
  <si>
    <t>ﾅｶｲﾅｼﾍﾞﾂ</t>
  </si>
  <si>
    <t>中稲志別</t>
  </si>
  <si>
    <t>ﾅﾝｾｲ</t>
  </si>
  <si>
    <t>南勢</t>
  </si>
  <si>
    <t>ﾆｼｻﾙﾍﾞﾂ</t>
  </si>
  <si>
    <t>西猿別</t>
  </si>
  <si>
    <t>日新</t>
  </si>
  <si>
    <t>ﾇｶﾅｲ</t>
  </si>
  <si>
    <t>糠内</t>
  </si>
  <si>
    <t>ﾌﾙﾏｲ</t>
  </si>
  <si>
    <t>古舞</t>
  </si>
  <si>
    <t>ﾐｶﾜ</t>
  </si>
  <si>
    <t>美川</t>
  </si>
  <si>
    <t>ﾒｲﾘﾝ(78､208ﾊﾞﾝﾁ)</t>
  </si>
  <si>
    <t>明倫（７８、２０８番地）</t>
  </si>
  <si>
    <t>ﾒｲﾘﾝ(ｿﾉﾀ)</t>
  </si>
  <si>
    <t>明倫（その他）</t>
  </si>
  <si>
    <t>ﾖﾀﾞ</t>
  </si>
  <si>
    <t>依田</t>
  </si>
  <si>
    <t>ﾅｶｶﾞﾜｸﾞﾝｲｹﾀﾞﾁｮｳ</t>
  </si>
  <si>
    <t>中川郡池田町</t>
  </si>
  <si>
    <t>ｵｵﾓﾘ</t>
  </si>
  <si>
    <t>大森</t>
  </si>
  <si>
    <t>ｶﾜｲ</t>
  </si>
  <si>
    <t>川合</t>
  </si>
  <si>
    <t>ｷﾖﾐ</t>
  </si>
  <si>
    <t>清見</t>
  </si>
  <si>
    <t>ｷﾖﾐｶﾞｵｶ</t>
  </si>
  <si>
    <t>清見ケ丘</t>
  </si>
  <si>
    <t>ｻﾏﾏｲ</t>
  </si>
  <si>
    <t>様舞</t>
  </si>
  <si>
    <t>ﾁｶｳｼ</t>
  </si>
  <si>
    <t>近牛</t>
  </si>
  <si>
    <t>ﾄｳﾀﾞｲ</t>
  </si>
  <si>
    <t>東台</t>
  </si>
  <si>
    <t>ﾄｼﾍﾞﾂﾋｶﾞｼﾏﾁ</t>
  </si>
  <si>
    <t>利別東町</t>
  </si>
  <si>
    <t>ﾄｼﾍﾞﾂﾆｼﾏﾁ</t>
  </si>
  <si>
    <t>利別西町</t>
  </si>
  <si>
    <t>ﾄｼﾍﾞﾂﾐﾅﾐﾏﾁ</t>
  </si>
  <si>
    <t>利別南町</t>
  </si>
  <si>
    <t>ﾄｼﾍﾞﾂﾓﾄﾏﾁ</t>
  </si>
  <si>
    <t>利別本町</t>
  </si>
  <si>
    <t>ﾉﾌﾞﾄﾘ</t>
  </si>
  <si>
    <t>信取</t>
  </si>
  <si>
    <t>ﾐｶﾄﾞ</t>
  </si>
  <si>
    <t>美加登</t>
  </si>
  <si>
    <t>ﾅｶｶﾞﾜｸﾞﾝﾄﾖｺﾛﾁｮｳ</t>
  </si>
  <si>
    <t>中川郡豊頃町</t>
  </si>
  <si>
    <t>ｱﾝｺﾂ</t>
  </si>
  <si>
    <t>安骨</t>
  </si>
  <si>
    <t>ｲｸｿﾀ</t>
  </si>
  <si>
    <t>育素多</t>
  </si>
  <si>
    <t>ｳｼｼｭﾍﾞﾂ</t>
  </si>
  <si>
    <t>牛首別</t>
  </si>
  <si>
    <t>ｵｵﾂｺﾄﾌﾞｷﾏﾁ</t>
  </si>
  <si>
    <t>大津寿町</t>
  </si>
  <si>
    <t>ｵｵﾂｻｲﾜｲﾁｮｳ</t>
  </si>
  <si>
    <t>大津幸町</t>
  </si>
  <si>
    <t>ｵｵﾂﾐﾅﾄﾏﾁ</t>
  </si>
  <si>
    <t>大津港町</t>
  </si>
  <si>
    <t>ｵｵﾂﾓﾄﾏﾁ</t>
  </si>
  <si>
    <t>大津元町</t>
  </si>
  <si>
    <t>ｾｵｲ</t>
  </si>
  <si>
    <t>背負</t>
  </si>
  <si>
    <t>ﾀﾋﾞｺﾗｲ</t>
  </si>
  <si>
    <t>旅来</t>
  </si>
  <si>
    <t>ﾁｭｳｵｳｼﾝﾏﾁ</t>
  </si>
  <si>
    <t>中央新町</t>
  </si>
  <si>
    <t>ﾁｭｳｵｳﾜｶﾊﾞﾏﾁ</t>
  </si>
  <si>
    <t>中央若葉町</t>
  </si>
  <si>
    <t>ﾄｳﾅｲ</t>
  </si>
  <si>
    <t>統内</t>
  </si>
  <si>
    <t>ﾄｵﾌﾂ</t>
  </si>
  <si>
    <t>十弗</t>
  </si>
  <si>
    <t>ﾄｵﾌﾂﾀｶﾗﾏﾁ</t>
  </si>
  <si>
    <t>十弗宝町</t>
  </si>
  <si>
    <t>ﾄﾖｺﾛ</t>
  </si>
  <si>
    <t>豊頃</t>
  </si>
  <si>
    <t>ﾄﾖｺﾛｱｻﾋﾏﾁ</t>
  </si>
  <si>
    <t>豊頃旭町</t>
  </si>
  <si>
    <t>ﾄﾖｺﾛｻｻﾀﾞﾏﾁ</t>
  </si>
  <si>
    <t>豊頃佐々田町</t>
  </si>
  <si>
    <t>ﾄﾖｺﾛﾐﾅﾐﾏﾁ</t>
  </si>
  <si>
    <t>豊頃南町</t>
  </si>
  <si>
    <t>ﾉﾔｳｼ</t>
  </si>
  <si>
    <t>農野牛</t>
  </si>
  <si>
    <t>ﾎﾛｵｶ</t>
  </si>
  <si>
    <t>幌岡</t>
  </si>
  <si>
    <t>茂岩</t>
  </si>
  <si>
    <t>ﾓｲﾜｻｶｴﾏﾁ</t>
  </si>
  <si>
    <t>茂岩栄町</t>
  </si>
  <si>
    <t>ﾓｲﾜｼﾝﾜﾏﾁ</t>
  </si>
  <si>
    <t>茂岩新和町</t>
  </si>
  <si>
    <t>ﾓｲﾜｽｴﾋﾛﾏﾁ</t>
  </si>
  <si>
    <t>茂岩末広町</t>
  </si>
  <si>
    <t>ﾓｲﾜﾎﾝﾏﾁ</t>
  </si>
  <si>
    <t>茂岩本町</t>
  </si>
  <si>
    <t>ﾕｳﾄﾞｳ</t>
  </si>
  <si>
    <t>湧洞</t>
  </si>
  <si>
    <t>ﾚｲｻｸﾍﾞﾂ</t>
  </si>
  <si>
    <t>礼作別</t>
  </si>
  <si>
    <t>ﾚﾌﾞﾝﾅｲ</t>
  </si>
  <si>
    <t>礼文内</t>
  </si>
  <si>
    <t>ﾅｶｶﾞﾜｸﾞﾝﾎﾝﾍﾞﾂﾁｮｳ</t>
  </si>
  <si>
    <t>中川郡本別町</t>
  </si>
  <si>
    <t>ｱｹﾐ</t>
  </si>
  <si>
    <t>明美</t>
  </si>
  <si>
    <t>ｵｲﾅｳｼ(67-4-113-7ﾊﾞﾝﾁ)</t>
  </si>
  <si>
    <t>追名牛（６７－４～１１３－７番地）</t>
  </si>
  <si>
    <t>ｵｲﾅｳｼ(ｿﾉﾀ)</t>
  </si>
  <si>
    <t>追名牛（その他）</t>
  </si>
  <si>
    <t>ｵｸｾﾝﾋﾞﾘ</t>
  </si>
  <si>
    <t>奥仙美里</t>
  </si>
  <si>
    <t>ｵｼｮﾂﾌﾟ</t>
  </si>
  <si>
    <t>押帯</t>
  </si>
  <si>
    <t>ｵﾌｲﾋﾞﾗ</t>
  </si>
  <si>
    <t>負箙</t>
  </si>
  <si>
    <t>ｶﾐｾﾝﾋﾞﾘ</t>
  </si>
  <si>
    <t>上仙美里</t>
  </si>
  <si>
    <t>ｶﾐﾎﾝﾍﾞﾂ(ﾌﾗﾂﾅｲ)</t>
  </si>
  <si>
    <t>上本別（フラツナイ）</t>
  </si>
  <si>
    <t>ｷﾖｻﾄ</t>
  </si>
  <si>
    <t>清里</t>
  </si>
  <si>
    <t>向陽町</t>
  </si>
  <si>
    <t>ｻｶｼﾀﾏﾁ</t>
  </si>
  <si>
    <t>坂下町</t>
  </si>
  <si>
    <t>ｼﾓｾﾝﾋﾞﾘ</t>
  </si>
  <si>
    <t>下仙美里</t>
  </si>
  <si>
    <t>ｾｲﾘｭｳﾁｮｳ</t>
  </si>
  <si>
    <t>清流町</t>
  </si>
  <si>
    <t>ｾﾝﾋﾞﾘ</t>
  </si>
  <si>
    <t>仙美里</t>
  </si>
  <si>
    <t>ｾﾝﾋﾞﾘﾓﾄﾏﾁ</t>
  </si>
  <si>
    <t>仙美里元町</t>
  </si>
  <si>
    <t>ﾁｴﾄｲ</t>
  </si>
  <si>
    <t>チエトイ</t>
  </si>
  <si>
    <t>ﾆｼｾﾝﾋﾞﾘ</t>
  </si>
  <si>
    <t>西仙美里</t>
  </si>
  <si>
    <t>ﾆｼﾋﾞﾘﾍﾞﾂ(113-791ﾊﾞﾝﾁ､ﾆｼｶｯｺﾐ､ﾆｼｶﾐ､ﾆｼﾅｶ)</t>
  </si>
  <si>
    <t>西美里別（１１３～７９１番地、西活込、西上、西中）</t>
  </si>
  <si>
    <t>ﾆｼﾋﾞﾘﾍﾞﾂ(ｿﾉﾀ)</t>
  </si>
  <si>
    <t>西美里別（その他）</t>
  </si>
  <si>
    <t>ﾋｶﾞｼｾﾝﾋﾞﾘ</t>
  </si>
  <si>
    <t>東仙美里</t>
  </si>
  <si>
    <t>ﾋｶﾞｼﾎﾝﾍﾞﾂ</t>
  </si>
  <si>
    <t>東本別</t>
  </si>
  <si>
    <t>ﾋﾞｴｲ</t>
  </si>
  <si>
    <t>美栄</t>
  </si>
  <si>
    <t>ﾋﾞﾗﾝﾍﾞﾂ</t>
  </si>
  <si>
    <t>美蘭別</t>
  </si>
  <si>
    <t>ﾋﾞﾘﾍﾞﾂ(ｺｳﾄｳ)</t>
  </si>
  <si>
    <t>美里別（高東）</t>
  </si>
  <si>
    <t>ﾋﾞﾘﾍﾞﾂ(ﾋｶﾞｼｼﾓ)</t>
  </si>
  <si>
    <t>美里別（東下）</t>
  </si>
  <si>
    <t>ﾋﾞﾘﾍﾞﾂ(246-7ﾊﾞﾝﾁ)</t>
  </si>
  <si>
    <t>美里別（２４６－７番地）</t>
  </si>
  <si>
    <t>ﾋﾞﾘﾍﾞﾂ(ﾀｸﾉｳ､ﾋｶﾞｼｶｯｺﾐ､ﾋｶﾞｼｶﾐ､ﾋｶﾞｼﾅｶ)</t>
  </si>
  <si>
    <t>美里別（拓農、東活込、東上、東中）</t>
  </si>
  <si>
    <t>ﾎﾞｸｻﾂﾅｲ</t>
  </si>
  <si>
    <t>木札内</t>
  </si>
  <si>
    <t>ﾐﾅﾐ</t>
  </si>
  <si>
    <t>南</t>
  </si>
  <si>
    <t>ﾔﾏﾃﾏﾁ</t>
  </si>
  <si>
    <t>ﾔﾖｲﾏﾁ</t>
  </si>
  <si>
    <t>ﾕｳﾀﾘ</t>
  </si>
  <si>
    <t>勇足</t>
  </si>
  <si>
    <t>ﾕｳﾀﾘﾓﾄﾏﾁ</t>
  </si>
  <si>
    <t>勇足元町</t>
  </si>
  <si>
    <t>ｱｼｮﾛｸﾞﾝｱｼｮﾛﾁｮｳ</t>
  </si>
  <si>
    <t>足寄郡足寄町</t>
  </si>
  <si>
    <t>ｱｲｶｯﾌﾟ</t>
  </si>
  <si>
    <t>愛冠</t>
  </si>
  <si>
    <t>ｲﾅｳｼ</t>
  </si>
  <si>
    <t>稲牛</t>
  </si>
  <si>
    <t>ｵﾖﾁ(10-1ﾊﾞﾝﾁ)</t>
  </si>
  <si>
    <t>大誉地（１０－１番地）</t>
  </si>
  <si>
    <t>ｵﾖﾁ(ｿﾉﾀ)</t>
  </si>
  <si>
    <t>大誉地（その他）</t>
  </si>
  <si>
    <t>ｵﾖﾁﾓﾄﾏﾁ</t>
  </si>
  <si>
    <t>大誉地本町</t>
  </si>
  <si>
    <t>ｶﾐｱｼｮﾛ</t>
  </si>
  <si>
    <t>上足寄</t>
  </si>
  <si>
    <t>ｶﾐｱｼｮﾛﾓﾄﾏﾁ</t>
  </si>
  <si>
    <t>上足寄本町</t>
  </si>
  <si>
    <t>ｶﾐﾄｼﾍﾞﾂ</t>
  </si>
  <si>
    <t>上利別</t>
  </si>
  <si>
    <t>ｶﾐﾄｼﾍﾞﾂﾓﾄﾏﾁ</t>
  </si>
  <si>
    <t>上利別本町</t>
  </si>
  <si>
    <t>ｶﾐﾗﾜﾝ</t>
  </si>
  <si>
    <t>上螺湾</t>
  </si>
  <si>
    <t>ｷﾄｳｼ</t>
  </si>
  <si>
    <t>喜登牛</t>
  </si>
  <si>
    <t>郊南</t>
  </si>
  <si>
    <t>ｻﾄﾐｶﾞｵｶ</t>
  </si>
  <si>
    <t>里見が丘</t>
  </si>
  <si>
    <t>ｼﾓｱｲｶｯﾌﾟ</t>
  </si>
  <si>
    <t>下愛冠</t>
  </si>
  <si>
    <t>ｼﾗｲﾄ</t>
  </si>
  <si>
    <t>白糸</t>
  </si>
  <si>
    <t>ﾅｶｱｼｮﾛ</t>
  </si>
  <si>
    <t>中足寄</t>
  </si>
  <si>
    <t>ﾅｶﾔ(7-288ﾊﾞﾝﾁ)</t>
  </si>
  <si>
    <t>中矢（７～２８８番地）</t>
  </si>
  <si>
    <t>ﾅｶﾔ(426-782ﾊﾞﾝﾁ)</t>
  </si>
  <si>
    <t>中矢（４２６～７８２番地）</t>
  </si>
  <si>
    <t>美盛</t>
  </si>
  <si>
    <t>ﾒﾄｳ</t>
  </si>
  <si>
    <t>芽登</t>
  </si>
  <si>
    <t>ﾒﾄｳﾓﾄﾏﾁ</t>
  </si>
  <si>
    <t>芽登本町</t>
  </si>
  <si>
    <t>ﾓｱｼｮﾛ</t>
  </si>
  <si>
    <t>茂足寄</t>
  </si>
  <si>
    <t>ﾓｷﾄｳｼ(12-634ﾊﾞﾝﾁ)</t>
  </si>
  <si>
    <t>茂喜登牛（１２～６３４番地）</t>
  </si>
  <si>
    <t>ﾓｷﾄｳｼ(759-2786ﾊﾞﾝﾁ)</t>
  </si>
  <si>
    <t>茂喜登牛（７５９～２７８６番地）</t>
  </si>
  <si>
    <t>ﾗﾜﾝ</t>
  </si>
  <si>
    <t>螺湾</t>
  </si>
  <si>
    <t>ﾗﾜﾝﾓﾄﾏﾁ</t>
  </si>
  <si>
    <t>螺湾本町</t>
  </si>
  <si>
    <t>ﾜｼｯﾌﾟ</t>
  </si>
  <si>
    <t>鷲府</t>
  </si>
  <si>
    <t>ｱｼｮﾛｸﾞﾝﾘｸﾍﾞﾂﾁｮｳ</t>
  </si>
  <si>
    <t>足寄郡陸別町</t>
  </si>
  <si>
    <t>ウエンベツ</t>
  </si>
  <si>
    <t>上斗満</t>
  </si>
  <si>
    <t>ｶﾐﾘｸﾍﾞﾂ</t>
  </si>
  <si>
    <t>上陸別</t>
  </si>
  <si>
    <t>ｷﾀﾄﾏﾑ</t>
  </si>
  <si>
    <t>北斗満</t>
  </si>
  <si>
    <t>ｷｮｳｴｲﾀﾞｲ1</t>
  </si>
  <si>
    <t>共栄第一</t>
  </si>
  <si>
    <t>ｷｮｳｴｲﾀﾞｲ2</t>
  </si>
  <si>
    <t>共栄第二</t>
  </si>
  <si>
    <t>ｸﾝﾈﾍﾞﾂ</t>
  </si>
  <si>
    <t>勲祢別</t>
  </si>
  <si>
    <t>ｸﾝﾍﾞﾂ</t>
  </si>
  <si>
    <t>薫別</t>
  </si>
  <si>
    <t>ｻｸｼｭｳ</t>
  </si>
  <si>
    <t>作集</t>
  </si>
  <si>
    <t>下斗満</t>
  </si>
  <si>
    <t>ｼﾓﾘｸﾍﾞﾂ</t>
  </si>
  <si>
    <t>下陸別</t>
  </si>
  <si>
    <t>ｼｮｳﾄｼﾍﾞﾂ</t>
  </si>
  <si>
    <t>小利別</t>
  </si>
  <si>
    <t>ｼｮｸｻﾝ</t>
  </si>
  <si>
    <t>殖産</t>
  </si>
  <si>
    <t>ｼﾝﾏﾁ1ｸ</t>
  </si>
  <si>
    <t>新町一区</t>
  </si>
  <si>
    <t>ｼﾝﾏﾁ2ｸ</t>
  </si>
  <si>
    <t>新町二区</t>
  </si>
  <si>
    <t>ｾｷ</t>
  </si>
  <si>
    <t>関</t>
  </si>
  <si>
    <t>ﾄｼｶﾐ</t>
  </si>
  <si>
    <t>利上</t>
  </si>
  <si>
    <t>ﾄﾏﾑ</t>
  </si>
  <si>
    <t>苫務</t>
  </si>
  <si>
    <t>ﾄﾗﾘ</t>
  </si>
  <si>
    <t>登良利</t>
  </si>
  <si>
    <t>ﾅｶﾘｸﾍﾞﾂ</t>
  </si>
  <si>
    <t>中陸別</t>
  </si>
  <si>
    <t>中斗満</t>
  </si>
  <si>
    <t>ﾆｼﾄﾏﾑ</t>
  </si>
  <si>
    <t>西斗満</t>
  </si>
  <si>
    <t>ﾆｯｼｭｳ</t>
  </si>
  <si>
    <t>日宗</t>
  </si>
  <si>
    <t>ﾋｶﾞｼﾄﾏﾑ</t>
  </si>
  <si>
    <t>東斗満</t>
  </si>
  <si>
    <t>ﾋｶﾞｼ1ｼﾞｮｳ1ｸ</t>
  </si>
  <si>
    <t>東一条一区</t>
  </si>
  <si>
    <t>ﾋｶﾞｼ1ｼﾞｮｳ2ｸ</t>
  </si>
  <si>
    <t>東一条二区</t>
  </si>
  <si>
    <t>ﾌﾞﾝｾﾝ</t>
  </si>
  <si>
    <t>分線</t>
  </si>
  <si>
    <t>ﾎﾟﾝﾄﾏﾑ</t>
  </si>
  <si>
    <t>ポントマム</t>
  </si>
  <si>
    <t>ﾐﾅﾐﾄﾏﾑ</t>
  </si>
  <si>
    <t>南斗満</t>
  </si>
  <si>
    <t>ﾔﾑﾜｯｶﾅｲ</t>
  </si>
  <si>
    <t>止若内</t>
  </si>
  <si>
    <t>ﾘﾝﾅｲ</t>
  </si>
  <si>
    <t>林内</t>
  </si>
  <si>
    <t>ﾄｶﾁｸﾞﾝｳﾗﾎﾛﾁｮｳ</t>
  </si>
  <si>
    <t>十勝郡浦幌町</t>
  </si>
  <si>
    <t>ｱｲｳｼ</t>
  </si>
  <si>
    <t>愛牛</t>
  </si>
  <si>
    <t>ｱﾂﾅｲ(ｾﾞﾝｲｷ)</t>
  </si>
  <si>
    <t>厚内（全域）</t>
  </si>
  <si>
    <t>ｲｸｴｲ</t>
  </si>
  <si>
    <t>幾栄</t>
  </si>
  <si>
    <t>打内</t>
  </si>
  <si>
    <t>ｴｲﾎ</t>
  </si>
  <si>
    <t>栄穂</t>
  </si>
  <si>
    <t>ｵｺｯﾍﾟ</t>
  </si>
  <si>
    <t>オコッペ</t>
  </si>
  <si>
    <t>ｵﾋﾞﾄﾐ</t>
  </si>
  <si>
    <t>帯富</t>
  </si>
  <si>
    <t>ｶﾂﾋﾗ</t>
  </si>
  <si>
    <t>活平</t>
  </si>
  <si>
    <t>ｶﾐｱﾂﾅｲ</t>
  </si>
  <si>
    <t>上厚内</t>
  </si>
  <si>
    <t>ｶﾜﾘｭｳﾌ</t>
  </si>
  <si>
    <t>川流布</t>
  </si>
  <si>
    <t>ｷﾛﾛ</t>
  </si>
  <si>
    <t>貴老路</t>
  </si>
  <si>
    <t>光南</t>
  </si>
  <si>
    <t>ｺﾞｳﾘｭｳ</t>
  </si>
  <si>
    <t>合流</t>
  </si>
  <si>
    <t>ｺﾌﾞｶﾘｲｼ(3ﾊﾞﾝﾁ)</t>
  </si>
  <si>
    <t>昆布刈石（３番地）</t>
  </si>
  <si>
    <t>ｺﾌﾞｶﾘｲｼ(30ﾊﾞﾝﾁ)</t>
  </si>
  <si>
    <t>昆布刈石（３０番地）</t>
  </si>
  <si>
    <t>ｼｽﾞﾅｲ</t>
  </si>
  <si>
    <t>静内</t>
  </si>
  <si>
    <t>ｾｲｺﾞｳ</t>
  </si>
  <si>
    <t>生剛</t>
  </si>
  <si>
    <t>ｾﾀﾗｲ</t>
  </si>
  <si>
    <t>瀬多来</t>
  </si>
  <si>
    <t>ﾀｲﾍｲ</t>
  </si>
  <si>
    <t>ﾁﾌﾟﾈｵｺｯﾍﾟ</t>
  </si>
  <si>
    <t>チプネオコッペ</t>
  </si>
  <si>
    <t>ﾁｮｸﾍﾞﾂ</t>
  </si>
  <si>
    <t>直別</t>
  </si>
  <si>
    <t>ﾂﾈﾄﾖ</t>
  </si>
  <si>
    <t>常豊</t>
  </si>
  <si>
    <t>ﾄｲﾄｯｷ</t>
  </si>
  <si>
    <t>トイトッキ</t>
  </si>
  <si>
    <t>ﾄｳﾌﾄ</t>
  </si>
  <si>
    <t>統太</t>
  </si>
  <si>
    <t>ﾄｶﾁﾌﾞﾄ</t>
  </si>
  <si>
    <t>十勝太</t>
  </si>
  <si>
    <t>時和</t>
  </si>
  <si>
    <t>ﾄｺﾑﾛ</t>
  </si>
  <si>
    <t>常室</t>
  </si>
  <si>
    <t>ﾄﾖｷﾀ</t>
  </si>
  <si>
    <t>豊北</t>
  </si>
  <si>
    <t>ﾇﾀﾍﾞｯﾄ</t>
  </si>
  <si>
    <t>ヌタベット</t>
  </si>
  <si>
    <t>ﾍﾞｯﾁｬﾛ</t>
  </si>
  <si>
    <t>鼈奴</t>
  </si>
  <si>
    <t>ﾎｳｾｲ</t>
  </si>
  <si>
    <t>宝生</t>
  </si>
  <si>
    <t>ﾖｳﾛｳ</t>
  </si>
  <si>
    <t>養老</t>
  </si>
  <si>
    <t>ﾙｼﾝ</t>
  </si>
  <si>
    <t>留真</t>
  </si>
  <si>
    <t>ｸｼﾛｸﾞﾝｸｼﾛﾁｮｳ</t>
  </si>
  <si>
    <t>釧路郡釧路町</t>
  </si>
  <si>
    <t>ｱﾄｴｶﾑﾗ</t>
  </si>
  <si>
    <t>跡永賀村</t>
  </si>
  <si>
    <t>ｶｼﾜﾋｶﾞｼ</t>
  </si>
  <si>
    <t>柏東</t>
  </si>
  <si>
    <t>ｶｼﾜﾆｼ</t>
  </si>
  <si>
    <t>柏西</t>
  </si>
  <si>
    <t>桂</t>
  </si>
  <si>
    <t>ｶﾊﾝ</t>
  </si>
  <si>
    <t>河畔</t>
  </si>
  <si>
    <t>ｶﾐﾍﾞｯﾎﾟｹﾞﾝﾔ</t>
  </si>
  <si>
    <t>上別保原野</t>
  </si>
  <si>
    <t>ｶﾘｷ</t>
  </si>
  <si>
    <t>雁来</t>
  </si>
  <si>
    <t>ｷﾀﾐﾀﾞﾝﾁ</t>
  </si>
  <si>
    <t>北見団地</t>
  </si>
  <si>
    <t>ｷﾊﾞ</t>
  </si>
  <si>
    <t>木場</t>
  </si>
  <si>
    <t>光和</t>
  </si>
  <si>
    <t>ｺｸﾖ</t>
  </si>
  <si>
    <t>国誉</t>
  </si>
  <si>
    <t>昆布森</t>
  </si>
  <si>
    <t>ｺﾝﾌﾞﾓﾘﾑﾗ</t>
  </si>
  <si>
    <t>昆布森村</t>
  </si>
  <si>
    <t>ｼﾝｶｲ</t>
  </si>
  <si>
    <t>新開</t>
  </si>
  <si>
    <t>ｾﾝﾎﾟｳｼﾑﾗ(ｵｼｬﾏｯﾌﾟ)</t>
  </si>
  <si>
    <t>仙鳳趾村（老者舞）</t>
  </si>
  <si>
    <t>ｾﾝﾎﾟｳｼﾑﾗ(ｵﾀｸﾊﾟｳｼ)</t>
  </si>
  <si>
    <t>仙鳳趾村（オタクパウシ）</t>
  </si>
  <si>
    <t>ｾﾝﾎﾟｳｼﾑﾗ(ｼｵﾐ)</t>
  </si>
  <si>
    <t>仙鳳趾村（汐見）</t>
  </si>
  <si>
    <t>ｾﾝﾎﾟｳｼﾑﾗ(ｾﾝﾎﾟｳｼ)</t>
  </si>
  <si>
    <t>仙鳳趾村（仙鳳趾）</t>
  </si>
  <si>
    <t>ｾﾝﾎﾟｳｼﾑﾗ(ﾁｯﾎﾟﾏﾅｲ)</t>
  </si>
  <si>
    <t>仙鳳趾村（知方学）</t>
  </si>
  <si>
    <t>ｾﾝﾎﾞｳﾀﾞｲ</t>
  </si>
  <si>
    <t>釧望台</t>
  </si>
  <si>
    <t>ﾀｯｺﾌﾞ</t>
  </si>
  <si>
    <t>達古武</t>
  </si>
  <si>
    <t>ﾄｳﾖｳｵｵﾄﾞｵﾘﾆｼ</t>
  </si>
  <si>
    <t>東陽大通西</t>
  </si>
  <si>
    <t>ﾄｳﾖｳﾆｼ</t>
  </si>
  <si>
    <t>東陽西</t>
  </si>
  <si>
    <t>ﾄｵﾔ</t>
  </si>
  <si>
    <t>遠野</t>
  </si>
  <si>
    <t>遠矢</t>
  </si>
  <si>
    <t>ﾄｵﾔﾐﾅﾐ</t>
  </si>
  <si>
    <t>遠矢南</t>
  </si>
  <si>
    <t>ﾄｺﾀﾝ</t>
  </si>
  <si>
    <t>床丹</t>
  </si>
  <si>
    <t>ﾄﾐﾊﾗ</t>
  </si>
  <si>
    <t>富原</t>
  </si>
  <si>
    <t>ﾄﾖﾐ</t>
  </si>
  <si>
    <t>豊美</t>
  </si>
  <si>
    <t>ﾄﾘﾄｳｼ</t>
  </si>
  <si>
    <t>鳥通</t>
  </si>
  <si>
    <t>ﾄﾘﾄｳｼﾋｶﾞｼ</t>
  </si>
  <si>
    <t>鳥通東</t>
  </si>
  <si>
    <t>ﾄﾘﾄｳｼﾆｼ</t>
  </si>
  <si>
    <t>鳥通西</t>
  </si>
  <si>
    <t>ﾅﾝﾖｳﾀﾞｲ</t>
  </si>
  <si>
    <t>南陽台</t>
  </si>
  <si>
    <t>ﾍﾞｯﾎﾟ</t>
  </si>
  <si>
    <t>別保</t>
  </si>
  <si>
    <t>ﾍﾞｯﾎﾟｹﾞﾝﾔ</t>
  </si>
  <si>
    <t>別保原野</t>
  </si>
  <si>
    <t>ﾍﾞｯﾎﾟﾋｶﾞｼ</t>
  </si>
  <si>
    <t>別保東</t>
  </si>
  <si>
    <t>ﾍﾞｯﾎﾟﾐﾅﾐ</t>
  </si>
  <si>
    <t>別保南</t>
  </si>
  <si>
    <t>北都</t>
  </si>
  <si>
    <t>ﾎｿｵｶ</t>
  </si>
  <si>
    <t>細岡</t>
  </si>
  <si>
    <t>ﾑﾂﾐ</t>
  </si>
  <si>
    <t>睦</t>
  </si>
  <si>
    <t>よし野</t>
  </si>
  <si>
    <t>ﾜﾗﾋﾞ</t>
  </si>
  <si>
    <t>わらび</t>
  </si>
  <si>
    <t>ｱｯｹｼｸﾞﾝｱｯｹｼﾁｮｳ</t>
  </si>
  <si>
    <t>厚岸郡厚岸町</t>
  </si>
  <si>
    <t>ｲﾄｲｻﾞﾜ</t>
  </si>
  <si>
    <t>糸魚沢</t>
  </si>
  <si>
    <t>ｵｵﾀ</t>
  </si>
  <si>
    <t>太田</t>
  </si>
  <si>
    <t>ｵｵﾀｺｳﾖｳ</t>
  </si>
  <si>
    <t>太田宏陽</t>
  </si>
  <si>
    <t>ｵｵﾀﾋｶﾞｼ</t>
  </si>
  <si>
    <t>太田東</t>
  </si>
  <si>
    <t>ｵｵﾀﾆｼ</t>
  </si>
  <si>
    <t>太田西</t>
  </si>
  <si>
    <t>ｵｵﾀﾐﾅﾐ</t>
  </si>
  <si>
    <t>太田南</t>
  </si>
  <si>
    <t>ｵｵﾀｷﾀ</t>
  </si>
  <si>
    <t>太田北</t>
  </si>
  <si>
    <t>ｵｵﾀ1ﾉﾄｵﾘ</t>
  </si>
  <si>
    <t>太田１の通り</t>
  </si>
  <si>
    <t>ｵｵﾀ2ﾉﾄｵﾘ</t>
  </si>
  <si>
    <t>太田２の通り</t>
  </si>
  <si>
    <t>ｵｵﾀ3ﾉﾄｵﾘ</t>
  </si>
  <si>
    <t>太田３の通り</t>
  </si>
  <si>
    <t>ｵｵﾀ4ﾉﾄｵﾘ</t>
  </si>
  <si>
    <t>太田４の通り</t>
  </si>
  <si>
    <t>ｵｵﾀ5ﾉﾄｵﾘ</t>
  </si>
  <si>
    <t>太田５の通り</t>
  </si>
  <si>
    <t>ｵｵﾀ6ﾉﾄｵﾘ</t>
  </si>
  <si>
    <t>太田６の通り</t>
  </si>
  <si>
    <t>ｵｵﾀ7ﾉﾄｵﾘ</t>
  </si>
  <si>
    <t>太田７の通り</t>
  </si>
  <si>
    <t>ｵｵﾀ8ﾉﾄｵﾘ</t>
  </si>
  <si>
    <t>太田８の通り</t>
  </si>
  <si>
    <t>ｵｵﾀ9ﾉﾄｵﾘ</t>
  </si>
  <si>
    <t>太田９の通り</t>
  </si>
  <si>
    <t>ｵｵﾍﾞﾂ</t>
  </si>
  <si>
    <t>大別</t>
  </si>
  <si>
    <t>ｵｷﾏﾝﾍﾞﾂ</t>
  </si>
  <si>
    <t>沖万別</t>
  </si>
  <si>
    <t>ｵｿﾅｴ</t>
  </si>
  <si>
    <t>御供</t>
  </si>
  <si>
    <t>ｵｯﾎﾟﾛ</t>
  </si>
  <si>
    <t>乙幌</t>
  </si>
  <si>
    <t>ｵﾎﾞﾛ</t>
  </si>
  <si>
    <t>尾幌</t>
  </si>
  <si>
    <t>ｶﾀﾑｻﾘ</t>
  </si>
  <si>
    <t>片無去</t>
  </si>
  <si>
    <t>ｶﾐｵﾎﾞﾛ</t>
  </si>
  <si>
    <t>上尾幌</t>
  </si>
  <si>
    <t>ｶﾑｲﾜ</t>
  </si>
  <si>
    <t>神岩</t>
  </si>
  <si>
    <t>ｺｼﾞﾏ</t>
  </si>
  <si>
    <t>小島</t>
  </si>
  <si>
    <t>ｻｯﾃﾍﾞﾂ</t>
  </si>
  <si>
    <t>サッテベツ</t>
  </si>
  <si>
    <t>ｻﾝﾇｼ</t>
  </si>
  <si>
    <t>サンヌシ</t>
  </si>
  <si>
    <t>ｼﾗﾊﾏ</t>
  </si>
  <si>
    <t>白浜</t>
  </si>
  <si>
    <t>住の江</t>
  </si>
  <si>
    <t>ｾﾀﾆｳｼ</t>
  </si>
  <si>
    <t>セタニウシ</t>
  </si>
  <si>
    <t>ﾀﾞｲｺｸｼﾞﾏ</t>
  </si>
  <si>
    <t>大黒島</t>
  </si>
  <si>
    <t>ﾁﾗｲｶﾘﾍﾞﾂ</t>
  </si>
  <si>
    <t>チライカリベツ</t>
  </si>
  <si>
    <t>ﾂｸｼｺｲ</t>
  </si>
  <si>
    <t>筑紫恋</t>
  </si>
  <si>
    <t>ﾄｷﾀｲ</t>
  </si>
  <si>
    <t>登喜岱</t>
  </si>
  <si>
    <t>床潭</t>
  </si>
  <si>
    <t>ﾄﾏﾀ</t>
  </si>
  <si>
    <t>苫多</t>
  </si>
  <si>
    <t>ﾄﾗｲﾍﾞﾂ</t>
  </si>
  <si>
    <t>トライベツ</t>
  </si>
  <si>
    <t>ﾊﾞｲｶ</t>
  </si>
  <si>
    <t>梅香</t>
  </si>
  <si>
    <t>ﾋﾞﾝﾅｲ</t>
  </si>
  <si>
    <t>敏内</t>
  </si>
  <si>
    <t>ﾍﾞｶﾝﾍﾞｳｼ</t>
  </si>
  <si>
    <t>別寒辺牛</t>
  </si>
  <si>
    <t>ﾎﾛﾆﾀｲ</t>
  </si>
  <si>
    <t>ホロニタイ</t>
  </si>
  <si>
    <t>ﾎﾟﾝﾄ</t>
  </si>
  <si>
    <t>奔渡</t>
  </si>
  <si>
    <t>ﾏﾂﾊﾞ</t>
  </si>
  <si>
    <t>松葉</t>
  </si>
  <si>
    <t>ﾏﾋﾞﾛ</t>
  </si>
  <si>
    <t>ﾓﾝｼｽﾞ(4ﾁｮｳﾒ55-114ﾊﾞﾝﾁ)</t>
  </si>
  <si>
    <t>門静（４丁目５５～１１４番地）</t>
  </si>
  <si>
    <t>ﾓﾝｼｽﾞ(ｿﾉﾀ)</t>
  </si>
  <si>
    <t>門静（その他）</t>
  </si>
  <si>
    <t>ﾗｲﾍﾞﾂ</t>
  </si>
  <si>
    <t>来別</t>
  </si>
  <si>
    <t>ﾙｰｸｼｭﾎﾟｰﾙ</t>
  </si>
  <si>
    <t>ルークシュポール</t>
  </si>
  <si>
    <t>ﾜｶﾀｹ</t>
  </si>
  <si>
    <t>若竹</t>
  </si>
  <si>
    <t>ﾜﾝｹﾞﾂ</t>
  </si>
  <si>
    <t>湾月</t>
  </si>
  <si>
    <t>ｱｯｹｼｸﾞﾝﾊﾏﾅｶﾁｮｳ</t>
  </si>
  <si>
    <t>厚岸郡浜中町</t>
  </si>
  <si>
    <t>ｱｶﾄﾞﾏﾘ</t>
  </si>
  <si>
    <t>赤泊</t>
  </si>
  <si>
    <t>ｱｻﾞﾗｯﾌﾟ</t>
  </si>
  <si>
    <t>アザラップ</t>
  </si>
  <si>
    <t>ｱﾈﾍﾞﾂ(ﾁｮｳﾒ)</t>
  </si>
  <si>
    <t>姉別（丁目）</t>
  </si>
  <si>
    <t>ｱﾈﾍﾞﾂｷｾﾝ</t>
  </si>
  <si>
    <t>姉別基線</t>
  </si>
  <si>
    <t>ｱﾈﾍﾞﾂｷﾀ</t>
  </si>
  <si>
    <t>姉別北</t>
  </si>
  <si>
    <t>ｱﾈﾍﾞﾂﾐﾅﾐ</t>
  </si>
  <si>
    <t>姉別南</t>
  </si>
  <si>
    <t>ｱﾈﾍﾞﾂﾘｮｸｴｲ</t>
  </si>
  <si>
    <t>姉別緑栄</t>
  </si>
  <si>
    <t>ｲﾁﾊﾞﾝｻﾜ</t>
  </si>
  <si>
    <t>一番沢</t>
  </si>
  <si>
    <t>ｳﾗﾔｺﾀﾝ</t>
  </si>
  <si>
    <t>羨古丹</t>
  </si>
  <si>
    <t>ｴｻｼﾄ</t>
  </si>
  <si>
    <t>恵茶人</t>
  </si>
  <si>
    <t>ｴﾝｼｭﾍﾞﾂﾆｼ</t>
  </si>
  <si>
    <t>円朱別西</t>
  </si>
  <si>
    <t>ｵｵﾂﾔｻﾞﾜ</t>
  </si>
  <si>
    <t>大津屋沢</t>
  </si>
  <si>
    <t>ｷﾘﾀｯﾌﾟｼﾂｹﾞﾝ</t>
  </si>
  <si>
    <t>霧多布湿原</t>
  </si>
  <si>
    <t>ｷﾘﾀｯﾌﾟﾆｼ1ｼﾞｮｳ</t>
  </si>
  <si>
    <t>霧多布西一条</t>
  </si>
  <si>
    <t>ｷﾘﾀｯﾌﾟﾆｼ2ｼﾞｮｳ</t>
  </si>
  <si>
    <t>霧多布西二条</t>
  </si>
  <si>
    <t>ｷﾘﾀｯﾌﾟﾆｼ3ｼﾞｮｳ</t>
  </si>
  <si>
    <t>霧多布西三条</t>
  </si>
  <si>
    <t>ｷﾘﾀｯﾌﾟﾆｼ4ｼﾞｮｳ</t>
  </si>
  <si>
    <t>霧多布西四条</t>
  </si>
  <si>
    <t>ｷﾘﾀｯﾌﾟﾋｶﾞｼ1ｼﾞｮｳ</t>
  </si>
  <si>
    <t>霧多布東一条</t>
  </si>
  <si>
    <t>ｷﾘﾀｯﾌﾟﾋｶﾞｼ2ｼﾞｮｳ</t>
  </si>
  <si>
    <t>霧多布東二条</t>
  </si>
  <si>
    <t>ｷﾘﾀｯﾌﾟﾋｶﾞｼ3ｼﾞｮｳ</t>
  </si>
  <si>
    <t>霧多布東三条</t>
  </si>
  <si>
    <t>ｷﾘﾀｯﾌﾟﾋｶﾞｼ4ｼﾞｮｳ</t>
  </si>
  <si>
    <t>霧多布東四条</t>
  </si>
  <si>
    <t>厚陽</t>
  </si>
  <si>
    <t>ｻｶｷﾏﾁ</t>
  </si>
  <si>
    <t>ｻｶｷﾏﾁﾆｼ</t>
  </si>
  <si>
    <t>榊町西</t>
  </si>
  <si>
    <t>ｻﾝﾊﾞﾝｻﾜ</t>
  </si>
  <si>
    <t>三番沢</t>
  </si>
  <si>
    <t>ｼﾘｼｽﾞ</t>
  </si>
  <si>
    <t>後静</t>
  </si>
  <si>
    <t>ｼﾘｼｽﾞﾑﾗ(ｸﾏｳｼｹﾞﾝﾔ)</t>
  </si>
  <si>
    <t>後静村（熊牛原野）</t>
  </si>
  <si>
    <t>ｼﾝｶﾜﾆｼ</t>
  </si>
  <si>
    <t>新川西</t>
  </si>
  <si>
    <t>ｼﾝｶﾜﾋｶﾞｼ</t>
  </si>
  <si>
    <t>新川東</t>
  </si>
  <si>
    <t>ｾﾝﾎﾟｳｼﾞ</t>
  </si>
  <si>
    <t>仙鳳趾</t>
  </si>
  <si>
    <t>ﾁｬﾅｲｱｻﾋ</t>
  </si>
  <si>
    <t>茶内旭</t>
  </si>
  <si>
    <t>ﾁｬﾅｲｷｾﾝ</t>
  </si>
  <si>
    <t>茶内基線</t>
  </si>
  <si>
    <t>ﾁｬﾅｲｷｮｳﾎｸﾆｼ</t>
  </si>
  <si>
    <t>茶内橋北西</t>
  </si>
  <si>
    <t>ﾁｬﾅｲｷｮｳﾎｸﾋｶﾞｼ</t>
  </si>
  <si>
    <t>茶内橋北東</t>
  </si>
  <si>
    <t>ﾁｬﾅｲｻｶｴ</t>
  </si>
  <si>
    <t>茶内栄</t>
  </si>
  <si>
    <t>ﾁｬﾅｲﾆｼ</t>
  </si>
  <si>
    <t>茶内西</t>
  </si>
  <si>
    <t>ﾁｬﾅｲﾋｶﾞｼ1ｾﾝ</t>
  </si>
  <si>
    <t>茶内東１線</t>
  </si>
  <si>
    <t>ﾁｬﾅｲﾋｶﾞｼ2ｾﾝ</t>
  </si>
  <si>
    <t>茶内東２線</t>
  </si>
  <si>
    <t>ﾁｬﾅｲﾋｶﾞｼ3ｾﾝ</t>
  </si>
  <si>
    <t>茶内東３線</t>
  </si>
  <si>
    <t>ﾁｬﾅｲﾋｶﾞｼ4ｾﾝ</t>
  </si>
  <si>
    <t>茶内東４線</t>
  </si>
  <si>
    <t>ﾁｬﾅｲﾋｶﾞｼ5ｾﾝ</t>
  </si>
  <si>
    <t>茶内東５線</t>
  </si>
  <si>
    <t>ﾁｬﾅｲﾋｶﾞｼ6ｾﾝ</t>
  </si>
  <si>
    <t>茶内東６線</t>
  </si>
  <si>
    <t>ﾁｬﾅｲﾐﾄﾞﾘ</t>
  </si>
  <si>
    <t>茶内緑</t>
  </si>
  <si>
    <t>ﾁｬﾅｲﾓﾄﾏﾁ</t>
  </si>
  <si>
    <t>茶内本町</t>
  </si>
  <si>
    <t>ﾁｬﾅｲﾜｶﾊﾞ</t>
  </si>
  <si>
    <t>茶内若葉</t>
  </si>
  <si>
    <t>ﾁﾘｯﾌﾟﾑﾗ(ｷﾀﾉｻﾜ)</t>
  </si>
  <si>
    <t>散布村（北の沢）</t>
  </si>
  <si>
    <t>ﾄｳﾌﾂ</t>
  </si>
  <si>
    <t>湯沸</t>
  </si>
  <si>
    <t>ﾄﾞｳﾕｳﾘﾝ</t>
  </si>
  <si>
    <t>道有林</t>
  </si>
  <si>
    <t>ﾅｶﾉﾊﾏ</t>
  </si>
  <si>
    <t>仲の浜</t>
  </si>
  <si>
    <t>ﾆｼｴﾝｼｭﾍﾞﾂﾆｼ</t>
  </si>
  <si>
    <t>西円朱別西</t>
  </si>
  <si>
    <t>ﾆﾊﾞﾝｻﾜ</t>
  </si>
  <si>
    <t>二番沢</t>
  </si>
  <si>
    <t>ﾊｼﾘｺﾀﾝ</t>
  </si>
  <si>
    <t>走古潭</t>
  </si>
  <si>
    <t>ﾊﾏﾅｶ</t>
  </si>
  <si>
    <t>浜中</t>
  </si>
  <si>
    <t>ﾋﾁﾘｯﾌﾟ</t>
  </si>
  <si>
    <t>火散布</t>
  </si>
  <si>
    <t>ﾋﾞﾜｾ</t>
  </si>
  <si>
    <t>琵琶瀬</t>
  </si>
  <si>
    <t>ﾎﾞｷﾍﾞﾂﾆｼ</t>
  </si>
  <si>
    <t>暮帰別西</t>
  </si>
  <si>
    <t>ﾎﾞｷﾍﾞﾂﾋｶﾞｼ</t>
  </si>
  <si>
    <t>暮帰別東</t>
  </si>
  <si>
    <t>ﾎﾟﾛﾄ</t>
  </si>
  <si>
    <t>幌戸</t>
  </si>
  <si>
    <t>ﾎﾟﾝﾎﾟﾛﾄ</t>
  </si>
  <si>
    <t>奔幌戸</t>
  </si>
  <si>
    <t>ﾏﾙﾔﾏﾁﾘｯﾌﾟ</t>
  </si>
  <si>
    <t>丸山散布</t>
  </si>
  <si>
    <t>ﾑｷﾞｶﾗｼﾅｲ</t>
  </si>
  <si>
    <t>ムギカラシナイ</t>
  </si>
  <si>
    <t>ﾓｳﾗｲﾄ</t>
  </si>
  <si>
    <t>貰人</t>
  </si>
  <si>
    <t>ﾓﾁﾘｯﾌﾟ</t>
  </si>
  <si>
    <t>藻散布</t>
  </si>
  <si>
    <t>ﾖｳﾛｳﾁﾘｯﾌﾟ</t>
  </si>
  <si>
    <t>養老散布</t>
  </si>
  <si>
    <t>ﾖｺﾊﾏ</t>
  </si>
  <si>
    <t>横浜</t>
  </si>
  <si>
    <t>ﾖﾊﾞﾝｻﾜ</t>
  </si>
  <si>
    <t>四番沢</t>
  </si>
  <si>
    <t>ﾛｸﾊﾞﾝｻﾜ</t>
  </si>
  <si>
    <t>六番沢</t>
  </si>
  <si>
    <t>ﾜﾀﾘﾁﾘｯﾌﾟ</t>
  </si>
  <si>
    <t>渡散布</t>
  </si>
  <si>
    <t>ｶﾜｶﾐｸﾞﾝｼﾍﾞﾁｬﾁｮｳ</t>
  </si>
  <si>
    <t>川上郡標茶町</t>
  </si>
  <si>
    <t>ｱﾚｷﾅｲ</t>
  </si>
  <si>
    <t>阿歴内</t>
  </si>
  <si>
    <t>ｱﾚｷﾅｲｹﾞﾝﾔ</t>
  </si>
  <si>
    <t>阿歴内原野</t>
  </si>
  <si>
    <t>ｲｿﾌﾞﾝﾅｲｺｲ</t>
  </si>
  <si>
    <t>磯分内憩</t>
  </si>
  <si>
    <t>ｲｿﾌﾞﾝﾅｲｵﾂﾆｼ</t>
  </si>
  <si>
    <t>磯分内乙西</t>
  </si>
  <si>
    <t>ｲｿﾌﾞﾝﾅｲｶﾐ</t>
  </si>
  <si>
    <t>磯分内上</t>
  </si>
  <si>
    <t>ｲｿﾌﾞﾝﾅｲｷｮｳｾｲ</t>
  </si>
  <si>
    <t>磯分内協盛</t>
  </si>
  <si>
    <t>ｲｿﾌﾞﾝﾅｲｺﾊﾞﾔｼ</t>
  </si>
  <si>
    <t>磯分内小林</t>
  </si>
  <si>
    <t>ｲｿﾌﾞﾝﾅｲｼｶﾞｲ</t>
  </si>
  <si>
    <t>磯分内市街</t>
  </si>
  <si>
    <t>ｲｿﾌﾞﾝﾅｲｼﾓ</t>
  </si>
  <si>
    <t>磯分内下</t>
  </si>
  <si>
    <t>ｲｿﾌﾞﾝﾅｲﾋﾞﾎﾛ</t>
  </si>
  <si>
    <t>磯分内美幌</t>
  </si>
  <si>
    <t>ｲｿﾌﾞﾝﾅｲﾋﾗｲｽﾞﾐ</t>
  </si>
  <si>
    <t>磯分内平泉</t>
  </si>
  <si>
    <t>ｲｿﾌﾞﾝﾅｲﾌｸｼﾏ</t>
  </si>
  <si>
    <t>磯分内福島</t>
  </si>
  <si>
    <t>ｲｿﾌﾞﾝﾅｲﾍｲﾜ</t>
  </si>
  <si>
    <t>磯分内平和</t>
  </si>
  <si>
    <t>ｳﾗｲﾔ</t>
  </si>
  <si>
    <t>ウライヤ</t>
  </si>
  <si>
    <t>ｵｿﾂﾍﾞﾂ</t>
  </si>
  <si>
    <t>オソツベツ</t>
  </si>
  <si>
    <t>ｶﾐｲｿﾌﾞﾝﾅｲ</t>
  </si>
  <si>
    <t>上磯分内</t>
  </si>
  <si>
    <t>ｶﾐｵｿﾂﾍﾞﾂ</t>
  </si>
  <si>
    <t>上オソツベツ</t>
  </si>
  <si>
    <t>ｶﾐﾀﾜ</t>
  </si>
  <si>
    <t>上多和</t>
  </si>
  <si>
    <t>ｶﾐﾁｬﾝﾍﾞﾂ</t>
  </si>
  <si>
    <t>上チャンベツ</t>
  </si>
  <si>
    <t>ｶﾔﾇﾏ</t>
  </si>
  <si>
    <t>茅沼</t>
  </si>
  <si>
    <t>ｷﾀｶﾀﾑｻﾘ</t>
  </si>
  <si>
    <t>北片無去</t>
  </si>
  <si>
    <t>ｷﾀｼﾍﾞﾁｬ</t>
  </si>
  <si>
    <t>北標茶</t>
  </si>
  <si>
    <t>ｸﾁｮﾛｹﾞﾝﾔ</t>
  </si>
  <si>
    <t>クチョロ原野</t>
  </si>
  <si>
    <t>ｸﾏｳｼｹﾞﾝﾔ</t>
  </si>
  <si>
    <t>熊牛原野</t>
  </si>
  <si>
    <t>ｺﾞｼﾞｭｳｺｸ</t>
  </si>
  <si>
    <t>五十石</t>
  </si>
  <si>
    <t>ｺｯﾀﾛ</t>
  </si>
  <si>
    <t>コッタロ</t>
  </si>
  <si>
    <t>ｺﾂﾀﾛｹﾞﾝﾔ</t>
  </si>
  <si>
    <t>コツタロ原野</t>
  </si>
  <si>
    <t>ｻｶｴ(145､169ﾊﾞﾝﾁ)</t>
  </si>
  <si>
    <t>栄（１４５、１６９番地）</t>
  </si>
  <si>
    <t>ｻｶｴ(ｿﾉﾀ)</t>
  </si>
  <si>
    <t>栄（その他）</t>
  </si>
  <si>
    <t>ｼﾍﾞﾁｬ</t>
  </si>
  <si>
    <t>標茶</t>
  </si>
  <si>
    <t>ｼﾓｵｿﾂﾍﾞﾂ</t>
  </si>
  <si>
    <t>下オソツベツ</t>
  </si>
  <si>
    <t>ｼﾓﾁｬﾝﾍﾞﾂ</t>
  </si>
  <si>
    <t>下チャンベツ</t>
  </si>
  <si>
    <t>ｼﾗﾙﾄﾛ</t>
  </si>
  <si>
    <t>シラルトロ</t>
  </si>
  <si>
    <t>ﾀﾜ(120ﾊﾞﾝﾁ)</t>
  </si>
  <si>
    <t>多和（１２０番地）</t>
  </si>
  <si>
    <t>ﾀﾜ(ｿﾉﾀ)</t>
  </si>
  <si>
    <t>多和（その他）</t>
  </si>
  <si>
    <t>ﾄｳﾛ(32ﾊﾞﾝﾁ)</t>
  </si>
  <si>
    <t>塘路（３２番地）</t>
  </si>
  <si>
    <t>ﾄｳﾛ(ｿﾉﾀ)</t>
  </si>
  <si>
    <t>塘路（その他）</t>
  </si>
  <si>
    <t>ﾄｳﾛｹﾞﾝﾔ</t>
  </si>
  <si>
    <t>塘路原野</t>
  </si>
  <si>
    <t>ﾅｶｵｿﾂﾍﾞﾂ</t>
  </si>
  <si>
    <t>中オソツベツ</t>
  </si>
  <si>
    <t>ﾅｶｸﾁｮﾛ</t>
  </si>
  <si>
    <t>中久著呂</t>
  </si>
  <si>
    <t>ﾅｶｸﾁｮﾛｼｶﾞｲ</t>
  </si>
  <si>
    <t>中久著呂市街</t>
  </si>
  <si>
    <t>ﾅｶﾀﾜ</t>
  </si>
  <si>
    <t>中多和</t>
  </si>
  <si>
    <t>ﾅｶﾁｬﾝﾍﾞﾂ</t>
  </si>
  <si>
    <t>中チャンベツ</t>
  </si>
  <si>
    <t>ﾆｼﾞﾍﾞﾂ</t>
  </si>
  <si>
    <t>虹別</t>
  </si>
  <si>
    <t>ﾆｼﾞﾍﾞﾂ(ｶﾐﾆｼﾞ)</t>
  </si>
  <si>
    <t>虹別（上虹）</t>
  </si>
  <si>
    <t>ﾆｼﾞﾍﾞﾂ(ﾅｶﾆｼﾞ)</t>
  </si>
  <si>
    <t>虹別（中虹）</t>
  </si>
  <si>
    <t>ﾆｼﾞﾍﾞﾂ(ﾊｷﾞﾉ)</t>
  </si>
  <si>
    <t>虹別（萩野）</t>
  </si>
  <si>
    <t>ﾆｼﾞﾍﾞﾂｼｶﾞｲ</t>
  </si>
  <si>
    <t>虹別市街</t>
  </si>
  <si>
    <t>ﾇﾏｵﾛｹﾞﾝﾔ</t>
  </si>
  <si>
    <t>ヌマオロ原野</t>
  </si>
  <si>
    <t>ﾇﾏﾉｶﾐ</t>
  </si>
  <si>
    <t>沼ノ上</t>
  </si>
  <si>
    <t>ﾋｶﾞｼｱﾚｷﾅｲ</t>
  </si>
  <si>
    <t>東阿歴内</t>
  </si>
  <si>
    <t>ﾐﾅﾐｼﾍﾞﾁｬ</t>
  </si>
  <si>
    <t>南標茶</t>
  </si>
  <si>
    <t>雷別</t>
  </si>
  <si>
    <t>ﾙﾙﾗﾝ</t>
  </si>
  <si>
    <t>ルルラン</t>
  </si>
  <si>
    <t>ｶﾜｶﾐｸﾞﾝﾃｼｶｶﾞﾁｮｳ</t>
  </si>
  <si>
    <t>川上郡弟子屈町</t>
  </si>
  <si>
    <t>ｱﾄｻﾇﾌﾟﾘｹﾞﾝﾔ</t>
  </si>
  <si>
    <t>アトサヌプリ原野</t>
  </si>
  <si>
    <t>ｱﾄｻﾉﾎﾞﾘ</t>
  </si>
  <si>
    <t>跡佐登</t>
  </si>
  <si>
    <t>ｱﾄｻﾉﾎﾞﾘｹﾞﾝﾔ</t>
  </si>
  <si>
    <t>跡佐登原野</t>
  </si>
  <si>
    <t>ｲｹﾉﾕ</t>
  </si>
  <si>
    <t>池の湯</t>
  </si>
  <si>
    <t>ｵｸｵｿﾍﾞﾂ</t>
  </si>
  <si>
    <t>奥オソベツ</t>
  </si>
  <si>
    <t>ｵｸｼｭﾝﾍﾞﾂ</t>
  </si>
  <si>
    <t>奥春別</t>
  </si>
  <si>
    <t>ｶﾜﾕｴｷﾏｴ</t>
  </si>
  <si>
    <t>川湯駅前</t>
  </si>
  <si>
    <t>ｶﾜﾕｵﾝｾﾝ</t>
  </si>
  <si>
    <t>川湯温泉</t>
  </si>
  <si>
    <t>ｸｯｼｬﾛ</t>
  </si>
  <si>
    <t>屈斜路</t>
  </si>
  <si>
    <t>ｸｯｼｬﾛｹﾞﾝﾔ</t>
  </si>
  <si>
    <t>屈斜路原野</t>
  </si>
  <si>
    <t>ｸｯｼｬﾛｼｶﾞｲﾁ</t>
  </si>
  <si>
    <t>屈斜路市街地</t>
  </si>
  <si>
    <t>高栄</t>
  </si>
  <si>
    <t>ｺﾀﾝ</t>
  </si>
  <si>
    <t>古丹</t>
  </si>
  <si>
    <t>ｻﾂﾄﾓﾅｲ</t>
  </si>
  <si>
    <t>札友内</t>
  </si>
  <si>
    <t>ｻﾂﾄﾓﾅｲｹﾞﾝﾔ</t>
  </si>
  <si>
    <t>札友内原野</t>
  </si>
  <si>
    <t>ｻﾜﾝﾁｻｯﾌﾟ</t>
  </si>
  <si>
    <t>サワンチサップ</t>
  </si>
  <si>
    <t>ｽｽﾞﾗﾝ</t>
  </si>
  <si>
    <t>鈴蘭</t>
  </si>
  <si>
    <t>ｽﾅﾕ</t>
  </si>
  <si>
    <t>砂湯</t>
  </si>
  <si>
    <t>ﾃｼｶｶﾞｹﾞﾝﾔ</t>
  </si>
  <si>
    <t>弟子屈原野</t>
  </si>
  <si>
    <t>鐺別</t>
  </si>
  <si>
    <t>ﾄｳﾍﾞﾂｹﾞﾝﾔ</t>
  </si>
  <si>
    <t>鐺別原野</t>
  </si>
  <si>
    <t>ﾆﾀ</t>
  </si>
  <si>
    <t>仁多</t>
  </si>
  <si>
    <t>ﾋﾞﾙﾜ</t>
  </si>
  <si>
    <t>美留和</t>
  </si>
  <si>
    <t>ﾋﾞﾙﾜｹﾞﾝﾔ</t>
  </si>
  <si>
    <t>美留和原野</t>
  </si>
  <si>
    <t>ﾏｼｭｳ</t>
  </si>
  <si>
    <t>摩周</t>
  </si>
  <si>
    <t>ﾐﾅﾐﾃｼｶｶﾞ</t>
  </si>
  <si>
    <t>南弟子屈</t>
  </si>
  <si>
    <t>ﾓｴﾘﾍﾞﾂ</t>
  </si>
  <si>
    <t>最栄利別</t>
  </si>
  <si>
    <t>ﾕﾉｼﾏ</t>
  </si>
  <si>
    <t>湯の島</t>
  </si>
  <si>
    <t>ｱｶﾝｸﾞﾝﾂﾙｲﾑﾗ</t>
  </si>
  <si>
    <t>阿寒郡鶴居村</t>
  </si>
  <si>
    <t>ｱﾄｺｼｬﾗｶ</t>
  </si>
  <si>
    <t>アトコシヤラカ</t>
  </si>
  <si>
    <t>温根内</t>
  </si>
  <si>
    <t>ｶﾐﾎﾛﾛ</t>
  </si>
  <si>
    <t>上幌呂</t>
  </si>
  <si>
    <t>ｼｾﾂﾘ</t>
  </si>
  <si>
    <t>支雪裡</t>
  </si>
  <si>
    <t>ｼﾎﾛﾛ</t>
  </si>
  <si>
    <t>支幌呂</t>
  </si>
  <si>
    <t>ｼﾓｸﾁｮﾛ</t>
  </si>
  <si>
    <t>下久著呂</t>
  </si>
  <si>
    <t>ｼﾓｾﾂﾘ</t>
  </si>
  <si>
    <t>下雪裡</t>
  </si>
  <si>
    <t>ｼﾓﾎﾛﾛ</t>
  </si>
  <si>
    <t>下幌呂</t>
  </si>
  <si>
    <t>ｼﾝﾎﾛﾛ</t>
  </si>
  <si>
    <t>新幌呂</t>
  </si>
  <si>
    <t>ﾂﾙｲﾋｶﾞｼ</t>
  </si>
  <si>
    <t>鶴居東</t>
  </si>
  <si>
    <t>ﾂﾙｲﾆｼ</t>
  </si>
  <si>
    <t>鶴居西</t>
  </si>
  <si>
    <t>ﾂﾙｲﾐﾅﾐ</t>
  </si>
  <si>
    <t>鶴居南</t>
  </si>
  <si>
    <t>ﾂﾙｲｷﾀ</t>
  </si>
  <si>
    <t>鶴居北</t>
  </si>
  <si>
    <t>ﾅｶｾﾂﾘ(ﾋｶﾞｼ)</t>
  </si>
  <si>
    <t>中雪裡（東）</t>
  </si>
  <si>
    <t>ﾅｶｾﾂﾘ(ﾆｼ)</t>
  </si>
  <si>
    <t>中雪裡（西）</t>
  </si>
  <si>
    <t>ﾅｶｾﾂﾘ(ﾐﾅﾐ)</t>
  </si>
  <si>
    <t>中雪裡（南）</t>
  </si>
  <si>
    <t>ﾅｶﾎﾛﾛ</t>
  </si>
  <si>
    <t>中幌呂</t>
  </si>
  <si>
    <t>ﾎﾛﾛ</t>
  </si>
  <si>
    <t>幌呂</t>
  </si>
  <si>
    <t>ﾎﾛﾛﾋｶﾞｼ</t>
  </si>
  <si>
    <t>幌呂東</t>
  </si>
  <si>
    <t>ﾎﾛﾛﾆｼ</t>
  </si>
  <si>
    <t>幌呂西</t>
  </si>
  <si>
    <t>ﾓｾﾂﾘ</t>
  </si>
  <si>
    <t>茂雪裡</t>
  </si>
  <si>
    <t>ﾓﾎﾛﾛ</t>
  </si>
  <si>
    <t>茂幌呂</t>
  </si>
  <si>
    <t>ｼﾗﾇｶｸﾞﾝｼﾗﾇｶﾁｮｳ</t>
  </si>
  <si>
    <t>白糠郡白糠町</t>
  </si>
  <si>
    <t>ｱｶﾂｷ</t>
  </si>
  <si>
    <t>暁</t>
  </si>
  <si>
    <t>ｵｵﾅｴ</t>
  </si>
  <si>
    <t>大苗</t>
  </si>
  <si>
    <t>ｵｻｯﾍﾟ</t>
  </si>
  <si>
    <t>御札部</t>
  </si>
  <si>
    <t>ｵﾆﾀ</t>
  </si>
  <si>
    <t>御仁田</t>
  </si>
  <si>
    <t>ｶﾐｼｮﾛ</t>
  </si>
  <si>
    <t>上庶路</t>
  </si>
  <si>
    <t>ｶﾐﾁｬﾛ</t>
  </si>
  <si>
    <t>上茶路</t>
  </si>
  <si>
    <t>ｶﾜｼﾏ</t>
  </si>
  <si>
    <t>川島</t>
  </si>
  <si>
    <t>ｶﾜﾊﾗ</t>
  </si>
  <si>
    <t>河原</t>
  </si>
  <si>
    <t>橋西</t>
  </si>
  <si>
    <t>ｺｲｶｸｼ</t>
  </si>
  <si>
    <t>恋隠</t>
  </si>
  <si>
    <t>ｺｲﾄｲ</t>
  </si>
  <si>
    <t>コイトイ</t>
  </si>
  <si>
    <t>恋問</t>
  </si>
  <si>
    <t>ｺｳｷﾞｮｳﾀﾞﾝﾁ</t>
  </si>
  <si>
    <t>工業団地</t>
  </si>
  <si>
    <t>ｻｶﾉｵｶ</t>
  </si>
  <si>
    <t>坂の丘</t>
  </si>
  <si>
    <t>ｻｼｳｼ</t>
  </si>
  <si>
    <t>刺牛</t>
  </si>
  <si>
    <t>ｼﾓﾁｬﾛ</t>
  </si>
  <si>
    <t>下茶路</t>
  </si>
  <si>
    <t>ｼﾓﾜﾃﾝﾍﾞﾂ</t>
  </si>
  <si>
    <t>下和天別</t>
  </si>
  <si>
    <t>ｼｮﾛ</t>
  </si>
  <si>
    <t>庶路</t>
  </si>
  <si>
    <t>ｼｮﾛ(ﾐﾔｼﾀ)</t>
  </si>
  <si>
    <t>庶路（宮下）</t>
  </si>
  <si>
    <t>ｼｮﾛ(1ｸ)</t>
  </si>
  <si>
    <t>庶路（１区）</t>
  </si>
  <si>
    <t>ｼｮﾛ(2ｸ)</t>
  </si>
  <si>
    <t>庶路（２区）</t>
  </si>
  <si>
    <t>ｼｮﾛｺｳｸ</t>
  </si>
  <si>
    <t>庶路甲区</t>
  </si>
  <si>
    <t>ｼｮﾛｵﾂｸ</t>
  </si>
  <si>
    <t>庶路乙区</t>
  </si>
  <si>
    <t>ｼｮﾛﾋｶﾞｼ</t>
  </si>
  <si>
    <t>庶路東</t>
  </si>
  <si>
    <t>ｼｮﾛﾆｼ</t>
  </si>
  <si>
    <t>庶路西</t>
  </si>
  <si>
    <t>ｼｮﾛﾐﾔｼﾀ</t>
  </si>
  <si>
    <t>庶路宮下</t>
  </si>
  <si>
    <t>ｼﾝﾇｲﾍﾞﾂ</t>
  </si>
  <si>
    <t>新縫別</t>
  </si>
  <si>
    <t>ｿｳｺﾞ</t>
  </si>
  <si>
    <t>相互</t>
  </si>
  <si>
    <t>ﾀｲｼｭｳ</t>
  </si>
  <si>
    <t>大秋</t>
  </si>
  <si>
    <t>ﾀﾝﾀｶ</t>
  </si>
  <si>
    <t>鍛高</t>
  </si>
  <si>
    <t>ﾁﾉﾐ</t>
  </si>
  <si>
    <t>乳呑</t>
  </si>
  <si>
    <t>ﾁｬﾛ(ｷｮｳｴｲ)</t>
  </si>
  <si>
    <t>茶路（共栄）</t>
  </si>
  <si>
    <t>ﾄﾏﾘﾍﾞﾂ</t>
  </si>
  <si>
    <t>泊別</t>
  </si>
  <si>
    <t>ﾅｶｼｮﾛ</t>
  </si>
  <si>
    <t>中庶路</t>
  </si>
  <si>
    <t>ﾅｶﾁｬﾛ</t>
  </si>
  <si>
    <t>中茶路</t>
  </si>
  <si>
    <t>ﾅｶﾜﾃﾝﾍﾞﾂ</t>
  </si>
  <si>
    <t>中和天別</t>
  </si>
  <si>
    <t>ﾆｼｼｮﾛﾆｼ1ｼﾞｮｳﾐﾅﾐ</t>
  </si>
  <si>
    <t>西庶路西一条南</t>
  </si>
  <si>
    <t>ﾆｼｼｮﾛﾆｼ1ｼﾞｮｳｷﾀ</t>
  </si>
  <si>
    <t>西庶路西一条北</t>
  </si>
  <si>
    <t>ﾆｼｼｮﾛﾆｼ2ｼﾞｮｳﾐﾅﾐ</t>
  </si>
  <si>
    <t>西庶路西二条南</t>
  </si>
  <si>
    <t>ﾆｼｼｮﾛﾆｼ2ｼﾞｮｳｷﾀ</t>
  </si>
  <si>
    <t>西庶路西二条北</t>
  </si>
  <si>
    <t>ﾆｼｼｮﾛﾆｼ3ｼﾞｮｳﾐﾅﾐ</t>
  </si>
  <si>
    <t>西庶路西三条南</t>
  </si>
  <si>
    <t>ﾆｼｼｮﾛﾆｼ3ｼﾞｮｳｷﾀ</t>
  </si>
  <si>
    <t>西庶路西三条北</t>
  </si>
  <si>
    <t>ﾆｼｼｮﾛﾆｼ4ｼﾞｮｳﾐﾅﾐ</t>
  </si>
  <si>
    <t>西庶路西四条南</t>
  </si>
  <si>
    <t>ﾆｼｼｮﾛﾆｼ5ｼﾞｮｳﾐﾅﾐ</t>
  </si>
  <si>
    <t>西庶路西五条南</t>
  </si>
  <si>
    <t>ﾆｼｼｮﾛﾋｶﾞｼ1ｼﾞｮｳﾐﾅﾐ</t>
  </si>
  <si>
    <t>西庶路東一条南</t>
  </si>
  <si>
    <t>ﾆｼｼｮﾛﾋｶﾞｼ1ｼﾞｮｳｷﾀ</t>
  </si>
  <si>
    <t>西庶路東一条北</t>
  </si>
  <si>
    <t>ﾆｼｼｮﾛﾋｶﾞｼ2ｼﾞｮｳﾐﾅﾐ</t>
  </si>
  <si>
    <t>西庶路東二条南</t>
  </si>
  <si>
    <t>ﾆｼｼｮﾛﾋｶﾞｼ2ｼﾞｮｳｷﾀ</t>
  </si>
  <si>
    <t>西庶路東二条北</t>
  </si>
  <si>
    <t>ﾆｼｼｮﾛﾋｶﾞｼ3ｼﾞｮｳﾐﾅﾐ</t>
  </si>
  <si>
    <t>西庶路東三条南</t>
  </si>
  <si>
    <t>ﾆｼｼｮﾛﾋｶﾞｼ3ｼﾞｮｳｷﾀ</t>
  </si>
  <si>
    <t>西庶路東三条北</t>
  </si>
  <si>
    <t>ﾆｼｼｮﾛｶﾞｸｴﾝﾄﾞｵﾘ</t>
  </si>
  <si>
    <t>西庶路学園通</t>
  </si>
  <si>
    <t>ﾆｼﾁｬﾛ</t>
  </si>
  <si>
    <t>西茶路</t>
  </si>
  <si>
    <t>ﾇｲﾍﾞﾂ</t>
  </si>
  <si>
    <t>縫別</t>
  </si>
  <si>
    <t>ﾊﾟｼｸﾙ</t>
  </si>
  <si>
    <t>馬主来</t>
  </si>
  <si>
    <t>ﾋｶﾞｼﾁｬﾛ</t>
  </si>
  <si>
    <t>東茶路</t>
  </si>
  <si>
    <t>ﾋﾀﾞﾘﾏﾀ</t>
  </si>
  <si>
    <t>左股</t>
  </si>
  <si>
    <t>ﾐｷﾞﾏﾀ</t>
  </si>
  <si>
    <t>右股</t>
  </si>
  <si>
    <t>岬</t>
  </si>
  <si>
    <t>ﾐﾅﾐｵｵﾏｶﾞﾘ</t>
  </si>
  <si>
    <t>南大曲</t>
  </si>
  <si>
    <t>ﾐﾅﾐｶﾐﾁｬﾛ</t>
  </si>
  <si>
    <t>南上茶路</t>
  </si>
  <si>
    <t>ﾜﾃﾝﾍﾞﾂ</t>
  </si>
  <si>
    <t>和天別</t>
  </si>
  <si>
    <t>ﾉﾂｹｸﾞﾝﾍﾞﾂｶｲﾁｮｳ</t>
  </si>
  <si>
    <t>野付郡別海町</t>
  </si>
  <si>
    <t>ｵｸﾕｷ</t>
  </si>
  <si>
    <t>奥行</t>
  </si>
  <si>
    <t>ｵﾀﾞｲﾄｳ</t>
  </si>
  <si>
    <t>尾岱沼</t>
  </si>
  <si>
    <t>ｵﾀﾞｲﾄｳｼｵﾐﾁｮｳ</t>
  </si>
  <si>
    <t>尾岱沼潮見町</t>
  </si>
  <si>
    <t>ｵﾀﾞｲﾄｳﾐｻｷﾁｮｳ</t>
  </si>
  <si>
    <t>尾岱沼岬町</t>
  </si>
  <si>
    <t>ｵﾀﾞｲﾄｳﾐﾅﾄﾁｮｳ</t>
  </si>
  <si>
    <t>尾岱沼港町</t>
  </si>
  <si>
    <t>ｶﾐｼｭﾝﾍﾞﾂ</t>
  </si>
  <si>
    <t>上春別</t>
  </si>
  <si>
    <t>ｶﾐｼｭﾝﾍﾞﾂｱｻﾋﾁｮｳ</t>
  </si>
  <si>
    <t>上春別旭町</t>
  </si>
  <si>
    <t>ｶﾐｼｭﾝﾍﾞﾂｻｶｴﾁｮｳ</t>
  </si>
  <si>
    <t>上春別栄町</t>
  </si>
  <si>
    <t>ｶﾐｼｭﾝﾍﾞﾂﾐﾄﾞﾘﾁｮｳ</t>
  </si>
  <si>
    <t>上春別緑町</t>
  </si>
  <si>
    <t>ｶﾐｼｭﾝﾍﾞﾂﾐﾅﾐﾁｮｳ</t>
  </si>
  <si>
    <t>上春別南町</t>
  </si>
  <si>
    <t>ｶﾐﾌｳﾚﾝ</t>
  </si>
  <si>
    <t>上風連</t>
  </si>
  <si>
    <t>ﾄｺﾀﾝ(ｲﾁﾊﾞﾝﾁ)</t>
  </si>
  <si>
    <t>床丹（１番地）</t>
  </si>
  <si>
    <t>ﾄｺﾀﾝ(ｿﾉﾀ)</t>
  </si>
  <si>
    <t>床丹（その他）</t>
  </si>
  <si>
    <t>ﾅｶｼｭﾝﾍﾞﾂ</t>
  </si>
  <si>
    <t>中春別</t>
  </si>
  <si>
    <t>ﾅｶｼｭﾝﾍﾞﾂﾆｼﾁｮｳ</t>
  </si>
  <si>
    <t>中春別西町</t>
  </si>
  <si>
    <t>ﾅｶｼｭﾝﾍﾞﾂﾋｶﾞｼﾁｮｳ</t>
  </si>
  <si>
    <t>中春別東町</t>
  </si>
  <si>
    <t>ﾅｶｼｭﾝﾍﾞﾂﾐﾅﾐﾁｮｳ</t>
  </si>
  <si>
    <t>中春別南町</t>
  </si>
  <si>
    <t>ﾅｶﾆｼﾍﾞﾂ</t>
  </si>
  <si>
    <t>中西別</t>
  </si>
  <si>
    <t>ﾅｶﾆｼﾍﾞﾂｱｻﾋﾁｮｳ</t>
  </si>
  <si>
    <t>中西別朝日町</t>
  </si>
  <si>
    <t>ﾅｶﾆｼﾍﾞﾂﾋｶﾘﾁｮｳ</t>
  </si>
  <si>
    <t>中西別光町</t>
  </si>
  <si>
    <t>ﾅｶﾆｼﾍﾞﾂﾎﾝﾁｮｳ</t>
  </si>
  <si>
    <t>中西別本町</t>
  </si>
  <si>
    <t>ﾅｶﾆｼﾍﾞﾂﾐﾄﾞﾘﾁｮｳ</t>
  </si>
  <si>
    <t>中西別緑町</t>
  </si>
  <si>
    <t>ﾆｼｼｭﾝﾍﾞﾂ</t>
  </si>
  <si>
    <t>西春別</t>
  </si>
  <si>
    <t>ﾆｼｼｭﾝﾍﾞﾂｴｷﾏｴｱｹﾎﾞﾉﾁｮｳ</t>
  </si>
  <si>
    <t>西春別駅前曙町</t>
  </si>
  <si>
    <t>ﾆｼｼｭﾝﾍﾞﾂｴｷﾏｴｶｼﾜﾁｮｳ</t>
  </si>
  <si>
    <t>西春別駅前柏町</t>
  </si>
  <si>
    <t>ﾆｼｼｭﾝﾍﾞﾂｴｷﾏｴｺﾄﾌﾞｷﾁｮｳ</t>
  </si>
  <si>
    <t>西春別駅前寿町</t>
  </si>
  <si>
    <t>ﾆｼｼｭﾝﾍﾞﾂｴｷﾏｴｻｶｴﾁｮｳ</t>
  </si>
  <si>
    <t>西春別駅前栄町</t>
  </si>
  <si>
    <t>ﾆｼｼｭﾝﾍﾞﾂｴｷﾏｴﾆｼｷﾁｮｳ</t>
  </si>
  <si>
    <t>西春別駅前錦町</t>
  </si>
  <si>
    <t>ﾆｼｼｭﾝﾍﾞﾂｴｷﾏｴﾆｼﾁｮｳ</t>
  </si>
  <si>
    <t>西春別駅前西町</t>
  </si>
  <si>
    <t>ﾆｼｼｭﾝﾍﾞﾂｷﾖｶﾜﾁｮｳ</t>
  </si>
  <si>
    <t>西春別清川町</t>
  </si>
  <si>
    <t>ﾆｼｼｭﾝﾍﾞﾂｻｲﾜｲﾁｮｳ</t>
  </si>
  <si>
    <t>西春別幸町</t>
  </si>
  <si>
    <t>ﾆｼｼｭﾝﾍﾞﾂｼｮｳｴｲﾁｮｳ</t>
  </si>
  <si>
    <t>西春別昭栄町</t>
  </si>
  <si>
    <t>ﾆｼｼｭﾝﾍﾞﾂﾎﾝｷｭｳﾁｮｳ</t>
  </si>
  <si>
    <t>西春別本久町</t>
  </si>
  <si>
    <t>ﾆｼｼｭﾝﾍﾞﾂﾐﾔｿﾞﾉﾁｮｳ</t>
  </si>
  <si>
    <t>西春別宮園町</t>
  </si>
  <si>
    <t>ﾉｯｹ</t>
  </si>
  <si>
    <t>野付</t>
  </si>
  <si>
    <t>走古丹</t>
  </si>
  <si>
    <t>ﾍﾞﾂｶｲ</t>
  </si>
  <si>
    <t>別海</t>
  </si>
  <si>
    <t>ﾍﾞﾂｶｲｱｻﾋﾁｮｳ</t>
  </si>
  <si>
    <t>別海旭町</t>
  </si>
  <si>
    <t>ﾍﾞﾂｶｲｶﾜｶﾐﾁｮｳ</t>
  </si>
  <si>
    <t>別海川上町</t>
  </si>
  <si>
    <t>ﾍﾞﾂｶｲｺﾄﾌﾞｷﾁｮｳ</t>
  </si>
  <si>
    <t>別海寿町</t>
  </si>
  <si>
    <t>ﾍﾞﾂｶｲｼﾝｴｲﾁｮｳ</t>
  </si>
  <si>
    <t>別海新栄町</t>
  </si>
  <si>
    <t>ﾍﾞﾂｶｲﾂﾙﾏｲﾁｮｳ</t>
  </si>
  <si>
    <t>別海鶴舞町</t>
  </si>
  <si>
    <t>ﾍﾞﾂｶｲﾄｷﾜﾁｮｳ</t>
  </si>
  <si>
    <t>別海常盤町</t>
  </si>
  <si>
    <t>ﾍﾞﾂｶｲﾆｼﾎﾝﾁｮｳ</t>
  </si>
  <si>
    <t>別海西本町</t>
  </si>
  <si>
    <t>ﾍﾞﾂｶｲﾐﾄﾞﾘﾁｮｳ</t>
  </si>
  <si>
    <t>別海緑町</t>
  </si>
  <si>
    <t>ﾍﾞﾂｶｲﾐﾔﾏｲﾁｮｳ</t>
  </si>
  <si>
    <t>別海宮舞町</t>
  </si>
  <si>
    <t>ﾎﾝﾍﾞｯｶｲ</t>
  </si>
  <si>
    <t>本別海</t>
  </si>
  <si>
    <t>ﾔｳｽﾍﾞﾂ(40ﾉ1ﾊﾞﾝﾁ､41ﾉ2ﾊﾞﾝﾁ)</t>
  </si>
  <si>
    <t>矢臼別（４０の１番地、４１の２番地）</t>
  </si>
  <si>
    <t>ﾔｳｽﾍﾞﾂ(ｿﾉﾀ)</t>
  </si>
  <si>
    <t>矢臼別（その他）</t>
  </si>
  <si>
    <t>ｼﾍﾞﾂｸﾞﾝﾅｶｼﾍﾞﾂﾁｮｳ</t>
  </si>
  <si>
    <t>標津郡中標津町</t>
  </si>
  <si>
    <t>ｱｵﾊﾞﾀﾞｲ</t>
  </si>
  <si>
    <t>青葉台</t>
  </si>
  <si>
    <t>ｶｲﾖｳ</t>
  </si>
  <si>
    <t>開陽</t>
  </si>
  <si>
    <t>ｶﾐｼﾍﾞﾂ</t>
  </si>
  <si>
    <t>上標津</t>
  </si>
  <si>
    <t>ｷﾀﾅｶ</t>
  </si>
  <si>
    <t>北中</t>
  </si>
  <si>
    <t>ｹﾈﾍﾞﾂ</t>
  </si>
  <si>
    <t>計根別</t>
  </si>
  <si>
    <t>桜ケ丘</t>
  </si>
  <si>
    <t>ﾀﾜﾗﾊﾞｼ</t>
  </si>
  <si>
    <t>俵橋</t>
  </si>
  <si>
    <t>ﾄｳﾎﾛ</t>
  </si>
  <si>
    <t>当幌</t>
  </si>
  <si>
    <t>ﾄｳﾎﾛﾎﾝﾄﾞｵﾘ</t>
  </si>
  <si>
    <t>当幌本通</t>
  </si>
  <si>
    <t>ﾅﾗﾋﾞｶﾞｵｶ</t>
  </si>
  <si>
    <t>並美ケ丘</t>
  </si>
  <si>
    <t>ﾆｼﾀｹ</t>
  </si>
  <si>
    <t>西竹</t>
  </si>
  <si>
    <t>西１条南</t>
  </si>
  <si>
    <t>西１条北</t>
  </si>
  <si>
    <t>西２条南</t>
  </si>
  <si>
    <t>西２条北</t>
  </si>
  <si>
    <t>西３条南</t>
  </si>
  <si>
    <t>西３条北</t>
  </si>
  <si>
    <t>西４条南</t>
  </si>
  <si>
    <t>西４条北</t>
  </si>
  <si>
    <t>西５条南</t>
  </si>
  <si>
    <t>西５条北</t>
  </si>
  <si>
    <t>西６条南</t>
  </si>
  <si>
    <t>西６条北</t>
  </si>
  <si>
    <t>西７条南</t>
  </si>
  <si>
    <t>西７条北</t>
  </si>
  <si>
    <t>西８条南</t>
  </si>
  <si>
    <t>西８条北</t>
  </si>
  <si>
    <t>西９条南</t>
  </si>
  <si>
    <t>西９条北</t>
  </si>
  <si>
    <t>西１０条南</t>
  </si>
  <si>
    <t>西１０条北</t>
  </si>
  <si>
    <t>西１１条南</t>
  </si>
  <si>
    <t>西１１条北</t>
  </si>
  <si>
    <t>西１２条南</t>
  </si>
  <si>
    <t>西１２条北</t>
  </si>
  <si>
    <t>西１３条北</t>
  </si>
  <si>
    <t>西１４条北</t>
  </si>
  <si>
    <t>東１条南</t>
  </si>
  <si>
    <t>東１条北</t>
  </si>
  <si>
    <t>東２条南</t>
  </si>
  <si>
    <t>東２条北</t>
  </si>
  <si>
    <t>東３条南</t>
  </si>
  <si>
    <t>東３条北</t>
  </si>
  <si>
    <t>東４条南</t>
  </si>
  <si>
    <t>東４条北</t>
  </si>
  <si>
    <t>東５条南</t>
  </si>
  <si>
    <t>東５条北</t>
  </si>
  <si>
    <t>東６条南</t>
  </si>
  <si>
    <t>東６条北</t>
  </si>
  <si>
    <t>東７条南</t>
  </si>
  <si>
    <t>東７条北</t>
  </si>
  <si>
    <t>東８条南</t>
  </si>
  <si>
    <t>東８条北</t>
  </si>
  <si>
    <t>東９条南</t>
  </si>
  <si>
    <t>ﾋｶﾞｼ9ｼﾞｮｳｷﾀ</t>
  </si>
  <si>
    <t>東９条北</t>
  </si>
  <si>
    <t>東１０条南</t>
  </si>
  <si>
    <t>ﾋｶﾞｼ10ｼﾞｮｳｷﾀ</t>
  </si>
  <si>
    <t>東１０条北</t>
  </si>
  <si>
    <t>東１１条南</t>
  </si>
  <si>
    <t>ﾋｶﾞｼ11ｼﾞｮｳｷﾀ</t>
  </si>
  <si>
    <t>東１１条北</t>
  </si>
  <si>
    <t>東１２条南</t>
  </si>
  <si>
    <t>ﾋｶﾞｼ12ｼﾞｮｳｷﾀ</t>
  </si>
  <si>
    <t>東１２条北</t>
  </si>
  <si>
    <t>東１３条南</t>
  </si>
  <si>
    <t>ﾋｶﾞｼ13ｼﾞｮｳｷﾀ</t>
  </si>
  <si>
    <t>東１３条北</t>
  </si>
  <si>
    <t>東１４条南</t>
  </si>
  <si>
    <t>ﾋｶﾞｼ14ｼﾞｮｳｷﾀ</t>
  </si>
  <si>
    <t>東１４条北</t>
  </si>
  <si>
    <t>東１５条南</t>
  </si>
  <si>
    <t>ﾋｶﾞｼ15ｼﾞｮｳｷﾀ</t>
  </si>
  <si>
    <t>東１５条北</t>
  </si>
  <si>
    <t>ﾋｶﾞｼ16ｼﾞｮｳﾐﾅﾐ</t>
  </si>
  <si>
    <t>東１６条南</t>
  </si>
  <si>
    <t>ﾋｶﾞｼ16ｼﾞｮｳｷﾀ</t>
  </si>
  <si>
    <t>東１６条北</t>
  </si>
  <si>
    <t>ﾋｶﾞｼ17ｼﾞｮｳﾐﾅﾐ</t>
  </si>
  <si>
    <t>東１７条南</t>
  </si>
  <si>
    <t>ﾋｶﾞｼ17ｼﾞｮｳｷﾀ</t>
  </si>
  <si>
    <t>東１７条北</t>
  </si>
  <si>
    <t>ﾋｶﾞｼ18ｼﾞｮｳﾐﾅﾐ</t>
  </si>
  <si>
    <t>東１８条南</t>
  </si>
  <si>
    <t>ﾋｶﾞｼ18ｼﾞｮｳｷﾀ</t>
  </si>
  <si>
    <t>東１８条北</t>
  </si>
  <si>
    <t>ﾋｶﾞｼ19ｼﾞｮｳﾐﾅﾐ</t>
  </si>
  <si>
    <t>東１９条南</t>
  </si>
  <si>
    <t>ﾋｶﾞｼ19ｼﾞｮｳｷﾀ</t>
  </si>
  <si>
    <t>東１９条北</t>
  </si>
  <si>
    <t>ﾋｶﾞｼ20ｼﾞｮｳﾐﾅﾐ</t>
  </si>
  <si>
    <t>東２０条南</t>
  </si>
  <si>
    <t>ﾋｶﾞｼ20ｼﾞｮｳｷﾀ</t>
  </si>
  <si>
    <t>東２０条北</t>
  </si>
  <si>
    <t>ﾋｶﾞｼ21ｼﾞｮｳﾐﾅﾐ</t>
  </si>
  <si>
    <t>東２１条南</t>
  </si>
  <si>
    <t>ﾋｶﾞｼ21ｼﾞｮｳｷﾀ</t>
  </si>
  <si>
    <t>東２１条北</t>
  </si>
  <si>
    <t>ﾋｶﾞｼ22ｼﾞｮｳﾐﾅﾐ</t>
  </si>
  <si>
    <t>東２２条南</t>
  </si>
  <si>
    <t>ﾋｶﾞｼ22ｼﾞｮｳｷﾀ</t>
  </si>
  <si>
    <t>東２２条北</t>
  </si>
  <si>
    <t>ﾋｶﾞｼ23ｼﾞｮｳﾐﾅﾐ</t>
  </si>
  <si>
    <t>東２３条南</t>
  </si>
  <si>
    <t>ﾋｶﾞｼ23ｼﾞｮｳｷﾀ</t>
  </si>
  <si>
    <t>東２３条北</t>
  </si>
  <si>
    <t>ﾋｶﾞｼ24ｼﾞｮｳﾐﾅﾐ</t>
  </si>
  <si>
    <t>東２４条南</t>
  </si>
  <si>
    <t>ﾋｶﾞｼ24ｼﾞｮｳｷﾀ</t>
  </si>
  <si>
    <t>東２４条北</t>
  </si>
  <si>
    <t>ﾋｶﾞｼ25ｼﾞｮｳﾐﾅﾐ</t>
  </si>
  <si>
    <t>東２５条南</t>
  </si>
  <si>
    <t>ﾋｶﾞｼ25ｼﾞｮｳｷﾀ</t>
  </si>
  <si>
    <t>東２５条北</t>
  </si>
  <si>
    <t>ﾋｶﾞｼ26ｼﾞｮｳﾐﾅﾐ</t>
  </si>
  <si>
    <t>東２６条南</t>
  </si>
  <si>
    <t>ﾋｶﾞｼ26ｼﾞｮｳｷﾀ</t>
  </si>
  <si>
    <t>東２６条北</t>
  </si>
  <si>
    <t>ﾋｶﾞｼ27ｼﾞｮｳﾐﾅﾐ</t>
  </si>
  <si>
    <t>東２７条南</t>
  </si>
  <si>
    <t>ﾋｶﾞｼ27ｼﾞｮｳｷﾀ</t>
  </si>
  <si>
    <t>東２７条北</t>
  </si>
  <si>
    <t>ﾋｶﾞｼ28ｼﾞｮｳﾐﾅﾐ</t>
  </si>
  <si>
    <t>東２８条南</t>
  </si>
  <si>
    <t>ﾋｶﾞｼ28ｼﾞｮｳｷﾀ</t>
  </si>
  <si>
    <t>東２８条北</t>
  </si>
  <si>
    <t>ﾋｶﾞｼ29ｼﾞｮｳﾐﾅﾐ</t>
  </si>
  <si>
    <t>東２９条南</t>
  </si>
  <si>
    <t>ﾋｶﾞｼ29ｼﾞｮｳｷﾀ</t>
  </si>
  <si>
    <t>東２９条北</t>
  </si>
  <si>
    <t>ﾋｶﾞｼ30ｼﾞｮｳﾐﾅﾐ</t>
  </si>
  <si>
    <t>東３０条南</t>
  </si>
  <si>
    <t>ﾋｶﾞｼ30ｼﾞｮｳｷﾀ</t>
  </si>
  <si>
    <t>東３０条北</t>
  </si>
  <si>
    <t>ﾋｶﾞｼ31ｼﾞｮｳﾐﾅﾐ</t>
  </si>
  <si>
    <t>東３１条南</t>
  </si>
  <si>
    <t>ﾋｶﾞｼ31ｼﾞｮｳｷﾀ</t>
  </si>
  <si>
    <t>東３１条北</t>
  </si>
  <si>
    <t>ﾋｶﾞｼ32ｼﾞｮｳﾐﾅﾐ</t>
  </si>
  <si>
    <t>東３２条南</t>
  </si>
  <si>
    <t>ﾋｶﾞｼ32ｼﾞｮｳｷﾀ</t>
  </si>
  <si>
    <t>東３２条北</t>
  </si>
  <si>
    <t>ﾋｶﾞｼ33ｼﾞｮｳﾐﾅﾐ</t>
  </si>
  <si>
    <t>東３３条南</t>
  </si>
  <si>
    <t>ﾋｶﾞｼ33ｼﾞｮｳｷﾀ</t>
  </si>
  <si>
    <t>東３３条北</t>
  </si>
  <si>
    <t>ﾋｶﾞｼ34ｼﾞｮｳﾐﾅﾐ</t>
  </si>
  <si>
    <t>東３４条南</t>
  </si>
  <si>
    <t>ﾋｶﾞｼ34ｼﾞｮｳｷﾀ</t>
  </si>
  <si>
    <t>東３４条北</t>
  </si>
  <si>
    <t>ﾋｶﾞｼ35ｼﾞｮｳﾐﾅﾐ</t>
  </si>
  <si>
    <t>東３５条南</t>
  </si>
  <si>
    <t>ﾋｶﾞｼ35ｼﾞｮｳｷﾀ</t>
  </si>
  <si>
    <t>東３５条北</t>
  </si>
  <si>
    <t>ﾋｶﾞｼ36ｼﾞｮｳﾐﾅﾐ</t>
  </si>
  <si>
    <t>東３６条南</t>
  </si>
  <si>
    <t>ﾋｶﾞｼ36ｼﾞｮｳｷﾀ</t>
  </si>
  <si>
    <t>東３６条北</t>
  </si>
  <si>
    <t>ﾋｶﾞｼ37ｼﾞｮｳﾐﾅﾐ</t>
  </si>
  <si>
    <t>東３７条南</t>
  </si>
  <si>
    <t>ﾋｶﾞｼ37ｼﾞｮｳｷﾀ</t>
  </si>
  <si>
    <t>東３７条北</t>
  </si>
  <si>
    <t>ﾋｶﾞｼ38ｼﾞｮｳﾐﾅﾐ</t>
  </si>
  <si>
    <t>東３８条南</t>
  </si>
  <si>
    <t>ﾋｶﾞｼ38ｼﾞｮｳｷﾀ</t>
  </si>
  <si>
    <t>東３８条北</t>
  </si>
  <si>
    <t>ﾋｶﾞｼ39ｼﾞｮｳﾐﾅﾐ</t>
  </si>
  <si>
    <t>東３９条南</t>
  </si>
  <si>
    <t>ﾋｶﾞｼ39ｼﾞｮｳｷﾀ</t>
  </si>
  <si>
    <t>東３９条北</t>
  </si>
  <si>
    <t>ﾋｶﾞｼ40ｼﾞｮｳﾐﾅﾐ</t>
  </si>
  <si>
    <t>東４０条南</t>
  </si>
  <si>
    <t>ﾋｶﾞｼ40ｼﾞｮｳｷﾀ</t>
  </si>
  <si>
    <t>東４０条北</t>
  </si>
  <si>
    <t>ﾋｶﾞｼ41ｼﾞｮｳﾐﾅﾐ</t>
  </si>
  <si>
    <t>東４１条南</t>
  </si>
  <si>
    <t>ﾋｶﾞｼ41ｼﾞｮｳｷﾀ</t>
  </si>
  <si>
    <t>東４１条北</t>
  </si>
  <si>
    <t>ﾋｶﾞｼ42ｼﾞｮｳﾐﾅﾐ</t>
  </si>
  <si>
    <t>東４２条南</t>
  </si>
  <si>
    <t>ﾋｶﾞｼ42ｼﾞｮｳｷﾀ</t>
  </si>
  <si>
    <t>東４２条北</t>
  </si>
  <si>
    <t>ﾋｶﾞｼﾄｳﾎﾛ</t>
  </si>
  <si>
    <t>東当幌</t>
  </si>
  <si>
    <t>ﾋｶﾞｼﾅｶ</t>
  </si>
  <si>
    <t>東中</t>
  </si>
  <si>
    <t>ﾋｮｳﾁｭｳ</t>
  </si>
  <si>
    <t>俵中</t>
  </si>
  <si>
    <t>ﾏﾀｵﾁ(1629-1､1653-3､1684-5､1886-2､1893､</t>
  </si>
  <si>
    <t>俣落（１６２９－１、１６５３－３、１６８４－５、１８８６－２、１８９３、</t>
  </si>
  <si>
    <t>1896-2､1896-3､1906-8､1932-2､1936､</t>
  </si>
  <si>
    <t>１８９６－２、１８９６－３、１９０６－８、１９３２－２、１９３６、</t>
  </si>
  <si>
    <t>1936-2､1951-2､1956-2､1967-2､1980-2､</t>
  </si>
  <si>
    <t>１９３６－２、１９５１－２、１９５６－２、１９６７－２、１９８０－２、</t>
  </si>
  <si>
    <t>1997-3､2000-2､2000-8､2003､2015-4､</t>
  </si>
  <si>
    <t>１９９７－３、２０００－２、２０００－８、２００３、２０１５－４、</t>
  </si>
  <si>
    <t>2023-2､2038-2､2253-2､2253-5､2253-21､</t>
  </si>
  <si>
    <t>２０２３－２、２０３８－２、２２５３－２、２２５３－５、２２５３－２１、</t>
  </si>
  <si>
    <t>2253-24､2253-35､2253-63)</t>
  </si>
  <si>
    <t>２２５３－２４、２２５３－３５、２２５３－６３）</t>
  </si>
  <si>
    <t>ﾏﾀｵﾁ(ｿﾉﾀ)</t>
  </si>
  <si>
    <t>俣落（その他）</t>
  </si>
  <si>
    <t>ﾐﾄﾞﾘﾏﾁﾐﾅﾐ</t>
  </si>
  <si>
    <t>緑町南</t>
  </si>
  <si>
    <t>ﾐﾄﾞﾘﾏﾁｷﾀ</t>
  </si>
  <si>
    <t>緑町北</t>
  </si>
  <si>
    <t>ﾐﾅﾐﾅｶ</t>
  </si>
  <si>
    <t>南中</t>
  </si>
  <si>
    <t>ﾖｳﾛｳｳｼ</t>
  </si>
  <si>
    <t>養老牛</t>
  </si>
  <si>
    <t>ﾘﾝﾄﾞｳﾁｮｳ</t>
  </si>
  <si>
    <t>りんどう町</t>
  </si>
  <si>
    <t>ｼﾍﾞﾂｸﾞﾝｼﾍﾞﾂﾁｮｳ</t>
  </si>
  <si>
    <t>標津郡標津町</t>
  </si>
  <si>
    <t>ｲﾁｬﾆ</t>
  </si>
  <si>
    <t>伊茶仁</t>
  </si>
  <si>
    <t>ｷﾀ7ｼﾞｮｳ</t>
  </si>
  <si>
    <t>北七条</t>
  </si>
  <si>
    <t>ｷﾀ8ｼﾞｮｳ</t>
  </si>
  <si>
    <t>北八条</t>
  </si>
  <si>
    <t>ｷﾀ9ｼﾞｮｳ</t>
  </si>
  <si>
    <t>北九条</t>
  </si>
  <si>
    <t>ｷﾀ10ｼﾞｮｳ</t>
  </si>
  <si>
    <t>北十条</t>
  </si>
  <si>
    <t>ｺﾀﾇｶ</t>
  </si>
  <si>
    <t>古多糠</t>
  </si>
  <si>
    <t>ｻｷﾑｲ</t>
  </si>
  <si>
    <t>崎無異</t>
  </si>
  <si>
    <t>ﾁｬｼｺﾂ</t>
  </si>
  <si>
    <t>茶志骨</t>
  </si>
  <si>
    <t>ﾁｬｼｺﾂ(ｽﾐﾖｼﾁｮｳ)</t>
  </si>
  <si>
    <t>茶志骨（住吉町）</t>
  </si>
  <si>
    <t>ﾁｬｼｺﾂ(ﾊﾟｲﾛｯﾄ)</t>
  </si>
  <si>
    <t>茶志骨（パイロット）</t>
  </si>
  <si>
    <t>ﾁｬｼｺﾂ(ﾋｶﾞｼﾁｬｼｺﾂ)</t>
  </si>
  <si>
    <t>茶志骨（東茶志骨）</t>
  </si>
  <si>
    <t>ﾁｬｼｺﾂ(ﾋｶﾞｼﾊﾏﾁｮｳ)</t>
  </si>
  <si>
    <t>茶志骨（東浜町）</t>
  </si>
  <si>
    <t>ﾁｭｳﾙｲ</t>
  </si>
  <si>
    <t>忠類</t>
  </si>
  <si>
    <t>ﾒﾅｼｸﾞﾝﾗｳｽﾁｮｳ</t>
  </si>
  <si>
    <t>目梨郡羅臼町</t>
  </si>
  <si>
    <t>ｱｲﾄﾞﾏﾘ</t>
  </si>
  <si>
    <t>相泊</t>
  </si>
  <si>
    <t>ｱｻﾞﾌﾞﾁｮｳ</t>
  </si>
  <si>
    <t>麻布町</t>
  </si>
  <si>
    <t>ｶｾｷﾊﾏ</t>
  </si>
  <si>
    <t>化石浜</t>
  </si>
  <si>
    <t>ｸｽﾞﾚﾊﾏ</t>
  </si>
  <si>
    <t>崩浜</t>
  </si>
  <si>
    <t>ｺﾝﾌﾞﾊﾏ</t>
  </si>
  <si>
    <t>昆布浜</t>
  </si>
  <si>
    <t>ｼﾚﾄｺﾐｻｷ</t>
  </si>
  <si>
    <t>知床岬</t>
  </si>
  <si>
    <t>ｾｾｷ</t>
  </si>
  <si>
    <t>瀬石</t>
  </si>
  <si>
    <t>ﾀｷﾉｼﾀ</t>
  </si>
  <si>
    <t>滝ノ下</t>
  </si>
  <si>
    <t>ﾁｼｮｳﾁｮｳ</t>
  </si>
  <si>
    <t>知昭町</t>
  </si>
  <si>
    <t>ﾌﾅﾄﾞﾏﾘ</t>
  </si>
  <si>
    <t>船泊</t>
  </si>
  <si>
    <t>ﾎﾛﾓｴﾁｮｳ(40-1､623ﾊﾞﾝﾁ)</t>
  </si>
  <si>
    <t>幌萌町（４０－１、６２３番地）</t>
  </si>
  <si>
    <t>ﾎﾛﾓｴﾁｮｳ(ｿﾉﾀ)</t>
  </si>
  <si>
    <t>幌萌町（その他）</t>
  </si>
  <si>
    <t>ﾏﾂﾉﾘﾁｮｳ</t>
  </si>
  <si>
    <t>松法町</t>
  </si>
  <si>
    <t>ﾐﾈﾊﾏﾁｮｳ</t>
  </si>
  <si>
    <t>峯浜町</t>
  </si>
  <si>
    <t>ﾔｷﾞﾊﾏﾁｮｳ</t>
  </si>
  <si>
    <t>八木浜町</t>
  </si>
  <si>
    <t>ﾕﾉｻﾜﾁｮｳ</t>
  </si>
  <si>
    <t>湯ノ沢町</t>
  </si>
  <si>
    <t>ﾚﾌﾞﾝﾁｮｳ</t>
  </si>
  <si>
    <t>礼文町</t>
  </si>
  <si>
    <t>函館市</t>
    <phoneticPr fontId="1"/>
  </si>
  <si>
    <t>七飯町</t>
    <rPh sb="0" eb="3">
      <t>ナナエチョウ</t>
    </rPh>
    <phoneticPr fontId="1"/>
  </si>
  <si>
    <t>旭川市</t>
    <phoneticPr fontId="1"/>
  </si>
  <si>
    <t>三笠市</t>
    <phoneticPr fontId="1"/>
  </si>
  <si>
    <t>砂川市</t>
    <phoneticPr fontId="1"/>
  </si>
  <si>
    <t>値貼り付け</t>
    <rPh sb="0" eb="2">
      <t>アタイハ</t>
    </rPh>
    <rPh sb="3" eb="4">
      <t>ツ</t>
    </rPh>
    <phoneticPr fontId="1"/>
  </si>
  <si>
    <t>検索キー</t>
    <rPh sb="0" eb="2">
      <t>ケンサク</t>
    </rPh>
    <phoneticPr fontId="1"/>
  </si>
  <si>
    <t>住所</t>
    <rPh sb="0" eb="2">
      <t>ジュウショ</t>
    </rPh>
    <phoneticPr fontId="1"/>
  </si>
  <si>
    <r>
      <rPr>
        <sz val="9"/>
        <color rgb="FF000000"/>
        <rFont val="ＭＳ Ｐゴシック"/>
        <family val="3"/>
        <charset val="128"/>
      </rPr>
      <t>令和 6年 4月 1日</t>
    </r>
  </si>
  <si>
    <r>
      <rPr>
        <sz val="9"/>
        <color rgb="FF000000"/>
        <rFont val="ＭＳ Ｐゴシック"/>
        <family val="3"/>
        <charset val="128"/>
      </rPr>
      <t>( 訪看10 )第    629 号</t>
    </r>
  </si>
  <si>
    <r>
      <rPr>
        <sz val="9"/>
        <color rgb="FF000000"/>
        <rFont val="ＭＳ ゴシック"/>
        <family val="3"/>
        <charset val="128"/>
      </rPr>
      <t>080-3292-4673
(050-3535-4679)</t>
    </r>
  </si>
  <si>
    <r>
      <rPr>
        <sz val="9"/>
        <color rgb="FF000000"/>
        <rFont val="ＭＳ ゴシック"/>
        <family val="3"/>
        <charset val="128"/>
      </rPr>
      <t>〒061－3204
石狩市花川南四条３丁目１０６番地１</t>
    </r>
  </si>
  <si>
    <r>
      <rPr>
        <sz val="9"/>
        <color rgb="FF000000"/>
        <rFont val="ＭＳ ゴシック"/>
        <family val="3"/>
        <charset val="128"/>
      </rPr>
      <t>株式会社Ｎｏｒｔｈｅｒｎ　ｎｕｒｓｅ
ＳＩＭＮＵＳ訪問看護ステーション</t>
    </r>
  </si>
  <si>
    <t>算定開始年月日</t>
  </si>
  <si>
    <t>受理番号</t>
  </si>
  <si>
    <t>電話(FAX)番号</t>
  </si>
  <si>
    <t>事業所所在地</t>
  </si>
  <si>
    <t>事業者名/事業所名</t>
  </si>
  <si>
    <t>ｽﾃｰｼｮﾝｺｰﾄﾞ</t>
  </si>
  <si>
    <t>項番</t>
  </si>
  <si>
    <t>頁</t>
  </si>
  <si>
    <t>［令和 6年 8月 1日現在　精神科訪問看護基本療養費］</t>
  </si>
  <si>
    <t>届出受理指定訪問看護事業所名簿</t>
  </si>
  <si>
    <r>
      <rPr>
        <sz val="9"/>
        <color rgb="FF000000"/>
        <rFont val="ＭＳ Ｐゴシック"/>
        <family val="3"/>
        <charset val="128"/>
      </rPr>
      <t>令和 6年 2月 1日</t>
    </r>
  </si>
  <si>
    <r>
      <rPr>
        <sz val="9"/>
        <color rgb="FF000000"/>
        <rFont val="ＭＳ Ｐゴシック"/>
        <family val="3"/>
        <charset val="128"/>
      </rPr>
      <t>( 訪看10 )第    620 号</t>
    </r>
  </si>
  <si>
    <r>
      <rPr>
        <sz val="9"/>
        <color rgb="FF000000"/>
        <rFont val="ＭＳ ゴシック"/>
        <family val="3"/>
        <charset val="128"/>
      </rPr>
      <t>080-9981-1407
(0133-77-7585)</t>
    </r>
  </si>
  <si>
    <r>
      <rPr>
        <sz val="9"/>
        <color rgb="FF000000"/>
        <rFont val="ＭＳ ゴシック"/>
        <family val="3"/>
        <charset val="128"/>
      </rPr>
      <t>〒061－3203
石狩市花川南三条４丁目２１９</t>
    </r>
  </si>
  <si>
    <r>
      <rPr>
        <sz val="9"/>
        <color rgb="FF000000"/>
        <rFont val="ＭＳ ゴシック"/>
        <family val="3"/>
        <charset val="128"/>
      </rPr>
      <t>合同会社リハビリフォーム
訪問看護ステーション　リハート</t>
    </r>
  </si>
  <si>
    <r>
      <rPr>
        <sz val="9"/>
        <color rgb="FF000000"/>
        <rFont val="ＭＳ Ｐゴシック"/>
        <family val="3"/>
        <charset val="128"/>
      </rPr>
      <t>令和 4年 4月 1日</t>
    </r>
  </si>
  <si>
    <r>
      <rPr>
        <sz val="9"/>
        <color rgb="FF000000"/>
        <rFont val="ＭＳ Ｐゴシック"/>
        <family val="3"/>
        <charset val="128"/>
      </rPr>
      <t>( 訪看10 )第    518 号</t>
    </r>
  </si>
  <si>
    <r>
      <rPr>
        <sz val="9"/>
        <color rgb="FF000000"/>
        <rFont val="ＭＳ ゴシック"/>
        <family val="3"/>
        <charset val="128"/>
      </rPr>
      <t>0133-62-8043
(0133-62-8040)</t>
    </r>
  </si>
  <si>
    <r>
      <rPr>
        <sz val="9"/>
        <color rgb="FF000000"/>
        <rFont val="ＭＳ ゴシック"/>
        <family val="3"/>
        <charset val="128"/>
      </rPr>
      <t>〒061－3216
石狩市花川北六条２丁目８８</t>
    </r>
  </si>
  <si>
    <r>
      <rPr>
        <sz val="9"/>
        <color rgb="FF000000"/>
        <rFont val="ＭＳ ゴシック"/>
        <family val="3"/>
        <charset val="128"/>
      </rPr>
      <t>株式会社Ｓｕｎ・Ｊｕ・想
訪問看護ステーションあいん</t>
    </r>
  </si>
  <si>
    <r>
      <rPr>
        <sz val="9"/>
        <color rgb="FF000000"/>
        <rFont val="ＭＳ Ｐゴシック"/>
        <family val="3"/>
        <charset val="128"/>
      </rPr>
      <t>令和 4年 8月 1日</t>
    </r>
  </si>
  <si>
    <r>
      <rPr>
        <sz val="9"/>
        <color rgb="FF000000"/>
        <rFont val="ＭＳ Ｐゴシック"/>
        <family val="3"/>
        <charset val="128"/>
      </rPr>
      <t>( 訪看10 )第    528 号</t>
    </r>
  </si>
  <si>
    <r>
      <rPr>
        <sz val="9"/>
        <color rgb="FF000000"/>
        <rFont val="ＭＳ ゴシック"/>
        <family val="3"/>
        <charset val="128"/>
      </rPr>
      <t>0125-74-6011
(0125-74-9170)</t>
    </r>
  </si>
  <si>
    <r>
      <rPr>
        <sz val="9"/>
        <color rgb="FF000000"/>
        <rFont val="ＭＳ ゴシック"/>
        <family val="3"/>
        <charset val="128"/>
      </rPr>
      <t>〒073－0024
滝川市東町７丁目２０２番地１３号イーストビル２階Ｃ</t>
    </r>
  </si>
  <si>
    <r>
      <rPr>
        <sz val="9"/>
        <color rgb="FF000000"/>
        <rFont val="ＭＳ ゴシック"/>
        <family val="3"/>
        <charset val="128"/>
      </rPr>
      <t>株式会社コンフィデンス
訪問看護ステーションぴぴ</t>
    </r>
  </si>
  <si>
    <r>
      <rPr>
        <sz val="9"/>
        <color rgb="FF000000"/>
        <rFont val="ＭＳ Ｐゴシック"/>
        <family val="3"/>
        <charset val="128"/>
      </rPr>
      <t>令和 4年 3月 1日</t>
    </r>
  </si>
  <si>
    <r>
      <rPr>
        <sz val="9"/>
        <color rgb="FF000000"/>
        <rFont val="ＭＳ Ｐゴシック"/>
        <family val="3"/>
        <charset val="128"/>
      </rPr>
      <t>( 訪看10 )第    109 号</t>
    </r>
  </si>
  <si>
    <r>
      <rPr>
        <sz val="9"/>
        <color rgb="FF000000"/>
        <rFont val="ＭＳ ゴシック"/>
        <family val="3"/>
        <charset val="128"/>
      </rPr>
      <t>0125-22-7372
(0125-22-7321)</t>
    </r>
  </si>
  <si>
    <r>
      <rPr>
        <sz val="9"/>
        <color rgb="FF000000"/>
        <rFont val="ＭＳ ゴシック"/>
        <family val="3"/>
        <charset val="128"/>
      </rPr>
      <t>〒073－0044
滝川市西町１丁目３番１３号</t>
    </r>
  </si>
  <si>
    <r>
      <rPr>
        <sz val="9"/>
        <color rgb="FF000000"/>
        <rFont val="ＭＳ ゴシック"/>
        <family val="3"/>
        <charset val="128"/>
      </rPr>
      <t>医療法人翔陽会　滝川脳神経外科病院
医療法人翔陽会　訪問看護ステーションこうよう</t>
    </r>
  </si>
  <si>
    <r>
      <rPr>
        <sz val="9"/>
        <color rgb="FF000000"/>
        <rFont val="ＭＳ Ｐゴシック"/>
        <family val="3"/>
        <charset val="128"/>
      </rPr>
      <t>令和 3年 7月 1日</t>
    </r>
  </si>
  <si>
    <r>
      <rPr>
        <sz val="9"/>
        <color rgb="FF000000"/>
        <rFont val="ＭＳ Ｐゴシック"/>
        <family val="3"/>
        <charset val="128"/>
      </rPr>
      <t>( 訪看10 )第    108 号</t>
    </r>
  </si>
  <si>
    <r>
      <rPr>
        <sz val="9"/>
        <color rgb="FF000000"/>
        <rFont val="ＭＳ ゴシック"/>
        <family val="3"/>
        <charset val="128"/>
      </rPr>
      <t xml:space="preserve">0125-23-7530
</t>
    </r>
  </si>
  <si>
    <r>
      <rPr>
        <sz val="9"/>
        <color rgb="FF000000"/>
        <rFont val="ＭＳ ゴシック"/>
        <family val="3"/>
        <charset val="128"/>
      </rPr>
      <t>〒073－0032
滝川市明神町１丁目３－１　ＮＴＴ東日本滝川ビル２階</t>
    </r>
  </si>
  <si>
    <r>
      <rPr>
        <sz val="9"/>
        <color rgb="FF000000"/>
        <rFont val="ＭＳ ゴシック"/>
        <family val="3"/>
        <charset val="128"/>
      </rPr>
      <t>一般社団法人　北海道総合在宅ケア事業団
一般社団法人北海道総合在宅ケア事業団滝川地域訪問看護ステーション</t>
    </r>
  </si>
  <si>
    <r>
      <rPr>
        <sz val="9"/>
        <color rgb="FF000000"/>
        <rFont val="ＭＳ Ｐゴシック"/>
        <family val="3"/>
        <charset val="128"/>
      </rPr>
      <t>令和 5年 9月 1日</t>
    </r>
  </si>
  <si>
    <r>
      <rPr>
        <sz val="9"/>
        <color rgb="FF000000"/>
        <rFont val="ＭＳ Ｐゴシック"/>
        <family val="3"/>
        <charset val="128"/>
      </rPr>
      <t>( 訪看10 )第    595 号</t>
    </r>
  </si>
  <si>
    <r>
      <rPr>
        <sz val="9"/>
        <color rgb="FF000000"/>
        <rFont val="ＭＳ ゴシック"/>
        <family val="3"/>
        <charset val="128"/>
      </rPr>
      <t xml:space="preserve">070-4799-2096
</t>
    </r>
  </si>
  <si>
    <r>
      <rPr>
        <sz val="9"/>
        <color rgb="FF000000"/>
        <rFont val="ＭＳ ゴシック"/>
        <family val="3"/>
        <charset val="128"/>
      </rPr>
      <t>〒074－0003
深川市三条８番１８号　２階</t>
    </r>
  </si>
  <si>
    <r>
      <rPr>
        <sz val="9"/>
        <color rgb="FF000000"/>
        <rFont val="ＭＳ ゴシック"/>
        <family val="3"/>
        <charset val="128"/>
      </rPr>
      <t>株式会社ライフデザイン
サポート２４　深川</t>
    </r>
  </si>
  <si>
    <r>
      <rPr>
        <sz val="9"/>
        <color rgb="FF000000"/>
        <rFont val="ＭＳ Ｐゴシック"/>
        <family val="3"/>
        <charset val="128"/>
      </rPr>
      <t>令和 5年 5月 1日</t>
    </r>
  </si>
  <si>
    <r>
      <rPr>
        <sz val="9"/>
        <color rgb="FF000000"/>
        <rFont val="ＭＳ Ｐゴシック"/>
        <family val="3"/>
        <charset val="128"/>
      </rPr>
      <t>( 訪看10 )第    573 号</t>
    </r>
  </si>
  <si>
    <r>
      <rPr>
        <sz val="9"/>
        <color rgb="FF000000"/>
        <rFont val="ＭＳ ゴシック"/>
        <family val="3"/>
        <charset val="128"/>
      </rPr>
      <t>0164-34-5358
(0164-34-5359)</t>
    </r>
  </si>
  <si>
    <r>
      <rPr>
        <sz val="9"/>
        <color rgb="FF000000"/>
        <rFont val="ＭＳ ゴシック"/>
        <family val="3"/>
        <charset val="128"/>
      </rPr>
      <t>〒074－0003
深川市三条１３番２１号</t>
    </r>
  </si>
  <si>
    <r>
      <rPr>
        <sz val="9"/>
        <color rgb="FF000000"/>
        <rFont val="ＭＳ ゴシック"/>
        <family val="3"/>
        <charset val="128"/>
      </rPr>
      <t>特定非営利活動法人精神医療サポートセンター
訪問看護ステーションいしずえ深川</t>
    </r>
  </si>
  <si>
    <r>
      <rPr>
        <sz val="9"/>
        <color rgb="FF000000"/>
        <rFont val="ＭＳ Ｐゴシック"/>
        <family val="3"/>
        <charset val="128"/>
      </rPr>
      <t>令和 2年 7月 1日</t>
    </r>
  </si>
  <si>
    <r>
      <rPr>
        <sz val="9"/>
        <color rgb="FF000000"/>
        <rFont val="ＭＳ Ｐゴシック"/>
        <family val="3"/>
        <charset val="128"/>
      </rPr>
      <t>( 訪看10 )第    107 号</t>
    </r>
  </si>
  <si>
    <r>
      <rPr>
        <sz val="9"/>
        <color rgb="FF000000"/>
        <rFont val="ＭＳ ゴシック"/>
        <family val="3"/>
        <charset val="128"/>
      </rPr>
      <t xml:space="preserve">0164-22-6700
</t>
    </r>
  </si>
  <si>
    <r>
      <rPr>
        <sz val="9"/>
        <color rgb="FF000000"/>
        <rFont val="ＭＳ ゴシック"/>
        <family val="3"/>
        <charset val="128"/>
      </rPr>
      <t>〒074－0002
深川市二条１７番３号　深川市健康福祉センター１階</t>
    </r>
  </si>
  <si>
    <r>
      <rPr>
        <sz val="9"/>
        <color rgb="FF000000"/>
        <rFont val="ＭＳ ゴシック"/>
        <family val="3"/>
        <charset val="128"/>
      </rPr>
      <t>一般社団法人　北海道総合在宅ケア事業団
一般社団法人北海道総合在宅ケア事業団深川地域訪問看護ステーション</t>
    </r>
  </si>
  <si>
    <r>
      <rPr>
        <sz val="9"/>
        <color rgb="FF000000"/>
        <rFont val="ＭＳ Ｐゴシック"/>
        <family val="3"/>
        <charset val="128"/>
      </rPr>
      <t>( 訪看10 )第     16 号</t>
    </r>
  </si>
  <si>
    <r>
      <rPr>
        <sz val="9"/>
        <color rgb="FF000000"/>
        <rFont val="ＭＳ ゴシック"/>
        <family val="3"/>
        <charset val="128"/>
      </rPr>
      <t xml:space="preserve">0125-52-7710
</t>
    </r>
  </si>
  <si>
    <r>
      <rPr>
        <sz val="9"/>
        <color rgb="FF000000"/>
        <rFont val="ＭＳ ゴシック"/>
        <family val="3"/>
        <charset val="128"/>
      </rPr>
      <t>〒073－0166
砂川市西六条北５丁目１番１５号</t>
    </r>
  </si>
  <si>
    <r>
      <rPr>
        <sz val="9"/>
        <color rgb="FF000000"/>
        <rFont val="ＭＳ ゴシック"/>
        <family val="3"/>
        <charset val="128"/>
      </rPr>
      <t>一般社団法人　北海道総合在宅ケア事業団
一般社団法人北海道総合在宅ケア事業団砂川訪問看護ステーション</t>
    </r>
  </si>
  <si>
    <r>
      <rPr>
        <sz val="9"/>
        <color rgb="FF000000"/>
        <rFont val="ＭＳ Ｐゴシック"/>
        <family val="3"/>
        <charset val="128"/>
      </rPr>
      <t>令和 3年 4月 1日</t>
    </r>
  </si>
  <si>
    <r>
      <rPr>
        <sz val="9"/>
        <color rgb="FF000000"/>
        <rFont val="ＭＳ Ｐゴシック"/>
        <family val="3"/>
        <charset val="128"/>
      </rPr>
      <t>( 訪看10 )第    469 号</t>
    </r>
  </si>
  <si>
    <r>
      <rPr>
        <sz val="9"/>
        <color rgb="FF000000"/>
        <rFont val="ＭＳ ゴシック"/>
        <family val="3"/>
        <charset val="128"/>
      </rPr>
      <t xml:space="preserve">0162-20-4712
</t>
    </r>
  </si>
  <si>
    <r>
      <rPr>
        <sz val="9"/>
        <color rgb="FF000000"/>
        <rFont val="ＭＳ ゴシック"/>
        <family val="3"/>
        <charset val="128"/>
      </rPr>
      <t>〒097－0017
稚内市栄４丁目１０－１４</t>
    </r>
  </si>
  <si>
    <r>
      <rPr>
        <sz val="9"/>
        <color rgb="FF000000"/>
        <rFont val="ＭＳ ゴシック"/>
        <family val="3"/>
        <charset val="128"/>
      </rPr>
      <t>株式会社レラクルーズ
訪問看護ステーションはれ</t>
    </r>
  </si>
  <si>
    <r>
      <rPr>
        <sz val="9"/>
        <color rgb="FF000000"/>
        <rFont val="ＭＳ Ｐゴシック"/>
        <family val="3"/>
        <charset val="128"/>
      </rPr>
      <t>令和 3年 8月 1日</t>
    </r>
  </si>
  <si>
    <r>
      <rPr>
        <sz val="9"/>
        <color rgb="FF000000"/>
        <rFont val="ＭＳ Ｐゴシック"/>
        <family val="3"/>
        <charset val="128"/>
      </rPr>
      <t>( 訪看10 )第    262 号</t>
    </r>
  </si>
  <si>
    <r>
      <rPr>
        <sz val="9"/>
        <color rgb="FF000000"/>
        <rFont val="ＭＳ ゴシック"/>
        <family val="3"/>
        <charset val="128"/>
      </rPr>
      <t>0163-69-8123
(0163-69-8124)</t>
    </r>
  </si>
  <si>
    <r>
      <rPr>
        <sz val="9"/>
        <color rgb="FF000000"/>
        <rFont val="ＭＳ ゴシック"/>
        <family val="3"/>
        <charset val="128"/>
      </rPr>
      <t>〒098－5824
枝幸郡枝幸町北栄町１４７４番地　枝幸町保健福祉センター</t>
    </r>
  </si>
  <si>
    <r>
      <rPr>
        <sz val="9"/>
        <color rgb="FF000000"/>
        <rFont val="ＭＳ ゴシック"/>
        <family val="3"/>
        <charset val="128"/>
      </rPr>
      <t>一般社団法人北海道総合在宅ケア事業団
一般社団法人北海道総合在宅ケア事業団　枝幸訪問看護ステーション</t>
    </r>
  </si>
  <si>
    <r>
      <rPr>
        <sz val="9"/>
        <color rgb="FF000000"/>
        <rFont val="ＭＳ Ｐゴシック"/>
        <family val="3"/>
        <charset val="128"/>
      </rPr>
      <t>平成20年 4月 1日</t>
    </r>
  </si>
  <si>
    <r>
      <rPr>
        <sz val="9"/>
        <color rgb="FF000000"/>
        <rFont val="ＭＳ Ｐゴシック"/>
        <family val="3"/>
        <charset val="128"/>
      </rPr>
      <t>( 訪看10 )第     28 号</t>
    </r>
  </si>
  <si>
    <r>
      <rPr>
        <sz val="9"/>
        <color rgb="FF000000"/>
        <rFont val="ＭＳ ゴシック"/>
        <family val="3"/>
        <charset val="128"/>
      </rPr>
      <t xml:space="preserve">0162-24-2223
</t>
    </r>
  </si>
  <si>
    <r>
      <rPr>
        <sz val="9"/>
        <color rgb="FF000000"/>
        <rFont val="ＭＳ ゴシック"/>
        <family val="3"/>
        <charset val="128"/>
      </rPr>
      <t>〒097－0001
稚内市末広３丁目６番５号</t>
    </r>
  </si>
  <si>
    <r>
      <rPr>
        <sz val="9"/>
        <color rgb="FF000000"/>
        <rFont val="ＭＳ ゴシック"/>
        <family val="3"/>
        <charset val="128"/>
      </rPr>
      <t>社会医療法人道北勤労者医療協会
訪問看護ステーション宗谷さわやかポート</t>
    </r>
  </si>
  <si>
    <r>
      <rPr>
        <sz val="9"/>
        <color rgb="FF000000"/>
        <rFont val="ＭＳ Ｐゴシック"/>
        <family val="3"/>
        <charset val="128"/>
      </rPr>
      <t>平成30年 4月 1日</t>
    </r>
  </si>
  <si>
    <r>
      <rPr>
        <sz val="9"/>
        <color rgb="FF000000"/>
        <rFont val="ＭＳ Ｐゴシック"/>
        <family val="3"/>
        <charset val="128"/>
      </rPr>
      <t>( 訪看10 )第    293 号</t>
    </r>
  </si>
  <si>
    <r>
      <rPr>
        <sz val="9"/>
        <color rgb="FF000000"/>
        <rFont val="ＭＳ ゴシック"/>
        <family val="3"/>
        <charset val="128"/>
      </rPr>
      <t xml:space="preserve">01638-4-3399
</t>
    </r>
  </si>
  <si>
    <r>
      <rPr>
        <sz val="9"/>
        <color rgb="FF000000"/>
        <rFont val="ＭＳ ゴシック"/>
        <family val="3"/>
        <charset val="128"/>
      </rPr>
      <t>〒097－0401
利尻郡利尻町沓形字緑町１１番地</t>
    </r>
  </si>
  <si>
    <r>
      <rPr>
        <sz val="9"/>
        <color rgb="FF000000"/>
        <rFont val="ＭＳ ゴシック"/>
        <family val="3"/>
        <charset val="128"/>
      </rPr>
      <t>利尻島国民健康保険病院組合
訪問看護ステーションやすらぎ</t>
    </r>
  </si>
  <si>
    <r>
      <rPr>
        <sz val="9"/>
        <color rgb="FF000000"/>
        <rFont val="ＭＳ Ｐゴシック"/>
        <family val="3"/>
        <charset val="128"/>
      </rPr>
      <t>( 訪看10 )第    106 号</t>
    </r>
  </si>
  <si>
    <r>
      <rPr>
        <sz val="9"/>
        <color rgb="FF000000"/>
        <rFont val="ＭＳ ゴシック"/>
        <family val="3"/>
        <charset val="128"/>
      </rPr>
      <t xml:space="preserve">0162-22-0800
</t>
    </r>
  </si>
  <si>
    <r>
      <rPr>
        <sz val="9"/>
        <color rgb="FF000000"/>
        <rFont val="ＭＳ ゴシック"/>
        <family val="3"/>
        <charset val="128"/>
      </rPr>
      <t>〒097－0022
稚内市中央４丁目１６番２号　稚内市保健福祉センター２Ｆ</t>
    </r>
  </si>
  <si>
    <r>
      <rPr>
        <sz val="9"/>
        <color rgb="FF000000"/>
        <rFont val="ＭＳ ゴシック"/>
        <family val="3"/>
        <charset val="128"/>
      </rPr>
      <t>一般社団法人　北海道総合在宅ケア事業団
一般社団法人北海道総合在宅ケア事業団稚内訪問看護ステーション</t>
    </r>
  </si>
  <si>
    <r>
      <rPr>
        <sz val="9"/>
        <color rgb="FF000000"/>
        <rFont val="ＭＳ Ｐゴシック"/>
        <family val="3"/>
        <charset val="128"/>
      </rPr>
      <t>( 訪看10 )第    105 号</t>
    </r>
  </si>
  <si>
    <r>
      <rPr>
        <sz val="9"/>
        <color rgb="FF000000"/>
        <rFont val="ＭＳ ゴシック"/>
        <family val="3"/>
        <charset val="128"/>
      </rPr>
      <t>01646-9-2101
(01646-9-2111)</t>
    </r>
  </si>
  <si>
    <r>
      <rPr>
        <sz val="9"/>
        <color rgb="FF000000"/>
        <rFont val="ＭＳ ゴシック"/>
        <family val="3"/>
        <charset val="128"/>
      </rPr>
      <t>〒078－4123
苫前郡苫前町栄町１１０番地　北海道立羽幌病院３階</t>
    </r>
  </si>
  <si>
    <r>
      <rPr>
        <sz val="9"/>
        <color rgb="FF000000"/>
        <rFont val="ＭＳ ゴシック"/>
        <family val="3"/>
        <charset val="128"/>
      </rPr>
      <t>一般社団法人　北海道総合在宅ケア事業団
一般社団法人北海道総合在宅ケア事業団羽幌地域訪問看護ステーション</t>
    </r>
  </si>
  <si>
    <r>
      <rPr>
        <sz val="9"/>
        <color rgb="FF000000"/>
        <rFont val="ＭＳ Ｐゴシック"/>
        <family val="3"/>
        <charset val="128"/>
      </rPr>
      <t>令和 5年 4月 1日</t>
    </r>
  </si>
  <si>
    <r>
      <rPr>
        <sz val="9"/>
        <color rgb="FF000000"/>
        <rFont val="ＭＳ Ｐゴシック"/>
        <family val="3"/>
        <charset val="128"/>
      </rPr>
      <t>( 訪看10 )第    566 号</t>
    </r>
  </si>
  <si>
    <r>
      <rPr>
        <sz val="9"/>
        <color rgb="FF000000"/>
        <rFont val="ＭＳ ゴシック"/>
        <family val="3"/>
        <charset val="128"/>
      </rPr>
      <t>0164-43-8383
(0164-43-2800)</t>
    </r>
  </si>
  <si>
    <r>
      <rPr>
        <sz val="9"/>
        <color rgb="FF000000"/>
        <rFont val="ＭＳ ゴシック"/>
        <family val="3"/>
        <charset val="128"/>
      </rPr>
      <t>〒077－0023
留萌市五十嵐町１丁目１番１０号　留萌市保健福祉センターはーとふる２Ｆ</t>
    </r>
  </si>
  <si>
    <r>
      <rPr>
        <sz val="9"/>
        <color rgb="FF000000"/>
        <rFont val="ＭＳ ゴシック"/>
        <family val="3"/>
        <charset val="128"/>
      </rPr>
      <t>一般社団法人　北海道総合在宅ケア事業団
一般社団法人北海道総合在宅ケア事業団留萌地域訪問看護ステーション</t>
    </r>
  </si>
  <si>
    <r>
      <rPr>
        <sz val="9"/>
        <color rgb="FF000000"/>
        <rFont val="ＭＳ Ｐゴシック"/>
        <family val="3"/>
        <charset val="128"/>
      </rPr>
      <t>平成27年10月 1日</t>
    </r>
  </si>
  <si>
    <r>
      <rPr>
        <sz val="9"/>
        <color rgb="FF000000"/>
        <rFont val="ＭＳ Ｐゴシック"/>
        <family val="3"/>
        <charset val="128"/>
      </rPr>
      <t>( 訪看10 )第    219 号</t>
    </r>
  </si>
  <si>
    <r>
      <rPr>
        <sz val="9"/>
        <color rgb="FF000000"/>
        <rFont val="ＭＳ ゴシック"/>
        <family val="3"/>
        <charset val="128"/>
      </rPr>
      <t xml:space="preserve">01266-2-2171
</t>
    </r>
  </si>
  <si>
    <r>
      <rPr>
        <sz val="9"/>
        <color rgb="FF000000"/>
        <rFont val="ＭＳ ゴシック"/>
        <family val="3"/>
        <charset val="128"/>
      </rPr>
      <t>〒072－0001
美唄市大通東一条北２丁目１番５号　カーサイツキⅡ</t>
    </r>
  </si>
  <si>
    <r>
      <rPr>
        <sz val="9"/>
        <color rgb="FF000000"/>
        <rFont val="ＭＳ ゴシック"/>
        <family val="3"/>
        <charset val="128"/>
      </rPr>
      <t>医療法人社団　慶北会花田病院
訪問看護ステーションよろこび</t>
    </r>
  </si>
  <si>
    <r>
      <rPr>
        <sz val="9"/>
        <color rgb="FF000000"/>
        <rFont val="ＭＳ Ｐゴシック"/>
        <family val="3"/>
        <charset val="128"/>
      </rPr>
      <t>令和 3年10月 1日</t>
    </r>
  </si>
  <si>
    <r>
      <rPr>
        <sz val="9"/>
        <color rgb="FF000000"/>
        <rFont val="ＭＳ Ｐゴシック"/>
        <family val="3"/>
        <charset val="128"/>
      </rPr>
      <t>( 訪看10 )第    104 号</t>
    </r>
  </si>
  <si>
    <r>
      <rPr>
        <sz val="9"/>
        <color rgb="FF000000"/>
        <rFont val="ＭＳ ゴシック"/>
        <family val="3"/>
        <charset val="128"/>
      </rPr>
      <t xml:space="preserve">01266-2-3977
</t>
    </r>
  </si>
  <si>
    <r>
      <rPr>
        <sz val="9"/>
        <color rgb="FF000000"/>
        <rFont val="ＭＳ ゴシック"/>
        <family val="3"/>
        <charset val="128"/>
      </rPr>
      <t>〒072－0011
美唄市大通東一条南５丁目１番２３号</t>
    </r>
  </si>
  <si>
    <r>
      <rPr>
        <sz val="9"/>
        <color rgb="FF000000"/>
        <rFont val="ＭＳ ゴシック"/>
        <family val="3"/>
        <charset val="128"/>
      </rPr>
      <t>一般社団法人　北海道総合在宅ケア事業団
一般社団法人北海道総合在宅ケア事業団美唄訪問看護ステーション</t>
    </r>
  </si>
  <si>
    <r>
      <rPr>
        <sz val="9"/>
        <color rgb="FF000000"/>
        <rFont val="ＭＳ Ｐゴシック"/>
        <family val="3"/>
        <charset val="128"/>
      </rPr>
      <t>令和 4年 1月 1日</t>
    </r>
  </si>
  <si>
    <r>
      <rPr>
        <sz val="9"/>
        <color rgb="FF000000"/>
        <rFont val="ＭＳ Ｐゴシック"/>
        <family val="3"/>
        <charset val="128"/>
      </rPr>
      <t>( 訪看10 )第    251 号</t>
    </r>
  </si>
  <si>
    <r>
      <rPr>
        <sz val="9"/>
        <color rgb="FF000000"/>
        <rFont val="ＭＳ ゴシック"/>
        <family val="3"/>
        <charset val="128"/>
      </rPr>
      <t>0126-72-3131
(0126-72-2493)</t>
    </r>
  </si>
  <si>
    <r>
      <rPr>
        <sz val="9"/>
        <color rgb="FF000000"/>
        <rFont val="ＭＳ ゴシック"/>
        <family val="3"/>
        <charset val="128"/>
      </rPr>
      <t>〒068－2194
三笠市宮本町４８９番地１</t>
    </r>
  </si>
  <si>
    <r>
      <rPr>
        <sz val="9"/>
        <color rgb="FF000000"/>
        <rFont val="ＭＳ ゴシック"/>
        <family val="3"/>
        <charset val="128"/>
      </rPr>
      <t>三笠市
市立三笠総合病院訪問看護ステーション　ゆうゆう</t>
    </r>
  </si>
  <si>
    <r>
      <rPr>
        <sz val="9"/>
        <color rgb="FF000000"/>
        <rFont val="ＭＳ Ｐゴシック"/>
        <family val="3"/>
        <charset val="128"/>
      </rPr>
      <t>令和 3年 6月 1日</t>
    </r>
  </si>
  <si>
    <r>
      <rPr>
        <sz val="9"/>
        <color rgb="FF000000"/>
        <rFont val="ＭＳ Ｐゴシック"/>
        <family val="3"/>
        <charset val="128"/>
      </rPr>
      <t>( 訪看10 )第    103 号</t>
    </r>
  </si>
  <si>
    <r>
      <rPr>
        <sz val="9"/>
        <color rgb="FF000000"/>
        <rFont val="ＭＳ ゴシック"/>
        <family val="3"/>
        <charset val="128"/>
      </rPr>
      <t xml:space="preserve">01267-3-2200
</t>
    </r>
  </si>
  <si>
    <r>
      <rPr>
        <sz val="9"/>
        <color rgb="FF000000"/>
        <rFont val="ＭＳ ゴシック"/>
        <family val="3"/>
        <charset val="128"/>
      </rPr>
      <t>〒068－2154
三笠市高美町４４４番地　三笠市ふれあい健康センター内</t>
    </r>
  </si>
  <si>
    <r>
      <rPr>
        <sz val="9"/>
        <color rgb="FF000000"/>
        <rFont val="ＭＳ ゴシック"/>
        <family val="3"/>
        <charset val="128"/>
      </rPr>
      <t>一般社団法人　北海道総合在宅ケア事業団
一般社団法人北海道総合在宅ケア事業団三笠訪問看護ステーション</t>
    </r>
  </si>
  <si>
    <r>
      <rPr>
        <sz val="9"/>
        <color rgb="FF000000"/>
        <rFont val="ＭＳ Ｐゴシック"/>
        <family val="3"/>
        <charset val="128"/>
      </rPr>
      <t>平成24年 4月 1日</t>
    </r>
  </si>
  <si>
    <r>
      <rPr>
        <sz val="9"/>
        <color rgb="FF000000"/>
        <rFont val="ＭＳ Ｐゴシック"/>
        <family val="3"/>
        <charset val="128"/>
      </rPr>
      <t>( 訪看10 )第    102 号</t>
    </r>
  </si>
  <si>
    <r>
      <rPr>
        <sz val="9"/>
        <color rgb="FF000000"/>
        <rFont val="ＭＳ ゴシック"/>
        <family val="3"/>
        <charset val="128"/>
      </rPr>
      <t xml:space="preserve">01235-9-2222
</t>
    </r>
  </si>
  <si>
    <r>
      <rPr>
        <sz val="9"/>
        <color rgb="FF000000"/>
        <rFont val="ＭＳ ゴシック"/>
        <family val="3"/>
        <charset val="128"/>
      </rPr>
      <t>〒068－0403
夕張市本町４丁目２番地夕張市役所３階</t>
    </r>
  </si>
  <si>
    <r>
      <rPr>
        <sz val="9"/>
        <color rgb="FF000000"/>
        <rFont val="ＭＳ ゴシック"/>
        <family val="3"/>
        <charset val="128"/>
      </rPr>
      <t>一般社団法人　北海道総合在宅ケア事業団
一般社団法人北海道総合在宅ケア事業団夕張訪問看護ステーション</t>
    </r>
  </si>
  <si>
    <r>
      <rPr>
        <sz val="9"/>
        <color rgb="FF000000"/>
        <rFont val="ＭＳ Ｐゴシック"/>
        <family val="3"/>
        <charset val="128"/>
      </rPr>
      <t>令和 6年 3月 1日</t>
    </r>
  </si>
  <si>
    <r>
      <rPr>
        <sz val="9"/>
        <color rgb="FF000000"/>
        <rFont val="ＭＳ Ｐゴシック"/>
        <family val="3"/>
        <charset val="128"/>
      </rPr>
      <t>( 訪看10 )第    625 号</t>
    </r>
  </si>
  <si>
    <r>
      <rPr>
        <sz val="9"/>
        <color rgb="FF000000"/>
        <rFont val="ＭＳ ゴシック"/>
        <family val="3"/>
        <charset val="128"/>
      </rPr>
      <t xml:space="preserve">0123-72-5033
</t>
    </r>
  </si>
  <si>
    <r>
      <rPr>
        <sz val="9"/>
        <color rgb="FF000000"/>
        <rFont val="ＭＳ ゴシック"/>
        <family val="3"/>
        <charset val="128"/>
      </rPr>
      <t>〒069－1513
夕張郡栗山町朝日３丁目２番地</t>
    </r>
  </si>
  <si>
    <r>
      <rPr>
        <sz val="9"/>
        <color rgb="FF000000"/>
        <rFont val="ＭＳ ゴシック"/>
        <family val="3"/>
        <charset val="128"/>
      </rPr>
      <t>日本赤十字社
栗山赤十字病院</t>
    </r>
  </si>
  <si>
    <r>
      <rPr>
        <sz val="9"/>
        <color rgb="FF000000"/>
        <rFont val="ＭＳ Ｐゴシック"/>
        <family val="3"/>
        <charset val="128"/>
      </rPr>
      <t>( 訪看10 )第    101 号</t>
    </r>
  </si>
  <si>
    <r>
      <rPr>
        <sz val="9"/>
        <color rgb="FF000000"/>
        <rFont val="ＭＳ ゴシック"/>
        <family val="3"/>
        <charset val="128"/>
      </rPr>
      <t>01238-8-1052
(01238-8-1204)</t>
    </r>
  </si>
  <si>
    <r>
      <rPr>
        <sz val="9"/>
        <color rgb="FF000000"/>
        <rFont val="ＭＳ ゴシック"/>
        <family val="3"/>
        <charset val="128"/>
      </rPr>
      <t>〒069－1315
夕張郡長沼町南町２丁目３番１号　長沼町総合保健福祉センター</t>
    </r>
  </si>
  <si>
    <r>
      <rPr>
        <sz val="9"/>
        <color rgb="FF000000"/>
        <rFont val="ＭＳ ゴシック"/>
        <family val="3"/>
        <charset val="128"/>
      </rPr>
      <t>一般社団法人　北海道総合在宅ケア事業団
一般社団法人北海道総合在宅ケア事業団長沼地域訪問看護ステーション</t>
    </r>
  </si>
  <si>
    <r>
      <rPr>
        <sz val="9"/>
        <color rgb="FF000000"/>
        <rFont val="ＭＳ Ｐゴシック"/>
        <family val="3"/>
        <charset val="128"/>
      </rPr>
      <t>平成10年10月 1日</t>
    </r>
  </si>
  <si>
    <r>
      <rPr>
        <sz val="9"/>
        <color rgb="FF000000"/>
        <rFont val="ＭＳ Ｐゴシック"/>
        <family val="3"/>
        <charset val="128"/>
      </rPr>
      <t>( 訪看10 )第      4 号</t>
    </r>
  </si>
  <si>
    <r>
      <rPr>
        <sz val="9"/>
        <color rgb="FF000000"/>
        <rFont val="ＭＳ ゴシック"/>
        <family val="3"/>
        <charset val="128"/>
      </rPr>
      <t xml:space="preserve">011-378-0092
</t>
    </r>
  </si>
  <si>
    <r>
      <rPr>
        <sz val="9"/>
        <color rgb="FF000000"/>
        <rFont val="ＭＳ ゴシック"/>
        <family val="3"/>
        <charset val="128"/>
      </rPr>
      <t>〒069－0237
空知郡南幌町栄町１丁目１番２０号</t>
    </r>
  </si>
  <si>
    <r>
      <rPr>
        <sz val="9"/>
        <color rgb="FF000000"/>
        <rFont val="ＭＳ ゴシック"/>
        <family val="3"/>
        <charset val="128"/>
      </rPr>
      <t>医療法人　やわらぎ
訪問看護ステーションマーガレット</t>
    </r>
  </si>
  <si>
    <r>
      <rPr>
        <sz val="9"/>
        <color rgb="FF000000"/>
        <rFont val="ＭＳ Ｐゴシック"/>
        <family val="3"/>
        <charset val="128"/>
      </rPr>
      <t>令和 5年 2月 1日</t>
    </r>
  </si>
  <si>
    <r>
      <rPr>
        <sz val="9"/>
        <color rgb="FF000000"/>
        <rFont val="ＭＳ Ｐゴシック"/>
        <family val="3"/>
        <charset val="128"/>
      </rPr>
      <t>( 訪看10 )第    553 号</t>
    </r>
  </si>
  <si>
    <r>
      <rPr>
        <sz val="9"/>
        <color rgb="FF000000"/>
        <rFont val="ＭＳ ゴシック"/>
        <family val="3"/>
        <charset val="128"/>
      </rPr>
      <t xml:space="preserve">0126-35-4491
</t>
    </r>
  </si>
  <si>
    <r>
      <rPr>
        <sz val="9"/>
        <color rgb="FF000000"/>
        <rFont val="ＭＳ ゴシック"/>
        <family val="3"/>
        <charset val="128"/>
      </rPr>
      <t>〒069－0372
岩見沢市幌向南二条２丁目２０３番地５</t>
    </r>
  </si>
  <si>
    <r>
      <rPr>
        <sz val="9"/>
        <color rgb="FF000000"/>
        <rFont val="ＭＳ ゴシック"/>
        <family val="3"/>
        <charset val="128"/>
      </rPr>
      <t>合同会社　ＨａｐｐｙＳｍｉｌｅ
訪問看護ステーション　ほおむ・幌向</t>
    </r>
  </si>
  <si>
    <r>
      <rPr>
        <sz val="9"/>
        <color rgb="FF000000"/>
        <rFont val="ＭＳ Ｐゴシック"/>
        <family val="3"/>
        <charset val="128"/>
      </rPr>
      <t>令和 5年 8月 1日</t>
    </r>
  </si>
  <si>
    <r>
      <rPr>
        <sz val="9"/>
        <color rgb="FF000000"/>
        <rFont val="ＭＳ Ｐゴシック"/>
        <family val="3"/>
        <charset val="128"/>
      </rPr>
      <t>( 訪看10 )第    591 号</t>
    </r>
  </si>
  <si>
    <r>
      <rPr>
        <sz val="9"/>
        <color rgb="FF000000"/>
        <rFont val="ＭＳ ゴシック"/>
        <family val="3"/>
        <charset val="128"/>
      </rPr>
      <t>0126-22-3780
(0126-35-1283)</t>
    </r>
  </si>
  <si>
    <r>
      <rPr>
        <sz val="9"/>
        <color rgb="FF000000"/>
        <rFont val="ＭＳ ゴシック"/>
        <family val="3"/>
        <charset val="128"/>
      </rPr>
      <t>〒068－0025
岩見沢市五条西７丁目１番３号リブウェル岩見沢内</t>
    </r>
  </si>
  <si>
    <r>
      <rPr>
        <sz val="9"/>
        <color rgb="FF000000"/>
        <rFont val="ＭＳ ゴシック"/>
        <family val="3"/>
        <charset val="128"/>
      </rPr>
      <t>株式会社ビオネスト
訪問看護ステーション　ココエル岩見沢</t>
    </r>
  </si>
  <si>
    <r>
      <rPr>
        <sz val="9"/>
        <color rgb="FF000000"/>
        <rFont val="ＭＳ Ｐゴシック"/>
        <family val="3"/>
        <charset val="128"/>
      </rPr>
      <t>令和 2年 2月 1日</t>
    </r>
  </si>
  <si>
    <r>
      <rPr>
        <sz val="9"/>
        <color rgb="FF000000"/>
        <rFont val="ＭＳ Ｐゴシック"/>
        <family val="3"/>
        <charset val="128"/>
      </rPr>
      <t>( 訪看10 )第    412 号</t>
    </r>
  </si>
  <si>
    <r>
      <rPr>
        <sz val="9"/>
        <color rgb="FF000000"/>
        <rFont val="ＭＳ ゴシック"/>
        <family val="3"/>
        <charset val="128"/>
      </rPr>
      <t>090-5987-4785
(03-6748-8284)</t>
    </r>
  </si>
  <si>
    <r>
      <rPr>
        <sz val="9"/>
        <color rgb="FF000000"/>
        <rFont val="ＭＳ ゴシック"/>
        <family val="3"/>
        <charset val="128"/>
      </rPr>
      <t>〒068－0024
岩見沢市四条西４丁目１　シーテラス２階</t>
    </r>
  </si>
  <si>
    <r>
      <rPr>
        <sz val="9"/>
        <color rgb="FF000000"/>
        <rFont val="ＭＳ ゴシック"/>
        <family val="3"/>
        <charset val="128"/>
      </rPr>
      <t>株式会社　ＹＯＵＫＡＫＵ
訪問看護ステーション　心護</t>
    </r>
  </si>
  <si>
    <r>
      <rPr>
        <sz val="9"/>
        <color rgb="FF000000"/>
        <rFont val="ＭＳ Ｐゴシック"/>
        <family val="3"/>
        <charset val="128"/>
      </rPr>
      <t>( 訪看10 )第    411 号</t>
    </r>
  </si>
  <si>
    <r>
      <rPr>
        <sz val="9"/>
        <color rgb="FF000000"/>
        <rFont val="ＭＳ ゴシック"/>
        <family val="3"/>
        <charset val="128"/>
      </rPr>
      <t>0126-32-1210
(0126-35-1710)</t>
    </r>
  </si>
  <si>
    <r>
      <rPr>
        <sz val="9"/>
        <color rgb="FF000000"/>
        <rFont val="ＭＳ ゴシック"/>
        <family val="3"/>
        <charset val="128"/>
      </rPr>
      <t>〒068－0027
岩見沢市七条西１８丁目２１</t>
    </r>
  </si>
  <si>
    <r>
      <rPr>
        <sz val="9"/>
        <color rgb="FF000000"/>
        <rFont val="ＭＳ ゴシック"/>
        <family val="3"/>
        <charset val="128"/>
      </rPr>
      <t>株式会社　元気な介護
訪問看護ステーション　くらしさ岩見沢</t>
    </r>
  </si>
  <si>
    <r>
      <rPr>
        <sz val="9"/>
        <color rgb="FF000000"/>
        <rFont val="ＭＳ Ｐゴシック"/>
        <family val="3"/>
        <charset val="128"/>
      </rPr>
      <t>令和 6年 7月 1日</t>
    </r>
  </si>
  <si>
    <r>
      <rPr>
        <sz val="9"/>
        <color rgb="FF000000"/>
        <rFont val="ＭＳ Ｐゴシック"/>
        <family val="3"/>
        <charset val="128"/>
      </rPr>
      <t>( 訪看10 )第    658 号</t>
    </r>
  </si>
  <si>
    <r>
      <rPr>
        <sz val="9"/>
        <color rgb="FF000000"/>
        <rFont val="ＭＳ ゴシック"/>
        <family val="3"/>
        <charset val="128"/>
      </rPr>
      <t>0126-35-4337
(0126-35-4336)</t>
    </r>
  </si>
  <si>
    <r>
      <rPr>
        <sz val="9"/>
        <color rgb="FF000000"/>
        <rFont val="ＭＳ ゴシック"/>
        <family val="3"/>
        <charset val="128"/>
      </rPr>
      <t>〒068－0005
岩見沢市五条東１７丁目１５－１　</t>
    </r>
  </si>
  <si>
    <r>
      <rPr>
        <sz val="9"/>
        <color rgb="FF000000"/>
        <rFont val="ＭＳ ゴシック"/>
        <family val="3"/>
        <charset val="128"/>
      </rPr>
      <t>株式会社　真里
訪問看護ステーション　栞</t>
    </r>
  </si>
  <si>
    <r>
      <rPr>
        <sz val="9"/>
        <color rgb="FF000000"/>
        <rFont val="ＭＳ Ｐゴシック"/>
        <family val="3"/>
        <charset val="128"/>
      </rPr>
      <t>平成27年 1月 1日</t>
    </r>
  </si>
  <si>
    <r>
      <rPr>
        <sz val="9"/>
        <color rgb="FF000000"/>
        <rFont val="ＭＳ Ｐゴシック"/>
        <family val="3"/>
        <charset val="128"/>
      </rPr>
      <t>( 訪看10 )第    187 号</t>
    </r>
  </si>
  <si>
    <r>
      <rPr>
        <sz val="9"/>
        <color rgb="FF000000"/>
        <rFont val="ＭＳ ゴシック"/>
        <family val="3"/>
        <charset val="128"/>
      </rPr>
      <t xml:space="preserve">0126-25-7618
</t>
    </r>
  </si>
  <si>
    <r>
      <rPr>
        <sz val="9"/>
        <color rgb="FF000000"/>
        <rFont val="ＭＳ ゴシック"/>
        <family val="3"/>
        <charset val="128"/>
      </rPr>
      <t>〒068－0030
岩見沢市十条西２１丁目２番地</t>
    </r>
  </si>
  <si>
    <r>
      <rPr>
        <sz val="9"/>
        <color rgb="FF000000"/>
        <rFont val="ＭＳ ゴシック"/>
        <family val="3"/>
        <charset val="128"/>
      </rPr>
      <t>医療法人　北翔会
訪問看護ステーションあやめ</t>
    </r>
  </si>
  <si>
    <r>
      <rPr>
        <sz val="9"/>
        <color rgb="FF000000"/>
        <rFont val="ＭＳ Ｐゴシック"/>
        <family val="3"/>
        <charset val="128"/>
      </rPr>
      <t>令和 2年 9月 1日</t>
    </r>
  </si>
  <si>
    <r>
      <rPr>
        <sz val="9"/>
        <color rgb="FF000000"/>
        <rFont val="ＭＳ Ｐゴシック"/>
        <family val="3"/>
        <charset val="128"/>
      </rPr>
      <t>( 訪看10 )第    100 号</t>
    </r>
  </si>
  <si>
    <r>
      <rPr>
        <sz val="9"/>
        <color rgb="FF000000"/>
        <rFont val="ＭＳ ゴシック"/>
        <family val="3"/>
        <charset val="128"/>
      </rPr>
      <t xml:space="preserve">0126-25-3004
</t>
    </r>
  </si>
  <si>
    <r>
      <rPr>
        <sz val="9"/>
        <color rgb="FF000000"/>
        <rFont val="ＭＳ ゴシック"/>
        <family val="3"/>
        <charset val="128"/>
      </rPr>
      <t>〒068－0024
岩見沢市四条西３丁目１番地　であえーる岩見沢４階</t>
    </r>
  </si>
  <si>
    <r>
      <rPr>
        <sz val="9"/>
        <color rgb="FF000000"/>
        <rFont val="ＭＳ ゴシック"/>
        <family val="3"/>
        <charset val="128"/>
      </rPr>
      <t>一般社団法人　北海道総合在宅ケア事業団
一般社団法人北海道総合在宅ケア事業団岩見沢訪問看護ステーション</t>
    </r>
  </si>
  <si>
    <r>
      <rPr>
        <sz val="9"/>
        <color rgb="FF000000"/>
        <rFont val="ＭＳ Ｐゴシック"/>
        <family val="3"/>
        <charset val="128"/>
      </rPr>
      <t>令和 3年 9月 1日</t>
    </r>
  </si>
  <si>
    <r>
      <rPr>
        <sz val="9"/>
        <color rgb="FF000000"/>
        <rFont val="ＭＳ Ｐゴシック"/>
        <family val="3"/>
        <charset val="128"/>
      </rPr>
      <t>( 訪看10 )第    166 号</t>
    </r>
  </si>
  <si>
    <r>
      <rPr>
        <sz val="9"/>
        <color rgb="FF000000"/>
        <rFont val="ＭＳ ゴシック"/>
        <family val="3"/>
        <charset val="128"/>
      </rPr>
      <t xml:space="preserve">0158-42-4397
</t>
    </r>
  </si>
  <si>
    <r>
      <rPr>
        <sz val="9"/>
        <color rgb="FF000000"/>
        <rFont val="ＭＳ ゴシック"/>
        <family val="3"/>
        <charset val="128"/>
      </rPr>
      <t>〒099－0404
紋別郡遠軽町大通北３丁目１番５号</t>
    </r>
  </si>
  <si>
    <r>
      <rPr>
        <sz val="9"/>
        <color rgb="FF000000"/>
        <rFont val="ＭＳ ゴシック"/>
        <family val="3"/>
        <charset val="128"/>
      </rPr>
      <t>北海道厚生農業協同組合連合会
遠軽地域訪問看護ステーションにじ</t>
    </r>
  </si>
  <si>
    <r>
      <rPr>
        <sz val="9"/>
        <color rgb="FF000000"/>
        <rFont val="ＭＳ Ｐゴシック"/>
        <family val="3"/>
        <charset val="128"/>
      </rPr>
      <t>令和 4年10月 1日</t>
    </r>
  </si>
  <si>
    <r>
      <rPr>
        <sz val="9"/>
        <color rgb="FF000000"/>
        <rFont val="ＭＳ Ｐゴシック"/>
        <family val="3"/>
        <charset val="128"/>
      </rPr>
      <t>( 訪看10 )第    538 号</t>
    </r>
  </si>
  <si>
    <r>
      <rPr>
        <sz val="9"/>
        <color rgb="FF000000"/>
        <rFont val="ＭＳ ゴシック"/>
        <family val="3"/>
        <charset val="128"/>
      </rPr>
      <t>0152-44-1920
(0152-44-1920)</t>
    </r>
  </si>
  <si>
    <r>
      <rPr>
        <sz val="9"/>
        <color rgb="FF000000"/>
        <rFont val="ＭＳ ゴシック"/>
        <family val="3"/>
        <charset val="128"/>
      </rPr>
      <t>〒093－0076
網走市北六条西１丁目９番地</t>
    </r>
  </si>
  <si>
    <r>
      <rPr>
        <sz val="9"/>
        <color rgb="FF000000"/>
        <rFont val="ＭＳ ゴシック"/>
        <family val="3"/>
        <charset val="128"/>
      </rPr>
      <t>北海道厚生農業協同組合連合会
ＪＡ北海道厚生連網走厚生訪問看護ステーションあすなろ</t>
    </r>
  </si>
  <si>
    <r>
      <rPr>
        <sz val="9"/>
        <color rgb="FF000000"/>
        <rFont val="ＭＳ Ｐゴシック"/>
        <family val="3"/>
        <charset val="128"/>
      </rPr>
      <t>令和 4年 2月 1日</t>
    </r>
  </si>
  <si>
    <r>
      <rPr>
        <sz val="9"/>
        <color rgb="FF000000"/>
        <rFont val="ＭＳ Ｐゴシック"/>
        <family val="3"/>
        <charset val="128"/>
      </rPr>
      <t>( 訪看10 )第    254 号</t>
    </r>
  </si>
  <si>
    <r>
      <rPr>
        <sz val="9"/>
        <color rgb="FF000000"/>
        <rFont val="ＭＳ ゴシック"/>
        <family val="3"/>
        <charset val="128"/>
      </rPr>
      <t xml:space="preserve">0152-63-3111
</t>
    </r>
  </si>
  <si>
    <r>
      <rPr>
        <sz val="9"/>
        <color rgb="FF000000"/>
        <rFont val="ＭＳ ゴシック"/>
        <family val="3"/>
        <charset val="128"/>
      </rPr>
      <t>〒099－3600
斜里郡小清水町南町２丁目３番３号</t>
    </r>
  </si>
  <si>
    <r>
      <rPr>
        <sz val="9"/>
        <color rgb="FF000000"/>
        <rFont val="ＭＳ ゴシック"/>
        <family val="3"/>
        <charset val="128"/>
      </rPr>
      <t>日本赤十字社
小清水赤十字訪問看護ステーション</t>
    </r>
  </si>
  <si>
    <r>
      <rPr>
        <sz val="9"/>
        <color rgb="FF000000"/>
        <rFont val="ＭＳ Ｐゴシック"/>
        <family val="3"/>
        <charset val="128"/>
      </rPr>
      <t>( 訪看10 )第    292 号</t>
    </r>
  </si>
  <si>
    <r>
      <rPr>
        <sz val="9"/>
        <color rgb="FF000000"/>
        <rFont val="ＭＳ ゴシック"/>
        <family val="3"/>
        <charset val="128"/>
      </rPr>
      <t>0152-61-2600
(0152-51-2603)</t>
    </r>
  </si>
  <si>
    <r>
      <rPr>
        <sz val="9"/>
        <color rgb="FF000000"/>
        <rFont val="ＭＳ ゴシック"/>
        <family val="3"/>
        <charset val="128"/>
      </rPr>
      <t>〒093－0041
網走市桂町４丁目７番１１号</t>
    </r>
  </si>
  <si>
    <r>
      <rPr>
        <sz val="9"/>
        <color rgb="FF000000"/>
        <rFont val="ＭＳ ゴシック"/>
        <family val="3"/>
        <charset val="128"/>
      </rPr>
      <t>社会医療法人　明生会
社会医療法人明生会訪問看護ステーション　ぺると</t>
    </r>
  </si>
  <si>
    <r>
      <rPr>
        <sz val="9"/>
        <color rgb="FF000000"/>
        <rFont val="ＭＳ Ｐゴシック"/>
        <family val="3"/>
        <charset val="128"/>
      </rPr>
      <t>( 訪看10 )第     99 号</t>
    </r>
  </si>
  <si>
    <r>
      <rPr>
        <sz val="9"/>
        <color rgb="FF000000"/>
        <rFont val="ＭＳ ゴシック"/>
        <family val="3"/>
        <charset val="128"/>
      </rPr>
      <t xml:space="preserve">01522-2-2106
</t>
    </r>
  </si>
  <si>
    <r>
      <rPr>
        <sz val="9"/>
        <color rgb="FF000000"/>
        <rFont val="ＭＳ ゴシック"/>
        <family val="3"/>
        <charset val="128"/>
      </rPr>
      <t>〒099－4117
斜里郡斜里町青葉町４０番地２　斜里町総合保健福祉センターぽると２１内</t>
    </r>
  </si>
  <si>
    <r>
      <rPr>
        <sz val="9"/>
        <color rgb="FF000000"/>
        <rFont val="ＭＳ ゴシック"/>
        <family val="3"/>
        <charset val="128"/>
      </rPr>
      <t>一般社団法人　北海道総合在宅ケア事業団
一般社団法人北海道総合在宅ケア事業団斜里地域訪問看護ステーション</t>
    </r>
  </si>
  <si>
    <r>
      <rPr>
        <sz val="9"/>
        <color rgb="FF000000"/>
        <rFont val="ＭＳ Ｐゴシック"/>
        <family val="3"/>
        <charset val="128"/>
      </rPr>
      <t>( 訪看10 )第     18 号</t>
    </r>
  </si>
  <si>
    <r>
      <rPr>
        <sz val="9"/>
        <color rgb="FF000000"/>
        <rFont val="ＭＳ ゴシック"/>
        <family val="3"/>
        <charset val="128"/>
      </rPr>
      <t xml:space="preserve">0152-43-6645
</t>
    </r>
  </si>
  <si>
    <r>
      <rPr>
        <sz val="9"/>
        <color rgb="FF000000"/>
        <rFont val="ＭＳ ゴシック"/>
        <family val="3"/>
        <charset val="128"/>
      </rPr>
      <t>〒093－0074
網走市北四条西８丁目１－８　グリーンリバーⅢ２１０号室</t>
    </r>
  </si>
  <si>
    <r>
      <rPr>
        <sz val="9"/>
        <color rgb="FF000000"/>
        <rFont val="ＭＳ ゴシック"/>
        <family val="3"/>
        <charset val="128"/>
      </rPr>
      <t>一般社団法人　北海道総合在宅ケア事業団
一般社団法人北海道総合在宅ケア事業団網走地域訪問看護ステーション</t>
    </r>
  </si>
  <si>
    <r>
      <rPr>
        <sz val="9"/>
        <color rgb="FF000000"/>
        <rFont val="ＭＳ Ｐゴシック"/>
        <family val="3"/>
        <charset val="128"/>
      </rPr>
      <t>( 訪看10 )第     98 号</t>
    </r>
  </si>
  <si>
    <r>
      <rPr>
        <sz val="9"/>
        <color rgb="FF000000"/>
        <rFont val="ＭＳ ゴシック"/>
        <family val="3"/>
        <charset val="128"/>
      </rPr>
      <t xml:space="preserve">01527-5-2310
</t>
    </r>
  </si>
  <si>
    <r>
      <rPr>
        <sz val="9"/>
        <color rgb="FF000000"/>
        <rFont val="ＭＳ ゴシック"/>
        <family val="3"/>
        <charset val="128"/>
      </rPr>
      <t>〒092－0004
網走郡美幌町仲町２丁目３８番地</t>
    </r>
  </si>
  <si>
    <r>
      <rPr>
        <sz val="9"/>
        <color rgb="FF000000"/>
        <rFont val="ＭＳ ゴシック"/>
        <family val="3"/>
        <charset val="128"/>
      </rPr>
      <t>社会医療法人　恵和会
社会医療法人恵和会訪問看護ステーション美幌すずらん</t>
    </r>
  </si>
  <si>
    <r>
      <rPr>
        <sz val="9"/>
        <color rgb="FF000000"/>
        <rFont val="ＭＳ Ｐゴシック"/>
        <family val="3"/>
        <charset val="128"/>
      </rPr>
      <t>( 訪看10 )第     97 号</t>
    </r>
  </si>
  <si>
    <r>
      <rPr>
        <sz val="9"/>
        <color rgb="FF000000"/>
        <rFont val="ＭＳ ゴシック"/>
        <family val="3"/>
        <charset val="128"/>
      </rPr>
      <t xml:space="preserve">01527-3-6186
</t>
    </r>
  </si>
  <si>
    <r>
      <rPr>
        <sz val="9"/>
        <color rgb="FF000000"/>
        <rFont val="ＭＳ ゴシック"/>
        <family val="3"/>
        <charset val="128"/>
      </rPr>
      <t>〒092－0061
網走郡美幌町字西一条北１丁目１番地１</t>
    </r>
  </si>
  <si>
    <r>
      <rPr>
        <sz val="9"/>
        <color rgb="FF000000"/>
        <rFont val="ＭＳ ゴシック"/>
        <family val="3"/>
        <charset val="128"/>
      </rPr>
      <t>一般社団法人　北海道総合在宅ケア事業団
一般社団法人北海道総合在宅ケア事業団美幌地域訪問看護ステーション</t>
    </r>
  </si>
  <si>
    <r>
      <rPr>
        <sz val="9"/>
        <color rgb="FF000000"/>
        <rFont val="ＭＳ Ｐゴシック"/>
        <family val="3"/>
        <charset val="128"/>
      </rPr>
      <t>平成24年 6月 1日</t>
    </r>
  </si>
  <si>
    <r>
      <rPr>
        <sz val="9"/>
        <color rgb="FF000000"/>
        <rFont val="ＭＳ Ｐゴシック"/>
        <family val="3"/>
        <charset val="128"/>
      </rPr>
      <t>( 訪看10 )第    113 号</t>
    </r>
  </si>
  <si>
    <r>
      <rPr>
        <sz val="9"/>
        <color rgb="FF000000"/>
        <rFont val="ＭＳ ゴシック"/>
        <family val="3"/>
        <charset val="128"/>
      </rPr>
      <t>0158-24-6522
(0158-23-6544)</t>
    </r>
  </si>
  <si>
    <r>
      <rPr>
        <sz val="9"/>
        <color rgb="FF000000"/>
        <rFont val="ＭＳ ゴシック"/>
        <family val="3"/>
        <charset val="128"/>
      </rPr>
      <t>〒094－0021
紋別市大山町１丁目３６番１４号</t>
    </r>
  </si>
  <si>
    <r>
      <rPr>
        <sz val="9"/>
        <color rgb="FF000000"/>
        <rFont val="ＭＳ ゴシック"/>
        <family val="3"/>
        <charset val="128"/>
      </rPr>
      <t>有限会社コミュニティ
訪問看護ステーション　えん</t>
    </r>
  </si>
  <si>
    <r>
      <rPr>
        <sz val="9"/>
        <color rgb="FF000000"/>
        <rFont val="ＭＳ Ｐゴシック"/>
        <family val="3"/>
        <charset val="128"/>
      </rPr>
      <t>( 訪看10 )第    624 号</t>
    </r>
  </si>
  <si>
    <r>
      <rPr>
        <sz val="9"/>
        <color rgb="FF000000"/>
        <rFont val="ＭＳ ゴシック"/>
        <family val="3"/>
        <charset val="128"/>
      </rPr>
      <t>0158-28-6937
(0158-28-6938)</t>
    </r>
  </si>
  <si>
    <r>
      <rPr>
        <sz val="9"/>
        <color rgb="FF000000"/>
        <rFont val="ＭＳ ゴシック"/>
        <family val="3"/>
        <charset val="128"/>
      </rPr>
      <t>〒094－0002
紋別市真砂町３丁目１－１</t>
    </r>
  </si>
  <si>
    <r>
      <rPr>
        <sz val="9"/>
        <color rgb="FF000000"/>
        <rFont val="ＭＳ ゴシック"/>
        <family val="3"/>
        <charset val="128"/>
      </rPr>
      <t>合同会社　夢明
夢明　訪問看護ステーション</t>
    </r>
  </si>
  <si>
    <r>
      <rPr>
        <sz val="9"/>
        <color rgb="FF000000"/>
        <rFont val="ＭＳ Ｐゴシック"/>
        <family val="3"/>
        <charset val="128"/>
      </rPr>
      <t>( 訪看10 )第     96 号</t>
    </r>
  </si>
  <si>
    <r>
      <rPr>
        <sz val="9"/>
        <color rgb="FF000000"/>
        <rFont val="ＭＳ ゴシック"/>
        <family val="3"/>
        <charset val="128"/>
      </rPr>
      <t xml:space="preserve">01582-4-1024
</t>
    </r>
  </si>
  <si>
    <r>
      <rPr>
        <sz val="9"/>
        <color rgb="FF000000"/>
        <rFont val="ＭＳ ゴシック"/>
        <family val="3"/>
        <charset val="128"/>
      </rPr>
      <t>〒094－0004
紋別市本町３丁目１番３１号</t>
    </r>
  </si>
  <si>
    <r>
      <rPr>
        <sz val="9"/>
        <color rgb="FF000000"/>
        <rFont val="ＭＳ ゴシック"/>
        <family val="3"/>
        <charset val="128"/>
      </rPr>
      <t>一般社団法人　北海道総合在宅ケア事業団
一般社団法人北海道総合在宅ケア事業団紋別地域訪問看護ステーション</t>
    </r>
  </si>
  <si>
    <r>
      <rPr>
        <sz val="9"/>
        <color rgb="FF000000"/>
        <rFont val="ＭＳ Ｐゴシック"/>
        <family val="3"/>
        <charset val="128"/>
      </rPr>
      <t>令和 2年 4月 1日</t>
    </r>
  </si>
  <si>
    <r>
      <rPr>
        <sz val="9"/>
        <color rgb="FF000000"/>
        <rFont val="ＭＳ Ｐゴシック"/>
        <family val="3"/>
        <charset val="128"/>
      </rPr>
      <t>( 訪看10 )第    257 号</t>
    </r>
  </si>
  <si>
    <r>
      <rPr>
        <sz val="9"/>
        <color rgb="FF000000"/>
        <rFont val="ＭＳ ゴシック"/>
        <family val="3"/>
        <charset val="128"/>
      </rPr>
      <t>0157-33-5057
(0157-33-1607)</t>
    </r>
  </si>
  <si>
    <r>
      <rPr>
        <sz val="9"/>
        <color rgb="FF000000"/>
        <rFont val="ＭＳ ゴシック"/>
        <family val="3"/>
        <charset val="128"/>
      </rPr>
      <t>〒090－0805
北見市清月町７６番地９４</t>
    </r>
  </si>
  <si>
    <r>
      <rPr>
        <sz val="9"/>
        <color rgb="FF000000"/>
        <rFont val="ＭＳ ゴシック"/>
        <family val="3"/>
        <charset val="128"/>
      </rPr>
      <t>株式会社　思いあるけあ
訪問看護ステーション　ましろ</t>
    </r>
  </si>
  <si>
    <r>
      <rPr>
        <sz val="9"/>
        <color rgb="FF000000"/>
        <rFont val="ＭＳ Ｐゴシック"/>
        <family val="3"/>
        <charset val="128"/>
      </rPr>
      <t>令和 6年 5月 1日</t>
    </r>
  </si>
  <si>
    <r>
      <rPr>
        <sz val="9"/>
        <color rgb="FF000000"/>
        <rFont val="ＭＳ Ｐゴシック"/>
        <family val="3"/>
        <charset val="128"/>
      </rPr>
      <t>( 訪看10 )第    641 号</t>
    </r>
  </si>
  <si>
    <r>
      <rPr>
        <sz val="9"/>
        <color rgb="FF000000"/>
        <rFont val="ＭＳ ゴシック"/>
        <family val="3"/>
        <charset val="128"/>
      </rPr>
      <t>0157-57-1788
(0157-57-1788)</t>
    </r>
  </si>
  <si>
    <r>
      <rPr>
        <sz val="9"/>
        <color rgb="FF000000"/>
        <rFont val="ＭＳ ゴシック"/>
        <family val="3"/>
        <charset val="128"/>
      </rPr>
      <t>〒090－0052
北見市北進町７丁目１６－１０ピアッツア壱番館事務所</t>
    </r>
  </si>
  <si>
    <r>
      <rPr>
        <sz val="9"/>
        <color rgb="FF000000"/>
        <rFont val="ＭＳ ゴシック"/>
        <family val="3"/>
        <charset val="128"/>
      </rPr>
      <t>株式会社カムイメディカルワークス
ファミリーナースきたみ</t>
    </r>
  </si>
  <si>
    <r>
      <rPr>
        <sz val="9"/>
        <color rgb="FF000000"/>
        <rFont val="ＭＳ Ｐゴシック"/>
        <family val="3"/>
        <charset val="128"/>
      </rPr>
      <t>令和 5年11月 1日</t>
    </r>
  </si>
  <si>
    <r>
      <rPr>
        <sz val="9"/>
        <color rgb="FF000000"/>
        <rFont val="ＭＳ Ｐゴシック"/>
        <family val="3"/>
        <charset val="128"/>
      </rPr>
      <t>( 訪看10 )第    608 号</t>
    </r>
  </si>
  <si>
    <r>
      <rPr>
        <sz val="9"/>
        <color rgb="FF000000"/>
        <rFont val="ＭＳ ゴシック"/>
        <family val="3"/>
        <charset val="128"/>
      </rPr>
      <t>0157-88-0450
(0157-69-7162)</t>
    </r>
  </si>
  <si>
    <r>
      <rPr>
        <sz val="9"/>
        <color rgb="FF000000"/>
        <rFont val="ＭＳ ゴシック"/>
        <family val="3"/>
        <charset val="128"/>
      </rPr>
      <t>〒090－0032
北見市三住町１４番地１ＰＥＮＴＨＯＵＳＥ１階</t>
    </r>
  </si>
  <si>
    <r>
      <rPr>
        <sz val="9"/>
        <color rgb="FF000000"/>
        <rFont val="ＭＳ ゴシック"/>
        <family val="3"/>
        <charset val="128"/>
      </rPr>
      <t>ＳＯＭＰＯケア株式会社
ＳＯＭＰＯケア　北見　訪問看護</t>
    </r>
  </si>
  <si>
    <r>
      <rPr>
        <sz val="9"/>
        <color rgb="FF000000"/>
        <rFont val="ＭＳ Ｐゴシック"/>
        <family val="3"/>
        <charset val="128"/>
      </rPr>
      <t>( 訪看10 )第     95 号</t>
    </r>
  </si>
  <si>
    <r>
      <rPr>
        <sz val="9"/>
        <color rgb="FF000000"/>
        <rFont val="ＭＳ ゴシック"/>
        <family val="3"/>
        <charset val="128"/>
      </rPr>
      <t xml:space="preserve">0157-37-2532
</t>
    </r>
  </si>
  <si>
    <r>
      <rPr>
        <sz val="9"/>
        <color rgb="FF000000"/>
        <rFont val="ＭＳ ゴシック"/>
        <family val="3"/>
        <charset val="128"/>
      </rPr>
      <t>〒099－0878
北見市東相内町２６８番地４４</t>
    </r>
  </si>
  <si>
    <r>
      <rPr>
        <sz val="9"/>
        <color rgb="FF000000"/>
        <rFont val="ＭＳ ゴシック"/>
        <family val="3"/>
        <charset val="128"/>
      </rPr>
      <t>一般社団法人　北海道総合在宅ケア事業団
一般社団法人北海道総合在宅ケア事業団北見西部地域訪問看護ステーション</t>
    </r>
  </si>
  <si>
    <r>
      <rPr>
        <sz val="9"/>
        <color rgb="FF000000"/>
        <rFont val="ＭＳ Ｐゴシック"/>
        <family val="3"/>
        <charset val="128"/>
      </rPr>
      <t>( 訪看10 )第     94 号</t>
    </r>
  </si>
  <si>
    <r>
      <rPr>
        <sz val="9"/>
        <color rgb="FF000000"/>
        <rFont val="ＭＳ ゴシック"/>
        <family val="3"/>
        <charset val="128"/>
      </rPr>
      <t xml:space="preserve">0157-26-0050
</t>
    </r>
  </si>
  <si>
    <r>
      <rPr>
        <sz val="9"/>
        <color rgb="FF000000"/>
        <rFont val="ＭＳ ゴシック"/>
        <family val="3"/>
        <charset val="128"/>
      </rPr>
      <t>〒090－0064
北見市美芳町５丁目２番１０号</t>
    </r>
  </si>
  <si>
    <r>
      <rPr>
        <sz val="9"/>
        <color rgb="FF000000"/>
        <rFont val="ＭＳ ゴシック"/>
        <family val="3"/>
        <charset val="128"/>
      </rPr>
      <t>一般社団法人　北海道総合在宅ケア事業団
一般社団法人北海道総合在宅ケア事業団北見地域訪問看護ステーション</t>
    </r>
  </si>
  <si>
    <r>
      <rPr>
        <sz val="9"/>
        <color rgb="FF000000"/>
        <rFont val="ＭＳ Ｐゴシック"/>
        <family val="3"/>
        <charset val="128"/>
      </rPr>
      <t>( 訪看10 )第    491 号</t>
    </r>
  </si>
  <si>
    <r>
      <rPr>
        <sz val="9"/>
        <color rgb="FF000000"/>
        <rFont val="ＭＳ ゴシック"/>
        <family val="3"/>
        <charset val="128"/>
      </rPr>
      <t>0156-67-7400
(0156-67-7400)</t>
    </r>
  </si>
  <si>
    <r>
      <rPr>
        <sz val="9"/>
        <color rgb="FF000000"/>
        <rFont val="ＭＳ ゴシック"/>
        <family val="3"/>
        <charset val="128"/>
      </rPr>
      <t>〒089－0127
上川郡清水町南二条西２丁目１番地アンリーハイツＢ－６</t>
    </r>
  </si>
  <si>
    <r>
      <rPr>
        <sz val="9"/>
        <color rgb="FF000000"/>
        <rFont val="ＭＳ ゴシック"/>
        <family val="3"/>
        <charset val="128"/>
      </rPr>
      <t>日本赤十字社
清水赤十字訪問看護ステーション</t>
    </r>
  </si>
  <si>
    <r>
      <rPr>
        <sz val="9"/>
        <color rgb="FF000000"/>
        <rFont val="ＭＳ Ｐゴシック"/>
        <family val="3"/>
        <charset val="128"/>
      </rPr>
      <t>令和元年12月 1日</t>
    </r>
  </si>
  <si>
    <r>
      <rPr>
        <sz val="9"/>
        <color rgb="FF000000"/>
        <rFont val="ＭＳ Ｐゴシック"/>
        <family val="3"/>
        <charset val="128"/>
      </rPr>
      <t>( 訪看10 )第    294 号</t>
    </r>
  </si>
  <si>
    <r>
      <rPr>
        <sz val="9"/>
        <color rgb="FF000000"/>
        <rFont val="ＭＳ ゴシック"/>
        <family val="3"/>
        <charset val="128"/>
      </rPr>
      <t>015-578-7560
(015-578-7710)</t>
    </r>
  </si>
  <si>
    <r>
      <rPr>
        <sz val="9"/>
        <color rgb="FF000000"/>
        <rFont val="ＭＳ ゴシック"/>
        <family val="3"/>
        <charset val="128"/>
      </rPr>
      <t>池田町
十勝いけだ訪問看護ステーション</t>
    </r>
  </si>
  <si>
    <r>
      <rPr>
        <sz val="9"/>
        <color rgb="FF000000"/>
        <rFont val="ＭＳ Ｐゴシック"/>
        <family val="3"/>
        <charset val="128"/>
      </rPr>
      <t>令和 3年 5月 1日</t>
    </r>
  </si>
  <si>
    <r>
      <rPr>
        <sz val="9"/>
        <color rgb="FF000000"/>
        <rFont val="ＭＳ Ｐゴシック"/>
        <family val="3"/>
        <charset val="128"/>
      </rPr>
      <t>( 訪看10 )第    260 号</t>
    </r>
  </si>
  <si>
    <r>
      <rPr>
        <sz val="9"/>
        <color rgb="FF000000"/>
        <rFont val="ＭＳ ゴシック"/>
        <family val="3"/>
        <charset val="128"/>
      </rPr>
      <t>0155-67-1456
(0155-67-1458)</t>
    </r>
  </si>
  <si>
    <r>
      <rPr>
        <sz val="9"/>
        <color rgb="FF000000"/>
        <rFont val="ＭＳ ゴシック"/>
        <family val="3"/>
        <charset val="128"/>
      </rPr>
      <t>〒080－0315
河東郡音更町共栄台東１０丁目４番地１４グリーンアベニューＡ１０１</t>
    </r>
  </si>
  <si>
    <r>
      <rPr>
        <sz val="9"/>
        <color rgb="FF000000"/>
        <rFont val="ＭＳ ゴシック"/>
        <family val="3"/>
        <charset val="128"/>
      </rPr>
      <t>一般社団法人ちせ
一般社団法人ちせ在宅看護センターちせ訪問看護ステーション</t>
    </r>
  </si>
  <si>
    <r>
      <rPr>
        <sz val="9"/>
        <color rgb="FF000000"/>
        <rFont val="ＭＳ Ｐゴシック"/>
        <family val="3"/>
        <charset val="128"/>
      </rPr>
      <t>令和元年 9月 1日</t>
    </r>
  </si>
  <si>
    <r>
      <rPr>
        <sz val="9"/>
        <color rgb="FF000000"/>
        <rFont val="ＭＳ Ｐゴシック"/>
        <family val="3"/>
        <charset val="128"/>
      </rPr>
      <t>( 訪看10 )第    237 号</t>
    </r>
  </si>
  <si>
    <r>
      <rPr>
        <sz val="9"/>
        <color rgb="FF000000"/>
        <rFont val="ＭＳ ゴシック"/>
        <family val="3"/>
        <charset val="128"/>
      </rPr>
      <t>0155-62-3663
(0155-62-7677)</t>
    </r>
  </si>
  <si>
    <r>
      <rPr>
        <sz val="9"/>
        <color rgb="FF000000"/>
        <rFont val="ＭＳ ゴシック"/>
        <family val="3"/>
        <charset val="128"/>
      </rPr>
      <t>〒082－0000
河西郡芽室町東芽室南２線１６－２</t>
    </r>
  </si>
  <si>
    <r>
      <rPr>
        <sz val="9"/>
        <color rgb="FF000000"/>
        <rFont val="ＭＳ ゴシック"/>
        <family val="3"/>
        <charset val="128"/>
      </rPr>
      <t>社会医療法人社団　三草会
訪問看護ステーションりらく</t>
    </r>
  </si>
  <si>
    <r>
      <rPr>
        <sz val="9"/>
        <color rgb="FF000000"/>
        <rFont val="ＭＳ Ｐゴシック"/>
        <family val="3"/>
        <charset val="128"/>
      </rPr>
      <t>平成26年 3月 1日</t>
    </r>
  </si>
  <si>
    <r>
      <rPr>
        <sz val="9"/>
        <color rgb="FF000000"/>
        <rFont val="ＭＳ Ｐゴシック"/>
        <family val="3"/>
        <charset val="128"/>
      </rPr>
      <t>( 訪看10 )第    147 号</t>
    </r>
  </si>
  <si>
    <r>
      <rPr>
        <sz val="9"/>
        <color rgb="FF000000"/>
        <rFont val="ＭＳ ゴシック"/>
        <family val="3"/>
        <charset val="128"/>
      </rPr>
      <t>0155-42-0742
(0155-42-4740)</t>
    </r>
  </si>
  <si>
    <r>
      <rPr>
        <sz val="9"/>
        <color rgb="FF000000"/>
        <rFont val="ＭＳ ゴシック"/>
        <family val="3"/>
        <charset val="128"/>
      </rPr>
      <t>〒080－0104
河東郡音更町新通４丁目１番地８</t>
    </r>
  </si>
  <si>
    <r>
      <rPr>
        <sz val="9"/>
        <color rgb="FF000000"/>
        <rFont val="ＭＳ ゴシック"/>
        <family val="3"/>
        <charset val="128"/>
      </rPr>
      <t>社会福祉法人地域で一緒に暮らそう会
訪問看護事業所まめきら</t>
    </r>
  </si>
  <si>
    <r>
      <rPr>
        <sz val="9"/>
        <color rgb="FF000000"/>
        <rFont val="ＭＳ Ｐゴシック"/>
        <family val="3"/>
        <charset val="128"/>
      </rPr>
      <t>令和 3年11月 1日</t>
    </r>
  </si>
  <si>
    <r>
      <rPr>
        <sz val="9"/>
        <color rgb="FF000000"/>
        <rFont val="ＭＳ Ｐゴシック"/>
        <family val="3"/>
        <charset val="128"/>
      </rPr>
      <t>( 訪看10 )第    131 号</t>
    </r>
  </si>
  <si>
    <r>
      <rPr>
        <sz val="9"/>
        <color rgb="FF000000"/>
        <rFont val="ＭＳ ゴシック"/>
        <family val="3"/>
        <charset val="128"/>
      </rPr>
      <t>0156-66-1230
(0156-66-1205)</t>
    </r>
  </si>
  <si>
    <r>
      <rPr>
        <sz val="9"/>
        <color rgb="FF000000"/>
        <rFont val="ＭＳ ゴシック"/>
        <family val="3"/>
        <charset val="128"/>
      </rPr>
      <t>〒081－0223
河東郡鹿追町南町３丁目１０－１</t>
    </r>
  </si>
  <si>
    <r>
      <rPr>
        <sz val="9"/>
        <color rgb="FF000000"/>
        <rFont val="ＭＳ ゴシック"/>
        <family val="3"/>
        <charset val="128"/>
      </rPr>
      <t>特定非営利活動法人　かしわのもり
訪問看護ステーション　かしわのもり</t>
    </r>
  </si>
  <si>
    <r>
      <rPr>
        <sz val="9"/>
        <color rgb="FF000000"/>
        <rFont val="ＭＳ Ｐゴシック"/>
        <family val="3"/>
        <charset val="128"/>
      </rPr>
      <t>( 訪看10 )第     93 号</t>
    </r>
  </si>
  <si>
    <r>
      <rPr>
        <sz val="9"/>
        <color rgb="FF000000"/>
        <rFont val="ＭＳ ゴシック"/>
        <family val="3"/>
        <charset val="128"/>
      </rPr>
      <t xml:space="preserve">01562-2-9050
</t>
    </r>
  </si>
  <si>
    <r>
      <rPr>
        <sz val="9"/>
        <color rgb="FF000000"/>
        <rFont val="ＭＳ ゴシック"/>
        <family val="3"/>
        <charset val="128"/>
      </rPr>
      <t>〒089－3325
中川郡本別町西美里別６番地１５　本別町総合ケアセンター２階</t>
    </r>
  </si>
  <si>
    <r>
      <rPr>
        <sz val="9"/>
        <color rgb="FF000000"/>
        <rFont val="ＭＳ ゴシック"/>
        <family val="3"/>
        <charset val="128"/>
      </rPr>
      <t>一般社団法人　北海道総合在宅ケア事業団
一般社団法人北海道総合在宅ケア事業団本別地域訪問看護ステーション</t>
    </r>
  </si>
  <si>
    <r>
      <rPr>
        <sz val="9"/>
        <color rgb="FF000000"/>
        <rFont val="ＭＳ Ｐゴシック"/>
        <family val="3"/>
        <charset val="128"/>
      </rPr>
      <t>( 訪看10 )第    633 号</t>
    </r>
  </si>
  <si>
    <r>
      <rPr>
        <sz val="9"/>
        <color rgb="FF000000"/>
        <rFont val="ＭＳ ゴシック"/>
        <family val="3"/>
        <charset val="128"/>
      </rPr>
      <t>0155-67-5592
(0155-67-7803)</t>
    </r>
  </si>
  <si>
    <r>
      <rPr>
        <sz val="9"/>
        <color rgb="FF000000"/>
        <rFont val="ＭＳ ゴシック"/>
        <family val="3"/>
        <charset val="128"/>
      </rPr>
      <t>〒080－0057
帯広市柏林台中町二丁目２番地３シャルム壱番館３０５号</t>
    </r>
  </si>
  <si>
    <r>
      <rPr>
        <sz val="9"/>
        <color rgb="FF000000"/>
        <rFont val="ＭＳ ゴシック"/>
        <family val="3"/>
        <charset val="128"/>
      </rPr>
      <t>株式会社エニシグループ
訪問看護ステーションリバシィ</t>
    </r>
  </si>
  <si>
    <r>
      <rPr>
        <sz val="9"/>
        <color rgb="FF000000"/>
        <rFont val="ＭＳ Ｐゴシック"/>
        <family val="3"/>
        <charset val="128"/>
      </rPr>
      <t>令和 4年 5月 1日</t>
    </r>
  </si>
  <si>
    <r>
      <rPr>
        <sz val="9"/>
        <color rgb="FF000000"/>
        <rFont val="ＭＳ Ｐゴシック"/>
        <family val="3"/>
        <charset val="128"/>
      </rPr>
      <t>( 訪看10 )第    520 号</t>
    </r>
  </si>
  <si>
    <r>
      <rPr>
        <sz val="9"/>
        <color rgb="FF000000"/>
        <rFont val="ＭＳ ゴシック"/>
        <family val="3"/>
        <charset val="128"/>
      </rPr>
      <t xml:space="preserve">090-1643-1392
</t>
    </r>
  </si>
  <si>
    <r>
      <rPr>
        <sz val="9"/>
        <color rgb="FF000000"/>
        <rFont val="ＭＳ ゴシック"/>
        <family val="3"/>
        <charset val="128"/>
      </rPr>
      <t>〒080－0810
帯広市東十条南２丁目１番地５６細田マンションⅡ　３０５号室</t>
    </r>
  </si>
  <si>
    <r>
      <rPr>
        <sz val="9"/>
        <color rgb="FF000000"/>
        <rFont val="ＭＳ ゴシック"/>
        <family val="3"/>
        <charset val="128"/>
      </rPr>
      <t>株式会社ＳＡＫＵＮＡ
訪問看護ステーションはぴふる</t>
    </r>
  </si>
  <si>
    <r>
      <rPr>
        <sz val="9"/>
        <color rgb="FF000000"/>
        <rFont val="ＭＳ Ｐゴシック"/>
        <family val="3"/>
        <charset val="128"/>
      </rPr>
      <t>( 訪看10 )第    461 号</t>
    </r>
  </si>
  <si>
    <r>
      <rPr>
        <sz val="9"/>
        <color rgb="FF000000"/>
        <rFont val="ＭＳ ゴシック"/>
        <family val="3"/>
        <charset val="128"/>
      </rPr>
      <t>0155-66-8322
(0155-66-8323)</t>
    </r>
  </si>
  <si>
    <r>
      <rPr>
        <sz val="9"/>
        <color rgb="FF000000"/>
        <rFont val="ＭＳ ゴシック"/>
        <family val="3"/>
        <charset val="128"/>
      </rPr>
      <t>〒080－0015
帯広市西五条南３２丁目１９－１</t>
    </r>
  </si>
  <si>
    <r>
      <rPr>
        <sz val="9"/>
        <color rgb="FF000000"/>
        <rFont val="ＭＳ ゴシック"/>
        <family val="3"/>
        <charset val="128"/>
      </rPr>
      <t>株式会社ライフデザイン
ライフデザイン帯広　訪問看護</t>
    </r>
  </si>
  <si>
    <r>
      <rPr>
        <sz val="9"/>
        <color rgb="FF000000"/>
        <rFont val="ＭＳ Ｐゴシック"/>
        <family val="3"/>
        <charset val="128"/>
      </rPr>
      <t>( 訪看10 )第    273 号</t>
    </r>
  </si>
  <si>
    <r>
      <rPr>
        <sz val="9"/>
        <color rgb="FF000000"/>
        <rFont val="ＭＳ ゴシック"/>
        <family val="3"/>
        <charset val="128"/>
      </rPr>
      <t>0155-67-8553
(0155-67-8554)</t>
    </r>
  </si>
  <si>
    <r>
      <rPr>
        <sz val="9"/>
        <color rgb="FF000000"/>
        <rFont val="ＭＳ ゴシック"/>
        <family val="3"/>
        <charset val="128"/>
      </rPr>
      <t>〒080－2473
帯広市西二十三条南３丁目２７番地４</t>
    </r>
  </si>
  <si>
    <r>
      <rPr>
        <sz val="9"/>
        <color rgb="FF000000"/>
        <rFont val="ＭＳ ゴシック"/>
        <family val="3"/>
        <charset val="128"/>
      </rPr>
      <t>社会医療法人　博愛会
訪問看護ステーションかいせい</t>
    </r>
  </si>
  <si>
    <r>
      <rPr>
        <sz val="9"/>
        <color rgb="FF000000"/>
        <rFont val="ＭＳ Ｐゴシック"/>
        <family val="3"/>
        <charset val="128"/>
      </rPr>
      <t>( 訪看10 )第    132 号</t>
    </r>
  </si>
  <si>
    <r>
      <rPr>
        <sz val="9"/>
        <color rgb="FF000000"/>
        <rFont val="ＭＳ ゴシック"/>
        <family val="3"/>
        <charset val="128"/>
      </rPr>
      <t>0155-67-8428
(0155-67-6584)</t>
    </r>
  </si>
  <si>
    <r>
      <rPr>
        <sz val="9"/>
        <color rgb="FF000000"/>
        <rFont val="ＭＳ ゴシック"/>
        <family val="3"/>
        <charset val="128"/>
      </rPr>
      <t>〒080－0812
帯広市東十二条南５丁目６番５</t>
    </r>
  </si>
  <si>
    <r>
      <rPr>
        <sz val="9"/>
        <color rgb="FF000000"/>
        <rFont val="ＭＳ ゴシック"/>
        <family val="3"/>
        <charset val="128"/>
      </rPr>
      <t>合同会社Ｍｅｖｌａｎａ
訪問看護ステーションえがお</t>
    </r>
  </si>
  <si>
    <r>
      <rPr>
        <sz val="9"/>
        <color rgb="FF000000"/>
        <rFont val="ＭＳ Ｐゴシック"/>
        <family val="3"/>
        <charset val="128"/>
      </rPr>
      <t>平成26年12月 1日</t>
    </r>
  </si>
  <si>
    <r>
      <rPr>
        <sz val="9"/>
        <color rgb="FF000000"/>
        <rFont val="ＭＳ Ｐゴシック"/>
        <family val="3"/>
        <charset val="128"/>
      </rPr>
      <t>( 訪看10 )第    180 号</t>
    </r>
  </si>
  <si>
    <r>
      <rPr>
        <sz val="9"/>
        <color rgb="FF000000"/>
        <rFont val="ＭＳ ゴシック"/>
        <family val="3"/>
        <charset val="128"/>
      </rPr>
      <t>0155-35-5028
(0155-35-5029)</t>
    </r>
  </si>
  <si>
    <r>
      <rPr>
        <sz val="9"/>
        <color rgb="FF000000"/>
        <rFont val="ＭＳ ゴシック"/>
        <family val="3"/>
        <charset val="128"/>
      </rPr>
      <t>〒080－0046
帯広市西十六条北１丁目２７番地</t>
    </r>
  </si>
  <si>
    <r>
      <rPr>
        <sz val="9"/>
        <color rgb="FF000000"/>
        <rFont val="ＭＳ ゴシック"/>
        <family val="3"/>
        <charset val="128"/>
      </rPr>
      <t>医療法人社団　刀圭会
訪問看護ステーション向日葵</t>
    </r>
  </si>
  <si>
    <r>
      <rPr>
        <sz val="9"/>
        <color rgb="FF000000"/>
        <rFont val="ＭＳ Ｐゴシック"/>
        <family val="3"/>
        <charset val="128"/>
      </rPr>
      <t>( 訪看10 )第     91 号</t>
    </r>
  </si>
  <si>
    <r>
      <rPr>
        <sz val="9"/>
        <color rgb="FF000000"/>
        <rFont val="ＭＳ ゴシック"/>
        <family val="3"/>
        <charset val="128"/>
      </rPr>
      <t xml:space="preserve">0155-23-6400
</t>
    </r>
  </si>
  <si>
    <r>
      <rPr>
        <sz val="9"/>
        <color rgb="FF000000"/>
        <rFont val="ＭＳ ゴシック"/>
        <family val="3"/>
        <charset val="128"/>
      </rPr>
      <t>〒080－0024
帯広市西十四条南１５丁目５番１０号　ＭＹビルⅡ内</t>
    </r>
  </si>
  <si>
    <r>
      <rPr>
        <sz val="9"/>
        <color rgb="FF000000"/>
        <rFont val="ＭＳ ゴシック"/>
        <family val="3"/>
        <charset val="128"/>
      </rPr>
      <t>一般社団法人　北海道総合在宅ケア事業団
一般社団法人北海道総合在宅ケア事業団帯広地域訪問看護ステーション</t>
    </r>
  </si>
  <si>
    <r>
      <rPr>
        <sz val="9"/>
        <color rgb="FF000000"/>
        <rFont val="ＭＳ Ｐゴシック"/>
        <family val="3"/>
        <charset val="128"/>
      </rPr>
      <t>( 訪看10 )第     89 号</t>
    </r>
  </si>
  <si>
    <r>
      <rPr>
        <sz val="9"/>
        <color rgb="FF000000"/>
        <rFont val="ＭＳ ゴシック"/>
        <family val="3"/>
        <charset val="128"/>
      </rPr>
      <t xml:space="preserve">01547-9-2733
</t>
    </r>
  </si>
  <si>
    <r>
      <rPr>
        <sz val="9"/>
        <color rgb="FF000000"/>
        <rFont val="ＭＳ ゴシック"/>
        <family val="3"/>
        <charset val="128"/>
      </rPr>
      <t>〒088－0331
白糠郡白糠町東一条北７丁目５番地１０</t>
    </r>
  </si>
  <si>
    <r>
      <rPr>
        <sz val="9"/>
        <color rgb="FF000000"/>
        <rFont val="ＭＳ ゴシック"/>
        <family val="3"/>
        <charset val="128"/>
      </rPr>
      <t>一般社団法人　北海道総合在宅ケア事業団
一般社団法人北海道総合在宅ケア事業団白糠訪問看護ステーション</t>
    </r>
  </si>
  <si>
    <r>
      <rPr>
        <sz val="9"/>
        <color rgb="FF000000"/>
        <rFont val="ＭＳ Ｐゴシック"/>
        <family val="3"/>
        <charset val="128"/>
      </rPr>
      <t>( 訪看10 )第     15 号</t>
    </r>
  </si>
  <si>
    <r>
      <rPr>
        <sz val="9"/>
        <color rgb="FF000000"/>
        <rFont val="ＭＳ ゴシック"/>
        <family val="3"/>
        <charset val="128"/>
      </rPr>
      <t>0154-40-5230
(0154-40-5250)</t>
    </r>
  </si>
  <si>
    <r>
      <rPr>
        <sz val="9"/>
        <color rgb="FF000000"/>
        <rFont val="ＭＳ ゴシック"/>
        <family val="3"/>
        <charset val="128"/>
      </rPr>
      <t>〒088－0605
釧路郡釧路町別保原野東陽大通西１丁目１番地１釧路町保健福祉センター２階</t>
    </r>
  </si>
  <si>
    <r>
      <rPr>
        <sz val="9"/>
        <color rgb="FF000000"/>
        <rFont val="ＭＳ ゴシック"/>
        <family val="3"/>
        <charset val="128"/>
      </rPr>
      <t>一般社団法人　北海道総合在宅ケア事業団
一般社団法人北海道総合在宅ケア事業団釧路町訪問看護ステーション</t>
    </r>
  </si>
  <si>
    <r>
      <rPr>
        <sz val="9"/>
        <color rgb="FF000000"/>
        <rFont val="ＭＳ Ｐゴシック"/>
        <family val="3"/>
        <charset val="128"/>
      </rPr>
      <t>( 訪看10 )第     88 号</t>
    </r>
  </si>
  <si>
    <r>
      <rPr>
        <sz val="9"/>
        <color rgb="FF000000"/>
        <rFont val="ＭＳ ゴシック"/>
        <family val="3"/>
        <charset val="128"/>
      </rPr>
      <t xml:space="preserve">01548-5-0783
</t>
    </r>
  </si>
  <si>
    <r>
      <rPr>
        <sz val="9"/>
        <color rgb="FF000000"/>
        <rFont val="ＭＳ ゴシック"/>
        <family val="3"/>
        <charset val="128"/>
      </rPr>
      <t>〒088－2311
川上郡標茶町開運４丁目２番地　標茶町ふれあい交流センター１Ｆ</t>
    </r>
  </si>
  <si>
    <r>
      <rPr>
        <sz val="9"/>
        <color rgb="FF000000"/>
        <rFont val="ＭＳ ゴシック"/>
        <family val="3"/>
        <charset val="128"/>
      </rPr>
      <t>一般社団法人　北海道総合在宅ケア事業団
一般社団法人北海道総合在宅ケア事業団標茶地域訪問看護ステーション</t>
    </r>
  </si>
  <si>
    <r>
      <rPr>
        <sz val="9"/>
        <color rgb="FF000000"/>
        <rFont val="ＭＳ Ｐゴシック"/>
        <family val="3"/>
        <charset val="128"/>
      </rPr>
      <t>( 訪看10 )第     87 号</t>
    </r>
  </si>
  <si>
    <r>
      <rPr>
        <sz val="9"/>
        <color rgb="FF000000"/>
        <rFont val="ＭＳ ゴシック"/>
        <family val="3"/>
        <charset val="128"/>
      </rPr>
      <t xml:space="preserve">0154-32-7082
</t>
    </r>
  </si>
  <si>
    <r>
      <rPr>
        <sz val="9"/>
        <color rgb="FF000000"/>
        <rFont val="ＭＳ ゴシック"/>
        <family val="3"/>
        <charset val="128"/>
      </rPr>
      <t>〒085－0046
釧路市新橋大通２丁目２番１０号</t>
    </r>
  </si>
  <si>
    <r>
      <rPr>
        <sz val="9"/>
        <color rgb="FF000000"/>
        <rFont val="ＭＳ ゴシック"/>
        <family val="3"/>
        <charset val="128"/>
      </rPr>
      <t>一般社団法人　北海道総合在宅ケア事業団
一般社団法人北海道総合在宅ケア事業団釧路地域訪問看護ステーション</t>
    </r>
  </si>
  <si>
    <r>
      <rPr>
        <sz val="9"/>
        <color rgb="FF000000"/>
        <rFont val="ＭＳ Ｐゴシック"/>
        <family val="3"/>
        <charset val="128"/>
      </rPr>
      <t>( 訪看10 )第     86 号</t>
    </r>
  </si>
  <si>
    <r>
      <rPr>
        <sz val="9"/>
        <color rgb="FF000000"/>
        <rFont val="ＭＳ ゴシック"/>
        <family val="3"/>
        <charset val="128"/>
      </rPr>
      <t xml:space="preserve">01537-9-2020
</t>
    </r>
  </si>
  <si>
    <r>
      <rPr>
        <sz val="9"/>
        <color rgb="FF000000"/>
        <rFont val="ＭＳ ゴシック"/>
        <family val="3"/>
        <charset val="128"/>
      </rPr>
      <t>〒086－1110
標津郡中標津町西十条南９丁目１番地４中標津町総合福祉センタ－（プラット）内</t>
    </r>
  </si>
  <si>
    <r>
      <rPr>
        <sz val="9"/>
        <color rgb="FF000000"/>
        <rFont val="ＭＳ ゴシック"/>
        <family val="3"/>
        <charset val="128"/>
      </rPr>
      <t>一般社団法人　北海道総合在宅ケア事業団
一般社団法人北海道総合在宅ケア事業団中標津訪問看護ステーション</t>
    </r>
  </si>
  <si>
    <r>
      <rPr>
        <sz val="9"/>
        <color rgb="FF000000"/>
        <rFont val="ＭＳ Ｐゴシック"/>
        <family val="3"/>
        <charset val="128"/>
      </rPr>
      <t>( 訪看10 )第    320 号</t>
    </r>
  </si>
  <si>
    <r>
      <rPr>
        <sz val="9"/>
        <color rgb="FF000000"/>
        <rFont val="ＭＳ ゴシック"/>
        <family val="3"/>
        <charset val="128"/>
      </rPr>
      <t xml:space="preserve">01537-5-0862
</t>
    </r>
  </si>
  <si>
    <r>
      <rPr>
        <sz val="9"/>
        <color rgb="FF000000"/>
        <rFont val="ＭＳ ゴシック"/>
        <family val="3"/>
        <charset val="128"/>
      </rPr>
      <t>〒086－0203
野付郡別海町別海西本町１０３番地３</t>
    </r>
  </si>
  <si>
    <r>
      <rPr>
        <sz val="9"/>
        <color rgb="FF000000"/>
        <rFont val="ＭＳ ゴシック"/>
        <family val="3"/>
        <charset val="128"/>
      </rPr>
      <t>別海町
別海町訪問看護ステーションやまびこ</t>
    </r>
  </si>
  <si>
    <r>
      <rPr>
        <sz val="9"/>
        <color rgb="FF000000"/>
        <rFont val="ＭＳ Ｐゴシック"/>
        <family val="3"/>
        <charset val="128"/>
      </rPr>
      <t>令和 4年 9月 1日</t>
    </r>
  </si>
  <si>
    <r>
      <rPr>
        <sz val="9"/>
        <color rgb="FF000000"/>
        <rFont val="ＭＳ Ｐゴシック"/>
        <family val="3"/>
        <charset val="128"/>
      </rPr>
      <t>( 訪看10 )第    530 号</t>
    </r>
  </si>
  <si>
    <r>
      <rPr>
        <sz val="9"/>
        <color rgb="FF000000"/>
        <rFont val="ＭＳ ゴシック"/>
        <family val="3"/>
        <charset val="128"/>
      </rPr>
      <t>050-1380-1150
(0154-64-6747)</t>
    </r>
  </si>
  <si>
    <r>
      <rPr>
        <sz val="9"/>
        <color rgb="FF000000"/>
        <rFont val="ＭＳ ゴシック"/>
        <family val="3"/>
        <charset val="128"/>
      </rPr>
      <t>〒085－0005
釧路市松浦町１２番２０号</t>
    </r>
  </si>
  <si>
    <r>
      <rPr>
        <sz val="9"/>
        <color rgb="FF000000"/>
        <rFont val="ＭＳ ゴシック"/>
        <family val="3"/>
        <charset val="128"/>
      </rPr>
      <t>株式会社クレアティオ
訪問看護ステーションクレアティオ</t>
    </r>
  </si>
  <si>
    <r>
      <rPr>
        <sz val="9"/>
        <color rgb="FF000000"/>
        <rFont val="ＭＳ Ｐゴシック"/>
        <family val="3"/>
        <charset val="128"/>
      </rPr>
      <t>令和元年11月 1日</t>
    </r>
  </si>
  <si>
    <r>
      <rPr>
        <sz val="9"/>
        <color rgb="FF000000"/>
        <rFont val="ＭＳ Ｐゴシック"/>
        <family val="3"/>
        <charset val="128"/>
      </rPr>
      <t>( 訪看10 )第    212 号</t>
    </r>
  </si>
  <si>
    <r>
      <rPr>
        <sz val="9"/>
        <color rgb="FF000000"/>
        <rFont val="ＭＳ ゴシック"/>
        <family val="3"/>
        <charset val="128"/>
      </rPr>
      <t>0154-31-0080
(0154-25-8821)</t>
    </r>
  </si>
  <si>
    <r>
      <rPr>
        <sz val="9"/>
        <color rgb="FF000000"/>
        <rFont val="ＭＳ ゴシック"/>
        <family val="3"/>
        <charset val="128"/>
      </rPr>
      <t>〒085－0048
釧路市駒場町３番２４号</t>
    </r>
  </si>
  <si>
    <r>
      <rPr>
        <sz val="9"/>
        <color rgb="FF000000"/>
        <rFont val="ＭＳ ゴシック"/>
        <family val="3"/>
        <charset val="128"/>
      </rPr>
      <t>株式会社　カインド
訪問看護ステーション　こまば</t>
    </r>
  </si>
  <si>
    <r>
      <rPr>
        <sz val="9"/>
        <color rgb="FF000000"/>
        <rFont val="ＭＳ Ｐゴシック"/>
        <family val="3"/>
        <charset val="128"/>
      </rPr>
      <t>令和 4年 6月 1日</t>
    </r>
  </si>
  <si>
    <r>
      <rPr>
        <sz val="9"/>
        <color rgb="FF000000"/>
        <rFont val="ＭＳ Ｐゴシック"/>
        <family val="3"/>
        <charset val="128"/>
      </rPr>
      <t>( 訪看10 )第    521 号</t>
    </r>
  </si>
  <si>
    <r>
      <rPr>
        <sz val="9"/>
        <color rgb="FF000000"/>
        <rFont val="ＭＳ ゴシック"/>
        <family val="3"/>
        <charset val="128"/>
      </rPr>
      <t>Ｔｅａｍ　ｄｙｎａｍｉｃｓ　株式会社
ダイナ訪問看護ステーション</t>
    </r>
  </si>
  <si>
    <r>
      <rPr>
        <sz val="9"/>
        <color rgb="FF000000"/>
        <rFont val="ＭＳ Ｐゴシック"/>
        <family val="3"/>
        <charset val="128"/>
      </rPr>
      <t>( 訪看10 )第    439 号</t>
    </r>
  </si>
  <si>
    <r>
      <rPr>
        <sz val="9"/>
        <color rgb="FF000000"/>
        <rFont val="ＭＳ ゴシック"/>
        <family val="3"/>
        <charset val="128"/>
      </rPr>
      <t>0154-64-1812
(0154-64-1813)</t>
    </r>
  </si>
  <si>
    <r>
      <rPr>
        <sz val="9"/>
        <color rgb="FF000000"/>
        <rFont val="ＭＳ ゴシック"/>
        <family val="3"/>
        <charset val="128"/>
      </rPr>
      <t>〒085－0811
釧路市興津２丁目２１番１３号</t>
    </r>
  </si>
  <si>
    <r>
      <rPr>
        <sz val="9"/>
        <color rgb="FF000000"/>
        <rFont val="ＭＳ ゴシック"/>
        <family val="3"/>
        <charset val="128"/>
      </rPr>
      <t>特定非営利活動法人　縁
訪問看護ステーション　灯</t>
    </r>
  </si>
  <si>
    <r>
      <rPr>
        <sz val="9"/>
        <color rgb="FF000000"/>
        <rFont val="ＭＳ Ｐゴシック"/>
        <family val="3"/>
        <charset val="128"/>
      </rPr>
      <t>( 訪看10 )第    236 号</t>
    </r>
  </si>
  <si>
    <r>
      <rPr>
        <sz val="9"/>
        <color rgb="FF000000"/>
        <rFont val="ＭＳ ゴシック"/>
        <family val="3"/>
        <charset val="128"/>
      </rPr>
      <t>0154-65-9992
(0154-65-9993)</t>
    </r>
  </si>
  <si>
    <r>
      <rPr>
        <sz val="9"/>
        <color rgb="FF000000"/>
        <rFont val="ＭＳ ゴシック"/>
        <family val="3"/>
        <charset val="128"/>
      </rPr>
      <t>〒085－0035
釧路市共栄大通１丁目３番９号</t>
    </r>
  </si>
  <si>
    <r>
      <rPr>
        <sz val="9"/>
        <color rgb="FF000000"/>
        <rFont val="ＭＳ ゴシック"/>
        <family val="3"/>
        <charset val="128"/>
      </rPr>
      <t>合同会社　Ｃ’ｚーｃｒｅｗ
ふみぞの訪問看護ステーション</t>
    </r>
  </si>
  <si>
    <r>
      <rPr>
        <sz val="9"/>
        <color rgb="FF000000"/>
        <rFont val="ＭＳ Ｐゴシック"/>
        <family val="3"/>
        <charset val="128"/>
      </rPr>
      <t>令和 2年 3月 1日</t>
    </r>
  </si>
  <si>
    <r>
      <rPr>
        <sz val="9"/>
        <color rgb="FF000000"/>
        <rFont val="ＭＳ Ｐゴシック"/>
        <family val="3"/>
        <charset val="128"/>
      </rPr>
      <t>( 訪看10 )第    150 号</t>
    </r>
  </si>
  <si>
    <r>
      <rPr>
        <sz val="9"/>
        <color rgb="FF000000"/>
        <rFont val="ＭＳ ゴシック"/>
        <family val="3"/>
        <charset val="128"/>
      </rPr>
      <t>0154-64-5400
(0154-65-5469)</t>
    </r>
  </si>
  <si>
    <r>
      <rPr>
        <sz val="9"/>
        <color rgb="FF000000"/>
        <rFont val="ＭＳ ゴシック"/>
        <family val="3"/>
        <charset val="128"/>
      </rPr>
      <t>〒085－0052
釧路市中園町２３番７号</t>
    </r>
  </si>
  <si>
    <r>
      <rPr>
        <sz val="9"/>
        <color rgb="FF000000"/>
        <rFont val="ＭＳ ゴシック"/>
        <family val="3"/>
        <charset val="128"/>
      </rPr>
      <t>株式会社　ＣＮホームサポート
さいた訪問看護ステーション</t>
    </r>
  </si>
  <si>
    <r>
      <rPr>
        <sz val="9"/>
        <color rgb="FF000000"/>
        <rFont val="ＭＳ Ｐゴシック"/>
        <family val="3"/>
        <charset val="128"/>
      </rPr>
      <t>( 訪看10 )第    400 号</t>
    </r>
  </si>
  <si>
    <r>
      <rPr>
        <sz val="9"/>
        <color rgb="FF000000"/>
        <rFont val="ＭＳ ゴシック"/>
        <family val="3"/>
        <charset val="128"/>
      </rPr>
      <t>0154-23-3001
(0154-64-6611)</t>
    </r>
  </si>
  <si>
    <r>
      <rPr>
        <sz val="9"/>
        <color rgb="FF000000"/>
        <rFont val="ＭＳ ゴシック"/>
        <family val="3"/>
        <charset val="128"/>
      </rPr>
      <t>〒085－0008
釧路市入江町９番１４号</t>
    </r>
  </si>
  <si>
    <r>
      <rPr>
        <sz val="9"/>
        <color rgb="FF000000"/>
        <rFont val="ＭＳ ゴシック"/>
        <family val="3"/>
        <charset val="128"/>
      </rPr>
      <t>医療法人社団支心
ふわり訪問看護ステーション</t>
    </r>
  </si>
  <si>
    <r>
      <rPr>
        <sz val="9"/>
        <color rgb="FF000000"/>
        <rFont val="ＭＳ Ｐゴシック"/>
        <family val="3"/>
        <charset val="128"/>
      </rPr>
      <t>( 訪看10 )第     85 号</t>
    </r>
  </si>
  <si>
    <r>
      <rPr>
        <sz val="9"/>
        <color rgb="FF000000"/>
        <rFont val="ＭＳ ゴシック"/>
        <family val="3"/>
        <charset val="128"/>
      </rPr>
      <t>0154-65-6110
(0154-65-6120)</t>
    </r>
  </si>
  <si>
    <r>
      <rPr>
        <sz val="9"/>
        <color rgb="FF000000"/>
        <rFont val="ＭＳ ゴシック"/>
        <family val="3"/>
        <charset val="128"/>
      </rPr>
      <t>〒085－0032
釧路市新栄町１２番１５号理興ビル２階</t>
    </r>
  </si>
  <si>
    <r>
      <rPr>
        <sz val="9"/>
        <color rgb="FF000000"/>
        <rFont val="ＭＳ ゴシック"/>
        <family val="3"/>
        <charset val="128"/>
      </rPr>
      <t>特定非営利活動法人　縁
訪問看護ステーション　縁</t>
    </r>
  </si>
  <si>
    <r>
      <rPr>
        <sz val="9"/>
        <color rgb="FF000000"/>
        <rFont val="ＭＳ Ｐゴシック"/>
        <family val="3"/>
        <charset val="128"/>
      </rPr>
      <t>( 訪看10 )第     84 号</t>
    </r>
  </si>
  <si>
    <r>
      <rPr>
        <sz val="9"/>
        <color rgb="FF000000"/>
        <rFont val="ＭＳ ゴシック"/>
        <family val="3"/>
        <charset val="128"/>
      </rPr>
      <t>0154-22-7171
(0154-24-7880)</t>
    </r>
  </si>
  <si>
    <r>
      <rPr>
        <sz val="9"/>
        <color rgb="FF000000"/>
        <rFont val="ＭＳ ゴシック"/>
        <family val="3"/>
        <charset val="128"/>
      </rPr>
      <t>〒085－0032
釧路市新栄町２１番１４号</t>
    </r>
  </si>
  <si>
    <r>
      <rPr>
        <sz val="9"/>
        <color rgb="FF000000"/>
        <rFont val="ＭＳ ゴシック"/>
        <family val="3"/>
        <charset val="128"/>
      </rPr>
      <t>日本赤十字社
釧路赤十字訪問看護ステーション</t>
    </r>
  </si>
  <si>
    <r>
      <rPr>
        <sz val="9"/>
        <color rgb="FF000000"/>
        <rFont val="ＭＳ Ｐゴシック"/>
        <family val="3"/>
        <charset val="128"/>
      </rPr>
      <t>令和 3年 3月 1日</t>
    </r>
  </si>
  <si>
    <r>
      <rPr>
        <sz val="9"/>
        <color rgb="FF000000"/>
        <rFont val="ＭＳ Ｐゴシック"/>
        <family val="3"/>
        <charset val="128"/>
      </rPr>
      <t>( 訪看10 )第    117 号</t>
    </r>
  </si>
  <si>
    <r>
      <rPr>
        <sz val="9"/>
        <color rgb="FF000000"/>
        <rFont val="ＭＳ ゴシック"/>
        <family val="3"/>
        <charset val="128"/>
      </rPr>
      <t xml:space="preserve">0154-55-2332
</t>
    </r>
  </si>
  <si>
    <r>
      <rPr>
        <sz val="9"/>
        <color rgb="FF000000"/>
        <rFont val="ＭＳ ゴシック"/>
        <family val="3"/>
        <charset val="128"/>
      </rPr>
      <t>〒084－0902
釧路市昭和１９０番４４６２－１０号</t>
    </r>
  </si>
  <si>
    <r>
      <rPr>
        <sz val="9"/>
        <color rgb="FF000000"/>
        <rFont val="ＭＳ ゴシック"/>
        <family val="3"/>
        <charset val="128"/>
      </rPr>
      <t>医療法人　豊慈会
訪問看護ステーションホームケアやまびこ</t>
    </r>
  </si>
  <si>
    <r>
      <rPr>
        <sz val="9"/>
        <color rgb="FF000000"/>
        <rFont val="ＭＳ Ｐゴシック"/>
        <family val="3"/>
        <charset val="128"/>
      </rPr>
      <t>( 訪看10 )第    311 号</t>
    </r>
  </si>
  <si>
    <r>
      <rPr>
        <sz val="9"/>
        <color rgb="FF000000"/>
        <rFont val="ＭＳ ゴシック"/>
        <family val="3"/>
        <charset val="128"/>
      </rPr>
      <t>0146-26-7430
(0146-26-7431)</t>
    </r>
  </si>
  <si>
    <r>
      <rPr>
        <sz val="9"/>
        <color rgb="FF000000"/>
        <rFont val="ＭＳ ゴシック"/>
        <family val="3"/>
        <charset val="128"/>
      </rPr>
      <t>〒057－0007
浦河郡浦河町東町ちのみ３丁目２番３４号</t>
    </r>
  </si>
  <si>
    <r>
      <rPr>
        <sz val="9"/>
        <color rgb="FF000000"/>
        <rFont val="ＭＳ ゴシック"/>
        <family val="3"/>
        <charset val="128"/>
      </rPr>
      <t>医療法人社団同行会
エマオ訪問看護ステーション</t>
    </r>
  </si>
  <si>
    <r>
      <rPr>
        <sz val="9"/>
        <color rgb="FF000000"/>
        <rFont val="ＭＳ Ｐゴシック"/>
        <family val="3"/>
        <charset val="128"/>
      </rPr>
      <t>( 訪看10 )第    158 号</t>
    </r>
  </si>
  <si>
    <r>
      <rPr>
        <sz val="9"/>
        <color rgb="FF000000"/>
        <rFont val="ＭＳ ゴシック"/>
        <family val="3"/>
        <charset val="128"/>
      </rPr>
      <t>0146-22-5612
(0146-22-4707)</t>
    </r>
  </si>
  <si>
    <r>
      <rPr>
        <sz val="9"/>
        <color rgb="FF000000"/>
        <rFont val="ＭＳ ゴシック"/>
        <family val="3"/>
        <charset val="128"/>
      </rPr>
      <t>〒057－0024
浦河郡浦河町築地３丁目５番地２１</t>
    </r>
  </si>
  <si>
    <r>
      <rPr>
        <sz val="9"/>
        <color rgb="FF000000"/>
        <rFont val="ＭＳ ゴシック"/>
        <family val="3"/>
        <charset val="128"/>
      </rPr>
      <t>社会福祉法人　浦河べてるの家
訪問看護ステーション　マーラ</t>
    </r>
  </si>
  <si>
    <r>
      <rPr>
        <sz val="9"/>
        <color rgb="FF000000"/>
        <rFont val="ＭＳ Ｐゴシック"/>
        <family val="3"/>
        <charset val="128"/>
      </rPr>
      <t>( 訪看10 )第     83 号</t>
    </r>
  </si>
  <si>
    <r>
      <rPr>
        <sz val="9"/>
        <color rgb="FF000000"/>
        <rFont val="ＭＳ ゴシック"/>
        <family val="3"/>
        <charset val="128"/>
      </rPr>
      <t>0146-42-3031
(0146-43-3293)</t>
    </r>
  </si>
  <si>
    <r>
      <rPr>
        <sz val="9"/>
        <color rgb="FF000000"/>
        <rFont val="ＭＳ ゴシック"/>
        <family val="3"/>
        <charset val="128"/>
      </rPr>
      <t>〒056－0022
日高郡新ひだか町静内高砂町３丁目３番１号</t>
    </r>
  </si>
  <si>
    <r>
      <rPr>
        <sz val="9"/>
        <color rgb="FF000000"/>
        <rFont val="ＭＳ ゴシック"/>
        <family val="3"/>
        <charset val="128"/>
      </rPr>
      <t>医療法人社団静和会石井病院　訪問看護ステーション
医療法人社団静和会石井病院　訪問看護ステーション</t>
    </r>
  </si>
  <si>
    <r>
      <rPr>
        <sz val="9"/>
        <color rgb="FF000000"/>
        <rFont val="ＭＳ Ｐゴシック"/>
        <family val="3"/>
        <charset val="128"/>
      </rPr>
      <t>( 訪看10 )第     11 号</t>
    </r>
  </si>
  <si>
    <r>
      <rPr>
        <sz val="9"/>
        <color rgb="FF000000"/>
        <rFont val="ＭＳ ゴシック"/>
        <family val="3"/>
        <charset val="128"/>
      </rPr>
      <t xml:space="preserve">01462-2-8822
</t>
    </r>
  </si>
  <si>
    <r>
      <rPr>
        <sz val="9"/>
        <color rgb="FF000000"/>
        <rFont val="ＭＳ ゴシック"/>
        <family val="3"/>
        <charset val="128"/>
      </rPr>
      <t>〒057－0007
浦河郡浦河町東町ちのみ１丁目２番１号</t>
    </r>
  </si>
  <si>
    <r>
      <rPr>
        <sz val="9"/>
        <color rgb="FF000000"/>
        <rFont val="ＭＳ ゴシック"/>
        <family val="3"/>
        <charset val="128"/>
      </rPr>
      <t>日本赤十字社
浦河赤十字訪問看護ステーション</t>
    </r>
  </si>
  <si>
    <r>
      <rPr>
        <sz val="9"/>
        <color rgb="FF000000"/>
        <rFont val="ＭＳ Ｐゴシック"/>
        <family val="3"/>
        <charset val="128"/>
      </rPr>
      <t>( 訪看10 )第     82 号</t>
    </r>
  </si>
  <si>
    <r>
      <rPr>
        <sz val="9"/>
        <color rgb="FF000000"/>
        <rFont val="ＭＳ ゴシック"/>
        <family val="3"/>
        <charset val="128"/>
      </rPr>
      <t xml:space="preserve">01464-3-0192
</t>
    </r>
  </si>
  <si>
    <r>
      <rPr>
        <sz val="9"/>
        <color rgb="FF000000"/>
        <rFont val="ＭＳ ゴシック"/>
        <family val="3"/>
        <charset val="128"/>
      </rPr>
      <t>〒056－0004
日高郡新ひだか町静内緑町４丁目５番１号　静内町保健福祉センター１Ｆ</t>
    </r>
  </si>
  <si>
    <r>
      <rPr>
        <sz val="9"/>
        <color rgb="FF000000"/>
        <rFont val="ＭＳ ゴシック"/>
        <family val="3"/>
        <charset val="128"/>
      </rPr>
      <t>一般社団法人　北海道総合在宅ケア事業団
一般社団法人北海道総合在宅ケア事業団新ひだか地域訪問看護ステーション</t>
    </r>
  </si>
  <si>
    <r>
      <rPr>
        <sz val="9"/>
        <color rgb="FF000000"/>
        <rFont val="ＭＳ Ｐゴシック"/>
        <family val="3"/>
        <charset val="128"/>
      </rPr>
      <t>令和 4年11月 1日</t>
    </r>
  </si>
  <si>
    <r>
      <rPr>
        <sz val="9"/>
        <color rgb="FF000000"/>
        <rFont val="ＭＳ Ｐゴシック"/>
        <family val="3"/>
        <charset val="128"/>
      </rPr>
      <t>( 訪看10 )第    539 号</t>
    </r>
  </si>
  <si>
    <r>
      <rPr>
        <sz val="9"/>
        <color rgb="FF000000"/>
        <rFont val="ＭＳ ゴシック"/>
        <family val="3"/>
        <charset val="128"/>
      </rPr>
      <t>011-857-9570
(011-856-9574)</t>
    </r>
  </si>
  <si>
    <r>
      <rPr>
        <sz val="9"/>
        <color rgb="FF000000"/>
        <rFont val="ＭＳ ゴシック"/>
        <family val="3"/>
        <charset val="128"/>
      </rPr>
      <t>〒053－0003
苫小牧市入船町３丁目２－５入船クロスポートビル４階</t>
    </r>
  </si>
  <si>
    <r>
      <rPr>
        <sz val="9"/>
        <color rgb="FF000000"/>
        <rFont val="ＭＳ ゴシック"/>
        <family val="3"/>
        <charset val="128"/>
      </rPr>
      <t>ＴＣＳ　Ｍｅｄｉｃａｌｉｚｅ株式会社
ライフケアＳＭＢ訪問看護ステーション苫小牧</t>
    </r>
  </si>
  <si>
    <r>
      <rPr>
        <sz val="9"/>
        <color rgb="FF000000"/>
        <rFont val="ＭＳ Ｐゴシック"/>
        <family val="3"/>
        <charset val="128"/>
      </rPr>
      <t>令和 4年 7月 1日</t>
    </r>
  </si>
  <si>
    <r>
      <rPr>
        <sz val="9"/>
        <color rgb="FF000000"/>
        <rFont val="ＭＳ Ｐゴシック"/>
        <family val="3"/>
        <charset val="128"/>
      </rPr>
      <t>( 訪看10 )第    525 号</t>
    </r>
  </si>
  <si>
    <r>
      <rPr>
        <sz val="9"/>
        <color rgb="FF000000"/>
        <rFont val="ＭＳ ゴシック"/>
        <family val="3"/>
        <charset val="128"/>
      </rPr>
      <t xml:space="preserve">0144-84-3457
</t>
    </r>
  </si>
  <si>
    <r>
      <rPr>
        <sz val="9"/>
        <color rgb="FF000000"/>
        <rFont val="ＭＳ ゴシック"/>
        <family val="3"/>
        <charset val="128"/>
      </rPr>
      <t>〒053－0034
苫小牧市清水町２丁目１番２号</t>
    </r>
  </si>
  <si>
    <r>
      <rPr>
        <sz val="9"/>
        <color rgb="FF000000"/>
        <rFont val="ＭＳ ゴシック"/>
        <family val="3"/>
        <charset val="128"/>
      </rPr>
      <t>医療法人奏和会
訪問看護ステーションみどり</t>
    </r>
  </si>
  <si>
    <r>
      <rPr>
        <sz val="9"/>
        <color rgb="FF000000"/>
        <rFont val="ＭＳ Ｐゴシック"/>
        <family val="3"/>
        <charset val="128"/>
      </rPr>
      <t>( 訪看10 )第    438 号</t>
    </r>
  </si>
  <si>
    <r>
      <rPr>
        <sz val="9"/>
        <color rgb="FF000000"/>
        <rFont val="ＭＳ ゴシック"/>
        <family val="3"/>
        <charset val="128"/>
      </rPr>
      <t>0144-71-6130
(0144-71-6140)</t>
    </r>
  </si>
  <si>
    <r>
      <rPr>
        <sz val="9"/>
        <color rgb="FF000000"/>
        <rFont val="ＭＳ ゴシック"/>
        <family val="3"/>
        <charset val="128"/>
      </rPr>
      <t>〒053－0833
苫小牧市日新町４丁目１番３４号</t>
    </r>
  </si>
  <si>
    <r>
      <rPr>
        <sz val="9"/>
        <color rgb="FF000000"/>
        <rFont val="ＭＳ ゴシック"/>
        <family val="3"/>
        <charset val="128"/>
      </rPr>
      <t>株式会社　幸楽
訪問看護ステーションすまいる</t>
    </r>
  </si>
  <si>
    <r>
      <rPr>
        <sz val="9"/>
        <color rgb="FF000000"/>
        <rFont val="ＭＳ Ｐゴシック"/>
        <family val="3"/>
        <charset val="128"/>
      </rPr>
      <t>令和 5年 7月 1日</t>
    </r>
  </si>
  <si>
    <r>
      <rPr>
        <sz val="9"/>
        <color rgb="FF000000"/>
        <rFont val="ＭＳ Ｐゴシック"/>
        <family val="3"/>
        <charset val="128"/>
      </rPr>
      <t>( 訪看10 )第    583 号</t>
    </r>
  </si>
  <si>
    <r>
      <rPr>
        <sz val="9"/>
        <color rgb="FF000000"/>
        <rFont val="ＭＳ ゴシック"/>
        <family val="3"/>
        <charset val="128"/>
      </rPr>
      <t>0144-84-6706
(0144-84-7922)</t>
    </r>
  </si>
  <si>
    <r>
      <rPr>
        <sz val="9"/>
        <color rgb="FF000000"/>
        <rFont val="ＭＳ ゴシック"/>
        <family val="3"/>
        <charset val="128"/>
      </rPr>
      <t>〒053－0806
苫小牧市大成町１丁目４番３号</t>
    </r>
  </si>
  <si>
    <r>
      <rPr>
        <sz val="9"/>
        <color rgb="FF000000"/>
        <rFont val="ＭＳ ゴシック"/>
        <family val="3"/>
        <charset val="128"/>
      </rPr>
      <t>合同会社レスペイト
訪問看護ステーションむすび</t>
    </r>
  </si>
  <si>
    <r>
      <rPr>
        <sz val="9"/>
        <color rgb="FF000000"/>
        <rFont val="ＭＳ Ｐゴシック"/>
        <family val="3"/>
        <charset val="128"/>
      </rPr>
      <t>( 訪看10 )第    460 号</t>
    </r>
  </si>
  <si>
    <r>
      <rPr>
        <sz val="9"/>
        <color rgb="FF000000"/>
        <rFont val="ＭＳ ゴシック"/>
        <family val="3"/>
        <charset val="128"/>
      </rPr>
      <t>0144-82-7972
(0144-82-7973)</t>
    </r>
  </si>
  <si>
    <r>
      <rPr>
        <sz val="9"/>
        <color rgb="FF000000"/>
        <rFont val="ＭＳ ゴシック"/>
        <family val="3"/>
        <charset val="128"/>
      </rPr>
      <t>〒053－0811
苫小牧市光洋町２丁目１－２</t>
    </r>
  </si>
  <si>
    <r>
      <rPr>
        <sz val="9"/>
        <color rgb="FF000000"/>
        <rFont val="ＭＳ ゴシック"/>
        <family val="3"/>
        <charset val="128"/>
      </rPr>
      <t>株式会社ラポール
苫小牧訪問看護ステーションらぽーる</t>
    </r>
  </si>
  <si>
    <r>
      <rPr>
        <sz val="9"/>
        <color rgb="FF000000"/>
        <rFont val="ＭＳ Ｐゴシック"/>
        <family val="3"/>
        <charset val="128"/>
      </rPr>
      <t>平成31年 1月 1日</t>
    </r>
  </si>
  <si>
    <r>
      <rPr>
        <sz val="9"/>
        <color rgb="FF000000"/>
        <rFont val="ＭＳ Ｐゴシック"/>
        <family val="3"/>
        <charset val="128"/>
      </rPr>
      <t>( 訪看10 )第    330 号</t>
    </r>
  </si>
  <si>
    <r>
      <rPr>
        <sz val="9"/>
        <color rgb="FF000000"/>
        <rFont val="ＭＳ ゴシック"/>
        <family val="3"/>
        <charset val="128"/>
      </rPr>
      <t>0144-84-7615
(0144-84-7616)</t>
    </r>
  </si>
  <si>
    <r>
      <rPr>
        <sz val="9"/>
        <color rgb="FF000000"/>
        <rFont val="ＭＳ ゴシック"/>
        <family val="3"/>
        <charset val="128"/>
      </rPr>
      <t>〒053－0816
苫小牧市日吉町３丁目５－１</t>
    </r>
  </si>
  <si>
    <r>
      <rPr>
        <sz val="9"/>
        <color rgb="FF000000"/>
        <rFont val="ＭＳ ゴシック"/>
        <family val="3"/>
        <charset val="128"/>
      </rPr>
      <t>合同会社福祉サービスふくろウ
ほうもんかんご　ふくろウ</t>
    </r>
  </si>
  <si>
    <r>
      <rPr>
        <sz val="9"/>
        <color rgb="FF000000"/>
        <rFont val="ＭＳ Ｐゴシック"/>
        <family val="3"/>
        <charset val="128"/>
      </rPr>
      <t>( 訪看10 )第    232 号</t>
    </r>
  </si>
  <si>
    <r>
      <rPr>
        <sz val="9"/>
        <color rgb="FF000000"/>
        <rFont val="ＭＳ ゴシック"/>
        <family val="3"/>
        <charset val="128"/>
      </rPr>
      <t>0144-38-8886
(0144-38-8886)</t>
    </r>
  </si>
  <si>
    <r>
      <rPr>
        <sz val="9"/>
        <color rgb="FF000000"/>
        <rFont val="ＭＳ ゴシック"/>
        <family val="3"/>
        <charset val="128"/>
      </rPr>
      <t>〒053－0021
苫小牧市若草町５丁目１０番１号</t>
    </r>
  </si>
  <si>
    <r>
      <rPr>
        <sz val="9"/>
        <color rgb="FF000000"/>
        <rFont val="ＭＳ ゴシック"/>
        <family val="3"/>
        <charset val="128"/>
      </rPr>
      <t>医療法人社団玄洋会
訪問看護ステーション「ひまわり」</t>
    </r>
  </si>
  <si>
    <r>
      <rPr>
        <sz val="9"/>
        <color rgb="FF000000"/>
        <rFont val="ＭＳ Ｐゴシック"/>
        <family val="3"/>
        <charset val="128"/>
      </rPr>
      <t>令和 3年12月 1日</t>
    </r>
  </si>
  <si>
    <r>
      <rPr>
        <sz val="9"/>
        <color rgb="FF000000"/>
        <rFont val="ＭＳ Ｐゴシック"/>
        <family val="3"/>
        <charset val="128"/>
      </rPr>
      <t>( 訪看10 )第    157 号</t>
    </r>
  </si>
  <si>
    <r>
      <rPr>
        <sz val="9"/>
        <color rgb="FF000000"/>
        <rFont val="ＭＳ ゴシック"/>
        <family val="3"/>
        <charset val="128"/>
      </rPr>
      <t xml:space="preserve">0144-57-9797
</t>
    </r>
  </si>
  <si>
    <r>
      <rPr>
        <sz val="9"/>
        <color rgb="FF000000"/>
        <rFont val="ＭＳ ゴシック"/>
        <family val="3"/>
        <charset val="128"/>
      </rPr>
      <t>〒053－0053
苫小牧市柳町４丁目１２番２０号</t>
    </r>
  </si>
  <si>
    <r>
      <rPr>
        <sz val="9"/>
        <color rgb="FF000000"/>
        <rFont val="ＭＳ ゴシック"/>
        <family val="3"/>
        <charset val="128"/>
      </rPr>
      <t>社会医療法人こぶし
訪問看護ステーション　こころっくる</t>
    </r>
  </si>
  <si>
    <r>
      <rPr>
        <sz val="9"/>
        <color rgb="FF000000"/>
        <rFont val="ＭＳ Ｐゴシック"/>
        <family val="3"/>
        <charset val="128"/>
      </rPr>
      <t>令和 2年12月 1日</t>
    </r>
  </si>
  <si>
    <r>
      <rPr>
        <sz val="9"/>
        <color rgb="FF000000"/>
        <rFont val="ＭＳ Ｐゴシック"/>
        <family val="3"/>
        <charset val="128"/>
      </rPr>
      <t>( 訪看10 )第    451 号</t>
    </r>
  </si>
  <si>
    <r>
      <rPr>
        <sz val="9"/>
        <color rgb="FF000000"/>
        <rFont val="ＭＳ ゴシック"/>
        <family val="3"/>
        <charset val="128"/>
      </rPr>
      <t>0144-61-6006
(0144-61-6007)</t>
    </r>
  </si>
  <si>
    <r>
      <rPr>
        <sz val="9"/>
        <color rgb="FF000000"/>
        <rFont val="ＭＳ ゴシック"/>
        <family val="3"/>
        <charset val="128"/>
      </rPr>
      <t>〒053－0821
苫小牧市しらかば町２丁目１番２３号糸井駅前オフィス２階</t>
    </r>
  </si>
  <si>
    <r>
      <rPr>
        <sz val="9"/>
        <color rgb="FF000000"/>
        <rFont val="ＭＳ ゴシック"/>
        <family val="3"/>
        <charset val="128"/>
      </rPr>
      <t>株式会社健康会
訪問看護ステーションしらかば</t>
    </r>
  </si>
  <si>
    <r>
      <rPr>
        <sz val="9"/>
        <color rgb="FF000000"/>
        <rFont val="ＭＳ Ｐゴシック"/>
        <family val="3"/>
        <charset val="128"/>
      </rPr>
      <t>令和 2年10月 1日</t>
    </r>
  </si>
  <si>
    <r>
      <rPr>
        <sz val="9"/>
        <color rgb="FF000000"/>
        <rFont val="ＭＳ Ｐゴシック"/>
        <family val="3"/>
        <charset val="128"/>
      </rPr>
      <t>( 訪看10 )第     81 号</t>
    </r>
  </si>
  <si>
    <r>
      <rPr>
        <sz val="9"/>
        <color rgb="FF000000"/>
        <rFont val="ＭＳ ゴシック"/>
        <family val="3"/>
        <charset val="128"/>
      </rPr>
      <t xml:space="preserve">0144-82-3128
</t>
    </r>
  </si>
  <si>
    <r>
      <rPr>
        <sz val="9"/>
        <color rgb="FF000000"/>
        <rFont val="ＭＳ ゴシック"/>
        <family val="3"/>
        <charset val="128"/>
      </rPr>
      <t>〒059－0904
白老郡白老町東町４丁目６番７号　白老町総合福祉センターいきいき４．６内</t>
    </r>
  </si>
  <si>
    <r>
      <rPr>
        <sz val="9"/>
        <color rgb="FF000000"/>
        <rFont val="ＭＳ ゴシック"/>
        <family val="3"/>
        <charset val="128"/>
      </rPr>
      <t>一般社団法人　北海道総合在宅ケア事業団
一般社団法人北海道総合在宅ケア事業団しらおい訪問看護ステーション</t>
    </r>
  </si>
  <si>
    <r>
      <rPr>
        <sz val="9"/>
        <color rgb="FF000000"/>
        <rFont val="ＭＳ Ｐゴシック"/>
        <family val="3"/>
        <charset val="128"/>
      </rPr>
      <t>( 訪看10 )第    263 号</t>
    </r>
  </si>
  <si>
    <r>
      <rPr>
        <sz val="9"/>
        <color rgb="FF000000"/>
        <rFont val="ＭＳ ゴシック"/>
        <family val="3"/>
        <charset val="128"/>
      </rPr>
      <t xml:space="preserve">0144-37-3511
</t>
    </r>
  </si>
  <si>
    <r>
      <rPr>
        <sz val="9"/>
        <color rgb="FF000000"/>
        <rFont val="ＭＳ ゴシック"/>
        <family val="3"/>
        <charset val="128"/>
      </rPr>
      <t>〒053－0018
苫小牧市旭町２丁目４番２０号一般社団法人苫小牧市医師会２階</t>
    </r>
  </si>
  <si>
    <r>
      <rPr>
        <sz val="9"/>
        <color rgb="FF000000"/>
        <rFont val="ＭＳ ゴシック"/>
        <family val="3"/>
        <charset val="128"/>
      </rPr>
      <t>一般社団法人　北海道総合在宅ケア事業団
一般社団法人北海道総合在宅ケア事業団苫小牧地域訪問看護ステーション</t>
    </r>
  </si>
  <si>
    <r>
      <rPr>
        <sz val="9"/>
        <color rgb="FF000000"/>
        <rFont val="ＭＳ Ｐゴシック"/>
        <family val="3"/>
        <charset val="128"/>
      </rPr>
      <t>( 訪看10 )第    606 号</t>
    </r>
  </si>
  <si>
    <r>
      <rPr>
        <sz val="9"/>
        <color rgb="FF000000"/>
        <rFont val="ＭＳ ゴシック"/>
        <family val="3"/>
        <charset val="128"/>
      </rPr>
      <t>0143-85-1000
(0143-85-1729)</t>
    </r>
  </si>
  <si>
    <r>
      <rPr>
        <sz val="9"/>
        <color rgb="FF000000"/>
        <rFont val="ＭＳ ゴシック"/>
        <family val="3"/>
        <charset val="128"/>
      </rPr>
      <t>〒059－0027
登別市青葉町３４番地９</t>
    </r>
  </si>
  <si>
    <r>
      <rPr>
        <sz val="9"/>
        <color rgb="FF000000"/>
        <rFont val="ＭＳ ゴシック"/>
        <family val="3"/>
        <charset val="128"/>
      </rPr>
      <t>医療法人登別すずらん病院
医療法人登別すずらん病院　訪問看護ステーションすずらん</t>
    </r>
  </si>
  <si>
    <r>
      <rPr>
        <sz val="9"/>
        <color rgb="FF000000"/>
        <rFont val="ＭＳ Ｐゴシック"/>
        <family val="3"/>
        <charset val="128"/>
      </rPr>
      <t>令和 5年10月 1日</t>
    </r>
  </si>
  <si>
    <r>
      <rPr>
        <sz val="9"/>
        <color rgb="FF000000"/>
        <rFont val="ＭＳ Ｐゴシック"/>
        <family val="3"/>
        <charset val="128"/>
      </rPr>
      <t>( 訪看10 )第    600 号</t>
    </r>
  </si>
  <si>
    <r>
      <rPr>
        <sz val="9"/>
        <color rgb="FF000000"/>
        <rFont val="ＭＳ ゴシック"/>
        <family val="3"/>
        <charset val="128"/>
      </rPr>
      <t>0143-84-4381
(0143-84-4382)</t>
    </r>
  </si>
  <si>
    <r>
      <rPr>
        <sz val="9"/>
        <color rgb="FF000000"/>
        <rFont val="ＭＳ ゴシック"/>
        <family val="3"/>
        <charset val="128"/>
      </rPr>
      <t>〒050－0074
室蘭市中島町３丁目８－１５Ａ３　ｅ号室</t>
    </r>
  </si>
  <si>
    <r>
      <rPr>
        <sz val="9"/>
        <color rgb="FF000000"/>
        <rFont val="ＭＳ ゴシック"/>
        <family val="3"/>
        <charset val="128"/>
      </rPr>
      <t>合同会社ＭＨＣ
訪問看護ステーションまぐねっと</t>
    </r>
  </si>
  <si>
    <r>
      <rPr>
        <sz val="9"/>
        <color rgb="FF000000"/>
        <rFont val="ＭＳ Ｐゴシック"/>
        <family val="3"/>
        <charset val="128"/>
      </rPr>
      <t>( 訪看10 )第    210 号</t>
    </r>
  </si>
  <si>
    <r>
      <rPr>
        <sz val="9"/>
        <color rgb="FF000000"/>
        <rFont val="ＭＳ ゴシック"/>
        <family val="3"/>
        <charset val="128"/>
      </rPr>
      <t>0143-83-7577
(0143-83-7577)</t>
    </r>
  </si>
  <si>
    <r>
      <rPr>
        <sz val="9"/>
        <color rgb="FF000000"/>
        <rFont val="ＭＳ ゴシック"/>
        <family val="3"/>
        <charset val="128"/>
      </rPr>
      <t>〒059－0036
登別市美園町３丁目２８番地２</t>
    </r>
  </si>
  <si>
    <r>
      <rPr>
        <sz val="9"/>
        <color rgb="FF000000"/>
        <rFont val="ＭＳ ゴシック"/>
        <family val="3"/>
        <charset val="128"/>
      </rPr>
      <t>株式会社　きずな
訪問看護ステーションきずな</t>
    </r>
  </si>
  <si>
    <r>
      <rPr>
        <sz val="9"/>
        <color rgb="FF000000"/>
        <rFont val="ＭＳ Ｐゴシック"/>
        <family val="3"/>
        <charset val="128"/>
      </rPr>
      <t>平成28年10月 1日</t>
    </r>
  </si>
  <si>
    <r>
      <rPr>
        <sz val="9"/>
        <color rgb="FF000000"/>
        <rFont val="ＭＳ Ｐゴシック"/>
        <family val="3"/>
        <charset val="128"/>
      </rPr>
      <t>( 訪看10 )第    248 号</t>
    </r>
  </si>
  <si>
    <r>
      <rPr>
        <sz val="9"/>
        <color rgb="FF000000"/>
        <rFont val="ＭＳ ゴシック"/>
        <family val="3"/>
        <charset val="128"/>
      </rPr>
      <t>0143-84-2165
(0143-84-3206)</t>
    </r>
  </si>
  <si>
    <r>
      <rPr>
        <sz val="9"/>
        <color rgb="FF000000"/>
        <rFont val="ＭＳ ゴシック"/>
        <family val="3"/>
        <charset val="128"/>
      </rPr>
      <t>〒059－0464
登別市登別東町３丁目１０番地２２</t>
    </r>
  </si>
  <si>
    <r>
      <rPr>
        <sz val="9"/>
        <color rgb="FF000000"/>
        <rFont val="ＭＳ ゴシック"/>
        <family val="3"/>
        <charset val="128"/>
      </rPr>
      <t>独立行政法人地域医療機能推進機構
独立行政法人地域医療機能推進機構登別病院附属訪問看護ステーション</t>
    </r>
  </si>
  <si>
    <r>
      <rPr>
        <sz val="9"/>
        <color rgb="FF000000"/>
        <rFont val="ＭＳ Ｐゴシック"/>
        <family val="3"/>
        <charset val="128"/>
      </rPr>
      <t>平成26年 6月 1日</t>
    </r>
  </si>
  <si>
    <r>
      <rPr>
        <sz val="9"/>
        <color rgb="FF000000"/>
        <rFont val="ＭＳ Ｐゴシック"/>
        <family val="3"/>
        <charset val="128"/>
      </rPr>
      <t>( 訪看10 )第    154 号</t>
    </r>
  </si>
  <si>
    <r>
      <rPr>
        <sz val="9"/>
        <color rgb="FF000000"/>
        <rFont val="ＭＳ ゴシック"/>
        <family val="3"/>
        <charset val="128"/>
      </rPr>
      <t>0143-83-6352
(0143-83-7083)</t>
    </r>
  </si>
  <si>
    <r>
      <rPr>
        <sz val="9"/>
        <color rgb="FF000000"/>
        <rFont val="ＭＳ ゴシック"/>
        <family val="3"/>
        <charset val="128"/>
      </rPr>
      <t>〒059－0026
登別市若山町４丁目４０－５メープル・ペット　ワン１０１号室</t>
    </r>
  </si>
  <si>
    <r>
      <rPr>
        <sz val="9"/>
        <color rgb="FF000000"/>
        <rFont val="ＭＳ ゴシック"/>
        <family val="3"/>
        <charset val="128"/>
      </rPr>
      <t>ＮＰＯ法人訪問看護ステーションぱれっと
ＮＰＯ法人訪問看護ステーションぱれっと</t>
    </r>
  </si>
  <si>
    <r>
      <rPr>
        <sz val="9"/>
        <color rgb="FF000000"/>
        <rFont val="ＭＳ Ｐゴシック"/>
        <family val="3"/>
        <charset val="128"/>
      </rPr>
      <t>( 訪看10 )第     20 号</t>
    </r>
  </si>
  <si>
    <r>
      <rPr>
        <sz val="9"/>
        <color rgb="FF000000"/>
        <rFont val="ＭＳ ゴシック"/>
        <family val="3"/>
        <charset val="128"/>
      </rPr>
      <t>0143-83-0411
(0143-83-0811)</t>
    </r>
  </si>
  <si>
    <r>
      <rPr>
        <sz val="9"/>
        <color rgb="FF000000"/>
        <rFont val="ＭＳ ゴシック"/>
        <family val="3"/>
        <charset val="128"/>
      </rPr>
      <t>〒059－0464
登別市登別東町３丁目１－２</t>
    </r>
  </si>
  <si>
    <r>
      <rPr>
        <sz val="9"/>
        <color rgb="FF000000"/>
        <rFont val="ＭＳ ゴシック"/>
        <family val="3"/>
        <charset val="128"/>
      </rPr>
      <t>医療法人社団　千寿会
指定訪問看護ステーションあおい（愛桜）</t>
    </r>
  </si>
  <si>
    <r>
      <rPr>
        <sz val="9"/>
        <color rgb="FF000000"/>
        <rFont val="ＭＳ Ｐゴシック"/>
        <family val="3"/>
        <charset val="128"/>
      </rPr>
      <t>( 訪看10 )第     80 号</t>
    </r>
  </si>
  <si>
    <r>
      <rPr>
        <sz val="9"/>
        <color rgb="FF000000"/>
        <rFont val="ＭＳ ゴシック"/>
        <family val="3"/>
        <charset val="128"/>
      </rPr>
      <t xml:space="preserve">0143-88-2221
</t>
    </r>
  </si>
  <si>
    <r>
      <rPr>
        <sz val="9"/>
        <color rgb="FF000000"/>
        <rFont val="ＭＳ ゴシック"/>
        <family val="3"/>
        <charset val="128"/>
      </rPr>
      <t>〒059－0016
登別市片倉町６丁目９番地１　登別総合福祉センターしんた２１内</t>
    </r>
  </si>
  <si>
    <r>
      <rPr>
        <sz val="9"/>
        <color rgb="FF000000"/>
        <rFont val="ＭＳ ゴシック"/>
        <family val="3"/>
        <charset val="128"/>
      </rPr>
      <t>一般社団法人　北海道総合在宅ケア事業団
一般社団法人北海道総合在宅ケア事業団登別訪問看護ステーション</t>
    </r>
  </si>
  <si>
    <r>
      <rPr>
        <sz val="9"/>
        <color rgb="FF000000"/>
        <rFont val="ＭＳ Ｐゴシック"/>
        <family val="3"/>
        <charset val="128"/>
      </rPr>
      <t>( 訪看10 )第    517 号</t>
    </r>
  </si>
  <si>
    <r>
      <rPr>
        <sz val="9"/>
        <color rgb="FF000000"/>
        <rFont val="ＭＳ ゴシック"/>
        <family val="3"/>
        <charset val="128"/>
      </rPr>
      <t xml:space="preserve">0143-22-1140
</t>
    </r>
  </si>
  <si>
    <r>
      <rPr>
        <sz val="9"/>
        <color rgb="FF000000"/>
        <rFont val="ＭＳ ゴシック"/>
        <family val="3"/>
        <charset val="128"/>
      </rPr>
      <t>〒051－0005
室蘭市新富町１丁目５番１３号</t>
    </r>
  </si>
  <si>
    <r>
      <rPr>
        <sz val="9"/>
        <color rgb="FF000000"/>
        <rFont val="ＭＳ ゴシック"/>
        <family val="3"/>
        <charset val="128"/>
      </rPr>
      <t>社会医療法人　母恋
訪問看護ステーション母恋</t>
    </r>
  </si>
  <si>
    <r>
      <rPr>
        <sz val="9"/>
        <color rgb="FF000000"/>
        <rFont val="ＭＳ Ｐゴシック"/>
        <family val="3"/>
        <charset val="128"/>
      </rPr>
      <t>平成30年 7月 1日</t>
    </r>
  </si>
  <si>
    <r>
      <rPr>
        <sz val="9"/>
        <color rgb="FF000000"/>
        <rFont val="ＭＳ Ｐゴシック"/>
        <family val="3"/>
        <charset val="128"/>
      </rPr>
      <t>( 訪看10 )第    308 号</t>
    </r>
  </si>
  <si>
    <r>
      <rPr>
        <sz val="9"/>
        <color rgb="FF000000"/>
        <rFont val="ＭＳ ゴシック"/>
        <family val="3"/>
        <charset val="128"/>
      </rPr>
      <t>01654-8-8817
(01654-8-8535)</t>
    </r>
  </si>
  <si>
    <r>
      <rPr>
        <sz val="9"/>
        <color rgb="FF000000"/>
        <rFont val="ＭＳ ゴシック"/>
        <family val="3"/>
        <charset val="128"/>
      </rPr>
      <t>〒096－0063
名寄市緑丘１１番地－２３</t>
    </r>
  </si>
  <si>
    <r>
      <rPr>
        <sz val="9"/>
        <color rgb="FF000000"/>
        <rFont val="ＭＳ ゴシック"/>
        <family val="3"/>
        <charset val="128"/>
      </rPr>
      <t>医療法人　臨生会
訪問看護ステーション　フィオーレ</t>
    </r>
  </si>
  <si>
    <r>
      <rPr>
        <sz val="9"/>
        <color rgb="FF000000"/>
        <rFont val="ＭＳ Ｐゴシック"/>
        <family val="3"/>
        <charset val="128"/>
      </rPr>
      <t>( 訪看10 )第    280 号</t>
    </r>
  </si>
  <si>
    <r>
      <rPr>
        <sz val="9"/>
        <color rgb="FF000000"/>
        <rFont val="ＭＳ ゴシック"/>
        <family val="3"/>
        <charset val="128"/>
      </rPr>
      <t>0165-23-2166
(0165-22-1827)</t>
    </r>
  </si>
  <si>
    <r>
      <rPr>
        <sz val="9"/>
        <color rgb="FF000000"/>
        <rFont val="ＭＳ ゴシック"/>
        <family val="3"/>
        <charset val="128"/>
      </rPr>
      <t>〒095－0048
士別市東十一条５丁目３０２９番地１士別市立病院　３階</t>
    </r>
  </si>
  <si>
    <r>
      <rPr>
        <sz val="9"/>
        <color rgb="FF000000"/>
        <rFont val="ＭＳ ゴシック"/>
        <family val="3"/>
        <charset val="128"/>
      </rPr>
      <t>士別市
士別市立病院訪問看護ステーションあゆみ</t>
    </r>
  </si>
  <si>
    <r>
      <rPr>
        <sz val="9"/>
        <color rgb="FF000000"/>
        <rFont val="ＭＳ Ｐゴシック"/>
        <family val="3"/>
        <charset val="128"/>
      </rPr>
      <t>( 訪看10 )第     78 号</t>
    </r>
  </si>
  <si>
    <r>
      <rPr>
        <sz val="9"/>
        <color rgb="FF000000"/>
        <rFont val="ＭＳ ゴシック"/>
        <family val="3"/>
        <charset val="128"/>
      </rPr>
      <t xml:space="preserve">01654-2-0588
</t>
    </r>
  </si>
  <si>
    <r>
      <rPr>
        <sz val="9"/>
        <color rgb="FF000000"/>
        <rFont val="ＭＳ ゴシック"/>
        <family val="3"/>
        <charset val="128"/>
      </rPr>
      <t>〒096－0017
名寄市西七条南８丁目１番地名寄市立総合病院　新館３階</t>
    </r>
  </si>
  <si>
    <r>
      <rPr>
        <sz val="9"/>
        <color rgb="FF000000"/>
        <rFont val="ＭＳ ゴシック"/>
        <family val="3"/>
        <charset val="128"/>
      </rPr>
      <t>一般社団法人　北海道総合在宅ケア事業団
一般社団法人北海道総合在宅ケア事業団名寄訪問看護ステーション</t>
    </r>
  </si>
  <si>
    <r>
      <rPr>
        <sz val="9"/>
        <color rgb="FF000000"/>
        <rFont val="ＭＳ Ｐゴシック"/>
        <family val="3"/>
        <charset val="128"/>
      </rPr>
      <t>令和 5年12月 1日</t>
    </r>
  </si>
  <si>
    <r>
      <rPr>
        <sz val="9"/>
        <color rgb="FF000000"/>
        <rFont val="ＭＳ Ｐゴシック"/>
        <family val="3"/>
        <charset val="128"/>
      </rPr>
      <t>( 訪看10 )第    613 号</t>
    </r>
  </si>
  <si>
    <r>
      <rPr>
        <sz val="9"/>
        <color rgb="FF000000"/>
        <rFont val="ＭＳ ゴシック"/>
        <family val="3"/>
        <charset val="128"/>
      </rPr>
      <t>0166-82-6046
(0166-82-6047)</t>
    </r>
  </si>
  <si>
    <r>
      <rPr>
        <sz val="9"/>
        <color rgb="FF000000"/>
        <rFont val="ＭＳ ゴシック"/>
        <family val="3"/>
        <charset val="128"/>
      </rPr>
      <t>〒071－1406
上川郡東川町西６号北３２番地</t>
    </r>
  </si>
  <si>
    <r>
      <rPr>
        <sz val="9"/>
        <color rgb="FF000000"/>
        <rFont val="ＭＳ ゴシック"/>
        <family val="3"/>
        <charset val="128"/>
      </rPr>
      <t>ルラシオン合同会社
訪問看護事業所恩送り</t>
    </r>
  </si>
  <si>
    <r>
      <rPr>
        <sz val="9"/>
        <color rgb="FF000000"/>
        <rFont val="ＭＳ Ｐゴシック"/>
        <family val="3"/>
        <charset val="128"/>
      </rPr>
      <t>平成31年 3月 1日</t>
    </r>
  </si>
  <si>
    <r>
      <rPr>
        <sz val="9"/>
        <color rgb="FF000000"/>
        <rFont val="ＭＳ Ｐゴシック"/>
        <family val="3"/>
        <charset val="128"/>
      </rPr>
      <t>( 訪看10 )第    384 号</t>
    </r>
  </si>
  <si>
    <r>
      <rPr>
        <sz val="9"/>
        <color rgb="FF000000"/>
        <rFont val="ＭＳ ゴシック"/>
        <family val="3"/>
        <charset val="128"/>
      </rPr>
      <t>0166-73-5668
(0166-73-6099)</t>
    </r>
  </si>
  <si>
    <r>
      <rPr>
        <sz val="9"/>
        <color rgb="FF000000"/>
        <rFont val="ＭＳ ゴシック"/>
        <family val="3"/>
        <charset val="128"/>
      </rPr>
      <t>〒071－1232
上川郡鷹栖町北野西二条１丁目６－５</t>
    </r>
  </si>
  <si>
    <r>
      <rPr>
        <sz val="9"/>
        <color rgb="FF000000"/>
        <rFont val="ＭＳ ゴシック"/>
        <family val="3"/>
        <charset val="128"/>
      </rPr>
      <t>合同会社　シャルール
訪問看護ステーション　オリーブ</t>
    </r>
  </si>
  <si>
    <r>
      <rPr>
        <sz val="9"/>
        <color rgb="FF000000"/>
        <rFont val="ＭＳ Ｐゴシック"/>
        <family val="3"/>
        <charset val="128"/>
      </rPr>
      <t>( 訪看10 )第    229 号</t>
    </r>
  </si>
  <si>
    <r>
      <rPr>
        <sz val="9"/>
        <color rgb="FF000000"/>
        <rFont val="ＭＳ ゴシック"/>
        <family val="3"/>
        <charset val="128"/>
      </rPr>
      <t>0166-83-6060
(0166-74-5032)</t>
    </r>
  </si>
  <si>
    <r>
      <rPr>
        <sz val="9"/>
        <color rgb="FF000000"/>
        <rFont val="ＭＳ ゴシック"/>
        <family val="3"/>
        <charset val="128"/>
      </rPr>
      <t>〒071－1523
上川郡東神楽町ひじり野南一条１０丁目１番６号</t>
    </r>
  </si>
  <si>
    <r>
      <rPr>
        <sz val="9"/>
        <color rgb="FF000000"/>
        <rFont val="ＭＳ ゴシック"/>
        <family val="3"/>
        <charset val="128"/>
      </rPr>
      <t>医療法人回生会
花時計訪問看護ステーション</t>
    </r>
  </si>
  <si>
    <r>
      <rPr>
        <sz val="9"/>
        <color rgb="FF000000"/>
        <rFont val="ＭＳ Ｐゴシック"/>
        <family val="3"/>
        <charset val="128"/>
      </rPr>
      <t>( 訪看10 )第     77 号</t>
    </r>
  </si>
  <si>
    <r>
      <rPr>
        <sz val="9"/>
        <color rgb="FF000000"/>
        <rFont val="ＭＳ ゴシック"/>
        <family val="3"/>
        <charset val="128"/>
      </rPr>
      <t>0166-92-8831
(0166-92-8832)</t>
    </r>
  </si>
  <si>
    <r>
      <rPr>
        <sz val="9"/>
        <color rgb="FF000000"/>
        <rFont val="ＭＳ ゴシック"/>
        <family val="3"/>
        <charset val="128"/>
      </rPr>
      <t>〒071－0202
上川郡美瑛町南町１丁目２番４３号美瑛町保健センター</t>
    </r>
  </si>
  <si>
    <r>
      <rPr>
        <sz val="9"/>
        <color rgb="FF000000"/>
        <rFont val="ＭＳ ゴシック"/>
        <family val="3"/>
        <charset val="128"/>
      </rPr>
      <t>一般社団法人北海道総合在宅ケア事業団
一般社団法人北海道総合在宅ケア事業団美瑛訪問看護ステーション</t>
    </r>
  </si>
  <si>
    <r>
      <rPr>
        <sz val="9"/>
        <color rgb="FF000000"/>
        <rFont val="ＭＳ Ｐゴシック"/>
        <family val="3"/>
        <charset val="128"/>
      </rPr>
      <t>令和 2年 8月 1日</t>
    </r>
  </si>
  <si>
    <r>
      <rPr>
        <sz val="9"/>
        <color rgb="FF000000"/>
        <rFont val="ＭＳ Ｐゴシック"/>
        <family val="3"/>
        <charset val="128"/>
      </rPr>
      <t>( 訪看10 )第     76 号</t>
    </r>
  </si>
  <si>
    <r>
      <rPr>
        <sz val="9"/>
        <color rgb="FF000000"/>
        <rFont val="ＭＳ ゴシック"/>
        <family val="3"/>
        <charset val="128"/>
      </rPr>
      <t xml:space="preserve">0166-58-8126
</t>
    </r>
  </si>
  <si>
    <r>
      <rPr>
        <sz val="9"/>
        <color rgb="FF000000"/>
        <rFont val="ＭＳ ゴシック"/>
        <family val="3"/>
        <charset val="128"/>
      </rPr>
      <t>〒078－1306
上川郡当麻町六条西４丁目２番８号　当麻保健福祉センター</t>
    </r>
  </si>
  <si>
    <r>
      <rPr>
        <sz val="9"/>
        <color rgb="FF000000"/>
        <rFont val="ＭＳ ゴシック"/>
        <family val="3"/>
        <charset val="128"/>
      </rPr>
      <t>一般社団法人　北海道総合在宅ケア事業団
一般社団法人北海道総合在宅ケア事業団当麻地域訪問看護ステーション</t>
    </r>
  </si>
  <si>
    <r>
      <rPr>
        <sz val="9"/>
        <color rgb="FF000000"/>
        <rFont val="ＭＳ Ｐゴシック"/>
        <family val="3"/>
        <charset val="128"/>
      </rPr>
      <t>平成25年 5月 1日</t>
    </r>
  </si>
  <si>
    <r>
      <rPr>
        <sz val="9"/>
        <color rgb="FF000000"/>
        <rFont val="ＭＳ Ｐゴシック"/>
        <family val="3"/>
        <charset val="128"/>
      </rPr>
      <t>( 訪看10 )第    138 号</t>
    </r>
  </si>
  <si>
    <r>
      <rPr>
        <sz val="9"/>
        <color rgb="FF000000"/>
        <rFont val="ＭＳ ゴシック"/>
        <family val="3"/>
        <charset val="128"/>
      </rPr>
      <t>0167-23-3933
(0167-23-3926)</t>
    </r>
  </si>
  <si>
    <r>
      <rPr>
        <sz val="9"/>
        <color rgb="FF000000"/>
        <rFont val="ＭＳ ゴシック"/>
        <family val="3"/>
        <charset val="128"/>
      </rPr>
      <t>〒076－0057
富良野市住吉町１番２５号</t>
    </r>
  </si>
  <si>
    <r>
      <rPr>
        <sz val="9"/>
        <color rgb="FF000000"/>
        <rFont val="ＭＳ ゴシック"/>
        <family val="3"/>
        <charset val="128"/>
      </rPr>
      <t>社会福祉法人　北海道社会事業協会
老健ふらの訪問看護ステーション</t>
    </r>
  </si>
  <si>
    <r>
      <rPr>
        <sz val="9"/>
        <color rgb="FF000000"/>
        <rFont val="ＭＳ Ｐゴシック"/>
        <family val="3"/>
        <charset val="128"/>
      </rPr>
      <t>( 訪看10 )第     75 号</t>
    </r>
  </si>
  <si>
    <r>
      <rPr>
        <sz val="9"/>
        <color rgb="FF000000"/>
        <rFont val="ＭＳ ゴシック"/>
        <family val="3"/>
        <charset val="128"/>
      </rPr>
      <t xml:space="preserve">0167-45-5438
</t>
    </r>
  </si>
  <si>
    <r>
      <rPr>
        <sz val="9"/>
        <color rgb="FF000000"/>
        <rFont val="ＭＳ ゴシック"/>
        <family val="3"/>
        <charset val="128"/>
      </rPr>
      <t>〒071－0561
空知郡上富良野町大町２丁目８番４号上富良野町保健福祉総合センターかみん</t>
    </r>
  </si>
  <si>
    <r>
      <rPr>
        <sz val="9"/>
        <color rgb="FF000000"/>
        <rFont val="ＭＳ ゴシック"/>
        <family val="3"/>
        <charset val="128"/>
      </rPr>
      <t>一般社団法人　北海道総合在宅ケア事業団
一般社団法人北海道総合在宅ケア事業団上富良野訪問看護ステーション</t>
    </r>
  </si>
  <si>
    <r>
      <rPr>
        <sz val="9"/>
        <color rgb="FF000000"/>
        <rFont val="ＭＳ Ｐゴシック"/>
        <family val="3"/>
        <charset val="128"/>
      </rPr>
      <t>( 訪看10 )第     22 号</t>
    </r>
  </si>
  <si>
    <r>
      <rPr>
        <sz val="9"/>
        <color rgb="FF000000"/>
        <rFont val="ＭＳ ゴシック"/>
        <family val="3"/>
        <charset val="128"/>
      </rPr>
      <t xml:space="preserve">0167-22-0361
</t>
    </r>
  </si>
  <si>
    <r>
      <rPr>
        <sz val="9"/>
        <color rgb="FF000000"/>
        <rFont val="ＭＳ ゴシック"/>
        <family val="3"/>
        <charset val="128"/>
      </rPr>
      <t>〒076－0018
富良野市弥生町１番３号　富良野市総合保健センター内</t>
    </r>
  </si>
  <si>
    <r>
      <rPr>
        <sz val="9"/>
        <color rgb="FF000000"/>
        <rFont val="ＭＳ ゴシック"/>
        <family val="3"/>
        <charset val="128"/>
      </rPr>
      <t>一般社団法人　北海道総合在宅ケア事業団
一般社団法人北海道総合在宅ケア事業団富良野地域訪問看護ステーション</t>
    </r>
  </si>
  <si>
    <r>
      <rPr>
        <sz val="9"/>
        <color rgb="FF000000"/>
        <rFont val="ＭＳ Ｐゴシック"/>
        <family val="3"/>
        <charset val="128"/>
      </rPr>
      <t>平成10年 6月 1日</t>
    </r>
  </si>
  <si>
    <r>
      <rPr>
        <sz val="9"/>
        <color rgb="FF000000"/>
        <rFont val="ＭＳ Ｐゴシック"/>
        <family val="3"/>
        <charset val="128"/>
      </rPr>
      <t>( 訪看10 )第      2 号</t>
    </r>
  </si>
  <si>
    <r>
      <rPr>
        <sz val="9"/>
        <color rgb="FF000000"/>
        <rFont val="ＭＳ ゴシック"/>
        <family val="3"/>
        <charset val="128"/>
      </rPr>
      <t xml:space="preserve">0167-23-6693
</t>
    </r>
  </si>
  <si>
    <r>
      <rPr>
        <sz val="9"/>
        <color rgb="FF000000"/>
        <rFont val="ＭＳ ゴシック"/>
        <family val="3"/>
        <charset val="128"/>
      </rPr>
      <t>〒076－0038
富良野市桂木町２番７７号</t>
    </r>
  </si>
  <si>
    <r>
      <rPr>
        <sz val="9"/>
        <color rgb="FF000000"/>
        <rFont val="ＭＳ ゴシック"/>
        <family val="3"/>
        <charset val="128"/>
      </rPr>
      <t>医療法人社団　ふらの西病院
ふらの訪問看護ステーション青いとり</t>
    </r>
  </si>
  <si>
    <r>
      <rPr>
        <sz val="9"/>
        <color rgb="FF000000"/>
        <rFont val="ＭＳ Ｐゴシック"/>
        <family val="3"/>
        <charset val="128"/>
      </rPr>
      <t>( 訪看10 )第    598 号</t>
    </r>
  </si>
  <si>
    <r>
      <rPr>
        <sz val="9"/>
        <color rgb="FF000000"/>
        <rFont val="ＭＳ ゴシック"/>
        <family val="3"/>
        <charset val="128"/>
      </rPr>
      <t>0166-74-8679
(0166-74-4649)</t>
    </r>
  </si>
  <si>
    <r>
      <rPr>
        <sz val="9"/>
        <color rgb="FF000000"/>
        <rFont val="ＭＳ ゴシック"/>
        <family val="3"/>
        <charset val="128"/>
      </rPr>
      <t>〒071－8136
旭川市末広６条６丁目６番１５号</t>
    </r>
  </si>
  <si>
    <r>
      <rPr>
        <sz val="9"/>
        <color rgb="FF000000"/>
        <rFont val="ＭＳ ゴシック"/>
        <family val="3"/>
        <charset val="128"/>
      </rPr>
      <t>有限会社　鷹の巣
訪問看護ステーションファミリア</t>
    </r>
  </si>
  <si>
    <r>
      <rPr>
        <sz val="9"/>
        <color rgb="FF000000"/>
        <rFont val="ＭＳ Ｐゴシック"/>
        <family val="3"/>
        <charset val="128"/>
      </rPr>
      <t>令和 6年 6月 1日</t>
    </r>
  </si>
  <si>
    <r>
      <rPr>
        <sz val="9"/>
        <color rgb="FF000000"/>
        <rFont val="ＭＳ Ｐゴシック"/>
        <family val="3"/>
        <charset val="128"/>
      </rPr>
      <t>( 訪看10 )第    648 号</t>
    </r>
  </si>
  <si>
    <r>
      <rPr>
        <sz val="9"/>
        <color rgb="FF000000"/>
        <rFont val="ＭＳ ゴシック"/>
        <family val="3"/>
        <charset val="128"/>
      </rPr>
      <t>0166-21-3100
(0166-22-3105)</t>
    </r>
  </si>
  <si>
    <r>
      <rPr>
        <sz val="9"/>
        <color rgb="FF000000"/>
        <rFont val="ＭＳ ゴシック"/>
        <family val="3"/>
        <charset val="128"/>
      </rPr>
      <t>〒070－0031
旭川市１条通１６丁目右７号</t>
    </r>
  </si>
  <si>
    <r>
      <rPr>
        <sz val="9"/>
        <color rgb="FF000000"/>
        <rFont val="ＭＳ ゴシック"/>
        <family val="3"/>
        <charset val="128"/>
      </rPr>
      <t>医療法人一誠会
はらだ訪問看護ステーション</t>
    </r>
  </si>
  <si>
    <r>
      <rPr>
        <sz val="9"/>
        <color rgb="FF000000"/>
        <rFont val="ＭＳ Ｐゴシック"/>
        <family val="3"/>
        <charset val="128"/>
      </rPr>
      <t>( 訪看10 )第    181 号</t>
    </r>
  </si>
  <si>
    <r>
      <rPr>
        <sz val="9"/>
        <color rgb="FF000000"/>
        <rFont val="ＭＳ ゴシック"/>
        <family val="3"/>
        <charset val="128"/>
      </rPr>
      <t>0166-62-2677
(0166-61-2620)</t>
    </r>
  </si>
  <si>
    <r>
      <rPr>
        <sz val="9"/>
        <color rgb="FF000000"/>
        <rFont val="ＭＳ ゴシック"/>
        <family val="3"/>
        <charset val="128"/>
      </rPr>
      <t>〒070－0039
旭川市９条通８丁目２４８６番地の１０小里ビル</t>
    </r>
  </si>
  <si>
    <r>
      <rPr>
        <sz val="9"/>
        <color rgb="FF000000"/>
        <rFont val="ＭＳ ゴシック"/>
        <family val="3"/>
        <charset val="128"/>
      </rPr>
      <t>株式会社　むつみ
訪問看護ステーション　むつみ</t>
    </r>
  </si>
  <si>
    <r>
      <rPr>
        <sz val="9"/>
        <color rgb="FF000000"/>
        <rFont val="ＭＳ Ｐゴシック"/>
        <family val="3"/>
        <charset val="128"/>
      </rPr>
      <t>平成26年 7月 1日</t>
    </r>
  </si>
  <si>
    <r>
      <rPr>
        <sz val="9"/>
        <color rgb="FF000000"/>
        <rFont val="ＭＳ Ｐゴシック"/>
        <family val="3"/>
        <charset val="128"/>
      </rPr>
      <t>( 訪看10 )第    160 号</t>
    </r>
  </si>
  <si>
    <r>
      <rPr>
        <sz val="9"/>
        <color rgb="FF000000"/>
        <rFont val="ＭＳ ゴシック"/>
        <family val="3"/>
        <charset val="128"/>
      </rPr>
      <t>0166-76-1192
(0166-76-1966)</t>
    </r>
  </si>
  <si>
    <r>
      <rPr>
        <sz val="9"/>
        <color rgb="FF000000"/>
        <rFont val="ＭＳ ゴシック"/>
        <family val="3"/>
        <charset val="128"/>
      </rPr>
      <t>〒071－8143
旭川市春光台３条１０丁目　福祉村地域交流ホーム「ｙｏｕ」内</t>
    </r>
  </si>
  <si>
    <r>
      <rPr>
        <sz val="9"/>
        <color rgb="FF000000"/>
        <rFont val="ＭＳ ゴシック"/>
        <family val="3"/>
        <charset val="128"/>
      </rPr>
      <t>社会福祉法人　北海道療育園
訪問看護ステーション　けあぷらす</t>
    </r>
  </si>
  <si>
    <r>
      <rPr>
        <sz val="9"/>
        <color rgb="FF000000"/>
        <rFont val="ＭＳ Ｐゴシック"/>
        <family val="3"/>
        <charset val="128"/>
      </rPr>
      <t>( 訪看10 )第    657 号</t>
    </r>
  </si>
  <si>
    <r>
      <rPr>
        <sz val="9"/>
        <color rgb="FF000000"/>
        <rFont val="ＭＳ ゴシック"/>
        <family val="3"/>
        <charset val="128"/>
      </rPr>
      <t>0166-74-4686
(0166-46-4696)</t>
    </r>
  </si>
  <si>
    <r>
      <rPr>
        <sz val="9"/>
        <color rgb="FF000000"/>
        <rFont val="ＭＳ ゴシック"/>
        <family val="3"/>
        <charset val="128"/>
      </rPr>
      <t>〒071－8131
旭川市末広１条３丁目２番９号シャンポールＣ棟１０１号室</t>
    </r>
  </si>
  <si>
    <r>
      <rPr>
        <sz val="9"/>
        <color rgb="FF000000"/>
        <rFont val="ＭＳ ゴシック"/>
        <family val="3"/>
        <charset val="128"/>
      </rPr>
      <t>合同会社みらいえ
訪問看護ステーションのどか</t>
    </r>
  </si>
  <si>
    <r>
      <rPr>
        <sz val="9"/>
        <color rgb="FF000000"/>
        <rFont val="ＭＳ Ｐゴシック"/>
        <family val="3"/>
        <charset val="128"/>
      </rPr>
      <t>( 訪看10 )第    656 号</t>
    </r>
  </si>
  <si>
    <r>
      <rPr>
        <sz val="9"/>
        <color rgb="FF000000"/>
        <rFont val="ＭＳ ゴシック"/>
        <family val="3"/>
        <charset val="128"/>
      </rPr>
      <t>0166-74-7834
(0166-74-7835)</t>
    </r>
  </si>
  <si>
    <r>
      <rPr>
        <sz val="9"/>
        <color rgb="FF000000"/>
        <rFont val="ＭＳ ゴシック"/>
        <family val="3"/>
        <charset val="128"/>
      </rPr>
      <t>〒078－8208
旭川市東旭川町下兵村５１９番地７</t>
    </r>
  </si>
  <si>
    <r>
      <rPr>
        <sz val="9"/>
        <color rgb="FF000000"/>
        <rFont val="ＭＳ ゴシック"/>
        <family val="3"/>
        <charset val="128"/>
      </rPr>
      <t>スプラウトリーフ合同会社
母と子の訪問看護ステーションすぷらうとりーふ</t>
    </r>
  </si>
  <si>
    <r>
      <rPr>
        <sz val="9"/>
        <color rgb="FF000000"/>
        <rFont val="ＭＳ Ｐゴシック"/>
        <family val="3"/>
        <charset val="128"/>
      </rPr>
      <t>( 訪看10 )第    655 号</t>
    </r>
  </si>
  <si>
    <r>
      <rPr>
        <sz val="9"/>
        <color rgb="FF000000"/>
        <rFont val="ＭＳ ゴシック"/>
        <family val="3"/>
        <charset val="128"/>
      </rPr>
      <t>0166-36-2240
(0166-36-1891)</t>
    </r>
  </si>
  <si>
    <r>
      <rPr>
        <sz val="9"/>
        <color rgb="FF000000"/>
        <rFont val="ＭＳ ゴシック"/>
        <family val="3"/>
        <charset val="128"/>
      </rPr>
      <t>〒078－8208
旭川市東旭川町下兵村２５４番５東旭川病院内</t>
    </r>
  </si>
  <si>
    <r>
      <rPr>
        <sz val="9"/>
        <color rgb="FF000000"/>
        <rFont val="ＭＳ ゴシック"/>
        <family val="3"/>
        <charset val="128"/>
      </rPr>
      <t>医療法人社団　慈成会
東旭川訪問看護ステーション</t>
    </r>
  </si>
  <si>
    <r>
      <rPr>
        <sz val="9"/>
        <color rgb="FF000000"/>
        <rFont val="ＭＳ Ｐゴシック"/>
        <family val="3"/>
        <charset val="128"/>
      </rPr>
      <t>( 訪看10 )第    628 号</t>
    </r>
  </si>
  <si>
    <r>
      <rPr>
        <sz val="9"/>
        <color rgb="FF000000"/>
        <rFont val="ＭＳ ゴシック"/>
        <family val="3"/>
        <charset val="128"/>
      </rPr>
      <t>0166-76-6348
(0166-76-6349)</t>
    </r>
  </si>
  <si>
    <r>
      <rPr>
        <sz val="9"/>
        <color rgb="FF000000"/>
        <rFont val="ＭＳ ゴシック"/>
        <family val="3"/>
        <charset val="128"/>
      </rPr>
      <t>〒078－8330
旭川市宮下通２５丁目４９０番地の４４メゾンド・アーブルＣ１０１号</t>
    </r>
  </si>
  <si>
    <r>
      <rPr>
        <sz val="9"/>
        <color rgb="FF000000"/>
        <rFont val="ＭＳ ゴシック"/>
        <family val="3"/>
        <charset val="128"/>
      </rPr>
      <t>株式会社ＣＬＥＡＲ　ＨＯＰＥ
訪問看護ステーションクリア</t>
    </r>
  </si>
  <si>
    <r>
      <rPr>
        <sz val="9"/>
        <color rgb="FF000000"/>
        <rFont val="ＭＳ Ｐゴシック"/>
        <family val="3"/>
        <charset val="128"/>
      </rPr>
      <t>令和 6年 1月 1日</t>
    </r>
  </si>
  <si>
    <r>
      <rPr>
        <sz val="9"/>
        <color rgb="FF000000"/>
        <rFont val="ＭＳ Ｐゴシック"/>
        <family val="3"/>
        <charset val="128"/>
      </rPr>
      <t>( 訪看10 )第    615 号</t>
    </r>
  </si>
  <si>
    <r>
      <rPr>
        <sz val="9"/>
        <color rgb="FF000000"/>
        <rFont val="ＭＳ ゴシック"/>
        <family val="3"/>
        <charset val="128"/>
      </rPr>
      <t>0166-56-2037
(0166-56-4615)</t>
    </r>
  </si>
  <si>
    <r>
      <rPr>
        <sz val="9"/>
        <color rgb="FF000000"/>
        <rFont val="ＭＳ ゴシック"/>
        <family val="3"/>
        <charset val="128"/>
      </rPr>
      <t>〒078－8353
旭川市東光１３条１丁目２番４号</t>
    </r>
  </si>
  <si>
    <r>
      <rPr>
        <sz val="9"/>
        <color rgb="FF000000"/>
        <rFont val="ＭＳ ゴシック"/>
        <family val="3"/>
        <charset val="128"/>
      </rPr>
      <t>合同会社訪問看護ステーション手と手
訪問看護ステーション手と手</t>
    </r>
  </si>
  <si>
    <r>
      <rPr>
        <sz val="9"/>
        <color rgb="FF000000"/>
        <rFont val="ＭＳ Ｐゴシック"/>
        <family val="3"/>
        <charset val="128"/>
      </rPr>
      <t>( 訪看10 )第    612 号</t>
    </r>
  </si>
  <si>
    <r>
      <rPr>
        <sz val="9"/>
        <color rgb="FF000000"/>
        <rFont val="ＭＳ ゴシック"/>
        <family val="3"/>
        <charset val="128"/>
      </rPr>
      <t>0166-76-5594
(0166-30-1296)</t>
    </r>
  </si>
  <si>
    <r>
      <rPr>
        <sz val="9"/>
        <color rgb="FF000000"/>
        <rFont val="ＭＳ ゴシック"/>
        <family val="3"/>
        <charset val="128"/>
      </rPr>
      <t>〒070－8018
旭川市神居８条４丁目２番１号</t>
    </r>
  </si>
  <si>
    <r>
      <rPr>
        <sz val="9"/>
        <color rgb="FF000000"/>
        <rFont val="ＭＳ ゴシック"/>
        <family val="3"/>
        <charset val="128"/>
      </rPr>
      <t>合同会社リンク
旭川シーズクルー訪問看護ステーション</t>
    </r>
  </si>
  <si>
    <r>
      <rPr>
        <sz val="9"/>
        <color rgb="FF000000"/>
        <rFont val="ＭＳ Ｐゴシック"/>
        <family val="3"/>
        <charset val="128"/>
      </rPr>
      <t>( 訪看10 )第    599 号</t>
    </r>
  </si>
  <si>
    <r>
      <rPr>
        <sz val="9"/>
        <color rgb="FF000000"/>
        <rFont val="ＭＳ ゴシック"/>
        <family val="3"/>
        <charset val="128"/>
      </rPr>
      <t xml:space="preserve">0166-76-8098
</t>
    </r>
  </si>
  <si>
    <r>
      <rPr>
        <sz val="9"/>
        <color rgb="FF000000"/>
        <rFont val="ＭＳ ゴシック"/>
        <family val="3"/>
        <charset val="128"/>
      </rPr>
      <t>〒078－8215
旭川市５条通２３丁目２１９７番地の２７レジェンド旭川１階</t>
    </r>
  </si>
  <si>
    <r>
      <rPr>
        <sz val="9"/>
        <color rgb="FF000000"/>
        <rFont val="ＭＳ ゴシック"/>
        <family val="3"/>
        <charset val="128"/>
      </rPr>
      <t>ミルフィーユ合同会社
訪問看護ステーション有倫</t>
    </r>
  </si>
  <si>
    <r>
      <rPr>
        <sz val="9"/>
        <color rgb="FF000000"/>
        <rFont val="ＭＳ Ｐゴシック"/>
        <family val="3"/>
        <charset val="128"/>
      </rPr>
      <t>( 訪看10 )第    589 号</t>
    </r>
  </si>
  <si>
    <r>
      <rPr>
        <sz val="9"/>
        <color rgb="FF000000"/>
        <rFont val="ＭＳ ゴシック"/>
        <family val="3"/>
        <charset val="128"/>
      </rPr>
      <t>医療法人社団　緑が丘クリニック
訪問看護ステーションのどか</t>
    </r>
  </si>
  <si>
    <r>
      <rPr>
        <sz val="9"/>
        <color rgb="FF000000"/>
        <rFont val="ＭＳ Ｐゴシック"/>
        <family val="3"/>
        <charset val="128"/>
      </rPr>
      <t>( 訪看10 )第    575 号</t>
    </r>
  </si>
  <si>
    <r>
      <rPr>
        <sz val="9"/>
        <color rgb="FF000000"/>
        <rFont val="ＭＳ ゴシック"/>
        <family val="3"/>
        <charset val="128"/>
      </rPr>
      <t>0166-21-6001
(0166-22-6975)</t>
    </r>
  </si>
  <si>
    <r>
      <rPr>
        <sz val="9"/>
        <color rgb="FF000000"/>
        <rFont val="ＭＳ ゴシック"/>
        <family val="3"/>
        <charset val="128"/>
      </rPr>
      <t>〒070－0034
旭川市４条通９丁目１７０４番地の１２朝日生命旭川ビル２階</t>
    </r>
  </si>
  <si>
    <r>
      <rPr>
        <sz val="9"/>
        <color rgb="FF000000"/>
        <rFont val="ＭＳ ゴシック"/>
        <family val="3"/>
        <charset val="128"/>
      </rPr>
      <t>株式会社ツクイ
ツクイ旭川訪問看護ステーション</t>
    </r>
  </si>
  <si>
    <r>
      <rPr>
        <sz val="9"/>
        <color rgb="FF000000"/>
        <rFont val="ＭＳ Ｐゴシック"/>
        <family val="3"/>
        <charset val="128"/>
      </rPr>
      <t>令和 5年 3月 1日</t>
    </r>
  </si>
  <si>
    <r>
      <rPr>
        <sz val="9"/>
        <color rgb="FF000000"/>
        <rFont val="ＭＳ Ｐゴシック"/>
        <family val="3"/>
        <charset val="128"/>
      </rPr>
      <t>( 訪看10 )第    554 号</t>
    </r>
  </si>
  <si>
    <r>
      <rPr>
        <sz val="9"/>
        <color rgb="FF000000"/>
        <rFont val="ＭＳ ゴシック"/>
        <family val="3"/>
        <charset val="128"/>
      </rPr>
      <t>050-3150-8742
(050-3535-8496)</t>
    </r>
  </si>
  <si>
    <r>
      <rPr>
        <sz val="9"/>
        <color rgb="FF000000"/>
        <rFont val="ＭＳ ゴシック"/>
        <family val="3"/>
        <charset val="128"/>
      </rPr>
      <t>〒070－0022
旭川市東２条３丁目４番７号</t>
    </r>
  </si>
  <si>
    <r>
      <rPr>
        <sz val="9"/>
        <color rgb="FF000000"/>
        <rFont val="ＭＳ ゴシック"/>
        <family val="3"/>
        <charset val="128"/>
      </rPr>
      <t>合同会社　燈心
訪問看護ステーション　あかり</t>
    </r>
  </si>
  <si>
    <r>
      <rPr>
        <sz val="9"/>
        <color rgb="FF000000"/>
        <rFont val="ＭＳ Ｐゴシック"/>
        <family val="3"/>
        <charset val="128"/>
      </rPr>
      <t>( 訪看10 )第    537 号</t>
    </r>
  </si>
  <si>
    <r>
      <rPr>
        <sz val="9"/>
        <color rgb="FF000000"/>
        <rFont val="ＭＳ ゴシック"/>
        <family val="3"/>
        <charset val="128"/>
      </rPr>
      <t>0166-74-7721
(0166-74-7753)</t>
    </r>
  </si>
  <si>
    <r>
      <rPr>
        <sz val="9"/>
        <color rgb="FF000000"/>
        <rFont val="ＭＳ ゴシック"/>
        <family val="3"/>
        <charset val="128"/>
      </rPr>
      <t>〒070－0039
旭川市９条通８丁目２４８６番地の１０小里ビル３階</t>
    </r>
  </si>
  <si>
    <r>
      <rPr>
        <sz val="9"/>
        <color rgb="FF000000"/>
        <rFont val="ＭＳ ゴシック"/>
        <family val="3"/>
        <charset val="128"/>
      </rPr>
      <t>株式会社　まるみ
訪問看護事業所　まるみ</t>
    </r>
  </si>
  <si>
    <r>
      <rPr>
        <sz val="9"/>
        <color rgb="FF000000"/>
        <rFont val="ＭＳ Ｐゴシック"/>
        <family val="3"/>
        <charset val="128"/>
      </rPr>
      <t>( 訪看10 )第    527 号</t>
    </r>
  </si>
  <si>
    <r>
      <rPr>
        <sz val="9"/>
        <color rgb="FF000000"/>
        <rFont val="ＭＳ ゴシック"/>
        <family val="3"/>
        <charset val="128"/>
      </rPr>
      <t>0166-76-5881
(0166-76-5882)</t>
    </r>
  </si>
  <si>
    <r>
      <rPr>
        <sz val="9"/>
        <color rgb="FF000000"/>
        <rFont val="ＭＳ ゴシック"/>
        <family val="3"/>
        <charset val="128"/>
      </rPr>
      <t>〒070－0842
旭川市大町２条１０丁目１７３番地の４８</t>
    </r>
  </si>
  <si>
    <r>
      <rPr>
        <sz val="9"/>
        <color rgb="FF000000"/>
        <rFont val="ＭＳ ゴシック"/>
        <family val="3"/>
        <charset val="128"/>
      </rPr>
      <t>株式会社　訪問看護会
訪問看護どりーむ</t>
    </r>
  </si>
  <si>
    <r>
      <rPr>
        <sz val="9"/>
        <color rgb="FF000000"/>
        <rFont val="ＭＳ Ｐゴシック"/>
        <family val="3"/>
        <charset val="128"/>
      </rPr>
      <t>( 訪看10 )第    516 号</t>
    </r>
  </si>
  <si>
    <r>
      <rPr>
        <sz val="9"/>
        <color rgb="FF000000"/>
        <rFont val="ＭＳ ゴシック"/>
        <family val="3"/>
        <charset val="128"/>
      </rPr>
      <t>0166-64-6919
(0166-64-6919)</t>
    </r>
  </si>
  <si>
    <r>
      <rPr>
        <sz val="9"/>
        <color rgb="FF000000"/>
        <rFont val="ＭＳ ゴシック"/>
        <family val="3"/>
        <charset val="128"/>
      </rPr>
      <t>〒070－0024
旭川市東４条４丁目１番１５号クオリア１階</t>
    </r>
  </si>
  <si>
    <r>
      <rPr>
        <sz val="9"/>
        <color rgb="FF000000"/>
        <rFont val="ＭＳ ゴシック"/>
        <family val="3"/>
        <charset val="128"/>
      </rPr>
      <t>有限会社アンカー
訪問看護ステーション　パーム</t>
    </r>
  </si>
  <si>
    <r>
      <rPr>
        <sz val="9"/>
        <color rgb="FF000000"/>
        <rFont val="ＭＳ Ｐゴシック"/>
        <family val="3"/>
        <charset val="128"/>
      </rPr>
      <t>( 訪看10 )第    515 号</t>
    </r>
  </si>
  <si>
    <r>
      <rPr>
        <sz val="9"/>
        <color rgb="FF000000"/>
        <rFont val="ＭＳ ゴシック"/>
        <family val="3"/>
        <charset val="128"/>
      </rPr>
      <t>0166-64-6761
(0166-64-6761)</t>
    </r>
  </si>
  <si>
    <r>
      <rPr>
        <sz val="9"/>
        <color rgb="FF000000"/>
        <rFont val="ＭＳ ゴシック"/>
        <family val="3"/>
        <charset val="128"/>
      </rPr>
      <t>〒070－0875
旭川市春光５条２丁目２番２４号</t>
    </r>
  </si>
  <si>
    <r>
      <rPr>
        <sz val="9"/>
        <color rgb="FF000000"/>
        <rFont val="ＭＳ ゴシック"/>
        <family val="3"/>
        <charset val="128"/>
      </rPr>
      <t>株式会社　縁
訪問看護ステーション　縁</t>
    </r>
  </si>
  <si>
    <r>
      <rPr>
        <sz val="9"/>
        <color rgb="FF000000"/>
        <rFont val="ＭＳ Ｐゴシック"/>
        <family val="3"/>
        <charset val="128"/>
      </rPr>
      <t>( 訪看10 )第    514 号</t>
    </r>
  </si>
  <si>
    <r>
      <rPr>
        <sz val="9"/>
        <color rgb="FF000000"/>
        <rFont val="ＭＳ ゴシック"/>
        <family val="3"/>
        <charset val="128"/>
      </rPr>
      <t>0166-56-8323
(0166-56-7773)</t>
    </r>
  </si>
  <si>
    <r>
      <rPr>
        <sz val="9"/>
        <color rgb="FF000000"/>
        <rFont val="ＭＳ ゴシック"/>
        <family val="3"/>
        <charset val="128"/>
      </rPr>
      <t>〒071－8102
旭川市東鷹栖２条４丁目６３８番地の２４１</t>
    </r>
  </si>
  <si>
    <r>
      <rPr>
        <sz val="9"/>
        <color rgb="FF000000"/>
        <rFont val="ＭＳ ゴシック"/>
        <family val="3"/>
        <charset val="128"/>
      </rPr>
      <t>株式会社Ｄ´ｓ　Ｇｒｏｕｐ
訪問看護ステーション　ｎａｇｏｍｉ</t>
    </r>
  </si>
  <si>
    <r>
      <rPr>
        <sz val="9"/>
        <color rgb="FF000000"/>
        <rFont val="ＭＳ Ｐゴシック"/>
        <family val="3"/>
        <charset val="128"/>
      </rPr>
      <t>( 訪看10 )第    499 号</t>
    </r>
  </si>
  <si>
    <r>
      <rPr>
        <sz val="9"/>
        <color rgb="FF000000"/>
        <rFont val="ＭＳ ゴシック"/>
        <family val="3"/>
        <charset val="128"/>
      </rPr>
      <t>0166-74-3570
(0166-74-3571)</t>
    </r>
  </si>
  <si>
    <r>
      <rPr>
        <sz val="9"/>
        <color rgb="FF000000"/>
        <rFont val="ＭＳ ゴシック"/>
        <family val="3"/>
        <charset val="128"/>
      </rPr>
      <t>〒070－0822
旭川市旭岡５丁目４－２０</t>
    </r>
  </si>
  <si>
    <r>
      <rPr>
        <sz val="9"/>
        <color rgb="FF000000"/>
        <rFont val="ＭＳ ゴシック"/>
        <family val="3"/>
        <charset val="128"/>
      </rPr>
      <t>株式会社アミューズケア
ナースステーション　アミューズ旭岡</t>
    </r>
  </si>
  <si>
    <r>
      <rPr>
        <sz val="9"/>
        <color rgb="FF000000"/>
        <rFont val="ＭＳ Ｐゴシック"/>
        <family val="3"/>
        <charset val="128"/>
      </rPr>
      <t>( 訪看10 )第    498 号</t>
    </r>
  </si>
  <si>
    <r>
      <rPr>
        <sz val="9"/>
        <color rgb="FF000000"/>
        <rFont val="ＭＳ ゴシック"/>
        <family val="3"/>
        <charset val="128"/>
      </rPr>
      <t>0166-76-6521
(0166-74-4390)</t>
    </r>
  </si>
  <si>
    <r>
      <rPr>
        <sz val="9"/>
        <color rgb="FF000000"/>
        <rFont val="ＭＳ ゴシック"/>
        <family val="3"/>
        <charset val="128"/>
      </rPr>
      <t>〒078－8350
旭川市東光１０条２丁目３－１</t>
    </r>
  </si>
  <si>
    <r>
      <rPr>
        <sz val="9"/>
        <color rgb="FF000000"/>
        <rFont val="ＭＳ ゴシック"/>
        <family val="3"/>
        <charset val="128"/>
      </rPr>
      <t>株式会社　寶船
訪問看護ステーション　向日葵</t>
    </r>
  </si>
  <si>
    <r>
      <rPr>
        <sz val="9"/>
        <color rgb="FF000000"/>
        <rFont val="ＭＳ Ｐゴシック"/>
        <family val="3"/>
        <charset val="128"/>
      </rPr>
      <t>( 訪看10 )第    473 号</t>
    </r>
  </si>
  <si>
    <r>
      <rPr>
        <sz val="9"/>
        <color rgb="FF000000"/>
        <rFont val="ＭＳ ゴシック"/>
        <family val="3"/>
        <charset val="128"/>
      </rPr>
      <t>0166-76-7670
(0166-76-7716)</t>
    </r>
  </si>
  <si>
    <r>
      <rPr>
        <sz val="9"/>
        <color rgb="FF000000"/>
        <rFont val="ＭＳ ゴシック"/>
        <family val="3"/>
        <charset val="128"/>
      </rPr>
      <t>〒078－8351
旭川市東光１１条５丁目１番２２号</t>
    </r>
  </si>
  <si>
    <r>
      <rPr>
        <sz val="9"/>
        <color rgb="FF000000"/>
        <rFont val="ＭＳ ゴシック"/>
        <family val="3"/>
        <charset val="128"/>
      </rPr>
      <t>株式会社　花さとか
ナースステーション花さとか</t>
    </r>
  </si>
  <si>
    <r>
      <rPr>
        <sz val="9"/>
        <color rgb="FF000000"/>
        <rFont val="ＭＳ Ｐゴシック"/>
        <family val="3"/>
        <charset val="128"/>
      </rPr>
      <t>( 訪看10 )第    536 号</t>
    </r>
  </si>
  <si>
    <r>
      <rPr>
        <sz val="9"/>
        <color rgb="FF000000"/>
        <rFont val="ＭＳ ゴシック"/>
        <family val="3"/>
        <charset val="128"/>
      </rPr>
      <t>0166-26-5075
(0166-26-0317)</t>
    </r>
  </si>
  <si>
    <r>
      <rPr>
        <sz val="9"/>
        <color rgb="FF000000"/>
        <rFont val="ＭＳ ゴシック"/>
        <family val="3"/>
        <charset val="128"/>
      </rPr>
      <t>〒070－0030
旭川市宮下通１１丁目３番１号</t>
    </r>
  </si>
  <si>
    <r>
      <rPr>
        <sz val="9"/>
        <color rgb="FF000000"/>
        <rFont val="ＭＳ ゴシック"/>
        <family val="3"/>
        <charset val="128"/>
      </rPr>
      <t>株式会社　ドリーム企画
訪問看護ステーション　安堵の架け橋</t>
    </r>
  </si>
  <si>
    <r>
      <rPr>
        <sz val="9"/>
        <color rgb="FF000000"/>
        <rFont val="ＭＳ Ｐゴシック"/>
        <family val="3"/>
        <charset val="128"/>
      </rPr>
      <t>( 訪看10 )第    417 号</t>
    </r>
  </si>
  <si>
    <r>
      <rPr>
        <sz val="9"/>
        <color rgb="FF000000"/>
        <rFont val="ＭＳ ゴシック"/>
        <family val="3"/>
        <charset val="128"/>
      </rPr>
      <t>0166-25-2615
(0166-25-2615)</t>
    </r>
  </si>
  <si>
    <r>
      <rPr>
        <sz val="9"/>
        <color rgb="FF000000"/>
        <rFont val="ＭＳ ゴシック"/>
        <family val="3"/>
        <charset val="128"/>
      </rPr>
      <t>〒070－0061
旭川市曙１条７丁目１番１号</t>
    </r>
  </si>
  <si>
    <r>
      <rPr>
        <sz val="9"/>
        <color rgb="FF000000"/>
        <rFont val="ＭＳ ゴシック"/>
        <family val="3"/>
        <charset val="128"/>
      </rPr>
      <t>医療法人順真会メイプル病院
医療法人順真会メイプル病院訪問看護ステーションＡＣＴあさひかわ</t>
    </r>
  </si>
  <si>
    <r>
      <rPr>
        <sz val="9"/>
        <color rgb="FF000000"/>
        <rFont val="ＭＳ Ｐゴシック"/>
        <family val="3"/>
        <charset val="128"/>
      </rPr>
      <t>( 訪看10 )第    418 号</t>
    </r>
  </si>
  <si>
    <r>
      <rPr>
        <sz val="9"/>
        <color rgb="FF000000"/>
        <rFont val="ＭＳ ゴシック"/>
        <family val="3"/>
        <charset val="128"/>
      </rPr>
      <t>0166-76-5244
(0166-76-5245)</t>
    </r>
  </si>
  <si>
    <r>
      <rPr>
        <sz val="9"/>
        <color rgb="FF000000"/>
        <rFont val="ＭＳ ゴシック"/>
        <family val="3"/>
        <charset val="128"/>
      </rPr>
      <t>〒070－0027
旭川市東７条１０丁目２－３４</t>
    </r>
  </si>
  <si>
    <r>
      <rPr>
        <sz val="9"/>
        <color rgb="FF000000"/>
        <rFont val="ＭＳ ゴシック"/>
        <family val="3"/>
        <charset val="128"/>
      </rPr>
      <t>株式会社　Ｌｉｖｅ　ｎｏｗ
訪問看護ステーション　オハナ</t>
    </r>
  </si>
  <si>
    <r>
      <rPr>
        <sz val="9"/>
        <color rgb="FF000000"/>
        <rFont val="ＭＳ Ｐゴシック"/>
        <family val="3"/>
        <charset val="128"/>
      </rPr>
      <t>令和 2年 1月 1日</t>
    </r>
  </si>
  <si>
    <r>
      <rPr>
        <sz val="9"/>
        <color rgb="FF000000"/>
        <rFont val="ＭＳ Ｐゴシック"/>
        <family val="3"/>
        <charset val="128"/>
      </rPr>
      <t>( 訪看10 )第    406 号</t>
    </r>
  </si>
  <si>
    <r>
      <rPr>
        <sz val="9"/>
        <color rgb="FF000000"/>
        <rFont val="ＭＳ ゴシック"/>
        <family val="3"/>
        <charset val="128"/>
      </rPr>
      <t>0166-74-6657
(0166-74-6658)</t>
    </r>
  </si>
  <si>
    <r>
      <rPr>
        <sz val="9"/>
        <color rgb="FF000000"/>
        <rFont val="ＭＳ ゴシック"/>
        <family val="3"/>
        <charset val="128"/>
      </rPr>
      <t>〒070－0014
旭川市新星町１丁目３番１５号</t>
    </r>
  </si>
  <si>
    <r>
      <rPr>
        <sz val="9"/>
        <color rgb="FF000000"/>
        <rFont val="ＭＳ ゴシック"/>
        <family val="3"/>
        <charset val="128"/>
      </rPr>
      <t>合同会社　キタサキ
訪問看護　ラパン</t>
    </r>
  </si>
  <si>
    <r>
      <rPr>
        <sz val="9"/>
        <color rgb="FF000000"/>
        <rFont val="ＭＳ Ｐゴシック"/>
        <family val="3"/>
        <charset val="128"/>
      </rPr>
      <t>( 訪看10 )第    434 号</t>
    </r>
  </si>
  <si>
    <r>
      <rPr>
        <sz val="9"/>
        <color rgb="FF000000"/>
        <rFont val="ＭＳ ゴシック"/>
        <family val="3"/>
        <charset val="128"/>
      </rPr>
      <t>0166-73-8823
(0166-73-8824)</t>
    </r>
  </si>
  <si>
    <r>
      <rPr>
        <sz val="9"/>
        <color rgb="FF000000"/>
        <rFont val="ＭＳ ゴシック"/>
        <family val="3"/>
        <charset val="128"/>
      </rPr>
      <t>〒079－8401
旭川市秋月１条２丁目３番８号</t>
    </r>
  </si>
  <si>
    <r>
      <rPr>
        <sz val="9"/>
        <color rgb="FF000000"/>
        <rFont val="ＭＳ ゴシック"/>
        <family val="3"/>
        <charset val="128"/>
      </rPr>
      <t>株式会社Ｌｉｖｅ　ｗｉｔｈ　Ｈｏｐｅ
訪問看護ステーション桜花</t>
    </r>
  </si>
  <si>
    <r>
      <rPr>
        <sz val="9"/>
        <color rgb="FF000000"/>
        <rFont val="ＭＳ Ｐゴシック"/>
        <family val="3"/>
        <charset val="128"/>
      </rPr>
      <t>( 訪看10 )第    392 号</t>
    </r>
  </si>
  <si>
    <r>
      <rPr>
        <sz val="9"/>
        <color rgb="FF000000"/>
        <rFont val="ＭＳ ゴシック"/>
        <family val="3"/>
        <charset val="128"/>
      </rPr>
      <t>0166-76-5280
(0166-76-5281)</t>
    </r>
  </si>
  <si>
    <r>
      <rPr>
        <sz val="9"/>
        <color rgb="FF000000"/>
        <rFont val="ＭＳ ゴシック"/>
        <family val="3"/>
        <charset val="128"/>
      </rPr>
      <t>〒070－0036
旭川市６条通８丁目３６－２５セントラル旭川ビル１階</t>
    </r>
  </si>
  <si>
    <r>
      <rPr>
        <sz val="9"/>
        <color rgb="FF000000"/>
        <rFont val="ＭＳ ゴシック"/>
        <family val="3"/>
        <charset val="128"/>
      </rPr>
      <t>株式会社Ｎ・フィールド
訪問看護ステーションデューン旭川</t>
    </r>
  </si>
  <si>
    <r>
      <rPr>
        <sz val="9"/>
        <color rgb="FF000000"/>
        <rFont val="ＭＳ Ｐゴシック"/>
        <family val="3"/>
        <charset val="128"/>
      </rPr>
      <t>( 訪看10 )第    328 号</t>
    </r>
  </si>
  <si>
    <r>
      <rPr>
        <sz val="9"/>
        <color rgb="FF000000"/>
        <rFont val="ＭＳ ゴシック"/>
        <family val="3"/>
        <charset val="128"/>
      </rPr>
      <t>0166-74-3031
(0166-74-3021)</t>
    </r>
  </si>
  <si>
    <r>
      <rPr>
        <sz val="9"/>
        <color rgb="FF000000"/>
        <rFont val="ＭＳ ゴシック"/>
        <family val="3"/>
        <charset val="128"/>
      </rPr>
      <t>〒078－8311
旭川市神楽岡１条６丁目２番５号</t>
    </r>
  </si>
  <si>
    <r>
      <rPr>
        <sz val="9"/>
        <color rgb="FF000000"/>
        <rFont val="ＭＳ ゴシック"/>
        <family val="3"/>
        <charset val="128"/>
      </rPr>
      <t>ミルフィーユ合同会社
訪問看護ステーション咲桜</t>
    </r>
  </si>
  <si>
    <r>
      <rPr>
        <sz val="9"/>
        <color rgb="FF000000"/>
        <rFont val="ＭＳ Ｐゴシック"/>
        <family val="3"/>
        <charset val="128"/>
      </rPr>
      <t>( 訪看10 )第    326 号</t>
    </r>
  </si>
  <si>
    <r>
      <rPr>
        <sz val="9"/>
        <color rgb="FF000000"/>
        <rFont val="ＭＳ ゴシック"/>
        <family val="3"/>
        <charset val="128"/>
      </rPr>
      <t xml:space="preserve">090-8279-5402
</t>
    </r>
  </si>
  <si>
    <r>
      <rPr>
        <sz val="9"/>
        <color rgb="FF000000"/>
        <rFont val="ＭＳ ゴシック"/>
        <family val="3"/>
        <charset val="128"/>
      </rPr>
      <t>〒078－8312
旭川市神楽岡２条４丁目３番９号</t>
    </r>
  </si>
  <si>
    <r>
      <rPr>
        <sz val="9"/>
        <color rgb="FF000000"/>
        <rFont val="ＭＳ ゴシック"/>
        <family val="3"/>
        <charset val="128"/>
      </rPr>
      <t>株式会社ぶれいぶ
訪問看護ステーション介援隊</t>
    </r>
  </si>
  <si>
    <r>
      <rPr>
        <sz val="9"/>
        <color rgb="FF000000"/>
        <rFont val="ＭＳ Ｐゴシック"/>
        <family val="3"/>
        <charset val="128"/>
      </rPr>
      <t>( 訪看10 )第    302 号</t>
    </r>
  </si>
  <si>
    <r>
      <rPr>
        <sz val="9"/>
        <color rgb="FF000000"/>
        <rFont val="ＭＳ ゴシック"/>
        <family val="3"/>
        <charset val="128"/>
      </rPr>
      <t>0166-27-3811
(0166-20-4505)</t>
    </r>
  </si>
  <si>
    <r>
      <rPr>
        <sz val="9"/>
        <color rgb="FF000000"/>
        <rFont val="ＭＳ ゴシック"/>
        <family val="3"/>
        <charset val="128"/>
      </rPr>
      <t>〒070－0032
旭川市２条通３丁目９４旭川２・３ビル　１Ｆ</t>
    </r>
  </si>
  <si>
    <r>
      <rPr>
        <sz val="9"/>
        <color rgb="FF000000"/>
        <rFont val="ＭＳ ゴシック"/>
        <family val="3"/>
        <charset val="128"/>
      </rPr>
      <t>ＳＯＭＰＯケア株式会社
ＳＯＭＰＯケア　旭川中央　訪問看護</t>
    </r>
  </si>
  <si>
    <r>
      <rPr>
        <sz val="9"/>
        <color rgb="FF000000"/>
        <rFont val="ＭＳ Ｐゴシック"/>
        <family val="3"/>
        <charset val="128"/>
      </rPr>
      <t>( 訪看10 )第    249 号</t>
    </r>
  </si>
  <si>
    <r>
      <rPr>
        <sz val="9"/>
        <color rgb="FF000000"/>
        <rFont val="ＭＳ ゴシック"/>
        <family val="3"/>
        <charset val="128"/>
      </rPr>
      <t>0166-40-0088
(0166-40-0089)</t>
    </r>
  </si>
  <si>
    <r>
      <rPr>
        <sz val="9"/>
        <color rgb="FF000000"/>
        <rFont val="ＭＳ ゴシック"/>
        <family val="3"/>
        <charset val="128"/>
      </rPr>
      <t>〒079－8419
旭川市永山９条２丁目１－２８</t>
    </r>
  </si>
  <si>
    <r>
      <rPr>
        <sz val="9"/>
        <color rgb="FF000000"/>
        <rFont val="ＭＳ ゴシック"/>
        <family val="3"/>
        <charset val="128"/>
      </rPr>
      <t>株式会社輝
訪問看護ステーション養刻館</t>
    </r>
  </si>
  <si>
    <r>
      <rPr>
        <sz val="9"/>
        <color rgb="FF000000"/>
        <rFont val="ＭＳ Ｐゴシック"/>
        <family val="3"/>
        <charset val="128"/>
      </rPr>
      <t>( 訪看10 )第    269 号</t>
    </r>
  </si>
  <si>
    <r>
      <rPr>
        <sz val="9"/>
        <color rgb="FF000000"/>
        <rFont val="ＭＳ ゴシック"/>
        <family val="3"/>
        <charset val="128"/>
      </rPr>
      <t>0166-63-6060
(0166-63-6061)</t>
    </r>
  </si>
  <si>
    <r>
      <rPr>
        <sz val="9"/>
        <color rgb="FF000000"/>
        <rFont val="ＭＳ ゴシック"/>
        <family val="3"/>
        <charset val="128"/>
      </rPr>
      <t>〒070－8045
旭川市忠和５条６丁目２番４号</t>
    </r>
  </si>
  <si>
    <r>
      <rPr>
        <sz val="9"/>
        <color rgb="FF000000"/>
        <rFont val="ＭＳ ゴシック"/>
        <family val="3"/>
        <charset val="128"/>
      </rPr>
      <t>株式会社　健康会
株式会社健康会　訪問看護ステーション忠和</t>
    </r>
  </si>
  <si>
    <r>
      <rPr>
        <sz val="9"/>
        <color rgb="FF000000"/>
        <rFont val="ＭＳ Ｐゴシック"/>
        <family val="3"/>
        <charset val="128"/>
      </rPr>
      <t>( 訪看10 )第    582 号</t>
    </r>
  </si>
  <si>
    <r>
      <rPr>
        <sz val="9"/>
        <color rgb="FF000000"/>
        <rFont val="ＭＳ ゴシック"/>
        <family val="3"/>
        <charset val="128"/>
      </rPr>
      <t>0166-85-7372
(0166-85-7374)</t>
    </r>
  </si>
  <si>
    <r>
      <rPr>
        <sz val="9"/>
        <color rgb="FF000000"/>
        <rFont val="ＭＳ ゴシック"/>
        <family val="3"/>
        <charset val="128"/>
      </rPr>
      <t>〒070－0061
旭川市曙１条７丁目２番１号國本ビル</t>
    </r>
  </si>
  <si>
    <r>
      <rPr>
        <sz val="9"/>
        <color rgb="FF000000"/>
        <rFont val="ＭＳ ゴシック"/>
        <family val="3"/>
        <charset val="128"/>
      </rPr>
      <t>株式会社　健康会
株式会社健康会　あけぼの訪問看護ステーション</t>
    </r>
  </si>
  <si>
    <r>
      <rPr>
        <sz val="9"/>
        <color rgb="FF000000"/>
        <rFont val="ＭＳ Ｐゴシック"/>
        <family val="3"/>
        <charset val="128"/>
      </rPr>
      <t>( 訪看10 )第    247 号</t>
    </r>
  </si>
  <si>
    <r>
      <rPr>
        <sz val="9"/>
        <color rgb="FF000000"/>
        <rFont val="ＭＳ ゴシック"/>
        <family val="3"/>
        <charset val="128"/>
      </rPr>
      <t>0166-74-5665
(0166-74-5775)</t>
    </r>
  </si>
  <si>
    <r>
      <rPr>
        <sz val="9"/>
        <color rgb="FF000000"/>
        <rFont val="ＭＳ ゴシック"/>
        <family val="3"/>
        <charset val="128"/>
      </rPr>
      <t>〒078－8319
旭川市神楽岡９条３丁目４番７号</t>
    </r>
  </si>
  <si>
    <r>
      <rPr>
        <sz val="9"/>
        <color rgb="FF000000"/>
        <rFont val="ＭＳ ゴシック"/>
        <family val="3"/>
        <charset val="128"/>
      </rPr>
      <t>医療法人社団ささえる医療研究所
訪問看護ステーションむらかみさん</t>
    </r>
  </si>
  <si>
    <r>
      <rPr>
        <sz val="9"/>
        <color rgb="FF000000"/>
        <rFont val="ＭＳ Ｐゴシック"/>
        <family val="3"/>
        <charset val="128"/>
      </rPr>
      <t>( 訪看10 )第    110 号</t>
    </r>
  </si>
  <si>
    <r>
      <rPr>
        <sz val="9"/>
        <color rgb="FF000000"/>
        <rFont val="ＭＳ ゴシック"/>
        <family val="3"/>
        <charset val="128"/>
      </rPr>
      <t>0166-76-1808
(0166-76-1173)</t>
    </r>
  </si>
  <si>
    <r>
      <rPr>
        <sz val="9"/>
        <color rgb="FF000000"/>
        <rFont val="ＭＳ ゴシック"/>
        <family val="3"/>
        <charset val="128"/>
      </rPr>
      <t>〒070－0023
旭川市東３条１丁目２番８号ベネッセレビル３階</t>
    </r>
  </si>
  <si>
    <r>
      <rPr>
        <sz val="9"/>
        <color rgb="FF000000"/>
        <rFont val="ＭＳ ゴシック"/>
        <family val="3"/>
        <charset val="128"/>
      </rPr>
      <t>医療法人社団　圭泉会
訪問看護ステーション　ちどり</t>
    </r>
  </si>
  <si>
    <r>
      <rPr>
        <sz val="9"/>
        <color rgb="FF000000"/>
        <rFont val="ＭＳ Ｐゴシック"/>
        <family val="3"/>
        <charset val="128"/>
      </rPr>
      <t>( 訪看10 )第    153 号</t>
    </r>
  </si>
  <si>
    <r>
      <rPr>
        <sz val="9"/>
        <color rgb="FF000000"/>
        <rFont val="ＭＳ ゴシック"/>
        <family val="3"/>
        <charset val="128"/>
      </rPr>
      <t>0166-74-6178
(0166-74-6176)</t>
    </r>
  </si>
  <si>
    <r>
      <rPr>
        <sz val="9"/>
        <color rgb="FF000000"/>
        <rFont val="ＭＳ ゴシック"/>
        <family val="3"/>
        <charset val="128"/>
      </rPr>
      <t>〒079－8417
旭川市永山７条３丁目１番２６号静療館４</t>
    </r>
  </si>
  <si>
    <r>
      <rPr>
        <sz val="9"/>
        <color rgb="FF000000"/>
        <rFont val="ＭＳ ゴシック"/>
        <family val="3"/>
        <charset val="128"/>
      </rPr>
      <t>株式会社　秀
訪問看護ステーション　静療</t>
    </r>
  </si>
  <si>
    <r>
      <rPr>
        <sz val="9"/>
        <color rgb="FF000000"/>
        <rFont val="ＭＳ Ｐゴシック"/>
        <family val="3"/>
        <charset val="128"/>
      </rPr>
      <t>( 訪看10 )第     74 号</t>
    </r>
  </si>
  <si>
    <r>
      <rPr>
        <sz val="9"/>
        <color rgb="FF000000"/>
        <rFont val="ＭＳ ゴシック"/>
        <family val="3"/>
        <charset val="128"/>
      </rPr>
      <t>0166-48-2123
(0166-48-2190)</t>
    </r>
  </si>
  <si>
    <r>
      <rPr>
        <sz val="9"/>
        <color rgb="FF000000"/>
        <rFont val="ＭＳ ゴシック"/>
        <family val="3"/>
        <charset val="128"/>
      </rPr>
      <t>〒079－8412
旭川市永山２条１７丁目１番１１号</t>
    </r>
  </si>
  <si>
    <r>
      <rPr>
        <sz val="9"/>
        <color rgb="FF000000"/>
        <rFont val="ＭＳ ゴシック"/>
        <family val="3"/>
        <charset val="128"/>
      </rPr>
      <t>有限会社　みのり
訪問看護ステーション　みのり</t>
    </r>
  </si>
  <si>
    <r>
      <rPr>
        <sz val="9"/>
        <color rgb="FF000000"/>
        <rFont val="ＭＳ Ｐゴシック"/>
        <family val="3"/>
        <charset val="128"/>
      </rPr>
      <t>( 訪看10 )第     73 号</t>
    </r>
  </si>
  <si>
    <r>
      <rPr>
        <sz val="9"/>
        <color rgb="FF000000"/>
        <rFont val="ＭＳ ゴシック"/>
        <family val="3"/>
        <charset val="128"/>
      </rPr>
      <t>0166-27-3868
(0166-29-1128)</t>
    </r>
  </si>
  <si>
    <r>
      <rPr>
        <sz val="9"/>
        <color rgb="FF000000"/>
        <rFont val="ＭＳ ゴシック"/>
        <family val="3"/>
        <charset val="128"/>
      </rPr>
      <t>〒070－0082
旭川市亀吉２条２丁目３－５</t>
    </r>
  </si>
  <si>
    <r>
      <rPr>
        <sz val="9"/>
        <color rgb="FF000000"/>
        <rFont val="ＭＳ ゴシック"/>
        <family val="3"/>
        <charset val="128"/>
      </rPr>
      <t>有限会社こころ
訪問看護ステーションめぐみ</t>
    </r>
  </si>
  <si>
    <r>
      <rPr>
        <sz val="9"/>
        <color rgb="FF000000"/>
        <rFont val="ＭＳ Ｐゴシック"/>
        <family val="3"/>
        <charset val="128"/>
      </rPr>
      <t>平成16年10月 1日</t>
    </r>
  </si>
  <si>
    <r>
      <rPr>
        <sz val="9"/>
        <color rgb="FF000000"/>
        <rFont val="ＭＳ Ｐゴシック"/>
        <family val="3"/>
        <charset val="128"/>
      </rPr>
      <t>( 訪看10 )第     17 号</t>
    </r>
  </si>
  <si>
    <r>
      <rPr>
        <sz val="9"/>
        <color rgb="FF000000"/>
        <rFont val="ＭＳ ゴシック"/>
        <family val="3"/>
        <charset val="128"/>
      </rPr>
      <t>0166-52-2252
(0166-52-2141)</t>
    </r>
  </si>
  <si>
    <r>
      <rPr>
        <sz val="9"/>
        <color rgb="FF000000"/>
        <rFont val="ＭＳ ゴシック"/>
        <family val="3"/>
        <charset val="128"/>
      </rPr>
      <t>〒070－0825
旭川市北門町２２丁目２１６８番地の１３１</t>
    </r>
  </si>
  <si>
    <r>
      <rPr>
        <sz val="9"/>
        <color rgb="FF000000"/>
        <rFont val="ＭＳ ゴシック"/>
        <family val="3"/>
        <charset val="128"/>
      </rPr>
      <t>有限会社訪問看護ステーションモモ
有限会社　訪問看護ステーションモモ</t>
    </r>
  </si>
  <si>
    <r>
      <rPr>
        <sz val="9"/>
        <color rgb="FF000000"/>
        <rFont val="ＭＳ Ｐゴシック"/>
        <family val="3"/>
        <charset val="128"/>
      </rPr>
      <t>( 訪看10 )第    116 号</t>
    </r>
  </si>
  <si>
    <r>
      <rPr>
        <sz val="9"/>
        <color rgb="FF000000"/>
        <rFont val="ＭＳ ゴシック"/>
        <family val="3"/>
        <charset val="128"/>
      </rPr>
      <t>0166-31-6183
(0166-31-6183)</t>
    </r>
  </si>
  <si>
    <r>
      <rPr>
        <sz val="9"/>
        <color rgb="FF000000"/>
        <rFont val="ＭＳ ゴシック"/>
        <family val="3"/>
        <charset val="128"/>
      </rPr>
      <t>〒078－8356
旭川市東光１６条６丁目３番１０号</t>
    </r>
  </si>
  <si>
    <r>
      <rPr>
        <sz val="9"/>
        <color rgb="FF000000"/>
        <rFont val="ＭＳ ゴシック"/>
        <family val="3"/>
        <charset val="128"/>
      </rPr>
      <t>有限会社　こばやしさんち
訪問看護ステーション　こばやしさんち</t>
    </r>
  </si>
  <si>
    <r>
      <rPr>
        <sz val="9"/>
        <color rgb="FF000000"/>
        <rFont val="ＭＳ Ｐゴシック"/>
        <family val="3"/>
        <charset val="128"/>
      </rPr>
      <t>( 訪看10 )第     27 号</t>
    </r>
  </si>
  <si>
    <r>
      <rPr>
        <sz val="9"/>
        <color rgb="FF000000"/>
        <rFont val="ＭＳ ゴシック"/>
        <family val="3"/>
        <charset val="128"/>
      </rPr>
      <t>0166-55-3030
(0166-55-3169)</t>
    </r>
  </si>
  <si>
    <r>
      <rPr>
        <sz val="9"/>
        <color rgb="FF000000"/>
        <rFont val="ＭＳ ゴシック"/>
        <family val="3"/>
        <charset val="128"/>
      </rPr>
      <t>〒070－0832
旭川市旭町２条１丁目３１番３１</t>
    </r>
  </si>
  <si>
    <r>
      <rPr>
        <sz val="9"/>
        <color rgb="FF000000"/>
        <rFont val="ＭＳ ゴシック"/>
        <family val="3"/>
        <charset val="128"/>
      </rPr>
      <t>社会医療法人元生会
森山メモリアル訪問看護ステーション</t>
    </r>
  </si>
  <si>
    <r>
      <rPr>
        <sz val="9"/>
        <color rgb="FF000000"/>
        <rFont val="ＭＳ Ｐゴシック"/>
        <family val="3"/>
        <charset val="128"/>
      </rPr>
      <t>( 訪看10 )第    127 号</t>
    </r>
  </si>
  <si>
    <r>
      <rPr>
        <sz val="9"/>
        <color rgb="FF000000"/>
        <rFont val="ＭＳ ゴシック"/>
        <family val="3"/>
        <charset val="128"/>
      </rPr>
      <t xml:space="preserve">0166-34-7171
</t>
    </r>
  </si>
  <si>
    <r>
      <rPr>
        <sz val="9"/>
        <color rgb="FF000000"/>
        <rFont val="ＭＳ ゴシック"/>
        <family val="3"/>
        <charset val="128"/>
      </rPr>
      <t>〒078－8237
旭川市豊岡７条２丁目５番３号</t>
    </r>
  </si>
  <si>
    <r>
      <rPr>
        <sz val="9"/>
        <color rgb="FF000000"/>
        <rFont val="ＭＳ ゴシック"/>
        <family val="3"/>
        <charset val="128"/>
      </rPr>
      <t>医療法人　歓生会
訪問看護ステーションアポロ</t>
    </r>
  </si>
  <si>
    <r>
      <rPr>
        <sz val="9"/>
        <color rgb="FF000000"/>
        <rFont val="ＭＳ Ｐゴシック"/>
        <family val="3"/>
        <charset val="128"/>
      </rPr>
      <t>( 訪看10 )第     71 号</t>
    </r>
  </si>
  <si>
    <r>
      <rPr>
        <sz val="9"/>
        <color rgb="FF000000"/>
        <rFont val="ＭＳ ゴシック"/>
        <family val="3"/>
        <charset val="128"/>
      </rPr>
      <t xml:space="preserve">0166-23-1488
</t>
    </r>
  </si>
  <si>
    <r>
      <rPr>
        <sz val="9"/>
        <color rgb="FF000000"/>
        <rFont val="ＭＳ ゴシック"/>
        <family val="3"/>
        <charset val="128"/>
      </rPr>
      <t>〒070－0039
旭川市９条通７丁目右１　タナカ２４</t>
    </r>
  </si>
  <si>
    <r>
      <rPr>
        <sz val="9"/>
        <color rgb="FF000000"/>
        <rFont val="ＭＳ ゴシック"/>
        <family val="3"/>
        <charset val="128"/>
      </rPr>
      <t>一般社団法人　北海道総合在宅ケア事業団
一般社団法人北海道総合在宅ケア事業団旭川地域訪問看護ステーション</t>
    </r>
  </si>
  <si>
    <r>
      <rPr>
        <sz val="9"/>
        <color rgb="FF000000"/>
        <rFont val="ＭＳ Ｐゴシック"/>
        <family val="3"/>
        <charset val="128"/>
      </rPr>
      <t>( 訪看10 )第     70 号</t>
    </r>
  </si>
  <si>
    <r>
      <rPr>
        <sz val="9"/>
        <color rgb="FF000000"/>
        <rFont val="ＭＳ ゴシック"/>
        <family val="3"/>
        <charset val="128"/>
      </rPr>
      <t xml:space="preserve">0135-62-6420
</t>
    </r>
  </si>
  <si>
    <r>
      <rPr>
        <sz val="9"/>
        <color rgb="FF000000"/>
        <rFont val="ＭＳ ゴシック"/>
        <family val="3"/>
        <charset val="128"/>
      </rPr>
      <t>〒045－0013
岩内郡岩内町高台２０９番地２</t>
    </r>
  </si>
  <si>
    <r>
      <rPr>
        <sz val="9"/>
        <color rgb="FF000000"/>
        <rFont val="ＭＳ ゴシック"/>
        <family val="3"/>
        <charset val="128"/>
      </rPr>
      <t>社会福祉法人　北海道社会事業協会
訪問看護ステーションのぞみ</t>
    </r>
  </si>
  <si>
    <r>
      <rPr>
        <sz val="9"/>
        <color rgb="FF000000"/>
        <rFont val="ＭＳ Ｐゴシック"/>
        <family val="3"/>
        <charset val="128"/>
      </rPr>
      <t>( 訪看10 )第    162 号</t>
    </r>
  </si>
  <si>
    <r>
      <rPr>
        <sz val="9"/>
        <color rgb="FF000000"/>
        <rFont val="ＭＳ ゴシック"/>
        <family val="3"/>
        <charset val="128"/>
      </rPr>
      <t xml:space="preserve">0136-21-2297
</t>
    </r>
  </si>
  <si>
    <r>
      <rPr>
        <sz val="9"/>
        <color rgb="FF000000"/>
        <rFont val="ＭＳ ゴシック"/>
        <family val="3"/>
        <charset val="128"/>
      </rPr>
      <t>〒044－0004
虻田郡倶知安町北四条東１丁目２番地</t>
    </r>
  </si>
  <si>
    <r>
      <rPr>
        <sz val="9"/>
        <color rgb="FF000000"/>
        <rFont val="ＭＳ ゴシック"/>
        <family val="3"/>
        <charset val="128"/>
      </rPr>
      <t>北海道厚生農業協同組合連合会
ＪＡ北海道厚生連ようてい訪問看護ステーション</t>
    </r>
  </si>
  <si>
    <r>
      <rPr>
        <sz val="9"/>
        <color rgb="FF000000"/>
        <rFont val="ＭＳ Ｐゴシック"/>
        <family val="3"/>
        <charset val="128"/>
      </rPr>
      <t>平成27年 4月 1日</t>
    </r>
  </si>
  <si>
    <r>
      <rPr>
        <sz val="9"/>
        <color rgb="FF000000"/>
        <rFont val="ＭＳ Ｐゴシック"/>
        <family val="3"/>
        <charset val="128"/>
      </rPr>
      <t>( 訪看10 )第    204 号</t>
    </r>
  </si>
  <si>
    <r>
      <rPr>
        <sz val="9"/>
        <color rgb="FF000000"/>
        <rFont val="ＭＳ ゴシック"/>
        <family val="3"/>
        <charset val="128"/>
      </rPr>
      <t>0136-72-4379
(0136-72-4397)</t>
    </r>
  </si>
  <si>
    <r>
      <rPr>
        <sz val="9"/>
        <color rgb="FF000000"/>
        <rFont val="ＭＳ ゴシック"/>
        <family val="3"/>
        <charset val="128"/>
      </rPr>
      <t>〒048－0101
寿都郡黒松内町黒松内３０６－３</t>
    </r>
  </si>
  <si>
    <r>
      <rPr>
        <sz val="9"/>
        <color rgb="FF000000"/>
        <rFont val="ＭＳ ゴシック"/>
        <family val="3"/>
        <charset val="128"/>
      </rPr>
      <t>社会福祉法人　勤医協福祉会
勤医協くろまつない訪問看護ステーション</t>
    </r>
  </si>
  <si>
    <r>
      <rPr>
        <sz val="9"/>
        <color rgb="FF000000"/>
        <rFont val="ＭＳ Ｐゴシック"/>
        <family val="3"/>
        <charset val="128"/>
      </rPr>
      <t>( 訪看10 )第    443 号</t>
    </r>
  </si>
  <si>
    <r>
      <rPr>
        <sz val="9"/>
        <color rgb="FF000000"/>
        <rFont val="ＭＳ ゴシック"/>
        <family val="3"/>
        <charset val="128"/>
      </rPr>
      <t>0134-64-1570
(0134-64-1572)</t>
    </r>
  </si>
  <si>
    <r>
      <rPr>
        <sz val="9"/>
        <color rgb="FF000000"/>
        <rFont val="ＭＳ ゴシック"/>
        <family val="3"/>
        <charset val="128"/>
      </rPr>
      <t>〒048－2672
小樽市塩谷２丁目２番２２号</t>
    </r>
  </si>
  <si>
    <r>
      <rPr>
        <sz val="9"/>
        <color rgb="FF000000"/>
        <rFont val="ＭＳ ゴシック"/>
        <family val="3"/>
        <charset val="128"/>
      </rPr>
      <t>株式会社　泰進建設
訪問看護ステーション　マイラシーク塩谷</t>
    </r>
  </si>
  <si>
    <r>
      <rPr>
        <sz val="9"/>
        <color rgb="FF000000"/>
        <rFont val="ＭＳ Ｐゴシック"/>
        <family val="3"/>
        <charset val="128"/>
      </rPr>
      <t>( 訪看10 )第    298 号</t>
    </r>
  </si>
  <si>
    <r>
      <rPr>
        <sz val="9"/>
        <color rgb="FF000000"/>
        <rFont val="ＭＳ ゴシック"/>
        <family val="3"/>
        <charset val="128"/>
      </rPr>
      <t>0134-64-5335
(0134-64-5380)</t>
    </r>
  </si>
  <si>
    <r>
      <rPr>
        <sz val="9"/>
        <color rgb="FF000000"/>
        <rFont val="ＭＳ ゴシック"/>
        <family val="3"/>
        <charset val="128"/>
      </rPr>
      <t>〒047－0261
小樽市銭函２丁目７－２８</t>
    </r>
  </si>
  <si>
    <r>
      <rPr>
        <sz val="9"/>
        <color rgb="FF000000"/>
        <rFont val="ＭＳ ゴシック"/>
        <family val="3"/>
        <charset val="128"/>
      </rPr>
      <t>株式会社アイケア北海道
訪問看護ステーション　アイケア銭函</t>
    </r>
  </si>
  <si>
    <r>
      <rPr>
        <sz val="9"/>
        <color rgb="FF000000"/>
        <rFont val="ＭＳ Ｐゴシック"/>
        <family val="3"/>
        <charset val="128"/>
      </rPr>
      <t>( 訪看10 )第    207 号</t>
    </r>
  </si>
  <si>
    <r>
      <rPr>
        <sz val="9"/>
        <color rgb="FF000000"/>
        <rFont val="ＭＳ ゴシック"/>
        <family val="3"/>
        <charset val="128"/>
      </rPr>
      <t xml:space="preserve">0134-27-5968
</t>
    </r>
  </si>
  <si>
    <r>
      <rPr>
        <sz val="9"/>
        <color rgb="FF000000"/>
        <rFont val="ＭＳ ゴシック"/>
        <family val="3"/>
        <charset val="128"/>
      </rPr>
      <t>〒047－0013
小樽市奥沢１丁目１番１号</t>
    </r>
  </si>
  <si>
    <r>
      <rPr>
        <sz val="9"/>
        <color rgb="FF000000"/>
        <rFont val="ＭＳ ゴシック"/>
        <family val="3"/>
        <charset val="128"/>
      </rPr>
      <t>株式会社ＡＣＥ
訪問看護ステーション　そら</t>
    </r>
  </si>
  <si>
    <r>
      <rPr>
        <sz val="9"/>
        <color rgb="FF000000"/>
        <rFont val="ＭＳ Ｐゴシック"/>
        <family val="3"/>
        <charset val="128"/>
      </rPr>
      <t>( 訪看10 )第    155 号</t>
    </r>
  </si>
  <si>
    <r>
      <rPr>
        <sz val="9"/>
        <color rgb="FF000000"/>
        <rFont val="ＭＳ ゴシック"/>
        <family val="3"/>
        <charset val="128"/>
      </rPr>
      <t>0134-22-5260
(0134-31-7018)</t>
    </r>
  </si>
  <si>
    <r>
      <rPr>
        <sz val="9"/>
        <color rgb="FF000000"/>
        <rFont val="ＭＳ ゴシック"/>
        <family val="3"/>
        <charset val="128"/>
      </rPr>
      <t>〒047－0013
小樽市奥沢１丁目１６番２号</t>
    </r>
  </si>
  <si>
    <r>
      <rPr>
        <sz val="9"/>
        <color rgb="FF000000"/>
        <rFont val="ＭＳ ゴシック"/>
        <family val="3"/>
        <charset val="128"/>
      </rPr>
      <t>株式会社アイケア北海道
訪問看護ステーション　アイケア奥沢口</t>
    </r>
  </si>
  <si>
    <r>
      <rPr>
        <sz val="9"/>
        <color rgb="FF000000"/>
        <rFont val="ＭＳ Ｐゴシック"/>
        <family val="3"/>
        <charset val="128"/>
      </rPr>
      <t>( 訪看10 )第     68 号</t>
    </r>
  </si>
  <si>
    <r>
      <rPr>
        <sz val="9"/>
        <color rgb="FF000000"/>
        <rFont val="ＭＳ ゴシック"/>
        <family val="3"/>
        <charset val="128"/>
      </rPr>
      <t xml:space="preserve">0134-23-3877
</t>
    </r>
  </si>
  <si>
    <r>
      <rPr>
        <sz val="9"/>
        <color rgb="FF000000"/>
        <rFont val="ＭＳ ゴシック"/>
        <family val="3"/>
        <charset val="128"/>
      </rPr>
      <t>〒047－0013
小樽市奥沢１丁目１７番１０号</t>
    </r>
  </si>
  <si>
    <r>
      <rPr>
        <sz val="9"/>
        <color rgb="FF000000"/>
        <rFont val="ＭＳ ゴシック"/>
        <family val="3"/>
        <charset val="128"/>
      </rPr>
      <t>一般社団法人　北海道総合在宅ケア事業団
一般社団法人北海道総合在宅ケア事業団小樽訪問看護ステーション</t>
    </r>
  </si>
  <si>
    <r>
      <rPr>
        <sz val="9"/>
        <color rgb="FF000000"/>
        <rFont val="ＭＳ Ｐゴシック"/>
        <family val="3"/>
        <charset val="128"/>
      </rPr>
      <t>( 訪看10 )第    385 号</t>
    </r>
  </si>
  <si>
    <r>
      <rPr>
        <sz val="9"/>
        <color rgb="FF000000"/>
        <rFont val="ＭＳ ゴシック"/>
        <family val="3"/>
        <charset val="128"/>
      </rPr>
      <t>0137-83-8448
(0137-83-8448)</t>
    </r>
  </si>
  <si>
    <r>
      <rPr>
        <sz val="9"/>
        <color rgb="FF000000"/>
        <rFont val="ＭＳ ゴシック"/>
        <family val="3"/>
        <charset val="128"/>
      </rPr>
      <t>〒049－4501
久遠郡せたな町北檜山区北檜山３７８番地</t>
    </r>
  </si>
  <si>
    <r>
      <rPr>
        <sz val="9"/>
        <color rgb="FF000000"/>
        <rFont val="ＭＳ ゴシック"/>
        <family val="3"/>
        <charset val="128"/>
      </rPr>
      <t>せたな町長
せたな町訪問看護ステーション</t>
    </r>
  </si>
  <si>
    <r>
      <rPr>
        <sz val="9"/>
        <color rgb="FF000000"/>
        <rFont val="ＭＳ Ｐゴシック"/>
        <family val="3"/>
        <charset val="128"/>
      </rPr>
      <t>( 訪看10 )第     67 号</t>
    </r>
  </si>
  <si>
    <r>
      <rPr>
        <sz val="9"/>
        <color rgb="FF000000"/>
        <rFont val="ＭＳ ゴシック"/>
        <family val="3"/>
        <charset val="128"/>
      </rPr>
      <t>0139-52-5130
(0139-52-5027)</t>
    </r>
  </si>
  <si>
    <r>
      <rPr>
        <sz val="9"/>
        <color rgb="FF000000"/>
        <rFont val="ＭＳ ゴシック"/>
        <family val="3"/>
        <charset val="128"/>
      </rPr>
      <t>〒043－0022
檜山郡江差町字伏木戸町４８４番地北海道立江差病院４階</t>
    </r>
  </si>
  <si>
    <r>
      <rPr>
        <sz val="9"/>
        <color rgb="FF000000"/>
        <rFont val="ＭＳ ゴシック"/>
        <family val="3"/>
        <charset val="128"/>
      </rPr>
      <t>一般社団法人　北海道総合在宅ケア事業団
一般社団法人北海道総合在宅ケア事業団江差地域訪問看護ステーション</t>
    </r>
  </si>
  <si>
    <r>
      <rPr>
        <sz val="9"/>
        <color rgb="FF000000"/>
        <rFont val="ＭＳ Ｐゴシック"/>
        <family val="3"/>
        <charset val="128"/>
      </rPr>
      <t>令和 6年 5月 7日</t>
    </r>
  </si>
  <si>
    <r>
      <rPr>
        <sz val="9"/>
        <color rgb="FF000000"/>
        <rFont val="ＭＳ Ｐゴシック"/>
        <family val="3"/>
        <charset val="128"/>
      </rPr>
      <t>( 訪看10 )第    643 号</t>
    </r>
  </si>
  <si>
    <r>
      <rPr>
        <sz val="9"/>
        <color rgb="FF000000"/>
        <rFont val="ＭＳ ゴシック"/>
        <family val="3"/>
        <charset val="128"/>
      </rPr>
      <t>0138-76-9898
(0138-76-3734)</t>
    </r>
  </si>
  <si>
    <r>
      <rPr>
        <sz val="9"/>
        <color rgb="FF000000"/>
        <rFont val="ＭＳ ゴシック"/>
        <family val="3"/>
        <charset val="128"/>
      </rPr>
      <t>〒041－1122
亀田郡七飯町大川１丁目１番２６号</t>
    </r>
  </si>
  <si>
    <r>
      <rPr>
        <sz val="9"/>
        <color rgb="FF000000"/>
        <rFont val="ＭＳ ゴシック"/>
        <family val="3"/>
        <charset val="128"/>
      </rPr>
      <t>合同会社思いやり
訪問看護ステーション　猫まる</t>
    </r>
  </si>
  <si>
    <r>
      <rPr>
        <sz val="9"/>
        <color rgb="FF000000"/>
        <rFont val="ＭＳ Ｐゴシック"/>
        <family val="3"/>
        <charset val="128"/>
      </rPr>
      <t>( 訪看10 )第    619 号</t>
    </r>
  </si>
  <si>
    <r>
      <rPr>
        <sz val="9"/>
        <color rgb="FF000000"/>
        <rFont val="ＭＳ ゴシック"/>
        <family val="3"/>
        <charset val="128"/>
      </rPr>
      <t>0138-84-1992
(0138-84-1993)</t>
    </r>
  </si>
  <si>
    <r>
      <rPr>
        <sz val="9"/>
        <color rgb="FF000000"/>
        <rFont val="ＭＳ ゴシック"/>
        <family val="3"/>
        <charset val="128"/>
      </rPr>
      <t>〒049－0122
北斗市東浜１丁目１０番１２号</t>
    </r>
  </si>
  <si>
    <r>
      <rPr>
        <sz val="9"/>
        <color rgb="FF000000"/>
        <rFont val="ＭＳ ゴシック"/>
        <family val="3"/>
        <charset val="128"/>
      </rPr>
      <t>合同会社フォースＢＷＹ
訪問看護ステーションあや</t>
    </r>
  </si>
  <si>
    <r>
      <rPr>
        <sz val="9"/>
        <color rgb="FF000000"/>
        <rFont val="ＭＳ Ｐゴシック"/>
        <family val="3"/>
        <charset val="128"/>
      </rPr>
      <t>( 訪看10 )第    397 号</t>
    </r>
  </si>
  <si>
    <r>
      <rPr>
        <sz val="9"/>
        <color rgb="FF000000"/>
        <rFont val="ＭＳ ゴシック"/>
        <family val="3"/>
        <charset val="128"/>
      </rPr>
      <t>01374-7-1590
(01374-7-1590)</t>
    </r>
  </si>
  <si>
    <r>
      <rPr>
        <sz val="9"/>
        <color rgb="FF000000"/>
        <rFont val="ＭＳ ゴシック"/>
        <family val="3"/>
        <charset val="128"/>
      </rPr>
      <t>〒049－2325
茅部郡森町字本町４５番地１</t>
    </r>
  </si>
  <si>
    <r>
      <rPr>
        <sz val="9"/>
        <color rgb="FF000000"/>
        <rFont val="ＭＳ ゴシック"/>
        <family val="3"/>
        <charset val="128"/>
      </rPr>
      <t>合同会社サムハラ
サムハラ訪問看護ステーション</t>
    </r>
  </si>
  <si>
    <r>
      <rPr>
        <sz val="9"/>
        <color rgb="FF000000"/>
        <rFont val="ＭＳ Ｐゴシック"/>
        <family val="3"/>
        <charset val="128"/>
      </rPr>
      <t>平成29年12月 1日</t>
    </r>
  </si>
  <si>
    <r>
      <rPr>
        <sz val="9"/>
        <color rgb="FF000000"/>
        <rFont val="ＭＳ Ｐゴシック"/>
        <family val="3"/>
        <charset val="128"/>
      </rPr>
      <t>( 訪看10 )第    279 号</t>
    </r>
  </si>
  <si>
    <r>
      <rPr>
        <sz val="9"/>
        <color rgb="FF000000"/>
        <rFont val="ＭＳ ゴシック"/>
        <family val="3"/>
        <charset val="128"/>
      </rPr>
      <t>01374-7-1095
(01374-7-1096)</t>
    </r>
  </si>
  <si>
    <r>
      <rPr>
        <sz val="9"/>
        <color rgb="FF000000"/>
        <rFont val="ＭＳ ゴシック"/>
        <family val="3"/>
        <charset val="128"/>
      </rPr>
      <t>〒049－2311
茅部郡森町上台町９０番１</t>
    </r>
  </si>
  <si>
    <r>
      <rPr>
        <sz val="9"/>
        <color rgb="FF000000"/>
        <rFont val="ＭＳ ゴシック"/>
        <family val="3"/>
        <charset val="128"/>
      </rPr>
      <t>あんずケア株式会社
訪問看護ステーションあんず</t>
    </r>
  </si>
  <si>
    <r>
      <rPr>
        <sz val="9"/>
        <color rgb="FF000000"/>
        <rFont val="ＭＳ Ｐゴシック"/>
        <family val="3"/>
        <charset val="128"/>
      </rPr>
      <t>( 訪看10 )第    433 号</t>
    </r>
  </si>
  <si>
    <r>
      <rPr>
        <sz val="9"/>
        <color rgb="FF000000"/>
        <rFont val="ＭＳ ゴシック"/>
        <family val="3"/>
        <charset val="128"/>
      </rPr>
      <t xml:space="preserve">
</t>
    </r>
  </si>
  <si>
    <r>
      <rPr>
        <sz val="9"/>
        <color rgb="FF000000"/>
        <rFont val="ＭＳ ゴシック"/>
        <family val="3"/>
        <charset val="128"/>
      </rPr>
      <t>〒049－0161
北斗市飯生１丁目１３番２９号</t>
    </r>
  </si>
  <si>
    <r>
      <rPr>
        <sz val="9"/>
        <color rgb="FF000000"/>
        <rFont val="ＭＳ ゴシック"/>
        <family val="3"/>
        <charset val="128"/>
      </rPr>
      <t>北斗防災サービス
訪問看護ステーション　ほくと</t>
    </r>
  </si>
  <si>
    <r>
      <rPr>
        <sz val="9"/>
        <color rgb="FF000000"/>
        <rFont val="ＭＳ Ｐゴシック"/>
        <family val="3"/>
        <charset val="128"/>
      </rPr>
      <t>令和 3年 1月 1日</t>
    </r>
  </si>
  <si>
    <r>
      <rPr>
        <sz val="9"/>
        <color rgb="FF000000"/>
        <rFont val="ＭＳ Ｐゴシック"/>
        <family val="3"/>
        <charset val="128"/>
      </rPr>
      <t>( 訪看10 )第    119 号</t>
    </r>
  </si>
  <si>
    <r>
      <rPr>
        <sz val="9"/>
        <color rgb="FF000000"/>
        <rFont val="ＭＳ ゴシック"/>
        <family val="3"/>
        <charset val="128"/>
      </rPr>
      <t>0138-83-1641
(0138-83-1642)</t>
    </r>
  </si>
  <si>
    <r>
      <rPr>
        <sz val="9"/>
        <color rgb="FF000000"/>
        <rFont val="ＭＳ ゴシック"/>
        <family val="3"/>
        <charset val="128"/>
      </rPr>
      <t>〒041－1112
亀田郡七飯町鳴川４丁目４番１号</t>
    </r>
  </si>
  <si>
    <r>
      <rPr>
        <sz val="9"/>
        <color rgb="FF000000"/>
        <rFont val="ＭＳ ゴシック"/>
        <family val="3"/>
        <charset val="128"/>
      </rPr>
      <t>特定非営利活動法人かがりの杜
訪問看護ステーションかがりの杜</t>
    </r>
  </si>
  <si>
    <r>
      <rPr>
        <sz val="9"/>
        <color rgb="FF000000"/>
        <rFont val="ＭＳ Ｐゴシック"/>
        <family val="3"/>
        <charset val="128"/>
      </rPr>
      <t>( 訪看10 )第     66 号</t>
    </r>
  </si>
  <si>
    <r>
      <rPr>
        <sz val="9"/>
        <color rgb="FF000000"/>
        <rFont val="ＭＳ ゴシック"/>
        <family val="3"/>
        <charset val="128"/>
      </rPr>
      <t>0138-48-1202
(0138-48-1101)</t>
    </r>
  </si>
  <si>
    <r>
      <rPr>
        <sz val="9"/>
        <color rgb="FF000000"/>
        <rFont val="ＭＳ ゴシック"/>
        <family val="3"/>
        <charset val="128"/>
      </rPr>
      <t>〒049－0111
北斗市七重浜８丁目３番３７号</t>
    </r>
  </si>
  <si>
    <r>
      <rPr>
        <sz val="9"/>
        <color rgb="FF000000"/>
        <rFont val="ＭＳ ゴシック"/>
        <family val="3"/>
        <charset val="128"/>
      </rPr>
      <t>有限会社　ウィズ
訪問看護ステーション　ウィズ</t>
    </r>
  </si>
  <si>
    <r>
      <rPr>
        <sz val="9"/>
        <color rgb="FF000000"/>
        <rFont val="ＭＳ Ｐゴシック"/>
        <family val="3"/>
        <charset val="128"/>
      </rPr>
      <t>令和元年 6月 1日</t>
    </r>
  </si>
  <si>
    <r>
      <rPr>
        <sz val="9"/>
        <color rgb="FF000000"/>
        <rFont val="ＭＳ Ｐゴシック"/>
        <family val="3"/>
        <charset val="128"/>
      </rPr>
      <t>( 訪看10 )第    390 号</t>
    </r>
  </si>
  <si>
    <r>
      <rPr>
        <sz val="9"/>
        <color rgb="FF000000"/>
        <rFont val="ＭＳ ゴシック"/>
        <family val="3"/>
        <charset val="128"/>
      </rPr>
      <t>0138-51-6677
(0138-51-1112)</t>
    </r>
  </si>
  <si>
    <r>
      <rPr>
        <sz val="9"/>
        <color rgb="FF000000"/>
        <rFont val="ＭＳ ゴシック"/>
        <family val="3"/>
        <charset val="128"/>
      </rPr>
      <t>〒040－8577
函館市中島町７番２１号</t>
    </r>
  </si>
  <si>
    <r>
      <rPr>
        <sz val="9"/>
        <color rgb="FF000000"/>
        <rFont val="ＭＳ ゴシック"/>
        <family val="3"/>
        <charset val="128"/>
      </rPr>
      <t>医療法人　徳洲会
共愛会ケアステーション</t>
    </r>
  </si>
  <si>
    <r>
      <rPr>
        <sz val="9"/>
        <color rgb="FF000000"/>
        <rFont val="ＭＳ Ｐゴシック"/>
        <family val="3"/>
        <charset val="128"/>
      </rPr>
      <t>( 訪看10 )第    622 号</t>
    </r>
  </si>
  <si>
    <r>
      <rPr>
        <sz val="9"/>
        <color rgb="FF000000"/>
        <rFont val="ＭＳ ゴシック"/>
        <family val="3"/>
        <charset val="128"/>
      </rPr>
      <t>0138-76-8800
(0138-76-0088)</t>
    </r>
  </si>
  <si>
    <r>
      <rPr>
        <sz val="9"/>
        <color rgb="FF000000"/>
        <rFont val="ＭＳ ゴシック"/>
        <family val="3"/>
        <charset val="128"/>
      </rPr>
      <t>〒041－0853
函館市中道２丁目３４番１６号</t>
    </r>
  </si>
  <si>
    <r>
      <rPr>
        <sz val="9"/>
        <color rgb="FF000000"/>
        <rFont val="ＭＳ ゴシック"/>
        <family val="3"/>
        <charset val="128"/>
      </rPr>
      <t>合同会社　ＮＵＲＳＥ　ＩＳＭ
Ｙｏｕｒ　Ｎｕｒｓｅ訪問看護ステーション</t>
    </r>
  </si>
  <si>
    <r>
      <rPr>
        <sz val="9"/>
        <color rgb="FF000000"/>
        <rFont val="ＭＳ Ｐゴシック"/>
        <family val="3"/>
        <charset val="128"/>
      </rPr>
      <t>( 訪看10 )第    618 号</t>
    </r>
  </si>
  <si>
    <r>
      <rPr>
        <sz val="9"/>
        <color rgb="FF000000"/>
        <rFont val="ＭＳ ゴシック"/>
        <family val="3"/>
        <charset val="128"/>
      </rPr>
      <t>0138-30-7117
(0138-55-5885)</t>
    </r>
  </si>
  <si>
    <r>
      <rPr>
        <sz val="9"/>
        <color rgb="FF000000"/>
        <rFont val="ＭＳ ゴシック"/>
        <family val="3"/>
        <charset val="128"/>
      </rPr>
      <t>〒040－0015
函館市梁川町５－１０プライム函館ＥＡＳＴ１０１号室</t>
    </r>
  </si>
  <si>
    <r>
      <rPr>
        <sz val="9"/>
        <color rgb="FF000000"/>
        <rFont val="ＭＳ ゴシック"/>
        <family val="3"/>
        <charset val="128"/>
      </rPr>
      <t>株式会社ツクイ
ツクイ函館訪問看護ステーション</t>
    </r>
  </si>
  <si>
    <r>
      <rPr>
        <sz val="9"/>
        <color rgb="FF000000"/>
        <rFont val="ＭＳ Ｐゴシック"/>
        <family val="3"/>
        <charset val="128"/>
      </rPr>
      <t>( 訪看10 )第    607 号</t>
    </r>
  </si>
  <si>
    <r>
      <rPr>
        <sz val="9"/>
        <color rgb="FF000000"/>
        <rFont val="ＭＳ ゴシック"/>
        <family val="3"/>
        <charset val="128"/>
      </rPr>
      <t xml:space="preserve">090-3899-5427
</t>
    </r>
  </si>
  <si>
    <r>
      <rPr>
        <sz val="9"/>
        <color rgb="FF000000"/>
        <rFont val="ＭＳ ゴシック"/>
        <family val="3"/>
        <charset val="128"/>
      </rPr>
      <t>〒041－0836
函館市山の手１丁目１番８号山の手ビルマンション３０２号室</t>
    </r>
  </si>
  <si>
    <r>
      <rPr>
        <sz val="9"/>
        <color rgb="FF000000"/>
        <rFont val="ＭＳ ゴシック"/>
        <family val="3"/>
        <charset val="128"/>
      </rPr>
      <t>合同会社　ｆｌａｔ　ｃａｒｅ
訪問看護ステーションましろ</t>
    </r>
  </si>
  <si>
    <r>
      <rPr>
        <sz val="9"/>
        <color rgb="FF000000"/>
        <rFont val="ＭＳ Ｐゴシック"/>
        <family val="3"/>
        <charset val="128"/>
      </rPr>
      <t>( 訪看10 )第    587 号</t>
    </r>
  </si>
  <si>
    <r>
      <rPr>
        <sz val="9"/>
        <color rgb="FF000000"/>
        <rFont val="ＭＳ ゴシック"/>
        <family val="3"/>
        <charset val="128"/>
      </rPr>
      <t>0138-48-0830
(0138-48-0831)</t>
    </r>
  </si>
  <si>
    <r>
      <rPr>
        <sz val="9"/>
        <color rgb="FF000000"/>
        <rFont val="ＭＳ ゴシック"/>
        <family val="3"/>
        <charset val="128"/>
      </rPr>
      <t>〒041－0824
函館市西桔梗町８１８番地１０</t>
    </r>
  </si>
  <si>
    <r>
      <rPr>
        <sz val="9"/>
        <color rgb="FF000000"/>
        <rFont val="ＭＳ ゴシック"/>
        <family val="3"/>
        <charset val="128"/>
      </rPr>
      <t>株式会社ゆうぜん
訪問看護ステーションめぐみ</t>
    </r>
  </si>
  <si>
    <r>
      <rPr>
        <sz val="9"/>
        <color rgb="FF000000"/>
        <rFont val="ＭＳ Ｐゴシック"/>
        <family val="3"/>
        <charset val="128"/>
      </rPr>
      <t>( 訪看10 )第    594 号</t>
    </r>
  </si>
  <si>
    <r>
      <rPr>
        <sz val="9"/>
        <color rgb="FF000000"/>
        <rFont val="ＭＳ ゴシック"/>
        <family val="3"/>
        <charset val="128"/>
      </rPr>
      <t>0138-76-1072
(0138-76-4410)</t>
    </r>
  </si>
  <si>
    <r>
      <rPr>
        <sz val="9"/>
        <color rgb="FF000000"/>
        <rFont val="ＭＳ ゴシック"/>
        <family val="3"/>
        <charset val="128"/>
      </rPr>
      <t>〒041－0851
函館市本通２丁目５２番１１号</t>
    </r>
  </si>
  <si>
    <r>
      <rPr>
        <sz val="9"/>
        <color rgb="FF000000"/>
        <rFont val="ＭＳ ゴシック"/>
        <family val="3"/>
        <charset val="128"/>
      </rPr>
      <t>Ｓｍｉｌｅ　Ａｌｌ　Ｓｕｐｐｏｒｔ株式会社
訪問看護ステーション　エリー</t>
    </r>
  </si>
  <si>
    <r>
      <rPr>
        <sz val="9"/>
        <color rgb="FF000000"/>
        <rFont val="ＭＳ Ｐゴシック"/>
        <family val="3"/>
        <charset val="128"/>
      </rPr>
      <t>( 訪看10 )第    513 号</t>
    </r>
  </si>
  <si>
    <r>
      <rPr>
        <sz val="9"/>
        <color rgb="FF000000"/>
        <rFont val="ＭＳ ゴシック"/>
        <family val="3"/>
        <charset val="128"/>
      </rPr>
      <t>0138-83-8270
(0138-83-8271)</t>
    </r>
  </si>
  <si>
    <r>
      <rPr>
        <sz val="9"/>
        <color rgb="FF000000"/>
        <rFont val="ＭＳ ゴシック"/>
        <family val="3"/>
        <charset val="128"/>
      </rPr>
      <t>〒040－0022
函館市日乃出町６番７号フラットフォーレスト２　１０２号</t>
    </r>
  </si>
  <si>
    <r>
      <rPr>
        <sz val="9"/>
        <color rgb="FF000000"/>
        <rFont val="ＭＳ ゴシック"/>
        <family val="3"/>
        <charset val="128"/>
      </rPr>
      <t>株式会社かなりあ
訪問看護ステーション　らら</t>
    </r>
  </si>
  <si>
    <r>
      <rPr>
        <sz val="9"/>
        <color rgb="FF000000"/>
        <rFont val="ＭＳ Ｐゴシック"/>
        <family val="3"/>
        <charset val="128"/>
      </rPr>
      <t>( 訪看10 )第    504 号</t>
    </r>
  </si>
  <si>
    <r>
      <rPr>
        <sz val="9"/>
        <color rgb="FF000000"/>
        <rFont val="ＭＳ ゴシック"/>
        <family val="3"/>
        <charset val="128"/>
      </rPr>
      <t>0138-68-1271
(0138-68-1271)</t>
    </r>
  </si>
  <si>
    <r>
      <rPr>
        <sz val="9"/>
        <color rgb="FF000000"/>
        <rFont val="ＭＳ ゴシック"/>
        <family val="3"/>
        <charset val="128"/>
      </rPr>
      <t>〒041－0836
函館市山の手１丁目１０番１５－１号</t>
    </r>
  </si>
  <si>
    <r>
      <rPr>
        <sz val="9"/>
        <color rgb="FF000000"/>
        <rFont val="ＭＳ ゴシック"/>
        <family val="3"/>
        <charset val="128"/>
      </rPr>
      <t>合同会社花奏
訪問看護ステーション花奏</t>
    </r>
  </si>
  <si>
    <r>
      <rPr>
        <sz val="9"/>
        <color rgb="FF000000"/>
        <rFont val="ＭＳ Ｐゴシック"/>
        <family val="3"/>
        <charset val="128"/>
      </rPr>
      <t>令和 2年11月 1日</t>
    </r>
  </si>
  <si>
    <r>
      <rPr>
        <sz val="9"/>
        <color rgb="FF000000"/>
        <rFont val="ＭＳ Ｐゴシック"/>
        <family val="3"/>
        <charset val="128"/>
      </rPr>
      <t>( 訪看10 )第    447 号</t>
    </r>
  </si>
  <si>
    <r>
      <rPr>
        <sz val="9"/>
        <color rgb="FF000000"/>
        <rFont val="ＭＳ ゴシック"/>
        <family val="3"/>
        <charset val="128"/>
      </rPr>
      <t>0138-51-1188
(0138-51-1189)</t>
    </r>
  </si>
  <si>
    <r>
      <rPr>
        <sz val="9"/>
        <color rgb="FF000000"/>
        <rFont val="ＭＳ ゴシック"/>
        <family val="3"/>
        <charset val="128"/>
      </rPr>
      <t>〒042－0943
函館市乃木町４番５２号</t>
    </r>
  </si>
  <si>
    <r>
      <rPr>
        <sz val="9"/>
        <color rgb="FF000000"/>
        <rFont val="ＭＳ ゴシック"/>
        <family val="3"/>
        <charset val="128"/>
      </rPr>
      <t>株式会社メディカルシャトー
訪問看護リハビリステーション白ゆり乃木</t>
    </r>
  </si>
  <si>
    <r>
      <rPr>
        <sz val="9"/>
        <color rgb="FF000000"/>
        <rFont val="ＭＳ Ｐゴシック"/>
        <family val="3"/>
        <charset val="128"/>
      </rPr>
      <t>( 訪看10 )第    424 号</t>
    </r>
  </si>
  <si>
    <r>
      <rPr>
        <sz val="9"/>
        <color rgb="FF000000"/>
        <rFont val="ＭＳ ゴシック"/>
        <family val="3"/>
        <charset val="128"/>
      </rPr>
      <t>0138-86-5723
(0138-86-5724)</t>
    </r>
  </si>
  <si>
    <r>
      <rPr>
        <sz val="9"/>
        <color rgb="FF000000"/>
        <rFont val="ＭＳ ゴシック"/>
        <family val="3"/>
        <charset val="128"/>
      </rPr>
      <t>〒041－0852
函館市鍛治２丁目３５－１９</t>
    </r>
  </si>
  <si>
    <r>
      <rPr>
        <sz val="9"/>
        <color rgb="FF000000"/>
        <rFont val="ＭＳ ゴシック"/>
        <family val="3"/>
        <charset val="128"/>
      </rPr>
      <t>株式会社絆メディカルグループ
訪問看護ステーションがじゅまる</t>
    </r>
  </si>
  <si>
    <r>
      <rPr>
        <sz val="9"/>
        <color rgb="FF000000"/>
        <rFont val="ＭＳ Ｐゴシック"/>
        <family val="3"/>
        <charset val="128"/>
      </rPr>
      <t>( 訪看10 )第    572 号</t>
    </r>
  </si>
  <si>
    <r>
      <rPr>
        <sz val="9"/>
        <color rgb="FF000000"/>
        <rFont val="ＭＳ ゴシック"/>
        <family val="3"/>
        <charset val="128"/>
      </rPr>
      <t>0138-41-9911
(0138-41-9988)</t>
    </r>
  </si>
  <si>
    <r>
      <rPr>
        <sz val="9"/>
        <color rgb="FF000000"/>
        <rFont val="ＭＳ ゴシック"/>
        <family val="3"/>
        <charset val="128"/>
      </rPr>
      <t>〒040－0011
函館市本町３５番１号</t>
    </r>
  </si>
  <si>
    <r>
      <rPr>
        <sz val="9"/>
        <color rgb="FF000000"/>
        <rFont val="ＭＳ ゴシック"/>
        <family val="3"/>
        <charset val="128"/>
      </rPr>
      <t>株式会社ケア・アール
訪問看護ステーションあーる</t>
    </r>
  </si>
  <si>
    <r>
      <rPr>
        <sz val="9"/>
        <color rgb="FF000000"/>
        <rFont val="ＭＳ Ｐゴシック"/>
        <family val="3"/>
        <charset val="128"/>
      </rPr>
      <t>( 訪看10 )第    462 号</t>
    </r>
  </si>
  <si>
    <r>
      <rPr>
        <sz val="9"/>
        <color rgb="FF000000"/>
        <rFont val="ＭＳ ゴシック"/>
        <family val="3"/>
        <charset val="128"/>
      </rPr>
      <t>0138-51-9111
(0138-51-2272)</t>
    </r>
  </si>
  <si>
    <r>
      <rPr>
        <sz val="9"/>
        <color rgb="FF000000"/>
        <rFont val="ＭＳ ゴシック"/>
        <family val="3"/>
        <charset val="128"/>
      </rPr>
      <t>医療法人　徳洲会
訪問看護ステーション　きょうあい</t>
    </r>
  </si>
  <si>
    <r>
      <rPr>
        <sz val="9"/>
        <color rgb="FF000000"/>
        <rFont val="ＭＳ Ｐゴシック"/>
        <family val="3"/>
        <charset val="128"/>
      </rPr>
      <t>( 訪看10 )第    540 号</t>
    </r>
  </si>
  <si>
    <r>
      <rPr>
        <sz val="9"/>
        <color rgb="FF000000"/>
        <rFont val="ＭＳ ゴシック"/>
        <family val="3"/>
        <charset val="128"/>
      </rPr>
      <t>0138-86-5751
(0138-86-6136)</t>
    </r>
  </si>
  <si>
    <r>
      <rPr>
        <sz val="9"/>
        <color rgb="FF000000"/>
        <rFont val="ＭＳ ゴシック"/>
        <family val="3"/>
        <charset val="128"/>
      </rPr>
      <t>〒040－0024
函館市高盛町１７番１９号</t>
    </r>
  </si>
  <si>
    <r>
      <rPr>
        <sz val="9"/>
        <color rgb="FF000000"/>
        <rFont val="ＭＳ ゴシック"/>
        <family val="3"/>
        <charset val="128"/>
      </rPr>
      <t>合同会社ここから
訪問看護ステーションつなぐ</t>
    </r>
  </si>
  <si>
    <r>
      <rPr>
        <sz val="9"/>
        <color rgb="FF000000"/>
        <rFont val="ＭＳ Ｐゴシック"/>
        <family val="3"/>
        <charset val="128"/>
      </rPr>
      <t>( 訪看10 )第    312 号</t>
    </r>
  </si>
  <si>
    <r>
      <rPr>
        <sz val="9"/>
        <color rgb="FF000000"/>
        <rFont val="ＭＳ ゴシック"/>
        <family val="3"/>
        <charset val="128"/>
      </rPr>
      <t>0138-42-1181
(0138-43-0526)</t>
    </r>
  </si>
  <si>
    <r>
      <rPr>
        <sz val="9"/>
        <color rgb="FF000000"/>
        <rFont val="ＭＳ ゴシック"/>
        <family val="3"/>
        <charset val="128"/>
      </rPr>
      <t>〒041－0812
函館市昭和４丁目３０番３５号</t>
    </r>
  </si>
  <si>
    <r>
      <rPr>
        <sz val="9"/>
        <color rgb="FF000000"/>
        <rFont val="ＭＳ ゴシック"/>
        <family val="3"/>
        <charset val="128"/>
      </rPr>
      <t>ＳＯＭＰＯケア株式会社
ＳＯＭＰＯケア　函館昭和　訪問看護</t>
    </r>
  </si>
  <si>
    <r>
      <rPr>
        <sz val="9"/>
        <color rgb="FF000000"/>
        <rFont val="ＭＳ Ｐゴシック"/>
        <family val="3"/>
        <charset val="128"/>
      </rPr>
      <t>( 訪看10 )第    309 号</t>
    </r>
  </si>
  <si>
    <r>
      <rPr>
        <sz val="9"/>
        <color rgb="FF000000"/>
        <rFont val="ＭＳ ゴシック"/>
        <family val="3"/>
        <charset val="128"/>
      </rPr>
      <t>0138-52-1533
(0138-52-1511)</t>
    </r>
  </si>
  <si>
    <r>
      <rPr>
        <sz val="9"/>
        <color rgb="FF000000"/>
        <rFont val="ＭＳ ゴシック"/>
        <family val="3"/>
        <charset val="128"/>
      </rPr>
      <t>〒041－0841
函館市日吉町４丁目１２番１８号</t>
    </r>
  </si>
  <si>
    <r>
      <rPr>
        <sz val="9"/>
        <color rgb="FF000000"/>
        <rFont val="ＭＳ ゴシック"/>
        <family val="3"/>
        <charset val="128"/>
      </rPr>
      <t>有限会社　ウィズ
訪問看護ステーションウィズ日吉</t>
    </r>
  </si>
  <si>
    <r>
      <rPr>
        <sz val="9"/>
        <color rgb="FF000000"/>
        <rFont val="ＭＳ Ｐゴシック"/>
        <family val="3"/>
        <charset val="128"/>
      </rPr>
      <t>( 訪看10 )第     65 号</t>
    </r>
  </si>
  <si>
    <r>
      <rPr>
        <sz val="9"/>
        <color rgb="FF000000"/>
        <rFont val="ＭＳ ゴシック"/>
        <family val="3"/>
        <charset val="128"/>
      </rPr>
      <t>0138-34-2271
(0138-34-2273)</t>
    </r>
  </si>
  <si>
    <r>
      <rPr>
        <sz val="9"/>
        <color rgb="FF000000"/>
        <rFont val="ＭＳ ゴシック"/>
        <family val="3"/>
        <charset val="128"/>
      </rPr>
      <t>〒041－0808
函館市桔梗４丁目３４番９号</t>
    </r>
  </si>
  <si>
    <r>
      <rPr>
        <sz val="9"/>
        <color rgb="FF000000"/>
        <rFont val="ＭＳ ゴシック"/>
        <family val="3"/>
        <charset val="128"/>
      </rPr>
      <t>有限会社ウィズ
訪問看護ステーションウィズ桔梗</t>
    </r>
  </si>
  <si>
    <r>
      <rPr>
        <sz val="9"/>
        <color rgb="FF000000"/>
        <rFont val="ＭＳ Ｐゴシック"/>
        <family val="3"/>
        <charset val="128"/>
      </rPr>
      <t>平成30年 9月 1日</t>
    </r>
  </si>
  <si>
    <r>
      <rPr>
        <sz val="9"/>
        <color rgb="FF000000"/>
        <rFont val="ＭＳ Ｐゴシック"/>
        <family val="3"/>
        <charset val="128"/>
      </rPr>
      <t>( 訪看10 )第    317 号</t>
    </r>
  </si>
  <si>
    <r>
      <rPr>
        <sz val="9"/>
        <color rgb="FF000000"/>
        <rFont val="ＭＳ ゴシック"/>
        <family val="3"/>
        <charset val="128"/>
      </rPr>
      <t>0138-83-1993
(0138-83-1994)</t>
    </r>
  </si>
  <si>
    <r>
      <rPr>
        <sz val="9"/>
        <color rgb="FF000000"/>
        <rFont val="ＭＳ ゴシック"/>
        <family val="3"/>
        <charset val="128"/>
      </rPr>
      <t>〒040－0083
函館市八幡町２０番３号シャルム八幡Ⅱ　１階</t>
    </r>
  </si>
  <si>
    <r>
      <rPr>
        <sz val="9"/>
        <color rgb="FF000000"/>
        <rFont val="ＭＳ ゴシック"/>
        <family val="3"/>
        <charset val="128"/>
      </rPr>
      <t>株式会社メディカルシャトー
訪問看護リハビリステーション白ゆり八幡通</t>
    </r>
  </si>
  <si>
    <r>
      <rPr>
        <sz val="9"/>
        <color rgb="FF000000"/>
        <rFont val="ＭＳ Ｐゴシック"/>
        <family val="3"/>
        <charset val="128"/>
      </rPr>
      <t>平成25年10月 1日</t>
    </r>
  </si>
  <si>
    <r>
      <rPr>
        <sz val="9"/>
        <color rgb="FF000000"/>
        <rFont val="ＭＳ Ｐゴシック"/>
        <family val="3"/>
        <charset val="128"/>
      </rPr>
      <t>( 訪看10 )第    143 号</t>
    </r>
  </si>
  <si>
    <r>
      <rPr>
        <sz val="9"/>
        <color rgb="FF000000"/>
        <rFont val="ＭＳ ゴシック"/>
        <family val="3"/>
        <charset val="128"/>
      </rPr>
      <t>0138-84-6412
(0138-84-6413)</t>
    </r>
  </si>
  <si>
    <r>
      <rPr>
        <sz val="9"/>
        <color rgb="FF000000"/>
        <rFont val="ＭＳ ゴシック"/>
        <family val="3"/>
        <charset val="128"/>
      </rPr>
      <t>〒041－0806
函館市美原５丁目２１番２０号　コーポＭ＆ＹⅡ　Ｂ号室</t>
    </r>
  </si>
  <si>
    <r>
      <rPr>
        <sz val="9"/>
        <color rgb="FF000000"/>
        <rFont val="ＭＳ ゴシック"/>
        <family val="3"/>
        <charset val="128"/>
      </rPr>
      <t>株式会社クローバー
訪問看護ステーションよつ葉</t>
    </r>
  </si>
  <si>
    <r>
      <rPr>
        <sz val="9"/>
        <color rgb="FF000000"/>
        <rFont val="ＭＳ Ｐゴシック"/>
        <family val="3"/>
        <charset val="128"/>
      </rPr>
      <t>( 訪看10 )第    442 号</t>
    </r>
  </si>
  <si>
    <r>
      <rPr>
        <sz val="9"/>
        <color rgb="FF000000"/>
        <rFont val="ＭＳ ゴシック"/>
        <family val="3"/>
        <charset val="128"/>
      </rPr>
      <t>0138-59-2284
(0138-59-2296)</t>
    </r>
  </si>
  <si>
    <r>
      <rPr>
        <sz val="9"/>
        <color rgb="FF000000"/>
        <rFont val="ＭＳ ゴシック"/>
        <family val="3"/>
        <charset val="128"/>
      </rPr>
      <t>〒042－0932
函館市湯川町２丁目１５番３号</t>
    </r>
  </si>
  <si>
    <r>
      <rPr>
        <sz val="9"/>
        <color rgb="FF000000"/>
        <rFont val="ＭＳ ゴシック"/>
        <family val="3"/>
        <charset val="128"/>
      </rPr>
      <t>社会医療法人　函館博栄会
訪問看護ステーションあまりりす</t>
    </r>
  </si>
  <si>
    <r>
      <rPr>
        <sz val="9"/>
        <color rgb="FF000000"/>
        <rFont val="ＭＳ Ｐゴシック"/>
        <family val="3"/>
        <charset val="128"/>
      </rPr>
      <t>( 訪看10 )第     29 号</t>
    </r>
  </si>
  <si>
    <r>
      <rPr>
        <sz val="9"/>
        <color rgb="FF000000"/>
        <rFont val="ＭＳ ゴシック"/>
        <family val="3"/>
        <charset val="128"/>
      </rPr>
      <t>0138-26-3388
(0138-26-3377)</t>
    </r>
  </si>
  <si>
    <r>
      <rPr>
        <sz val="9"/>
        <color rgb="FF000000"/>
        <rFont val="ＭＳ ゴシック"/>
        <family val="3"/>
        <charset val="128"/>
      </rPr>
      <t>〒040－0053
函館市末広町６ー１４</t>
    </r>
  </si>
  <si>
    <r>
      <rPr>
        <sz val="9"/>
        <color rgb="FF000000"/>
        <rFont val="ＭＳ ゴシック"/>
        <family val="3"/>
        <charset val="128"/>
      </rPr>
      <t>株式会社　トラントユイット
訪問看護ステーションフレンズ</t>
    </r>
  </si>
  <si>
    <r>
      <rPr>
        <sz val="9"/>
        <color rgb="FF000000"/>
        <rFont val="ＭＳ Ｐゴシック"/>
        <family val="3"/>
        <charset val="128"/>
      </rPr>
      <t>( 訪看10 )第    171 号</t>
    </r>
  </si>
  <si>
    <r>
      <rPr>
        <sz val="9"/>
        <color rgb="FF000000"/>
        <rFont val="ＭＳ ゴシック"/>
        <family val="3"/>
        <charset val="128"/>
      </rPr>
      <t>0138-52-4555
(0138-52-8278)</t>
    </r>
  </si>
  <si>
    <r>
      <rPr>
        <sz val="9"/>
        <color rgb="FF000000"/>
        <rFont val="ＭＳ ゴシック"/>
        <family val="3"/>
        <charset val="128"/>
      </rPr>
      <t>〒040－0012
函館市時任町３５番２４号（こんクリニック時任内）</t>
    </r>
  </si>
  <si>
    <r>
      <rPr>
        <sz val="9"/>
        <color rgb="FF000000"/>
        <rFont val="ＭＳ ゴシック"/>
        <family val="3"/>
        <charset val="128"/>
      </rPr>
      <t>医療法人　大庚会
医療法人大庚会　訪問看護ステーションこん</t>
    </r>
  </si>
  <si>
    <r>
      <rPr>
        <sz val="9"/>
        <color rgb="FF000000"/>
        <rFont val="ＭＳ Ｐゴシック"/>
        <family val="3"/>
        <charset val="128"/>
      </rPr>
      <t>平成28年 8月 1日</t>
    </r>
  </si>
  <si>
    <r>
      <rPr>
        <sz val="9"/>
        <color rgb="FF000000"/>
        <rFont val="ＭＳ Ｐゴシック"/>
        <family val="3"/>
        <charset val="128"/>
      </rPr>
      <t>( 訪看10 )第    244 号</t>
    </r>
  </si>
  <si>
    <r>
      <rPr>
        <sz val="9"/>
        <color rgb="FF000000"/>
        <rFont val="ＭＳ ゴシック"/>
        <family val="3"/>
        <charset val="128"/>
      </rPr>
      <t xml:space="preserve">0138-59-1214
</t>
    </r>
  </si>
  <si>
    <r>
      <rPr>
        <sz val="9"/>
        <color rgb="FF000000"/>
        <rFont val="ＭＳ ゴシック"/>
        <family val="3"/>
        <charset val="128"/>
      </rPr>
      <t>〒042－0932
函館市湯川町３丁目２９番１５号</t>
    </r>
  </si>
  <si>
    <r>
      <rPr>
        <sz val="9"/>
        <color rgb="FF000000"/>
        <rFont val="ＭＳ ゴシック"/>
        <family val="3"/>
        <charset val="128"/>
      </rPr>
      <t>社会福祉法人　函館厚生院
訪問看護ステーションケンゆのかわ</t>
    </r>
  </si>
  <si>
    <r>
      <rPr>
        <sz val="9"/>
        <color rgb="FF000000"/>
        <rFont val="ＭＳ Ｐゴシック"/>
        <family val="3"/>
        <charset val="128"/>
      </rPr>
      <t>( 訪看10 )第    161 号</t>
    </r>
  </si>
  <si>
    <r>
      <rPr>
        <sz val="9"/>
        <color rgb="FF000000"/>
        <rFont val="ＭＳ ゴシック"/>
        <family val="3"/>
        <charset val="128"/>
      </rPr>
      <t>0138-52-1500
(0138-52-3399)</t>
    </r>
  </si>
  <si>
    <r>
      <rPr>
        <sz val="9"/>
        <color rgb="FF000000"/>
        <rFont val="ＭＳ ゴシック"/>
        <family val="3"/>
        <charset val="128"/>
      </rPr>
      <t>〒041－0853
函館市中道２丁目６番１１号</t>
    </r>
  </si>
  <si>
    <r>
      <rPr>
        <sz val="9"/>
        <color rgb="FF000000"/>
        <rFont val="ＭＳ ゴシック"/>
        <family val="3"/>
        <charset val="128"/>
      </rPr>
      <t>社会医療法人仁生会
訪問看護ステーション西堀</t>
    </r>
  </si>
  <si>
    <r>
      <rPr>
        <sz val="9"/>
        <color rgb="FF000000"/>
        <rFont val="ＭＳ Ｐゴシック"/>
        <family val="3"/>
        <charset val="128"/>
      </rPr>
      <t>( 訪看10 )第    137 号</t>
    </r>
  </si>
  <si>
    <r>
      <rPr>
        <sz val="9"/>
        <color rgb="FF000000"/>
        <rFont val="ＭＳ ゴシック"/>
        <family val="3"/>
        <charset val="128"/>
      </rPr>
      <t xml:space="preserve">0138-35-4522
</t>
    </r>
  </si>
  <si>
    <r>
      <rPr>
        <sz val="9"/>
        <color rgb="FF000000"/>
        <rFont val="ＭＳ ゴシック"/>
        <family val="3"/>
        <charset val="128"/>
      </rPr>
      <t>〒042－0943
函館市乃木町５番３０号</t>
    </r>
  </si>
  <si>
    <r>
      <rPr>
        <sz val="9"/>
        <color rgb="FF000000"/>
        <rFont val="ＭＳ ゴシック"/>
        <family val="3"/>
        <charset val="128"/>
      </rPr>
      <t>一般社団法人　北海道総合在宅ケア事業団
一般社団法人北海道総合在宅ケア事業団函館訪問看護ステーション</t>
    </r>
  </si>
  <si>
    <r>
      <rPr>
        <sz val="9"/>
        <color rgb="FF000000"/>
        <rFont val="ＭＳ Ｐゴシック"/>
        <family val="3"/>
        <charset val="128"/>
      </rPr>
      <t>( 訪看10 )第    552 号</t>
    </r>
  </si>
  <si>
    <r>
      <rPr>
        <sz val="9"/>
        <color rgb="FF000000"/>
        <rFont val="ＭＳ ゴシック"/>
        <family val="3"/>
        <charset val="128"/>
      </rPr>
      <t>011-376-3911
(011-377-5621)</t>
    </r>
  </si>
  <si>
    <r>
      <rPr>
        <sz val="9"/>
        <color rgb="FF000000"/>
        <rFont val="ＭＳ ゴシック"/>
        <family val="3"/>
        <charset val="128"/>
      </rPr>
      <t>〒061－1264
北広島市輪厚７０４番地１６</t>
    </r>
  </si>
  <si>
    <r>
      <rPr>
        <sz val="9"/>
        <color rgb="FF000000"/>
        <rFont val="ＭＳ ゴシック"/>
        <family val="3"/>
        <charset val="128"/>
      </rPr>
      <t>医療法人社団　翔仁会
医療法人社団　翔仁会　訪問看護ステーション　リエゾン</t>
    </r>
  </si>
  <si>
    <r>
      <rPr>
        <sz val="9"/>
        <color rgb="FF000000"/>
        <rFont val="ＭＳ Ｐゴシック"/>
        <family val="3"/>
        <charset val="128"/>
      </rPr>
      <t>( 訪看10 )第    601 号</t>
    </r>
  </si>
  <si>
    <r>
      <rPr>
        <sz val="9"/>
        <color rgb="FF000000"/>
        <rFont val="ＭＳ ゴシック"/>
        <family val="3"/>
        <charset val="128"/>
      </rPr>
      <t>011-372-2388
(011-372-2297)</t>
    </r>
  </si>
  <si>
    <r>
      <rPr>
        <sz val="9"/>
        <color rgb="FF000000"/>
        <rFont val="ＭＳ ゴシック"/>
        <family val="3"/>
        <charset val="128"/>
      </rPr>
      <t>ＣＦＧケアシステム株式会社
アゼリア訪問看護ステーション</t>
    </r>
  </si>
  <si>
    <r>
      <rPr>
        <sz val="9"/>
        <color rgb="FF000000"/>
        <rFont val="ＭＳ Ｐゴシック"/>
        <family val="3"/>
        <charset val="128"/>
      </rPr>
      <t>( 訪看10 )第    405 号</t>
    </r>
  </si>
  <si>
    <r>
      <rPr>
        <sz val="9"/>
        <color rgb="FF000000"/>
        <rFont val="ＭＳ ゴシック"/>
        <family val="3"/>
        <charset val="128"/>
      </rPr>
      <t>011-887-6780
(011-887-6790)</t>
    </r>
  </si>
  <si>
    <r>
      <rPr>
        <sz val="9"/>
        <color rgb="FF000000"/>
        <rFont val="ＭＳ ゴシック"/>
        <family val="3"/>
        <charset val="128"/>
      </rPr>
      <t>〒061－1131
北広島市美沢１丁目２番地１２</t>
    </r>
  </si>
  <si>
    <r>
      <rPr>
        <sz val="9"/>
        <color rgb="FF000000"/>
        <rFont val="ＭＳ ゴシック"/>
        <family val="3"/>
        <charset val="128"/>
      </rPr>
      <t>医療法人社団ささえる医療研究所
訪問看護ステーションささえるさん</t>
    </r>
  </si>
  <si>
    <r>
      <rPr>
        <sz val="9"/>
        <color rgb="FF000000"/>
        <rFont val="ＭＳ Ｐゴシック"/>
        <family val="3"/>
        <charset val="128"/>
      </rPr>
      <t>( 訪看10 )第    399 号</t>
    </r>
  </si>
  <si>
    <r>
      <rPr>
        <sz val="9"/>
        <color rgb="FF000000"/>
        <rFont val="ＭＳ ゴシック"/>
        <family val="3"/>
        <charset val="128"/>
      </rPr>
      <t>011-374-5242
(011-374-5245)</t>
    </r>
  </si>
  <si>
    <r>
      <rPr>
        <sz val="9"/>
        <color rgb="FF000000"/>
        <rFont val="ＭＳ ゴシック"/>
        <family val="3"/>
        <charset val="128"/>
      </rPr>
      <t>〒061－1277
北広島市大曲光２丁目６－１</t>
    </r>
  </si>
  <si>
    <r>
      <rPr>
        <sz val="9"/>
        <color rgb="FF000000"/>
        <rFont val="ＭＳ ゴシック"/>
        <family val="3"/>
        <charset val="128"/>
      </rPr>
      <t>ＭＴ居宅サービス株式会社
北広島訪問看護ステーション椿</t>
    </r>
  </si>
  <si>
    <r>
      <rPr>
        <sz val="9"/>
        <color rgb="FF000000"/>
        <rFont val="ＭＳ Ｐゴシック"/>
        <family val="3"/>
        <charset val="128"/>
      </rPr>
      <t>令和元年10月 1日</t>
    </r>
  </si>
  <si>
    <r>
      <rPr>
        <sz val="9"/>
        <color rgb="FF000000"/>
        <rFont val="ＭＳ Ｐゴシック"/>
        <family val="3"/>
        <charset val="128"/>
      </rPr>
      <t>( 訪看10 )第    307 号</t>
    </r>
  </si>
  <si>
    <r>
      <rPr>
        <sz val="9"/>
        <color rgb="FF000000"/>
        <rFont val="ＭＳ ゴシック"/>
        <family val="3"/>
        <charset val="128"/>
      </rPr>
      <t xml:space="preserve">011-398-7780
</t>
    </r>
  </si>
  <si>
    <r>
      <rPr>
        <sz val="9"/>
        <color rgb="FF000000"/>
        <rFont val="ＭＳ ゴシック"/>
        <family val="3"/>
        <charset val="128"/>
      </rPr>
      <t>〒061－1126
北広島市新富町東２丁目５番地１９アベイユ　２０３号</t>
    </r>
  </si>
  <si>
    <r>
      <rPr>
        <sz val="9"/>
        <color rgb="FF000000"/>
        <rFont val="ＭＳ ゴシック"/>
        <family val="3"/>
        <charset val="128"/>
      </rPr>
      <t>バレーペアレンツ株式会社
なごみ　訪問看護</t>
    </r>
  </si>
  <si>
    <r>
      <rPr>
        <sz val="9"/>
        <color rgb="FF000000"/>
        <rFont val="ＭＳ Ｐゴシック"/>
        <family val="3"/>
        <charset val="128"/>
      </rPr>
      <t>( 訪看10 )第    222 号</t>
    </r>
  </si>
  <si>
    <r>
      <rPr>
        <sz val="9"/>
        <color rgb="FF000000"/>
        <rFont val="ＭＳ ゴシック"/>
        <family val="3"/>
        <charset val="128"/>
      </rPr>
      <t>011-375-1854
(011-375-1849)</t>
    </r>
  </si>
  <si>
    <r>
      <rPr>
        <sz val="9"/>
        <color rgb="FF000000"/>
        <rFont val="ＭＳ ゴシック"/>
        <family val="3"/>
        <charset val="128"/>
      </rPr>
      <t>〒061－1121
北広島市中央３丁目７番地１第６ニューオータニビル２階</t>
    </r>
  </si>
  <si>
    <r>
      <rPr>
        <sz val="9"/>
        <color rgb="FF000000"/>
        <rFont val="ＭＳ ゴシック"/>
        <family val="3"/>
        <charset val="128"/>
      </rPr>
      <t>株式会社ウィズユアライフ
訪問看護ステーション　ひなた</t>
    </r>
  </si>
  <si>
    <r>
      <rPr>
        <sz val="9"/>
        <color rgb="FF000000"/>
        <rFont val="ＭＳ Ｐゴシック"/>
        <family val="3"/>
        <charset val="128"/>
      </rPr>
      <t>( 訪看10 )第    213 号</t>
    </r>
  </si>
  <si>
    <r>
      <rPr>
        <sz val="9"/>
        <color rgb="FF000000"/>
        <rFont val="ＭＳ ゴシック"/>
        <family val="3"/>
        <charset val="128"/>
      </rPr>
      <t>011-373-6655
(011-373-6611)</t>
    </r>
  </si>
  <si>
    <r>
      <rPr>
        <sz val="9"/>
        <color rgb="FF000000"/>
        <rFont val="ＭＳ ゴシック"/>
        <family val="3"/>
        <charset val="128"/>
      </rPr>
      <t>〒061－1137
北広島市緑陽町１丁目２番地</t>
    </r>
  </si>
  <si>
    <r>
      <rPr>
        <sz val="9"/>
        <color rgb="FF000000"/>
        <rFont val="ＭＳ ゴシック"/>
        <family val="3"/>
        <charset val="128"/>
      </rPr>
      <t>社会福祉法人　北海長正会
北広島訪問看護ステーション四恩園</t>
    </r>
  </si>
  <si>
    <r>
      <rPr>
        <sz val="9"/>
        <color rgb="FF000000"/>
        <rFont val="ＭＳ Ｐゴシック"/>
        <family val="3"/>
        <charset val="128"/>
      </rPr>
      <t>( 訪看10 )第     64 号</t>
    </r>
  </si>
  <si>
    <r>
      <rPr>
        <sz val="9"/>
        <color rgb="FF000000"/>
        <rFont val="ＭＳ ゴシック"/>
        <family val="3"/>
        <charset val="128"/>
      </rPr>
      <t>011-372-5665
(011-372-5775)</t>
    </r>
  </si>
  <si>
    <r>
      <rPr>
        <sz val="9"/>
        <color rgb="FF000000"/>
        <rFont val="ＭＳ ゴシック"/>
        <family val="3"/>
        <charset val="128"/>
      </rPr>
      <t>〒061－1121
北広島市中央３丁目３－１しんこうビル２階</t>
    </r>
  </si>
  <si>
    <r>
      <rPr>
        <sz val="9"/>
        <color rgb="FF000000"/>
        <rFont val="ＭＳ ゴシック"/>
        <family val="3"/>
        <charset val="128"/>
      </rPr>
      <t>一般社団法人　北海道総合在宅ケア事業団
一般社団法人北海道総合在宅ケア事業団北広島地域訪問看護ステーション</t>
    </r>
  </si>
  <si>
    <r>
      <rPr>
        <sz val="9"/>
        <color rgb="FF000000"/>
        <rFont val="ＭＳ Ｐゴシック"/>
        <family val="3"/>
        <charset val="128"/>
      </rPr>
      <t>( 訪看10 )第    635 号</t>
    </r>
  </si>
  <si>
    <r>
      <rPr>
        <sz val="9"/>
        <color rgb="FF000000"/>
        <rFont val="ＭＳ ゴシック"/>
        <family val="3"/>
        <charset val="128"/>
      </rPr>
      <t xml:space="preserve">090-7517-4379
</t>
    </r>
  </si>
  <si>
    <r>
      <rPr>
        <sz val="9"/>
        <color rgb="FF000000"/>
        <rFont val="ＭＳ ゴシック"/>
        <family val="3"/>
        <charset val="128"/>
      </rPr>
      <t>〒061－1449
恵庭市黄金中央４丁目１番１号ｈａｎａ２０１</t>
    </r>
  </si>
  <si>
    <r>
      <rPr>
        <sz val="9"/>
        <color rgb="FF000000"/>
        <rFont val="ＭＳ ゴシック"/>
        <family val="3"/>
        <charset val="128"/>
      </rPr>
      <t>株式会社　人と夢
はなはな訪問看護リハビリステーション</t>
    </r>
  </si>
  <si>
    <r>
      <rPr>
        <sz val="9"/>
        <color rgb="FF000000"/>
        <rFont val="ＭＳ Ｐゴシック"/>
        <family val="3"/>
        <charset val="128"/>
      </rPr>
      <t>令和 3年 2月 1日</t>
    </r>
  </si>
  <si>
    <r>
      <rPr>
        <sz val="9"/>
        <color rgb="FF000000"/>
        <rFont val="ＭＳ Ｐゴシック"/>
        <family val="3"/>
        <charset val="128"/>
      </rPr>
      <t>( 訪看10 )第    456 号</t>
    </r>
  </si>
  <si>
    <r>
      <rPr>
        <sz val="9"/>
        <color rgb="FF000000"/>
        <rFont val="ＭＳ ゴシック"/>
        <family val="3"/>
        <charset val="128"/>
      </rPr>
      <t>0123-29-5785
(0123-29-5786)</t>
    </r>
  </si>
  <si>
    <r>
      <rPr>
        <sz val="9"/>
        <color rgb="FF000000"/>
        <rFont val="ＭＳ ゴシック"/>
        <family val="3"/>
        <charset val="128"/>
      </rPr>
      <t>〒061－1449
恵庭市黄金中央１丁目１３番地１</t>
    </r>
  </si>
  <si>
    <r>
      <rPr>
        <sz val="9"/>
        <color rgb="FF000000"/>
        <rFont val="ＭＳ ゴシック"/>
        <family val="3"/>
        <charset val="128"/>
      </rPr>
      <t>Ｊケア株式会社
訪問看護ステーション結</t>
    </r>
  </si>
  <si>
    <r>
      <rPr>
        <sz val="9"/>
        <color rgb="FF000000"/>
        <rFont val="ＭＳ Ｐゴシック"/>
        <family val="3"/>
        <charset val="128"/>
      </rPr>
      <t>( 訪看10 )第    228 号</t>
    </r>
  </si>
  <si>
    <r>
      <rPr>
        <sz val="9"/>
        <color rgb="FF000000"/>
        <rFont val="ＭＳ ゴシック"/>
        <family val="3"/>
        <charset val="128"/>
      </rPr>
      <t>0123-25-6313
(0123-25-6314)</t>
    </r>
  </si>
  <si>
    <r>
      <rPr>
        <sz val="9"/>
        <color rgb="FF000000"/>
        <rFont val="ＭＳ ゴシック"/>
        <family val="3"/>
        <charset val="128"/>
      </rPr>
      <t>〒061－1431
恵庭市有明町４丁目１番１号</t>
    </r>
  </si>
  <si>
    <r>
      <rPr>
        <sz val="9"/>
        <color rgb="FF000000"/>
        <rFont val="ＭＳ ゴシック"/>
        <family val="3"/>
        <charset val="128"/>
      </rPr>
      <t>株式会社ＹＡＲＵＫＡ
いちい訪問看護ステーション　えにわ</t>
    </r>
  </si>
  <si>
    <r>
      <rPr>
        <sz val="9"/>
        <color rgb="FF000000"/>
        <rFont val="ＭＳ Ｐゴシック"/>
        <family val="3"/>
        <charset val="128"/>
      </rPr>
      <t>( 訪看10 )第     63 号</t>
    </r>
  </si>
  <si>
    <r>
      <rPr>
        <sz val="9"/>
        <color rgb="FF000000"/>
        <rFont val="ＭＳ ゴシック"/>
        <family val="3"/>
        <charset val="128"/>
      </rPr>
      <t xml:space="preserve">0123-36-2055
</t>
    </r>
  </si>
  <si>
    <r>
      <rPr>
        <sz val="9"/>
        <color rgb="FF000000"/>
        <rFont val="ＭＳ ゴシック"/>
        <family val="3"/>
        <charset val="128"/>
      </rPr>
      <t>〒061－1374
恵庭市恵み野北３丁目１番１　恵庭リサーチ・ビジネスパークセンタービル内２階Ｗ－２０９号室</t>
    </r>
  </si>
  <si>
    <r>
      <rPr>
        <sz val="9"/>
        <color rgb="FF000000"/>
        <rFont val="ＭＳ ゴシック"/>
        <family val="3"/>
        <charset val="128"/>
      </rPr>
      <t>一般社団法人　北海道総合在宅ケア事業団
一般社団法人北海道総合在宅ケア事業団恵庭訪問看護ステーション</t>
    </r>
  </si>
  <si>
    <r>
      <rPr>
        <sz val="9"/>
        <color rgb="FF000000"/>
        <rFont val="ＭＳ Ｐゴシック"/>
        <family val="3"/>
        <charset val="128"/>
      </rPr>
      <t>( 訪看10 )第    441 号</t>
    </r>
  </si>
  <si>
    <r>
      <rPr>
        <sz val="9"/>
        <color rgb="FF000000"/>
        <rFont val="ＭＳ ゴシック"/>
        <family val="3"/>
        <charset val="128"/>
      </rPr>
      <t>0123-21-8341
(0123-21-8641)</t>
    </r>
  </si>
  <si>
    <r>
      <rPr>
        <sz val="9"/>
        <color rgb="FF000000"/>
        <rFont val="ＭＳ ゴシック"/>
        <family val="3"/>
        <charset val="128"/>
      </rPr>
      <t>〒066－0066
千歳市大和２丁目３－７</t>
    </r>
  </si>
  <si>
    <r>
      <rPr>
        <sz val="9"/>
        <color rgb="FF000000"/>
        <rFont val="ＭＳ ゴシック"/>
        <family val="3"/>
        <charset val="128"/>
      </rPr>
      <t>株式会社やさしい介護
訪問看護ステーションやさしい介護しののめ</t>
    </r>
  </si>
  <si>
    <r>
      <rPr>
        <sz val="9"/>
        <color rgb="FF000000"/>
        <rFont val="ＭＳ Ｐゴシック"/>
        <family val="3"/>
        <charset val="128"/>
      </rPr>
      <t>( 訪看10 )第    647 号</t>
    </r>
  </si>
  <si>
    <r>
      <rPr>
        <sz val="9"/>
        <color rgb="FF000000"/>
        <rFont val="ＭＳ ゴシック"/>
        <family val="3"/>
        <charset val="128"/>
      </rPr>
      <t xml:space="preserve">0123-23-0283
</t>
    </r>
  </si>
  <si>
    <r>
      <rPr>
        <sz val="9"/>
        <color rgb="FF000000"/>
        <rFont val="ＭＳ ゴシック"/>
        <family val="3"/>
        <charset val="128"/>
      </rPr>
      <t>〒066－0074
千歳市緑町１丁目３番３０号</t>
    </r>
  </si>
  <si>
    <r>
      <rPr>
        <sz val="9"/>
        <color rgb="FF000000"/>
        <rFont val="ＭＳ ゴシック"/>
        <family val="3"/>
        <charset val="128"/>
      </rPr>
      <t>株式会社ＮＯＹＡＵ
訪問看護ステーションつばさ</t>
    </r>
  </si>
  <si>
    <r>
      <rPr>
        <sz val="9"/>
        <color rgb="FF000000"/>
        <rFont val="ＭＳ Ｐゴシック"/>
        <family val="3"/>
        <charset val="128"/>
      </rPr>
      <t>( 訪看10 )第    468 号</t>
    </r>
  </si>
  <si>
    <r>
      <rPr>
        <sz val="9"/>
        <color rgb="FF000000"/>
        <rFont val="ＭＳ ゴシック"/>
        <family val="3"/>
        <charset val="128"/>
      </rPr>
      <t>0123-25-6577
(0123-25-6588)</t>
    </r>
  </si>
  <si>
    <r>
      <rPr>
        <sz val="9"/>
        <color rgb="FF000000"/>
        <rFont val="ＭＳ ゴシック"/>
        <family val="3"/>
        <charset val="128"/>
      </rPr>
      <t>〒066－0026
千歳市住吉２丁目６番９号</t>
    </r>
  </si>
  <si>
    <r>
      <rPr>
        <sz val="9"/>
        <color rgb="FF000000"/>
        <rFont val="ＭＳ ゴシック"/>
        <family val="3"/>
        <charset val="128"/>
      </rPr>
      <t>合同会社　ｎｏｎ・ｎｏ
訪問看護ステーション　のんの</t>
    </r>
  </si>
  <si>
    <r>
      <rPr>
        <sz val="9"/>
        <color rgb="FF000000"/>
        <rFont val="ＭＳ Ｐゴシック"/>
        <family val="3"/>
        <charset val="128"/>
      </rPr>
      <t>( 訪看10 )第    420 号</t>
    </r>
  </si>
  <si>
    <r>
      <rPr>
        <sz val="9"/>
        <color rgb="FF000000"/>
        <rFont val="ＭＳ ゴシック"/>
        <family val="3"/>
        <charset val="128"/>
      </rPr>
      <t>0123-21-8168
(0123-21-8158)</t>
    </r>
  </si>
  <si>
    <r>
      <rPr>
        <sz val="9"/>
        <color rgb="FF000000"/>
        <rFont val="ＭＳ ゴシック"/>
        <family val="3"/>
        <charset val="128"/>
      </rPr>
      <t>〒066－0054
千歳市柏陽４丁目３－５</t>
    </r>
  </si>
  <si>
    <r>
      <rPr>
        <sz val="9"/>
        <color rgb="FF000000"/>
        <rFont val="ＭＳ ゴシック"/>
        <family val="3"/>
        <charset val="128"/>
      </rPr>
      <t>医療法人北海道家庭医療学センター
向陽台訪問看護ステーション</t>
    </r>
  </si>
  <si>
    <r>
      <rPr>
        <sz val="9"/>
        <color rgb="FF000000"/>
        <rFont val="ＭＳ Ｐゴシック"/>
        <family val="3"/>
        <charset val="128"/>
      </rPr>
      <t>( 訪看10 )第    325 号</t>
    </r>
  </si>
  <si>
    <r>
      <rPr>
        <sz val="9"/>
        <color rgb="FF000000"/>
        <rFont val="ＭＳ ゴシック"/>
        <family val="3"/>
        <charset val="128"/>
      </rPr>
      <t>0123-25-5847
(0123-25-5848)</t>
    </r>
  </si>
  <si>
    <r>
      <rPr>
        <sz val="9"/>
        <color rgb="FF000000"/>
        <rFont val="ＭＳ ゴシック"/>
        <family val="3"/>
        <charset val="128"/>
      </rPr>
      <t>〒066－0042
千歳市東雲町３丁目１番１７</t>
    </r>
  </si>
  <si>
    <r>
      <rPr>
        <sz val="9"/>
        <color rgb="FF000000"/>
        <rFont val="ＭＳ ゴシック"/>
        <family val="3"/>
        <charset val="128"/>
      </rPr>
      <t>株式会社　凛花
訪問看護ステーション　プレモ</t>
    </r>
  </si>
  <si>
    <r>
      <rPr>
        <sz val="9"/>
        <color rgb="FF000000"/>
        <rFont val="ＭＳ Ｐゴシック"/>
        <family val="3"/>
        <charset val="128"/>
      </rPr>
      <t>( 訪看10 )第    272 号</t>
    </r>
  </si>
  <si>
    <r>
      <rPr>
        <sz val="9"/>
        <color rgb="FF000000"/>
        <rFont val="ＭＳ ゴシック"/>
        <family val="3"/>
        <charset val="128"/>
      </rPr>
      <t>0123-27-9043
(0123-27-9044)</t>
    </r>
  </si>
  <si>
    <r>
      <rPr>
        <sz val="9"/>
        <color rgb="FF000000"/>
        <rFont val="ＭＳ ゴシック"/>
        <family val="3"/>
        <charset val="128"/>
      </rPr>
      <t>〒066－0047
千歳市本町５丁目１５０２－３メイライズＡ－２</t>
    </r>
  </si>
  <si>
    <r>
      <rPr>
        <sz val="9"/>
        <color rgb="FF000000"/>
        <rFont val="ＭＳ ゴシック"/>
        <family val="3"/>
        <charset val="128"/>
      </rPr>
      <t>株式会社元気な介護
訪問看護ステーション　くらしさ千歳</t>
    </r>
  </si>
  <si>
    <r>
      <rPr>
        <sz val="9"/>
        <color rgb="FF000000"/>
        <rFont val="ＭＳ Ｐゴシック"/>
        <family val="3"/>
        <charset val="128"/>
      </rPr>
      <t>( 訪看10 )第    163 号</t>
    </r>
  </si>
  <si>
    <r>
      <rPr>
        <sz val="9"/>
        <color rgb="FF000000"/>
        <rFont val="ＭＳ ゴシック"/>
        <family val="3"/>
        <charset val="128"/>
      </rPr>
      <t>0123-25-5001
(0123-25-5023)</t>
    </r>
  </si>
  <si>
    <r>
      <rPr>
        <sz val="9"/>
        <color rgb="FF000000"/>
        <rFont val="ＭＳ ゴシック"/>
        <family val="3"/>
        <charset val="128"/>
      </rPr>
      <t>〒066－0063
千歳市幸町１丁目１１番</t>
    </r>
  </si>
  <si>
    <r>
      <rPr>
        <sz val="9"/>
        <color rgb="FF000000"/>
        <rFont val="ＭＳ ゴシック"/>
        <family val="3"/>
        <charset val="128"/>
      </rPr>
      <t>株式会社　シェアドリーム
訪問看護ステーション　わかち愛</t>
    </r>
  </si>
  <si>
    <r>
      <rPr>
        <sz val="9"/>
        <color rgb="FF000000"/>
        <rFont val="ＭＳ Ｐゴシック"/>
        <family val="3"/>
        <charset val="128"/>
      </rPr>
      <t>( 訪看10 )第     62 号</t>
    </r>
  </si>
  <si>
    <r>
      <rPr>
        <sz val="9"/>
        <color rgb="FF000000"/>
        <rFont val="ＭＳ ゴシック"/>
        <family val="3"/>
        <charset val="128"/>
      </rPr>
      <t>0123-22-3400
(0123-22-3500)</t>
    </r>
  </si>
  <si>
    <r>
      <rPr>
        <sz val="9"/>
        <color rgb="FF000000"/>
        <rFont val="ＭＳ ゴシック"/>
        <family val="3"/>
        <charset val="128"/>
      </rPr>
      <t>〒066－0033
千歳市北光２丁目１番１号市立千歳市民病院内</t>
    </r>
  </si>
  <si>
    <r>
      <rPr>
        <sz val="9"/>
        <color rgb="FF000000"/>
        <rFont val="ＭＳ ゴシック"/>
        <family val="3"/>
        <charset val="128"/>
      </rPr>
      <t>一般社団法人　北海道総合在宅ケア事業団
一般社団法人北海道総合在宅ケア事業団千歳訪問看護ステーション</t>
    </r>
  </si>
  <si>
    <r>
      <rPr>
        <sz val="9"/>
        <color rgb="FF000000"/>
        <rFont val="ＭＳ Ｐゴシック"/>
        <family val="3"/>
        <charset val="128"/>
      </rPr>
      <t>( 訪看10 )第    535 号</t>
    </r>
  </si>
  <si>
    <r>
      <rPr>
        <sz val="9"/>
        <color rgb="FF000000"/>
        <rFont val="ＭＳ ゴシック"/>
        <family val="3"/>
        <charset val="128"/>
      </rPr>
      <t>011-807-5546
(011-807-5547)</t>
    </r>
  </si>
  <si>
    <r>
      <rPr>
        <sz val="9"/>
        <color rgb="FF000000"/>
        <rFont val="ＭＳ ゴシック"/>
        <family val="3"/>
        <charset val="128"/>
      </rPr>
      <t>〒069－0847
江別市大麻ひかり町４４－１５ソルシティパレス１０２</t>
    </r>
  </si>
  <si>
    <r>
      <rPr>
        <sz val="9"/>
        <color rgb="FF000000"/>
        <rFont val="ＭＳ ゴシック"/>
        <family val="3"/>
        <charset val="128"/>
      </rPr>
      <t>株式会社ライフデザイン
サポート２４江別</t>
    </r>
  </si>
  <si>
    <r>
      <rPr>
        <sz val="9"/>
        <color rgb="FF000000"/>
        <rFont val="ＭＳ Ｐゴシック"/>
        <family val="3"/>
        <charset val="128"/>
      </rPr>
      <t>( 訪看10 )第    534 号</t>
    </r>
  </si>
  <si>
    <r>
      <rPr>
        <sz val="9"/>
        <color rgb="FF000000"/>
        <rFont val="ＭＳ ゴシック"/>
        <family val="3"/>
        <charset val="128"/>
      </rPr>
      <t>011-398-5290
(011-398-5291)</t>
    </r>
  </si>
  <si>
    <r>
      <rPr>
        <sz val="9"/>
        <color rgb="FF000000"/>
        <rFont val="ＭＳ ゴシック"/>
        <family val="3"/>
        <charset val="128"/>
      </rPr>
      <t>〒067－0061
江別市上江別東町４４－１６</t>
    </r>
  </si>
  <si>
    <r>
      <rPr>
        <sz val="9"/>
        <color rgb="FF000000"/>
        <rFont val="ＭＳ ゴシック"/>
        <family val="3"/>
        <charset val="128"/>
      </rPr>
      <t>株式会社　ＮＯＹＡＵ
訪問看護ステーション　おるおる</t>
    </r>
  </si>
  <si>
    <r>
      <rPr>
        <sz val="9"/>
        <color rgb="FF000000"/>
        <rFont val="ＭＳ Ｐゴシック"/>
        <family val="3"/>
        <charset val="128"/>
      </rPr>
      <t>( 訪看10 )第    512 号</t>
    </r>
  </si>
  <si>
    <r>
      <rPr>
        <sz val="9"/>
        <color rgb="FF000000"/>
        <rFont val="ＭＳ ゴシック"/>
        <family val="3"/>
        <charset val="128"/>
      </rPr>
      <t>011-807-5452
(011-807-5453)</t>
    </r>
  </si>
  <si>
    <r>
      <rPr>
        <sz val="9"/>
        <color rgb="FF000000"/>
        <rFont val="ＭＳ ゴシック"/>
        <family val="3"/>
        <charset val="128"/>
      </rPr>
      <t>〒069－0824
江別市東野幌本町２５－２ヴィラパーク２０３</t>
    </r>
  </si>
  <si>
    <r>
      <rPr>
        <sz val="9"/>
        <color rgb="FF000000"/>
        <rFont val="ＭＳ ゴシック"/>
        <family val="3"/>
        <charset val="128"/>
      </rPr>
      <t>合同会社のっぽろ社会福祉士事務所
合同会社のっぽろ社会福祉士事務所　訪問看護ステーション　ハピネス</t>
    </r>
  </si>
  <si>
    <r>
      <rPr>
        <sz val="9"/>
        <color rgb="FF000000"/>
        <rFont val="ＭＳ Ｐゴシック"/>
        <family val="3"/>
        <charset val="128"/>
      </rPr>
      <t>( 訪看10 )第    414 号</t>
    </r>
  </si>
  <si>
    <r>
      <rPr>
        <sz val="9"/>
        <color rgb="FF000000"/>
        <rFont val="ＭＳ ゴシック"/>
        <family val="3"/>
        <charset val="128"/>
      </rPr>
      <t>011-807-7405
(011-807-7406)</t>
    </r>
  </si>
  <si>
    <r>
      <rPr>
        <sz val="9"/>
        <color rgb="FF000000"/>
        <rFont val="ＭＳ ゴシック"/>
        <family val="3"/>
        <charset val="128"/>
      </rPr>
      <t>〒069－0816
江別市野幌住吉町１１－９</t>
    </r>
  </si>
  <si>
    <r>
      <rPr>
        <sz val="9"/>
        <color rgb="FF000000"/>
        <rFont val="ＭＳ ゴシック"/>
        <family val="3"/>
        <charset val="128"/>
      </rPr>
      <t>一般社団法人ポラリス
一般社団法人ポラリス　在宅看護センターポラリス</t>
    </r>
  </si>
  <si>
    <r>
      <rPr>
        <sz val="9"/>
        <color rgb="FF000000"/>
        <rFont val="ＭＳ Ｐゴシック"/>
        <family val="3"/>
        <charset val="128"/>
      </rPr>
      <t>( 訪看10 )第    551 号</t>
    </r>
  </si>
  <si>
    <r>
      <rPr>
        <sz val="9"/>
        <color rgb="FF000000"/>
        <rFont val="ＭＳ ゴシック"/>
        <family val="3"/>
        <charset val="128"/>
      </rPr>
      <t>011-382-3000
(011-382-1010)</t>
    </r>
  </si>
  <si>
    <r>
      <rPr>
        <sz val="9"/>
        <color rgb="FF000000"/>
        <rFont val="ＭＳ ゴシック"/>
        <family val="3"/>
        <charset val="128"/>
      </rPr>
      <t>〒067－0041
江別市元江別本町１０番地の２３</t>
    </r>
  </si>
  <si>
    <r>
      <rPr>
        <sz val="9"/>
        <color rgb="FF000000"/>
        <rFont val="ＭＳ ゴシック"/>
        <family val="3"/>
        <charset val="128"/>
      </rPr>
      <t>株式会社　ライズリング
訪問看護ステーション　あんずの華</t>
    </r>
  </si>
  <si>
    <r>
      <rPr>
        <sz val="9"/>
        <color rgb="FF000000"/>
        <rFont val="ＭＳ Ｐゴシック"/>
        <family val="3"/>
        <charset val="128"/>
      </rPr>
      <t>( 訪看10 )第    242 号</t>
    </r>
  </si>
  <si>
    <r>
      <rPr>
        <sz val="9"/>
        <color rgb="FF000000"/>
        <rFont val="ＭＳ ゴシック"/>
        <family val="3"/>
        <charset val="128"/>
      </rPr>
      <t>011-398-8452
(011-398-8453)</t>
    </r>
  </si>
  <si>
    <r>
      <rPr>
        <sz val="9"/>
        <color rgb="FF000000"/>
        <rFont val="ＭＳ ゴシック"/>
        <family val="3"/>
        <charset val="128"/>
      </rPr>
      <t>〒069－0846
江別市大麻桜木町３４－３クシェル　ソレイユ１０４号</t>
    </r>
  </si>
  <si>
    <r>
      <rPr>
        <sz val="9"/>
        <color rgb="FF000000"/>
        <rFont val="ＭＳ ゴシック"/>
        <family val="3"/>
        <charset val="128"/>
      </rPr>
      <t>株式会社Ｎ・フィールド
訪問看護ステーション　デューン江別</t>
    </r>
  </si>
  <si>
    <r>
      <rPr>
        <sz val="9"/>
        <color rgb="FF000000"/>
        <rFont val="ＭＳ Ｐゴシック"/>
        <family val="3"/>
        <charset val="128"/>
      </rPr>
      <t>( 訪看10 )第    233 号</t>
    </r>
  </si>
  <si>
    <r>
      <rPr>
        <sz val="9"/>
        <color rgb="FF000000"/>
        <rFont val="ＭＳ ゴシック"/>
        <family val="3"/>
        <charset val="128"/>
      </rPr>
      <t>011-556-3335
(011-556-5422)</t>
    </r>
  </si>
  <si>
    <r>
      <rPr>
        <sz val="9"/>
        <color rgb="FF000000"/>
        <rFont val="ＭＳ ゴシック"/>
        <family val="3"/>
        <charset val="128"/>
      </rPr>
      <t>〒067－0014
江別市４条７丁目３番地２</t>
    </r>
  </si>
  <si>
    <r>
      <rPr>
        <sz val="9"/>
        <color rgb="FF000000"/>
        <rFont val="ＭＳ ゴシック"/>
        <family val="3"/>
        <charset val="128"/>
      </rPr>
      <t>株式会社　Ａライフケア
訪問看護ステーション　ことり</t>
    </r>
  </si>
  <si>
    <r>
      <rPr>
        <sz val="9"/>
        <color rgb="FF000000"/>
        <rFont val="ＭＳ Ｐゴシック"/>
        <family val="3"/>
        <charset val="128"/>
      </rPr>
      <t>( 訪看10 )第    134 号</t>
    </r>
  </si>
  <si>
    <r>
      <rPr>
        <sz val="9"/>
        <color rgb="FF000000"/>
        <rFont val="ＭＳ ゴシック"/>
        <family val="3"/>
        <charset val="128"/>
      </rPr>
      <t>011-388-3120
(011-386-4600)</t>
    </r>
  </si>
  <si>
    <r>
      <rPr>
        <sz val="9"/>
        <color rgb="FF000000"/>
        <rFont val="ＭＳ ゴシック"/>
        <family val="3"/>
        <charset val="128"/>
      </rPr>
      <t>〒069－0845
江別市大麻２２０番地３１</t>
    </r>
  </si>
  <si>
    <r>
      <rPr>
        <sz val="9"/>
        <color rgb="FF000000"/>
        <rFont val="ＭＳ ゴシック"/>
        <family val="3"/>
        <charset val="128"/>
      </rPr>
      <t>株式会社ふくろう
訪問看護ステーションあうる</t>
    </r>
  </si>
  <si>
    <r>
      <rPr>
        <sz val="9"/>
        <color rgb="FF000000"/>
        <rFont val="ＭＳ Ｐゴシック"/>
        <family val="3"/>
        <charset val="128"/>
      </rPr>
      <t>平成22年 4月 1日</t>
    </r>
  </si>
  <si>
    <r>
      <rPr>
        <sz val="9"/>
        <color rgb="FF000000"/>
        <rFont val="ＭＳ Ｐゴシック"/>
        <family val="3"/>
        <charset val="128"/>
      </rPr>
      <t>( 訪看10 )第     32 号</t>
    </r>
  </si>
  <si>
    <r>
      <rPr>
        <sz val="9"/>
        <color rgb="FF000000"/>
        <rFont val="ＭＳ ゴシック"/>
        <family val="3"/>
        <charset val="128"/>
      </rPr>
      <t>011-382-5151
(011-384-1321)</t>
    </r>
  </si>
  <si>
    <r>
      <rPr>
        <sz val="9"/>
        <color rgb="FF000000"/>
        <rFont val="ＭＳ ゴシック"/>
        <family val="3"/>
        <charset val="128"/>
      </rPr>
      <t>〒067－0004
江別市若草町６番地</t>
    </r>
  </si>
  <si>
    <r>
      <rPr>
        <sz val="9"/>
        <color rgb="FF000000"/>
        <rFont val="ＭＳ ゴシック"/>
        <family val="3"/>
        <charset val="128"/>
      </rPr>
      <t>江別市長　後藤　好人
江別市立病院訪問看護ステーションいたわり</t>
    </r>
  </si>
  <si>
    <r>
      <rPr>
        <sz val="9"/>
        <color rgb="FF000000"/>
        <rFont val="ＭＳ Ｐゴシック"/>
        <family val="3"/>
        <charset val="128"/>
      </rPr>
      <t>( 訪看10 )第     61 号</t>
    </r>
  </si>
  <si>
    <r>
      <rPr>
        <sz val="9"/>
        <color rgb="FF000000"/>
        <rFont val="ＭＳ ゴシック"/>
        <family val="3"/>
        <charset val="128"/>
      </rPr>
      <t xml:space="preserve">01332-5-2150
</t>
    </r>
  </si>
  <si>
    <r>
      <rPr>
        <sz val="9"/>
        <color rgb="FF000000"/>
        <rFont val="ＭＳ ゴシック"/>
        <family val="3"/>
        <charset val="128"/>
      </rPr>
      <t>〒061－0226
石狩郡当別町錦町５５番地９ＪＲドーミー当別１階</t>
    </r>
  </si>
  <si>
    <r>
      <rPr>
        <sz val="9"/>
        <color rgb="FF000000"/>
        <rFont val="ＭＳ ゴシック"/>
        <family val="3"/>
        <charset val="128"/>
      </rPr>
      <t>一般社団法人　北海道総合在宅ケア事業団
一般社団法人北海道総合在宅ケア事業団当別訪問看護ステーション</t>
    </r>
  </si>
  <si>
    <r>
      <rPr>
        <sz val="9"/>
        <color rgb="FF000000"/>
        <rFont val="ＭＳ Ｐゴシック"/>
        <family val="3"/>
        <charset val="128"/>
      </rPr>
      <t>( 訪看10 )第     60 号</t>
    </r>
  </si>
  <si>
    <r>
      <rPr>
        <sz val="9"/>
        <color rgb="FF000000"/>
        <rFont val="ＭＳ ゴシック"/>
        <family val="3"/>
        <charset val="128"/>
      </rPr>
      <t xml:space="preserve">011-387-8877
</t>
    </r>
  </si>
  <si>
    <r>
      <rPr>
        <sz val="9"/>
        <color rgb="FF000000"/>
        <rFont val="ＭＳ ゴシック"/>
        <family val="3"/>
        <charset val="128"/>
      </rPr>
      <t>〒069－0842
江別市大麻沢町５番の６　江別市いきいきセンター</t>
    </r>
  </si>
  <si>
    <r>
      <rPr>
        <sz val="9"/>
        <color rgb="FF000000"/>
        <rFont val="ＭＳ ゴシック"/>
        <family val="3"/>
        <charset val="128"/>
      </rPr>
      <t>一般社団法人　北海道総合在宅ケア事業団
一般社団法人北海道総合在宅ケア事業団江別訪問看護ステーション</t>
    </r>
  </si>
  <si>
    <r>
      <rPr>
        <sz val="9"/>
        <color rgb="FF000000"/>
        <rFont val="ＭＳ Ｐゴシック"/>
        <family val="3"/>
        <charset val="128"/>
      </rPr>
      <t>( 訪看10 )第    654 号</t>
    </r>
  </si>
  <si>
    <r>
      <rPr>
        <sz val="9"/>
        <color rgb="FF000000"/>
        <rFont val="ＭＳ ゴシック"/>
        <family val="3"/>
        <charset val="128"/>
      </rPr>
      <t xml:space="preserve">011-790-6250
</t>
    </r>
  </si>
  <si>
    <r>
      <rPr>
        <sz val="9"/>
        <color rgb="FF000000"/>
        <rFont val="ＭＳ ゴシック"/>
        <family val="3"/>
        <charset val="128"/>
      </rPr>
      <t>〒007－0809
札幌市東区東苗穂九条３丁目１－３３</t>
    </r>
  </si>
  <si>
    <r>
      <rPr>
        <sz val="9"/>
        <color rgb="FF000000"/>
        <rFont val="ＭＳ ゴシック"/>
        <family val="3"/>
        <charset val="128"/>
      </rPr>
      <t>株式会社おいらーく
訪問看護ステーション　おいらーく</t>
    </r>
  </si>
  <si>
    <r>
      <rPr>
        <sz val="9"/>
        <color rgb="FF000000"/>
        <rFont val="ＭＳ Ｐゴシック"/>
        <family val="3"/>
        <charset val="128"/>
      </rPr>
      <t>( 訪看10 )第    175 号</t>
    </r>
  </si>
  <si>
    <r>
      <rPr>
        <sz val="9"/>
        <color rgb="FF000000"/>
        <rFont val="ＭＳ ゴシック"/>
        <family val="3"/>
        <charset val="128"/>
      </rPr>
      <t>011-802-5921
(011-802-5931)</t>
    </r>
  </si>
  <si>
    <r>
      <rPr>
        <sz val="9"/>
        <color rgb="FF000000"/>
        <rFont val="ＭＳ ゴシック"/>
        <family val="3"/>
        <charset val="128"/>
      </rPr>
      <t>〒004－0033
札幌市厚別区上野幌三条４丁目１９－２６　ホクノー上野幌ビル２階Ｃ</t>
    </r>
  </si>
  <si>
    <r>
      <rPr>
        <sz val="9"/>
        <color rgb="FF000000"/>
        <rFont val="ＭＳ ゴシック"/>
        <family val="3"/>
        <charset val="128"/>
      </rPr>
      <t>ＭＴ居宅サービス株式会社
訪問看護リハビリセンター椿</t>
    </r>
  </si>
  <si>
    <r>
      <rPr>
        <sz val="9"/>
        <color rgb="FF000000"/>
        <rFont val="ＭＳ Ｐゴシック"/>
        <family val="3"/>
        <charset val="128"/>
      </rPr>
      <t>( 訪看10 )第    650 号</t>
    </r>
  </si>
  <si>
    <r>
      <rPr>
        <sz val="9"/>
        <color rgb="FF000000"/>
        <rFont val="ＭＳ ゴシック"/>
        <family val="3"/>
        <charset val="128"/>
      </rPr>
      <t xml:space="preserve">080-5337-6509
</t>
    </r>
  </si>
  <si>
    <r>
      <rPr>
        <sz val="9"/>
        <color rgb="FF000000"/>
        <rFont val="ＭＳ ゴシック"/>
        <family val="3"/>
        <charset val="128"/>
      </rPr>
      <t>〒004－0812
札幌市清田区美しが丘二条７丁目２番１号</t>
    </r>
  </si>
  <si>
    <r>
      <rPr>
        <sz val="9"/>
        <color rgb="FF000000"/>
        <rFont val="ＭＳ ゴシック"/>
        <family val="3"/>
        <charset val="128"/>
      </rPr>
      <t>株式会社Ｎ．Ｏ．Ｋ
訪問看護ステーション　カムイ</t>
    </r>
  </si>
  <si>
    <r>
      <rPr>
        <sz val="9"/>
        <color rgb="FF000000"/>
        <rFont val="ＭＳ Ｐゴシック"/>
        <family val="3"/>
        <charset val="128"/>
      </rPr>
      <t>( 訪看10 )第    640 号</t>
    </r>
  </si>
  <si>
    <r>
      <rPr>
        <sz val="9"/>
        <color rgb="FF000000"/>
        <rFont val="ＭＳ ゴシック"/>
        <family val="3"/>
        <charset val="128"/>
      </rPr>
      <t>011-827-9670
(011-827-9671)</t>
    </r>
  </si>
  <si>
    <r>
      <rPr>
        <sz val="9"/>
        <color rgb="FF000000"/>
        <rFont val="ＭＳ ゴシック"/>
        <family val="3"/>
        <charset val="128"/>
      </rPr>
      <t>〒062－0051
札幌市豊平区月寒東一条１８丁目５－９０月寒東１条１８丁目テナント１Ｆ</t>
    </r>
  </si>
  <si>
    <r>
      <rPr>
        <sz val="9"/>
        <color rgb="FF000000"/>
        <rFont val="ＭＳ ゴシック"/>
        <family val="3"/>
        <charset val="128"/>
      </rPr>
      <t>ザオーケア株式会社
ザオーケア訪問看護ステーション札幌</t>
    </r>
  </si>
  <si>
    <r>
      <rPr>
        <sz val="9"/>
        <color rgb="FF000000"/>
        <rFont val="ＭＳ Ｐゴシック"/>
        <family val="3"/>
        <charset val="128"/>
      </rPr>
      <t>( 訪看10 )第    639 号</t>
    </r>
  </si>
  <si>
    <r>
      <rPr>
        <sz val="9"/>
        <color rgb="FF000000"/>
        <rFont val="ＭＳ ゴシック"/>
        <family val="3"/>
        <charset val="128"/>
      </rPr>
      <t>011-600-6988
(011-351-5299)</t>
    </r>
  </si>
  <si>
    <r>
      <rPr>
        <sz val="9"/>
        <color rgb="FF000000"/>
        <rFont val="ＭＳ ゴシック"/>
        <family val="3"/>
        <charset val="128"/>
      </rPr>
      <t>〒004－0051
札幌市厚別区厚別中央一条７丁目１７－３７スズキビル２Ｆ</t>
    </r>
  </si>
  <si>
    <r>
      <rPr>
        <sz val="9"/>
        <color rgb="FF000000"/>
        <rFont val="ＭＳ ゴシック"/>
        <family val="3"/>
        <charset val="128"/>
      </rPr>
      <t>株式会社トリニティー
訪問看護ステーション　ルリアン</t>
    </r>
  </si>
  <si>
    <r>
      <rPr>
        <sz val="9"/>
        <color rgb="FF000000"/>
        <rFont val="ＭＳ Ｐゴシック"/>
        <family val="3"/>
        <charset val="128"/>
      </rPr>
      <t>( 訪看10 )第    631 号</t>
    </r>
  </si>
  <si>
    <r>
      <rPr>
        <sz val="9"/>
        <color rgb="FF000000"/>
        <rFont val="ＭＳ ゴシック"/>
        <family val="3"/>
        <charset val="128"/>
      </rPr>
      <t>011-867-0421
(011-867-0431)</t>
    </r>
  </si>
  <si>
    <r>
      <rPr>
        <sz val="9"/>
        <color rgb="FF000000"/>
        <rFont val="ＭＳ ゴシック"/>
        <family val="3"/>
        <charset val="128"/>
      </rPr>
      <t>〒062－0905
札幌市豊平区豊平五条２丁目１－１６－１０２クラリス豊平Ⅴ</t>
    </r>
  </si>
  <si>
    <r>
      <rPr>
        <sz val="9"/>
        <color rgb="FF000000"/>
        <rFont val="ＭＳ ゴシック"/>
        <family val="3"/>
        <charset val="128"/>
      </rPr>
      <t>株式会社イツモ
訪問看護ステーションイツモ</t>
    </r>
  </si>
  <si>
    <r>
      <rPr>
        <sz val="9"/>
        <color rgb="FF000000"/>
        <rFont val="ＭＳ Ｐゴシック"/>
        <family val="3"/>
        <charset val="128"/>
      </rPr>
      <t>( 訪看10 )第    611 号</t>
    </r>
  </si>
  <si>
    <r>
      <rPr>
        <sz val="9"/>
        <color rgb="FF000000"/>
        <rFont val="ＭＳ ゴシック"/>
        <family val="3"/>
        <charset val="128"/>
      </rPr>
      <t>011-598-6384
(011-598-7484)</t>
    </r>
  </si>
  <si>
    <r>
      <rPr>
        <sz val="9"/>
        <color rgb="FF000000"/>
        <rFont val="ＭＳ ゴシック"/>
        <family val="3"/>
        <charset val="128"/>
      </rPr>
      <t>〒062－0051
札幌市豊平区月寒東一条１７丁目５番４８号有田不動産ビル１階</t>
    </r>
  </si>
  <si>
    <r>
      <rPr>
        <sz val="9"/>
        <color rgb="FF000000"/>
        <rFont val="ＭＳ ゴシック"/>
        <family val="3"/>
        <charset val="128"/>
      </rPr>
      <t>合同会社イノカン
イノカン訪問看護ステーション　札幌月寒</t>
    </r>
  </si>
  <si>
    <r>
      <rPr>
        <sz val="9"/>
        <color rgb="FF000000"/>
        <rFont val="ＭＳ Ｐゴシック"/>
        <family val="3"/>
        <charset val="128"/>
      </rPr>
      <t>( 訪看10 )第    614 号</t>
    </r>
  </si>
  <si>
    <r>
      <rPr>
        <sz val="9"/>
        <color rgb="FF000000"/>
        <rFont val="ＭＳ ゴシック"/>
        <family val="3"/>
        <charset val="128"/>
      </rPr>
      <t>011-598-1314
(011-598-1315)</t>
    </r>
  </si>
  <si>
    <r>
      <rPr>
        <sz val="9"/>
        <color rgb="FF000000"/>
        <rFont val="ＭＳ ゴシック"/>
        <family val="3"/>
        <charset val="128"/>
      </rPr>
      <t>〒003－0022
札幌市白石区南郷通１丁目南３番１６号ローズ・アヴェニュー南郷通１０１号</t>
    </r>
  </si>
  <si>
    <r>
      <rPr>
        <sz val="9"/>
        <color rgb="FF000000"/>
        <rFont val="ＭＳ ゴシック"/>
        <family val="3"/>
        <charset val="128"/>
      </rPr>
      <t>株式会社ぽるく
訪問看護ステーションぽるく</t>
    </r>
  </si>
  <si>
    <r>
      <rPr>
        <sz val="9"/>
        <color rgb="FF000000"/>
        <rFont val="ＭＳ Ｐゴシック"/>
        <family val="3"/>
        <charset val="128"/>
      </rPr>
      <t>( 訪看10 )第    602 号</t>
    </r>
  </si>
  <si>
    <r>
      <rPr>
        <sz val="9"/>
        <color rgb="FF000000"/>
        <rFont val="ＭＳ ゴシック"/>
        <family val="3"/>
        <charset val="128"/>
      </rPr>
      <t>011-313-3488
(011-312-5133)</t>
    </r>
  </si>
  <si>
    <r>
      <rPr>
        <sz val="9"/>
        <color rgb="FF000000"/>
        <rFont val="ＭＳ ゴシック"/>
        <family val="3"/>
        <charset val="128"/>
      </rPr>
      <t>〒062－0933
札幌市豊平区平岸三条７丁目８番３号北川ビル４０６号室</t>
    </r>
  </si>
  <si>
    <r>
      <rPr>
        <sz val="9"/>
        <color rgb="FF000000"/>
        <rFont val="ＭＳ ゴシック"/>
        <family val="3"/>
        <charset val="128"/>
      </rPr>
      <t>株式会社親中産業
訪問看護ステーションリリーヴ</t>
    </r>
  </si>
  <si>
    <r>
      <rPr>
        <sz val="9"/>
        <color rgb="FF000000"/>
        <rFont val="ＭＳ Ｐゴシック"/>
        <family val="3"/>
        <charset val="128"/>
      </rPr>
      <t>( 訪看10 )第    603 号</t>
    </r>
  </si>
  <si>
    <r>
      <rPr>
        <sz val="9"/>
        <color rgb="FF000000"/>
        <rFont val="ＭＳ ゴシック"/>
        <family val="3"/>
        <charset val="128"/>
      </rPr>
      <t>011-888-0808
(011-888-0888)</t>
    </r>
  </si>
  <si>
    <r>
      <rPr>
        <sz val="9"/>
        <color rgb="FF000000"/>
        <rFont val="ＭＳ ゴシック"/>
        <family val="3"/>
        <charset val="128"/>
      </rPr>
      <t>〒004－0841
札幌市清田区清田一条４丁目５－５２</t>
    </r>
  </si>
  <si>
    <r>
      <rPr>
        <sz val="9"/>
        <color rgb="FF000000"/>
        <rFont val="ＭＳ ゴシック"/>
        <family val="3"/>
        <charset val="128"/>
      </rPr>
      <t>医療法人社団平郁会
訪問看護ステーションそよ風</t>
    </r>
  </si>
  <si>
    <r>
      <rPr>
        <sz val="9"/>
        <color rgb="FF000000"/>
        <rFont val="ＭＳ Ｐゴシック"/>
        <family val="3"/>
        <charset val="128"/>
      </rPr>
      <t>( 訪看10 )第    604 号</t>
    </r>
  </si>
  <si>
    <r>
      <rPr>
        <sz val="9"/>
        <color rgb="FF000000"/>
        <rFont val="ＭＳ ゴシック"/>
        <family val="3"/>
        <charset val="128"/>
      </rPr>
      <t>011-792-5931
(011-792-5932)</t>
    </r>
  </si>
  <si>
    <r>
      <rPr>
        <sz val="9"/>
        <color rgb="FF000000"/>
        <rFont val="ＭＳ ゴシック"/>
        <family val="3"/>
        <charset val="128"/>
      </rPr>
      <t>〒065－0023
札幌市東区北二十三条東１５丁目５－２６昌栄堂ビル２階</t>
    </r>
  </si>
  <si>
    <r>
      <rPr>
        <sz val="9"/>
        <color rgb="FF000000"/>
        <rFont val="ＭＳ ゴシック"/>
        <family val="3"/>
        <charset val="128"/>
      </rPr>
      <t>一般社団法人ＯＷＬ
訪問看護ステーション　あさがおプラス</t>
    </r>
  </si>
  <si>
    <r>
      <rPr>
        <sz val="9"/>
        <color rgb="FF000000"/>
        <rFont val="ＭＳ Ｐゴシック"/>
        <family val="3"/>
        <charset val="128"/>
      </rPr>
      <t>( 訪看10 )第    597 号</t>
    </r>
  </si>
  <si>
    <r>
      <rPr>
        <sz val="9"/>
        <color rgb="FF000000"/>
        <rFont val="ＭＳ ゴシック"/>
        <family val="3"/>
        <charset val="128"/>
      </rPr>
      <t>011-795-7738
(011-795-5823)</t>
    </r>
  </si>
  <si>
    <r>
      <rPr>
        <sz val="9"/>
        <color rgb="FF000000"/>
        <rFont val="ＭＳ ゴシック"/>
        <family val="3"/>
        <charset val="128"/>
      </rPr>
      <t>〒062－0904
札幌市豊平区豊平四条３丁目３－２－７０３</t>
    </r>
  </si>
  <si>
    <r>
      <rPr>
        <sz val="9"/>
        <color rgb="FF000000"/>
        <rFont val="ＭＳ ゴシック"/>
        <family val="3"/>
        <charset val="128"/>
      </rPr>
      <t>合同会社ＭＯＲｉＸＯＮ
訪問看護ステーション　南大橋</t>
    </r>
  </si>
  <si>
    <r>
      <rPr>
        <sz val="9"/>
        <color rgb="FF000000"/>
        <rFont val="ＭＳ Ｐゴシック"/>
        <family val="3"/>
        <charset val="128"/>
      </rPr>
      <t>( 訪看10 )第    577 号</t>
    </r>
  </si>
  <si>
    <r>
      <rPr>
        <sz val="9"/>
        <color rgb="FF000000"/>
        <rFont val="ＭＳ ゴシック"/>
        <family val="3"/>
        <charset val="128"/>
      </rPr>
      <t xml:space="preserve">011-595-7647
</t>
    </r>
  </si>
  <si>
    <r>
      <rPr>
        <sz val="9"/>
        <color rgb="FF000000"/>
        <rFont val="ＭＳ ゴシック"/>
        <family val="3"/>
        <charset val="128"/>
      </rPr>
      <t>〒062－0012
札幌市豊平区美園十二条７丁目７－６パークハイム１２・７　４０３号室</t>
    </r>
  </si>
  <si>
    <r>
      <rPr>
        <sz val="9"/>
        <color rgb="FF000000"/>
        <rFont val="ＭＳ ゴシック"/>
        <family val="3"/>
        <charset val="128"/>
      </rPr>
      <t>合同会社Ｔｅｎ
訪問看護ステーション　奏</t>
    </r>
  </si>
  <si>
    <r>
      <rPr>
        <sz val="9"/>
        <color rgb="FF000000"/>
        <rFont val="ＭＳ Ｐゴシック"/>
        <family val="3"/>
        <charset val="128"/>
      </rPr>
      <t>( 訪看10 )第    586 号</t>
    </r>
  </si>
  <si>
    <r>
      <rPr>
        <sz val="9"/>
        <color rgb="FF000000"/>
        <rFont val="ＭＳ ゴシック"/>
        <family val="3"/>
        <charset val="128"/>
      </rPr>
      <t>011-590-5448
(011-590-5449)</t>
    </r>
  </si>
  <si>
    <r>
      <rPr>
        <sz val="9"/>
        <color rgb="FF000000"/>
        <rFont val="ＭＳ ゴシック"/>
        <family val="3"/>
        <charset val="128"/>
      </rPr>
      <t>〒005－0021
札幌市南区真駒内本町５丁目１番８号第５ナベビル２階</t>
    </r>
  </si>
  <si>
    <r>
      <rPr>
        <sz val="9"/>
        <color rgb="FF000000"/>
        <rFont val="ＭＳ ゴシック"/>
        <family val="3"/>
        <charset val="128"/>
      </rPr>
      <t>医療法人渓仁会
定山渓病院　訪問看護ステーション　エール</t>
    </r>
  </si>
  <si>
    <r>
      <rPr>
        <sz val="9"/>
        <color rgb="FF000000"/>
        <rFont val="ＭＳ Ｐゴシック"/>
        <family val="3"/>
        <charset val="128"/>
      </rPr>
      <t>令和 5年 6月 1日</t>
    </r>
  </si>
  <si>
    <r>
      <rPr>
        <sz val="9"/>
        <color rgb="FF000000"/>
        <rFont val="ＭＳ Ｐゴシック"/>
        <family val="3"/>
        <charset val="128"/>
      </rPr>
      <t>( 訪看10 )第    574 号</t>
    </r>
  </si>
  <si>
    <r>
      <rPr>
        <sz val="9"/>
        <color rgb="FF000000"/>
        <rFont val="ＭＳ ゴシック"/>
        <family val="3"/>
        <charset val="128"/>
      </rPr>
      <t>011-598-9700
(011-598-6226)</t>
    </r>
  </si>
  <si>
    <r>
      <rPr>
        <sz val="9"/>
        <color rgb="FF000000"/>
        <rFont val="ＭＳ ゴシック"/>
        <family val="3"/>
        <charset val="128"/>
      </rPr>
      <t>〒003－0865
札幌市白石区川下五条３丁目２－１８</t>
    </r>
  </si>
  <si>
    <r>
      <rPr>
        <sz val="9"/>
        <color rgb="FF000000"/>
        <rFont val="ＭＳ ゴシック"/>
        <family val="3"/>
        <charset val="128"/>
      </rPr>
      <t>株式会社ＴＩＴ
訪問看護ステーション看五右衛門</t>
    </r>
  </si>
  <si>
    <r>
      <rPr>
        <sz val="9"/>
        <color rgb="FF000000"/>
        <rFont val="ＭＳ Ｐゴシック"/>
        <family val="3"/>
        <charset val="128"/>
      </rPr>
      <t>( 訪看10 )第    565 号</t>
    </r>
  </si>
  <si>
    <r>
      <rPr>
        <sz val="9"/>
        <color rgb="FF000000"/>
        <rFont val="ＭＳ ゴシック"/>
        <family val="3"/>
        <charset val="128"/>
      </rPr>
      <t>011-887-0562
(011-887-0563)</t>
    </r>
  </si>
  <si>
    <r>
      <rPr>
        <sz val="9"/>
        <color rgb="FF000000"/>
        <rFont val="ＭＳ ゴシック"/>
        <family val="3"/>
        <charset val="128"/>
      </rPr>
      <t>〒003－0806
札幌市白石区菊水六条１丁目１－３３石川ビル２階</t>
    </r>
  </si>
  <si>
    <r>
      <rPr>
        <sz val="9"/>
        <color rgb="FF000000"/>
        <rFont val="ＭＳ ゴシック"/>
        <family val="3"/>
        <charset val="128"/>
      </rPr>
      <t>株式会社ＪＳＨ
訪問看護ステーション　コルディアーレ札幌</t>
    </r>
  </si>
  <si>
    <r>
      <rPr>
        <sz val="9"/>
        <color rgb="FF000000"/>
        <rFont val="ＭＳ Ｐゴシック"/>
        <family val="3"/>
        <charset val="128"/>
      </rPr>
      <t>( 訪看10 )第    557 号</t>
    </r>
  </si>
  <si>
    <r>
      <rPr>
        <sz val="9"/>
        <color rgb="FF000000"/>
        <rFont val="ＭＳ ゴシック"/>
        <family val="3"/>
        <charset val="128"/>
      </rPr>
      <t xml:space="preserve">080-4044-1506
</t>
    </r>
  </si>
  <si>
    <r>
      <rPr>
        <sz val="9"/>
        <color rgb="FF000000"/>
        <rFont val="ＭＳ ゴシック"/>
        <family val="3"/>
        <charset val="128"/>
      </rPr>
      <t>〒062－0904
札幌市豊平区豊平四条３丁目３－１７久慈ビル</t>
    </r>
  </si>
  <si>
    <r>
      <rPr>
        <sz val="9"/>
        <color rgb="FF000000"/>
        <rFont val="ＭＳ ゴシック"/>
        <family val="3"/>
        <charset val="128"/>
      </rPr>
      <t>株式会社Ａｙ
訪問看護ステーションＣＩＳＥ</t>
    </r>
  </si>
  <si>
    <r>
      <rPr>
        <sz val="9"/>
        <color rgb="FF000000"/>
        <rFont val="ＭＳ Ｐゴシック"/>
        <family val="3"/>
        <charset val="128"/>
      </rPr>
      <t>( 訪看10 )第    563 号</t>
    </r>
  </si>
  <si>
    <r>
      <rPr>
        <sz val="9"/>
        <color rgb="FF000000"/>
        <rFont val="ＭＳ ゴシック"/>
        <family val="3"/>
        <charset val="128"/>
      </rPr>
      <t>080-7058-0750
(011-868-4114)</t>
    </r>
  </si>
  <si>
    <r>
      <rPr>
        <sz val="9"/>
        <color rgb="FF000000"/>
        <rFont val="ＭＳ ゴシック"/>
        <family val="3"/>
        <charset val="128"/>
      </rPr>
      <t>〒003－0026
札幌市白石区本通１２丁目南６番５号Ｒｉｎ南郷　１０６号室</t>
    </r>
  </si>
  <si>
    <r>
      <rPr>
        <sz val="9"/>
        <color rgb="FF000000"/>
        <rFont val="ＭＳ ゴシック"/>
        <family val="3"/>
        <charset val="128"/>
      </rPr>
      <t>社会福祉法人　モニカ
訪問看護ステーション　さくら</t>
    </r>
  </si>
  <si>
    <r>
      <rPr>
        <sz val="9"/>
        <color rgb="FF000000"/>
        <rFont val="ＭＳ Ｐゴシック"/>
        <family val="3"/>
        <charset val="128"/>
      </rPr>
      <t>( 訪看10 )第    550 号</t>
    </r>
  </si>
  <si>
    <r>
      <rPr>
        <sz val="9"/>
        <color rgb="FF000000"/>
        <rFont val="ＭＳ ゴシック"/>
        <family val="3"/>
        <charset val="128"/>
      </rPr>
      <t xml:space="preserve">070-1563-9755
</t>
    </r>
  </si>
  <si>
    <r>
      <rPr>
        <sz val="9"/>
        <color rgb="FF000000"/>
        <rFont val="ＭＳ ゴシック"/>
        <family val="3"/>
        <charset val="128"/>
      </rPr>
      <t>〒062－0042
札幌市豊平区福住二条１０丁目３－８</t>
    </r>
  </si>
  <si>
    <r>
      <rPr>
        <sz val="9"/>
        <color rgb="FF000000"/>
        <rFont val="ＭＳ ゴシック"/>
        <family val="3"/>
        <charset val="128"/>
      </rPr>
      <t>合同会社Ｎｉｃｏ
ナースケアＮｉｃｏ</t>
    </r>
  </si>
  <si>
    <r>
      <rPr>
        <sz val="9"/>
        <color rgb="FF000000"/>
        <rFont val="ＭＳ Ｐゴシック"/>
        <family val="3"/>
        <charset val="128"/>
      </rPr>
      <t>令和 5年 1月 1日</t>
    </r>
  </si>
  <si>
    <r>
      <rPr>
        <sz val="9"/>
        <color rgb="FF000000"/>
        <rFont val="ＭＳ Ｐゴシック"/>
        <family val="3"/>
        <charset val="128"/>
      </rPr>
      <t>( 訪看10 )第    547 号</t>
    </r>
  </si>
  <si>
    <r>
      <rPr>
        <sz val="9"/>
        <color rgb="FF000000"/>
        <rFont val="ＭＳ ゴシック"/>
        <family val="3"/>
        <charset val="128"/>
      </rPr>
      <t>011-375-6472
(011-375-6473)</t>
    </r>
  </si>
  <si>
    <r>
      <rPr>
        <sz val="9"/>
        <color rgb="FF000000"/>
        <rFont val="ＭＳ ゴシック"/>
        <family val="3"/>
        <charset val="128"/>
      </rPr>
      <t>〒004－0841
札幌市清田区清田一条４丁目１番５５号</t>
    </r>
  </si>
  <si>
    <r>
      <rPr>
        <sz val="9"/>
        <color rgb="FF000000"/>
        <rFont val="ＭＳ ゴシック"/>
        <family val="3"/>
        <charset val="128"/>
      </rPr>
      <t>あしすと株式会社
訪問看護ステーションあしすと</t>
    </r>
  </si>
  <si>
    <r>
      <rPr>
        <sz val="9"/>
        <color rgb="FF000000"/>
        <rFont val="ＭＳ Ｐゴシック"/>
        <family val="3"/>
        <charset val="128"/>
      </rPr>
      <t>( 訪看10 )第    541 号</t>
    </r>
  </si>
  <si>
    <r>
      <rPr>
        <sz val="9"/>
        <color rgb="FF000000"/>
        <rFont val="ＭＳ ゴシック"/>
        <family val="3"/>
        <charset val="128"/>
      </rPr>
      <t>011-807-5810
(011-807-5820)</t>
    </r>
  </si>
  <si>
    <r>
      <rPr>
        <sz val="9"/>
        <color rgb="FF000000"/>
        <rFont val="ＭＳ ゴシック"/>
        <family val="3"/>
        <charset val="128"/>
      </rPr>
      <t>〒004－0021
札幌市厚別区青葉町１１丁目１－７ｆｅｕｉｌｌｅｓ　ｖｅｒｔｅｓ　ＡＪ　１００２号室</t>
    </r>
  </si>
  <si>
    <r>
      <rPr>
        <sz val="9"/>
        <color rgb="FF000000"/>
        <rFont val="ＭＳ ゴシック"/>
        <family val="3"/>
        <charset val="128"/>
      </rPr>
      <t>株式会社ホーク
訪問看護ステーション　ホークプラス</t>
    </r>
  </si>
  <si>
    <r>
      <rPr>
        <sz val="9"/>
        <color rgb="FF000000"/>
        <rFont val="ＭＳ Ｐゴシック"/>
        <family val="3"/>
        <charset val="128"/>
      </rPr>
      <t>( 訪看10 )第    533 号</t>
    </r>
  </si>
  <si>
    <r>
      <rPr>
        <sz val="9"/>
        <color rgb="FF000000"/>
        <rFont val="ＭＳ ゴシック"/>
        <family val="3"/>
        <charset val="128"/>
      </rPr>
      <t>011-802-3139
(011-802-3136)</t>
    </r>
  </si>
  <si>
    <r>
      <rPr>
        <sz val="9"/>
        <color rgb="FF000000"/>
        <rFont val="ＭＳ ゴシック"/>
        <family val="3"/>
        <charset val="128"/>
      </rPr>
      <t>〒004－0041
札幌市厚別区大谷地東５丁目７－２０</t>
    </r>
  </si>
  <si>
    <r>
      <rPr>
        <sz val="9"/>
        <color rgb="FF000000"/>
        <rFont val="ＭＳ ゴシック"/>
        <family val="3"/>
        <charset val="128"/>
      </rPr>
      <t>三井ヘルスサービス株式会社
訪問看護ステーション交雄会あかり厚別</t>
    </r>
  </si>
  <si>
    <r>
      <rPr>
        <sz val="9"/>
        <color rgb="FF000000"/>
        <rFont val="ＭＳ Ｐゴシック"/>
        <family val="3"/>
        <charset val="128"/>
      </rPr>
      <t>( 訪看10 )第    593 号</t>
    </r>
  </si>
  <si>
    <r>
      <rPr>
        <sz val="9"/>
        <color rgb="FF000000"/>
        <rFont val="ＭＳ ゴシック"/>
        <family val="3"/>
        <charset val="128"/>
      </rPr>
      <t>011-826-6896
(011-826-6420)</t>
    </r>
  </si>
  <si>
    <r>
      <rPr>
        <sz val="9"/>
        <color rgb="FF000000"/>
        <rFont val="ＭＳ ゴシック"/>
        <family val="3"/>
        <charset val="128"/>
      </rPr>
      <t>〒062－0024
札幌市豊平区月寒西四条８丁目２番４７号</t>
    </r>
  </si>
  <si>
    <r>
      <rPr>
        <sz val="9"/>
        <color rgb="FF000000"/>
        <rFont val="ＭＳ ゴシック"/>
        <family val="3"/>
        <charset val="128"/>
      </rPr>
      <t>株式会社モカ
もか訪問看護ステーション</t>
    </r>
  </si>
  <si>
    <r>
      <rPr>
        <sz val="9"/>
        <color rgb="FF000000"/>
        <rFont val="ＭＳ Ｐゴシック"/>
        <family val="3"/>
        <charset val="128"/>
      </rPr>
      <t>( 訪看10 )第    510 号</t>
    </r>
  </si>
  <si>
    <r>
      <rPr>
        <sz val="9"/>
        <color rgb="FF000000"/>
        <rFont val="ＭＳ ゴシック"/>
        <family val="3"/>
        <charset val="128"/>
      </rPr>
      <t>011-827-7895
(011-827-7896)</t>
    </r>
  </si>
  <si>
    <r>
      <rPr>
        <sz val="9"/>
        <color rgb="FF000000"/>
        <rFont val="ＭＳ ゴシック"/>
        <family val="3"/>
        <charset val="128"/>
      </rPr>
      <t>〒003－0023
札幌市白石区南郷通７丁目北５－１６第１中澤ビル２０１号室</t>
    </r>
  </si>
  <si>
    <r>
      <rPr>
        <sz val="9"/>
        <color rgb="FF000000"/>
        <rFont val="ＭＳ ゴシック"/>
        <family val="3"/>
        <charset val="128"/>
      </rPr>
      <t>株式会社プリコーション
訪問看護ステーション　いっぽ　にほ　さんぽ</t>
    </r>
  </si>
  <si>
    <r>
      <rPr>
        <sz val="9"/>
        <color rgb="FF000000"/>
        <rFont val="ＭＳ Ｐゴシック"/>
        <family val="3"/>
        <charset val="128"/>
      </rPr>
      <t>( 訪看10 )第    503 号</t>
    </r>
  </si>
  <si>
    <r>
      <rPr>
        <sz val="9"/>
        <color rgb="FF000000"/>
        <rFont val="ＭＳ ゴシック"/>
        <family val="3"/>
        <charset val="128"/>
      </rPr>
      <t>011-398-6222
(011-398-6228)</t>
    </r>
  </si>
  <si>
    <r>
      <rPr>
        <sz val="9"/>
        <color rgb="FF000000"/>
        <rFont val="ＭＳ ゴシック"/>
        <family val="3"/>
        <charset val="128"/>
      </rPr>
      <t>〒004－0061
札幌市厚別区厚別西一条２丁目１－１７グランシーＡＮ２０５号</t>
    </r>
  </si>
  <si>
    <r>
      <rPr>
        <sz val="9"/>
        <color rgb="FF000000"/>
        <rFont val="ＭＳ ゴシック"/>
        <family val="3"/>
        <charset val="128"/>
      </rPr>
      <t>一般社団法人療養生活支援協議会
訪問看護ステーション　さんさんさん</t>
    </r>
  </si>
  <si>
    <r>
      <rPr>
        <sz val="9"/>
        <color rgb="FF000000"/>
        <rFont val="ＭＳ Ｐゴシック"/>
        <family val="3"/>
        <charset val="128"/>
      </rPr>
      <t>( 訪看10 )第    496 号</t>
    </r>
  </si>
  <si>
    <r>
      <rPr>
        <sz val="9"/>
        <color rgb="FF000000"/>
        <rFont val="ＭＳ ゴシック"/>
        <family val="3"/>
        <charset val="128"/>
      </rPr>
      <t>011-596-8911
(011-596-8928)</t>
    </r>
  </si>
  <si>
    <r>
      <rPr>
        <sz val="9"/>
        <color rgb="FF000000"/>
        <rFont val="ＭＳ ゴシック"/>
        <family val="3"/>
        <charset val="128"/>
      </rPr>
      <t>〒005－0021
札幌市南区真駒内本町１丁目５番３号</t>
    </r>
  </si>
  <si>
    <r>
      <rPr>
        <sz val="9"/>
        <color rgb="FF000000"/>
        <rFont val="ＭＳ ゴシック"/>
        <family val="3"/>
        <charset val="128"/>
      </rPr>
      <t>株式会社ビオネスト
訪問看護ステーションココエル　札幌</t>
    </r>
  </si>
  <si>
    <r>
      <rPr>
        <sz val="9"/>
        <color rgb="FF000000"/>
        <rFont val="ＭＳ Ｐゴシック"/>
        <family val="3"/>
        <charset val="128"/>
      </rPr>
      <t>( 訪看10 )第    495 号</t>
    </r>
  </si>
  <si>
    <r>
      <rPr>
        <sz val="9"/>
        <color rgb="FF000000"/>
        <rFont val="ＭＳ ゴシック"/>
        <family val="3"/>
        <charset val="128"/>
      </rPr>
      <t>011-809-1001
(011-809-1002)</t>
    </r>
  </si>
  <si>
    <r>
      <rPr>
        <sz val="9"/>
        <color rgb="FF000000"/>
        <rFont val="ＭＳ ゴシック"/>
        <family val="3"/>
        <charset val="128"/>
      </rPr>
      <t>〒004－0001
札幌市厚別区厚別東一条２丁目２番１５号</t>
    </r>
  </si>
  <si>
    <r>
      <rPr>
        <sz val="9"/>
        <color rgb="FF000000"/>
        <rFont val="ＭＳ ゴシック"/>
        <family val="3"/>
        <charset val="128"/>
      </rPr>
      <t>株式会社ソニック
住まいの訪問看護ステーション　新さっぽろ</t>
    </r>
  </si>
  <si>
    <r>
      <rPr>
        <sz val="9"/>
        <color rgb="FF000000"/>
        <rFont val="ＭＳ Ｐゴシック"/>
        <family val="3"/>
        <charset val="128"/>
      </rPr>
      <t>( 訪看10 )第    489 号</t>
    </r>
  </si>
  <si>
    <r>
      <rPr>
        <sz val="9"/>
        <color rgb="FF000000"/>
        <rFont val="ＭＳ ゴシック"/>
        <family val="3"/>
        <charset val="128"/>
      </rPr>
      <t>011-826-5464
(011-252-7134)</t>
    </r>
  </si>
  <si>
    <r>
      <rPr>
        <sz val="9"/>
        <color rgb="FF000000"/>
        <rFont val="ＭＳ ゴシック"/>
        <family val="3"/>
        <charset val="128"/>
      </rPr>
      <t>〒062－0004
札幌市豊平区美園四条２丁目２－２５</t>
    </r>
  </si>
  <si>
    <r>
      <rPr>
        <sz val="9"/>
        <color rgb="FF000000"/>
        <rFont val="ＭＳ ゴシック"/>
        <family val="3"/>
        <charset val="128"/>
      </rPr>
      <t>株式会社ウィズライフクリエイト
訪問看護ウィズ</t>
    </r>
  </si>
  <si>
    <r>
      <rPr>
        <sz val="9"/>
        <color rgb="FF000000"/>
        <rFont val="ＭＳ Ｐゴシック"/>
        <family val="3"/>
        <charset val="128"/>
      </rPr>
      <t>( 訪看10 )第    488 号</t>
    </r>
  </si>
  <si>
    <r>
      <rPr>
        <sz val="9"/>
        <color rgb="FF000000"/>
        <rFont val="ＭＳ ゴシック"/>
        <family val="3"/>
        <charset val="128"/>
      </rPr>
      <t>011-826-6642
(011-826-6643)</t>
    </r>
  </si>
  <si>
    <r>
      <rPr>
        <sz val="9"/>
        <color rgb="FF000000"/>
        <rFont val="ＭＳ ゴシック"/>
        <family val="3"/>
        <charset val="128"/>
      </rPr>
      <t>〒005－0003
札幌市南区澄川三条６丁目３番３－１２２号じょうてつドエル真駒内</t>
    </r>
  </si>
  <si>
    <r>
      <rPr>
        <sz val="9"/>
        <color rgb="FF000000"/>
        <rFont val="ＭＳ ゴシック"/>
        <family val="3"/>
        <charset val="128"/>
      </rPr>
      <t>医療法人社団青葉
訪問看護ステーションなないろ</t>
    </r>
  </si>
  <si>
    <r>
      <rPr>
        <sz val="9"/>
        <color rgb="FF000000"/>
        <rFont val="ＭＳ Ｐゴシック"/>
        <family val="3"/>
        <charset val="128"/>
      </rPr>
      <t>( 訪看10 )第    481 号</t>
    </r>
  </si>
  <si>
    <r>
      <rPr>
        <sz val="9"/>
        <color rgb="FF000000"/>
        <rFont val="ＭＳ ゴシック"/>
        <family val="3"/>
        <charset val="128"/>
      </rPr>
      <t>011-827-9981
(011-827-9927)</t>
    </r>
  </si>
  <si>
    <r>
      <rPr>
        <sz val="9"/>
        <color rgb="FF000000"/>
        <rFont val="ＭＳ ゴシック"/>
        <family val="3"/>
        <charset val="128"/>
      </rPr>
      <t>〒003－0021
札幌市白石区栄通２丁目８番２６号</t>
    </r>
  </si>
  <si>
    <r>
      <rPr>
        <sz val="9"/>
        <color rgb="FF000000"/>
        <rFont val="ＭＳ ゴシック"/>
        <family val="3"/>
        <charset val="128"/>
      </rPr>
      <t>合同会社ネクストハート
アナベル訪問看護ステーション</t>
    </r>
  </si>
  <si>
    <r>
      <rPr>
        <sz val="9"/>
        <color rgb="FF000000"/>
        <rFont val="ＭＳ Ｐゴシック"/>
        <family val="3"/>
        <charset val="128"/>
      </rPr>
      <t>( 訪看10 )第    477 号</t>
    </r>
  </si>
  <si>
    <r>
      <rPr>
        <sz val="9"/>
        <color rgb="FF000000"/>
        <rFont val="ＭＳ ゴシック"/>
        <family val="3"/>
        <charset val="128"/>
      </rPr>
      <t>011-826-6610
(011-811-8871)</t>
    </r>
  </si>
  <si>
    <r>
      <rPr>
        <sz val="9"/>
        <color rgb="FF000000"/>
        <rFont val="ＭＳ ゴシック"/>
        <family val="3"/>
        <charset val="128"/>
      </rPr>
      <t>〒062－0936
札幌市豊平区平岸六条１７丁目１番２号ロイヤルレインボー平岸Ｃ棟１Ｆ</t>
    </r>
  </si>
  <si>
    <r>
      <rPr>
        <sz val="9"/>
        <color rgb="FF000000"/>
        <rFont val="ＭＳ ゴシック"/>
        <family val="3"/>
        <charset val="128"/>
      </rPr>
      <t>株式会社モンエクスプレス
訪問看護ステーションあいれもん</t>
    </r>
  </si>
  <si>
    <r>
      <rPr>
        <sz val="9"/>
        <color rgb="FF000000"/>
        <rFont val="ＭＳ Ｐゴシック"/>
        <family val="3"/>
        <charset val="128"/>
      </rPr>
      <t>( 訪看10 )第    471 号</t>
    </r>
  </si>
  <si>
    <r>
      <rPr>
        <sz val="9"/>
        <color rgb="FF000000"/>
        <rFont val="ＭＳ ゴシック"/>
        <family val="3"/>
        <charset val="128"/>
      </rPr>
      <t>011-598-6437
(011-598-6438)</t>
    </r>
  </si>
  <si>
    <r>
      <rPr>
        <sz val="9"/>
        <color rgb="FF000000"/>
        <rFont val="ＭＳ ゴシック"/>
        <family val="3"/>
        <charset val="128"/>
      </rPr>
      <t>〒003－0023
札幌市白石区南郷通１８丁目北１－１０</t>
    </r>
  </si>
  <si>
    <r>
      <rPr>
        <sz val="9"/>
        <color rgb="FF000000"/>
        <rFont val="ＭＳ ゴシック"/>
        <family val="3"/>
        <charset val="128"/>
      </rPr>
      <t>株式会社結絆
みいな訪問看護リハビリステーション</t>
    </r>
  </si>
  <si>
    <r>
      <rPr>
        <sz val="9"/>
        <color rgb="FF000000"/>
        <rFont val="ＭＳ Ｐゴシック"/>
        <family val="3"/>
        <charset val="128"/>
      </rPr>
      <t>( 訪看10 )第    466 号</t>
    </r>
  </si>
  <si>
    <r>
      <rPr>
        <sz val="9"/>
        <color rgb="FF000000"/>
        <rFont val="ＭＳ ゴシック"/>
        <family val="3"/>
        <charset val="128"/>
      </rPr>
      <t>011-867-0277
(011-867-0273)</t>
    </r>
  </si>
  <si>
    <r>
      <rPr>
        <sz val="9"/>
        <color rgb="FF000000"/>
        <rFont val="ＭＳ ゴシック"/>
        <family val="3"/>
        <charset val="128"/>
      </rPr>
      <t>〒062－0006
札幌市豊平区美園六条５丁目３－２３美園６５ＭＳ　１階</t>
    </r>
  </si>
  <si>
    <r>
      <rPr>
        <sz val="9"/>
        <color rgb="FF000000"/>
        <rFont val="ＭＳ ゴシック"/>
        <family val="3"/>
        <charset val="128"/>
      </rPr>
      <t>ソフィアメディ株式会社
ソフィアメディ訪問看護ステーション豊平</t>
    </r>
  </si>
  <si>
    <r>
      <rPr>
        <sz val="9"/>
        <color rgb="FF000000"/>
        <rFont val="ＭＳ Ｐゴシック"/>
        <family val="3"/>
        <charset val="128"/>
      </rPr>
      <t>( 訪看10 )第    467 号</t>
    </r>
  </si>
  <si>
    <r>
      <rPr>
        <sz val="9"/>
        <color rgb="FF000000"/>
        <rFont val="ＭＳ ゴシック"/>
        <family val="3"/>
        <charset val="128"/>
      </rPr>
      <t>011-802-8127
(011-802-7545)</t>
    </r>
  </si>
  <si>
    <r>
      <rPr>
        <sz val="9"/>
        <color rgb="FF000000"/>
        <rFont val="ＭＳ ゴシック"/>
        <family val="3"/>
        <charset val="128"/>
      </rPr>
      <t>〒004－0011
札幌市厚別区もみじ台東４丁目２番７号</t>
    </r>
  </si>
  <si>
    <r>
      <rPr>
        <sz val="9"/>
        <color rgb="FF000000"/>
        <rFont val="ＭＳ ゴシック"/>
        <family val="3"/>
        <charset val="128"/>
      </rPr>
      <t>医療法人社団秀和会ファミリークリニックこころ
医療法人社団秀和会訪問看護ステーションこころ</t>
    </r>
  </si>
  <si>
    <r>
      <rPr>
        <sz val="9"/>
        <color rgb="FF000000"/>
        <rFont val="ＭＳ Ｐゴシック"/>
        <family val="3"/>
        <charset val="128"/>
      </rPr>
      <t>( 訪看10 )第    509 号</t>
    </r>
  </si>
  <si>
    <r>
      <rPr>
        <sz val="9"/>
        <color rgb="FF000000"/>
        <rFont val="ＭＳ ゴシック"/>
        <family val="3"/>
        <charset val="128"/>
      </rPr>
      <t>011-807-5680
(011-807-5683)</t>
    </r>
  </si>
  <si>
    <r>
      <rPr>
        <sz val="9"/>
        <color rgb="FF000000"/>
        <rFont val="ＭＳ ゴシック"/>
        <family val="3"/>
        <charset val="128"/>
      </rPr>
      <t>〒004－0033
札幌市厚別区上野幌三条４丁目９－６</t>
    </r>
  </si>
  <si>
    <r>
      <rPr>
        <sz val="9"/>
        <color rgb="FF000000"/>
        <rFont val="ＭＳ ゴシック"/>
        <family val="3"/>
        <charset val="128"/>
      </rPr>
      <t>合同会社樹
訪問看護リハビリステーション　樹</t>
    </r>
  </si>
  <si>
    <r>
      <rPr>
        <sz val="9"/>
        <color rgb="FF000000"/>
        <rFont val="ＭＳ Ｐゴシック"/>
        <family val="3"/>
        <charset val="128"/>
      </rPr>
      <t>( 訪看10 )第    457 号</t>
    </r>
  </si>
  <si>
    <r>
      <rPr>
        <sz val="9"/>
        <color rgb="FF000000"/>
        <rFont val="ＭＳ ゴシック"/>
        <family val="3"/>
        <charset val="128"/>
      </rPr>
      <t>011-842-1000
(011-842-1002)</t>
    </r>
  </si>
  <si>
    <r>
      <rPr>
        <sz val="9"/>
        <color rgb="FF000000"/>
        <rFont val="ＭＳ ゴシック"/>
        <family val="3"/>
        <charset val="128"/>
      </rPr>
      <t>〒062－0921
札幌市豊平区中の島一条７丁目１２－１</t>
    </r>
  </si>
  <si>
    <r>
      <rPr>
        <sz val="9"/>
        <color rgb="FF000000"/>
        <rFont val="ＭＳ ゴシック"/>
        <family val="3"/>
        <charset val="128"/>
      </rPr>
      <t>株式会社元気な介護
訪問看護ステーション　リーフィール</t>
    </r>
  </si>
  <si>
    <r>
      <rPr>
        <sz val="9"/>
        <color rgb="FF000000"/>
        <rFont val="ＭＳ Ｐゴシック"/>
        <family val="3"/>
        <charset val="128"/>
      </rPr>
      <t>( 訪看10 )第    529 号</t>
    </r>
  </si>
  <si>
    <r>
      <rPr>
        <sz val="9"/>
        <color rgb="FF000000"/>
        <rFont val="ＭＳ ゴシック"/>
        <family val="3"/>
        <charset val="128"/>
      </rPr>
      <t xml:space="preserve">011-807-5961
</t>
    </r>
  </si>
  <si>
    <r>
      <rPr>
        <sz val="9"/>
        <color rgb="FF000000"/>
        <rFont val="ＭＳ ゴシック"/>
        <family val="3"/>
        <charset val="128"/>
      </rPr>
      <t>〒004－0842
札幌市清田区清田二条１丁目１４番１７号</t>
    </r>
  </si>
  <si>
    <r>
      <rPr>
        <sz val="9"/>
        <color rgb="FF000000"/>
        <rFont val="ＭＳ ゴシック"/>
        <family val="3"/>
        <charset val="128"/>
      </rPr>
      <t>株式会社Ｗ’ｓ
訪問看護ステーションはっぴーらいふ</t>
    </r>
  </si>
  <si>
    <r>
      <rPr>
        <sz val="9"/>
        <color rgb="FF000000"/>
        <rFont val="ＭＳ Ｐゴシック"/>
        <family val="3"/>
        <charset val="128"/>
      </rPr>
      <t>( 訪看10 )第    532 号</t>
    </r>
  </si>
  <si>
    <r>
      <rPr>
        <sz val="9"/>
        <color rgb="FF000000"/>
        <rFont val="ＭＳ ゴシック"/>
        <family val="3"/>
        <charset val="128"/>
      </rPr>
      <t>011-351-3127
(011-351-3128)</t>
    </r>
  </si>
  <si>
    <r>
      <rPr>
        <sz val="9"/>
        <color rgb="FF000000"/>
        <rFont val="ＭＳ ゴシック"/>
        <family val="3"/>
        <charset val="128"/>
      </rPr>
      <t>〒004－0051
札幌市厚別区厚別中央一条６丁目２－５</t>
    </r>
  </si>
  <si>
    <r>
      <rPr>
        <sz val="9"/>
        <color rgb="FF000000"/>
        <rFont val="ＭＳ ゴシック"/>
        <family val="3"/>
        <charset val="128"/>
      </rPr>
      <t>社会医療法人交雄会メディカル
訪問看護ステーション風鈴</t>
    </r>
  </si>
  <si>
    <r>
      <rPr>
        <sz val="9"/>
        <color rgb="FF000000"/>
        <rFont val="ＭＳ Ｐゴシック"/>
        <family val="3"/>
        <charset val="128"/>
      </rPr>
      <t>( 訪看10 )第    446 号</t>
    </r>
  </si>
  <si>
    <r>
      <rPr>
        <sz val="9"/>
        <color rgb="FF000000"/>
        <rFont val="ＭＳ ゴシック"/>
        <family val="3"/>
        <charset val="128"/>
      </rPr>
      <t>011-827-6636
(011-827-6637)</t>
    </r>
  </si>
  <si>
    <r>
      <rPr>
        <sz val="9"/>
        <color rgb="FF000000"/>
        <rFont val="ＭＳ ゴシック"/>
        <family val="3"/>
        <charset val="128"/>
      </rPr>
      <t>〒003－0022
札幌市白石区南郷通２１丁目南５－３９南郷２１メディカルビル１Ｆ</t>
    </r>
  </si>
  <si>
    <r>
      <rPr>
        <sz val="9"/>
        <color rgb="FF000000"/>
        <rFont val="ＭＳ ゴシック"/>
        <family val="3"/>
        <charset val="128"/>
      </rPr>
      <t>株式会社ケアライズ
訪問看護ステーション　ケアライズ</t>
    </r>
  </si>
  <si>
    <r>
      <rPr>
        <sz val="9"/>
        <color rgb="FF000000"/>
        <rFont val="ＭＳ Ｐゴシック"/>
        <family val="3"/>
        <charset val="128"/>
      </rPr>
      <t>( 訪看10 )第    440 号</t>
    </r>
  </si>
  <si>
    <r>
      <rPr>
        <sz val="9"/>
        <color rgb="FF000000"/>
        <rFont val="ＭＳ ゴシック"/>
        <family val="3"/>
        <charset val="128"/>
      </rPr>
      <t>011-826-4900
(011-856-9574)</t>
    </r>
  </si>
  <si>
    <r>
      <rPr>
        <sz val="9"/>
        <color rgb="FF000000"/>
        <rFont val="ＭＳ ゴシック"/>
        <family val="3"/>
        <charset val="128"/>
      </rPr>
      <t>〒062－0020
札幌市豊平区月寒中央通７丁目６－２０ＪＡ月寒中央ビル２階</t>
    </r>
  </si>
  <si>
    <r>
      <rPr>
        <sz val="9"/>
        <color rgb="FF000000"/>
        <rFont val="ＭＳ ゴシック"/>
        <family val="3"/>
        <charset val="128"/>
      </rPr>
      <t>ＴＣＳ　Ｍｅｄｉｃａｌｉｚｅ株式会社
ライフケアＳＭＢ訪問看護ステーション札幌</t>
    </r>
  </si>
  <si>
    <r>
      <rPr>
        <sz val="9"/>
        <color rgb="FF000000"/>
        <rFont val="ＭＳ Ｐゴシック"/>
        <family val="3"/>
        <charset val="128"/>
      </rPr>
      <t>( 訪看10 )第    585 号</t>
    </r>
  </si>
  <si>
    <r>
      <rPr>
        <sz val="9"/>
        <color rgb="FF000000"/>
        <rFont val="ＭＳ ゴシック"/>
        <family val="3"/>
        <charset val="128"/>
      </rPr>
      <t>011-872-4341
(011-879-8772)</t>
    </r>
  </si>
  <si>
    <r>
      <rPr>
        <sz val="9"/>
        <color rgb="FF000000"/>
        <rFont val="ＭＳ ゴシック"/>
        <family val="3"/>
        <charset val="128"/>
      </rPr>
      <t>〒003－0833
札幌市白石区北郷三条１丁目１番１８号ライブラリ白石はな壱号館</t>
    </r>
  </si>
  <si>
    <r>
      <rPr>
        <sz val="9"/>
        <color rgb="FF000000"/>
        <rFont val="ＭＳ ゴシック"/>
        <family val="3"/>
        <charset val="128"/>
      </rPr>
      <t>株式会社リビングプラットフォームケア
ライブラリ札幌白石訪問看護ステーション</t>
    </r>
  </si>
  <si>
    <r>
      <rPr>
        <sz val="9"/>
        <color rgb="FF000000"/>
        <rFont val="ＭＳ Ｐゴシック"/>
        <family val="3"/>
        <charset val="128"/>
      </rPr>
      <t>( 訪看10 )第    494 号</t>
    </r>
  </si>
  <si>
    <r>
      <rPr>
        <sz val="9"/>
        <color rgb="FF000000"/>
        <rFont val="ＭＳ ゴシック"/>
        <family val="3"/>
        <charset val="128"/>
      </rPr>
      <t>011-827-7466
(011-827-7465)</t>
    </r>
  </si>
  <si>
    <r>
      <rPr>
        <sz val="9"/>
        <color rgb="FF000000"/>
        <rFont val="ＭＳ ゴシック"/>
        <family val="3"/>
        <charset val="128"/>
      </rPr>
      <t>〒003－0832
札幌市白石区北郷二条２丁目２－３６ハイツシャルマン１０５号</t>
    </r>
  </si>
  <si>
    <r>
      <rPr>
        <sz val="9"/>
        <color rgb="FF000000"/>
        <rFont val="ＭＳ ゴシック"/>
        <family val="3"/>
        <charset val="128"/>
      </rPr>
      <t>株式会社Ｃ．Ｓ．Ｅ
看護ステーションあいりす</t>
    </r>
  </si>
  <si>
    <r>
      <rPr>
        <sz val="9"/>
        <color rgb="FF000000"/>
        <rFont val="ＭＳ Ｐゴシック"/>
        <family val="3"/>
        <charset val="128"/>
      </rPr>
      <t>( 訪看10 )第    429 号</t>
    </r>
  </si>
  <si>
    <r>
      <rPr>
        <sz val="9"/>
        <color rgb="FF000000"/>
        <rFont val="ＭＳ ゴシック"/>
        <family val="3"/>
        <charset val="128"/>
      </rPr>
      <t>011-896-0294
(011-896-0298)</t>
    </r>
  </si>
  <si>
    <r>
      <rPr>
        <sz val="9"/>
        <color rgb="FF000000"/>
        <rFont val="ＭＳ ゴシック"/>
        <family val="3"/>
        <charset val="128"/>
      </rPr>
      <t>〒003－0012
札幌市白石区中央二条６丁目９番１６号</t>
    </r>
  </si>
  <si>
    <r>
      <rPr>
        <sz val="9"/>
        <color rgb="FF000000"/>
        <rFont val="ＭＳ ゴシック"/>
        <family val="3"/>
        <charset val="128"/>
      </rPr>
      <t>株式会社創生事業団
グッドタイム訪問看護ステーション・白石中央</t>
    </r>
  </si>
  <si>
    <r>
      <rPr>
        <sz val="9"/>
        <color rgb="FF000000"/>
        <rFont val="ＭＳ Ｐゴシック"/>
        <family val="3"/>
        <charset val="128"/>
      </rPr>
      <t>( 訪看10 )第    410 号</t>
    </r>
  </si>
  <si>
    <r>
      <rPr>
        <sz val="9"/>
        <color rgb="FF000000"/>
        <rFont val="ＭＳ ゴシック"/>
        <family val="3"/>
        <charset val="128"/>
      </rPr>
      <t>011-867-0087
(011-867-0126)</t>
    </r>
  </si>
  <si>
    <r>
      <rPr>
        <sz val="9"/>
        <color rgb="FF000000"/>
        <rFont val="ＭＳ ゴシック"/>
        <family val="3"/>
        <charset val="128"/>
      </rPr>
      <t>〒003－0005
札幌市白石区東札幌五条１丁目１－１札幌市産業振興センター　３階</t>
    </r>
  </si>
  <si>
    <r>
      <rPr>
        <sz val="9"/>
        <color rgb="FF000000"/>
        <rFont val="ＭＳ ゴシック"/>
        <family val="3"/>
        <charset val="128"/>
      </rPr>
      <t>株式会社つどい
訪問看護ステーション　つどい</t>
    </r>
  </si>
  <si>
    <r>
      <rPr>
        <sz val="9"/>
        <color rgb="FF000000"/>
        <rFont val="ＭＳ Ｐゴシック"/>
        <family val="3"/>
        <charset val="128"/>
      </rPr>
      <t>( 訪看10 )第    415 号</t>
    </r>
  </si>
  <si>
    <r>
      <rPr>
        <sz val="9"/>
        <color rgb="FF000000"/>
        <rFont val="ＭＳ ゴシック"/>
        <family val="3"/>
        <charset val="128"/>
      </rPr>
      <t>011-887-7285
(011-887-7286)</t>
    </r>
  </si>
  <si>
    <r>
      <rPr>
        <sz val="9"/>
        <color rgb="FF000000"/>
        <rFont val="ＭＳ ゴシック"/>
        <family val="3"/>
        <charset val="128"/>
      </rPr>
      <t>〒004－0867
札幌市清田区北野七条４丁目１１番２２号北野イーストビル　３Ｆ</t>
    </r>
  </si>
  <si>
    <r>
      <rPr>
        <sz val="9"/>
        <color rgb="FF000000"/>
        <rFont val="ＭＳ ゴシック"/>
        <family val="3"/>
        <charset val="128"/>
      </rPr>
      <t>株式会社小春日和
訪問看護ステーション春の詩</t>
    </r>
  </si>
  <si>
    <r>
      <rPr>
        <sz val="9"/>
        <color rgb="FF000000"/>
        <rFont val="ＭＳ Ｐゴシック"/>
        <family val="3"/>
        <charset val="128"/>
      </rPr>
      <t>( 訪看10 )第    450 号</t>
    </r>
  </si>
  <si>
    <r>
      <rPr>
        <sz val="9"/>
        <color rgb="FF000000"/>
        <rFont val="ＭＳ ゴシック"/>
        <family val="3"/>
        <charset val="128"/>
      </rPr>
      <t>011-856-6502
(011-856-0703)</t>
    </r>
  </si>
  <si>
    <r>
      <rPr>
        <sz val="9"/>
        <color rgb="FF000000"/>
        <rFont val="ＭＳ ゴシック"/>
        <family val="3"/>
        <charset val="128"/>
      </rPr>
      <t>〒003－0021
札幌市白石区栄通１８丁目５－４５ライブビル３０２号</t>
    </r>
  </si>
  <si>
    <r>
      <rPr>
        <sz val="9"/>
        <color rgb="FF000000"/>
        <rFont val="ＭＳ ゴシック"/>
        <family val="3"/>
        <charset val="128"/>
      </rPr>
      <t>株式会社ＣＨＯＵＥＴＴＥ
訪問看護ステーション　シュエット</t>
    </r>
  </si>
  <si>
    <r>
      <rPr>
        <sz val="9"/>
        <color rgb="FF000000"/>
        <rFont val="ＭＳ Ｐゴシック"/>
        <family val="3"/>
        <charset val="128"/>
      </rPr>
      <t>( 訪看10 )第    413 号</t>
    </r>
  </si>
  <si>
    <r>
      <rPr>
        <sz val="9"/>
        <color rgb="FF000000"/>
        <rFont val="ＭＳ ゴシック"/>
        <family val="3"/>
        <charset val="128"/>
      </rPr>
      <t xml:space="preserve">090-1523-4850
</t>
    </r>
  </si>
  <si>
    <r>
      <rPr>
        <sz val="9"/>
        <color rgb="FF000000"/>
        <rFont val="ＭＳ ゴシック"/>
        <family val="3"/>
        <charset val="128"/>
      </rPr>
      <t>〒003－0021
札幌市白石区栄通２１丁目２１－２４ベアーズⅡ３０２</t>
    </r>
  </si>
  <si>
    <r>
      <rPr>
        <sz val="9"/>
        <color rgb="FF000000"/>
        <rFont val="ＭＳ ゴシック"/>
        <family val="3"/>
        <charset val="128"/>
      </rPr>
      <t>株式会社　フェザーイノベーション
スカイ訪問看護ステーション</t>
    </r>
  </si>
  <si>
    <r>
      <rPr>
        <sz val="9"/>
        <color rgb="FF000000"/>
        <rFont val="ＭＳ Ｐゴシック"/>
        <family val="3"/>
        <charset val="128"/>
      </rPr>
      <t>( 訪看10 )第    555 号</t>
    </r>
  </si>
  <si>
    <r>
      <rPr>
        <sz val="9"/>
        <color rgb="FF000000"/>
        <rFont val="ＭＳ ゴシック"/>
        <family val="3"/>
        <charset val="128"/>
      </rPr>
      <t>011-376-1713
(011-312-3266)</t>
    </r>
  </si>
  <si>
    <r>
      <rPr>
        <sz val="9"/>
        <color rgb="FF000000"/>
        <rFont val="ＭＳ ゴシック"/>
        <family val="3"/>
        <charset val="128"/>
      </rPr>
      <t>〒062－0932
札幌市豊平区平岸二条１丁目７－６　パークウェル学園前</t>
    </r>
  </si>
  <si>
    <r>
      <rPr>
        <sz val="9"/>
        <color rgb="FF000000"/>
        <rFont val="ＭＳ ゴシック"/>
        <family val="3"/>
        <charset val="128"/>
      </rPr>
      <t>合同会社まるわ
訪問看護　パークウェル</t>
    </r>
  </si>
  <si>
    <r>
      <rPr>
        <sz val="9"/>
        <color rgb="FF000000"/>
        <rFont val="ＭＳ Ｐゴシック"/>
        <family val="3"/>
        <charset val="128"/>
      </rPr>
      <t>( 訪看10 )第    581 号</t>
    </r>
  </si>
  <si>
    <r>
      <rPr>
        <sz val="9"/>
        <color rgb="FF000000"/>
        <rFont val="ＭＳ ゴシック"/>
        <family val="3"/>
        <charset val="128"/>
      </rPr>
      <t>080-6085-4966
(011-582-0621)</t>
    </r>
  </si>
  <si>
    <r>
      <rPr>
        <sz val="9"/>
        <color rgb="FF000000"/>
        <rFont val="ＭＳ ゴシック"/>
        <family val="3"/>
        <charset val="128"/>
      </rPr>
      <t>イリス株式会社
訪問看護ステーションあやめ</t>
    </r>
  </si>
  <si>
    <r>
      <rPr>
        <sz val="9"/>
        <color rgb="FF000000"/>
        <rFont val="ＭＳ Ｐゴシック"/>
        <family val="3"/>
        <charset val="128"/>
      </rPr>
      <t>( 訪看10 )第    431 号</t>
    </r>
  </si>
  <si>
    <r>
      <rPr>
        <sz val="9"/>
        <color rgb="FF000000"/>
        <rFont val="ＭＳ ゴシック"/>
        <family val="3"/>
        <charset val="128"/>
      </rPr>
      <t>011-814-5527
(011-814-0027)</t>
    </r>
  </si>
  <si>
    <r>
      <rPr>
        <sz val="9"/>
        <color rgb="FF000000"/>
        <rFont val="ＭＳ ゴシック"/>
        <family val="3"/>
        <charset val="128"/>
      </rPr>
      <t>〒062－0933
札幌市豊平区平岸三条１２丁目５－７　２０４号</t>
    </r>
  </si>
  <si>
    <r>
      <rPr>
        <sz val="9"/>
        <color rgb="FF000000"/>
        <rFont val="ＭＳ ゴシック"/>
        <family val="3"/>
        <charset val="128"/>
      </rPr>
      <t>株式会社ｔｗｏ．ｓｅｖｅｎ
リボン訪問看護ステーション平岸</t>
    </r>
  </si>
  <si>
    <r>
      <rPr>
        <sz val="9"/>
        <color rgb="FF000000"/>
        <rFont val="ＭＳ Ｐゴシック"/>
        <family val="3"/>
        <charset val="128"/>
      </rPr>
      <t>( 訪看10 )第    324 号</t>
    </r>
  </si>
  <si>
    <r>
      <rPr>
        <sz val="9"/>
        <color rgb="FF000000"/>
        <rFont val="ＭＳ ゴシック"/>
        <family val="3"/>
        <charset val="128"/>
      </rPr>
      <t>011-887-6218
(011-887-6219)</t>
    </r>
  </si>
  <si>
    <r>
      <rPr>
        <sz val="9"/>
        <color rgb="FF000000"/>
        <rFont val="ＭＳ ゴシック"/>
        <family val="3"/>
        <charset val="128"/>
      </rPr>
      <t>〒004－0812
札幌市清田区美しが丘二条３丁目３－２</t>
    </r>
  </si>
  <si>
    <r>
      <rPr>
        <sz val="9"/>
        <color rgb="FF000000"/>
        <rFont val="ＭＳ ゴシック"/>
        <family val="3"/>
        <charset val="128"/>
      </rPr>
      <t>株式会社アイケア北海道
訪問看護ステーションアイケア北海道</t>
    </r>
  </si>
  <si>
    <r>
      <rPr>
        <sz val="9"/>
        <color rgb="FF000000"/>
        <rFont val="ＭＳ Ｐゴシック"/>
        <family val="3"/>
        <charset val="128"/>
      </rPr>
      <t>( 訪看10 )第    315 号</t>
    </r>
  </si>
  <si>
    <r>
      <rPr>
        <sz val="9"/>
        <color rgb="FF000000"/>
        <rFont val="ＭＳ ゴシック"/>
        <family val="3"/>
        <charset val="128"/>
      </rPr>
      <t>011-888-2310
(011-888-2311)</t>
    </r>
  </si>
  <si>
    <r>
      <rPr>
        <sz val="9"/>
        <color rgb="FF000000"/>
        <rFont val="ＭＳ ゴシック"/>
        <family val="3"/>
        <charset val="128"/>
      </rPr>
      <t>〒004－0841
札幌市清田区清田一条４丁目４番３５号</t>
    </r>
  </si>
  <si>
    <r>
      <rPr>
        <sz val="9"/>
        <color rgb="FF000000"/>
        <rFont val="ＭＳ ゴシック"/>
        <family val="3"/>
        <charset val="128"/>
      </rPr>
      <t>医療法人社団図南会
訪問看護ステーション　えがお</t>
    </r>
  </si>
  <si>
    <r>
      <rPr>
        <sz val="9"/>
        <color rgb="FF000000"/>
        <rFont val="ＭＳ Ｐゴシック"/>
        <family val="3"/>
        <charset val="128"/>
      </rPr>
      <t>( 訪看10 )第    313 号</t>
    </r>
  </si>
  <si>
    <r>
      <rPr>
        <sz val="9"/>
        <color rgb="FF000000"/>
        <rFont val="ＭＳ ゴシック"/>
        <family val="3"/>
        <charset val="128"/>
      </rPr>
      <t>011-820-5153
(011-825-8118)</t>
    </r>
  </si>
  <si>
    <r>
      <rPr>
        <sz val="9"/>
        <color rgb="FF000000"/>
        <rFont val="ＭＳ ゴシック"/>
        <family val="3"/>
        <charset val="128"/>
      </rPr>
      <t>〒005－0006
札幌市南区澄川六条４丁目２番１号澄川ビル</t>
    </r>
  </si>
  <si>
    <r>
      <rPr>
        <sz val="9"/>
        <color rgb="FF000000"/>
        <rFont val="ＭＳ ゴシック"/>
        <family val="3"/>
        <charset val="128"/>
      </rPr>
      <t>ＳＯＭＰＯケア株式会社
ＳＯＭＰＯケア　札幌澄川　訪問看護</t>
    </r>
  </si>
  <si>
    <r>
      <rPr>
        <sz val="9"/>
        <color rgb="FF000000"/>
        <rFont val="ＭＳ Ｐゴシック"/>
        <family val="3"/>
        <charset val="128"/>
      </rPr>
      <t>( 訪看10 )第    305 号</t>
    </r>
  </si>
  <si>
    <r>
      <rPr>
        <sz val="9"/>
        <color rgb="FF000000"/>
        <rFont val="ＭＳ ゴシック"/>
        <family val="3"/>
        <charset val="128"/>
      </rPr>
      <t>011-871-3393
(011-871-3326)</t>
    </r>
  </si>
  <si>
    <r>
      <rPr>
        <sz val="9"/>
        <color rgb="FF000000"/>
        <rFont val="ＭＳ ゴシック"/>
        <family val="3"/>
        <charset val="128"/>
      </rPr>
      <t>〒003－0863
札幌市白石区川下三条６丁目６番１号</t>
    </r>
  </si>
  <si>
    <r>
      <rPr>
        <sz val="9"/>
        <color rgb="FF000000"/>
        <rFont val="ＭＳ ゴシック"/>
        <family val="3"/>
        <charset val="128"/>
      </rPr>
      <t>ＳＯＭＰＯケア株式会社
ＳＯＭＰＯケア　札幌川下　訪問看護</t>
    </r>
  </si>
  <si>
    <r>
      <rPr>
        <sz val="9"/>
        <color rgb="FF000000"/>
        <rFont val="ＭＳ Ｐゴシック"/>
        <family val="3"/>
        <charset val="128"/>
      </rPr>
      <t>( 訪看10 )第    306 号</t>
    </r>
  </si>
  <si>
    <r>
      <rPr>
        <sz val="9"/>
        <color rgb="FF000000"/>
        <rFont val="ＭＳ ゴシック"/>
        <family val="3"/>
        <charset val="128"/>
      </rPr>
      <t>011-812-6042
(011-812-6043)</t>
    </r>
  </si>
  <si>
    <r>
      <rPr>
        <sz val="9"/>
        <color rgb="FF000000"/>
        <rFont val="ＭＳ ゴシック"/>
        <family val="3"/>
        <charset val="128"/>
      </rPr>
      <t>〒003－0803
札幌市白石区菊水三条４丁目２番７号樋口ビル</t>
    </r>
  </si>
  <si>
    <r>
      <rPr>
        <sz val="9"/>
        <color rgb="FF000000"/>
        <rFont val="ＭＳ ゴシック"/>
        <family val="3"/>
        <charset val="128"/>
      </rPr>
      <t>ＳＯＭＰＯケア株式会社
ＳＯＭＰＯケア　札幌菊水　訪問看護</t>
    </r>
  </si>
  <si>
    <r>
      <rPr>
        <sz val="9"/>
        <color rgb="FF000000"/>
        <rFont val="ＭＳ Ｐゴシック"/>
        <family val="3"/>
        <charset val="128"/>
      </rPr>
      <t>( 訪看10 )第    300 号</t>
    </r>
  </si>
  <si>
    <r>
      <rPr>
        <sz val="9"/>
        <color rgb="FF000000"/>
        <rFont val="ＭＳ ゴシック"/>
        <family val="3"/>
        <charset val="128"/>
      </rPr>
      <t>011-801-3362
(011-801-3350)</t>
    </r>
  </si>
  <si>
    <r>
      <rPr>
        <sz val="9"/>
        <color rgb="FF000000"/>
        <rFont val="ＭＳ ゴシック"/>
        <family val="3"/>
        <charset val="128"/>
      </rPr>
      <t>〒004－0021
札幌市厚別区青葉町１３丁目５番４０号</t>
    </r>
  </si>
  <si>
    <r>
      <rPr>
        <sz val="9"/>
        <color rgb="FF000000"/>
        <rFont val="ＭＳ ゴシック"/>
        <family val="3"/>
        <charset val="128"/>
      </rPr>
      <t>ＳＯＭＰＯケア株式会社
ＳＯＭＰＯケア　札幌青葉　訪問看護</t>
    </r>
  </si>
  <si>
    <r>
      <rPr>
        <sz val="9"/>
        <color rgb="FF000000"/>
        <rFont val="ＭＳ Ｐゴシック"/>
        <family val="3"/>
        <charset val="128"/>
      </rPr>
      <t>( 訪看10 )第    285 号</t>
    </r>
  </si>
  <si>
    <r>
      <rPr>
        <sz val="9"/>
        <color rgb="FF000000"/>
        <rFont val="ＭＳ ゴシック"/>
        <family val="3"/>
        <charset val="128"/>
      </rPr>
      <t>011-892-3737
(011-894-6188)</t>
    </r>
  </si>
  <si>
    <r>
      <rPr>
        <sz val="9"/>
        <color rgb="FF000000"/>
        <rFont val="ＭＳ ゴシック"/>
        <family val="3"/>
        <charset val="128"/>
      </rPr>
      <t>〒004－0041
札幌市厚別区大谷地東５丁目７－１０介護老人保健施設ナーシングヴィラ大谷地</t>
    </r>
  </si>
  <si>
    <r>
      <rPr>
        <sz val="9"/>
        <color rgb="FF000000"/>
        <rFont val="ＭＳ ゴシック"/>
        <family val="3"/>
        <charset val="128"/>
      </rPr>
      <t>医療法人重仁会
訪問看護ステーション　エミーデ</t>
    </r>
  </si>
  <si>
    <r>
      <rPr>
        <sz val="9"/>
        <color rgb="FF000000"/>
        <rFont val="ＭＳ Ｐゴシック"/>
        <family val="3"/>
        <charset val="128"/>
      </rPr>
      <t>平成30年 1月 1日</t>
    </r>
  </si>
  <si>
    <r>
      <rPr>
        <sz val="9"/>
        <color rgb="FF000000"/>
        <rFont val="ＭＳ Ｐゴシック"/>
        <family val="3"/>
        <charset val="128"/>
      </rPr>
      <t>( 訪看10 )第    281 号</t>
    </r>
  </si>
  <si>
    <r>
      <rPr>
        <sz val="9"/>
        <color rgb="FF000000"/>
        <rFont val="ＭＳ ゴシック"/>
        <family val="3"/>
        <charset val="128"/>
      </rPr>
      <t>011-876-8823
(011-876-8826)</t>
    </r>
  </si>
  <si>
    <r>
      <rPr>
        <sz val="9"/>
        <color rgb="FF000000"/>
        <rFont val="ＭＳ ゴシック"/>
        <family val="3"/>
        <charset val="128"/>
      </rPr>
      <t>〒062－0053
札幌市豊平区月寒東三条１６丁目３－１０メディカルセンタービル２Ｆ</t>
    </r>
  </si>
  <si>
    <r>
      <rPr>
        <sz val="9"/>
        <color rgb="FF000000"/>
        <rFont val="ＭＳ ゴシック"/>
        <family val="3"/>
        <charset val="128"/>
      </rPr>
      <t>医療法人社団　日向会
訪問看護ステーションひまわり</t>
    </r>
  </si>
  <si>
    <r>
      <rPr>
        <sz val="9"/>
        <color rgb="FF000000"/>
        <rFont val="ＭＳ Ｐゴシック"/>
        <family val="3"/>
        <charset val="128"/>
      </rPr>
      <t>( 訪看10 )第    408 号</t>
    </r>
  </si>
  <si>
    <r>
      <rPr>
        <sz val="9"/>
        <color rgb="FF000000"/>
        <rFont val="ＭＳ ゴシック"/>
        <family val="3"/>
        <charset val="128"/>
      </rPr>
      <t>合同会社ライフピア
訪問看護ステーションあすく厚別</t>
    </r>
  </si>
  <si>
    <r>
      <rPr>
        <sz val="9"/>
        <color rgb="FF000000"/>
        <rFont val="ＭＳ Ｐゴシック"/>
        <family val="3"/>
        <charset val="128"/>
      </rPr>
      <t>( 訪看10 )第    271 号</t>
    </r>
  </si>
  <si>
    <r>
      <rPr>
        <sz val="9"/>
        <color rgb="FF000000"/>
        <rFont val="ＭＳ ゴシック"/>
        <family val="3"/>
        <charset val="128"/>
      </rPr>
      <t>011-850-0035
(011-850-0036)</t>
    </r>
  </si>
  <si>
    <r>
      <rPr>
        <sz val="9"/>
        <color rgb="FF000000"/>
        <rFont val="ＭＳ ゴシック"/>
        <family val="3"/>
        <charset val="128"/>
      </rPr>
      <t>〒062－0041
札幌市豊平区福住一条１丁目１０番１号アーバン館福住１階</t>
    </r>
  </si>
  <si>
    <r>
      <rPr>
        <sz val="9"/>
        <color rgb="FF000000"/>
        <rFont val="ＭＳ ゴシック"/>
        <family val="3"/>
        <charset val="128"/>
      </rPr>
      <t>合同会社　Ｔｏｔａｌ　Ｖｉｓｉｏｎ
訪問看護ステーションエース</t>
    </r>
  </si>
  <si>
    <r>
      <rPr>
        <sz val="9"/>
        <color rgb="FF000000"/>
        <rFont val="ＭＳ Ｐゴシック"/>
        <family val="3"/>
        <charset val="128"/>
      </rPr>
      <t>( 訪看10 )第    250 号</t>
    </r>
  </si>
  <si>
    <r>
      <rPr>
        <sz val="9"/>
        <color rgb="FF000000"/>
        <rFont val="ＭＳ ゴシック"/>
        <family val="3"/>
        <charset val="128"/>
      </rPr>
      <t>011-375-7515
(011-375-7525)</t>
    </r>
  </si>
  <si>
    <r>
      <rPr>
        <sz val="9"/>
        <color rgb="FF000000"/>
        <rFont val="ＭＳ ゴシック"/>
        <family val="3"/>
        <charset val="128"/>
      </rPr>
      <t>〒004－0839
札幌市清田区真栄３２８番地</t>
    </r>
  </si>
  <si>
    <r>
      <rPr>
        <sz val="9"/>
        <color rgb="FF000000"/>
        <rFont val="ＭＳ ゴシック"/>
        <family val="3"/>
        <charset val="128"/>
      </rPr>
      <t>医療法人社団五風会
訪問看護ステーション　ラパン</t>
    </r>
  </si>
  <si>
    <r>
      <rPr>
        <sz val="9"/>
        <color rgb="FF000000"/>
        <rFont val="ＭＳ Ｐゴシック"/>
        <family val="3"/>
        <charset val="128"/>
      </rPr>
      <t>( 訪看10 )第    239 号</t>
    </r>
  </si>
  <si>
    <r>
      <rPr>
        <sz val="9"/>
        <color rgb="FF000000"/>
        <rFont val="ＭＳ ゴシック"/>
        <family val="3"/>
        <charset val="128"/>
      </rPr>
      <t>011-572-2012
(011-572-2131)</t>
    </r>
  </si>
  <si>
    <r>
      <rPr>
        <sz val="9"/>
        <color rgb="FF000000"/>
        <rFont val="ＭＳ ゴシック"/>
        <family val="3"/>
        <charset val="128"/>
      </rPr>
      <t>〒005－0832
札幌市南区北ノ沢１８０４番地５２</t>
    </r>
  </si>
  <si>
    <r>
      <rPr>
        <sz val="9"/>
        <color rgb="FF000000"/>
        <rFont val="ＭＳ ゴシック"/>
        <family val="3"/>
        <charset val="128"/>
      </rPr>
      <t>医療法人晴生会
グラーネ訪問看護ステーション</t>
    </r>
  </si>
  <si>
    <r>
      <rPr>
        <sz val="9"/>
        <color rgb="FF000000"/>
        <rFont val="ＭＳ Ｐゴシック"/>
        <family val="3"/>
        <charset val="128"/>
      </rPr>
      <t>( 訪看10 )第    238 号</t>
    </r>
  </si>
  <si>
    <r>
      <rPr>
        <sz val="9"/>
        <color rgb="FF000000"/>
        <rFont val="ＭＳ ゴシック"/>
        <family val="3"/>
        <charset val="128"/>
      </rPr>
      <t xml:space="preserve">080-5597-8041
</t>
    </r>
  </si>
  <si>
    <r>
      <rPr>
        <sz val="9"/>
        <color rgb="FF000000"/>
        <rFont val="ＭＳ ゴシック"/>
        <family val="3"/>
        <charset val="128"/>
      </rPr>
      <t>〒003－0832
札幌市白石区北郷二条４丁目６番４３号ビッグバーンズマンション北郷Ⅲ　Ｄ棟２０２号室</t>
    </r>
  </si>
  <si>
    <r>
      <rPr>
        <sz val="9"/>
        <color rgb="FF000000"/>
        <rFont val="ＭＳ ゴシック"/>
        <family val="3"/>
        <charset val="128"/>
      </rPr>
      <t>合同会社アーレア
訪問看護ステーションアーレア</t>
    </r>
  </si>
  <si>
    <r>
      <rPr>
        <sz val="9"/>
        <color rgb="FF000000"/>
        <rFont val="ＭＳ Ｐゴシック"/>
        <family val="3"/>
        <charset val="128"/>
      </rPr>
      <t>( 訪看10 )第    459 号</t>
    </r>
  </si>
  <si>
    <r>
      <rPr>
        <sz val="9"/>
        <color rgb="FF000000"/>
        <rFont val="ＭＳ ゴシック"/>
        <family val="3"/>
        <charset val="128"/>
      </rPr>
      <t>011-866-0800
(011-866-0801)</t>
    </r>
  </si>
  <si>
    <r>
      <rPr>
        <sz val="9"/>
        <color rgb="FF000000"/>
        <rFont val="ＭＳ ゴシック"/>
        <family val="3"/>
        <charset val="128"/>
      </rPr>
      <t>〒003－0023
札幌市白石区南郷通１４丁目北３番２０号</t>
    </r>
  </si>
  <si>
    <r>
      <rPr>
        <sz val="9"/>
        <color rgb="FF000000"/>
        <rFont val="ＭＳ ゴシック"/>
        <family val="3"/>
        <charset val="128"/>
      </rPr>
      <t>株式会社泰進建設
訪問看護ステーション　マイラシーク南郷</t>
    </r>
  </si>
  <si>
    <r>
      <rPr>
        <sz val="9"/>
        <color rgb="FF000000"/>
        <rFont val="ＭＳ Ｐゴシック"/>
        <family val="3"/>
        <charset val="128"/>
      </rPr>
      <t>平成28年 3月 1日</t>
    </r>
  </si>
  <si>
    <r>
      <rPr>
        <sz val="9"/>
        <color rgb="FF000000"/>
        <rFont val="ＭＳ Ｐゴシック"/>
        <family val="3"/>
        <charset val="128"/>
      </rPr>
      <t>( 訪看10 )第    231 号</t>
    </r>
  </si>
  <si>
    <r>
      <rPr>
        <sz val="9"/>
        <color rgb="FF000000"/>
        <rFont val="ＭＳ ゴシック"/>
        <family val="3"/>
        <charset val="128"/>
      </rPr>
      <t>011-595-7222
(011-595-7340)</t>
    </r>
  </si>
  <si>
    <r>
      <rPr>
        <sz val="9"/>
        <color rgb="FF000000"/>
        <rFont val="ＭＳ ゴシック"/>
        <family val="3"/>
        <charset val="128"/>
      </rPr>
      <t>〒065－0020
札幌市東区北二十条東１５丁目４－２２</t>
    </r>
  </si>
  <si>
    <r>
      <rPr>
        <sz val="9"/>
        <color rgb="FF000000"/>
        <rFont val="ＭＳ ゴシック"/>
        <family val="3"/>
        <charset val="128"/>
      </rPr>
      <t>株式会社健康会
健康会訪問看護ステーション　札幌東</t>
    </r>
  </si>
  <si>
    <r>
      <rPr>
        <sz val="9"/>
        <color rgb="FF000000"/>
        <rFont val="ＭＳ Ｐゴシック"/>
        <family val="3"/>
        <charset val="128"/>
      </rPr>
      <t>( 訪看10 )第    226 号</t>
    </r>
  </si>
  <si>
    <r>
      <rPr>
        <sz val="9"/>
        <color rgb="FF000000"/>
        <rFont val="ＭＳ ゴシック"/>
        <family val="3"/>
        <charset val="128"/>
      </rPr>
      <t>011-899-3788
(011-899-3787)</t>
    </r>
  </si>
  <si>
    <r>
      <rPr>
        <sz val="9"/>
        <color rgb="FF000000"/>
        <rFont val="ＭＳ ゴシック"/>
        <family val="3"/>
        <charset val="128"/>
      </rPr>
      <t>〒004－0013
札幌市厚別区もみじ台西六丁目１番９号</t>
    </r>
  </si>
  <si>
    <r>
      <rPr>
        <sz val="9"/>
        <color rgb="FF000000"/>
        <rFont val="ＭＳ ゴシック"/>
        <family val="3"/>
        <charset val="128"/>
      </rPr>
      <t>株式会社札幌看護会
札幌訪問看護ほーぷ</t>
    </r>
  </si>
  <si>
    <r>
      <rPr>
        <sz val="9"/>
        <color rgb="FF000000"/>
        <rFont val="ＭＳ Ｐゴシック"/>
        <family val="3"/>
        <charset val="128"/>
      </rPr>
      <t>平成29年 6月 1日</t>
    </r>
  </si>
  <si>
    <r>
      <rPr>
        <sz val="9"/>
        <color rgb="FF000000"/>
        <rFont val="ＭＳ Ｐゴシック"/>
        <family val="3"/>
        <charset val="128"/>
      </rPr>
      <t>( 訪看10 )第    268 号</t>
    </r>
  </si>
  <si>
    <r>
      <rPr>
        <sz val="9"/>
        <color rgb="FF000000"/>
        <rFont val="ＭＳ ゴシック"/>
        <family val="3"/>
        <charset val="128"/>
      </rPr>
      <t>011-807-0260
(011-807-0261)</t>
    </r>
  </si>
  <si>
    <r>
      <rPr>
        <sz val="9"/>
        <color rgb="FF000000"/>
        <rFont val="ＭＳ ゴシック"/>
        <family val="3"/>
        <charset val="128"/>
      </rPr>
      <t>〒062－0052
札幌市豊平区月寒東二条１６丁目１番９２号２１５号室</t>
    </r>
  </si>
  <si>
    <r>
      <rPr>
        <sz val="9"/>
        <color rgb="FF000000"/>
        <rFont val="ＭＳ ゴシック"/>
        <family val="3"/>
        <charset val="128"/>
      </rPr>
      <t>株式会社ひよ幸
訪問看護ステーション　みつき</t>
    </r>
  </si>
  <si>
    <r>
      <rPr>
        <sz val="9"/>
        <color rgb="FF000000"/>
        <rFont val="ＭＳ Ｐゴシック"/>
        <family val="3"/>
        <charset val="128"/>
      </rPr>
      <t>( 訪看10 )第    638 号</t>
    </r>
  </si>
  <si>
    <r>
      <rPr>
        <sz val="9"/>
        <color rgb="FF000000"/>
        <rFont val="ＭＳ ゴシック"/>
        <family val="3"/>
        <charset val="128"/>
      </rPr>
      <t>011-820-4035
(011-820-4076)</t>
    </r>
  </si>
  <si>
    <r>
      <rPr>
        <sz val="9"/>
        <color rgb="FF000000"/>
        <rFont val="ＭＳ ゴシック"/>
        <family val="3"/>
        <charset val="128"/>
      </rPr>
      <t>〒062－0936
札幌市豊平区平岸六条１２丁目９番２５号</t>
    </r>
  </si>
  <si>
    <r>
      <rPr>
        <sz val="9"/>
        <color rgb="FF000000"/>
        <rFont val="ＭＳ ゴシック"/>
        <family val="3"/>
        <charset val="128"/>
      </rPr>
      <t>社会福祉法人　勤医協福祉会
勤医協つきさむ訪問看護ステーション</t>
    </r>
  </si>
  <si>
    <r>
      <rPr>
        <sz val="9"/>
        <color rgb="FF000000"/>
        <rFont val="ＭＳ Ｐゴシック"/>
        <family val="3"/>
        <charset val="128"/>
      </rPr>
      <t>平成26年 8月 1日</t>
    </r>
  </si>
  <si>
    <r>
      <rPr>
        <sz val="9"/>
        <color rgb="FF000000"/>
        <rFont val="ＭＳ Ｐゴシック"/>
        <family val="3"/>
        <charset val="128"/>
      </rPr>
      <t>( 訪看10 )第    167 号</t>
    </r>
  </si>
  <si>
    <r>
      <rPr>
        <sz val="9"/>
        <color rgb="FF000000"/>
        <rFont val="ＭＳ ゴシック"/>
        <family val="3"/>
        <charset val="128"/>
      </rPr>
      <t>011-867-0621
(011-867-0618)</t>
    </r>
  </si>
  <si>
    <r>
      <rPr>
        <sz val="9"/>
        <color rgb="FF000000"/>
        <rFont val="ＭＳ ゴシック"/>
        <family val="3"/>
        <charset val="128"/>
      </rPr>
      <t>〒003－0024
札幌市白石区本郷通　南３丁目南４－１１スピタ－ル南郷丘</t>
    </r>
  </si>
  <si>
    <r>
      <rPr>
        <sz val="9"/>
        <color rgb="FF000000"/>
        <rFont val="ＭＳ ゴシック"/>
        <family val="3"/>
        <charset val="128"/>
      </rPr>
      <t>株式会社シムス
訪問看護ステーション　はばたき</t>
    </r>
  </si>
  <si>
    <r>
      <rPr>
        <sz val="9"/>
        <color rgb="FF000000"/>
        <rFont val="ＭＳ Ｐゴシック"/>
        <family val="3"/>
        <charset val="128"/>
      </rPr>
      <t>( 訪看10 )第    192 号</t>
    </r>
  </si>
  <si>
    <r>
      <rPr>
        <sz val="9"/>
        <color rgb="FF000000"/>
        <rFont val="ＭＳ ゴシック"/>
        <family val="3"/>
        <charset val="128"/>
      </rPr>
      <t>011-814-0185
(011-827-7760)</t>
    </r>
  </si>
  <si>
    <r>
      <rPr>
        <sz val="9"/>
        <color rgb="FF000000"/>
        <rFont val="ＭＳ ゴシック"/>
        <family val="3"/>
        <charset val="128"/>
      </rPr>
      <t>〒003－0004
札幌市白石区東札幌四条４丁目１番１８号</t>
    </r>
  </si>
  <si>
    <r>
      <rPr>
        <sz val="9"/>
        <color rgb="FF000000"/>
        <rFont val="ＭＳ ゴシック"/>
        <family val="3"/>
        <charset val="128"/>
      </rPr>
      <t>医療法人社団響
さくら訪問看護ステーション</t>
    </r>
  </si>
  <si>
    <r>
      <rPr>
        <sz val="9"/>
        <color rgb="FF000000"/>
        <rFont val="ＭＳ Ｐゴシック"/>
        <family val="3"/>
        <charset val="128"/>
      </rPr>
      <t>( 訪看10 )第    240 号</t>
    </r>
  </si>
  <si>
    <r>
      <rPr>
        <sz val="9"/>
        <color rgb="FF000000"/>
        <rFont val="ＭＳ ゴシック"/>
        <family val="3"/>
        <charset val="128"/>
      </rPr>
      <t>011-398-5333
(011-398-5334)</t>
    </r>
  </si>
  <si>
    <r>
      <rPr>
        <sz val="9"/>
        <color rgb="FF000000"/>
        <rFont val="ＭＳ ゴシック"/>
        <family val="3"/>
        <charset val="128"/>
      </rPr>
      <t>〒004－0812
札幌市清田区美しが丘二条４丁目１７－１　医療介護支援住宅美しが丘</t>
    </r>
  </si>
  <si>
    <r>
      <rPr>
        <sz val="9"/>
        <color rgb="FF000000"/>
        <rFont val="ＭＳ ゴシック"/>
        <family val="3"/>
        <charset val="128"/>
      </rPr>
      <t>医療法人社団鈴木内科医院
鈴木内科訪問看護ステーション</t>
    </r>
  </si>
  <si>
    <r>
      <rPr>
        <sz val="9"/>
        <color rgb="FF000000"/>
        <rFont val="ＭＳ Ｐゴシック"/>
        <family val="3"/>
        <charset val="128"/>
      </rPr>
      <t>( 訪看10 )第    407 号</t>
    </r>
  </si>
  <si>
    <r>
      <rPr>
        <sz val="9"/>
        <color rgb="FF000000"/>
        <rFont val="ＭＳ ゴシック"/>
        <family val="3"/>
        <charset val="128"/>
      </rPr>
      <t>011-872-6116
(011-879-5702)</t>
    </r>
  </si>
  <si>
    <r>
      <rPr>
        <sz val="9"/>
        <color rgb="FF000000"/>
        <rFont val="ＭＳ ゴシック"/>
        <family val="3"/>
        <charset val="128"/>
      </rPr>
      <t>〒007－0836
札幌市東区北三十六条東１９丁目１－２０コーポ竹内　１０２号室</t>
    </r>
  </si>
  <si>
    <r>
      <rPr>
        <sz val="9"/>
        <color rgb="FF000000"/>
        <rFont val="ＭＳ ゴシック"/>
        <family val="3"/>
        <charset val="128"/>
      </rPr>
      <t>株式会社ライフドリーム
訪問看護ステーション　ライフ札幌</t>
    </r>
  </si>
  <si>
    <r>
      <rPr>
        <sz val="9"/>
        <color rgb="FF000000"/>
        <rFont val="ＭＳ Ｐゴシック"/>
        <family val="3"/>
        <charset val="128"/>
      </rPr>
      <t>( 訪看10 )第    136 号</t>
    </r>
  </si>
  <si>
    <r>
      <rPr>
        <sz val="9"/>
        <color rgb="FF000000"/>
        <rFont val="ＭＳ ゴシック"/>
        <family val="3"/>
        <charset val="128"/>
      </rPr>
      <t>011-876-8585
(011-876-8348)</t>
    </r>
  </si>
  <si>
    <r>
      <rPr>
        <sz val="9"/>
        <color rgb="FF000000"/>
        <rFont val="ＭＳ ゴシック"/>
        <family val="3"/>
        <charset val="128"/>
      </rPr>
      <t>〒062－0933
札幌市豊平区平岸三条７丁目６番１号マイハイム平岸　１０２号</t>
    </r>
  </si>
  <si>
    <r>
      <rPr>
        <sz val="9"/>
        <color rgb="FF000000"/>
        <rFont val="ＭＳ ゴシック"/>
        <family val="3"/>
        <charset val="128"/>
      </rPr>
      <t>合同会社　グリーンアイランド
訪問看護ステーション　なずな</t>
    </r>
  </si>
  <si>
    <r>
      <rPr>
        <sz val="9"/>
        <color rgb="FF000000"/>
        <rFont val="ＭＳ Ｐゴシック"/>
        <family val="3"/>
        <charset val="128"/>
      </rPr>
      <t>( 訪看10 )第    206 号</t>
    </r>
  </si>
  <si>
    <r>
      <rPr>
        <sz val="9"/>
        <color rgb="FF000000"/>
        <rFont val="ＭＳ ゴシック"/>
        <family val="3"/>
        <charset val="128"/>
      </rPr>
      <t>011-899-2003
(011-899-2004)</t>
    </r>
  </si>
  <si>
    <r>
      <rPr>
        <sz val="9"/>
        <color rgb="FF000000"/>
        <rFont val="ＭＳ ゴシック"/>
        <family val="3"/>
        <charset val="128"/>
      </rPr>
      <t>〒004－0001
札幌市厚別区厚別東一条３丁目１４</t>
    </r>
  </si>
  <si>
    <r>
      <rPr>
        <sz val="9"/>
        <color rgb="FF000000"/>
        <rFont val="ＭＳ ゴシック"/>
        <family val="3"/>
        <charset val="128"/>
      </rPr>
      <t>株式会社　メディカルシャトー
訪問看護リハビリステーション白ゆり新さっぽろ</t>
    </r>
  </si>
  <si>
    <r>
      <rPr>
        <sz val="9"/>
        <color rgb="FF000000"/>
        <rFont val="ＭＳ Ｐゴシック"/>
        <family val="3"/>
        <charset val="128"/>
      </rPr>
      <t>( 訪看10 )第    480 号</t>
    </r>
  </si>
  <si>
    <r>
      <rPr>
        <sz val="9"/>
        <color rgb="FF000000"/>
        <rFont val="ＭＳ ゴシック"/>
        <family val="3"/>
        <charset val="128"/>
      </rPr>
      <t>011-301-7130
(011-301-8515)</t>
    </r>
  </si>
  <si>
    <r>
      <rPr>
        <sz val="9"/>
        <color rgb="FF000000"/>
        <rFont val="ＭＳ ゴシック"/>
        <family val="3"/>
        <charset val="128"/>
      </rPr>
      <t>〒004－0811
札幌市清田区美しが丘一条６丁目２－１０ベルフロント札幌美しが丘１－Ｂ</t>
    </r>
  </si>
  <si>
    <r>
      <rPr>
        <sz val="9"/>
        <color rgb="FF000000"/>
        <rFont val="ＭＳ ゴシック"/>
        <family val="3"/>
        <charset val="128"/>
      </rPr>
      <t>札幌ケアサプライ合同会社
訪問看護ステーション木の葉</t>
    </r>
  </si>
  <si>
    <r>
      <rPr>
        <sz val="9"/>
        <color rgb="FF000000"/>
        <rFont val="ＭＳ Ｐゴシック"/>
        <family val="3"/>
        <charset val="128"/>
      </rPr>
      <t>平成24年 7月 1日</t>
    </r>
  </si>
  <si>
    <r>
      <rPr>
        <sz val="9"/>
        <color rgb="FF000000"/>
        <rFont val="ＭＳ Ｐゴシック"/>
        <family val="3"/>
        <charset val="128"/>
      </rPr>
      <t>( 訪看10 )第    122 号</t>
    </r>
  </si>
  <si>
    <r>
      <rPr>
        <sz val="9"/>
        <color rgb="FF000000"/>
        <rFont val="ＭＳ ゴシック"/>
        <family val="3"/>
        <charset val="128"/>
      </rPr>
      <t>011-882-5667
(011-882-5667)</t>
    </r>
  </si>
  <si>
    <r>
      <rPr>
        <sz val="9"/>
        <color rgb="FF000000"/>
        <rFont val="ＭＳ ゴシック"/>
        <family val="3"/>
        <charset val="128"/>
      </rPr>
      <t>〒004－0865
札幌市清田区北野五条４丁目１６－８　力石アパート１号室</t>
    </r>
  </si>
  <si>
    <r>
      <rPr>
        <sz val="9"/>
        <color rgb="FF000000"/>
        <rFont val="ＭＳ ゴシック"/>
        <family val="3"/>
        <charset val="128"/>
      </rPr>
      <t>株式会社　惠円
訪問看護ステーション惠円</t>
    </r>
  </si>
  <si>
    <r>
      <rPr>
        <sz val="9"/>
        <color rgb="FF000000"/>
        <rFont val="ＭＳ Ｐゴシック"/>
        <family val="3"/>
        <charset val="128"/>
      </rPr>
      <t>( 訪看10 )第     59 号</t>
    </r>
  </si>
  <si>
    <r>
      <rPr>
        <sz val="9"/>
        <color rgb="FF000000"/>
        <rFont val="ＭＳ ゴシック"/>
        <family val="3"/>
        <charset val="128"/>
      </rPr>
      <t>011-584-6800
(011-584-1360)</t>
    </r>
  </si>
  <si>
    <r>
      <rPr>
        <sz val="9"/>
        <color rgb="FF000000"/>
        <rFont val="ＭＳ ゴシック"/>
        <family val="3"/>
        <charset val="128"/>
      </rPr>
      <t>〒062－0034
札幌市豊平区西岡四条１３丁目１７番１号</t>
    </r>
  </si>
  <si>
    <r>
      <rPr>
        <sz val="9"/>
        <color rgb="FF000000"/>
        <rFont val="ＭＳ ゴシック"/>
        <family val="3"/>
        <charset val="128"/>
      </rPr>
      <t>社会医療法人　恵和会
訪問看護ステーション　水源池すずらん</t>
    </r>
  </si>
  <si>
    <r>
      <rPr>
        <sz val="9"/>
        <color rgb="FF000000"/>
        <rFont val="ＭＳ Ｐゴシック"/>
        <family val="3"/>
        <charset val="128"/>
      </rPr>
      <t>( 訪看10 )第    164 号</t>
    </r>
  </si>
  <si>
    <r>
      <rPr>
        <sz val="9"/>
        <color rgb="FF000000"/>
        <rFont val="ＭＳ ゴシック"/>
        <family val="3"/>
        <charset val="128"/>
      </rPr>
      <t>011-571-1823
(011-571-1823)</t>
    </r>
  </si>
  <si>
    <r>
      <rPr>
        <sz val="9"/>
        <color rgb="FF000000"/>
        <rFont val="ＭＳ ゴシック"/>
        <family val="3"/>
        <charset val="128"/>
      </rPr>
      <t>〒005－0802
札幌市南区川沿二条１丁目２番５４号</t>
    </r>
  </si>
  <si>
    <r>
      <rPr>
        <sz val="9"/>
        <color rgb="FF000000"/>
        <rFont val="ＭＳ ゴシック"/>
        <family val="3"/>
        <charset val="128"/>
      </rPr>
      <t>医療法人為久会
五輪橋訪問看護ステーション</t>
    </r>
  </si>
  <si>
    <r>
      <rPr>
        <sz val="9"/>
        <color rgb="FF000000"/>
        <rFont val="ＭＳ Ｐゴシック"/>
        <family val="3"/>
        <charset val="128"/>
      </rPr>
      <t>( 訪看10 )第     55 号</t>
    </r>
  </si>
  <si>
    <r>
      <rPr>
        <sz val="9"/>
        <color rgb="FF000000"/>
        <rFont val="ＭＳ ゴシック"/>
        <family val="3"/>
        <charset val="128"/>
      </rPr>
      <t>011-893-5500
(011-893-5303)</t>
    </r>
  </si>
  <si>
    <r>
      <rPr>
        <sz val="9"/>
        <color rgb="FF000000"/>
        <rFont val="ＭＳ ゴシック"/>
        <family val="3"/>
        <charset val="128"/>
      </rPr>
      <t>〒004－0021
札幌市厚別区青葉町４丁目１０番２７号</t>
    </r>
  </si>
  <si>
    <r>
      <rPr>
        <sz val="9"/>
        <color rgb="FF000000"/>
        <rFont val="ＭＳ ゴシック"/>
        <family val="3"/>
        <charset val="128"/>
      </rPr>
      <t>社会福祉法人渓仁会
訪問看護ステーションあおば</t>
    </r>
  </si>
  <si>
    <r>
      <rPr>
        <sz val="9"/>
        <color rgb="FF000000"/>
        <rFont val="ＭＳ Ｐゴシック"/>
        <family val="3"/>
        <charset val="128"/>
      </rPr>
      <t>( 訪看10 )第    653 号</t>
    </r>
  </si>
  <si>
    <r>
      <rPr>
        <sz val="9"/>
        <color rgb="FF000000"/>
        <rFont val="ＭＳ ゴシック"/>
        <family val="3"/>
        <charset val="128"/>
      </rPr>
      <t>090-1649-1339
(011-311-4955)</t>
    </r>
  </si>
  <si>
    <r>
      <rPr>
        <sz val="9"/>
        <color rgb="FF000000"/>
        <rFont val="ＭＳ ゴシック"/>
        <family val="3"/>
        <charset val="128"/>
      </rPr>
      <t>〒006－0021
札幌市手稲区手稲本町一条３丁目２－１イナバビル２階</t>
    </r>
  </si>
  <si>
    <r>
      <rPr>
        <sz val="9"/>
        <color rgb="FF000000"/>
        <rFont val="ＭＳ ゴシック"/>
        <family val="3"/>
        <charset val="128"/>
      </rPr>
      <t>特定非営利活動法人ＳＡＫＵＲＡ　ｃａｒｅ
訪問看護ステーション　さくらケア</t>
    </r>
  </si>
  <si>
    <r>
      <rPr>
        <sz val="9"/>
        <color rgb="FF000000"/>
        <rFont val="ＭＳ Ｐゴシック"/>
        <family val="3"/>
        <charset val="128"/>
      </rPr>
      <t>( 訪看10 )第    652 号</t>
    </r>
  </si>
  <si>
    <r>
      <rPr>
        <sz val="9"/>
        <color rgb="FF000000"/>
        <rFont val="ＭＳ ゴシック"/>
        <family val="3"/>
        <charset val="128"/>
      </rPr>
      <t>011-611-8880
(011-611-2311)</t>
    </r>
  </si>
  <si>
    <r>
      <rPr>
        <sz val="9"/>
        <color rgb="FF000000"/>
        <rFont val="ＭＳ ゴシック"/>
        <family val="3"/>
        <charset val="128"/>
      </rPr>
      <t>〒063－0814
札幌市西区琴似四条４丁目１－３０アクロメディックビル３階</t>
    </r>
  </si>
  <si>
    <r>
      <rPr>
        <sz val="9"/>
        <color rgb="FF000000"/>
        <rFont val="ＭＳ ゴシック"/>
        <family val="3"/>
        <charset val="128"/>
      </rPr>
      <t>合同会社令和
訪問看護ステーションあまね</t>
    </r>
  </si>
  <si>
    <r>
      <rPr>
        <sz val="9"/>
        <color rgb="FF000000"/>
        <rFont val="ＭＳ Ｐゴシック"/>
        <family val="3"/>
        <charset val="128"/>
      </rPr>
      <t>( 訪看10 )第    642 号</t>
    </r>
  </si>
  <si>
    <r>
      <rPr>
        <sz val="9"/>
        <color rgb="FF000000"/>
        <rFont val="ＭＳ ゴシック"/>
        <family val="3"/>
        <charset val="128"/>
      </rPr>
      <t xml:space="preserve">011-676-6383
</t>
    </r>
  </si>
  <si>
    <r>
      <rPr>
        <sz val="9"/>
        <color rgb="FF000000"/>
        <rFont val="ＭＳ ゴシック"/>
        <family val="3"/>
        <charset val="128"/>
      </rPr>
      <t>〒063－0814
札幌市西区琴似四条７丁目２番２５号</t>
    </r>
  </si>
  <si>
    <r>
      <rPr>
        <sz val="9"/>
        <color rgb="FF000000"/>
        <rFont val="ＭＳ ゴシック"/>
        <family val="3"/>
        <charset val="128"/>
      </rPr>
      <t>株式会社アイケア北海道
訪問看護ステーション　アイケア西町</t>
    </r>
  </si>
  <si>
    <r>
      <rPr>
        <sz val="9"/>
        <color rgb="FF000000"/>
        <rFont val="ＭＳ Ｐゴシック"/>
        <family val="3"/>
        <charset val="128"/>
      </rPr>
      <t>( 訪看10 )第    644 号</t>
    </r>
  </si>
  <si>
    <r>
      <rPr>
        <sz val="9"/>
        <color rgb="FF000000"/>
        <rFont val="ＭＳ ゴシック"/>
        <family val="3"/>
        <charset val="128"/>
      </rPr>
      <t>011-699-5590
(011-699-5591)</t>
    </r>
  </si>
  <si>
    <r>
      <rPr>
        <sz val="9"/>
        <color rgb="FF000000"/>
        <rFont val="ＭＳ ゴシック"/>
        <family val="3"/>
        <charset val="128"/>
      </rPr>
      <t>〒063－0823
札幌市西区発寒三条１丁目１番１３号サンプレイス琴似２Ｄ</t>
    </r>
  </si>
  <si>
    <r>
      <rPr>
        <sz val="9"/>
        <color rgb="FF000000"/>
        <rFont val="ＭＳ ゴシック"/>
        <family val="3"/>
        <charset val="128"/>
      </rPr>
      <t>株式会社ＢＲＩＧＨＴ
札幌西区こころとからだの訪問看護ステーション　リーフ</t>
    </r>
  </si>
  <si>
    <r>
      <rPr>
        <sz val="9"/>
        <color rgb="FF000000"/>
        <rFont val="ＭＳ Ｐゴシック"/>
        <family val="3"/>
        <charset val="128"/>
      </rPr>
      <t>( 訪看10 )第    634 号</t>
    </r>
  </si>
  <si>
    <r>
      <rPr>
        <sz val="9"/>
        <color rgb="FF000000"/>
        <rFont val="ＭＳ ゴシック"/>
        <family val="3"/>
        <charset val="128"/>
      </rPr>
      <t>011-686-8778
(011-686-8777)</t>
    </r>
  </si>
  <si>
    <r>
      <rPr>
        <sz val="9"/>
        <color rgb="FF000000"/>
        <rFont val="ＭＳ ゴシック"/>
        <family val="3"/>
        <charset val="128"/>
      </rPr>
      <t>〒006－0853
札幌市手稲区星置三条１丁目２番４５号</t>
    </r>
  </si>
  <si>
    <r>
      <rPr>
        <sz val="9"/>
        <color rgb="FF000000"/>
        <rFont val="ＭＳ ゴシック"/>
        <family val="3"/>
        <charset val="128"/>
      </rPr>
      <t>株式会社ソニック
住まいの訪問看護ステーション星置</t>
    </r>
  </si>
  <si>
    <r>
      <rPr>
        <sz val="9"/>
        <color rgb="FF000000"/>
        <rFont val="ＭＳ Ｐゴシック"/>
        <family val="3"/>
        <charset val="128"/>
      </rPr>
      <t>( 訪看10 )第    630 号</t>
    </r>
  </si>
  <si>
    <r>
      <rPr>
        <sz val="9"/>
        <color rgb="FF000000"/>
        <rFont val="ＭＳ ゴシック"/>
        <family val="3"/>
        <charset val="128"/>
      </rPr>
      <t>011-688-9120
(011-688-9129)</t>
    </r>
  </si>
  <si>
    <r>
      <rPr>
        <sz val="9"/>
        <color rgb="FF000000"/>
        <rFont val="ＭＳ ゴシック"/>
        <family val="3"/>
        <charset val="128"/>
      </rPr>
      <t>〒063－0831
札幌市西区発寒十一条５丁目１－１２－４０３号ＭＴビル</t>
    </r>
  </si>
  <si>
    <r>
      <rPr>
        <sz val="9"/>
        <color rgb="FF000000"/>
        <rFont val="ＭＳ ゴシック"/>
        <family val="3"/>
        <charset val="128"/>
      </rPr>
      <t>株式会社ｎｉｃｏｒｏ
ニコロ訪問看護ステーション</t>
    </r>
  </si>
  <si>
    <r>
      <rPr>
        <sz val="9"/>
        <color rgb="FF000000"/>
        <rFont val="ＭＳ Ｐゴシック"/>
        <family val="3"/>
        <charset val="128"/>
      </rPr>
      <t>( 訪看10 )第    584 号</t>
    </r>
  </si>
  <si>
    <r>
      <rPr>
        <sz val="9"/>
        <color rgb="FF000000"/>
        <rFont val="ＭＳ ゴシック"/>
        <family val="3"/>
        <charset val="128"/>
      </rPr>
      <t>011-688-6772
(011-688-6881)</t>
    </r>
  </si>
  <si>
    <r>
      <rPr>
        <sz val="9"/>
        <color rgb="FF000000"/>
        <rFont val="ＭＳ ゴシック"/>
        <family val="3"/>
        <charset val="128"/>
      </rPr>
      <t>〒063－0032
札幌市西区西野二条５丁目５番１号</t>
    </r>
  </si>
  <si>
    <r>
      <rPr>
        <sz val="9"/>
        <color rgb="FF000000"/>
        <rFont val="ＭＳ ゴシック"/>
        <family val="3"/>
        <charset val="128"/>
      </rPr>
      <t>株式会社ＢＲＡＶＥ
訪問看護　西野さくらケア</t>
    </r>
  </si>
  <si>
    <r>
      <rPr>
        <sz val="9"/>
        <color rgb="FF000000"/>
        <rFont val="ＭＳ Ｐゴシック"/>
        <family val="3"/>
        <charset val="128"/>
      </rPr>
      <t>( 訪看10 )第    576 号</t>
    </r>
  </si>
  <si>
    <r>
      <rPr>
        <sz val="9"/>
        <color rgb="FF000000"/>
        <rFont val="ＭＳ ゴシック"/>
        <family val="3"/>
        <charset val="128"/>
      </rPr>
      <t xml:space="preserve">011-215-7394
</t>
    </r>
  </si>
  <si>
    <r>
      <rPr>
        <sz val="9"/>
        <color rgb="FF000000"/>
        <rFont val="ＭＳ ゴシック"/>
        <family val="3"/>
        <charset val="128"/>
      </rPr>
      <t>〒063－0804
札幌市西区二十四軒四条５丁目１－８ＳＡＫＵＲＡ－ＫＯＴＯＮＩ</t>
    </r>
  </si>
  <si>
    <r>
      <rPr>
        <sz val="9"/>
        <color rgb="FF000000"/>
        <rFont val="ＭＳ ゴシック"/>
        <family val="3"/>
        <charset val="128"/>
      </rPr>
      <t>ドリーム・テンラバーズ株式会社
訪問看護ステーション　ノースナース</t>
    </r>
  </si>
  <si>
    <r>
      <rPr>
        <sz val="9"/>
        <color rgb="FF000000"/>
        <rFont val="ＭＳ Ｐゴシック"/>
        <family val="3"/>
        <charset val="128"/>
      </rPr>
      <t>( 訪看10 )第    580 号</t>
    </r>
  </si>
  <si>
    <r>
      <rPr>
        <sz val="9"/>
        <color rgb="FF000000"/>
        <rFont val="ＭＳ ゴシック"/>
        <family val="3"/>
        <charset val="128"/>
      </rPr>
      <t>011-688-9903
(011-688-9904)</t>
    </r>
  </si>
  <si>
    <r>
      <rPr>
        <sz val="9"/>
        <color rgb="FF000000"/>
        <rFont val="ＭＳ ゴシック"/>
        <family val="3"/>
        <charset val="128"/>
      </rPr>
      <t>〒063－0812
札幌市西区琴似二条４丁目３番１５号アングル琴似４０１号室</t>
    </r>
  </si>
  <si>
    <r>
      <rPr>
        <sz val="9"/>
        <color rgb="FF000000"/>
        <rFont val="ＭＳ ゴシック"/>
        <family val="3"/>
        <charset val="128"/>
      </rPr>
      <t>株式会社はんな
はんな訪問看護ステーション</t>
    </r>
  </si>
  <si>
    <r>
      <rPr>
        <sz val="9"/>
        <color rgb="FF000000"/>
        <rFont val="ＭＳ Ｐゴシック"/>
        <family val="3"/>
        <charset val="128"/>
      </rPr>
      <t>( 訪看10 )第    558 号</t>
    </r>
  </si>
  <si>
    <r>
      <rPr>
        <sz val="9"/>
        <color rgb="FF000000"/>
        <rFont val="ＭＳ ゴシック"/>
        <family val="3"/>
        <charset val="128"/>
      </rPr>
      <t>011-213-8976
(011-213-8976)</t>
    </r>
  </si>
  <si>
    <r>
      <rPr>
        <sz val="9"/>
        <color rgb="FF000000"/>
        <rFont val="ＭＳ ゴシック"/>
        <family val="3"/>
        <charset val="128"/>
      </rPr>
      <t>〒063－0012
札幌市西区福井１丁目２０番４５号</t>
    </r>
  </si>
  <si>
    <r>
      <rPr>
        <sz val="9"/>
        <color rgb="FF000000"/>
        <rFont val="ＭＳ ゴシック"/>
        <family val="3"/>
        <charset val="128"/>
      </rPr>
      <t>株式会社ココロにハルを・ＳｈｉｇＭａ
ココハル訪問看護ステーション</t>
    </r>
  </si>
  <si>
    <r>
      <rPr>
        <sz val="9"/>
        <color rgb="FF000000"/>
        <rFont val="ＭＳ Ｐゴシック"/>
        <family val="3"/>
        <charset val="128"/>
      </rPr>
      <t>( 訪看10 )第    556 号</t>
    </r>
  </si>
  <si>
    <r>
      <rPr>
        <sz val="9"/>
        <color rgb="FF000000"/>
        <rFont val="ＭＳ ゴシック"/>
        <family val="3"/>
        <charset val="128"/>
      </rPr>
      <t>011-688-9270
(011-688-9278)</t>
    </r>
  </si>
  <si>
    <r>
      <rPr>
        <sz val="9"/>
        <color rgb="FF000000"/>
        <rFont val="ＭＳ ゴシック"/>
        <family val="3"/>
        <charset val="128"/>
      </rPr>
      <t>〒063－0870
札幌市西区八軒十条東１丁目１番３７号アクア八軒</t>
    </r>
  </si>
  <si>
    <r>
      <rPr>
        <sz val="9"/>
        <color rgb="FF000000"/>
        <rFont val="ＭＳ ゴシック"/>
        <family val="3"/>
        <charset val="128"/>
      </rPr>
      <t>株式会社アクア
訪問看護ステーション　アクア</t>
    </r>
  </si>
  <si>
    <r>
      <rPr>
        <sz val="9"/>
        <color rgb="FF000000"/>
        <rFont val="ＭＳ Ｐゴシック"/>
        <family val="3"/>
        <charset val="128"/>
      </rPr>
      <t>( 訪看10 )第    617 号</t>
    </r>
  </si>
  <si>
    <r>
      <rPr>
        <sz val="9"/>
        <color rgb="FF000000"/>
        <rFont val="ＭＳ ゴシック"/>
        <family val="3"/>
        <charset val="128"/>
      </rPr>
      <t xml:space="preserve">080-5587-8823
</t>
    </r>
  </si>
  <si>
    <r>
      <rPr>
        <sz val="9"/>
        <color rgb="FF000000"/>
        <rFont val="ＭＳ ゴシック"/>
        <family val="3"/>
        <charset val="128"/>
      </rPr>
      <t>〒063－0823
札幌市西区発寒三条１丁目２－２５ヒロガミビル２階</t>
    </r>
  </si>
  <si>
    <r>
      <rPr>
        <sz val="9"/>
        <color rgb="FF000000"/>
        <rFont val="ＭＳ ゴシック"/>
        <family val="3"/>
        <charset val="128"/>
      </rPr>
      <t>ウェルスリー株式会社
指定訪問看護ステーションぬくもりホームケア</t>
    </r>
  </si>
  <si>
    <r>
      <rPr>
        <sz val="9"/>
        <color rgb="FF000000"/>
        <rFont val="ＭＳ Ｐゴシック"/>
        <family val="3"/>
        <charset val="128"/>
      </rPr>
      <t>( 訪看10 )第    562 号</t>
    </r>
  </si>
  <si>
    <r>
      <rPr>
        <sz val="9"/>
        <color rgb="FF000000"/>
        <rFont val="ＭＳ ゴシック"/>
        <family val="3"/>
        <charset val="128"/>
      </rPr>
      <t>011-688-5912
(011-688-5914)</t>
    </r>
  </si>
  <si>
    <r>
      <rPr>
        <sz val="9"/>
        <color rgb="FF000000"/>
        <rFont val="ＭＳ ゴシック"/>
        <family val="3"/>
        <charset val="128"/>
      </rPr>
      <t>〒003－0022
札幌市白石区南郷通１３丁目南１－１９</t>
    </r>
  </si>
  <si>
    <r>
      <rPr>
        <sz val="9"/>
        <color rgb="FF000000"/>
        <rFont val="ＭＳ ゴシック"/>
        <family val="3"/>
        <charset val="128"/>
      </rPr>
      <t>合同会社　愛
愛訪問看護リハステーション</t>
    </r>
  </si>
  <si>
    <r>
      <rPr>
        <sz val="9"/>
        <color rgb="FF000000"/>
        <rFont val="ＭＳ Ｐゴシック"/>
        <family val="3"/>
        <charset val="128"/>
      </rPr>
      <t>( 訪看10 )第    523 号</t>
    </r>
  </si>
  <si>
    <r>
      <rPr>
        <sz val="9"/>
        <color rgb="FF000000"/>
        <rFont val="ＭＳ ゴシック"/>
        <family val="3"/>
        <charset val="128"/>
      </rPr>
      <t xml:space="preserve">070-8484-8945
</t>
    </r>
  </si>
  <si>
    <r>
      <rPr>
        <sz val="9"/>
        <color rgb="FF000000"/>
        <rFont val="ＭＳ ゴシック"/>
        <family val="3"/>
        <charset val="128"/>
      </rPr>
      <t>〒063－0868
札幌市西区八軒八条東５丁目５－１２プランドールＤ号</t>
    </r>
  </si>
  <si>
    <r>
      <rPr>
        <sz val="9"/>
        <color rgb="FF000000"/>
        <rFont val="ＭＳ ゴシック"/>
        <family val="3"/>
        <charset val="128"/>
      </rPr>
      <t>合同会社ここから
こころの訪問看護ステーションひなた</t>
    </r>
  </si>
  <si>
    <r>
      <rPr>
        <sz val="9"/>
        <color rgb="FF000000"/>
        <rFont val="ＭＳ Ｐゴシック"/>
        <family val="3"/>
        <charset val="128"/>
      </rPr>
      <t>令和 4年12月 1日</t>
    </r>
  </si>
  <si>
    <r>
      <rPr>
        <sz val="9"/>
        <color rgb="FF000000"/>
        <rFont val="ＭＳ Ｐゴシック"/>
        <family val="3"/>
        <charset val="128"/>
      </rPr>
      <t>( 訪看10 )第    543 号</t>
    </r>
  </si>
  <si>
    <r>
      <rPr>
        <sz val="9"/>
        <color rgb="FF000000"/>
        <rFont val="ＭＳ ゴシック"/>
        <family val="3"/>
        <charset val="128"/>
      </rPr>
      <t>011-590-0882
(011-590-0852)</t>
    </r>
  </si>
  <si>
    <r>
      <rPr>
        <sz val="9"/>
        <color rgb="FF000000"/>
        <rFont val="ＭＳ ゴシック"/>
        <family val="3"/>
        <charset val="128"/>
      </rPr>
      <t>〒006－0050
札幌市手稲区星置南２丁目３８－１</t>
    </r>
  </si>
  <si>
    <r>
      <rPr>
        <sz val="9"/>
        <color rgb="FF000000"/>
        <rFont val="ＭＳ ゴシック"/>
        <family val="3"/>
        <charset val="128"/>
      </rPr>
      <t>株式会社Ａｍｍｉ’ｓ
札幌あんみナースステーション</t>
    </r>
  </si>
  <si>
    <r>
      <rPr>
        <sz val="9"/>
        <color rgb="FF000000"/>
        <rFont val="ＭＳ Ｐゴシック"/>
        <family val="3"/>
        <charset val="128"/>
      </rPr>
      <t>( 訪看10 )第    610 号</t>
    </r>
  </si>
  <si>
    <r>
      <rPr>
        <sz val="9"/>
        <color rgb="FF000000"/>
        <rFont val="ＭＳ ゴシック"/>
        <family val="3"/>
        <charset val="128"/>
      </rPr>
      <t>011-676-6778
(011-676-5415)</t>
    </r>
  </si>
  <si>
    <r>
      <rPr>
        <sz val="9"/>
        <color rgb="FF000000"/>
        <rFont val="ＭＳ ゴシック"/>
        <family val="3"/>
        <charset val="128"/>
      </rPr>
      <t>〒006－0806
札幌市手稲区新発寒六条４丁目３－２１グリーン大功Ｅ</t>
    </r>
  </si>
  <si>
    <r>
      <rPr>
        <sz val="9"/>
        <color rgb="FF000000"/>
        <rFont val="ＭＳ ゴシック"/>
        <family val="3"/>
        <charset val="128"/>
      </rPr>
      <t>合同会社結家
訪問看護ステーション結まーる</t>
    </r>
  </si>
  <si>
    <r>
      <rPr>
        <sz val="9"/>
        <color rgb="FF000000"/>
        <rFont val="ＭＳ Ｐゴシック"/>
        <family val="3"/>
        <charset val="128"/>
      </rPr>
      <t>( 訪看10 )第    497 号</t>
    </r>
  </si>
  <si>
    <r>
      <rPr>
        <sz val="9"/>
        <color rgb="FF000000"/>
        <rFont val="ＭＳ ゴシック"/>
        <family val="3"/>
        <charset val="128"/>
      </rPr>
      <t xml:space="preserve">080-4041-6760
</t>
    </r>
  </si>
  <si>
    <r>
      <rPr>
        <sz val="9"/>
        <color rgb="FF000000"/>
        <rFont val="ＭＳ ゴシック"/>
        <family val="3"/>
        <charset val="128"/>
      </rPr>
      <t>〒006－0815
札幌市手稲区前田五条１５丁目７番２０号</t>
    </r>
  </si>
  <si>
    <r>
      <rPr>
        <sz val="9"/>
        <color rgb="FF000000"/>
        <rFont val="ＭＳ ゴシック"/>
        <family val="3"/>
        <charset val="128"/>
      </rPr>
      <t>ＨＴＣ株式会社
訪問看護ステーション我が家　手稲</t>
    </r>
  </si>
  <si>
    <r>
      <rPr>
        <sz val="9"/>
        <color rgb="FF000000"/>
        <rFont val="ＭＳ Ｐゴシック"/>
        <family val="3"/>
        <charset val="128"/>
      </rPr>
      <t>( 訪看10 )第    485 号</t>
    </r>
  </si>
  <si>
    <r>
      <rPr>
        <sz val="9"/>
        <color rgb="FF000000"/>
        <rFont val="ＭＳ ゴシック"/>
        <family val="3"/>
        <charset val="128"/>
      </rPr>
      <t xml:space="preserve">090-3115-0727
</t>
    </r>
  </si>
  <si>
    <r>
      <rPr>
        <sz val="9"/>
        <color rgb="FF000000"/>
        <rFont val="ＭＳ ゴシック"/>
        <family val="3"/>
        <charset val="128"/>
      </rPr>
      <t>〒006－0823
札幌市手稲区前田十三条１０丁目４番１０号マ・メゾン３０１号室</t>
    </r>
  </si>
  <si>
    <r>
      <rPr>
        <sz val="9"/>
        <color rgb="FF000000"/>
        <rFont val="ＭＳ ゴシック"/>
        <family val="3"/>
        <charset val="128"/>
      </rPr>
      <t>合同会社メノウエニテ
ＭＴ訪問看護ステーション</t>
    </r>
  </si>
  <si>
    <r>
      <rPr>
        <sz val="9"/>
        <color rgb="FF000000"/>
        <rFont val="ＭＳ Ｐゴシック"/>
        <family val="3"/>
        <charset val="128"/>
      </rPr>
      <t>( 訪看10 )第    464 号</t>
    </r>
  </si>
  <si>
    <r>
      <rPr>
        <sz val="9"/>
        <color rgb="FF000000"/>
        <rFont val="ＭＳ ゴシック"/>
        <family val="3"/>
        <charset val="128"/>
      </rPr>
      <t>011-839-7095
(011-839-7095)</t>
    </r>
  </si>
  <si>
    <r>
      <rPr>
        <sz val="9"/>
        <color rgb="FF000000"/>
        <rFont val="ＭＳ ゴシック"/>
        <family val="3"/>
        <charset val="128"/>
      </rPr>
      <t>〒063－0813
札幌市西区琴似三条４丁目１－３０－３０３号室</t>
    </r>
  </si>
  <si>
    <r>
      <rPr>
        <sz val="9"/>
        <color rgb="FF000000"/>
        <rFont val="ＭＳ ゴシック"/>
        <family val="3"/>
        <charset val="128"/>
      </rPr>
      <t>有限会社Ｈｉｔ－Ｊａｐａｎ
訪問看護ステーション　マイス札幌</t>
    </r>
  </si>
  <si>
    <r>
      <rPr>
        <sz val="9"/>
        <color rgb="FF000000"/>
        <rFont val="ＭＳ Ｐゴシック"/>
        <family val="3"/>
        <charset val="128"/>
      </rPr>
      <t>( 訪看10 )第    465 号</t>
    </r>
  </si>
  <si>
    <r>
      <rPr>
        <sz val="9"/>
        <color rgb="FF000000"/>
        <rFont val="ＭＳ ゴシック"/>
        <family val="3"/>
        <charset val="128"/>
      </rPr>
      <t>011-215-8925
(011-215-8926)</t>
    </r>
  </si>
  <si>
    <r>
      <rPr>
        <sz val="9"/>
        <color rgb="FF000000"/>
        <rFont val="ＭＳ ゴシック"/>
        <family val="3"/>
        <charset val="128"/>
      </rPr>
      <t>〒063－0826
札幌市西区発寒六条９丁目１－１０　２階</t>
    </r>
  </si>
  <si>
    <r>
      <rPr>
        <sz val="9"/>
        <color rgb="FF000000"/>
        <rFont val="ＭＳ ゴシック"/>
        <family val="3"/>
        <charset val="128"/>
      </rPr>
      <t>株式会社ネクスド
ご近助ナースリハビリステーション札幌</t>
    </r>
  </si>
  <si>
    <r>
      <rPr>
        <sz val="9"/>
        <color rgb="FF000000"/>
        <rFont val="ＭＳ Ｐゴシック"/>
        <family val="3"/>
        <charset val="128"/>
      </rPr>
      <t>( 訪看10 )第    458 号</t>
    </r>
  </si>
  <si>
    <r>
      <rPr>
        <sz val="9"/>
        <color rgb="FF000000"/>
        <rFont val="ＭＳ ゴシック"/>
        <family val="3"/>
        <charset val="128"/>
      </rPr>
      <t>011-600-2263
(011-600-2384)</t>
    </r>
  </si>
  <si>
    <r>
      <rPr>
        <sz val="9"/>
        <color rgb="FF000000"/>
        <rFont val="ＭＳ ゴシック"/>
        <family val="3"/>
        <charset val="128"/>
      </rPr>
      <t>〒063－0814
北海道札幌市西区琴似四条３丁目３－６</t>
    </r>
  </si>
  <si>
    <r>
      <rPr>
        <sz val="9"/>
        <color rgb="FF000000"/>
        <rFont val="ＭＳ ゴシック"/>
        <family val="3"/>
        <charset val="128"/>
      </rPr>
      <t>株式会社アイビー
訪問看護ステーション　シンシア</t>
    </r>
  </si>
  <si>
    <r>
      <rPr>
        <sz val="9"/>
        <color rgb="FF000000"/>
        <rFont val="ＭＳ Ｐゴシック"/>
        <family val="3"/>
        <charset val="128"/>
      </rPr>
      <t>( 訪看10 )第    386 号</t>
    </r>
  </si>
  <si>
    <r>
      <rPr>
        <sz val="9"/>
        <color rgb="FF000000"/>
        <rFont val="ＭＳ ゴシック"/>
        <family val="3"/>
        <charset val="128"/>
      </rPr>
      <t>011-699-5401
(011-699-5402)</t>
    </r>
  </si>
  <si>
    <r>
      <rPr>
        <sz val="9"/>
        <color rgb="FF000000"/>
        <rFont val="ＭＳ ゴシック"/>
        <family val="3"/>
        <charset val="128"/>
      </rPr>
      <t>〒063－0826
札幌市西区発寒六条９丁目３－１ウエストビューＡ．Ｏビル３Ｆ</t>
    </r>
  </si>
  <si>
    <r>
      <rPr>
        <sz val="9"/>
        <color rgb="FF000000"/>
        <rFont val="ＭＳ ゴシック"/>
        <family val="3"/>
        <charset val="128"/>
      </rPr>
      <t>有限会社ほのぼの月寒
訪問看護ステーション　ほのぼの</t>
    </r>
  </si>
  <si>
    <r>
      <rPr>
        <sz val="9"/>
        <color rgb="FF000000"/>
        <rFont val="ＭＳ Ｐゴシック"/>
        <family val="3"/>
        <charset val="128"/>
      </rPr>
      <t>( 訪看10 )第    319 号</t>
    </r>
  </si>
  <si>
    <r>
      <rPr>
        <sz val="9"/>
        <color rgb="FF000000"/>
        <rFont val="ＭＳ ゴシック"/>
        <family val="3"/>
        <charset val="128"/>
      </rPr>
      <t>011-555-6144
(011-777-4728)</t>
    </r>
  </si>
  <si>
    <r>
      <rPr>
        <sz val="9"/>
        <color rgb="FF000000"/>
        <rFont val="ＭＳ ゴシック"/>
        <family val="3"/>
        <charset val="128"/>
      </rPr>
      <t>〒001－0924
札幌市北区新川四条１９丁目４－２５</t>
    </r>
  </si>
  <si>
    <r>
      <rPr>
        <sz val="9"/>
        <color rgb="FF000000"/>
        <rFont val="ＭＳ ゴシック"/>
        <family val="3"/>
        <charset val="128"/>
      </rPr>
      <t>株式会社Ｂｅｓｉｄｅ
こころナーシングステーション</t>
    </r>
  </si>
  <si>
    <r>
      <rPr>
        <sz val="9"/>
        <color rgb="FF000000"/>
        <rFont val="ＭＳ Ｐゴシック"/>
        <family val="3"/>
        <charset val="128"/>
      </rPr>
      <t>( 訪看10 )第    303 号</t>
    </r>
  </si>
  <si>
    <r>
      <rPr>
        <sz val="9"/>
        <color rgb="FF000000"/>
        <rFont val="ＭＳ ゴシック"/>
        <family val="3"/>
        <charset val="128"/>
      </rPr>
      <t>011-668-7003
(011-669-7075)</t>
    </r>
  </si>
  <si>
    <r>
      <rPr>
        <sz val="9"/>
        <color rgb="FF000000"/>
        <rFont val="ＭＳ ゴシック"/>
        <family val="3"/>
        <charset val="128"/>
      </rPr>
      <t>〒063－0826
札幌市西区発寒六条４丁目６番３号</t>
    </r>
  </si>
  <si>
    <r>
      <rPr>
        <sz val="9"/>
        <color rgb="FF000000"/>
        <rFont val="ＭＳ ゴシック"/>
        <family val="3"/>
        <charset val="128"/>
      </rPr>
      <t>ＳＯＭＰＯケア株式会社
ＳＯＭＰＯケア　札幌発寒　訪問看護</t>
    </r>
  </si>
  <si>
    <r>
      <rPr>
        <sz val="9"/>
        <color rgb="FF000000"/>
        <rFont val="ＭＳ Ｐゴシック"/>
        <family val="3"/>
        <charset val="128"/>
      </rPr>
      <t>( 訪看10 )第    304 号</t>
    </r>
  </si>
  <si>
    <r>
      <rPr>
        <sz val="9"/>
        <color rgb="FF000000"/>
        <rFont val="ＭＳ ゴシック"/>
        <family val="3"/>
        <charset val="128"/>
      </rPr>
      <t>011-691-3364
(011-691-3359)</t>
    </r>
  </si>
  <si>
    <r>
      <rPr>
        <sz val="9"/>
        <color rgb="FF000000"/>
        <rFont val="ＭＳ ゴシック"/>
        <family val="3"/>
        <charset val="128"/>
      </rPr>
      <t>〒006－0851
札幌市手稲区星置一条４丁目２番２９号</t>
    </r>
  </si>
  <si>
    <r>
      <rPr>
        <sz val="9"/>
        <color rgb="FF000000"/>
        <rFont val="ＭＳ ゴシック"/>
        <family val="3"/>
        <charset val="128"/>
      </rPr>
      <t>ＳＯＭＰＯケア株式会社
ＳＯＭＰＯケア　札幌星置　訪問看護</t>
    </r>
  </si>
  <si>
    <r>
      <rPr>
        <sz val="9"/>
        <color rgb="FF000000"/>
        <rFont val="ＭＳ Ｐゴシック"/>
        <family val="3"/>
        <charset val="128"/>
      </rPr>
      <t>( 訪看10 )第    282 号</t>
    </r>
  </si>
  <si>
    <r>
      <rPr>
        <sz val="9"/>
        <color rgb="FF000000"/>
        <rFont val="ＭＳ ゴシック"/>
        <family val="3"/>
        <charset val="128"/>
      </rPr>
      <t>011-213-8572
(011-213-8573)</t>
    </r>
  </si>
  <si>
    <r>
      <rPr>
        <sz val="9"/>
        <color rgb="FF000000"/>
        <rFont val="ＭＳ ゴシック"/>
        <family val="3"/>
        <charset val="128"/>
      </rPr>
      <t>〒063－0004
札幌市西区山の手四条１１丁目１－１５コートロティ山の手３０３号</t>
    </r>
  </si>
  <si>
    <r>
      <rPr>
        <sz val="9"/>
        <color rgb="FF000000"/>
        <rFont val="ＭＳ ゴシック"/>
        <family val="3"/>
        <charset val="128"/>
      </rPr>
      <t>株式会社Ｍ＆Ｃ
もみじ訪問看護ステーション</t>
    </r>
  </si>
  <si>
    <r>
      <rPr>
        <sz val="9"/>
        <color rgb="FF000000"/>
        <rFont val="ＭＳ Ｐゴシック"/>
        <family val="3"/>
        <charset val="128"/>
      </rPr>
      <t>( 訪看10 )第    579 号</t>
    </r>
  </si>
  <si>
    <r>
      <rPr>
        <sz val="9"/>
        <color rgb="FF000000"/>
        <rFont val="ＭＳ ゴシック"/>
        <family val="3"/>
        <charset val="128"/>
      </rPr>
      <t>011-213-8951
(011-213-8953)</t>
    </r>
  </si>
  <si>
    <r>
      <rPr>
        <sz val="9"/>
        <color rgb="FF000000"/>
        <rFont val="ＭＳ ゴシック"/>
        <family val="3"/>
        <charset val="128"/>
      </rPr>
      <t>〒006－0820
札幌市手稲区前田十条十九丁目６番１２号</t>
    </r>
  </si>
  <si>
    <r>
      <rPr>
        <sz val="9"/>
        <color rgb="FF000000"/>
        <rFont val="ＭＳ ゴシック"/>
        <family val="3"/>
        <charset val="128"/>
      </rPr>
      <t>合同会社ＲＯＩＣＡＬ
ロイカルリハビリ訪問看護ステーション</t>
    </r>
  </si>
  <si>
    <r>
      <rPr>
        <sz val="9"/>
        <color rgb="FF000000"/>
        <rFont val="ＭＳ Ｐゴシック"/>
        <family val="3"/>
        <charset val="128"/>
      </rPr>
      <t>( 訪看10 )第    245 号</t>
    </r>
  </si>
  <si>
    <r>
      <rPr>
        <sz val="9"/>
        <color rgb="FF000000"/>
        <rFont val="ＭＳ ゴシック"/>
        <family val="3"/>
        <charset val="128"/>
      </rPr>
      <t>011-624-0170
(011-624-0171)</t>
    </r>
  </si>
  <si>
    <r>
      <rPr>
        <sz val="9"/>
        <color rgb="FF000000"/>
        <rFont val="ＭＳ ゴシック"/>
        <family val="3"/>
        <charset val="128"/>
      </rPr>
      <t>〒063－0811
札幌市西区琴似一条２丁目７番１号ライオンズプラザ琴似１０４号</t>
    </r>
  </si>
  <si>
    <r>
      <rPr>
        <sz val="9"/>
        <color rgb="FF000000"/>
        <rFont val="ＭＳ ゴシック"/>
        <family val="3"/>
        <charset val="128"/>
      </rPr>
      <t>株式会社Ｎ・フィールド
訪問看護ステーション　デューン札幌西</t>
    </r>
  </si>
  <si>
    <r>
      <rPr>
        <sz val="9"/>
        <color rgb="FF000000"/>
        <rFont val="ＭＳ Ｐゴシック"/>
        <family val="3"/>
        <charset val="128"/>
      </rPr>
      <t>( 訪看10 )第    290 号</t>
    </r>
  </si>
  <si>
    <r>
      <rPr>
        <sz val="9"/>
        <color rgb="FF000000"/>
        <rFont val="ＭＳ ゴシック"/>
        <family val="3"/>
        <charset val="128"/>
      </rPr>
      <t>011-624-6434
(011-624-6435)</t>
    </r>
  </si>
  <si>
    <r>
      <rPr>
        <sz val="9"/>
        <color rgb="FF000000"/>
        <rFont val="ＭＳ ゴシック"/>
        <family val="3"/>
        <charset val="128"/>
      </rPr>
      <t>〒063－0801
札幌市西区二十四軒一条５丁目１番３４メディカルスクエア北円山</t>
    </r>
  </si>
  <si>
    <r>
      <rPr>
        <sz val="9"/>
        <color rgb="FF000000"/>
        <rFont val="ＭＳ ゴシック"/>
        <family val="3"/>
        <charset val="128"/>
      </rPr>
      <t>株式会社ナナツボシ
ななつ星訪問看護ステーション</t>
    </r>
  </si>
  <si>
    <r>
      <rPr>
        <sz val="9"/>
        <color rgb="FF000000"/>
        <rFont val="ＭＳ Ｐゴシック"/>
        <family val="3"/>
        <charset val="128"/>
      </rPr>
      <t>( 訪看10 )第    318 号</t>
    </r>
  </si>
  <si>
    <r>
      <rPr>
        <sz val="9"/>
        <color rgb="FF000000"/>
        <rFont val="ＭＳ ゴシック"/>
        <family val="3"/>
        <charset val="128"/>
      </rPr>
      <t>011-215-7960
(011-215-7961)</t>
    </r>
  </si>
  <si>
    <r>
      <rPr>
        <sz val="9"/>
        <color rgb="FF000000"/>
        <rFont val="ＭＳ ゴシック"/>
        <family val="3"/>
        <charset val="128"/>
      </rPr>
      <t>〒063－0033
札幌市西区西野三条１０丁目９－２３</t>
    </r>
  </si>
  <si>
    <r>
      <rPr>
        <sz val="9"/>
        <color rgb="FF000000"/>
        <rFont val="ＭＳ ゴシック"/>
        <family val="3"/>
        <charset val="128"/>
      </rPr>
      <t>株式会社リハ・イノベーション
ヴァルハラ訪問看護ステーション</t>
    </r>
  </si>
  <si>
    <r>
      <rPr>
        <sz val="9"/>
        <color rgb="FF000000"/>
        <rFont val="ＭＳ Ｐゴシック"/>
        <family val="3"/>
        <charset val="128"/>
      </rPr>
      <t>( 訪看10 )第    277 号</t>
    </r>
  </si>
  <si>
    <r>
      <rPr>
        <sz val="9"/>
        <color rgb="FF000000"/>
        <rFont val="ＭＳ ゴシック"/>
        <family val="3"/>
        <charset val="128"/>
      </rPr>
      <t>011-676-5641
(011-676-5649)</t>
    </r>
  </si>
  <si>
    <r>
      <rPr>
        <sz val="9"/>
        <color rgb="FF000000"/>
        <rFont val="ＭＳ ゴシック"/>
        <family val="3"/>
        <charset val="128"/>
      </rPr>
      <t>〒063－0051
札幌市西区宮の沢一条四丁目１３番１－１０５号</t>
    </r>
  </si>
  <si>
    <r>
      <rPr>
        <sz val="9"/>
        <color rgb="FF000000"/>
        <rFont val="ＭＳ ゴシック"/>
        <family val="3"/>
        <charset val="128"/>
      </rPr>
      <t>合同会社山ざくら
のぞみ訪問看護ステーション</t>
    </r>
  </si>
  <si>
    <r>
      <rPr>
        <sz val="9"/>
        <color rgb="FF000000"/>
        <rFont val="ＭＳ Ｐゴシック"/>
        <family val="3"/>
        <charset val="128"/>
      </rPr>
      <t>( 訪看10 )第    403 号</t>
    </r>
  </si>
  <si>
    <r>
      <rPr>
        <sz val="9"/>
        <color rgb="FF000000"/>
        <rFont val="ＭＳ ゴシック"/>
        <family val="3"/>
        <charset val="128"/>
      </rPr>
      <t>011-215-9743
(011-215-9738)</t>
    </r>
  </si>
  <si>
    <r>
      <rPr>
        <sz val="9"/>
        <color rgb="FF000000"/>
        <rFont val="ＭＳ ゴシック"/>
        <family val="3"/>
        <charset val="128"/>
      </rPr>
      <t>〒063－0841
札幌市西区八軒一条西２丁目６－１２２階</t>
    </r>
  </si>
  <si>
    <r>
      <rPr>
        <sz val="9"/>
        <color rgb="FF000000"/>
        <rFont val="ＭＳ ゴシック"/>
        <family val="3"/>
        <charset val="128"/>
      </rPr>
      <t>医療法人社団　明生会
イムス札幌訪問看護ステーション</t>
    </r>
  </si>
  <si>
    <r>
      <rPr>
        <sz val="9"/>
        <color rgb="FF000000"/>
        <rFont val="ＭＳ Ｐゴシック"/>
        <family val="3"/>
        <charset val="128"/>
      </rPr>
      <t>( 訪看10 )第    218 号</t>
    </r>
  </si>
  <si>
    <r>
      <rPr>
        <sz val="9"/>
        <color rgb="FF000000"/>
        <rFont val="ＭＳ ゴシック"/>
        <family val="3"/>
        <charset val="128"/>
      </rPr>
      <t>011-623-4693
(011-623-4692)</t>
    </r>
  </si>
  <si>
    <r>
      <rPr>
        <sz val="9"/>
        <color rgb="FF000000"/>
        <rFont val="ＭＳ ゴシック"/>
        <family val="3"/>
        <charset val="128"/>
      </rPr>
      <t>〒065－0027
札幌市東区北二十七条東１丁目１－１５</t>
    </r>
  </si>
  <si>
    <r>
      <rPr>
        <sz val="9"/>
        <color rgb="FF000000"/>
        <rFont val="ＭＳ ゴシック"/>
        <family val="3"/>
        <charset val="128"/>
      </rPr>
      <t>医療法人社団　愛心館
社会医療法人社団愛心館　訪問看護ステーション　しろくま</t>
    </r>
  </si>
  <si>
    <r>
      <rPr>
        <sz val="9"/>
        <color rgb="FF000000"/>
        <rFont val="ＭＳ Ｐゴシック"/>
        <family val="3"/>
        <charset val="128"/>
      </rPr>
      <t>( 訪看10 )第    182 号</t>
    </r>
  </si>
  <si>
    <r>
      <rPr>
        <sz val="9"/>
        <color rgb="FF000000"/>
        <rFont val="ＭＳ ゴシック"/>
        <family val="3"/>
        <charset val="128"/>
      </rPr>
      <t>011-213-8516
(011-213-8517)</t>
    </r>
  </si>
  <si>
    <r>
      <rPr>
        <sz val="9"/>
        <color rgb="FF000000"/>
        <rFont val="ＭＳ ゴシック"/>
        <family val="3"/>
        <charset val="128"/>
      </rPr>
      <t>株式会社スマイル
訪問看護ステーション　ピンポンハート</t>
    </r>
  </si>
  <si>
    <r>
      <rPr>
        <sz val="9"/>
        <color rgb="FF000000"/>
        <rFont val="ＭＳ Ｐゴシック"/>
        <family val="3"/>
        <charset val="128"/>
      </rPr>
      <t>平成27年 7月 1日</t>
    </r>
  </si>
  <si>
    <r>
      <rPr>
        <sz val="9"/>
        <color rgb="FF000000"/>
        <rFont val="ＭＳ Ｐゴシック"/>
        <family val="3"/>
        <charset val="128"/>
      </rPr>
      <t>( 訪看10 )第    209 号</t>
    </r>
  </si>
  <si>
    <r>
      <rPr>
        <sz val="9"/>
        <color rgb="FF000000"/>
        <rFont val="ＭＳ ゴシック"/>
        <family val="3"/>
        <charset val="128"/>
      </rPr>
      <t>011-616-0556
(011-616-0557)</t>
    </r>
  </si>
  <si>
    <r>
      <rPr>
        <sz val="9"/>
        <color rgb="FF000000"/>
        <rFont val="ＭＳ ゴシック"/>
        <family val="3"/>
        <charset val="128"/>
      </rPr>
      <t>〒063－0004
札幌市西区山の手四条１丁目１－１　ＮＯ．３マックスビル３階</t>
    </r>
  </si>
  <si>
    <r>
      <rPr>
        <sz val="9"/>
        <color rgb="FF000000"/>
        <rFont val="ＭＳ ゴシック"/>
        <family val="3"/>
        <charset val="128"/>
      </rPr>
      <t>株式会社まごころ
訪問看護リハビリステーションまごころ</t>
    </r>
  </si>
  <si>
    <r>
      <rPr>
        <sz val="9"/>
        <color rgb="FF000000"/>
        <rFont val="ＭＳ Ｐゴシック"/>
        <family val="3"/>
        <charset val="128"/>
      </rPr>
      <t>( 訪看10 )第    170 号</t>
    </r>
  </si>
  <si>
    <r>
      <rPr>
        <sz val="9"/>
        <color rgb="FF000000"/>
        <rFont val="ＭＳ ゴシック"/>
        <family val="3"/>
        <charset val="128"/>
      </rPr>
      <t>011-663-7700
(011-663-7700)</t>
    </r>
  </si>
  <si>
    <r>
      <rPr>
        <sz val="9"/>
        <color rgb="FF000000"/>
        <rFont val="ＭＳ ゴシック"/>
        <family val="3"/>
        <charset val="128"/>
      </rPr>
      <t>〒063－0032
札幌市西区西野二条１丁目２－２０ふもと橋マンションＢ　１０５号</t>
    </r>
  </si>
  <si>
    <r>
      <rPr>
        <sz val="9"/>
        <color rgb="FF000000"/>
        <rFont val="ＭＳ ゴシック"/>
        <family val="3"/>
        <charset val="128"/>
      </rPr>
      <t>有限会社エーアステス
訪問看護ステーションふもとばし</t>
    </r>
  </si>
  <si>
    <r>
      <rPr>
        <sz val="9"/>
        <color rgb="FF000000"/>
        <rFont val="ＭＳ Ｐゴシック"/>
        <family val="3"/>
        <charset val="128"/>
      </rPr>
      <t>( 訪看10 )第    159 号</t>
    </r>
  </si>
  <si>
    <r>
      <rPr>
        <sz val="9"/>
        <color rgb="FF000000"/>
        <rFont val="ＭＳ ゴシック"/>
        <family val="3"/>
        <charset val="128"/>
      </rPr>
      <t>011-616-6766
(011-676-3205)</t>
    </r>
  </si>
  <si>
    <r>
      <rPr>
        <sz val="9"/>
        <color rgb="FF000000"/>
        <rFont val="ＭＳ ゴシック"/>
        <family val="3"/>
        <charset val="128"/>
      </rPr>
      <t>〒063－0001
札幌市西区山の手一条６丁目５番５号</t>
    </r>
  </si>
  <si>
    <r>
      <rPr>
        <sz val="9"/>
        <color rgb="FF000000"/>
        <rFont val="ＭＳ ゴシック"/>
        <family val="3"/>
        <charset val="128"/>
      </rPr>
      <t>株式会社誘喜
訪問看護ステーション誘喜</t>
    </r>
  </si>
  <si>
    <r>
      <rPr>
        <sz val="9"/>
        <color rgb="FF000000"/>
        <rFont val="ＭＳ Ｐゴシック"/>
        <family val="3"/>
        <charset val="128"/>
      </rPr>
      <t>平成26年 5月 1日</t>
    </r>
  </si>
  <si>
    <r>
      <rPr>
        <sz val="9"/>
        <color rgb="FF000000"/>
        <rFont val="ＭＳ Ｐゴシック"/>
        <family val="3"/>
        <charset val="128"/>
      </rPr>
      <t>( 訪看10 )第    152 号</t>
    </r>
  </si>
  <si>
    <r>
      <rPr>
        <sz val="9"/>
        <color rgb="FF000000"/>
        <rFont val="ＭＳ ゴシック"/>
        <family val="3"/>
        <charset val="128"/>
      </rPr>
      <t>011-684-2020
(011-683-6501)</t>
    </r>
  </si>
  <si>
    <r>
      <rPr>
        <sz val="9"/>
        <color rgb="FF000000"/>
        <rFont val="ＭＳ ゴシック"/>
        <family val="3"/>
        <charset val="128"/>
      </rPr>
      <t>〒006－0031
札幌市手稲区稲穂一条１丁目４－１</t>
    </r>
  </si>
  <si>
    <r>
      <rPr>
        <sz val="9"/>
        <color rgb="FF000000"/>
        <rFont val="ＭＳ ゴシック"/>
        <family val="3"/>
        <charset val="128"/>
      </rPr>
      <t>株式会社ロケット
訪問看護ステーションいちご</t>
    </r>
  </si>
  <si>
    <r>
      <rPr>
        <sz val="9"/>
        <color rgb="FF000000"/>
        <rFont val="ＭＳ Ｐゴシック"/>
        <family val="3"/>
        <charset val="128"/>
      </rPr>
      <t>( 訪看10 )第     54 号</t>
    </r>
  </si>
  <si>
    <r>
      <rPr>
        <sz val="9"/>
        <color rgb="FF000000"/>
        <rFont val="ＭＳ ゴシック"/>
        <family val="3"/>
        <charset val="128"/>
      </rPr>
      <t>090-28107622
(011-611-8356)</t>
    </r>
  </si>
  <si>
    <r>
      <rPr>
        <sz val="9"/>
        <color rgb="FF000000"/>
        <rFont val="ＭＳ ゴシック"/>
        <family val="3"/>
        <charset val="128"/>
      </rPr>
      <t>〒063－0801
札幌市西区二十四軒一条７丁目２番６－１０５号</t>
    </r>
  </si>
  <si>
    <r>
      <rPr>
        <sz val="9"/>
        <color rgb="FF000000"/>
        <rFont val="ＭＳ ゴシック"/>
        <family val="3"/>
        <charset val="128"/>
      </rPr>
      <t>株式会社　ナースエナジー
灯ーあかりー訪問看護</t>
    </r>
  </si>
  <si>
    <r>
      <rPr>
        <sz val="9"/>
        <color rgb="FF000000"/>
        <rFont val="ＭＳ Ｐゴシック"/>
        <family val="3"/>
        <charset val="128"/>
      </rPr>
      <t>( 訪看10 )第    142 号</t>
    </r>
  </si>
  <si>
    <r>
      <rPr>
        <sz val="9"/>
        <color rgb="FF000000"/>
        <rFont val="ＭＳ ゴシック"/>
        <family val="3"/>
        <charset val="128"/>
      </rPr>
      <t>011-694-3776
(011-213-7886)</t>
    </r>
  </si>
  <si>
    <r>
      <rPr>
        <sz val="9"/>
        <color rgb="FF000000"/>
        <rFont val="ＭＳ ゴシック"/>
        <family val="3"/>
        <charset val="128"/>
      </rPr>
      <t>〒006－0021
札幌市手稲区手稲本町一条１丁目４－２２コートグランディオス１階</t>
    </r>
  </si>
  <si>
    <r>
      <rPr>
        <sz val="9"/>
        <color rgb="FF000000"/>
        <rFont val="ＭＳ ゴシック"/>
        <family val="3"/>
        <charset val="128"/>
      </rPr>
      <t>株式会社　トゥルー
ヴィラ・コモンズ訪問看護ステーション</t>
    </r>
  </si>
  <si>
    <r>
      <rPr>
        <sz val="9"/>
        <color rgb="FF000000"/>
        <rFont val="ＭＳ Ｐゴシック"/>
        <family val="3"/>
        <charset val="128"/>
      </rPr>
      <t>( 訪看10 )第     53 号</t>
    </r>
  </si>
  <si>
    <r>
      <rPr>
        <sz val="9"/>
        <color rgb="FF000000"/>
        <rFont val="ＭＳ ゴシック"/>
        <family val="3"/>
        <charset val="128"/>
      </rPr>
      <t xml:space="preserve">011-685-5660
</t>
    </r>
  </si>
  <si>
    <r>
      <rPr>
        <sz val="9"/>
        <color rgb="FF000000"/>
        <rFont val="ＭＳ ゴシック"/>
        <family val="3"/>
        <charset val="128"/>
      </rPr>
      <t>〒006－0814
札幌市手稲区前田四条１０丁目２番８号　タケシンスクエアビル３階</t>
    </r>
  </si>
  <si>
    <r>
      <rPr>
        <sz val="9"/>
        <color rgb="FF000000"/>
        <rFont val="ＭＳ ゴシック"/>
        <family val="3"/>
        <charset val="128"/>
      </rPr>
      <t>一般社団法人　北海道総合在宅ケア事業団
一般社団法人北海道総合在宅ケア事業団札幌手稲訪問看護ステーション</t>
    </r>
  </si>
  <si>
    <r>
      <rPr>
        <sz val="9"/>
        <color rgb="FF000000"/>
        <rFont val="ＭＳ Ｐゴシック"/>
        <family val="3"/>
        <charset val="128"/>
      </rPr>
      <t>( 訪看10 )第     13 号</t>
    </r>
  </si>
  <si>
    <r>
      <rPr>
        <sz val="9"/>
        <color rgb="FF000000"/>
        <rFont val="ＭＳ ゴシック"/>
        <family val="3"/>
        <charset val="128"/>
      </rPr>
      <t xml:space="preserve">011-644-5651
</t>
    </r>
  </si>
  <si>
    <r>
      <rPr>
        <sz val="9"/>
        <color rgb="FF000000"/>
        <rFont val="ＭＳ ゴシック"/>
        <family val="3"/>
        <charset val="128"/>
      </rPr>
      <t>〒063－0812
札幌市西区琴似二条２丁目１番５号　高道ビル２階</t>
    </r>
  </si>
  <si>
    <r>
      <rPr>
        <sz val="9"/>
        <color rgb="FF000000"/>
        <rFont val="ＭＳ ゴシック"/>
        <family val="3"/>
        <charset val="128"/>
      </rPr>
      <t>一般社団法人　北海道総合在宅ケア事業団
一般社団法人北海道総合在宅ケア事業団札幌西訪問看護ステーション</t>
    </r>
  </si>
  <si>
    <r>
      <rPr>
        <sz val="9"/>
        <color rgb="FF000000"/>
        <rFont val="ＭＳ Ｐゴシック"/>
        <family val="3"/>
        <charset val="128"/>
      </rPr>
      <t>( 訪看10 )第      1 号</t>
    </r>
  </si>
  <si>
    <r>
      <rPr>
        <sz val="9"/>
        <color rgb="FF000000"/>
        <rFont val="ＭＳ ゴシック"/>
        <family val="3"/>
        <charset val="128"/>
      </rPr>
      <t xml:space="preserve">011-614-2033
</t>
    </r>
  </si>
  <si>
    <r>
      <rPr>
        <sz val="9"/>
        <color rgb="FF000000"/>
        <rFont val="ＭＳ ゴシック"/>
        <family val="3"/>
        <charset val="128"/>
      </rPr>
      <t>〒063－0003
札幌市西区山の手三条６丁目４－６</t>
    </r>
  </si>
  <si>
    <r>
      <rPr>
        <sz val="9"/>
        <color rgb="FF000000"/>
        <rFont val="ＭＳ ゴシック"/>
        <family val="3"/>
        <charset val="128"/>
      </rPr>
      <t>医療法人　耕仁会
訪問看護ステーションやまのて</t>
    </r>
  </si>
  <si>
    <r>
      <rPr>
        <sz val="9"/>
        <color rgb="FF000000"/>
        <rFont val="ＭＳ Ｐゴシック"/>
        <family val="3"/>
        <charset val="128"/>
      </rPr>
      <t>( 訪看10 )第     52 号</t>
    </r>
  </si>
  <si>
    <r>
      <rPr>
        <sz val="9"/>
        <color rgb="FF000000"/>
        <rFont val="ＭＳ ゴシック"/>
        <family val="3"/>
        <charset val="128"/>
      </rPr>
      <t xml:space="preserve">011-852-8816
</t>
    </r>
  </si>
  <si>
    <r>
      <rPr>
        <sz val="9"/>
        <color rgb="FF000000"/>
        <rFont val="ＭＳ ゴシック"/>
        <family val="3"/>
        <charset val="128"/>
      </rPr>
      <t>〒062－0053
札幌市豊平区月寒東三条１８丁目２０－４８</t>
    </r>
  </si>
  <si>
    <r>
      <rPr>
        <sz val="9"/>
        <color rgb="FF000000"/>
        <rFont val="ＭＳ ゴシック"/>
        <family val="3"/>
        <charset val="128"/>
      </rPr>
      <t>社会医療法人　康和会
訪問看護ステーションしらかば</t>
    </r>
  </si>
  <si>
    <r>
      <rPr>
        <sz val="9"/>
        <color rgb="FF000000"/>
        <rFont val="ＭＳ Ｐゴシック"/>
        <family val="3"/>
        <charset val="128"/>
      </rPr>
      <t>( 訪看10 )第     51 号</t>
    </r>
  </si>
  <si>
    <r>
      <rPr>
        <sz val="9"/>
        <color rgb="FF000000"/>
        <rFont val="ＭＳ ゴシック"/>
        <family val="3"/>
        <charset val="128"/>
      </rPr>
      <t xml:space="preserve">011-801-3667
</t>
    </r>
  </si>
  <si>
    <r>
      <rPr>
        <sz val="9"/>
        <color rgb="FF000000"/>
        <rFont val="ＭＳ ゴシック"/>
        <family val="3"/>
        <charset val="128"/>
      </rPr>
      <t>〒004－0041
札幌市厚別区大谷地東２丁目４番１号　札幌市交通局本局庁舎７階</t>
    </r>
  </si>
  <si>
    <r>
      <rPr>
        <sz val="9"/>
        <color rgb="FF000000"/>
        <rFont val="ＭＳ ゴシック"/>
        <family val="3"/>
        <charset val="128"/>
      </rPr>
      <t>一般社団法人　北海道総合在宅ケア事業団
一般社団法人北海道総合在宅ケア事業団札幌厚別訪問看護ステーション</t>
    </r>
  </si>
  <si>
    <r>
      <rPr>
        <sz val="9"/>
        <color rgb="FF000000"/>
        <rFont val="ＭＳ Ｐゴシック"/>
        <family val="3"/>
        <charset val="128"/>
      </rPr>
      <t>( 訪看10 )第     50 号</t>
    </r>
  </si>
  <si>
    <r>
      <rPr>
        <sz val="9"/>
        <color rgb="FF000000"/>
        <rFont val="ＭＳ ゴシック"/>
        <family val="3"/>
        <charset val="128"/>
      </rPr>
      <t xml:space="preserve">011-889-2495
</t>
    </r>
  </si>
  <si>
    <r>
      <rPr>
        <sz val="9"/>
        <color rgb="FF000000"/>
        <rFont val="ＭＳ ゴシック"/>
        <family val="3"/>
        <charset val="128"/>
      </rPr>
      <t>〒004－0871
札幌市清田区平岡一条１丁目２番１号　清田区総合庁舎３Ｆ　</t>
    </r>
  </si>
  <si>
    <r>
      <rPr>
        <sz val="9"/>
        <color rgb="FF000000"/>
        <rFont val="ＭＳ ゴシック"/>
        <family val="3"/>
        <charset val="128"/>
      </rPr>
      <t>一般社団法人　北海道総合在宅ケア事業団
一般社団法人北海道総合在宅ケア事業団札幌清田訪問看護ステーション</t>
    </r>
  </si>
  <si>
    <r>
      <rPr>
        <sz val="9"/>
        <color rgb="FF000000"/>
        <rFont val="ＭＳ Ｐゴシック"/>
        <family val="3"/>
        <charset val="128"/>
      </rPr>
      <t>( 訪看10 )第     49 号</t>
    </r>
  </si>
  <si>
    <r>
      <rPr>
        <sz val="9"/>
        <color rgb="FF000000"/>
        <rFont val="ＭＳ ゴシック"/>
        <family val="3"/>
        <charset val="128"/>
      </rPr>
      <t xml:space="preserve">011-883-6161
</t>
    </r>
  </si>
  <si>
    <r>
      <rPr>
        <sz val="9"/>
        <color rgb="FF000000"/>
        <rFont val="ＭＳ ゴシック"/>
        <family val="3"/>
        <charset val="128"/>
      </rPr>
      <t>〒004－0831
札幌市清田区真栄一条１丁目１－１５ウィステリア清田１階</t>
    </r>
  </si>
  <si>
    <r>
      <rPr>
        <sz val="9"/>
        <color rgb="FF000000"/>
        <rFont val="ＭＳ ゴシック"/>
        <family val="3"/>
        <charset val="128"/>
      </rPr>
      <t>社会医療法人　札幌清田病院
訪問看護ステーションきよた</t>
    </r>
  </si>
  <si>
    <r>
      <rPr>
        <sz val="9"/>
        <color rgb="FF000000"/>
        <rFont val="ＭＳ Ｐゴシック"/>
        <family val="3"/>
        <charset val="128"/>
      </rPr>
      <t>( 訪看10 )第    197 号</t>
    </r>
  </si>
  <si>
    <r>
      <rPr>
        <sz val="9"/>
        <color rgb="FF000000"/>
        <rFont val="ＭＳ ゴシック"/>
        <family val="3"/>
        <charset val="128"/>
      </rPr>
      <t xml:space="preserve">011-816-3663
</t>
    </r>
  </si>
  <si>
    <r>
      <rPr>
        <sz val="9"/>
        <color rgb="FF000000"/>
        <rFont val="ＭＳ ゴシック"/>
        <family val="3"/>
        <charset val="128"/>
      </rPr>
      <t>〒062－0932
札幌市豊平区平岸二条５丁目２－１４第５平岸グランドビル　４階</t>
    </r>
  </si>
  <si>
    <r>
      <rPr>
        <sz val="9"/>
        <color rgb="FF000000"/>
        <rFont val="ＭＳ ゴシック"/>
        <family val="3"/>
        <charset val="128"/>
      </rPr>
      <t>医療法人　愛全会
訪問看護ステーションとよひら・ちゅうおう</t>
    </r>
  </si>
  <si>
    <r>
      <rPr>
        <sz val="9"/>
        <color rgb="FF000000"/>
        <rFont val="ＭＳ Ｐゴシック"/>
        <family val="3"/>
        <charset val="128"/>
      </rPr>
      <t>( 訪看10 )第    198 号</t>
    </r>
  </si>
  <si>
    <r>
      <rPr>
        <sz val="9"/>
        <color rgb="FF000000"/>
        <rFont val="ＭＳ ゴシック"/>
        <family val="3"/>
        <charset val="128"/>
      </rPr>
      <t xml:space="preserve">011-582-5001
</t>
    </r>
  </si>
  <si>
    <r>
      <rPr>
        <sz val="9"/>
        <color rgb="FF000000"/>
        <rFont val="ＭＳ ゴシック"/>
        <family val="3"/>
        <charset val="128"/>
      </rPr>
      <t>〒005－0014
札幌市南区真駒内幸町１丁目３－１ＮＴＴ真駒内ビル</t>
    </r>
  </si>
  <si>
    <r>
      <rPr>
        <sz val="9"/>
        <color rgb="FF000000"/>
        <rFont val="ＭＳ ゴシック"/>
        <family val="3"/>
        <charset val="128"/>
      </rPr>
      <t>医療法人　愛全会
訪問看護ステーションまこまない</t>
    </r>
  </si>
  <si>
    <r>
      <rPr>
        <sz val="9"/>
        <color rgb="FF000000"/>
        <rFont val="ＭＳ Ｐゴシック"/>
        <family val="3"/>
        <charset val="128"/>
      </rPr>
      <t>( 訪看10 )第     48 号</t>
    </r>
  </si>
  <si>
    <r>
      <rPr>
        <sz val="9"/>
        <color rgb="FF000000"/>
        <rFont val="ＭＳ ゴシック"/>
        <family val="3"/>
        <charset val="128"/>
      </rPr>
      <t xml:space="preserve">011-896-8480
</t>
    </r>
  </si>
  <si>
    <r>
      <rPr>
        <sz val="9"/>
        <color rgb="FF000000"/>
        <rFont val="ＭＳ ゴシック"/>
        <family val="3"/>
        <charset val="128"/>
      </rPr>
      <t>〒004－0055
札幌市厚別区厚別中央五条６丁目５－２０</t>
    </r>
  </si>
  <si>
    <r>
      <rPr>
        <sz val="9"/>
        <color rgb="FF000000"/>
        <rFont val="ＭＳ ゴシック"/>
        <family val="3"/>
        <charset val="128"/>
      </rPr>
      <t>社会福祉法人　協立いつくしみの会
訪問看護ステーションかりぷ</t>
    </r>
  </si>
  <si>
    <r>
      <rPr>
        <sz val="9"/>
        <color rgb="FF000000"/>
        <rFont val="ＭＳ Ｐゴシック"/>
        <family val="3"/>
        <charset val="128"/>
      </rPr>
      <t>( 訪看10 )第     47 号</t>
    </r>
  </si>
  <si>
    <r>
      <rPr>
        <sz val="9"/>
        <color rgb="FF000000"/>
        <rFont val="ＭＳ ゴシック"/>
        <family val="3"/>
        <charset val="128"/>
      </rPr>
      <t xml:space="preserve">011-855-2466
</t>
    </r>
  </si>
  <si>
    <r>
      <rPr>
        <sz val="9"/>
        <color rgb="FF000000"/>
        <rFont val="ＭＳ ゴシック"/>
        <family val="3"/>
        <charset val="128"/>
      </rPr>
      <t>〒062－0053
札幌市豊平区月寒東三条８丁目１番５号瀬野尾ビル１階</t>
    </r>
  </si>
  <si>
    <r>
      <rPr>
        <sz val="9"/>
        <color rgb="FF000000"/>
        <rFont val="ＭＳ ゴシック"/>
        <family val="3"/>
        <charset val="128"/>
      </rPr>
      <t>一般社団法人　北海道総合在宅ケア事業団
一般社団法人北海道総合在宅ケア事業団札幌豊平訪問看護ステーション</t>
    </r>
  </si>
  <si>
    <r>
      <rPr>
        <sz val="9"/>
        <color rgb="FF000000"/>
        <rFont val="ＭＳ Ｐゴシック"/>
        <family val="3"/>
        <charset val="128"/>
      </rPr>
      <t>( 訪看10 )第     45 号</t>
    </r>
  </si>
  <si>
    <r>
      <rPr>
        <sz val="9"/>
        <color rgb="FF000000"/>
        <rFont val="ＭＳ ゴシック"/>
        <family val="3"/>
        <charset val="128"/>
      </rPr>
      <t>011-879-3334
(011-879-3335)</t>
    </r>
  </si>
  <si>
    <r>
      <rPr>
        <sz val="9"/>
        <color rgb="FF000000"/>
        <rFont val="ＭＳ ゴシック"/>
        <family val="3"/>
        <charset val="128"/>
      </rPr>
      <t>〒003－0832
札幌市白石区北郷二条４丁目３番５号　北郷メディカル４階</t>
    </r>
  </si>
  <si>
    <r>
      <rPr>
        <sz val="9"/>
        <color rgb="FF000000"/>
        <rFont val="ＭＳ ゴシック"/>
        <family val="3"/>
        <charset val="128"/>
      </rPr>
      <t>一般社団法人　北海道総合在宅ケア事業団
一般社団法人北海道総合在宅ケア事業団札幌白石訪問看護ステーション</t>
    </r>
  </si>
  <si>
    <r>
      <rPr>
        <sz val="9"/>
        <color rgb="FF000000"/>
        <rFont val="ＭＳ Ｐゴシック"/>
        <family val="3"/>
        <charset val="128"/>
      </rPr>
      <t>( 訪看10 )第     44 号</t>
    </r>
  </si>
  <si>
    <r>
      <rPr>
        <sz val="9"/>
        <color rgb="FF000000"/>
        <rFont val="ＭＳ ゴシック"/>
        <family val="3"/>
        <charset val="128"/>
      </rPr>
      <t xml:space="preserve">011-853-5252
</t>
    </r>
  </si>
  <si>
    <r>
      <rPr>
        <sz val="9"/>
        <color rgb="FF000000"/>
        <rFont val="ＭＳ ゴシック"/>
        <family val="3"/>
        <charset val="128"/>
      </rPr>
      <t>〒062－0034
札幌市豊平区西岡四条３丁目７－５竹田ビル１階</t>
    </r>
  </si>
  <si>
    <r>
      <rPr>
        <sz val="9"/>
        <color rgb="FF000000"/>
        <rFont val="ＭＳ ゴシック"/>
        <family val="3"/>
        <charset val="128"/>
      </rPr>
      <t>社会医療法人　恵和会
訪問看護ステーションすずらん</t>
    </r>
  </si>
  <si>
    <r>
      <rPr>
        <sz val="9"/>
        <color rgb="FF000000"/>
        <rFont val="ＭＳ Ｐゴシック"/>
        <family val="3"/>
        <charset val="128"/>
      </rPr>
      <t>( 訪看10 )第    195 号</t>
    </r>
  </si>
  <si>
    <r>
      <rPr>
        <sz val="9"/>
        <color rgb="FF000000"/>
        <rFont val="ＭＳ ゴシック"/>
        <family val="3"/>
        <charset val="128"/>
      </rPr>
      <t xml:space="preserve">011-572-6770
</t>
    </r>
  </si>
  <si>
    <r>
      <rPr>
        <sz val="9"/>
        <color rgb="FF000000"/>
        <rFont val="ＭＳ ゴシック"/>
        <family val="3"/>
        <charset val="128"/>
      </rPr>
      <t>〒005－0812
札幌市南区川沿十二条２丁目５ー７</t>
    </r>
  </si>
  <si>
    <r>
      <rPr>
        <sz val="9"/>
        <color rgb="FF000000"/>
        <rFont val="ＭＳ ゴシック"/>
        <family val="3"/>
        <charset val="128"/>
      </rPr>
      <t>医療法人　愛全会
訪問看護ステーションみなみ</t>
    </r>
  </si>
  <si>
    <r>
      <rPr>
        <sz val="9"/>
        <color rgb="FF000000"/>
        <rFont val="ＭＳ Ｐゴシック"/>
        <family val="3"/>
        <charset val="128"/>
      </rPr>
      <t>( 訪看10 )第    549 号</t>
    </r>
  </si>
  <si>
    <r>
      <rPr>
        <sz val="9"/>
        <color rgb="FF000000"/>
        <rFont val="ＭＳ ゴシック"/>
        <family val="3"/>
        <charset val="128"/>
      </rPr>
      <t>011-790-7246
(011-792-9567)</t>
    </r>
  </si>
  <si>
    <r>
      <rPr>
        <sz val="9"/>
        <color rgb="FF000000"/>
        <rFont val="ＭＳ ゴシック"/>
        <family val="3"/>
        <charset val="128"/>
      </rPr>
      <t>〒001－0927
札幌市北区新川七条１６丁目７０９－６</t>
    </r>
  </si>
  <si>
    <r>
      <rPr>
        <sz val="9"/>
        <color rgb="FF000000"/>
        <rFont val="ＭＳ ゴシック"/>
        <family val="3"/>
        <charset val="128"/>
      </rPr>
      <t>株式会社アトリエサクラ
メディケア花水木</t>
    </r>
  </si>
  <si>
    <r>
      <rPr>
        <sz val="9"/>
        <color rgb="FF000000"/>
        <rFont val="ＭＳ Ｐゴシック"/>
        <family val="3"/>
        <charset val="128"/>
      </rPr>
      <t>( 訪看10 )第    651 号</t>
    </r>
  </si>
  <si>
    <r>
      <rPr>
        <sz val="9"/>
        <color rgb="FF000000"/>
        <rFont val="ＭＳ ゴシック"/>
        <family val="3"/>
        <charset val="128"/>
      </rPr>
      <t xml:space="preserve">090-5578-8869
</t>
    </r>
  </si>
  <si>
    <r>
      <rPr>
        <sz val="9"/>
        <color rgb="FF000000"/>
        <rFont val="ＭＳ ゴシック"/>
        <family val="3"/>
        <charset val="128"/>
      </rPr>
      <t>〒007－0835
札幌市東区北三十五条東１９丁目１－１０ニューロード３５　３０３</t>
    </r>
  </si>
  <si>
    <r>
      <rPr>
        <sz val="9"/>
        <color rgb="FF000000"/>
        <rFont val="ＭＳ ゴシック"/>
        <family val="3"/>
        <charset val="128"/>
      </rPr>
      <t>株式会社Ｍｅｄｉｃａｌ　Ｃｏｎｃｅｐｔ
訪問看護ステーション　Ｃｏ．　Ｖｉｓｉｔ</t>
    </r>
  </si>
  <si>
    <r>
      <rPr>
        <sz val="9"/>
        <color rgb="FF000000"/>
        <rFont val="ＭＳ Ｐゴシック"/>
        <family val="3"/>
        <charset val="128"/>
      </rPr>
      <t>( 訪看10 )第    632 号</t>
    </r>
  </si>
  <si>
    <r>
      <rPr>
        <sz val="9"/>
        <color rgb="FF000000"/>
        <rFont val="ＭＳ ゴシック"/>
        <family val="3"/>
        <charset val="128"/>
      </rPr>
      <t>011-723-6011
(011-299-3304)</t>
    </r>
  </si>
  <si>
    <r>
      <rPr>
        <sz val="9"/>
        <color rgb="FF000000"/>
        <rFont val="ＭＳ ゴシック"/>
        <family val="3"/>
        <charset val="128"/>
      </rPr>
      <t>〒065－0007
札幌市東区北七条東１３丁目２番１４号</t>
    </r>
  </si>
  <si>
    <r>
      <rPr>
        <sz val="9"/>
        <color rgb="FF000000"/>
        <rFont val="ＭＳ ゴシック"/>
        <family val="3"/>
        <charset val="128"/>
      </rPr>
      <t>ｈｅａｒｔ＆ｓｍｉｌｅ株式会社
訪問看護リハビリステーション　エール</t>
    </r>
  </si>
  <si>
    <r>
      <rPr>
        <sz val="9"/>
        <color rgb="FF000000"/>
        <rFont val="ＭＳ Ｐゴシック"/>
        <family val="3"/>
        <charset val="128"/>
      </rPr>
      <t>( 訪看10 )第    621 号</t>
    </r>
  </si>
  <si>
    <r>
      <rPr>
        <sz val="9"/>
        <color rgb="FF000000"/>
        <rFont val="ＭＳ ゴシック"/>
        <family val="3"/>
        <charset val="128"/>
      </rPr>
      <t>011-797-0007
(011-717-2210)</t>
    </r>
  </si>
  <si>
    <r>
      <rPr>
        <sz val="9"/>
        <color rgb="FF000000"/>
        <rFont val="ＭＳ ゴシック"/>
        <family val="3"/>
        <charset val="128"/>
      </rPr>
      <t>〒001－0020
札幌市北区北二十条西５丁目２番５０号ＣＲＯＳＳ　ＰＯＩＮＴ　２階２４３号室</t>
    </r>
  </si>
  <si>
    <r>
      <rPr>
        <sz val="9"/>
        <color rgb="FF000000"/>
        <rFont val="ＭＳ ゴシック"/>
        <family val="3"/>
        <charset val="128"/>
      </rPr>
      <t>ＳＯＭＰＯケア株式会社
ＳＯＭＰＯケア　札幌北　訪問看護</t>
    </r>
  </si>
  <si>
    <r>
      <rPr>
        <sz val="9"/>
        <color rgb="FF000000"/>
        <rFont val="ＭＳ Ｐゴシック"/>
        <family val="3"/>
        <charset val="128"/>
      </rPr>
      <t>( 訪看10 )第    626 号</t>
    </r>
  </si>
  <si>
    <r>
      <rPr>
        <sz val="9"/>
        <color rgb="FF000000"/>
        <rFont val="ＭＳ ゴシック"/>
        <family val="3"/>
        <charset val="128"/>
      </rPr>
      <t>080-6084-7575
(050-3488-4059)</t>
    </r>
  </si>
  <si>
    <r>
      <rPr>
        <sz val="9"/>
        <color rgb="FF000000"/>
        <rFont val="ＭＳ ゴシック"/>
        <family val="3"/>
        <charset val="128"/>
      </rPr>
      <t>〒001－0028
札幌市北区北二十八条西１２丁目４－２１エルムコートＮ２８　１０２号室</t>
    </r>
  </si>
  <si>
    <r>
      <rPr>
        <sz val="9"/>
        <color rgb="FF000000"/>
        <rFont val="ＭＳ ゴシック"/>
        <family val="3"/>
        <charset val="128"/>
      </rPr>
      <t>合同会社未来開
訪問看護ステーション　みらいず</t>
    </r>
  </si>
  <si>
    <r>
      <rPr>
        <sz val="9"/>
        <color rgb="FF000000"/>
        <rFont val="ＭＳ Ｐゴシック"/>
        <family val="3"/>
        <charset val="128"/>
      </rPr>
      <t>( 訪看10 )第    596 号</t>
    </r>
  </si>
  <si>
    <r>
      <rPr>
        <sz val="9"/>
        <color rgb="FF000000"/>
        <rFont val="ＭＳ ゴシック"/>
        <family val="3"/>
        <charset val="128"/>
      </rPr>
      <t>011-790-8286
(011-790-8286)</t>
    </r>
  </si>
  <si>
    <r>
      <rPr>
        <sz val="9"/>
        <color rgb="FF000000"/>
        <rFont val="ＭＳ ゴシック"/>
        <family val="3"/>
        <charset val="128"/>
      </rPr>
      <t>〒007－0838
札幌市東区北三十八条東１６丁目３番３０号ＳビルドＮ３８　１０１号室</t>
    </r>
  </si>
  <si>
    <r>
      <rPr>
        <sz val="9"/>
        <color rgb="FF000000"/>
        <rFont val="ＭＳ ゴシック"/>
        <family val="3"/>
        <charset val="128"/>
      </rPr>
      <t>株式会社わおん北海道
わおんナース札幌</t>
    </r>
  </si>
  <si>
    <r>
      <rPr>
        <sz val="9"/>
        <color rgb="FF000000"/>
        <rFont val="ＭＳ Ｐゴシック"/>
        <family val="3"/>
        <charset val="128"/>
      </rPr>
      <t>( 訪看10 )第    588 号</t>
    </r>
  </si>
  <si>
    <r>
      <rPr>
        <sz val="9"/>
        <color rgb="FF000000"/>
        <rFont val="ＭＳ ゴシック"/>
        <family val="3"/>
        <charset val="128"/>
      </rPr>
      <t xml:space="preserve">011-600-2059
</t>
    </r>
  </si>
  <si>
    <r>
      <rPr>
        <sz val="9"/>
        <color rgb="FF000000"/>
        <rFont val="ＭＳ ゴシック"/>
        <family val="3"/>
        <charset val="128"/>
      </rPr>
      <t>〒007－0837
札幌市東区北三十七条東５丁目２－８－２０３グラシアＮ３７</t>
    </r>
  </si>
  <si>
    <r>
      <rPr>
        <sz val="9"/>
        <color rgb="FF000000"/>
        <rFont val="ＭＳ ゴシック"/>
        <family val="3"/>
        <charset val="128"/>
      </rPr>
      <t>株式会社ゆあ
訪問看護ステーション結愛</t>
    </r>
  </si>
  <si>
    <r>
      <rPr>
        <sz val="9"/>
        <color rgb="FF000000"/>
        <rFont val="ＭＳ Ｐゴシック"/>
        <family val="3"/>
        <charset val="128"/>
      </rPr>
      <t>( 訪看10 )第    564 号</t>
    </r>
  </si>
  <si>
    <r>
      <rPr>
        <sz val="9"/>
        <color rgb="FF000000"/>
        <rFont val="ＭＳ ゴシック"/>
        <family val="3"/>
        <charset val="128"/>
      </rPr>
      <t>011-768-8400
(011-731-1199)</t>
    </r>
  </si>
  <si>
    <r>
      <rPr>
        <sz val="9"/>
        <color rgb="FF000000"/>
        <rFont val="ＭＳ ゴシック"/>
        <family val="3"/>
        <charset val="128"/>
      </rPr>
      <t>〒065－0010
札幌市東区北十条東４丁目２番４５号ー２０３</t>
    </r>
  </si>
  <si>
    <r>
      <rPr>
        <sz val="9"/>
        <color rgb="FF000000"/>
        <rFont val="ＭＳ ゴシック"/>
        <family val="3"/>
        <charset val="128"/>
      </rPr>
      <t>株式会社東輝
アシリ</t>
    </r>
  </si>
  <si>
    <r>
      <rPr>
        <sz val="9"/>
        <color rgb="FF000000"/>
        <rFont val="ＭＳ Ｐゴシック"/>
        <family val="3"/>
        <charset val="128"/>
      </rPr>
      <t>( 訪看10 )第    571 号</t>
    </r>
  </si>
  <si>
    <r>
      <rPr>
        <sz val="9"/>
        <color rgb="FF000000"/>
        <rFont val="ＭＳ ゴシック"/>
        <family val="3"/>
        <charset val="128"/>
      </rPr>
      <t>011-214-1401
(011-214-1406)</t>
    </r>
  </si>
  <si>
    <r>
      <rPr>
        <sz val="9"/>
        <color rgb="FF000000"/>
        <rFont val="ＭＳ ゴシック"/>
        <family val="3"/>
        <charset val="128"/>
      </rPr>
      <t>〒065－0023
札幌市東区北二十三条東１６丁目４－６ＦＫコーポラス　Ａ１</t>
    </r>
  </si>
  <si>
    <r>
      <rPr>
        <sz val="9"/>
        <color rgb="FF000000"/>
        <rFont val="ＭＳ ゴシック"/>
        <family val="3"/>
        <charset val="128"/>
      </rPr>
      <t>合同会社ＹＡ
訪問看護ステーション　かな</t>
    </r>
  </si>
  <si>
    <r>
      <rPr>
        <sz val="9"/>
        <color rgb="FF000000"/>
        <rFont val="ＭＳ Ｐゴシック"/>
        <family val="3"/>
        <charset val="128"/>
      </rPr>
      <t>( 訪看10 )第    570 号</t>
    </r>
  </si>
  <si>
    <r>
      <rPr>
        <sz val="9"/>
        <color rgb="FF000000"/>
        <rFont val="ＭＳ ゴシック"/>
        <family val="3"/>
        <charset val="128"/>
      </rPr>
      <t>011-768-7212
(011-768-7213)</t>
    </r>
  </si>
  <si>
    <r>
      <rPr>
        <sz val="9"/>
        <color rgb="FF000000"/>
        <rFont val="ＭＳ ゴシック"/>
        <family val="3"/>
        <charset val="128"/>
      </rPr>
      <t>〒001－0040
札幌市北区北四十条西５丁目５－３５プレジデントハイム９０４号室</t>
    </r>
  </si>
  <si>
    <r>
      <rPr>
        <sz val="9"/>
        <color rgb="FF000000"/>
        <rFont val="ＭＳ ゴシック"/>
        <family val="3"/>
        <charset val="128"/>
      </rPr>
      <t>合同会社ＳＴＡＲＳ
札幌シーズクルー訪問看護ステーション</t>
    </r>
  </si>
  <si>
    <r>
      <rPr>
        <sz val="9"/>
        <color rgb="FF000000"/>
        <rFont val="ＭＳ Ｐゴシック"/>
        <family val="3"/>
        <charset val="128"/>
      </rPr>
      <t>( 訪看10 )第    578 号</t>
    </r>
  </si>
  <si>
    <r>
      <rPr>
        <sz val="9"/>
        <color rgb="FF000000"/>
        <rFont val="ＭＳ ゴシック"/>
        <family val="3"/>
        <charset val="128"/>
      </rPr>
      <t>011-299-1258
(011-299-1344)</t>
    </r>
  </si>
  <si>
    <r>
      <rPr>
        <sz val="9"/>
        <color rgb="FF000000"/>
        <rFont val="ＭＳ ゴシック"/>
        <family val="3"/>
        <charset val="128"/>
      </rPr>
      <t>〒002－8021
札幌市北区篠路一条２丁目１－７</t>
    </r>
  </si>
  <si>
    <r>
      <rPr>
        <sz val="9"/>
        <color rgb="FF000000"/>
        <rFont val="ＭＳ ゴシック"/>
        <family val="3"/>
        <charset val="128"/>
      </rPr>
      <t>社会福祉法人三草会
訪問看護ステーションアシスト篠路</t>
    </r>
  </si>
  <si>
    <r>
      <rPr>
        <sz val="9"/>
        <color rgb="FF000000"/>
        <rFont val="ＭＳ Ｐゴシック"/>
        <family val="3"/>
        <charset val="128"/>
      </rPr>
      <t>( 訪看10 )第    561 号</t>
    </r>
  </si>
  <si>
    <r>
      <rPr>
        <sz val="9"/>
        <color rgb="FF000000"/>
        <rFont val="ＭＳ ゴシック"/>
        <family val="3"/>
        <charset val="128"/>
      </rPr>
      <t>011-733-5555
(011-733-6666)</t>
    </r>
  </si>
  <si>
    <r>
      <rPr>
        <sz val="9"/>
        <color rgb="FF000000"/>
        <rFont val="ＭＳ ゴシック"/>
        <family val="3"/>
        <charset val="128"/>
      </rPr>
      <t>〒007－0840
札幌市東区北四十条東７丁目５－１９</t>
    </r>
  </si>
  <si>
    <r>
      <rPr>
        <sz val="9"/>
        <color rgb="FF000000"/>
        <rFont val="ＭＳ ゴシック"/>
        <family val="3"/>
        <charset val="128"/>
      </rPr>
      <t>合同会社ＴＯＵＲＩ
訪問看護ステーション桃李　札幌東</t>
    </r>
  </si>
  <si>
    <r>
      <rPr>
        <sz val="9"/>
        <color rgb="FF000000"/>
        <rFont val="ＭＳ Ｐゴシック"/>
        <family val="3"/>
        <charset val="128"/>
      </rPr>
      <t>( 訪看10 )第    508 号</t>
    </r>
  </si>
  <si>
    <r>
      <rPr>
        <sz val="9"/>
        <color rgb="FF000000"/>
        <rFont val="ＭＳ ゴシック"/>
        <family val="3"/>
        <charset val="128"/>
      </rPr>
      <t>011-299-9945
(011-299-9946)</t>
    </r>
  </si>
  <si>
    <r>
      <rPr>
        <sz val="9"/>
        <color rgb="FF000000"/>
        <rFont val="ＭＳ ゴシック"/>
        <family val="3"/>
        <charset val="128"/>
      </rPr>
      <t>〒001－0020
札幌市北区北二十条西５丁目２－５０ＣＲＯＳＳＰＯＩＮＴ　８０５号室</t>
    </r>
  </si>
  <si>
    <r>
      <rPr>
        <sz val="9"/>
        <color rgb="FF000000"/>
        <rFont val="ＭＳ ゴシック"/>
        <family val="3"/>
        <charset val="128"/>
      </rPr>
      <t>株式会社ヒューマンフォース
訪問看護ステーションレアマーレ</t>
    </r>
  </si>
  <si>
    <r>
      <rPr>
        <sz val="9"/>
        <color rgb="FF000000"/>
        <rFont val="ＭＳ Ｐゴシック"/>
        <family val="3"/>
        <charset val="128"/>
      </rPr>
      <t>( 訪看10 )第    490 号</t>
    </r>
  </si>
  <si>
    <r>
      <rPr>
        <sz val="9"/>
        <color rgb="FF000000"/>
        <rFont val="ＭＳ ゴシック"/>
        <family val="3"/>
        <charset val="128"/>
      </rPr>
      <t>011-792-5951
(011-792-5952)</t>
    </r>
  </si>
  <si>
    <r>
      <rPr>
        <sz val="9"/>
        <color rgb="FF000000"/>
        <rFont val="ＭＳ ゴシック"/>
        <family val="3"/>
        <charset val="128"/>
      </rPr>
      <t>〒001－0027
札幌市北区北二十七条西５丁目２番１２号サニープレイスＷＥＳＴ５　１０２号室</t>
    </r>
  </si>
  <si>
    <r>
      <rPr>
        <sz val="9"/>
        <color rgb="FF000000"/>
        <rFont val="ＭＳ ゴシック"/>
        <family val="3"/>
        <charset val="128"/>
      </rPr>
      <t>合同会社プレミアムプラスアルファ
訪問看護ステーションハーモニー</t>
    </r>
  </si>
  <si>
    <r>
      <rPr>
        <sz val="9"/>
        <color rgb="FF000000"/>
        <rFont val="ＭＳ Ｐゴシック"/>
        <family val="3"/>
        <charset val="128"/>
      </rPr>
      <t>( 訪看10 )第    546 号</t>
    </r>
  </si>
  <si>
    <r>
      <rPr>
        <sz val="9"/>
        <color rgb="FF000000"/>
        <rFont val="ＭＳ ゴシック"/>
        <family val="3"/>
        <charset val="128"/>
      </rPr>
      <t xml:space="preserve">070-8371-3510
</t>
    </r>
  </si>
  <si>
    <r>
      <rPr>
        <sz val="9"/>
        <color rgb="FF000000"/>
        <rFont val="ＭＳ ゴシック"/>
        <family val="3"/>
        <charset val="128"/>
      </rPr>
      <t>〒001－0033
札幌市北区北三十三条西２丁目１－１５ＫＡＮＴＩＮＥ</t>
    </r>
  </si>
  <si>
    <r>
      <rPr>
        <sz val="9"/>
        <color rgb="FF000000"/>
        <rFont val="ＭＳ ゴシック"/>
        <family val="3"/>
        <charset val="128"/>
      </rPr>
      <t>一般社団法人逢縁
逢縁訪問看護ステーション</t>
    </r>
  </si>
  <si>
    <r>
      <rPr>
        <sz val="9"/>
        <color rgb="FF000000"/>
        <rFont val="ＭＳ Ｐゴシック"/>
        <family val="3"/>
        <charset val="128"/>
      </rPr>
      <t>( 訪看10 )第    463 号</t>
    </r>
  </si>
  <si>
    <r>
      <rPr>
        <sz val="9"/>
        <color rgb="FF000000"/>
        <rFont val="ＭＳ ゴシック"/>
        <family val="3"/>
        <charset val="128"/>
      </rPr>
      <t xml:space="preserve">090-8905-0666
</t>
    </r>
  </si>
  <si>
    <r>
      <rPr>
        <sz val="9"/>
        <color rgb="FF000000"/>
        <rFont val="ＭＳ ゴシック"/>
        <family val="3"/>
        <charset val="128"/>
      </rPr>
      <t>〒001－0907
札幌市北区新琴似七条１丁目３－３０アルファヒル麻生８０６</t>
    </r>
  </si>
  <si>
    <r>
      <rPr>
        <sz val="9"/>
        <color rgb="FF000000"/>
        <rFont val="ＭＳ ゴシック"/>
        <family val="3"/>
        <charset val="128"/>
      </rPr>
      <t>株式会社ここから
訪問看護ぱるもい’ｓステーション</t>
    </r>
  </si>
  <si>
    <r>
      <rPr>
        <sz val="9"/>
        <color rgb="FF000000"/>
        <rFont val="ＭＳ Ｐゴシック"/>
        <family val="3"/>
        <charset val="128"/>
      </rPr>
      <t>( 訪看10 )第    455 号</t>
    </r>
  </si>
  <si>
    <r>
      <rPr>
        <sz val="9"/>
        <color rgb="FF000000"/>
        <rFont val="ＭＳ ゴシック"/>
        <family val="3"/>
        <charset val="128"/>
      </rPr>
      <t>011-577-1653
(011-577-1653)</t>
    </r>
  </si>
  <si>
    <r>
      <rPr>
        <sz val="9"/>
        <color rgb="FF000000"/>
        <rFont val="ＭＳ ゴシック"/>
        <family val="3"/>
        <charset val="128"/>
      </rPr>
      <t>〒002－8024
札幌市北区篠路四条４丁目７－２５Ｙｓシティビル７号室</t>
    </r>
  </si>
  <si>
    <r>
      <rPr>
        <sz val="9"/>
        <color rgb="FF000000"/>
        <rFont val="ＭＳ ゴシック"/>
        <family val="3"/>
        <charset val="128"/>
      </rPr>
      <t>株式会社リフォームのササキ
しのろ訪問看護ステーション</t>
    </r>
  </si>
  <si>
    <r>
      <rPr>
        <sz val="9"/>
        <color rgb="FF000000"/>
        <rFont val="ＭＳ Ｐゴシック"/>
        <family val="3"/>
        <charset val="128"/>
      </rPr>
      <t>( 訪看10 )第    637 号</t>
    </r>
  </si>
  <si>
    <r>
      <rPr>
        <sz val="9"/>
        <color rgb="FF000000"/>
        <rFont val="ＭＳ ゴシック"/>
        <family val="3"/>
        <charset val="128"/>
      </rPr>
      <t>011-788-2700
(011-299-5215)</t>
    </r>
  </si>
  <si>
    <r>
      <rPr>
        <sz val="9"/>
        <color rgb="FF000000"/>
        <rFont val="ＭＳ ゴシック"/>
        <family val="3"/>
        <charset val="128"/>
      </rPr>
      <t>〒007－0840
札幌市東区北四十条東１丁目１番２７号</t>
    </r>
  </si>
  <si>
    <r>
      <rPr>
        <sz val="9"/>
        <color rgb="FF000000"/>
        <rFont val="ＭＳ ゴシック"/>
        <family val="3"/>
        <charset val="128"/>
      </rPr>
      <t>株式会社ＡＲＴＩＳＡＮさっぽろリハビリ・ラボ
訪問看護・リハビリステーション　ソレイユ</t>
    </r>
  </si>
  <si>
    <r>
      <rPr>
        <sz val="9"/>
        <color rgb="FF000000"/>
        <rFont val="ＭＳ Ｐゴシック"/>
        <family val="3"/>
        <charset val="128"/>
      </rPr>
      <t>( 訪看10 )第    445 号</t>
    </r>
  </si>
  <si>
    <r>
      <rPr>
        <sz val="9"/>
        <color rgb="FF000000"/>
        <rFont val="ＭＳ ゴシック"/>
        <family val="3"/>
        <charset val="128"/>
      </rPr>
      <t>011-299-2510
(011-299-2539)</t>
    </r>
  </si>
  <si>
    <r>
      <rPr>
        <sz val="9"/>
        <color rgb="FF000000"/>
        <rFont val="ＭＳ ゴシック"/>
        <family val="3"/>
        <charset val="128"/>
      </rPr>
      <t>〒002－8026
札幌市北区篠路六条１丁目４－２０</t>
    </r>
  </si>
  <si>
    <r>
      <rPr>
        <sz val="9"/>
        <color rgb="FF000000"/>
        <rFont val="ＭＳ ゴシック"/>
        <family val="3"/>
        <charset val="128"/>
      </rPr>
      <t>株式会社モナミコーポレーション
訪問看護ステーションモナミ</t>
    </r>
  </si>
  <si>
    <r>
      <rPr>
        <sz val="9"/>
        <color rgb="FF000000"/>
        <rFont val="ＭＳ Ｐゴシック"/>
        <family val="3"/>
        <charset val="128"/>
      </rPr>
      <t>( 訪看10 )第    444 号</t>
    </r>
  </si>
  <si>
    <r>
      <rPr>
        <sz val="9"/>
        <color rgb="FF000000"/>
        <rFont val="ＭＳ ゴシック"/>
        <family val="3"/>
        <charset val="128"/>
      </rPr>
      <t>011-790-8535
(011-790-8565)</t>
    </r>
  </si>
  <si>
    <r>
      <rPr>
        <sz val="9"/>
        <color rgb="FF000000"/>
        <rFont val="ＭＳ ゴシック"/>
        <family val="3"/>
        <charset val="128"/>
      </rPr>
      <t>〒065－0012
札幌市東区北十二条東７丁目１番３５号メディカルセンター光星４階</t>
    </r>
  </si>
  <si>
    <r>
      <rPr>
        <sz val="9"/>
        <color rgb="FF000000"/>
        <rFont val="ＭＳ ゴシック"/>
        <family val="3"/>
        <charset val="128"/>
      </rPr>
      <t>株式会社ＦＲＩ
訪問看護・医療福祉連携ステーション　ＦＲＩ</t>
    </r>
  </si>
  <si>
    <r>
      <rPr>
        <sz val="9"/>
        <color rgb="FF000000"/>
        <rFont val="ＭＳ Ｐゴシック"/>
        <family val="3"/>
        <charset val="128"/>
      </rPr>
      <t>( 訪看10 )第    616 号</t>
    </r>
  </si>
  <si>
    <r>
      <rPr>
        <sz val="9"/>
        <color rgb="FF000000"/>
        <rFont val="ＭＳ ゴシック"/>
        <family val="3"/>
        <charset val="128"/>
      </rPr>
      <t>011-792-9600
(011-717-0556)</t>
    </r>
  </si>
  <si>
    <r>
      <rPr>
        <sz val="9"/>
        <color rgb="FF000000"/>
        <rFont val="ＭＳ ゴシック"/>
        <family val="3"/>
        <charset val="128"/>
      </rPr>
      <t>〒001－0011
札幌市北区北十一条西４丁目２－２１</t>
    </r>
  </si>
  <si>
    <r>
      <rPr>
        <sz val="9"/>
        <color rgb="FF000000"/>
        <rFont val="ＭＳ ゴシック"/>
        <family val="3"/>
        <charset val="128"/>
      </rPr>
      <t>株式会社ハーネス
訪問看護ステーション　ハーネス</t>
    </r>
  </si>
  <si>
    <r>
      <rPr>
        <sz val="9"/>
        <color rgb="FF000000"/>
        <rFont val="ＭＳ Ｐゴシック"/>
        <family val="3"/>
        <charset val="128"/>
      </rPr>
      <t>( 訪看10 )第    609 号</t>
    </r>
  </si>
  <si>
    <r>
      <rPr>
        <sz val="9"/>
        <color rgb="FF000000"/>
        <rFont val="ＭＳ ゴシック"/>
        <family val="3"/>
        <charset val="128"/>
      </rPr>
      <t>011-738-3660
(011-709-5710)</t>
    </r>
  </si>
  <si>
    <r>
      <rPr>
        <sz val="9"/>
        <color rgb="FF000000"/>
        <rFont val="ＭＳ ゴシック"/>
        <family val="3"/>
        <charset val="128"/>
      </rPr>
      <t>〒001－0037
札幌市北区北三十七条西４丁目３－１２藤井ビル３７　２０４号室</t>
    </r>
  </si>
  <si>
    <r>
      <rPr>
        <sz val="9"/>
        <color rgb="FF000000"/>
        <rFont val="ＭＳ ゴシック"/>
        <family val="3"/>
        <charset val="128"/>
      </rPr>
      <t>株式会社ツクイ
ツクイ札幌麻生訪問看護ステーション</t>
    </r>
  </si>
  <si>
    <r>
      <rPr>
        <sz val="9"/>
        <color rgb="FF000000"/>
        <rFont val="ＭＳ Ｐゴシック"/>
        <family val="3"/>
        <charset val="128"/>
      </rPr>
      <t>令和 2年 6月 1日</t>
    </r>
  </si>
  <si>
    <r>
      <rPr>
        <sz val="9"/>
        <color rgb="FF000000"/>
        <rFont val="ＭＳ Ｐゴシック"/>
        <family val="3"/>
        <charset val="128"/>
      </rPr>
      <t>( 訪看10 )第    427 号</t>
    </r>
  </si>
  <si>
    <r>
      <rPr>
        <sz val="9"/>
        <color rgb="FF000000"/>
        <rFont val="ＭＳ ゴシック"/>
        <family val="3"/>
        <charset val="128"/>
      </rPr>
      <t>011-299-1144
(011-299-1816)</t>
    </r>
  </si>
  <si>
    <r>
      <rPr>
        <sz val="9"/>
        <color rgb="FF000000"/>
        <rFont val="ＭＳ ゴシック"/>
        <family val="3"/>
        <charset val="128"/>
      </rPr>
      <t>〒065－0023
札幌市東区北二十三条東２３丁目２－７</t>
    </r>
  </si>
  <si>
    <r>
      <rPr>
        <sz val="9"/>
        <color rgb="FF000000"/>
        <rFont val="ＭＳ ゴシック"/>
        <family val="3"/>
        <charset val="128"/>
      </rPr>
      <t>株式会社絆メディカルグループ
訪問看護ステーション　札幌がじゅまる</t>
    </r>
  </si>
  <si>
    <r>
      <rPr>
        <sz val="9"/>
        <color rgb="FF000000"/>
        <rFont val="ＭＳ Ｐゴシック"/>
        <family val="3"/>
        <charset val="128"/>
      </rPr>
      <t>( 訪看10 )第    449 号</t>
    </r>
  </si>
  <si>
    <r>
      <rPr>
        <sz val="9"/>
        <color rgb="FF000000"/>
        <rFont val="ＭＳ ゴシック"/>
        <family val="3"/>
        <charset val="128"/>
      </rPr>
      <t>011-805-4165
(011-748-7589)</t>
    </r>
  </si>
  <si>
    <r>
      <rPr>
        <sz val="9"/>
        <color rgb="FF000000"/>
        <rFont val="ＭＳ ゴシック"/>
        <family val="3"/>
        <charset val="128"/>
      </rPr>
      <t>〒065－0023
札幌市東区北二十三条東１２丁目１番１７号サツキビル３階</t>
    </r>
  </si>
  <si>
    <r>
      <rPr>
        <sz val="9"/>
        <color rgb="FF000000"/>
        <rFont val="ＭＳ ゴシック"/>
        <family val="3"/>
        <charset val="128"/>
      </rPr>
      <t>ＳＯＭＰＯケア株式会社
ＳＯＭＰＯケア　札幌東豊　訪問看護</t>
    </r>
  </si>
  <si>
    <r>
      <rPr>
        <sz val="9"/>
        <color rgb="FF000000"/>
        <rFont val="ＭＳ Ｐゴシック"/>
        <family val="3"/>
        <charset val="128"/>
      </rPr>
      <t>( 訪看10 )第    436 号</t>
    </r>
  </si>
  <si>
    <r>
      <rPr>
        <sz val="9"/>
        <color rgb="FF000000"/>
        <rFont val="ＭＳ ゴシック"/>
        <family val="3"/>
        <charset val="128"/>
      </rPr>
      <t>011-374-8277
(011-374-8279)</t>
    </r>
  </si>
  <si>
    <r>
      <rPr>
        <sz val="9"/>
        <color rgb="FF000000"/>
        <rFont val="ＭＳ ゴシック"/>
        <family val="3"/>
        <charset val="128"/>
      </rPr>
      <t>〒065－0041
札幌市東区本町一条１丁目１番１号鹿内ビル２階</t>
    </r>
  </si>
  <si>
    <r>
      <rPr>
        <sz val="9"/>
        <color rgb="FF000000"/>
        <rFont val="ＭＳ ゴシック"/>
        <family val="3"/>
        <charset val="128"/>
      </rPr>
      <t>一般社団法人いこいの里
訪問看護ステーション　あさがお</t>
    </r>
  </si>
  <si>
    <r>
      <rPr>
        <sz val="9"/>
        <color rgb="FF000000"/>
        <rFont val="ＭＳ Ｐゴシック"/>
        <family val="3"/>
        <charset val="128"/>
      </rPr>
      <t>( 訪看10 )第    422 号</t>
    </r>
  </si>
  <si>
    <r>
      <rPr>
        <sz val="9"/>
        <color rgb="FF000000"/>
        <rFont val="ＭＳ ゴシック"/>
        <family val="3"/>
        <charset val="128"/>
      </rPr>
      <t>011-785-0078
(011-785-2940)</t>
    </r>
  </si>
  <si>
    <r>
      <rPr>
        <sz val="9"/>
        <color rgb="FF000000"/>
        <rFont val="ＭＳ ゴシック"/>
        <family val="3"/>
        <charset val="128"/>
      </rPr>
      <t>〒007－0805
札幌市東区東苗穂五条１丁目１１番１号勤医協札幌東ビル</t>
    </r>
  </si>
  <si>
    <r>
      <rPr>
        <sz val="9"/>
        <color rgb="FF000000"/>
        <rFont val="ＭＳ ゴシック"/>
        <family val="3"/>
        <charset val="128"/>
      </rPr>
      <t>社会福祉法人勤医協福祉会
勤医協札幌ひがし訪問看護ステーション</t>
    </r>
  </si>
  <si>
    <r>
      <rPr>
        <sz val="9"/>
        <color rgb="FF000000"/>
        <rFont val="ＭＳ Ｐゴシック"/>
        <family val="3"/>
        <charset val="128"/>
      </rPr>
      <t>( 訪看10 )第    419 号</t>
    </r>
  </si>
  <si>
    <r>
      <rPr>
        <sz val="9"/>
        <color rgb="FF000000"/>
        <rFont val="ＭＳ ゴシック"/>
        <family val="3"/>
        <charset val="128"/>
      </rPr>
      <t>011-299-1668
(011-299-9277)</t>
    </r>
  </si>
  <si>
    <r>
      <rPr>
        <sz val="9"/>
        <color rgb="FF000000"/>
        <rFont val="ＭＳ ゴシック"/>
        <family val="3"/>
        <charset val="128"/>
      </rPr>
      <t>〒001－0032
札幌市北区北三十二条西８丁目１番１号</t>
    </r>
  </si>
  <si>
    <r>
      <rPr>
        <sz val="9"/>
        <color rgb="FF000000"/>
        <rFont val="ＭＳ ゴシック"/>
        <family val="3"/>
        <charset val="128"/>
      </rPr>
      <t>社会福祉法人勤医協福祉会
勤医協北３２条訪問看護ステーション</t>
    </r>
  </si>
  <si>
    <r>
      <rPr>
        <sz val="9"/>
        <color rgb="FF000000"/>
        <rFont val="ＭＳ Ｐゴシック"/>
        <family val="3"/>
        <charset val="128"/>
      </rPr>
      <t>( 訪看10 )第    395 号</t>
    </r>
  </si>
  <si>
    <r>
      <rPr>
        <sz val="9"/>
        <color rgb="FF000000"/>
        <rFont val="ＭＳ ゴシック"/>
        <family val="3"/>
        <charset val="128"/>
      </rPr>
      <t>011-788-3237
(011-351-2236)</t>
    </r>
  </si>
  <si>
    <r>
      <rPr>
        <sz val="9"/>
        <color rgb="FF000000"/>
        <rFont val="ＭＳ ゴシック"/>
        <family val="3"/>
        <charset val="128"/>
      </rPr>
      <t>〒007－0806
札幌市東区東苗穂六条３丁目９－１０－１０１</t>
    </r>
  </si>
  <si>
    <r>
      <rPr>
        <sz val="9"/>
        <color rgb="FF000000"/>
        <rFont val="ＭＳ ゴシック"/>
        <family val="3"/>
        <charset val="128"/>
      </rPr>
      <t>株式会社リライフ・ケア
訪問看護ステーションリライフ</t>
    </r>
  </si>
  <si>
    <r>
      <rPr>
        <sz val="9"/>
        <color rgb="FF000000"/>
        <rFont val="ＭＳ Ｐゴシック"/>
        <family val="3"/>
        <charset val="128"/>
      </rPr>
      <t>令和元年 5月 1日</t>
    </r>
  </si>
  <si>
    <r>
      <rPr>
        <sz val="9"/>
        <color rgb="FF000000"/>
        <rFont val="ＭＳ Ｐゴシック"/>
        <family val="3"/>
        <charset val="128"/>
      </rPr>
      <t>( 訪看10 )第    289 号</t>
    </r>
  </si>
  <si>
    <r>
      <rPr>
        <sz val="9"/>
        <color rgb="FF000000"/>
        <rFont val="ＭＳ ゴシック"/>
        <family val="3"/>
        <charset val="128"/>
      </rPr>
      <t>011-788-6870
(011-788-6871)</t>
    </r>
  </si>
  <si>
    <r>
      <rPr>
        <sz val="9"/>
        <color rgb="FF000000"/>
        <rFont val="ＭＳ ゴシック"/>
        <family val="3"/>
        <charset val="128"/>
      </rPr>
      <t>〒001－0045
札幌市北区麻生町五丁目５番１０号　おおいビル３階</t>
    </r>
  </si>
  <si>
    <r>
      <rPr>
        <sz val="9"/>
        <color rgb="FF000000"/>
        <rFont val="ＭＳ ゴシック"/>
        <family val="3"/>
        <charset val="128"/>
      </rPr>
      <t>株式会社Ｎ・フィールド
訪問看護ステーション　デューン札幌北</t>
    </r>
  </si>
  <si>
    <r>
      <rPr>
        <sz val="9"/>
        <color rgb="FF000000"/>
        <rFont val="ＭＳ Ｐゴシック"/>
        <family val="3"/>
        <charset val="128"/>
      </rPr>
      <t>( 訪看10 )第    261 号</t>
    </r>
  </si>
  <si>
    <r>
      <rPr>
        <sz val="9"/>
        <color rgb="FF000000"/>
        <rFont val="ＭＳ ゴシック"/>
        <family val="3"/>
        <charset val="128"/>
      </rPr>
      <t>011-214-1278
(011-214-1279)</t>
    </r>
  </si>
  <si>
    <r>
      <rPr>
        <sz val="9"/>
        <color rgb="FF000000"/>
        <rFont val="ＭＳ ゴシック"/>
        <family val="3"/>
        <charset val="128"/>
      </rPr>
      <t>〒007－0873
札幌市東区伏古十三条３丁目１１－７</t>
    </r>
  </si>
  <si>
    <r>
      <rPr>
        <sz val="9"/>
        <color rgb="FF000000"/>
        <rFont val="ＭＳ ゴシック"/>
        <family val="3"/>
        <charset val="128"/>
      </rPr>
      <t>アメジストライフ株式会社
訪問看護ステーションあいか</t>
    </r>
  </si>
  <si>
    <r>
      <rPr>
        <sz val="9"/>
        <color rgb="FF000000"/>
        <rFont val="ＭＳ Ｐゴシック"/>
        <family val="3"/>
        <charset val="128"/>
      </rPr>
      <t>( 訪看10 )第    430 号</t>
    </r>
  </si>
  <si>
    <r>
      <rPr>
        <sz val="9"/>
        <color rgb="FF000000"/>
        <rFont val="ＭＳ ゴシック"/>
        <family val="3"/>
        <charset val="128"/>
      </rPr>
      <t>011-769-0494
(011-769-0495)</t>
    </r>
  </si>
  <si>
    <r>
      <rPr>
        <sz val="9"/>
        <color rgb="FF000000"/>
        <rFont val="ＭＳ ゴシック"/>
        <family val="3"/>
        <charset val="128"/>
      </rPr>
      <t>〒065－0017
札幌市東区北十七条東１丁目１－２０藤井ビル北１７条Ⅲ</t>
    </r>
  </si>
  <si>
    <r>
      <rPr>
        <sz val="9"/>
        <color rgb="FF000000"/>
        <rFont val="ＭＳ ゴシック"/>
        <family val="3"/>
        <charset val="128"/>
      </rPr>
      <t>株式会社ジュネリカ
早稲田イーライフ札幌　訪問看護リハビリステーション</t>
    </r>
  </si>
  <si>
    <r>
      <rPr>
        <sz val="9"/>
        <color rgb="FF000000"/>
        <rFont val="ＭＳ Ｐゴシック"/>
        <family val="3"/>
        <charset val="128"/>
      </rPr>
      <t>( 訪看10 )第    258 号</t>
    </r>
  </si>
  <si>
    <r>
      <rPr>
        <sz val="9"/>
        <color rgb="FF000000"/>
        <rFont val="ＭＳ ゴシック"/>
        <family val="3"/>
        <charset val="128"/>
      </rPr>
      <t>011-790-7897
(011-790-7231)</t>
    </r>
  </si>
  <si>
    <r>
      <rPr>
        <sz val="9"/>
        <color rgb="FF000000"/>
        <rFont val="ＭＳ ゴシック"/>
        <family val="3"/>
        <charset val="128"/>
      </rPr>
      <t>〒001－0923
札幌市北区新川三条７丁目１番６５新川３．７ビル３階</t>
    </r>
  </si>
  <si>
    <r>
      <rPr>
        <sz val="9"/>
        <color rgb="FF000000"/>
        <rFont val="ＭＳ ゴシック"/>
        <family val="3"/>
        <charset val="128"/>
      </rPr>
      <t>株式会社双葉
訪問看護リハビリステーション　双葉</t>
    </r>
  </si>
  <si>
    <r>
      <rPr>
        <sz val="9"/>
        <color rgb="FF000000"/>
        <rFont val="ＭＳ Ｐゴシック"/>
        <family val="3"/>
        <charset val="128"/>
      </rPr>
      <t>( 訪看10 )第    172 号</t>
    </r>
  </si>
  <si>
    <r>
      <rPr>
        <sz val="9"/>
        <color rgb="FF000000"/>
        <rFont val="ＭＳ ゴシック"/>
        <family val="3"/>
        <charset val="128"/>
      </rPr>
      <t>011-788-5506
(011-788-5506)</t>
    </r>
  </si>
  <si>
    <r>
      <rPr>
        <sz val="9"/>
        <color rgb="FF000000"/>
        <rFont val="ＭＳ ゴシック"/>
        <family val="3"/>
        <charset val="128"/>
      </rPr>
      <t>〒007－0862
札幌市東区伏古二条４丁目１１－１１</t>
    </r>
  </si>
  <si>
    <r>
      <rPr>
        <sz val="9"/>
        <color rgb="FF000000"/>
        <rFont val="ＭＳ ゴシック"/>
        <family val="3"/>
        <charset val="128"/>
      </rPr>
      <t>株式会社大蔵商事
訪問看護ステーション　らふ</t>
    </r>
  </si>
  <si>
    <r>
      <rPr>
        <sz val="9"/>
        <color rgb="FF000000"/>
        <rFont val="ＭＳ Ｐゴシック"/>
        <family val="3"/>
        <charset val="128"/>
      </rPr>
      <t>( 訪看10 )第    426 号</t>
    </r>
  </si>
  <si>
    <r>
      <rPr>
        <sz val="9"/>
        <color rgb="FF000000"/>
        <rFont val="ＭＳ ゴシック"/>
        <family val="3"/>
        <charset val="128"/>
      </rPr>
      <t>011-214-1212
(011-214-1215)</t>
    </r>
  </si>
  <si>
    <r>
      <rPr>
        <sz val="9"/>
        <color rgb="FF000000"/>
        <rFont val="ＭＳ ゴシック"/>
        <family val="3"/>
        <charset val="128"/>
      </rPr>
      <t>〒065－0032
札幌市東区北三十二条東９丁目１番８号小規模療養ホーム小石川参番館</t>
    </r>
  </si>
  <si>
    <r>
      <rPr>
        <sz val="9"/>
        <color rgb="FF000000"/>
        <rFont val="ＭＳ ゴシック"/>
        <family val="3"/>
        <charset val="128"/>
      </rPr>
      <t>医療法人社団北昴会ファミール内科
在宅医療センター小石川</t>
    </r>
  </si>
  <si>
    <r>
      <rPr>
        <sz val="9"/>
        <color rgb="FF000000"/>
        <rFont val="ＭＳ Ｐゴシック"/>
        <family val="3"/>
        <charset val="128"/>
      </rPr>
      <t>( 訪看10 )第    168 号</t>
    </r>
  </si>
  <si>
    <r>
      <rPr>
        <sz val="9"/>
        <color rgb="FF000000"/>
        <rFont val="ＭＳ ゴシック"/>
        <family val="3"/>
        <charset val="128"/>
      </rPr>
      <t>011-783-3111
(011-783-3111)</t>
    </r>
  </si>
  <si>
    <r>
      <rPr>
        <sz val="9"/>
        <color rgb="FF000000"/>
        <rFont val="ＭＳ ゴシック"/>
        <family val="3"/>
        <charset val="128"/>
      </rPr>
      <t>〒007－0869
札幌市東区伏古九条４丁目２番７号</t>
    </r>
  </si>
  <si>
    <r>
      <rPr>
        <sz val="9"/>
        <color rgb="FF000000"/>
        <rFont val="ＭＳ ゴシック"/>
        <family val="3"/>
        <charset val="128"/>
      </rPr>
      <t>株式会社大蔵商事
訪問看護ステーションあすかⅡ</t>
    </r>
  </si>
  <si>
    <r>
      <rPr>
        <sz val="9"/>
        <color rgb="FF000000"/>
        <rFont val="ＭＳ Ｐゴシック"/>
        <family val="3"/>
        <charset val="128"/>
      </rPr>
      <t>( 訪看10 )第    148 号</t>
    </r>
  </si>
  <si>
    <r>
      <rPr>
        <sz val="9"/>
        <color rgb="FF000000"/>
        <rFont val="ＭＳ ゴシック"/>
        <family val="3"/>
        <charset val="128"/>
      </rPr>
      <t>011-214-1774
(011-214-1774)</t>
    </r>
  </si>
  <si>
    <r>
      <rPr>
        <sz val="9"/>
        <color rgb="FF000000"/>
        <rFont val="ＭＳ ゴシック"/>
        <family val="3"/>
        <charset val="128"/>
      </rPr>
      <t>〒001－0908
札幌市北区新琴似八条３丁目３番１４号</t>
    </r>
  </si>
  <si>
    <r>
      <rPr>
        <sz val="9"/>
        <color rgb="FF000000"/>
        <rFont val="ＭＳ ゴシック"/>
        <family val="3"/>
        <charset val="128"/>
      </rPr>
      <t>株式会社ｎｏｒｔｈーＡＣＴ
訪問看護ステーションｎｏｒｔｈーＡＣＴ</t>
    </r>
  </si>
  <si>
    <r>
      <rPr>
        <sz val="9"/>
        <color rgb="FF000000"/>
        <rFont val="ＭＳ Ｐゴシック"/>
        <family val="3"/>
        <charset val="128"/>
      </rPr>
      <t>( 訪看10 )第    144 号</t>
    </r>
  </si>
  <si>
    <r>
      <rPr>
        <sz val="9"/>
        <color rgb="FF000000"/>
        <rFont val="ＭＳ ゴシック"/>
        <family val="3"/>
        <charset val="128"/>
      </rPr>
      <t>011-733-5666
(011-733-5676)</t>
    </r>
  </si>
  <si>
    <r>
      <rPr>
        <sz val="9"/>
        <color rgb="FF000000"/>
        <rFont val="ＭＳ ゴシック"/>
        <family val="3"/>
        <charset val="128"/>
      </rPr>
      <t>〒007－0840
札幌市東区北四十条東９丁目３番５号</t>
    </r>
  </si>
  <si>
    <r>
      <rPr>
        <sz val="9"/>
        <color rgb="FF000000"/>
        <rFont val="ＭＳ ゴシック"/>
        <family val="3"/>
        <charset val="128"/>
      </rPr>
      <t>株式会社ソニック
住まいの訪問看護ステーション</t>
    </r>
  </si>
  <si>
    <r>
      <rPr>
        <sz val="9"/>
        <color rgb="FF000000"/>
        <rFont val="ＭＳ Ｐゴシック"/>
        <family val="3"/>
        <charset val="128"/>
      </rPr>
      <t>平成25年 2月 1日</t>
    </r>
  </si>
  <si>
    <r>
      <rPr>
        <sz val="9"/>
        <color rgb="FF000000"/>
        <rFont val="ＭＳ Ｐゴシック"/>
        <family val="3"/>
        <charset val="128"/>
      </rPr>
      <t>( 訪看10 )第    130 号</t>
    </r>
  </si>
  <si>
    <r>
      <rPr>
        <sz val="9"/>
        <color rgb="FF000000"/>
        <rFont val="ＭＳ ゴシック"/>
        <family val="3"/>
        <charset val="128"/>
      </rPr>
      <t>011-711-8297
(011-887-6921)</t>
    </r>
  </si>
  <si>
    <r>
      <rPr>
        <sz val="9"/>
        <color rgb="FF000000"/>
        <rFont val="ＭＳ ゴシック"/>
        <family val="3"/>
        <charset val="128"/>
      </rPr>
      <t>〒065－0025
札幌市東区北二十五条東３丁目３ー１１</t>
    </r>
  </si>
  <si>
    <r>
      <rPr>
        <sz val="9"/>
        <color rgb="FF000000"/>
        <rFont val="ＭＳ ゴシック"/>
        <family val="3"/>
        <charset val="128"/>
      </rPr>
      <t>医療法人社団　平澤内科呼吸器科クリニック
生きる　訪問看護ステーション</t>
    </r>
  </si>
  <si>
    <r>
      <rPr>
        <sz val="9"/>
        <color rgb="FF000000"/>
        <rFont val="ＭＳ Ｐゴシック"/>
        <family val="3"/>
        <charset val="128"/>
      </rPr>
      <t>( 訪看10 )第    125 号</t>
    </r>
  </si>
  <si>
    <r>
      <rPr>
        <sz val="9"/>
        <color rgb="FF000000"/>
        <rFont val="ＭＳ ゴシック"/>
        <family val="3"/>
        <charset val="128"/>
      </rPr>
      <t>011-768-8118
(011-768-8118)</t>
    </r>
  </si>
  <si>
    <r>
      <rPr>
        <sz val="9"/>
        <color rgb="FF000000"/>
        <rFont val="ＭＳ ゴシック"/>
        <family val="3"/>
        <charset val="128"/>
      </rPr>
      <t>〒007－0865
札幌市東区伏古五条３丁目４番２２号</t>
    </r>
  </si>
  <si>
    <r>
      <rPr>
        <sz val="9"/>
        <color rgb="FF000000"/>
        <rFont val="ＭＳ ゴシック"/>
        <family val="3"/>
        <charset val="128"/>
      </rPr>
      <t>株式会社　大蔵商事
訪問看護ステーション　あすか</t>
    </r>
  </si>
  <si>
    <r>
      <rPr>
        <sz val="9"/>
        <color rgb="FF000000"/>
        <rFont val="ＭＳ Ｐゴシック"/>
        <family val="3"/>
        <charset val="128"/>
      </rPr>
      <t>( 訪看10 )第    199 号</t>
    </r>
  </si>
  <si>
    <r>
      <rPr>
        <sz val="9"/>
        <color rgb="FF000000"/>
        <rFont val="ＭＳ ゴシック"/>
        <family val="3"/>
        <charset val="128"/>
      </rPr>
      <t>011-769-0670
(011-807-5099)</t>
    </r>
  </si>
  <si>
    <r>
      <rPr>
        <sz val="9"/>
        <color rgb="FF000000"/>
        <rFont val="ＭＳ ゴシック"/>
        <family val="3"/>
        <charset val="128"/>
      </rPr>
      <t>〒001－0028
札幌市北区北二十八条西１２丁目４番１３号北２８条ビル２階</t>
    </r>
  </si>
  <si>
    <r>
      <rPr>
        <sz val="9"/>
        <color rgb="FF000000"/>
        <rFont val="ＭＳ ゴシック"/>
        <family val="3"/>
        <charset val="128"/>
      </rPr>
      <t>特定非営利活動法人ＨＰＴ
訪問看護ステーションポット東</t>
    </r>
  </si>
  <si>
    <r>
      <rPr>
        <sz val="9"/>
        <color rgb="FF000000"/>
        <rFont val="ＭＳ Ｐゴシック"/>
        <family val="3"/>
        <charset val="128"/>
      </rPr>
      <t>平成19年12月 1日</t>
    </r>
  </si>
  <si>
    <r>
      <rPr>
        <sz val="9"/>
        <color rgb="FF000000"/>
        <rFont val="ＭＳ Ｐゴシック"/>
        <family val="3"/>
        <charset val="128"/>
      </rPr>
      <t>( 訪看10 )第     23 号</t>
    </r>
  </si>
  <si>
    <r>
      <rPr>
        <sz val="9"/>
        <color rgb="FF000000"/>
        <rFont val="ＭＳ ゴシック"/>
        <family val="3"/>
        <charset val="128"/>
      </rPr>
      <t>011-776-3071
(001-776-3072)</t>
    </r>
  </si>
  <si>
    <r>
      <rPr>
        <sz val="9"/>
        <color rgb="FF000000"/>
        <rFont val="ＭＳ ゴシック"/>
        <family val="3"/>
        <charset val="128"/>
      </rPr>
      <t>〒002－8072
札幌市北区あいの里二条１丁目２０－１　介護老人保健施設プラットホーム内</t>
    </r>
  </si>
  <si>
    <r>
      <rPr>
        <sz val="9"/>
        <color rgb="FF000000"/>
        <rFont val="ＭＳ ゴシック"/>
        <family val="3"/>
        <charset val="128"/>
      </rPr>
      <t>医療法人社団　愛心館
社会医療法人社団愛心館来夢ライン訪問看護ステーション</t>
    </r>
  </si>
  <si>
    <r>
      <rPr>
        <sz val="9"/>
        <color rgb="FF000000"/>
        <rFont val="ＭＳ Ｐゴシック"/>
        <family val="3"/>
        <charset val="128"/>
      </rPr>
      <t>( 訪看10 )第     12 号</t>
    </r>
  </si>
  <si>
    <r>
      <rPr>
        <sz val="9"/>
        <color rgb="FF000000"/>
        <rFont val="ＭＳ ゴシック"/>
        <family val="3"/>
        <charset val="128"/>
      </rPr>
      <t>011-768-6110
(011-768-6116)</t>
    </r>
  </si>
  <si>
    <r>
      <rPr>
        <sz val="9"/>
        <color rgb="FF000000"/>
        <rFont val="ＭＳ ゴシック"/>
        <family val="3"/>
        <charset val="128"/>
      </rPr>
      <t>〒001－0921
札幌市北区新川一条６丁目３－３</t>
    </r>
  </si>
  <si>
    <r>
      <rPr>
        <sz val="9"/>
        <color rgb="FF000000"/>
        <rFont val="ＭＳ ゴシック"/>
        <family val="3"/>
        <charset val="128"/>
      </rPr>
      <t>社会医療法人　禎心会
訪問看護ステーション禎心会北</t>
    </r>
  </si>
  <si>
    <r>
      <rPr>
        <sz val="9"/>
        <color rgb="FF000000"/>
        <rFont val="ＭＳ Ｐゴシック"/>
        <family val="3"/>
        <charset val="128"/>
      </rPr>
      <t>( 訪看10 )第    129 号</t>
    </r>
  </si>
  <si>
    <r>
      <rPr>
        <sz val="9"/>
        <color rgb="FF000000"/>
        <rFont val="ＭＳ ゴシック"/>
        <family val="3"/>
        <charset val="128"/>
      </rPr>
      <t>011-711-0013
(011-711-0038)</t>
    </r>
  </si>
  <si>
    <r>
      <rPr>
        <sz val="9"/>
        <color rgb="FF000000"/>
        <rFont val="ＭＳ ゴシック"/>
        <family val="3"/>
        <charset val="128"/>
      </rPr>
      <t>〒065－0012
札幌市東区北十二条東３丁目１番１号</t>
    </r>
  </si>
  <si>
    <r>
      <rPr>
        <sz val="9"/>
        <color rgb="FF000000"/>
        <rFont val="ＭＳ ゴシック"/>
        <family val="3"/>
        <charset val="128"/>
      </rPr>
      <t>社会医療法人　母恋
天使訪問看護ステーション</t>
    </r>
  </si>
  <si>
    <r>
      <rPr>
        <sz val="9"/>
        <color rgb="FF000000"/>
        <rFont val="ＭＳ Ｐゴシック"/>
        <family val="3"/>
        <charset val="128"/>
      </rPr>
      <t>( 訪看10 )第    174 号</t>
    </r>
  </si>
  <si>
    <r>
      <rPr>
        <sz val="9"/>
        <color rgb="FF000000"/>
        <rFont val="ＭＳ ゴシック"/>
        <family val="3"/>
        <charset val="128"/>
      </rPr>
      <t>011-790-8102
(011-790-8109)</t>
    </r>
  </si>
  <si>
    <r>
      <rPr>
        <sz val="9"/>
        <color rgb="FF000000"/>
        <rFont val="ＭＳ ゴシック"/>
        <family val="3"/>
        <charset val="128"/>
      </rPr>
      <t>〒007－0847
札幌市東区北四十七条東１６丁目１－５</t>
    </r>
  </si>
  <si>
    <r>
      <rPr>
        <sz val="9"/>
        <color rgb="FF000000"/>
        <rFont val="ＭＳ ゴシック"/>
        <family val="3"/>
        <charset val="128"/>
      </rPr>
      <t>社会医療法人　禎心会
訪問看護ステーション禎心会東</t>
    </r>
  </si>
  <si>
    <r>
      <rPr>
        <sz val="9"/>
        <color rgb="FF000000"/>
        <rFont val="ＭＳ Ｐゴシック"/>
        <family val="3"/>
        <charset val="128"/>
      </rPr>
      <t>( 訪看10 )第     43 号</t>
    </r>
  </si>
  <si>
    <r>
      <rPr>
        <sz val="9"/>
        <color rgb="FF000000"/>
        <rFont val="ＭＳ ゴシック"/>
        <family val="3"/>
        <charset val="128"/>
      </rPr>
      <t>011-752-3540
(011-748-8771)</t>
    </r>
  </si>
  <si>
    <r>
      <rPr>
        <sz val="9"/>
        <color rgb="FF000000"/>
        <rFont val="ＭＳ ゴシック"/>
        <family val="3"/>
        <charset val="128"/>
      </rPr>
      <t>〒065－0027
札幌市東区北二十七条東１丁目１－１４　加藤ビル３Ｆ</t>
    </r>
  </si>
  <si>
    <r>
      <rPr>
        <sz val="9"/>
        <color rgb="FF000000"/>
        <rFont val="ＭＳ ゴシック"/>
        <family val="3"/>
        <charset val="128"/>
      </rPr>
      <t>医療法人社団　愛心館
社会医療法人社団愛心館訪問看護ステーションあいしん</t>
    </r>
  </si>
  <si>
    <r>
      <rPr>
        <sz val="9"/>
        <color rgb="FF000000"/>
        <rFont val="ＭＳ Ｐゴシック"/>
        <family val="3"/>
        <charset val="128"/>
      </rPr>
      <t>平成12年 1月 1日</t>
    </r>
  </si>
  <si>
    <r>
      <rPr>
        <sz val="9"/>
        <color rgb="FF000000"/>
        <rFont val="ＭＳ Ｐゴシック"/>
        <family val="3"/>
        <charset val="128"/>
      </rPr>
      <t>( 訪看10 )第      8 号</t>
    </r>
  </si>
  <si>
    <r>
      <rPr>
        <sz val="9"/>
        <color rgb="FF000000"/>
        <rFont val="ＭＳ ゴシック"/>
        <family val="3"/>
        <charset val="128"/>
      </rPr>
      <t xml:space="preserve">011-768-2808
</t>
    </r>
  </si>
  <si>
    <r>
      <rPr>
        <sz val="9"/>
        <color rgb="FF000000"/>
        <rFont val="ＭＳ ゴシック"/>
        <family val="3"/>
        <charset val="128"/>
      </rPr>
      <t>〒001－0915
札幌市北区新琴似町７８７番地２、３</t>
    </r>
  </si>
  <si>
    <r>
      <rPr>
        <sz val="9"/>
        <color rgb="FF000000"/>
        <rFont val="ＭＳ ゴシック"/>
        <family val="3"/>
        <charset val="128"/>
      </rPr>
      <t>医療法人　耕仁会
訪問看護ステーション新ことに</t>
    </r>
  </si>
  <si>
    <r>
      <rPr>
        <sz val="9"/>
        <color rgb="FF000000"/>
        <rFont val="ＭＳ Ｐゴシック"/>
        <family val="3"/>
        <charset val="128"/>
      </rPr>
      <t>( 訪看10 )第    126 号</t>
    </r>
  </si>
  <si>
    <r>
      <rPr>
        <sz val="9"/>
        <color rgb="FF000000"/>
        <rFont val="ＭＳ ゴシック"/>
        <family val="3"/>
        <charset val="128"/>
      </rPr>
      <t xml:space="preserve">011-790-3011
</t>
    </r>
  </si>
  <si>
    <r>
      <rPr>
        <sz val="9"/>
        <color rgb="FF000000"/>
        <rFont val="ＭＳ ゴシック"/>
        <family val="3"/>
        <charset val="128"/>
      </rPr>
      <t>〒007－0809
札幌市東区東苗穂九条３丁目１番３３号地域よりあい相談プラザ　みなえーる</t>
    </r>
  </si>
  <si>
    <r>
      <rPr>
        <sz val="9"/>
        <color rgb="FF000000"/>
        <rFont val="ＭＳ ゴシック"/>
        <family val="3"/>
        <charset val="128"/>
      </rPr>
      <t>社会医療法人　豊生会
東苗穂訪問看護ステーション</t>
    </r>
  </si>
  <si>
    <r>
      <rPr>
        <sz val="9"/>
        <color rgb="FF000000"/>
        <rFont val="ＭＳ Ｐゴシック"/>
        <family val="3"/>
        <charset val="128"/>
      </rPr>
      <t>( 訪看10 )第    225 号</t>
    </r>
  </si>
  <si>
    <r>
      <rPr>
        <sz val="9"/>
        <color rgb="FF000000"/>
        <rFont val="ＭＳ ゴシック"/>
        <family val="3"/>
        <charset val="128"/>
      </rPr>
      <t xml:space="preserve">011-780-5201
</t>
    </r>
  </si>
  <si>
    <r>
      <rPr>
        <sz val="9"/>
        <color rgb="FF000000"/>
        <rFont val="ＭＳ ゴシック"/>
        <family val="3"/>
        <charset val="128"/>
      </rPr>
      <t>〒065－0042
札幌市東区本町二条４丁目８番２０号</t>
    </r>
  </si>
  <si>
    <r>
      <rPr>
        <sz val="9"/>
        <color rgb="FF000000"/>
        <rFont val="ＭＳ ゴシック"/>
        <family val="3"/>
        <charset val="128"/>
      </rPr>
      <t>社会医療法人社団　三草会
訪問看護ステーションアシスト</t>
    </r>
  </si>
  <si>
    <r>
      <rPr>
        <sz val="9"/>
        <color rgb="FF000000"/>
        <rFont val="ＭＳ Ｐゴシック"/>
        <family val="3"/>
        <charset val="128"/>
      </rPr>
      <t>( 訪看10 )第     42 号</t>
    </r>
  </si>
  <si>
    <r>
      <rPr>
        <sz val="9"/>
        <color rgb="FF000000"/>
        <rFont val="ＭＳ ゴシック"/>
        <family val="3"/>
        <charset val="128"/>
      </rPr>
      <t xml:space="preserve">011-742-7966
</t>
    </r>
  </si>
  <si>
    <r>
      <rPr>
        <sz val="9"/>
        <color rgb="FF000000"/>
        <rFont val="ＭＳ ゴシック"/>
        <family val="3"/>
        <charset val="128"/>
      </rPr>
      <t>〒065－0010
札幌市東区北十条東９丁目３番５号　（有）興栄ビル２Ｆ</t>
    </r>
  </si>
  <si>
    <r>
      <rPr>
        <sz val="9"/>
        <color rgb="FF000000"/>
        <rFont val="ＭＳ ゴシック"/>
        <family val="3"/>
        <charset val="128"/>
      </rPr>
      <t>一般社団法人　北海道総合在宅ケア事業団
一般社団法人北海道総合在宅ケア事業団札幌東訪問看護ステーション</t>
    </r>
  </si>
  <si>
    <r>
      <rPr>
        <sz val="9"/>
        <color rgb="FF000000"/>
        <rFont val="ＭＳ Ｐゴシック"/>
        <family val="3"/>
        <charset val="128"/>
      </rPr>
      <t>( 訪看10 )第     41 号</t>
    </r>
  </si>
  <si>
    <r>
      <rPr>
        <sz val="9"/>
        <color rgb="FF000000"/>
        <rFont val="ＭＳ ゴシック"/>
        <family val="3"/>
        <charset val="128"/>
      </rPr>
      <t xml:space="preserve">011-707-3677
</t>
    </r>
  </si>
  <si>
    <r>
      <rPr>
        <sz val="9"/>
        <color rgb="FF000000"/>
        <rFont val="ＭＳ ゴシック"/>
        <family val="3"/>
        <charset val="128"/>
      </rPr>
      <t>〒001－0022
札幌市北区北二十二条西４丁目１番３０号　レーベンビル１階</t>
    </r>
  </si>
  <si>
    <r>
      <rPr>
        <sz val="9"/>
        <color rgb="FF000000"/>
        <rFont val="ＭＳ ゴシック"/>
        <family val="3"/>
        <charset val="128"/>
      </rPr>
      <t>一般社団法人　北海道総合在宅ケア事業団
一般社団法人北海道総合在宅ケア事業団札幌北訪問看護ステーション</t>
    </r>
  </si>
  <si>
    <r>
      <rPr>
        <sz val="9"/>
        <color rgb="FF000000"/>
        <rFont val="ＭＳ Ｐゴシック"/>
        <family val="3"/>
        <charset val="128"/>
      </rPr>
      <t>( 訪看10 )第    649 号</t>
    </r>
  </si>
  <si>
    <r>
      <rPr>
        <sz val="9"/>
        <color rgb="FF000000"/>
        <rFont val="ＭＳ ゴシック"/>
        <family val="3"/>
        <charset val="128"/>
      </rPr>
      <t>090-2812-8268
(011-351-5654)</t>
    </r>
  </si>
  <si>
    <r>
      <rPr>
        <sz val="9"/>
        <color rgb="FF000000"/>
        <rFont val="ＭＳ ゴシック"/>
        <family val="3"/>
        <charset val="128"/>
      </rPr>
      <t>〒063－0869
札幌市西区八軒九条東１丁目１番１２号八軒ガーデンヒルズＢ２０２号</t>
    </r>
  </si>
  <si>
    <r>
      <rPr>
        <sz val="9"/>
        <color rgb="FF000000"/>
        <rFont val="ＭＳ ゴシック"/>
        <family val="3"/>
        <charset val="128"/>
      </rPr>
      <t>シンプルライフ株式会社
訪問看護ステーションらいぶ</t>
    </r>
  </si>
  <si>
    <r>
      <rPr>
        <sz val="9"/>
        <color rgb="FF000000"/>
        <rFont val="ＭＳ Ｐゴシック"/>
        <family val="3"/>
        <charset val="128"/>
      </rPr>
      <t>( 訪看10 )第    623 号</t>
    </r>
  </si>
  <si>
    <r>
      <rPr>
        <sz val="9"/>
        <color rgb="FF000000"/>
        <rFont val="ＭＳ ゴシック"/>
        <family val="3"/>
        <charset val="128"/>
      </rPr>
      <t>011-676-6150
(011-676-6159)</t>
    </r>
  </si>
  <si>
    <r>
      <rPr>
        <sz val="9"/>
        <color rgb="FF000000"/>
        <rFont val="ＭＳ ゴシック"/>
        <family val="3"/>
        <charset val="128"/>
      </rPr>
      <t>〒060－0011
札幌市中央区北十一条西２１丁目１番１号マルワビル２階４号室</t>
    </r>
  </si>
  <si>
    <r>
      <rPr>
        <sz val="9"/>
        <color rgb="FF000000"/>
        <rFont val="ＭＳ ゴシック"/>
        <family val="3"/>
        <charset val="128"/>
      </rPr>
      <t>株式会社Ｇｅｎｔｅｎ
訪問看護リハビリステーションぴ～かん</t>
    </r>
  </si>
  <si>
    <r>
      <rPr>
        <sz val="9"/>
        <color rgb="FF000000"/>
        <rFont val="ＭＳ Ｐゴシック"/>
        <family val="3"/>
        <charset val="128"/>
      </rPr>
      <t>( 訪看10 )第    627 号</t>
    </r>
  </si>
  <si>
    <r>
      <rPr>
        <sz val="9"/>
        <color rgb="FF000000"/>
        <rFont val="ＭＳ ゴシック"/>
        <family val="3"/>
        <charset val="128"/>
      </rPr>
      <t>011-676-8214
(011-213-9624)</t>
    </r>
  </si>
  <si>
    <r>
      <rPr>
        <sz val="9"/>
        <color rgb="FF000000"/>
        <rFont val="ＭＳ ゴシック"/>
        <family val="3"/>
        <charset val="128"/>
      </rPr>
      <t>〒060－0061
札幌市中央区南一条西１６丁目１番１２号舘元ビル１Ｆ</t>
    </r>
  </si>
  <si>
    <r>
      <rPr>
        <sz val="9"/>
        <color rgb="FF000000"/>
        <rFont val="ＭＳ ゴシック"/>
        <family val="3"/>
        <charset val="128"/>
      </rPr>
      <t>株式会社大森薬局
訪問看護ステーションすこや花</t>
    </r>
  </si>
  <si>
    <r>
      <rPr>
        <sz val="9"/>
        <color rgb="FF000000"/>
        <rFont val="ＭＳ Ｐゴシック"/>
        <family val="3"/>
        <charset val="128"/>
      </rPr>
      <t>( 訪看10 )第    605 号</t>
    </r>
  </si>
  <si>
    <r>
      <rPr>
        <sz val="9"/>
        <color rgb="FF000000"/>
        <rFont val="ＭＳ ゴシック"/>
        <family val="3"/>
        <charset val="128"/>
      </rPr>
      <t>011-206-6835
(011-200-0535)</t>
    </r>
  </si>
  <si>
    <r>
      <rPr>
        <sz val="9"/>
        <color rgb="FF000000"/>
        <rFont val="ＭＳ ゴシック"/>
        <family val="3"/>
        <charset val="128"/>
      </rPr>
      <t>〒064－0917
札幌市中央区南十七条西９丁目２番３６号</t>
    </r>
  </si>
  <si>
    <r>
      <rPr>
        <sz val="9"/>
        <color rgb="FF000000"/>
        <rFont val="ＭＳ ゴシック"/>
        <family val="3"/>
        <charset val="128"/>
      </rPr>
      <t>合同会社樹
訪問看護リハビリステーション　樹　山鼻</t>
    </r>
  </si>
  <si>
    <r>
      <rPr>
        <sz val="9"/>
        <color rgb="FF000000"/>
        <rFont val="ＭＳ Ｐゴシック"/>
        <family val="3"/>
        <charset val="128"/>
      </rPr>
      <t>( 訪看10 )第    590 号</t>
    </r>
  </si>
  <si>
    <r>
      <rPr>
        <sz val="9"/>
        <color rgb="FF000000"/>
        <rFont val="ＭＳ ゴシック"/>
        <family val="3"/>
        <charset val="128"/>
      </rPr>
      <t>011-206-8103
(011-206-8104)</t>
    </r>
  </si>
  <si>
    <r>
      <rPr>
        <sz val="9"/>
        <color rgb="FF000000"/>
        <rFont val="ＭＳ ゴシック"/>
        <family val="3"/>
        <charset val="128"/>
      </rPr>
      <t>〒060－0052
札幌市中央区南二条東４丁目１番地１０三上ビル２階</t>
    </r>
  </si>
  <si>
    <r>
      <rPr>
        <sz val="9"/>
        <color rgb="FF000000"/>
        <rFont val="ＭＳ ゴシック"/>
        <family val="3"/>
        <charset val="128"/>
      </rPr>
      <t>株式会社Ｎ・フィールド
訪問看護ステーション　デューン札幌中央</t>
    </r>
  </si>
  <si>
    <r>
      <rPr>
        <sz val="9"/>
        <color rgb="FF000000"/>
        <rFont val="ＭＳ Ｐゴシック"/>
        <family val="3"/>
        <charset val="128"/>
      </rPr>
      <t>( 訪看10 )第    569 号</t>
    </r>
  </si>
  <si>
    <r>
      <rPr>
        <sz val="9"/>
        <color rgb="FF000000"/>
        <rFont val="ＭＳ ゴシック"/>
        <family val="3"/>
        <charset val="128"/>
      </rPr>
      <t>011-210-0212
(011-272-7272)</t>
    </r>
  </si>
  <si>
    <r>
      <rPr>
        <sz val="9"/>
        <color rgb="FF000000"/>
        <rFont val="ＭＳ ゴシック"/>
        <family val="3"/>
        <charset val="128"/>
      </rPr>
      <t>〒060－0042
札幌市中央区大通西１１丁目４番地２２第２大通藤井ビル７階</t>
    </r>
  </si>
  <si>
    <r>
      <rPr>
        <sz val="9"/>
        <color rgb="FF000000"/>
        <rFont val="ＭＳ ゴシック"/>
        <family val="3"/>
        <charset val="128"/>
      </rPr>
      <t>有限会社ヒーリングラボ
こころの訪問看護ステーション</t>
    </r>
  </si>
  <si>
    <r>
      <rPr>
        <sz val="9"/>
        <color rgb="FF000000"/>
        <rFont val="ＭＳ Ｐゴシック"/>
        <family val="3"/>
        <charset val="128"/>
      </rPr>
      <t>( 訪看10 )第    560 号</t>
    </r>
  </si>
  <si>
    <r>
      <rPr>
        <sz val="9"/>
        <color rgb="FF000000"/>
        <rFont val="ＭＳ ゴシック"/>
        <family val="3"/>
        <charset val="128"/>
      </rPr>
      <t>011-213-1996
(011-213-1997)</t>
    </r>
  </si>
  <si>
    <r>
      <rPr>
        <sz val="9"/>
        <color rgb="FF000000"/>
        <rFont val="ＭＳ ゴシック"/>
        <family val="3"/>
        <charset val="128"/>
      </rPr>
      <t>〒064－0809
札幌市中央区南九条西３丁目１０－９７札幌ＫＳビル４階</t>
    </r>
  </si>
  <si>
    <r>
      <rPr>
        <sz val="9"/>
        <color rgb="FF000000"/>
        <rFont val="ＭＳ ゴシック"/>
        <family val="3"/>
        <charset val="128"/>
      </rPr>
      <t>株式会社アイケア北海道
訪問看護　アイケア北海道</t>
    </r>
  </si>
  <si>
    <r>
      <rPr>
        <sz val="9"/>
        <color rgb="FF000000"/>
        <rFont val="ＭＳ Ｐゴシック"/>
        <family val="3"/>
        <charset val="128"/>
      </rPr>
      <t>( 訪看10 )第    559 号</t>
    </r>
  </si>
  <si>
    <r>
      <rPr>
        <sz val="9"/>
        <color rgb="FF000000"/>
        <rFont val="ＭＳ ゴシック"/>
        <family val="3"/>
        <charset val="128"/>
      </rPr>
      <t>011-600-6744
(011-600-6744)</t>
    </r>
  </si>
  <si>
    <r>
      <rPr>
        <sz val="9"/>
        <color rgb="FF000000"/>
        <rFont val="ＭＳ ゴシック"/>
        <family val="3"/>
        <charset val="128"/>
      </rPr>
      <t>〒064－0805
札幌市中央区南五条西８丁目６－２ウィンダムヒル南５条</t>
    </r>
  </si>
  <si>
    <r>
      <rPr>
        <sz val="9"/>
        <color rgb="FF000000"/>
        <rFont val="ＭＳ ゴシック"/>
        <family val="3"/>
        <charset val="128"/>
      </rPr>
      <t>株式会社マジカルケア
てつなぎ訪問看護ステーション</t>
    </r>
  </si>
  <si>
    <r>
      <rPr>
        <sz val="9"/>
        <color rgb="FF000000"/>
        <rFont val="ＭＳ Ｐゴシック"/>
        <family val="3"/>
        <charset val="128"/>
      </rPr>
      <t>( 訪看10 )第    568 号</t>
    </r>
  </si>
  <si>
    <r>
      <rPr>
        <sz val="9"/>
        <color rgb="FF000000"/>
        <rFont val="ＭＳ ゴシック"/>
        <family val="3"/>
        <charset val="128"/>
      </rPr>
      <t xml:space="preserve">011-600-6780
</t>
    </r>
  </si>
  <si>
    <r>
      <rPr>
        <sz val="9"/>
        <color rgb="FF000000"/>
        <rFont val="ＭＳ ゴシック"/>
        <family val="3"/>
        <charset val="128"/>
      </rPr>
      <t>〒064－0807
札幌市中央区南七条西１８丁目３－３２ＣＥＤＡＲ　ＳＱＵＡＲＥ　１０１号</t>
    </r>
  </si>
  <si>
    <r>
      <rPr>
        <sz val="9"/>
        <color rgb="FF000000"/>
        <rFont val="ＭＳ ゴシック"/>
        <family val="3"/>
        <charset val="128"/>
      </rPr>
      <t>株式会社ＳＩＧＮＡＬ
ＣｏＣｏＡ看護ステーション</t>
    </r>
  </si>
  <si>
    <r>
      <rPr>
        <sz val="9"/>
        <color rgb="FF000000"/>
        <rFont val="ＭＳ Ｐゴシック"/>
        <family val="3"/>
        <charset val="128"/>
      </rPr>
      <t>( 訪看10 )第    548 号</t>
    </r>
  </si>
  <si>
    <r>
      <rPr>
        <sz val="9"/>
        <color rgb="FF000000"/>
        <rFont val="ＭＳ ゴシック"/>
        <family val="3"/>
        <charset val="128"/>
      </rPr>
      <t>011-206-0282
(011-206-0283)</t>
    </r>
  </si>
  <si>
    <r>
      <rPr>
        <sz val="9"/>
        <color rgb="FF000000"/>
        <rFont val="ＭＳ ゴシック"/>
        <family val="3"/>
        <charset val="128"/>
      </rPr>
      <t>〒060－0807
札幌市北区北七条西２丁目６番地３７山京ビル４階　４１６号室</t>
    </r>
  </si>
  <si>
    <r>
      <rPr>
        <sz val="9"/>
        <color rgb="FF000000"/>
        <rFont val="ＭＳ ゴシック"/>
        <family val="3"/>
        <charset val="128"/>
      </rPr>
      <t>株式会社キャリアエディション
訪問看護ステーション　札幌</t>
    </r>
  </si>
  <si>
    <r>
      <rPr>
        <sz val="9"/>
        <color rgb="FF000000"/>
        <rFont val="ＭＳ Ｐゴシック"/>
        <family val="3"/>
        <charset val="128"/>
      </rPr>
      <t>( 訪看10 )第    567 号</t>
    </r>
  </si>
  <si>
    <r>
      <rPr>
        <sz val="9"/>
        <color rgb="FF000000"/>
        <rFont val="ＭＳ ゴシック"/>
        <family val="3"/>
        <charset val="128"/>
      </rPr>
      <t xml:space="preserve">011-211-6388
</t>
    </r>
  </si>
  <si>
    <r>
      <rPr>
        <sz val="9"/>
        <color rgb="FF000000"/>
        <rFont val="ＭＳ ゴシック"/>
        <family val="3"/>
        <charset val="128"/>
      </rPr>
      <t>〒064－0808
札幌市中央区南八条西２３丁目４－８</t>
    </r>
  </si>
  <si>
    <r>
      <rPr>
        <sz val="9"/>
        <color rgb="FF000000"/>
        <rFont val="ＭＳ ゴシック"/>
        <family val="3"/>
        <charset val="128"/>
      </rPr>
      <t>株式会社ｔｒｕｓｔ
訪問看護ステーション　柊</t>
    </r>
  </si>
  <si>
    <r>
      <rPr>
        <sz val="9"/>
        <color rgb="FF000000"/>
        <rFont val="ＭＳ Ｐゴシック"/>
        <family val="3"/>
        <charset val="128"/>
      </rPr>
      <t>( 訪看10 )第    545 号</t>
    </r>
  </si>
  <si>
    <r>
      <rPr>
        <sz val="9"/>
        <color rgb="FF000000"/>
        <rFont val="ＭＳ ゴシック"/>
        <family val="3"/>
        <charset val="128"/>
      </rPr>
      <t xml:space="preserve">080-8438-6406
</t>
    </r>
  </si>
  <si>
    <r>
      <rPr>
        <sz val="9"/>
        <color rgb="FF000000"/>
        <rFont val="ＭＳ ゴシック"/>
        <family val="3"/>
        <charset val="128"/>
      </rPr>
      <t>〒064－0925
札幌市中央区南二十五条西８丁目１－２８</t>
    </r>
  </si>
  <si>
    <r>
      <rPr>
        <sz val="9"/>
        <color rgb="FF000000"/>
        <rFont val="ＭＳ ゴシック"/>
        <family val="3"/>
        <charset val="128"/>
      </rPr>
      <t>株式会社Ｎｕｒｓｉｎｇ　Ｉｎｎｏｖａｔｉｏｎ
訪問看護ステーション　夕凪</t>
    </r>
  </si>
  <si>
    <r>
      <rPr>
        <sz val="9"/>
        <color rgb="FF000000"/>
        <rFont val="ＭＳ Ｐゴシック"/>
        <family val="3"/>
        <charset val="128"/>
      </rPr>
      <t>( 訪看10 )第    542 号</t>
    </r>
  </si>
  <si>
    <r>
      <rPr>
        <sz val="9"/>
        <color rgb="FF000000"/>
        <rFont val="ＭＳ ゴシック"/>
        <family val="3"/>
        <charset val="128"/>
      </rPr>
      <t xml:space="preserve">011-206-7751
</t>
    </r>
  </si>
  <si>
    <r>
      <rPr>
        <sz val="9"/>
        <color rgb="FF000000"/>
        <rFont val="ＭＳ ゴシック"/>
        <family val="3"/>
        <charset val="128"/>
      </rPr>
      <t>〒064－0912
札幌市中央区南十二条西１０丁目１番１２号</t>
    </r>
  </si>
  <si>
    <r>
      <rPr>
        <sz val="9"/>
        <color rgb="FF000000"/>
        <rFont val="ＭＳ ゴシック"/>
        <family val="3"/>
        <charset val="128"/>
      </rPr>
      <t>株式会社モルス
訪問看護ステーション　つなぐ</t>
    </r>
  </si>
  <si>
    <r>
      <rPr>
        <sz val="9"/>
        <color rgb="FF000000"/>
        <rFont val="ＭＳ Ｐゴシック"/>
        <family val="3"/>
        <charset val="128"/>
      </rPr>
      <t>( 訪看10 )第    544 号</t>
    </r>
  </si>
  <si>
    <r>
      <rPr>
        <sz val="9"/>
        <color rgb="FF000000"/>
        <rFont val="ＭＳ ゴシック"/>
        <family val="3"/>
        <charset val="128"/>
      </rPr>
      <t>011-624-8111
(011-616-6151)</t>
    </r>
  </si>
  <si>
    <r>
      <rPr>
        <sz val="9"/>
        <color rgb="FF000000"/>
        <rFont val="ＭＳ ゴシック"/>
        <family val="3"/>
        <charset val="128"/>
      </rPr>
      <t>〒064－0824
札幌市中央区北四条西２０丁目２番２７芙蓉ビル４階</t>
    </r>
  </si>
  <si>
    <r>
      <rPr>
        <sz val="9"/>
        <color rgb="FF000000"/>
        <rFont val="ＭＳ ゴシック"/>
        <family val="3"/>
        <charset val="128"/>
      </rPr>
      <t>株式会社ツクイ
ツクイ札幌中央訪問看護ステーション</t>
    </r>
  </si>
  <si>
    <r>
      <rPr>
        <sz val="9"/>
        <color rgb="FF000000"/>
        <rFont val="ＭＳ Ｐゴシック"/>
        <family val="3"/>
        <charset val="128"/>
      </rPr>
      <t>( 訪看10 )第    531 号</t>
    </r>
  </si>
  <si>
    <r>
      <rPr>
        <sz val="9"/>
        <color rgb="FF000000"/>
        <rFont val="ＭＳ ゴシック"/>
        <family val="3"/>
        <charset val="128"/>
      </rPr>
      <t>011-211-1070
(011-215-7085)</t>
    </r>
  </si>
  <si>
    <r>
      <rPr>
        <sz val="9"/>
        <color rgb="FF000000"/>
        <rFont val="ＭＳ ゴシック"/>
        <family val="3"/>
        <charset val="128"/>
      </rPr>
      <t>〒060－0051
札幌市中央区南一条東１丁目２番１号太平洋興発ビル５階Ｂ号室</t>
    </r>
  </si>
  <si>
    <r>
      <rPr>
        <sz val="9"/>
        <color rgb="FF000000"/>
        <rFont val="ＭＳ ゴシック"/>
        <family val="3"/>
        <charset val="128"/>
      </rPr>
      <t>株式会社きずな
訪問看護ステーションあさがお</t>
    </r>
  </si>
  <si>
    <r>
      <rPr>
        <sz val="9"/>
        <color rgb="FF000000"/>
        <rFont val="ＭＳ Ｐゴシック"/>
        <family val="3"/>
        <charset val="128"/>
      </rPr>
      <t>( 訪看10 )第    507 号</t>
    </r>
  </si>
  <si>
    <r>
      <rPr>
        <sz val="9"/>
        <color rgb="FF000000"/>
        <rFont val="ＭＳ ゴシック"/>
        <family val="3"/>
        <charset val="128"/>
      </rPr>
      <t>011-303-9540
(011-302-8434)</t>
    </r>
  </si>
  <si>
    <r>
      <rPr>
        <sz val="9"/>
        <color rgb="FF000000"/>
        <rFont val="ＭＳ ゴシック"/>
        <family val="3"/>
        <charset val="128"/>
      </rPr>
      <t>〒060－0001
札幌市中央区北一条西１９丁目１－２ファミール第２大通３０５</t>
    </r>
  </si>
  <si>
    <r>
      <rPr>
        <sz val="9"/>
        <color rgb="FF000000"/>
        <rFont val="ＭＳ ゴシック"/>
        <family val="3"/>
        <charset val="128"/>
      </rPr>
      <t>株式会社若葉
訪問看護ステーション　ゆな</t>
    </r>
  </si>
  <si>
    <r>
      <rPr>
        <sz val="9"/>
        <color rgb="FF000000"/>
        <rFont val="ＭＳ Ｐゴシック"/>
        <family val="3"/>
        <charset val="128"/>
      </rPr>
      <t>( 訪看10 )第    500 号</t>
    </r>
  </si>
  <si>
    <r>
      <rPr>
        <sz val="9"/>
        <color rgb="FF000000"/>
        <rFont val="ＭＳ ゴシック"/>
        <family val="3"/>
        <charset val="128"/>
      </rPr>
      <t>011-590-0556
(011-590-0554)</t>
    </r>
  </si>
  <si>
    <r>
      <rPr>
        <sz val="9"/>
        <color rgb="FF000000"/>
        <rFont val="ＭＳ ゴシック"/>
        <family val="3"/>
        <charset val="128"/>
      </rPr>
      <t>〒060－0001
札幌市中央区北一条西１５丁目１－３大通ハイム５１０号</t>
    </r>
  </si>
  <si>
    <r>
      <rPr>
        <sz val="9"/>
        <color rgb="FF000000"/>
        <rFont val="ＭＳ ゴシック"/>
        <family val="3"/>
        <charset val="128"/>
      </rPr>
      <t>株式会社ＱＵＯＬ
訪問看護ステーションクオル</t>
    </r>
  </si>
  <si>
    <r>
      <rPr>
        <sz val="9"/>
        <color rgb="FF000000"/>
        <rFont val="ＭＳ Ｐゴシック"/>
        <family val="3"/>
        <charset val="128"/>
      </rPr>
      <t>( 訪看10 )第    484 号</t>
    </r>
  </si>
  <si>
    <r>
      <rPr>
        <sz val="9"/>
        <color rgb="FF000000"/>
        <rFont val="ＭＳ ゴシック"/>
        <family val="3"/>
        <charset val="128"/>
      </rPr>
      <t>011-200-0282
(011-200-0284)</t>
    </r>
  </si>
  <si>
    <r>
      <rPr>
        <sz val="9"/>
        <color rgb="FF000000"/>
        <rFont val="ＭＳ ゴシック"/>
        <family val="3"/>
        <charset val="128"/>
      </rPr>
      <t>〒060－0055
札幌市中央区南五条東２丁目３番地モデナフィネスト１００７号室</t>
    </r>
  </si>
  <si>
    <r>
      <rPr>
        <sz val="9"/>
        <color rgb="FF000000"/>
        <rFont val="ＭＳ ゴシック"/>
        <family val="3"/>
        <charset val="128"/>
      </rPr>
      <t>プラチナ看護株式会社
ビジナすすきの</t>
    </r>
  </si>
  <si>
    <r>
      <rPr>
        <sz val="9"/>
        <color rgb="FF000000"/>
        <rFont val="ＭＳ Ｐゴシック"/>
        <family val="3"/>
        <charset val="128"/>
      </rPr>
      <t>( 訪看10 )第    493 号</t>
    </r>
  </si>
  <si>
    <r>
      <rPr>
        <sz val="9"/>
        <color rgb="FF000000"/>
        <rFont val="ＭＳ ゴシック"/>
        <family val="3"/>
        <charset val="128"/>
      </rPr>
      <t>011-555-6554
(011-555-6559)</t>
    </r>
  </si>
  <si>
    <r>
      <rPr>
        <sz val="9"/>
        <color rgb="FF000000"/>
        <rFont val="ＭＳ ゴシック"/>
        <family val="3"/>
        <charset val="128"/>
      </rPr>
      <t>〒060－0062
札幌市中央区南二条西１３丁目３１９番１３号パシフィック南２条</t>
    </r>
  </si>
  <si>
    <r>
      <rPr>
        <sz val="9"/>
        <color rgb="FF000000"/>
        <rFont val="ＭＳ ゴシック"/>
        <family val="3"/>
        <charset val="128"/>
      </rPr>
      <t>株式会社ＥＺＯ
訪問看護ステーション　えぞ</t>
    </r>
  </si>
  <si>
    <r>
      <rPr>
        <sz val="9"/>
        <color rgb="FF000000"/>
        <rFont val="ＭＳ Ｐゴシック"/>
        <family val="3"/>
        <charset val="128"/>
      </rPr>
      <t>( 訪看10 )第    472 号</t>
    </r>
  </si>
  <si>
    <r>
      <rPr>
        <sz val="9"/>
        <color rgb="FF000000"/>
        <rFont val="ＭＳ ゴシック"/>
        <family val="3"/>
        <charset val="128"/>
      </rPr>
      <t xml:space="preserve">011-676-4534
</t>
    </r>
  </si>
  <si>
    <r>
      <rPr>
        <sz val="9"/>
        <color rgb="FF000000"/>
        <rFont val="ＭＳ ゴシック"/>
        <family val="3"/>
        <charset val="128"/>
      </rPr>
      <t>〒060－0042
札幌市中央区大通西１４丁目３－３０ラヴェーラ大通公園５０４</t>
    </r>
  </si>
  <si>
    <r>
      <rPr>
        <sz val="9"/>
        <color rgb="FF000000"/>
        <rFont val="ＭＳ ゴシック"/>
        <family val="3"/>
        <charset val="128"/>
      </rPr>
      <t>株式会社メディキッズ
プリサポ訪問看護ステーション</t>
    </r>
  </si>
  <si>
    <r>
      <rPr>
        <sz val="9"/>
        <color rgb="FF000000"/>
        <rFont val="ＭＳ Ｐゴシック"/>
        <family val="3"/>
        <charset val="128"/>
      </rPr>
      <t>( 訪看10 )第    476 号</t>
    </r>
  </si>
  <si>
    <r>
      <rPr>
        <sz val="9"/>
        <color rgb="FF000000"/>
        <rFont val="ＭＳ ゴシック"/>
        <family val="3"/>
        <charset val="128"/>
      </rPr>
      <t>011-624-6210
(011-624-6910)</t>
    </r>
  </si>
  <si>
    <r>
      <rPr>
        <sz val="9"/>
        <color rgb="FF000000"/>
        <rFont val="ＭＳ ゴシック"/>
        <family val="3"/>
        <charset val="128"/>
      </rPr>
      <t>〒064－0952
札幌市中央区宮の森二条５丁目１－１３</t>
    </r>
  </si>
  <si>
    <r>
      <rPr>
        <sz val="9"/>
        <color rgb="FF000000"/>
        <rFont val="ＭＳ ゴシック"/>
        <family val="3"/>
        <charset val="128"/>
      </rPr>
      <t>株式会社町コム
訪問看護・リハビリテーションセンター　ななかまど中央</t>
    </r>
  </si>
  <si>
    <r>
      <rPr>
        <sz val="9"/>
        <color rgb="FF000000"/>
        <rFont val="ＭＳ Ｐゴシック"/>
        <family val="3"/>
        <charset val="128"/>
      </rPr>
      <t>( 訪看10 )第    479 号</t>
    </r>
  </si>
  <si>
    <r>
      <rPr>
        <sz val="9"/>
        <color rgb="FF000000"/>
        <rFont val="ＭＳ ゴシック"/>
        <family val="3"/>
        <charset val="128"/>
      </rPr>
      <t>011-596-6713
(011-596-6718)</t>
    </r>
  </si>
  <si>
    <r>
      <rPr>
        <sz val="9"/>
        <color rgb="FF000000"/>
        <rFont val="ＭＳ ゴシック"/>
        <family val="3"/>
        <charset val="128"/>
      </rPr>
      <t>〒064－0806
札幌市中央区南六条西１１丁目１２８４番２７号</t>
    </r>
  </si>
  <si>
    <r>
      <rPr>
        <sz val="9"/>
        <color rgb="FF000000"/>
        <rFont val="ＭＳ ゴシック"/>
        <family val="3"/>
        <charset val="128"/>
      </rPr>
      <t>ウイズワン株式会社
札幌椿看護ステーション</t>
    </r>
  </si>
  <si>
    <r>
      <rPr>
        <sz val="9"/>
        <color rgb="FF000000"/>
        <rFont val="ＭＳ Ｐゴシック"/>
        <family val="3"/>
        <charset val="128"/>
      </rPr>
      <t>( 訪看10 )第    526 号</t>
    </r>
  </si>
  <si>
    <r>
      <rPr>
        <sz val="9"/>
        <color rgb="FF000000"/>
        <rFont val="ＭＳ ゴシック"/>
        <family val="3"/>
        <charset val="128"/>
      </rPr>
      <t>011-616-6678
(011-616-6679)</t>
    </r>
  </si>
  <si>
    <r>
      <rPr>
        <sz val="9"/>
        <color rgb="FF000000"/>
        <rFont val="ＭＳ ゴシック"/>
        <family val="3"/>
        <charset val="128"/>
      </rPr>
      <t>〒064－0803
札幌市中央区南三条西２０丁目２－７キャスルウェスト２０－１０１号室</t>
    </r>
  </si>
  <si>
    <r>
      <rPr>
        <sz val="9"/>
        <color rgb="FF000000"/>
        <rFont val="ＭＳ ゴシック"/>
        <family val="3"/>
        <charset val="128"/>
      </rPr>
      <t>株式会社リビングプラットフォームケア
ライブラリ札幌訪問看護ステーション</t>
    </r>
  </si>
  <si>
    <r>
      <rPr>
        <sz val="9"/>
        <color rgb="FF000000"/>
        <rFont val="ＭＳ Ｐゴシック"/>
        <family val="3"/>
        <charset val="128"/>
      </rPr>
      <t>( 訪看10 )第    492 号</t>
    </r>
  </si>
  <si>
    <r>
      <rPr>
        <sz val="9"/>
        <color rgb="FF000000"/>
        <rFont val="ＭＳ ゴシック"/>
        <family val="3"/>
        <charset val="128"/>
      </rPr>
      <t>011-699-5330
(011-699-5340)</t>
    </r>
  </si>
  <si>
    <r>
      <rPr>
        <sz val="9"/>
        <color rgb="FF000000"/>
        <rFont val="ＭＳ ゴシック"/>
        <family val="3"/>
        <charset val="128"/>
      </rPr>
      <t>〒006－0832
札幌市手稲区曙二条１丁目１０－１６</t>
    </r>
  </si>
  <si>
    <r>
      <rPr>
        <sz val="9"/>
        <color rgb="FF000000"/>
        <rFont val="ＭＳ ゴシック"/>
        <family val="3"/>
        <charset val="128"/>
      </rPr>
      <t>株式会社Ｈｕｍａｎ－ｓｙｓｔｅｍ　Ｊａｐａｎ
訪問看護ステーション　フルハウス</t>
    </r>
  </si>
  <si>
    <r>
      <rPr>
        <sz val="9"/>
        <color rgb="FF000000"/>
        <rFont val="ＭＳ Ｐゴシック"/>
        <family val="3"/>
        <charset val="128"/>
      </rPr>
      <t>( 訪看10 )第    435 号</t>
    </r>
  </si>
  <si>
    <r>
      <rPr>
        <sz val="9"/>
        <color rgb="FF000000"/>
        <rFont val="ＭＳ ゴシック"/>
        <family val="3"/>
        <charset val="128"/>
      </rPr>
      <t>011-596-9078
(011-596-9079)</t>
    </r>
  </si>
  <si>
    <r>
      <rPr>
        <sz val="9"/>
        <color rgb="FF000000"/>
        <rFont val="ＭＳ ゴシック"/>
        <family val="3"/>
        <charset val="128"/>
      </rPr>
      <t>〒060－0061
札幌市中央区南一条西１９丁目１－２５２ＫＮ南１条マンション８０３号室</t>
    </r>
  </si>
  <si>
    <r>
      <rPr>
        <sz val="9"/>
        <color rgb="FF000000"/>
        <rFont val="ＭＳ ゴシック"/>
        <family val="3"/>
        <charset val="128"/>
      </rPr>
      <t>株式会社インティメイト
エイド訪問看護ステーション札幌</t>
    </r>
  </si>
  <si>
    <r>
      <rPr>
        <sz val="9"/>
        <color rgb="FF000000"/>
        <rFont val="ＭＳ Ｐゴシック"/>
        <family val="3"/>
        <charset val="128"/>
      </rPr>
      <t>( 訪看10 )第    478 号</t>
    </r>
  </si>
  <si>
    <r>
      <rPr>
        <sz val="9"/>
        <color rgb="FF000000"/>
        <rFont val="ＭＳ ゴシック"/>
        <family val="3"/>
        <charset val="128"/>
      </rPr>
      <t xml:space="preserve">011-211-4296
</t>
    </r>
  </si>
  <si>
    <r>
      <rPr>
        <sz val="9"/>
        <color rgb="FF000000"/>
        <rFont val="ＭＳ ゴシック"/>
        <family val="3"/>
        <charset val="128"/>
      </rPr>
      <t>〒065－0028
札幌市東区北二十八条東９丁目３－３ポラリスビル２階</t>
    </r>
  </si>
  <si>
    <r>
      <rPr>
        <sz val="9"/>
        <color rgb="FF000000"/>
        <rFont val="ＭＳ ゴシック"/>
        <family val="3"/>
        <charset val="128"/>
      </rPr>
      <t>株式会社Ｊｅｗｅｌｒｙ　Ｂｅｌｌｅ
ここあい訪問看護ステーション</t>
    </r>
  </si>
  <si>
    <r>
      <rPr>
        <sz val="9"/>
        <color rgb="FF000000"/>
        <rFont val="ＭＳ Ｐゴシック"/>
        <family val="3"/>
        <charset val="128"/>
      </rPr>
      <t>( 訪看10 )第    454 号</t>
    </r>
  </si>
  <si>
    <r>
      <rPr>
        <sz val="9"/>
        <color rgb="FF000000"/>
        <rFont val="ＭＳ ゴシック"/>
        <family val="3"/>
        <charset val="128"/>
      </rPr>
      <t>011-215-8890
(011-215-8891)</t>
    </r>
  </si>
  <si>
    <r>
      <rPr>
        <sz val="9"/>
        <color rgb="FF000000"/>
        <rFont val="ＭＳ ゴシック"/>
        <family val="3"/>
        <charset val="128"/>
      </rPr>
      <t>〒060－0011
札幌市中央区北十一条西２４丁目１番２０号</t>
    </r>
  </si>
  <si>
    <r>
      <rPr>
        <sz val="9"/>
        <color rgb="FF000000"/>
        <rFont val="ＭＳ ゴシック"/>
        <family val="3"/>
        <charset val="128"/>
      </rPr>
      <t>ブルー・ケア株式会社
訪問看護ステーション　ブルースター北円山</t>
    </r>
  </si>
  <si>
    <r>
      <rPr>
        <sz val="9"/>
        <color rgb="FF000000"/>
        <rFont val="ＭＳ Ｐゴシック"/>
        <family val="3"/>
        <charset val="128"/>
      </rPr>
      <t>( 訪看10 )第    423 号</t>
    </r>
  </si>
  <si>
    <r>
      <rPr>
        <sz val="9"/>
        <color rgb="FF000000"/>
        <rFont val="ＭＳ ゴシック"/>
        <family val="3"/>
        <charset val="128"/>
      </rPr>
      <t>011-596-8284
(011-520-5005)</t>
    </r>
  </si>
  <si>
    <r>
      <rPr>
        <sz val="9"/>
        <color rgb="FF000000"/>
        <rFont val="ＭＳ ゴシック"/>
        <family val="3"/>
        <charset val="128"/>
      </rPr>
      <t>〒064－0918
札幌市中央区南十八条西１３丁目２－５０</t>
    </r>
  </si>
  <si>
    <r>
      <rPr>
        <sz val="9"/>
        <color rgb="FF000000"/>
        <rFont val="ＭＳ ゴシック"/>
        <family val="3"/>
        <charset val="128"/>
      </rPr>
      <t>株式会社ノースヘルスケアサポート
訪問看護さくらテラス山鼻</t>
    </r>
  </si>
  <si>
    <r>
      <rPr>
        <sz val="9"/>
        <color rgb="FF000000"/>
        <rFont val="ＭＳ Ｐゴシック"/>
        <family val="3"/>
        <charset val="128"/>
      </rPr>
      <t>( 訪看10 )第    483 号</t>
    </r>
  </si>
  <si>
    <r>
      <rPr>
        <sz val="9"/>
        <color rgb="FF000000"/>
        <rFont val="ＭＳ ゴシック"/>
        <family val="3"/>
        <charset val="128"/>
      </rPr>
      <t>011-213-0919
(011-213-1018)</t>
    </r>
  </si>
  <si>
    <r>
      <rPr>
        <sz val="9"/>
        <color rgb="FF000000"/>
        <rFont val="ＭＳ ゴシック"/>
        <family val="3"/>
        <charset val="128"/>
      </rPr>
      <t>〒060－0063
札幌市中央区南三条西２丁目１－１Ｈ＆Ｂプラザ７階</t>
    </r>
  </si>
  <si>
    <r>
      <rPr>
        <sz val="9"/>
        <color rgb="FF000000"/>
        <rFont val="ＭＳ ゴシック"/>
        <family val="3"/>
        <charset val="128"/>
      </rPr>
      <t>株式会社進幸
訪問看護ステーション　Ｇｒｏｗｔｈ</t>
    </r>
  </si>
  <si>
    <r>
      <rPr>
        <sz val="9"/>
        <color rgb="FF000000"/>
        <rFont val="ＭＳ Ｐゴシック"/>
        <family val="3"/>
        <charset val="128"/>
      </rPr>
      <t>( 訪看10 )第    453 号</t>
    </r>
  </si>
  <si>
    <r>
      <rPr>
        <sz val="9"/>
        <color rgb="FF000000"/>
        <rFont val="ＭＳ ゴシック"/>
        <family val="3"/>
        <charset val="128"/>
      </rPr>
      <t>011-530-0700
(011-530-0710)</t>
    </r>
  </si>
  <si>
    <r>
      <rPr>
        <sz val="9"/>
        <color rgb="FF000000"/>
        <rFont val="ＭＳ ゴシック"/>
        <family val="3"/>
        <charset val="128"/>
      </rPr>
      <t>〒064－0808
札幌市中央区南八条西９丁目７５４番地山本ビル２Ｆ</t>
    </r>
  </si>
  <si>
    <r>
      <rPr>
        <sz val="9"/>
        <color rgb="FF000000"/>
        <rFont val="ＭＳ ゴシック"/>
        <family val="3"/>
        <charset val="128"/>
      </rPr>
      <t>株式会社アークトゥルスジャパン
訪問看護ステーション　ゆいまーる</t>
    </r>
  </si>
  <si>
    <r>
      <rPr>
        <sz val="9"/>
        <color rgb="FF000000"/>
        <rFont val="ＭＳ Ｐゴシック"/>
        <family val="3"/>
        <charset val="128"/>
      </rPr>
      <t>( 訪看10 )第    421 号</t>
    </r>
  </si>
  <si>
    <r>
      <rPr>
        <sz val="9"/>
        <color rgb="FF000000"/>
        <rFont val="ＭＳ ゴシック"/>
        <family val="3"/>
        <charset val="128"/>
      </rPr>
      <t>011-699-6003
(011-699-6004)</t>
    </r>
  </si>
  <si>
    <r>
      <rPr>
        <sz val="9"/>
        <color rgb="FF000000"/>
        <rFont val="ＭＳ ゴシック"/>
        <family val="3"/>
        <charset val="128"/>
      </rPr>
      <t>〒060－0007
札幌市中央区北七条西２５丁目３－１０－５０１カーサフォレスト北円山</t>
    </r>
  </si>
  <si>
    <r>
      <rPr>
        <sz val="9"/>
        <color rgb="FF000000"/>
        <rFont val="ＭＳ ゴシック"/>
        <family val="3"/>
        <charset val="128"/>
      </rPr>
      <t>医療法人社団正心会
岡本病院訪問看護ステーション</t>
    </r>
  </si>
  <si>
    <r>
      <rPr>
        <sz val="9"/>
        <color rgb="FF000000"/>
        <rFont val="ＭＳ Ｐゴシック"/>
        <family val="3"/>
        <charset val="128"/>
      </rPr>
      <t>( 訪看10 )第    645 号</t>
    </r>
  </si>
  <si>
    <r>
      <rPr>
        <sz val="9"/>
        <color rgb="FF000000"/>
        <rFont val="ＭＳ ゴシック"/>
        <family val="3"/>
        <charset val="128"/>
      </rPr>
      <t>011-200-9777
(011-200-9769)</t>
    </r>
  </si>
  <si>
    <r>
      <rPr>
        <sz val="9"/>
        <color rgb="FF000000"/>
        <rFont val="ＭＳ ゴシック"/>
        <family val="3"/>
        <charset val="128"/>
      </rPr>
      <t>〒064－0914
札幌市中央区南十四条西９丁目３番４１－２０１号</t>
    </r>
  </si>
  <si>
    <r>
      <rPr>
        <sz val="9"/>
        <color rgb="FF000000"/>
        <rFont val="ＭＳ ゴシック"/>
        <family val="3"/>
        <charset val="128"/>
      </rPr>
      <t>株式会社ゴキヤ
旅する訪問看護ステーション</t>
    </r>
  </si>
  <si>
    <r>
      <rPr>
        <sz val="9"/>
        <color rgb="FF000000"/>
        <rFont val="ＭＳ ゴシック"/>
        <family val="3"/>
        <charset val="128"/>
      </rPr>
      <t>011-211-8090
(011-219-1704)</t>
    </r>
  </si>
  <si>
    <r>
      <rPr>
        <sz val="9"/>
        <color rgb="FF000000"/>
        <rFont val="ＭＳ ゴシック"/>
        <family val="3"/>
        <charset val="128"/>
      </rPr>
      <t>〒060－0002
札幌市中央区北二条西２丁目７番地第２カミヤマビル５F</t>
    </r>
  </si>
  <si>
    <r>
      <rPr>
        <sz val="9"/>
        <color rgb="FF000000"/>
        <rFont val="ＭＳ ゴシック"/>
        <family val="3"/>
        <charset val="128"/>
      </rPr>
      <t>株式会社ヒューマンインプリンク
訪問看護サービス　クオン</t>
    </r>
  </si>
  <si>
    <r>
      <rPr>
        <sz val="9"/>
        <color rgb="FF000000"/>
        <rFont val="ＭＳ Ｐゴシック"/>
        <family val="3"/>
        <charset val="128"/>
      </rPr>
      <t>令和元年 7月 1日</t>
    </r>
  </si>
  <si>
    <r>
      <rPr>
        <sz val="9"/>
        <color rgb="FF000000"/>
        <rFont val="ＭＳ Ｐゴシック"/>
        <family val="3"/>
        <charset val="128"/>
      </rPr>
      <t>( 訪看10 )第    393 号</t>
    </r>
  </si>
  <si>
    <r>
      <rPr>
        <sz val="9"/>
        <color rgb="FF000000"/>
        <rFont val="ＭＳ ゴシック"/>
        <family val="3"/>
        <charset val="128"/>
      </rPr>
      <t>011-640-7012
(011-640-5083)</t>
    </r>
  </si>
  <si>
    <r>
      <rPr>
        <sz val="9"/>
        <color rgb="FF000000"/>
        <rFont val="ＭＳ ゴシック"/>
        <family val="3"/>
        <charset val="128"/>
      </rPr>
      <t>〒060－0010
札幌市中央区北十条西１７丁目１－４</t>
    </r>
  </si>
  <si>
    <r>
      <rPr>
        <sz val="9"/>
        <color rgb="FF000000"/>
        <rFont val="ＭＳ ゴシック"/>
        <family val="3"/>
        <charset val="128"/>
      </rPr>
      <t>医療法人渓仁会
医療法人渓仁会　訪問看護ステーション　そうえん</t>
    </r>
  </si>
  <si>
    <r>
      <rPr>
        <sz val="9"/>
        <color rgb="FF000000"/>
        <rFont val="ＭＳ Ｐゴシック"/>
        <family val="3"/>
        <charset val="128"/>
      </rPr>
      <t>( 訪看10 )第    301 号</t>
    </r>
  </si>
  <si>
    <r>
      <rPr>
        <sz val="9"/>
        <color rgb="FF000000"/>
        <rFont val="ＭＳ ゴシック"/>
        <family val="3"/>
        <charset val="128"/>
      </rPr>
      <t>011-788-7439
(011-788-6348)</t>
    </r>
  </si>
  <si>
    <r>
      <rPr>
        <sz val="9"/>
        <color rgb="FF000000"/>
        <rFont val="ＭＳ ゴシック"/>
        <family val="3"/>
        <charset val="128"/>
      </rPr>
      <t>〒060－0011
札幌市中央区北十一条西１４丁目１番１７号</t>
    </r>
  </si>
  <si>
    <r>
      <rPr>
        <sz val="9"/>
        <color rgb="FF000000"/>
        <rFont val="ＭＳ ゴシック"/>
        <family val="3"/>
        <charset val="128"/>
      </rPr>
      <t>ＳＯＭＰＯケア株式会社
ＳＯＭＰＯケア　札幌桑園駅前　訪問看護</t>
    </r>
  </si>
  <si>
    <r>
      <rPr>
        <sz val="9"/>
        <color rgb="FF000000"/>
        <rFont val="ＭＳ Ｐゴシック"/>
        <family val="3"/>
        <charset val="128"/>
      </rPr>
      <t>( 訪看10 )第    295 号</t>
    </r>
  </si>
  <si>
    <r>
      <rPr>
        <sz val="9"/>
        <color rgb="FF000000"/>
        <rFont val="ＭＳ ゴシック"/>
        <family val="3"/>
        <charset val="128"/>
      </rPr>
      <t>011-511-6672
(011-522-2289)</t>
    </r>
  </si>
  <si>
    <r>
      <rPr>
        <sz val="9"/>
        <color rgb="FF000000"/>
        <rFont val="ＭＳ ゴシック"/>
        <family val="3"/>
        <charset val="128"/>
      </rPr>
      <t>〒064－0809
札幌市中央区南九条西３丁目１０－９７札幌ＫＳビル　８０３</t>
    </r>
  </si>
  <si>
    <r>
      <rPr>
        <sz val="9"/>
        <color rgb="FF000000"/>
        <rFont val="ＭＳ ゴシック"/>
        <family val="3"/>
        <charset val="128"/>
      </rPr>
      <t>一般社団法人療養生活支援協議会
訪問看護ステーションあかり</t>
    </r>
  </si>
  <si>
    <r>
      <rPr>
        <sz val="9"/>
        <color rgb="FF000000"/>
        <rFont val="ＭＳ Ｐゴシック"/>
        <family val="3"/>
        <charset val="128"/>
      </rPr>
      <t>( 訪看10 )第    646 号</t>
    </r>
  </si>
  <si>
    <r>
      <rPr>
        <sz val="9"/>
        <color rgb="FF000000"/>
        <rFont val="ＭＳ ゴシック"/>
        <family val="3"/>
        <charset val="128"/>
      </rPr>
      <t>011-585-5113
(011-585-5120)</t>
    </r>
  </si>
  <si>
    <r>
      <rPr>
        <sz val="9"/>
        <color rgb="FF000000"/>
        <rFont val="ＭＳ ゴシック"/>
        <family val="3"/>
        <charset val="128"/>
      </rPr>
      <t>〒064－0919
札幌市中央区南十九条西１２丁目２－２２</t>
    </r>
  </si>
  <si>
    <r>
      <rPr>
        <sz val="9"/>
        <color rgb="FF000000"/>
        <rFont val="ＭＳ ゴシック"/>
        <family val="3"/>
        <charset val="128"/>
      </rPr>
      <t>株式会社ロータス
訪問看護ステーション　ピリカ</t>
    </r>
  </si>
  <si>
    <r>
      <rPr>
        <sz val="9"/>
        <color rgb="FF000000"/>
        <rFont val="ＭＳ Ｐゴシック"/>
        <family val="3"/>
        <charset val="128"/>
      </rPr>
      <t>平成28年 9月 1日</t>
    </r>
  </si>
  <si>
    <r>
      <rPr>
        <sz val="9"/>
        <color rgb="FF000000"/>
        <rFont val="ＭＳ Ｐゴシック"/>
        <family val="3"/>
        <charset val="128"/>
      </rPr>
      <t>( 訪看10 )第    246 号</t>
    </r>
  </si>
  <si>
    <r>
      <rPr>
        <sz val="9"/>
        <color rgb="FF000000"/>
        <rFont val="ＭＳ ゴシック"/>
        <family val="3"/>
        <charset val="128"/>
      </rPr>
      <t>011-206-6334
(011-351-5833)</t>
    </r>
  </si>
  <si>
    <r>
      <rPr>
        <sz val="9"/>
        <color rgb="FF000000"/>
        <rFont val="ＭＳ ゴシック"/>
        <family val="3"/>
        <charset val="128"/>
      </rPr>
      <t>〒064－0917
札幌市中央区南十七条西９丁目１番６－６０２号</t>
    </r>
  </si>
  <si>
    <r>
      <rPr>
        <sz val="9"/>
        <color rgb="FF000000"/>
        <rFont val="ＭＳ ゴシック"/>
        <family val="3"/>
        <charset val="128"/>
      </rPr>
      <t>一般社団法人創和
訪問看護ステーションそうわ</t>
    </r>
  </si>
  <si>
    <r>
      <rPr>
        <sz val="9"/>
        <color rgb="FF000000"/>
        <rFont val="ＭＳ Ｐゴシック"/>
        <family val="3"/>
        <charset val="128"/>
      </rPr>
      <t>平成28年 6月 1日</t>
    </r>
  </si>
  <si>
    <r>
      <rPr>
        <sz val="9"/>
        <color rgb="FF000000"/>
        <rFont val="ＭＳ Ｐゴシック"/>
        <family val="3"/>
        <charset val="128"/>
      </rPr>
      <t>( 訪看10 )第    235 号</t>
    </r>
  </si>
  <si>
    <r>
      <rPr>
        <sz val="9"/>
        <color rgb="FF000000"/>
        <rFont val="ＭＳ ゴシック"/>
        <family val="3"/>
        <charset val="128"/>
      </rPr>
      <t>011-633-8577
(011-633-8578)</t>
    </r>
  </si>
  <si>
    <r>
      <rPr>
        <sz val="9"/>
        <color rgb="FF000000"/>
        <rFont val="ＭＳ ゴシック"/>
        <family val="3"/>
        <charset val="128"/>
      </rPr>
      <t>〒064－0946
札幌市中央区双子山４丁目３番３３号</t>
    </r>
  </si>
  <si>
    <r>
      <rPr>
        <sz val="9"/>
        <color rgb="FF000000"/>
        <rFont val="ＭＳ ゴシック"/>
        <family val="3"/>
        <charset val="128"/>
      </rPr>
      <t>医療法人　北仁会
訪問看護ステーション　結（ゆい）</t>
    </r>
  </si>
  <si>
    <r>
      <rPr>
        <sz val="9"/>
        <color rgb="FF000000"/>
        <rFont val="ＭＳ Ｐゴシック"/>
        <family val="3"/>
        <charset val="128"/>
      </rPr>
      <t>( 訪看10 )第    322 号</t>
    </r>
  </si>
  <si>
    <r>
      <rPr>
        <sz val="9"/>
        <color rgb="FF000000"/>
        <rFont val="ＭＳ ゴシック"/>
        <family val="3"/>
        <charset val="128"/>
      </rPr>
      <t>011-208-6166
(011-208-6167)</t>
    </r>
  </si>
  <si>
    <r>
      <rPr>
        <sz val="9"/>
        <color rgb="FF000000"/>
        <rFont val="ＭＳ ゴシック"/>
        <family val="3"/>
        <charset val="128"/>
      </rPr>
      <t>〒060－0061
札幌市中央区南一条西１１丁目１－３１２コンチネンタルＷＥＳＴ．Ｓビル５Ｆ</t>
    </r>
  </si>
  <si>
    <r>
      <rPr>
        <sz val="9"/>
        <color rgb="FF000000"/>
        <rFont val="ＭＳ ゴシック"/>
        <family val="3"/>
        <charset val="128"/>
      </rPr>
      <t>株式会社アーチ
訪問看護ステーション　アーチ</t>
    </r>
  </si>
  <si>
    <r>
      <rPr>
        <sz val="9"/>
        <color rgb="FF000000"/>
        <rFont val="ＭＳ Ｐゴシック"/>
        <family val="3"/>
        <charset val="128"/>
      </rPr>
      <t>平成30年 3月 1日</t>
    </r>
  </si>
  <si>
    <r>
      <rPr>
        <sz val="9"/>
        <color rgb="FF000000"/>
        <rFont val="ＭＳ Ｐゴシック"/>
        <family val="3"/>
        <charset val="128"/>
      </rPr>
      <t>( 訪看10 )第    287 号</t>
    </r>
  </si>
  <si>
    <r>
      <rPr>
        <sz val="9"/>
        <color rgb="FF000000"/>
        <rFont val="ＭＳ ゴシック"/>
        <family val="3"/>
        <charset val="128"/>
      </rPr>
      <t>011-300-3699
(011-300-3699)</t>
    </r>
  </si>
  <si>
    <r>
      <rPr>
        <sz val="9"/>
        <color rgb="FF000000"/>
        <rFont val="ＭＳ ゴシック"/>
        <family val="3"/>
        <charset val="128"/>
      </rPr>
      <t>〒064－0920
札幌市中央区南二十条西９丁目２－２</t>
    </r>
  </si>
  <si>
    <r>
      <rPr>
        <sz val="9"/>
        <color rgb="FF000000"/>
        <rFont val="ＭＳ ゴシック"/>
        <family val="3"/>
        <charset val="128"/>
      </rPr>
      <t>合同会社ワイズサポート
ケア＆サポート　ステーション　千</t>
    </r>
  </si>
  <si>
    <r>
      <rPr>
        <sz val="9"/>
        <color rgb="FF000000"/>
        <rFont val="ＭＳ Ｐゴシック"/>
        <family val="3"/>
        <charset val="128"/>
      </rPr>
      <t>( 訪看10 )第    201 号</t>
    </r>
  </si>
  <si>
    <r>
      <rPr>
        <sz val="9"/>
        <color rgb="FF000000"/>
        <rFont val="ＭＳ ゴシック"/>
        <family val="3"/>
        <charset val="128"/>
      </rPr>
      <t>011-827-6126
(011-827-6128)</t>
    </r>
  </si>
  <si>
    <r>
      <rPr>
        <sz val="9"/>
        <color rgb="FF000000"/>
        <rFont val="ＭＳ ゴシック"/>
        <family val="3"/>
        <charset val="128"/>
      </rPr>
      <t>〒003－0004
札幌市白石区東札幌四条６丁目４番１２号メモリアル８８ビル２階</t>
    </r>
  </si>
  <si>
    <r>
      <rPr>
        <sz val="9"/>
        <color rgb="FF000000"/>
        <rFont val="ＭＳ ゴシック"/>
        <family val="3"/>
        <charset val="128"/>
      </rPr>
      <t>株式会社ナカジマ薬局
札幌訪問看護ステーション　季の風</t>
    </r>
  </si>
  <si>
    <r>
      <rPr>
        <sz val="9"/>
        <color rgb="FF000000"/>
        <rFont val="ＭＳ Ｐゴシック"/>
        <family val="3"/>
        <charset val="128"/>
      </rPr>
      <t>( 訪看10 )第    203 号</t>
    </r>
  </si>
  <si>
    <r>
      <rPr>
        <sz val="9"/>
        <color rgb="FF000000"/>
        <rFont val="ＭＳ ゴシック"/>
        <family val="3"/>
        <charset val="128"/>
      </rPr>
      <t>011-215-5510
(011-215-5506)</t>
    </r>
  </si>
  <si>
    <r>
      <rPr>
        <sz val="9"/>
        <color rgb="FF000000"/>
        <rFont val="ＭＳ ゴシック"/>
        <family val="3"/>
        <charset val="128"/>
      </rPr>
      <t>〒064－0944
札幌市中央区円山西町３丁目３番１５号</t>
    </r>
  </si>
  <si>
    <r>
      <rPr>
        <sz val="9"/>
        <color rgb="FF000000"/>
        <rFont val="ＭＳ ゴシック"/>
        <family val="3"/>
        <charset val="128"/>
      </rPr>
      <t>ｔｅａｍＥ　ｌｌｃ合同会社
Ｅーｃａｒｅ訪問看護ステーション</t>
    </r>
  </si>
  <si>
    <r>
      <rPr>
        <sz val="9"/>
        <color rgb="FF000000"/>
        <rFont val="ＭＳ Ｐゴシック"/>
        <family val="3"/>
        <charset val="128"/>
      </rPr>
      <t>( 訪看10 )第    506 号</t>
    </r>
  </si>
  <si>
    <r>
      <rPr>
        <sz val="9"/>
        <color rgb="FF000000"/>
        <rFont val="ＭＳ ゴシック"/>
        <family val="3"/>
        <charset val="128"/>
      </rPr>
      <t>011-738-9905
(011-738-2082)</t>
    </r>
  </si>
  <si>
    <r>
      <rPr>
        <sz val="9"/>
        <color rgb="FF000000"/>
        <rFont val="ＭＳ ゴシック"/>
        <family val="3"/>
        <charset val="128"/>
      </rPr>
      <t>〒060－0011
札幌市中央区北十一条西１４丁目１－７２</t>
    </r>
  </si>
  <si>
    <r>
      <rPr>
        <sz val="9"/>
        <color rgb="FF000000"/>
        <rFont val="ＭＳ ゴシック"/>
        <family val="3"/>
        <charset val="128"/>
      </rPr>
      <t>株式会社モルス
訪問看護ステーション　モルス</t>
    </r>
  </si>
  <si>
    <r>
      <rPr>
        <sz val="9"/>
        <color rgb="FF000000"/>
        <rFont val="ＭＳ Ｐゴシック"/>
        <family val="3"/>
        <charset val="128"/>
      </rPr>
      <t>平成27年 6月 1日</t>
    </r>
  </si>
  <si>
    <r>
      <rPr>
        <sz val="9"/>
        <color rgb="FF000000"/>
        <rFont val="ＭＳ Ｐゴシック"/>
        <family val="3"/>
        <charset val="128"/>
      </rPr>
      <t>( 訪看10 )第    208 号</t>
    </r>
  </si>
  <si>
    <r>
      <rPr>
        <sz val="9"/>
        <color rgb="FF000000"/>
        <rFont val="ＭＳ ゴシック"/>
        <family val="3"/>
        <charset val="128"/>
      </rPr>
      <t>011-561-7680
(011-552-1730)</t>
    </r>
  </si>
  <si>
    <r>
      <rPr>
        <sz val="9"/>
        <color rgb="FF000000"/>
        <rFont val="ＭＳ ゴシック"/>
        <family val="3"/>
        <charset val="128"/>
      </rPr>
      <t>〒064－0927
札幌市中央区南二十七条西８丁目１－２７－１０１号</t>
    </r>
  </si>
  <si>
    <r>
      <rPr>
        <sz val="9"/>
        <color rgb="FF000000"/>
        <rFont val="ＭＳ ゴシック"/>
        <family val="3"/>
        <charset val="128"/>
      </rPr>
      <t>有限会社　ウィル
みかん訪問看護ステーション</t>
    </r>
  </si>
  <si>
    <r>
      <rPr>
        <sz val="9"/>
        <color rgb="FF000000"/>
        <rFont val="ＭＳ Ｐゴシック"/>
        <family val="3"/>
        <charset val="128"/>
      </rPr>
      <t>( 訪看10 )第    215 号</t>
    </r>
  </si>
  <si>
    <r>
      <rPr>
        <sz val="9"/>
        <color rgb="FF000000"/>
        <rFont val="ＭＳ ゴシック"/>
        <family val="3"/>
        <charset val="128"/>
      </rPr>
      <t>011-624-6351
(011-624-6365)</t>
    </r>
  </si>
  <si>
    <r>
      <rPr>
        <sz val="9"/>
        <color rgb="FF000000"/>
        <rFont val="ＭＳ ゴシック"/>
        <family val="3"/>
        <charset val="128"/>
      </rPr>
      <t>〒063－0826
札幌市西区発寒六条１１丁目１番１号新道北口ビル２Ｆ</t>
    </r>
  </si>
  <si>
    <r>
      <rPr>
        <sz val="9"/>
        <color rgb="FF000000"/>
        <rFont val="ＭＳ ゴシック"/>
        <family val="3"/>
        <charset val="128"/>
      </rPr>
      <t>株式会社　Ｎーメディカルプラン
Ｎーメディカル訪問看護ステーション</t>
    </r>
  </si>
  <si>
    <r>
      <rPr>
        <sz val="9"/>
        <color rgb="FF000000"/>
        <rFont val="ＭＳ Ｐゴシック"/>
        <family val="3"/>
        <charset val="128"/>
      </rPr>
      <t>( 訪看10 )第    474 号</t>
    </r>
  </si>
  <si>
    <r>
      <rPr>
        <sz val="9"/>
        <color rgb="FF000000"/>
        <rFont val="ＭＳ ゴシック"/>
        <family val="3"/>
        <charset val="128"/>
      </rPr>
      <t>011-522-9721
(011-522-9721)</t>
    </r>
  </si>
  <si>
    <r>
      <rPr>
        <sz val="9"/>
        <color rgb="FF000000"/>
        <rFont val="ＭＳ ゴシック"/>
        <family val="3"/>
        <charset val="128"/>
      </rPr>
      <t>〒060－0051
札幌市中央区南一条東５丁目１</t>
    </r>
  </si>
  <si>
    <r>
      <rPr>
        <sz val="9"/>
        <color rgb="FF000000"/>
        <rFont val="ＭＳ ゴシック"/>
        <family val="3"/>
        <charset val="128"/>
      </rPr>
      <t>株式会社　博友会
株式会社　博友会　南札幌訪問看護ステーション</t>
    </r>
  </si>
  <si>
    <r>
      <rPr>
        <sz val="9"/>
        <color rgb="FF000000"/>
        <rFont val="ＭＳ Ｐゴシック"/>
        <family val="3"/>
        <charset val="128"/>
      </rPr>
      <t>( 訪看10 )第    112 号</t>
    </r>
  </si>
  <si>
    <r>
      <rPr>
        <sz val="9"/>
        <color rgb="FF000000"/>
        <rFont val="ＭＳ ゴシック"/>
        <family val="3"/>
        <charset val="128"/>
      </rPr>
      <t>011-598-9061
(011-598-9062)</t>
    </r>
  </si>
  <si>
    <r>
      <rPr>
        <sz val="9"/>
        <color rgb="FF000000"/>
        <rFont val="ＭＳ ゴシック"/>
        <family val="3"/>
        <charset val="128"/>
      </rPr>
      <t>〒003－0808
札幌市白石区菊水八条２丁目２－１３</t>
    </r>
  </si>
  <si>
    <r>
      <rPr>
        <sz val="9"/>
        <color rgb="FF000000"/>
        <rFont val="ＭＳ ゴシック"/>
        <family val="3"/>
        <charset val="128"/>
      </rPr>
      <t>株式会社　Ｎ・フィールド
訪問看護ステーション　デューン札幌</t>
    </r>
  </si>
  <si>
    <r>
      <rPr>
        <sz val="9"/>
        <color rgb="FF000000"/>
        <rFont val="ＭＳ Ｐゴシック"/>
        <family val="3"/>
        <charset val="128"/>
      </rPr>
      <t>( 訪看10 )第    401 号</t>
    </r>
  </si>
  <si>
    <r>
      <rPr>
        <sz val="9"/>
        <color rgb="FF000000"/>
        <rFont val="ＭＳ ゴシック"/>
        <family val="3"/>
        <charset val="128"/>
      </rPr>
      <t>011-530-6300
(011-530-6301)</t>
    </r>
  </si>
  <si>
    <r>
      <rPr>
        <sz val="9"/>
        <color rgb="FF000000"/>
        <rFont val="ＭＳ ゴシック"/>
        <family val="3"/>
        <charset val="128"/>
      </rPr>
      <t>〒064－0914
札幌市中央区南十四条西１５丁目２－６</t>
    </r>
  </si>
  <si>
    <r>
      <rPr>
        <sz val="9"/>
        <color rgb="FF000000"/>
        <rFont val="ＭＳ ゴシック"/>
        <family val="3"/>
        <charset val="128"/>
      </rPr>
      <t>有限会社　時館
ナースステーション　あいある</t>
    </r>
  </si>
  <si>
    <r>
      <rPr>
        <sz val="9"/>
        <color rgb="FF000000"/>
        <rFont val="ＭＳ Ｐゴシック"/>
        <family val="3"/>
        <charset val="128"/>
      </rPr>
      <t>( 訪看10 )第     39 号</t>
    </r>
  </si>
  <si>
    <r>
      <rPr>
        <sz val="9"/>
        <color rgb="FF000000"/>
        <rFont val="ＭＳ ゴシック"/>
        <family val="3"/>
        <charset val="128"/>
      </rPr>
      <t>011-251-2320
(011-251-0889)</t>
    </r>
  </si>
  <si>
    <r>
      <rPr>
        <sz val="9"/>
        <color rgb="FF000000"/>
        <rFont val="ＭＳ ゴシック"/>
        <family val="3"/>
        <charset val="128"/>
      </rPr>
      <t>〒065－0012
札幌市東区北十二条東４丁目１番１号</t>
    </r>
  </si>
  <si>
    <r>
      <rPr>
        <sz val="9"/>
        <color rgb="FF000000"/>
        <rFont val="ＭＳ ゴシック"/>
        <family val="3"/>
        <charset val="128"/>
      </rPr>
      <t>社会医療法人社団　カレスサッポロ
カレス訪問看護ステーション</t>
    </r>
  </si>
  <si>
    <r>
      <rPr>
        <sz val="9"/>
        <color rgb="FF000000"/>
        <rFont val="ＭＳ Ｐゴシック"/>
        <family val="3"/>
        <charset val="128"/>
      </rPr>
      <t>( 訪看10 )第    202 号</t>
    </r>
  </si>
  <si>
    <r>
      <rPr>
        <sz val="9"/>
        <color rgb="FF000000"/>
        <rFont val="ＭＳ ゴシック"/>
        <family val="3"/>
        <charset val="128"/>
      </rPr>
      <t xml:space="preserve">011-611-7751
</t>
    </r>
  </si>
  <si>
    <r>
      <rPr>
        <sz val="9"/>
        <color rgb="FF000000"/>
        <rFont val="ＭＳ ゴシック"/>
        <family val="3"/>
        <charset val="128"/>
      </rPr>
      <t>〒064－0958
札幌市中央区宮の森１２３７番地１</t>
    </r>
  </si>
  <si>
    <r>
      <rPr>
        <sz val="9"/>
        <color rgb="FF000000"/>
        <rFont val="ＭＳ ゴシック"/>
        <family val="3"/>
        <charset val="128"/>
      </rPr>
      <t>医療法人社団　恵和会
訪問看護ステーションえん</t>
    </r>
  </si>
  <si>
    <r>
      <rPr>
        <sz val="9"/>
        <color rgb="FF000000"/>
        <rFont val="ＭＳ Ｐゴシック"/>
        <family val="3"/>
        <charset val="128"/>
      </rPr>
      <t>平成27年 3月 1日</t>
    </r>
  </si>
  <si>
    <r>
      <rPr>
        <sz val="9"/>
        <color rgb="FF000000"/>
        <rFont val="ＭＳ Ｐゴシック"/>
        <family val="3"/>
        <charset val="128"/>
      </rPr>
      <t>( 訪看10 )第    196 号</t>
    </r>
  </si>
  <si>
    <r>
      <rPr>
        <sz val="9"/>
        <color rgb="FF000000"/>
        <rFont val="ＭＳ ゴシック"/>
        <family val="3"/>
        <charset val="128"/>
      </rPr>
      <t>011-632-8222
(011-632-8232)</t>
    </r>
  </si>
  <si>
    <r>
      <rPr>
        <sz val="9"/>
        <color rgb="FF000000"/>
        <rFont val="ＭＳ ゴシック"/>
        <family val="3"/>
        <charset val="128"/>
      </rPr>
      <t>〒064－0820
札幌市中央区大通西２８丁目３番３０号</t>
    </r>
  </si>
  <si>
    <r>
      <rPr>
        <sz val="9"/>
        <color rgb="FF000000"/>
        <rFont val="ＭＳ ゴシック"/>
        <family val="3"/>
        <charset val="128"/>
      </rPr>
      <t>医療法人　愛全会
訪問看護ステーションちゅうおう</t>
    </r>
  </si>
  <si>
    <r>
      <rPr>
        <sz val="9"/>
        <color rgb="FF000000"/>
        <rFont val="ＭＳ Ｐゴシック"/>
        <family val="3"/>
        <charset val="128"/>
      </rPr>
      <t>( 訪看10 )第     40 号</t>
    </r>
  </si>
  <si>
    <r>
      <rPr>
        <sz val="9"/>
        <color rgb="FF000000"/>
        <rFont val="ＭＳ ゴシック"/>
        <family val="3"/>
        <charset val="128"/>
      </rPr>
      <t>011-817-1211
(011-817-1236)</t>
    </r>
  </si>
  <si>
    <r>
      <rPr>
        <sz val="9"/>
        <color rgb="FF000000"/>
        <rFont val="ＭＳ ゴシック"/>
        <family val="3"/>
        <charset val="128"/>
      </rPr>
      <t>〒005－0004
札幌市南区澄川四条７丁目４番２７号　</t>
    </r>
  </si>
  <si>
    <r>
      <rPr>
        <sz val="9"/>
        <color rgb="FF000000"/>
        <rFont val="ＭＳ ゴシック"/>
        <family val="3"/>
        <charset val="128"/>
      </rPr>
      <t>一般社団法人　北海道総合在宅ケア事業団
一般社団法人北海道総合在宅ケア事業団札幌南訪問看護ステーション</t>
    </r>
  </si>
  <si>
    <r>
      <rPr>
        <sz val="9"/>
        <color rgb="FF000000"/>
        <rFont val="ＭＳ Ｐゴシック"/>
        <family val="3"/>
        <charset val="128"/>
      </rPr>
      <t>( 訪看10 )第      9 号</t>
    </r>
  </si>
  <si>
    <r>
      <rPr>
        <sz val="9"/>
        <color rgb="FF000000"/>
        <rFont val="ＭＳ ゴシック"/>
        <family val="3"/>
        <charset val="128"/>
      </rPr>
      <t xml:space="preserve">011-281-1265
</t>
    </r>
  </si>
  <si>
    <r>
      <rPr>
        <sz val="9"/>
        <color rgb="FF000000"/>
        <rFont val="ＭＳ ゴシック"/>
        <family val="3"/>
        <charset val="128"/>
      </rPr>
      <t>〒060－0001
札幌市中央区北一条西９丁目３番２７号　第３古久根ビル２階</t>
    </r>
  </si>
  <si>
    <r>
      <rPr>
        <sz val="9"/>
        <color rgb="FF000000"/>
        <rFont val="ＭＳ ゴシック"/>
        <family val="3"/>
        <charset val="128"/>
      </rPr>
      <t>一般社団法人　北海道総合在宅ケア事業団
一般社団法人北海道総合在宅ケア事業団札幌中央訪問看護ステーション</t>
    </r>
  </si>
  <si>
    <t>開設者</t>
    <rPh sb="0" eb="2">
      <t>カイセツ</t>
    </rPh>
    <rPh sb="2" eb="3">
      <t>シャ</t>
    </rPh>
    <phoneticPr fontId="1"/>
  </si>
  <si>
    <r>
      <rPr>
        <sz val="9"/>
        <color rgb="FF000000"/>
        <rFont val="ＭＳ Ｐゴシック"/>
        <family val="3"/>
        <charset val="128"/>
      </rPr>
      <t>( 訪看23 )第    500 号</t>
    </r>
  </si>
  <si>
    <r>
      <rPr>
        <sz val="9"/>
        <color rgb="FF000000"/>
        <rFont val="ＭＳ ゴシック"/>
        <family val="3"/>
        <charset val="128"/>
      </rPr>
      <t>0133-77-5073
(0133-77-5531)</t>
    </r>
  </si>
  <si>
    <r>
      <rPr>
        <sz val="9"/>
        <color rgb="FF000000"/>
        <rFont val="ＭＳ ゴシック"/>
        <family val="3"/>
        <charset val="128"/>
      </rPr>
      <t>〒061－3217
石狩市花川北七条１丁目１１番地</t>
    </r>
  </si>
  <si>
    <r>
      <rPr>
        <sz val="9"/>
        <color rgb="FF000000"/>
        <rFont val="ＭＳ ゴシック"/>
        <family val="3"/>
        <charset val="128"/>
      </rPr>
      <t>医療法人財団幸惺会
訪問看護ステーション幸惺館</t>
    </r>
  </si>
  <si>
    <r>
      <rPr>
        <sz val="9"/>
        <color rgb="FF000000"/>
        <rFont val="ＭＳ Ｐゴシック"/>
        <family val="3"/>
        <charset val="128"/>
      </rPr>
      <t>( 訪看23 )第    934 号</t>
    </r>
  </si>
  <si>
    <r>
      <rPr>
        <sz val="9"/>
        <color rgb="FF000000"/>
        <rFont val="ＭＳ Ｐゴシック"/>
        <family val="3"/>
        <charset val="128"/>
      </rPr>
      <t>( 訪看23 )第    953 号</t>
    </r>
  </si>
  <si>
    <r>
      <rPr>
        <sz val="9"/>
        <color rgb="FF000000"/>
        <rFont val="ＭＳ ゴシック"/>
        <family val="3"/>
        <charset val="128"/>
      </rPr>
      <t>0133-72-2806
(0133-72-2807)</t>
    </r>
  </si>
  <si>
    <r>
      <rPr>
        <sz val="9"/>
        <color rgb="FF000000"/>
        <rFont val="ＭＳ ゴシック"/>
        <family val="3"/>
        <charset val="128"/>
      </rPr>
      <t>〒061－3262
石狩市花川東二条３丁目２８番地</t>
    </r>
  </si>
  <si>
    <r>
      <rPr>
        <sz val="9"/>
        <color rgb="FF000000"/>
        <rFont val="ＭＳ ゴシック"/>
        <family val="3"/>
        <charset val="128"/>
      </rPr>
      <t>社会福祉法人　湖星会
訪問看護ステーション　あるふぁ</t>
    </r>
  </si>
  <si>
    <r>
      <rPr>
        <sz val="9"/>
        <color rgb="FF000000"/>
        <rFont val="ＭＳ Ｐゴシック"/>
        <family val="3"/>
        <charset val="128"/>
      </rPr>
      <t>( 訪看23 )第    783 号</t>
    </r>
  </si>
  <si>
    <r>
      <rPr>
        <sz val="9"/>
        <color rgb="FF000000"/>
        <rFont val="ＭＳ Ｐゴシック"/>
        <family val="3"/>
        <charset val="128"/>
      </rPr>
      <t>( 訪看23 )第    105 号</t>
    </r>
  </si>
  <si>
    <r>
      <rPr>
        <sz val="9"/>
        <color rgb="FF000000"/>
        <rFont val="ＭＳ ゴシック"/>
        <family val="3"/>
        <charset val="128"/>
      </rPr>
      <t xml:space="preserve">0133-74-8881
</t>
    </r>
  </si>
  <si>
    <r>
      <rPr>
        <sz val="9"/>
        <color rgb="FF000000"/>
        <rFont val="ＭＳ ゴシック"/>
        <family val="3"/>
        <charset val="128"/>
      </rPr>
      <t>〒061－3207
石狩市花川南七条４丁目３７６番地１</t>
    </r>
  </si>
  <si>
    <r>
      <rPr>
        <sz val="9"/>
        <color rgb="FF000000"/>
        <rFont val="ＭＳ ゴシック"/>
        <family val="3"/>
        <charset val="128"/>
      </rPr>
      <t>医療法人　喬成会
医療法人喬成会訪問看護ステーションポプラ</t>
    </r>
  </si>
  <si>
    <t>［令和 6年 8月 1日現在　２４時間対応体制加算イ］</t>
  </si>
  <si>
    <r>
      <rPr>
        <sz val="9"/>
        <color rgb="FF000000"/>
        <rFont val="ＭＳ Ｐゴシック"/>
        <family val="3"/>
        <charset val="128"/>
      </rPr>
      <t>( 訪看23 )第    996 号</t>
    </r>
  </si>
  <si>
    <r>
      <rPr>
        <sz val="9"/>
        <color rgb="FF000000"/>
        <rFont val="ＭＳ Ｐゴシック"/>
        <family val="3"/>
        <charset val="128"/>
      </rPr>
      <t>( 訪看23 )第    424 号</t>
    </r>
  </si>
  <si>
    <r>
      <rPr>
        <sz val="9"/>
        <color rgb="FF000000"/>
        <rFont val="ＭＳ Ｐゴシック"/>
        <family val="3"/>
        <charset val="128"/>
      </rPr>
      <t>( 訪看23 )第    851 号</t>
    </r>
  </si>
  <si>
    <r>
      <rPr>
        <sz val="9"/>
        <color rgb="FF000000"/>
        <rFont val="ＭＳ Ｐゴシック"/>
        <family val="3"/>
        <charset val="128"/>
      </rPr>
      <t>( 訪看23 )第    631 号</t>
    </r>
  </si>
  <si>
    <r>
      <rPr>
        <sz val="9"/>
        <color rgb="FF000000"/>
        <rFont val="ＭＳ Ｐゴシック"/>
        <family val="3"/>
        <charset val="128"/>
      </rPr>
      <t>( 訪看23 )第    652 号</t>
    </r>
  </si>
  <si>
    <r>
      <rPr>
        <sz val="9"/>
        <color rgb="FF000000"/>
        <rFont val="ＭＳ ゴシック"/>
        <family val="3"/>
        <charset val="128"/>
      </rPr>
      <t>0125-42-3135
(0125-42-3123)</t>
    </r>
  </si>
  <si>
    <r>
      <rPr>
        <sz val="9"/>
        <color rgb="FF000000"/>
        <rFont val="ＭＳ ゴシック"/>
        <family val="3"/>
        <charset val="128"/>
      </rPr>
      <t>〒073－0406
歌志内市中村２６番地２</t>
    </r>
  </si>
  <si>
    <r>
      <rPr>
        <sz val="9"/>
        <color rgb="FF000000"/>
        <rFont val="ＭＳ ゴシック"/>
        <family val="3"/>
        <charset val="128"/>
      </rPr>
      <t>社会福祉法人勤医協福祉会
勤医協うたしない訪問看護ステーション</t>
    </r>
  </si>
  <si>
    <r>
      <rPr>
        <sz val="9"/>
        <color rgb="FF000000"/>
        <rFont val="ＭＳ Ｐゴシック"/>
        <family val="3"/>
        <charset val="128"/>
      </rPr>
      <t>( 訪看23 )第    552 号</t>
    </r>
  </si>
  <si>
    <r>
      <rPr>
        <sz val="9"/>
        <color rgb="FF000000"/>
        <rFont val="ＭＳ ゴシック"/>
        <family val="3"/>
        <charset val="128"/>
      </rPr>
      <t>0125-54-2131
(0125-54-2156)</t>
    </r>
  </si>
  <si>
    <r>
      <rPr>
        <sz val="9"/>
        <color rgb="FF000000"/>
        <rFont val="ＭＳ ゴシック"/>
        <family val="3"/>
        <charset val="128"/>
      </rPr>
      <t>〒073－0196
砂川市西四条北３丁目１番１号</t>
    </r>
  </si>
  <si>
    <r>
      <rPr>
        <sz val="9"/>
        <color rgb="FF000000"/>
        <rFont val="ＭＳ ゴシック"/>
        <family val="3"/>
        <charset val="128"/>
      </rPr>
      <t>砂川市
砂川市立病院　訪問看護ステーション　よつば</t>
    </r>
  </si>
  <si>
    <r>
      <rPr>
        <sz val="9"/>
        <color rgb="FF000000"/>
        <rFont val="ＭＳ Ｐゴシック"/>
        <family val="3"/>
        <charset val="128"/>
      </rPr>
      <t>( 訪看23 )第    891 号</t>
    </r>
  </si>
  <si>
    <r>
      <rPr>
        <sz val="9"/>
        <color rgb="FF000000"/>
        <rFont val="ＭＳ Ｐゴシック"/>
        <family val="3"/>
        <charset val="128"/>
      </rPr>
      <t>( 訪看23 )第    104 号</t>
    </r>
  </si>
  <si>
    <r>
      <rPr>
        <sz val="9"/>
        <color rgb="FF000000"/>
        <rFont val="ＭＳ Ｐゴシック"/>
        <family val="3"/>
        <charset val="128"/>
      </rPr>
      <t>( 訪看23 )第    524 号</t>
    </r>
  </si>
  <si>
    <r>
      <rPr>
        <sz val="9"/>
        <color rgb="FF000000"/>
        <rFont val="ＭＳ ゴシック"/>
        <family val="3"/>
        <charset val="128"/>
      </rPr>
      <t>0164-43-4405
(0164-43-4407)</t>
    </r>
  </si>
  <si>
    <r>
      <rPr>
        <sz val="9"/>
        <color rgb="FF000000"/>
        <rFont val="ＭＳ ゴシック"/>
        <family val="3"/>
        <charset val="128"/>
      </rPr>
      <t>〒077－0042
留萌市開運町１丁目５番１号介護老人保健施設　季実の杜内</t>
    </r>
  </si>
  <si>
    <r>
      <rPr>
        <sz val="9"/>
        <color rgb="FF000000"/>
        <rFont val="ＭＳ ゴシック"/>
        <family val="3"/>
        <charset val="128"/>
      </rPr>
      <t>医療法人社団　心優会
医療法人社団　心優会　訪問看護ステーション　季実の杜</t>
    </r>
  </si>
  <si>
    <r>
      <rPr>
        <sz val="9"/>
        <color rgb="FF000000"/>
        <rFont val="ＭＳ Ｐゴシック"/>
        <family val="3"/>
        <charset val="128"/>
      </rPr>
      <t>( 訪看23 )第    523 号</t>
    </r>
  </si>
  <si>
    <r>
      <rPr>
        <sz val="9"/>
        <color rgb="FF000000"/>
        <rFont val="ＭＳ Ｐゴシック"/>
        <family val="3"/>
        <charset val="128"/>
      </rPr>
      <t>( 訪看23 )第    133 号</t>
    </r>
  </si>
  <si>
    <r>
      <rPr>
        <sz val="9"/>
        <color rgb="FF000000"/>
        <rFont val="ＭＳ Ｐゴシック"/>
        <family val="3"/>
        <charset val="128"/>
      </rPr>
      <t>( 訪看23 )第    997 号</t>
    </r>
  </si>
  <si>
    <r>
      <rPr>
        <sz val="9"/>
        <color rgb="FF000000"/>
        <rFont val="ＭＳ Ｐゴシック"/>
        <family val="3"/>
        <charset val="128"/>
      </rPr>
      <t>( 訪看23 )第    995 号</t>
    </r>
  </si>
  <si>
    <r>
      <rPr>
        <sz val="9"/>
        <color rgb="FF000000"/>
        <rFont val="ＭＳ ゴシック"/>
        <family val="3"/>
        <charset val="128"/>
      </rPr>
      <t>〒068－0425
夕張市若菜８番地１２</t>
    </r>
  </si>
  <si>
    <r>
      <rPr>
        <sz val="9"/>
        <color rgb="FF000000"/>
        <rFont val="ＭＳ Ｐゴシック"/>
        <family val="3"/>
        <charset val="128"/>
      </rPr>
      <t>( 訪看23 )第    559 号</t>
    </r>
  </si>
  <si>
    <r>
      <rPr>
        <sz val="9"/>
        <color rgb="FF000000"/>
        <rFont val="ＭＳ Ｐゴシック"/>
        <family val="3"/>
        <charset val="128"/>
      </rPr>
      <t>( 訪看23 )第    103 号</t>
    </r>
  </si>
  <si>
    <r>
      <rPr>
        <sz val="9"/>
        <color rgb="FF000000"/>
        <rFont val="ＭＳ Ｐゴシック"/>
        <family val="3"/>
        <charset val="128"/>
      </rPr>
      <t>( 訪看23 )第    630 号</t>
    </r>
  </si>
  <si>
    <r>
      <rPr>
        <sz val="9"/>
        <color rgb="FF000000"/>
        <rFont val="ＭＳ ゴシック"/>
        <family val="3"/>
        <charset val="128"/>
      </rPr>
      <t>0126-34-2230
(0126-34-2231)</t>
    </r>
  </si>
  <si>
    <r>
      <rPr>
        <sz val="9"/>
        <color rgb="FF000000"/>
        <rFont val="ＭＳ ゴシック"/>
        <family val="3"/>
        <charset val="128"/>
      </rPr>
      <t>〒068－0121
岩見沢市栗沢町北本町６４番地</t>
    </r>
  </si>
  <si>
    <r>
      <rPr>
        <sz val="9"/>
        <color rgb="FF000000"/>
        <rFont val="ＭＳ ゴシック"/>
        <family val="3"/>
        <charset val="128"/>
      </rPr>
      <t>合同会社Ｇｒａｃｅ．Ｉ
訪問看護ステーション恵</t>
    </r>
  </si>
  <si>
    <r>
      <rPr>
        <sz val="9"/>
        <color rgb="FF000000"/>
        <rFont val="ＭＳ Ｐゴシック"/>
        <family val="3"/>
        <charset val="128"/>
      </rPr>
      <t>( 訪看23 )第    762 号</t>
    </r>
  </si>
  <si>
    <r>
      <rPr>
        <sz val="9"/>
        <color rgb="FF000000"/>
        <rFont val="ＭＳ ゴシック"/>
        <family val="3"/>
        <charset val="128"/>
      </rPr>
      <t>0126-20-2350
(0126-20-2351)</t>
    </r>
  </si>
  <si>
    <r>
      <rPr>
        <sz val="9"/>
        <color rgb="FF000000"/>
        <rFont val="ＭＳ ゴシック"/>
        <family val="3"/>
        <charset val="128"/>
      </rPr>
      <t>〒068－0005
岩見沢市五条東１６丁目９</t>
    </r>
  </si>
  <si>
    <r>
      <rPr>
        <sz val="9"/>
        <color rgb="FF000000"/>
        <rFont val="ＭＳ ゴシック"/>
        <family val="3"/>
        <charset val="128"/>
      </rPr>
      <t>医療法人社団　萌佑会
訪問看護ステーション佑</t>
    </r>
  </si>
  <si>
    <r>
      <rPr>
        <sz val="9"/>
        <color rgb="FF000000"/>
        <rFont val="ＭＳ Ｐゴシック"/>
        <family val="3"/>
        <charset val="128"/>
      </rPr>
      <t>( 訪看23 )第    994 号</t>
    </r>
  </si>
  <si>
    <r>
      <rPr>
        <sz val="9"/>
        <color rgb="FF000000"/>
        <rFont val="ＭＳ Ｐゴシック"/>
        <family val="3"/>
        <charset val="128"/>
      </rPr>
      <t>( 訪看23 )第    101 号</t>
    </r>
  </si>
  <si>
    <r>
      <rPr>
        <sz val="9"/>
        <color rgb="FF000000"/>
        <rFont val="ＭＳ Ｐゴシック"/>
        <family val="3"/>
        <charset val="128"/>
      </rPr>
      <t>( 訪看23 )第    112 号</t>
    </r>
  </si>
  <si>
    <r>
      <rPr>
        <sz val="9"/>
        <color rgb="FF000000"/>
        <rFont val="ＭＳ Ｐゴシック"/>
        <family val="3"/>
        <charset val="128"/>
      </rPr>
      <t>( 訪看23 )第    931 号</t>
    </r>
  </si>
  <si>
    <r>
      <rPr>
        <sz val="9"/>
        <color rgb="FF000000"/>
        <rFont val="ＭＳ ゴシック"/>
        <family val="3"/>
        <charset val="128"/>
      </rPr>
      <t xml:space="preserve">0158-46-7782
</t>
    </r>
  </si>
  <si>
    <r>
      <rPr>
        <sz val="9"/>
        <color rgb="FF000000"/>
        <rFont val="ＭＳ ゴシック"/>
        <family val="3"/>
        <charset val="128"/>
      </rPr>
      <t>〒099－0416
紋別郡遠軽町大通南１丁目１０番地１３井上貸店舗左側１階</t>
    </r>
  </si>
  <si>
    <r>
      <rPr>
        <sz val="9"/>
        <color rgb="FF000000"/>
        <rFont val="ＭＳ ゴシック"/>
        <family val="3"/>
        <charset val="128"/>
      </rPr>
      <t>株式会社ＣＯＮＮＥＣＴ
訪問看護ステーション　ＣＯＮＮＥＣＴ</t>
    </r>
  </si>
  <si>
    <r>
      <rPr>
        <sz val="9"/>
        <color rgb="FF000000"/>
        <rFont val="ＭＳ Ｐゴシック"/>
        <family val="3"/>
        <charset val="128"/>
      </rPr>
      <t>( 訪看23 )第    521 号</t>
    </r>
  </si>
  <si>
    <r>
      <rPr>
        <sz val="9"/>
        <color rgb="FF000000"/>
        <rFont val="ＭＳ Ｐゴシック"/>
        <family val="3"/>
        <charset val="128"/>
      </rPr>
      <t>( 訪看23 )第    166 号</t>
    </r>
  </si>
  <si>
    <r>
      <rPr>
        <sz val="9"/>
        <color rgb="FF000000"/>
        <rFont val="ＭＳ Ｐゴシック"/>
        <family val="3"/>
        <charset val="128"/>
      </rPr>
      <t>( 訪看23 )第    505 号</t>
    </r>
  </si>
  <si>
    <r>
      <rPr>
        <sz val="9"/>
        <color rgb="FF000000"/>
        <rFont val="ＭＳ Ｐゴシック"/>
        <family val="3"/>
        <charset val="128"/>
      </rPr>
      <t>( 訪看23 )第    146 号</t>
    </r>
  </si>
  <si>
    <r>
      <rPr>
        <sz val="9"/>
        <color rgb="FF000000"/>
        <rFont val="ＭＳ Ｐゴシック"/>
        <family val="3"/>
        <charset val="128"/>
      </rPr>
      <t>( 訪看23 )第    113 号</t>
    </r>
  </si>
  <si>
    <r>
      <rPr>
        <sz val="9"/>
        <color rgb="FF000000"/>
        <rFont val="ＭＳ Ｐゴシック"/>
        <family val="3"/>
        <charset val="128"/>
      </rPr>
      <t>( 訪看23 )第    131 号</t>
    </r>
  </si>
  <si>
    <r>
      <rPr>
        <sz val="9"/>
        <color rgb="FF000000"/>
        <rFont val="ＭＳ Ｐゴシック"/>
        <family val="3"/>
        <charset val="128"/>
      </rPr>
      <t>( 訪看23 )第    913 号</t>
    </r>
  </si>
  <si>
    <r>
      <rPr>
        <sz val="9"/>
        <color rgb="FF000000"/>
        <rFont val="ＭＳ Ｐゴシック"/>
        <family val="3"/>
        <charset val="128"/>
      </rPr>
      <t>( 訪看23 )第    993 号</t>
    </r>
  </si>
  <si>
    <r>
      <rPr>
        <sz val="9"/>
        <color rgb="FF000000"/>
        <rFont val="ＭＳ ゴシック"/>
        <family val="3"/>
        <charset val="128"/>
      </rPr>
      <t>0158-20-4844
(0158-20-4884)</t>
    </r>
  </si>
  <si>
    <r>
      <rPr>
        <sz val="9"/>
        <color rgb="FF000000"/>
        <rFont val="ＭＳ ゴシック"/>
        <family val="3"/>
        <charset val="128"/>
      </rPr>
      <t>〒094－0011
紋別市港町一丁目２番３０号</t>
    </r>
  </si>
  <si>
    <r>
      <rPr>
        <sz val="9"/>
        <color rgb="FF000000"/>
        <rFont val="ＭＳ ゴシック"/>
        <family val="3"/>
        <charset val="128"/>
      </rPr>
      <t>株式会社　結愛
訪問看護ステーション　結愛</t>
    </r>
  </si>
  <si>
    <r>
      <rPr>
        <sz val="9"/>
        <color rgb="FF000000"/>
        <rFont val="ＭＳ Ｐゴシック"/>
        <family val="3"/>
        <charset val="128"/>
      </rPr>
      <t>( 訪看23 )第    139 号</t>
    </r>
  </si>
  <si>
    <r>
      <rPr>
        <sz val="9"/>
        <color rgb="FF000000"/>
        <rFont val="ＭＳ Ｐゴシック"/>
        <family val="3"/>
        <charset val="128"/>
      </rPr>
      <t>( 訪看23 )第    468 号</t>
    </r>
  </si>
  <si>
    <r>
      <rPr>
        <sz val="9"/>
        <color rgb="FF000000"/>
        <rFont val="ＭＳ Ｐゴシック"/>
        <family val="3"/>
        <charset val="128"/>
      </rPr>
      <t>( 訪看23 )第    954 号</t>
    </r>
  </si>
  <si>
    <r>
      <rPr>
        <sz val="9"/>
        <color rgb="FF000000"/>
        <rFont val="ＭＳ ゴシック"/>
        <family val="3"/>
        <charset val="128"/>
      </rPr>
      <t xml:space="preserve">0157-57-7233
</t>
    </r>
  </si>
  <si>
    <r>
      <rPr>
        <sz val="9"/>
        <color rgb="FF000000"/>
        <rFont val="ＭＳ ゴシック"/>
        <family val="3"/>
        <charset val="128"/>
      </rPr>
      <t>〒090－0827
北見市錦町６１０－１９</t>
    </r>
  </si>
  <si>
    <r>
      <rPr>
        <sz val="9"/>
        <color rgb="FF000000"/>
        <rFont val="ＭＳ ゴシック"/>
        <family val="3"/>
        <charset val="128"/>
      </rPr>
      <t>株式会社　躍寿
訪問看護ステーション　にじ</t>
    </r>
  </si>
  <si>
    <r>
      <rPr>
        <sz val="9"/>
        <color rgb="FF000000"/>
        <rFont val="ＭＳ Ｐゴシック"/>
        <family val="3"/>
        <charset val="128"/>
      </rPr>
      <t>( 訪看23 )第    520 号</t>
    </r>
  </si>
  <si>
    <r>
      <rPr>
        <sz val="9"/>
        <color rgb="FF000000"/>
        <rFont val="ＭＳ ゴシック"/>
        <family val="3"/>
        <charset val="128"/>
      </rPr>
      <t>0157-33-5808
(0157-33-5909)</t>
    </r>
  </si>
  <si>
    <r>
      <rPr>
        <sz val="9"/>
        <color rgb="FF000000"/>
        <rFont val="ＭＳ ゴシック"/>
        <family val="3"/>
        <charset val="128"/>
      </rPr>
      <t>〒090－0035
北見市北斗町２丁目４番２４号</t>
    </r>
  </si>
  <si>
    <r>
      <rPr>
        <sz val="9"/>
        <color rgb="FF000000"/>
        <rFont val="ＭＳ ゴシック"/>
        <family val="3"/>
        <charset val="128"/>
      </rPr>
      <t>有限会社　イワタ薬局
ケアーズ訪問看護リハビリステーションきたみ中央</t>
    </r>
  </si>
  <si>
    <r>
      <rPr>
        <sz val="9"/>
        <color rgb="FF000000"/>
        <rFont val="ＭＳ Ｐゴシック"/>
        <family val="3"/>
        <charset val="128"/>
      </rPr>
      <t>( 訪看23 )第    992 号</t>
    </r>
  </si>
  <si>
    <r>
      <rPr>
        <sz val="9"/>
        <color rgb="FF000000"/>
        <rFont val="ＭＳ ゴシック"/>
        <family val="3"/>
        <charset val="128"/>
      </rPr>
      <t>〒090－0817
北見市常盤町５丁目４番７</t>
    </r>
  </si>
  <si>
    <r>
      <rPr>
        <sz val="9"/>
        <color rgb="FF000000"/>
        <rFont val="ＭＳ ゴシック"/>
        <family val="3"/>
        <charset val="128"/>
      </rPr>
      <t>医療法人　オホーツク勤労者医療協会
訪問看護ステーションたんぽぽ</t>
    </r>
  </si>
  <si>
    <r>
      <rPr>
        <sz val="9"/>
        <color rgb="FF000000"/>
        <rFont val="ＭＳ Ｐゴシック"/>
        <family val="3"/>
        <charset val="128"/>
      </rPr>
      <t>( 訪看23 )第    143 号</t>
    </r>
  </si>
  <si>
    <r>
      <rPr>
        <sz val="9"/>
        <color rgb="FF000000"/>
        <rFont val="ＭＳ Ｐゴシック"/>
        <family val="3"/>
        <charset val="128"/>
      </rPr>
      <t>( 訪看23 )第    121 号</t>
    </r>
  </si>
  <si>
    <r>
      <rPr>
        <sz val="9"/>
        <color rgb="FF000000"/>
        <rFont val="ＭＳ Ｐゴシック"/>
        <family val="3"/>
        <charset val="128"/>
      </rPr>
      <t>( 訪看23 )第    472 号</t>
    </r>
  </si>
  <si>
    <r>
      <rPr>
        <sz val="9"/>
        <color rgb="FF000000"/>
        <rFont val="ＭＳ Ｐゴシック"/>
        <family val="3"/>
        <charset val="128"/>
      </rPr>
      <t>( 訪看23 )第    440 号</t>
    </r>
  </si>
  <si>
    <r>
      <rPr>
        <sz val="9"/>
        <color rgb="FF000000"/>
        <rFont val="ＭＳ Ｐゴシック"/>
        <family val="3"/>
        <charset val="128"/>
      </rPr>
      <t>( 訪看23 )第     97 号</t>
    </r>
  </si>
  <si>
    <r>
      <rPr>
        <sz val="9"/>
        <color rgb="FF000000"/>
        <rFont val="ＭＳ Ｐゴシック"/>
        <family val="3"/>
        <charset val="128"/>
      </rPr>
      <t>( 訪看23 )第    850 号</t>
    </r>
  </si>
  <si>
    <r>
      <rPr>
        <sz val="9"/>
        <color rgb="FF000000"/>
        <rFont val="ＭＳ ゴシック"/>
        <family val="3"/>
        <charset val="128"/>
      </rPr>
      <t xml:space="preserve">0155-27-8027
</t>
    </r>
  </si>
  <si>
    <r>
      <rPr>
        <sz val="9"/>
        <color rgb="FF000000"/>
        <rFont val="ＭＳ ゴシック"/>
        <family val="3"/>
        <charset val="128"/>
      </rPr>
      <t>〒080－0010
帯広市大通南２６丁目９－２</t>
    </r>
  </si>
  <si>
    <r>
      <rPr>
        <sz val="9"/>
        <color rgb="FF000000"/>
        <rFont val="ＭＳ ゴシック"/>
        <family val="3"/>
        <charset val="128"/>
      </rPr>
      <t>株式会社　奉迎処
訪問看護ステーションめぐりおびひろ</t>
    </r>
  </si>
  <si>
    <r>
      <rPr>
        <sz val="9"/>
        <color rgb="FF000000"/>
        <rFont val="ＭＳ Ｐゴシック"/>
        <family val="3"/>
        <charset val="128"/>
      </rPr>
      <t>( 訪看23 )第    991 号</t>
    </r>
  </si>
  <si>
    <r>
      <rPr>
        <sz val="9"/>
        <color rgb="FF000000"/>
        <rFont val="ＭＳ Ｐゴシック"/>
        <family val="3"/>
        <charset val="128"/>
      </rPr>
      <t>( 訪看23 )第    561 号</t>
    </r>
  </si>
  <si>
    <r>
      <rPr>
        <sz val="9"/>
        <color rgb="FF000000"/>
        <rFont val="ＭＳ ゴシック"/>
        <family val="3"/>
        <charset val="128"/>
      </rPr>
      <t>0155-20-7556
(0155-20-7600)</t>
    </r>
  </si>
  <si>
    <r>
      <rPr>
        <sz val="9"/>
        <color rgb="FF000000"/>
        <rFont val="ＭＳ ゴシック"/>
        <family val="3"/>
        <charset val="128"/>
      </rPr>
      <t>〒080－0015
帯広市西五条南１６丁目２番３</t>
    </r>
  </si>
  <si>
    <r>
      <rPr>
        <sz val="9"/>
        <color rgb="FF000000"/>
        <rFont val="ＭＳ ゴシック"/>
        <family val="3"/>
        <charset val="128"/>
      </rPr>
      <t>公益財団法人北海道医療団
公益財団法人北海道医療団訪問看護ステーションたなごころ</t>
    </r>
  </si>
  <si>
    <r>
      <rPr>
        <sz val="9"/>
        <color rgb="FF000000"/>
        <rFont val="ＭＳ Ｐゴシック"/>
        <family val="3"/>
        <charset val="128"/>
      </rPr>
      <t>( 訪看23 )第    483 号</t>
    </r>
  </si>
  <si>
    <r>
      <rPr>
        <sz val="9"/>
        <color rgb="FF000000"/>
        <rFont val="ＭＳ ゴシック"/>
        <family val="3"/>
        <charset val="128"/>
      </rPr>
      <t>0155-20-5111
(0155-20-5511)</t>
    </r>
  </si>
  <si>
    <r>
      <rPr>
        <sz val="9"/>
        <color rgb="FF000000"/>
        <rFont val="ＭＳ ゴシック"/>
        <family val="3"/>
        <charset val="128"/>
      </rPr>
      <t>〒080－0017
帯広市西七条南８丁目１番地３</t>
    </r>
  </si>
  <si>
    <r>
      <rPr>
        <sz val="9"/>
        <color rgb="FF000000"/>
        <rFont val="ＭＳ ゴシック"/>
        <family val="3"/>
        <charset val="128"/>
      </rPr>
      <t>社会医療法人　恵和会
訪問看護ステーション帯広すずらん</t>
    </r>
  </si>
  <si>
    <r>
      <rPr>
        <sz val="9"/>
        <color rgb="FF000000"/>
        <rFont val="ＭＳ Ｐゴシック"/>
        <family val="3"/>
        <charset val="128"/>
      </rPr>
      <t>( 訪看23 )第    457 号</t>
    </r>
  </si>
  <si>
    <r>
      <rPr>
        <sz val="9"/>
        <color rgb="FF000000"/>
        <rFont val="ＭＳ Ｐゴシック"/>
        <family val="3"/>
        <charset val="128"/>
      </rPr>
      <t>( 訪看23 )第    284 号</t>
    </r>
  </si>
  <si>
    <r>
      <rPr>
        <sz val="9"/>
        <color rgb="FF000000"/>
        <rFont val="ＭＳ Ｐゴシック"/>
        <family val="3"/>
        <charset val="128"/>
      </rPr>
      <t>( 訪看23 )第    298 号</t>
    </r>
  </si>
  <si>
    <r>
      <rPr>
        <sz val="9"/>
        <color rgb="FF000000"/>
        <rFont val="ＭＳ Ｐゴシック"/>
        <family val="3"/>
        <charset val="128"/>
      </rPr>
      <t>( 訪看23 )第    152 号</t>
    </r>
  </si>
  <si>
    <r>
      <rPr>
        <sz val="9"/>
        <color rgb="FF000000"/>
        <rFont val="ＭＳ ゴシック"/>
        <family val="3"/>
        <charset val="128"/>
      </rPr>
      <t xml:space="preserve">0155-67-5001
</t>
    </r>
  </si>
  <si>
    <r>
      <rPr>
        <sz val="9"/>
        <color rgb="FF000000"/>
        <rFont val="ＭＳ ゴシック"/>
        <family val="3"/>
        <charset val="128"/>
      </rPr>
      <t>〒080－0833
帯広市稲田町基線２番地１</t>
    </r>
  </si>
  <si>
    <r>
      <rPr>
        <sz val="9"/>
        <color rgb="FF000000"/>
        <rFont val="ＭＳ ゴシック"/>
        <family val="3"/>
        <charset val="128"/>
      </rPr>
      <t>社会医療法人　北斗
訪問看護ステーションろらん</t>
    </r>
  </si>
  <si>
    <r>
      <rPr>
        <sz val="9"/>
        <color rgb="FF000000"/>
        <rFont val="ＭＳ Ｐゴシック"/>
        <family val="3"/>
        <charset val="128"/>
      </rPr>
      <t>( 訪看23 )第    565 号</t>
    </r>
  </si>
  <si>
    <r>
      <rPr>
        <sz val="9"/>
        <color rgb="FF000000"/>
        <rFont val="ＭＳ Ｐゴシック"/>
        <family val="3"/>
        <charset val="128"/>
      </rPr>
      <t>( 訪看23 )第    115 号</t>
    </r>
  </si>
  <si>
    <r>
      <rPr>
        <sz val="9"/>
        <color rgb="FF000000"/>
        <rFont val="ＭＳ Ｐゴシック"/>
        <family val="3"/>
        <charset val="128"/>
      </rPr>
      <t>( 訪看23 )第    407 号</t>
    </r>
  </si>
  <si>
    <r>
      <rPr>
        <sz val="9"/>
        <color rgb="FF000000"/>
        <rFont val="ＭＳ Ｐゴシック"/>
        <family val="3"/>
        <charset val="128"/>
      </rPr>
      <t>( 訪看23 )第    691 号</t>
    </r>
  </si>
  <si>
    <r>
      <rPr>
        <sz val="9"/>
        <color rgb="FF000000"/>
        <rFont val="ＭＳ Ｐゴシック"/>
        <family val="3"/>
        <charset val="128"/>
      </rPr>
      <t>( 訪看23 )第    439 号</t>
    </r>
  </si>
  <si>
    <r>
      <rPr>
        <sz val="9"/>
        <color rgb="FF000000"/>
        <rFont val="ＭＳ Ｐゴシック"/>
        <family val="3"/>
        <charset val="128"/>
      </rPr>
      <t>( 訪看23 )第    334 号</t>
    </r>
  </si>
  <si>
    <r>
      <rPr>
        <sz val="9"/>
        <color rgb="FF000000"/>
        <rFont val="ＭＳ Ｐゴシック"/>
        <family val="3"/>
        <charset val="128"/>
      </rPr>
      <t>( 訪看23 )第    267 号</t>
    </r>
  </si>
  <si>
    <r>
      <rPr>
        <sz val="9"/>
        <color rgb="FF000000"/>
        <rFont val="ＭＳ Ｐゴシック"/>
        <family val="3"/>
        <charset val="128"/>
      </rPr>
      <t>( 訪看23 )第    433 号</t>
    </r>
  </si>
  <si>
    <r>
      <rPr>
        <sz val="9"/>
        <color rgb="FF000000"/>
        <rFont val="ＭＳ Ｐゴシック"/>
        <family val="3"/>
        <charset val="128"/>
      </rPr>
      <t>( 訪看23 )第    183 号</t>
    </r>
  </si>
  <si>
    <r>
      <rPr>
        <sz val="9"/>
        <color rgb="FF000000"/>
        <rFont val="ＭＳ ゴシック"/>
        <family val="3"/>
        <charset val="128"/>
      </rPr>
      <t>0154-24-7962
(0154-24-7965)</t>
    </r>
  </si>
  <si>
    <r>
      <rPr>
        <sz val="9"/>
        <color rgb="FF000000"/>
        <rFont val="ＭＳ ゴシック"/>
        <family val="3"/>
        <charset val="128"/>
      </rPr>
      <t>〒085－0055
釧路市治水町３番１４号</t>
    </r>
  </si>
  <si>
    <r>
      <rPr>
        <sz val="9"/>
        <color rgb="FF000000"/>
        <rFont val="ＭＳ ゴシック"/>
        <family val="3"/>
        <charset val="128"/>
      </rPr>
      <t>社会医療法人　道東勤労者医療協会
道東勤医協訪問看護ステーションすこやか</t>
    </r>
  </si>
  <si>
    <r>
      <rPr>
        <sz val="9"/>
        <color rgb="FF000000"/>
        <rFont val="ＭＳ Ｐゴシック"/>
        <family val="3"/>
        <charset val="128"/>
      </rPr>
      <t>( 訪看23 )第    990 号</t>
    </r>
  </si>
  <si>
    <r>
      <rPr>
        <sz val="9"/>
        <color rgb="FF000000"/>
        <rFont val="ＭＳ Ｐゴシック"/>
        <family val="3"/>
        <charset val="128"/>
      </rPr>
      <t>( 訪看23 )第     95 号</t>
    </r>
  </si>
  <si>
    <r>
      <rPr>
        <sz val="9"/>
        <color rgb="FF000000"/>
        <rFont val="ＭＳ ゴシック"/>
        <family val="3"/>
        <charset val="128"/>
      </rPr>
      <t xml:space="preserve">0154-53-5517
</t>
    </r>
  </si>
  <si>
    <r>
      <rPr>
        <sz val="9"/>
        <color rgb="FF000000"/>
        <rFont val="ＭＳ ゴシック"/>
        <family val="3"/>
        <charset val="128"/>
      </rPr>
      <t>〒084－0912
釧路市星が浦大通３丁目９番２６号</t>
    </r>
  </si>
  <si>
    <r>
      <rPr>
        <sz val="9"/>
        <color rgb="FF000000"/>
        <rFont val="ＭＳ ゴシック"/>
        <family val="3"/>
        <charset val="128"/>
      </rPr>
      <t>社会医療法人　孝仁会
訪問看護ステーションはまなす</t>
    </r>
  </si>
  <si>
    <r>
      <rPr>
        <sz val="9"/>
        <color rgb="FF000000"/>
        <rFont val="ＭＳ Ｐゴシック"/>
        <family val="3"/>
        <charset val="128"/>
      </rPr>
      <t>( 訪看23 )第     94 号</t>
    </r>
  </si>
  <si>
    <r>
      <rPr>
        <sz val="9"/>
        <color rgb="FF000000"/>
        <rFont val="ＭＳ Ｐゴシック"/>
        <family val="3"/>
        <charset val="128"/>
      </rPr>
      <t>( 訪看23 )第    648 号</t>
    </r>
  </si>
  <si>
    <r>
      <rPr>
        <sz val="9"/>
        <color rgb="FF000000"/>
        <rFont val="ＭＳ Ｐゴシック"/>
        <family val="3"/>
        <charset val="128"/>
      </rPr>
      <t>( 訪看23 )第      1 号</t>
    </r>
  </si>
  <si>
    <r>
      <rPr>
        <sz val="9"/>
        <color rgb="FF000000"/>
        <rFont val="ＭＳ Ｐゴシック"/>
        <family val="3"/>
        <charset val="128"/>
      </rPr>
      <t>( 訪看23 )第    173 号</t>
    </r>
  </si>
  <si>
    <r>
      <rPr>
        <sz val="9"/>
        <color rgb="FF000000"/>
        <rFont val="ＭＳ Ｐゴシック"/>
        <family val="3"/>
        <charset val="128"/>
      </rPr>
      <t>( 訪看23 )第    597 号</t>
    </r>
  </si>
  <si>
    <r>
      <rPr>
        <sz val="9"/>
        <color rgb="FF000000"/>
        <rFont val="ＭＳ ゴシック"/>
        <family val="3"/>
        <charset val="128"/>
      </rPr>
      <t>0142-74-2555
(0142-74-2665)</t>
    </r>
  </si>
  <si>
    <r>
      <rPr>
        <sz val="9"/>
        <color rgb="FF000000"/>
        <rFont val="ＭＳ ゴシック"/>
        <family val="3"/>
        <charset val="128"/>
      </rPr>
      <t>〒049－5605
虻田郡洞爺湖町高砂町１２６番地</t>
    </r>
  </si>
  <si>
    <r>
      <rPr>
        <sz val="9"/>
        <color rgb="FF000000"/>
        <rFont val="ＭＳ ゴシック"/>
        <family val="3"/>
        <charset val="128"/>
      </rPr>
      <t>社会福祉法人北海道社会事業協会
洞爺協会病院訪問看護ステーションコスモス</t>
    </r>
  </si>
  <si>
    <r>
      <rPr>
        <sz val="9"/>
        <color rgb="FF000000"/>
        <rFont val="ＭＳ Ｐゴシック"/>
        <family val="3"/>
        <charset val="128"/>
      </rPr>
      <t>( 訪看23 )第    956 号</t>
    </r>
  </si>
  <si>
    <r>
      <rPr>
        <sz val="9"/>
        <color rgb="FF000000"/>
        <rFont val="ＭＳ ゴシック"/>
        <family val="3"/>
        <charset val="128"/>
      </rPr>
      <t>0144-84-1331
(0144-84-1332)</t>
    </r>
  </si>
  <si>
    <r>
      <rPr>
        <sz val="9"/>
        <color rgb="FF000000"/>
        <rFont val="ＭＳ ゴシック"/>
        <family val="3"/>
        <charset val="128"/>
      </rPr>
      <t>〒053－0033
苫小牧市木場町１丁目４番１２号ＴＣビル</t>
    </r>
  </si>
  <si>
    <r>
      <rPr>
        <sz val="9"/>
        <color rgb="FF000000"/>
        <rFont val="ＭＳ ゴシック"/>
        <family val="3"/>
        <charset val="128"/>
      </rPr>
      <t>株式会社ライフィーズ
ケアーズ訪問看護リハビリテーション苫小牧駅前</t>
    </r>
  </si>
  <si>
    <r>
      <rPr>
        <sz val="9"/>
        <color rgb="FF000000"/>
        <rFont val="ＭＳ Ｐゴシック"/>
        <family val="3"/>
        <charset val="128"/>
      </rPr>
      <t>( 訪看23 )第    903 号</t>
    </r>
  </si>
  <si>
    <r>
      <rPr>
        <sz val="9"/>
        <color rgb="FF000000"/>
        <rFont val="ＭＳ ゴシック"/>
        <family val="3"/>
        <charset val="128"/>
      </rPr>
      <t>0144-84-3143
(0144-84-3146)</t>
    </r>
  </si>
  <si>
    <r>
      <rPr>
        <sz val="9"/>
        <color rgb="FF000000"/>
        <rFont val="ＭＳ ゴシック"/>
        <family val="3"/>
        <charset val="128"/>
      </rPr>
      <t>〒053－0042
苫小牧市三光町三丁目５番１０号</t>
    </r>
  </si>
  <si>
    <r>
      <rPr>
        <sz val="9"/>
        <color rgb="FF000000"/>
        <rFont val="ＭＳ ゴシック"/>
        <family val="3"/>
        <charset val="128"/>
      </rPr>
      <t>株式会社　リアリ
訪問看護ステーション　リール</t>
    </r>
  </si>
  <si>
    <r>
      <rPr>
        <sz val="9"/>
        <color rgb="FF000000"/>
        <rFont val="ＭＳ Ｐゴシック"/>
        <family val="3"/>
        <charset val="128"/>
      </rPr>
      <t>( 訪看23 )第    828 号</t>
    </r>
  </si>
  <si>
    <r>
      <rPr>
        <sz val="9"/>
        <color rgb="FF000000"/>
        <rFont val="ＭＳ ゴシック"/>
        <family val="3"/>
        <charset val="128"/>
      </rPr>
      <t xml:space="preserve">090-9433-5859
</t>
    </r>
  </si>
  <si>
    <r>
      <rPr>
        <sz val="9"/>
        <color rgb="FF000000"/>
        <rFont val="ＭＳ ゴシック"/>
        <family val="3"/>
        <charset val="128"/>
      </rPr>
      <t>〒054－0042
勇払郡むかわ町美幸１丁目８６番地１</t>
    </r>
  </si>
  <si>
    <r>
      <rPr>
        <sz val="9"/>
        <color rgb="FF000000"/>
        <rFont val="ＭＳ ゴシック"/>
        <family val="3"/>
        <charset val="128"/>
      </rPr>
      <t>一般社団法人ＪＩＭＯＴＯ－Ｌ
まちのケアリハステーション</t>
    </r>
  </si>
  <si>
    <r>
      <rPr>
        <sz val="9"/>
        <color rgb="FF000000"/>
        <rFont val="ＭＳ Ｐゴシック"/>
        <family val="3"/>
        <charset val="128"/>
      </rPr>
      <t>( 訪看23 )第    710 号</t>
    </r>
  </si>
  <si>
    <r>
      <rPr>
        <sz val="9"/>
        <color rgb="FF000000"/>
        <rFont val="ＭＳ ゴシック"/>
        <family val="3"/>
        <charset val="128"/>
      </rPr>
      <t>0144-82-7842
(0144-82-7843)</t>
    </r>
  </si>
  <si>
    <r>
      <rPr>
        <sz val="9"/>
        <color rgb="FF000000"/>
        <rFont val="ＭＳ ゴシック"/>
        <family val="3"/>
        <charset val="128"/>
      </rPr>
      <t>〒053－0833
苫小牧市日新町１丁目１番１号</t>
    </r>
  </si>
  <si>
    <r>
      <rPr>
        <sz val="9"/>
        <color rgb="FF000000"/>
        <rFont val="ＭＳ ゴシック"/>
        <family val="3"/>
        <charset val="128"/>
      </rPr>
      <t>株式会社ＣＵＯＲＥ
訪問看護ステーションなないろ</t>
    </r>
  </si>
  <si>
    <r>
      <rPr>
        <sz val="9"/>
        <color rgb="FF000000"/>
        <rFont val="ＭＳ Ｐゴシック"/>
        <family val="3"/>
        <charset val="128"/>
      </rPr>
      <t>( 訪看23 )第    989 号</t>
    </r>
  </si>
  <si>
    <r>
      <rPr>
        <sz val="9"/>
        <color rgb="FF000000"/>
        <rFont val="ＭＳ ゴシック"/>
        <family val="3"/>
        <charset val="128"/>
      </rPr>
      <t>0144-75-5755
(0144-75-5766)</t>
    </r>
  </si>
  <si>
    <r>
      <rPr>
        <sz val="9"/>
        <color rgb="FF000000"/>
        <rFont val="ＭＳ ゴシック"/>
        <family val="3"/>
        <charset val="128"/>
      </rPr>
      <t>〒053－0821
苫小牧市しらかば町３丁目２番１８号</t>
    </r>
  </si>
  <si>
    <r>
      <rPr>
        <sz val="9"/>
        <color rgb="FF000000"/>
        <rFont val="ＭＳ ゴシック"/>
        <family val="3"/>
        <charset val="128"/>
      </rPr>
      <t>有限会社ケアサポート赤坂
道南訪問看護ステーション</t>
    </r>
  </si>
  <si>
    <r>
      <rPr>
        <sz val="9"/>
        <color rgb="FF000000"/>
        <rFont val="ＭＳ Ｐゴシック"/>
        <family val="3"/>
        <charset val="128"/>
      </rPr>
      <t>( 訪看23 )第    662 号</t>
    </r>
  </si>
  <si>
    <r>
      <rPr>
        <sz val="9"/>
        <color rgb="FF000000"/>
        <rFont val="ＭＳ Ｐゴシック"/>
        <family val="3"/>
        <charset val="128"/>
      </rPr>
      <t>( 訪看23 )第    634 号</t>
    </r>
  </si>
  <si>
    <r>
      <rPr>
        <sz val="9"/>
        <color rgb="FF000000"/>
        <rFont val="ＭＳ ゴシック"/>
        <family val="3"/>
        <charset val="128"/>
      </rPr>
      <t>0144-75-7775
(0144-75-7120)</t>
    </r>
  </si>
  <si>
    <r>
      <rPr>
        <sz val="9"/>
        <color rgb="FF000000"/>
        <rFont val="ＭＳ ゴシック"/>
        <family val="3"/>
        <charset val="128"/>
      </rPr>
      <t>〒053－0851
苫小牧市山手町２丁目１４番９号</t>
    </r>
  </si>
  <si>
    <r>
      <rPr>
        <sz val="9"/>
        <color rgb="FF000000"/>
        <rFont val="ＭＳ ゴシック"/>
        <family val="3"/>
        <charset val="128"/>
      </rPr>
      <t>社会福祉法人勤医協福祉会
勤医協とまこまい訪問看護ステーション</t>
    </r>
  </si>
  <si>
    <r>
      <rPr>
        <sz val="9"/>
        <color rgb="FF000000"/>
        <rFont val="ＭＳ Ｐゴシック"/>
        <family val="3"/>
        <charset val="128"/>
      </rPr>
      <t>( 訪看23 )第    581 号</t>
    </r>
  </si>
  <si>
    <r>
      <rPr>
        <sz val="9"/>
        <color rgb="FF000000"/>
        <rFont val="ＭＳ Ｐゴシック"/>
        <family val="3"/>
        <charset val="128"/>
      </rPr>
      <t>( 訪看23 )第    339 号</t>
    </r>
  </si>
  <si>
    <r>
      <rPr>
        <sz val="9"/>
        <color rgb="FF000000"/>
        <rFont val="ＭＳ Ｐゴシック"/>
        <family val="3"/>
        <charset val="128"/>
      </rPr>
      <t>( 訪看23 )第    135 号</t>
    </r>
  </si>
  <si>
    <r>
      <rPr>
        <sz val="9"/>
        <color rgb="FF000000"/>
        <rFont val="ＭＳ Ｐゴシック"/>
        <family val="3"/>
        <charset val="128"/>
      </rPr>
      <t>( 訪看23 )第    802 号</t>
    </r>
  </si>
  <si>
    <r>
      <rPr>
        <sz val="9"/>
        <color rgb="FF000000"/>
        <rFont val="ＭＳ ゴシック"/>
        <family val="3"/>
        <charset val="128"/>
      </rPr>
      <t>0143-84-5205
(0143-84-5206)</t>
    </r>
  </si>
  <si>
    <r>
      <rPr>
        <sz val="9"/>
        <color rgb="FF000000"/>
        <rFont val="ＭＳ ゴシック"/>
        <family val="3"/>
        <charset val="128"/>
      </rPr>
      <t>〒050－0083
室蘭市東町５丁目３番５号東室蘭サテライトクリニック３階</t>
    </r>
  </si>
  <si>
    <r>
      <rPr>
        <sz val="9"/>
        <color rgb="FF000000"/>
        <rFont val="ＭＳ ゴシック"/>
        <family val="3"/>
        <charset val="128"/>
      </rPr>
      <t>社会医療法人　母恋
看護小規模多機能型居宅介護　つむぎ</t>
    </r>
  </si>
  <si>
    <r>
      <rPr>
        <sz val="9"/>
        <color rgb="FF000000"/>
        <rFont val="ＭＳ Ｐゴシック"/>
        <family val="3"/>
        <charset val="128"/>
      </rPr>
      <t>( 訪看23 )第    988 号</t>
    </r>
  </si>
  <si>
    <r>
      <rPr>
        <sz val="9"/>
        <color rgb="FF000000"/>
        <rFont val="ＭＳ ゴシック"/>
        <family val="3"/>
        <charset val="128"/>
      </rPr>
      <t>0143-86-1086
(0143-86-1087)</t>
    </r>
  </si>
  <si>
    <r>
      <rPr>
        <sz val="9"/>
        <color rgb="FF000000"/>
        <rFont val="ＭＳ ゴシック"/>
        <family val="3"/>
        <charset val="128"/>
      </rPr>
      <t>〒059－0034
登別市鷲別町２丁目３２番地１</t>
    </r>
  </si>
  <si>
    <r>
      <rPr>
        <sz val="9"/>
        <color rgb="FF000000"/>
        <rFont val="ＭＳ ゴシック"/>
        <family val="3"/>
        <charset val="128"/>
      </rPr>
      <t>社会医療法人　友愛会
社会医療法人友愛会　訪問看護ステーション「あい」</t>
    </r>
  </si>
  <si>
    <r>
      <rPr>
        <sz val="9"/>
        <color rgb="FF000000"/>
        <rFont val="ＭＳ Ｐゴシック"/>
        <family val="3"/>
        <charset val="128"/>
      </rPr>
      <t>( 訪看23 )第    889 号</t>
    </r>
  </si>
  <si>
    <r>
      <rPr>
        <sz val="9"/>
        <color rgb="FF000000"/>
        <rFont val="ＭＳ Ｐゴシック"/>
        <family val="3"/>
        <charset val="128"/>
      </rPr>
      <t>( 訪看23 )第    633 号</t>
    </r>
  </si>
  <si>
    <r>
      <rPr>
        <sz val="9"/>
        <color rgb="FF000000"/>
        <rFont val="ＭＳ ゴシック"/>
        <family val="3"/>
        <charset val="128"/>
      </rPr>
      <t>0143-45-6737
(0143-41-6678)</t>
    </r>
  </si>
  <si>
    <r>
      <rPr>
        <sz val="9"/>
        <color rgb="FF000000"/>
        <rFont val="ＭＳ ゴシック"/>
        <family val="3"/>
        <charset val="128"/>
      </rPr>
      <t>〒050－0085
室蘭市輪西町二丁目３番１７号</t>
    </r>
  </si>
  <si>
    <r>
      <rPr>
        <sz val="9"/>
        <color rgb="FF000000"/>
        <rFont val="ＭＳ ゴシック"/>
        <family val="3"/>
        <charset val="128"/>
      </rPr>
      <t>社会福祉法人　勤医協福祉会
勤医協むろらん訪問看護ステーション</t>
    </r>
  </si>
  <si>
    <r>
      <rPr>
        <sz val="9"/>
        <color rgb="FF000000"/>
        <rFont val="ＭＳ Ｐゴシック"/>
        <family val="3"/>
        <charset val="128"/>
      </rPr>
      <t>( 訪看23 )第    418 号</t>
    </r>
  </si>
  <si>
    <r>
      <rPr>
        <sz val="9"/>
        <color rgb="FF000000"/>
        <rFont val="ＭＳ Ｐゴシック"/>
        <family val="3"/>
        <charset val="128"/>
      </rPr>
      <t>( 訪看23 )第    281 号</t>
    </r>
  </si>
  <si>
    <r>
      <rPr>
        <sz val="9"/>
        <color rgb="FF000000"/>
        <rFont val="ＭＳ ゴシック"/>
        <family val="3"/>
        <charset val="128"/>
      </rPr>
      <t>0166-82-6702
(0166-82-6705)</t>
    </r>
  </si>
  <si>
    <r>
      <rPr>
        <sz val="9"/>
        <color rgb="FF000000"/>
        <rFont val="ＭＳ ゴシック"/>
        <family val="3"/>
        <charset val="128"/>
      </rPr>
      <t>〒071－1426
上川郡東川町北町４丁目９番２８号</t>
    </r>
  </si>
  <si>
    <r>
      <rPr>
        <sz val="9"/>
        <color rgb="FF000000"/>
        <rFont val="ＭＳ ゴシック"/>
        <family val="3"/>
        <charset val="128"/>
      </rPr>
      <t>株式会社　栄友
訪問看護ステーション　ゆう</t>
    </r>
  </si>
  <si>
    <r>
      <rPr>
        <sz val="9"/>
        <color rgb="FF000000"/>
        <rFont val="ＭＳ Ｐゴシック"/>
        <family val="3"/>
        <charset val="128"/>
      </rPr>
      <t>( 訪看23 )第    873 号</t>
    </r>
  </si>
  <si>
    <r>
      <rPr>
        <sz val="9"/>
        <color rgb="FF000000"/>
        <rFont val="ＭＳ Ｐゴシック"/>
        <family val="3"/>
        <charset val="128"/>
      </rPr>
      <t>( 訪看23 )第    887 号</t>
    </r>
  </si>
  <si>
    <r>
      <rPr>
        <sz val="9"/>
        <color rgb="FF000000"/>
        <rFont val="ＭＳ Ｐゴシック"/>
        <family val="3"/>
        <charset val="128"/>
      </rPr>
      <t>( 訪看23 )第    998 号</t>
    </r>
  </si>
  <si>
    <r>
      <rPr>
        <sz val="9"/>
        <color rgb="FF000000"/>
        <rFont val="ＭＳ ゴシック"/>
        <family val="3"/>
        <charset val="128"/>
      </rPr>
      <t>0166-73-8132
(0166-73-8133)</t>
    </r>
  </si>
  <si>
    <r>
      <rPr>
        <sz val="9"/>
        <color rgb="FF000000"/>
        <rFont val="ＭＳ ゴシック"/>
        <family val="3"/>
        <charset val="128"/>
      </rPr>
      <t>〒079－8418
旭川市永山８条１丁目１番２３号</t>
    </r>
  </si>
  <si>
    <r>
      <rPr>
        <sz val="9"/>
        <color rgb="FF000000"/>
        <rFont val="ＭＳ ゴシック"/>
        <family val="3"/>
        <charset val="128"/>
      </rPr>
      <t>株式会社リライフ
定期巡回・随時対応型訪問介護看護　ガーデナース南永山</t>
    </r>
  </si>
  <si>
    <r>
      <rPr>
        <sz val="9"/>
        <color rgb="FF000000"/>
        <rFont val="ＭＳ Ｐゴシック"/>
        <family val="3"/>
        <charset val="128"/>
      </rPr>
      <t>( 訪看23 )第    987 号</t>
    </r>
  </si>
  <si>
    <r>
      <rPr>
        <sz val="9"/>
        <color rgb="FF000000"/>
        <rFont val="ＭＳ Ｐゴシック"/>
        <family val="3"/>
        <charset val="128"/>
      </rPr>
      <t>( 訪看23 )第    933 号</t>
    </r>
  </si>
  <si>
    <r>
      <rPr>
        <sz val="9"/>
        <color rgb="FF000000"/>
        <rFont val="ＭＳ Ｐゴシック"/>
        <family val="3"/>
        <charset val="128"/>
      </rPr>
      <t>( 訪看23 )第    955 号</t>
    </r>
  </si>
  <si>
    <r>
      <rPr>
        <sz val="9"/>
        <color rgb="FF000000"/>
        <rFont val="ＭＳ Ｐゴシック"/>
        <family val="3"/>
        <charset val="128"/>
      </rPr>
      <t>( 訪看23 )第    892 号</t>
    </r>
  </si>
  <si>
    <r>
      <rPr>
        <sz val="9"/>
        <color rgb="FF000000"/>
        <rFont val="ＭＳ ゴシック"/>
        <family val="3"/>
        <charset val="128"/>
      </rPr>
      <t xml:space="preserve">0166-85-7074
</t>
    </r>
  </si>
  <si>
    <r>
      <rPr>
        <sz val="9"/>
        <color rgb="FF000000"/>
        <rFont val="ＭＳ ゴシック"/>
        <family val="3"/>
        <charset val="128"/>
      </rPr>
      <t>〒070－0039
旭川市９条通１５丁目２４番地の１３９北商ビル２０１号室</t>
    </r>
  </si>
  <si>
    <r>
      <rPr>
        <sz val="9"/>
        <color rgb="FF000000"/>
        <rFont val="ＭＳ ゴシック"/>
        <family val="3"/>
        <charset val="128"/>
      </rPr>
      <t>株式会社ｓ－ｅｄｇｅ
ＳＯＩＮ訪問看護ステーション旭川</t>
    </r>
  </si>
  <si>
    <r>
      <rPr>
        <sz val="9"/>
        <color rgb="FF000000"/>
        <rFont val="ＭＳ Ｐゴシック"/>
        <family val="3"/>
        <charset val="128"/>
      </rPr>
      <t>( 訪看23 )第    827 号</t>
    </r>
  </si>
  <si>
    <r>
      <rPr>
        <sz val="9"/>
        <color rgb="FF000000"/>
        <rFont val="ＭＳ Ｐゴシック"/>
        <family val="3"/>
        <charset val="128"/>
      </rPr>
      <t>( 訪看23 )第    766 号</t>
    </r>
  </si>
  <si>
    <r>
      <rPr>
        <sz val="9"/>
        <color rgb="FF000000"/>
        <rFont val="ＭＳ Ｐゴシック"/>
        <family val="3"/>
        <charset val="128"/>
      </rPr>
      <t>( 訪看23 )第    765 号</t>
    </r>
  </si>
  <si>
    <r>
      <rPr>
        <sz val="9"/>
        <color rgb="FF000000"/>
        <rFont val="ＭＳ Ｐゴシック"/>
        <family val="3"/>
        <charset val="128"/>
      </rPr>
      <t>( 訪看23 )第    713 号</t>
    </r>
  </si>
  <si>
    <r>
      <rPr>
        <sz val="9"/>
        <color rgb="FF000000"/>
        <rFont val="ＭＳ Ｐゴシック"/>
        <family val="3"/>
        <charset val="128"/>
      </rPr>
      <t>( 訪看23 )第    657 号</t>
    </r>
  </si>
  <si>
    <r>
      <rPr>
        <sz val="9"/>
        <color rgb="FF000000"/>
        <rFont val="ＭＳ Ｐゴシック"/>
        <family val="3"/>
        <charset val="128"/>
      </rPr>
      <t>( 訪看23 )第    986 号</t>
    </r>
  </si>
  <si>
    <r>
      <rPr>
        <sz val="9"/>
        <color rgb="FF000000"/>
        <rFont val="ＭＳ ゴシック"/>
        <family val="3"/>
        <charset val="128"/>
      </rPr>
      <t>株式会社リライフ
指定訪問看護ステーションガーデナース南永山</t>
    </r>
  </si>
  <si>
    <r>
      <rPr>
        <sz val="9"/>
        <color rgb="FF000000"/>
        <rFont val="ＭＳ Ｐゴシック"/>
        <family val="3"/>
        <charset val="128"/>
      </rPr>
      <t>( 訪看23 )第    985 号</t>
    </r>
  </si>
  <si>
    <r>
      <rPr>
        <sz val="9"/>
        <color rgb="FF000000"/>
        <rFont val="ＭＳ Ｐゴシック"/>
        <family val="3"/>
        <charset val="128"/>
      </rPr>
      <t>( 訪看23 )第    573 号</t>
    </r>
  </si>
  <si>
    <r>
      <rPr>
        <sz val="9"/>
        <color rgb="FF000000"/>
        <rFont val="ＭＳ Ｐゴシック"/>
        <family val="3"/>
        <charset val="128"/>
      </rPr>
      <t>( 訪看23 )第    382 号</t>
    </r>
  </si>
  <si>
    <r>
      <rPr>
        <sz val="9"/>
        <color rgb="FF000000"/>
        <rFont val="ＭＳ Ｐゴシック"/>
        <family val="3"/>
        <charset val="128"/>
      </rPr>
      <t>( 訪看23 )第    342 号</t>
    </r>
  </si>
  <si>
    <r>
      <rPr>
        <sz val="9"/>
        <color rgb="FF000000"/>
        <rFont val="ＭＳ ゴシック"/>
        <family val="3"/>
        <charset val="128"/>
      </rPr>
      <t>0166-40-2020
(0166-40-0076)</t>
    </r>
  </si>
  <si>
    <r>
      <rPr>
        <sz val="9"/>
        <color rgb="FF000000"/>
        <rFont val="ＭＳ ゴシック"/>
        <family val="3"/>
        <charset val="128"/>
      </rPr>
      <t>〒079－8418
旭川市永山８条１３丁目８－２３</t>
    </r>
  </si>
  <si>
    <r>
      <rPr>
        <sz val="9"/>
        <color rgb="FF000000"/>
        <rFont val="ＭＳ ゴシック"/>
        <family val="3"/>
        <charset val="128"/>
      </rPr>
      <t>株式会社　明るい介護
訪問看護ステーション　たんぽぽ</t>
    </r>
  </si>
  <si>
    <r>
      <rPr>
        <sz val="9"/>
        <color rgb="FF000000"/>
        <rFont val="ＭＳ Ｐゴシック"/>
        <family val="3"/>
        <charset val="128"/>
      </rPr>
      <t>( 訪看23 )第    228 号</t>
    </r>
  </si>
  <si>
    <r>
      <rPr>
        <sz val="9"/>
        <color rgb="FF000000"/>
        <rFont val="ＭＳ Ｐゴシック"/>
        <family val="3"/>
        <charset val="128"/>
      </rPr>
      <t>( 訪看23 )第    984 号</t>
    </r>
  </si>
  <si>
    <r>
      <rPr>
        <sz val="9"/>
        <color rgb="FF000000"/>
        <rFont val="ＭＳ Ｐゴシック"/>
        <family val="3"/>
        <charset val="128"/>
      </rPr>
      <t>( 訪看23 )第    983 号</t>
    </r>
  </si>
  <si>
    <r>
      <rPr>
        <sz val="9"/>
        <color rgb="FF000000"/>
        <rFont val="ＭＳ Ｐゴシック"/>
        <family val="3"/>
        <charset val="128"/>
      </rPr>
      <t>( 訪看23 )第    178 号</t>
    </r>
  </si>
  <si>
    <r>
      <rPr>
        <sz val="9"/>
        <color rgb="FF000000"/>
        <rFont val="ＭＳ Ｐゴシック"/>
        <family val="3"/>
        <charset val="128"/>
      </rPr>
      <t>( 訪看23 )第    150 号</t>
    </r>
  </si>
  <si>
    <r>
      <rPr>
        <sz val="9"/>
        <color rgb="FF000000"/>
        <rFont val="ＭＳ Ｐゴシック"/>
        <family val="3"/>
        <charset val="128"/>
      </rPr>
      <t>( 訪看23 )第    251 号</t>
    </r>
  </si>
  <si>
    <r>
      <rPr>
        <sz val="9"/>
        <color rgb="FF000000"/>
        <rFont val="ＭＳ Ｐゴシック"/>
        <family val="3"/>
        <charset val="128"/>
      </rPr>
      <t>( 訪看23 )第     86 号</t>
    </r>
  </si>
  <si>
    <r>
      <rPr>
        <sz val="9"/>
        <color rgb="FF000000"/>
        <rFont val="ＭＳ ゴシック"/>
        <family val="3"/>
        <charset val="128"/>
      </rPr>
      <t xml:space="preserve">0166-26-8181
</t>
    </r>
  </si>
  <si>
    <r>
      <rPr>
        <sz val="9"/>
        <color rgb="FF000000"/>
        <rFont val="ＭＳ ゴシック"/>
        <family val="3"/>
        <charset val="128"/>
      </rPr>
      <t>〒078－8251
旭川市東旭川北１条４丁目８９番１２１</t>
    </r>
  </si>
  <si>
    <r>
      <rPr>
        <sz val="9"/>
        <color rgb="FF000000"/>
        <rFont val="ＭＳ ゴシック"/>
        <family val="3"/>
        <charset val="128"/>
      </rPr>
      <t>医療法人仁友会
医療法人仁友会　訪問看護ステーション北彩都</t>
    </r>
  </si>
  <si>
    <r>
      <rPr>
        <sz val="9"/>
        <color rgb="FF000000"/>
        <rFont val="ＭＳ Ｐゴシック"/>
        <family val="3"/>
        <charset val="128"/>
      </rPr>
      <t>( 訪看23 )第     85 号</t>
    </r>
  </si>
  <si>
    <r>
      <rPr>
        <sz val="9"/>
        <color rgb="FF000000"/>
        <rFont val="ＭＳ ゴシック"/>
        <family val="3"/>
        <charset val="128"/>
      </rPr>
      <t>0166-22-9121
(0166-22-9123)</t>
    </r>
  </si>
  <si>
    <r>
      <rPr>
        <sz val="9"/>
        <color rgb="FF000000"/>
        <rFont val="ＭＳ ゴシック"/>
        <family val="3"/>
        <charset val="128"/>
      </rPr>
      <t>〒070－0034
旭川市４条通１１丁目右３号</t>
    </r>
  </si>
  <si>
    <r>
      <rPr>
        <sz val="9"/>
        <color rgb="FF000000"/>
        <rFont val="ＭＳ ゴシック"/>
        <family val="3"/>
        <charset val="128"/>
      </rPr>
      <t>医療法人　回生会
大西病院訪問看護ステーション</t>
    </r>
  </si>
  <si>
    <r>
      <rPr>
        <sz val="9"/>
        <color rgb="FF000000"/>
        <rFont val="ＭＳ Ｐゴシック"/>
        <family val="3"/>
        <charset val="128"/>
      </rPr>
      <t>( 訪看23 )第     84 号</t>
    </r>
  </si>
  <si>
    <r>
      <rPr>
        <sz val="9"/>
        <color rgb="FF000000"/>
        <rFont val="ＭＳ ゴシック"/>
        <family val="3"/>
        <charset val="128"/>
      </rPr>
      <t xml:space="preserve">0166-34-2917
</t>
    </r>
  </si>
  <si>
    <r>
      <rPr>
        <sz val="9"/>
        <color rgb="FF000000"/>
        <rFont val="ＭＳ ゴシック"/>
        <family val="3"/>
        <charset val="128"/>
      </rPr>
      <t>〒070－8003
旭川市神楽３条４丁目２番１４号</t>
    </r>
  </si>
  <si>
    <r>
      <rPr>
        <sz val="9"/>
        <color rgb="FF000000"/>
        <rFont val="ＭＳ ゴシック"/>
        <family val="3"/>
        <charset val="128"/>
      </rPr>
      <t>社会医療法人道北勤労者医療協会
道北勤医協訪問看護ステーション　ぬくもりポート</t>
    </r>
  </si>
  <si>
    <r>
      <rPr>
        <sz val="9"/>
        <color rgb="FF000000"/>
        <rFont val="ＭＳ Ｐゴシック"/>
        <family val="3"/>
        <charset val="128"/>
      </rPr>
      <t>( 訪看23 )第     82 号</t>
    </r>
  </si>
  <si>
    <r>
      <rPr>
        <sz val="9"/>
        <color rgb="FF000000"/>
        <rFont val="ＭＳ Ｐゴシック"/>
        <family val="3"/>
        <charset val="128"/>
      </rPr>
      <t>( 訪看23 )第    129 号</t>
    </r>
  </si>
  <si>
    <r>
      <rPr>
        <sz val="9"/>
        <color rgb="FF000000"/>
        <rFont val="ＭＳ Ｐゴシック"/>
        <family val="3"/>
        <charset val="128"/>
      </rPr>
      <t>( 訪看23 )第     80 号</t>
    </r>
  </si>
  <si>
    <r>
      <rPr>
        <sz val="9"/>
        <color rgb="FF000000"/>
        <rFont val="ＭＳ ゴシック"/>
        <family val="3"/>
        <charset val="128"/>
      </rPr>
      <t xml:space="preserve">0166-33-3600
</t>
    </r>
  </si>
  <si>
    <r>
      <rPr>
        <sz val="9"/>
        <color rgb="FF000000"/>
        <rFont val="ＭＳ ゴシック"/>
        <family val="3"/>
        <charset val="128"/>
      </rPr>
      <t>〒078－8212
旭川市２条通２４丁目１１０番地２８ＪＡ北海道厚生連　旭川別館内</t>
    </r>
  </si>
  <si>
    <r>
      <rPr>
        <sz val="9"/>
        <color rgb="FF000000"/>
        <rFont val="ＭＳ ゴシック"/>
        <family val="3"/>
        <charset val="128"/>
      </rPr>
      <t>北海道厚生農業協同組合連合会
ＪＡ北海道厚生連　旭川厚生訪問看護ステーション</t>
    </r>
  </si>
  <si>
    <r>
      <rPr>
        <sz val="9"/>
        <color rgb="FF000000"/>
        <rFont val="ＭＳ Ｐゴシック"/>
        <family val="3"/>
        <charset val="128"/>
      </rPr>
      <t>( 訪看23 )第     78 号</t>
    </r>
  </si>
  <si>
    <r>
      <rPr>
        <sz val="9"/>
        <color rgb="FF000000"/>
        <rFont val="ＭＳ ゴシック"/>
        <family val="3"/>
        <charset val="128"/>
      </rPr>
      <t xml:space="preserve">0166-61-8042
</t>
    </r>
  </si>
  <si>
    <r>
      <rPr>
        <sz val="9"/>
        <color rgb="FF000000"/>
        <rFont val="ＭＳ ゴシック"/>
        <family val="3"/>
        <charset val="128"/>
      </rPr>
      <t>〒070－8012
旭川市神居２条１８丁目１６番１６号</t>
    </r>
  </si>
  <si>
    <r>
      <rPr>
        <sz val="9"/>
        <color rgb="FF000000"/>
        <rFont val="ＭＳ ゴシック"/>
        <family val="3"/>
        <charset val="128"/>
      </rPr>
      <t>医療法人社団　萌生会
訪問看護ステーションクローバー</t>
    </r>
  </si>
  <si>
    <r>
      <rPr>
        <sz val="9"/>
        <color rgb="FF000000"/>
        <rFont val="ＭＳ Ｐゴシック"/>
        <family val="3"/>
        <charset val="128"/>
      </rPr>
      <t>( 訪看23 )第    171 号</t>
    </r>
  </si>
  <si>
    <r>
      <rPr>
        <sz val="9"/>
        <color rgb="FF000000"/>
        <rFont val="ＭＳ ゴシック"/>
        <family val="3"/>
        <charset val="128"/>
      </rPr>
      <t xml:space="preserve">0166-22-7218
</t>
    </r>
  </si>
  <si>
    <r>
      <rPr>
        <sz val="9"/>
        <color rgb="FF000000"/>
        <rFont val="ＭＳ ゴシック"/>
        <family val="3"/>
        <charset val="128"/>
      </rPr>
      <t>〒070－0061
旭川市曙１条１丁目１番１号　旭川赤十字病院内</t>
    </r>
  </si>
  <si>
    <r>
      <rPr>
        <sz val="9"/>
        <color rgb="FF000000"/>
        <rFont val="ＭＳ ゴシック"/>
        <family val="3"/>
        <charset val="128"/>
      </rPr>
      <t>日本赤十字社
旭川赤十字訪問看護ステーション</t>
    </r>
  </si>
  <si>
    <r>
      <rPr>
        <sz val="9"/>
        <color rgb="FF000000"/>
        <rFont val="ＭＳ Ｐゴシック"/>
        <family val="3"/>
        <charset val="128"/>
      </rPr>
      <t>( 訪看23 )第    236 号</t>
    </r>
  </si>
  <si>
    <r>
      <rPr>
        <sz val="9"/>
        <color rgb="FF000000"/>
        <rFont val="ＭＳ Ｐゴシック"/>
        <family val="3"/>
        <charset val="128"/>
      </rPr>
      <t>( 訪看23 )第     75 号</t>
    </r>
  </si>
  <si>
    <r>
      <rPr>
        <sz val="9"/>
        <color rgb="FF000000"/>
        <rFont val="ＭＳ Ｐゴシック"/>
        <family val="3"/>
        <charset val="128"/>
      </rPr>
      <t>( 訪看23 )第    385 号</t>
    </r>
  </si>
  <si>
    <r>
      <rPr>
        <sz val="9"/>
        <color rgb="FF000000"/>
        <rFont val="ＭＳ Ｐゴシック"/>
        <family val="3"/>
        <charset val="128"/>
      </rPr>
      <t>( 訪看23 )第    638 号</t>
    </r>
  </si>
  <si>
    <r>
      <rPr>
        <sz val="9"/>
        <color rgb="FF000000"/>
        <rFont val="ＭＳ ゴシック"/>
        <family val="3"/>
        <charset val="128"/>
      </rPr>
      <t>0134-64-7616
(0134-25-4325)</t>
    </r>
  </si>
  <si>
    <r>
      <rPr>
        <sz val="9"/>
        <color rgb="FF000000"/>
        <rFont val="ＭＳ ゴシック"/>
        <family val="3"/>
        <charset val="128"/>
      </rPr>
      <t>〒047－0008
小樽市築港１０番１号</t>
    </r>
  </si>
  <si>
    <r>
      <rPr>
        <sz val="9"/>
        <color rgb="FF000000"/>
        <rFont val="ＭＳ ゴシック"/>
        <family val="3"/>
        <charset val="128"/>
      </rPr>
      <t>社会福祉法人恩賜財団済生会支部北海道済生会
北海道済生会訪問看護ステーション</t>
    </r>
  </si>
  <si>
    <r>
      <rPr>
        <sz val="9"/>
        <color rgb="FF000000"/>
        <rFont val="ＭＳ Ｐゴシック"/>
        <family val="3"/>
        <charset val="128"/>
      </rPr>
      <t>( 訪看23 )第    464 号</t>
    </r>
  </si>
  <si>
    <r>
      <rPr>
        <sz val="9"/>
        <color rgb="FF000000"/>
        <rFont val="ＭＳ Ｐゴシック"/>
        <family val="3"/>
        <charset val="128"/>
      </rPr>
      <t>( 訪看23 )第    242 号</t>
    </r>
  </si>
  <si>
    <r>
      <rPr>
        <sz val="9"/>
        <color rgb="FF000000"/>
        <rFont val="ＭＳ Ｐゴシック"/>
        <family val="3"/>
        <charset val="128"/>
      </rPr>
      <t>( 訪看23 )第     73 号</t>
    </r>
  </si>
  <si>
    <r>
      <rPr>
        <sz val="9"/>
        <color rgb="FF000000"/>
        <rFont val="ＭＳ ゴシック"/>
        <family val="3"/>
        <charset val="128"/>
      </rPr>
      <t>0134-64-5221
(0134-64-5861)</t>
    </r>
  </si>
  <si>
    <r>
      <rPr>
        <sz val="9"/>
        <color rgb="FF000000"/>
        <rFont val="ＭＳ ゴシック"/>
        <family val="3"/>
        <charset val="128"/>
      </rPr>
      <t>〒047－0021
小樽市入船３丁目７番２１号</t>
    </r>
  </si>
  <si>
    <r>
      <rPr>
        <sz val="9"/>
        <color rgb="FF000000"/>
        <rFont val="ＭＳ ゴシック"/>
        <family val="3"/>
        <charset val="128"/>
      </rPr>
      <t>株式会社　ケア・オフィス優
ケア・オフィス優</t>
    </r>
  </si>
  <si>
    <r>
      <rPr>
        <sz val="9"/>
        <color rgb="FF000000"/>
        <rFont val="ＭＳ Ｐゴシック"/>
        <family val="3"/>
        <charset val="128"/>
      </rPr>
      <t>( 訪看23 )第    596 号</t>
    </r>
  </si>
  <si>
    <r>
      <rPr>
        <sz val="9"/>
        <color rgb="FF000000"/>
        <rFont val="ＭＳ Ｐゴシック"/>
        <family val="3"/>
        <charset val="128"/>
      </rPr>
      <t>( 訪看23 )第    833 号</t>
    </r>
  </si>
  <si>
    <r>
      <rPr>
        <sz val="9"/>
        <color rgb="FF000000"/>
        <rFont val="ＭＳ ゴシック"/>
        <family val="3"/>
        <charset val="128"/>
      </rPr>
      <t>0138-83-8056
(0138-83-8058)</t>
    </r>
  </si>
  <si>
    <r>
      <rPr>
        <sz val="9"/>
        <color rgb="FF000000"/>
        <rFont val="ＭＳ ゴシック"/>
        <family val="3"/>
        <charset val="128"/>
      </rPr>
      <t>〒049－0111
北斗市七重浜３丁目１１番２号ヴェスナーⅠ　２０５号</t>
    </r>
  </si>
  <si>
    <r>
      <rPr>
        <sz val="9"/>
        <color rgb="FF000000"/>
        <rFont val="ＭＳ ゴシック"/>
        <family val="3"/>
        <charset val="128"/>
      </rPr>
      <t>株式会社Ｇｒｅｅｎｎｅｓｔ
訪問看護ステーションさくら</t>
    </r>
  </si>
  <si>
    <r>
      <rPr>
        <sz val="9"/>
        <color rgb="FF000000"/>
        <rFont val="ＭＳ Ｐゴシック"/>
        <family val="3"/>
        <charset val="128"/>
      </rPr>
      <t>( 訪看23 )第    941 号</t>
    </r>
  </si>
  <si>
    <r>
      <rPr>
        <sz val="9"/>
        <color rgb="FF000000"/>
        <rFont val="ＭＳ ゴシック"/>
        <family val="3"/>
        <charset val="128"/>
      </rPr>
      <t>0138-64-3736
(0138-86-7319)</t>
    </r>
  </si>
  <si>
    <r>
      <rPr>
        <sz val="9"/>
        <color rgb="FF000000"/>
        <rFont val="ＭＳ ゴシック"/>
        <family val="3"/>
        <charset val="128"/>
      </rPr>
      <t>〒041－1122
亀田郡七飯町大川３丁目２１番８号</t>
    </r>
  </si>
  <si>
    <r>
      <rPr>
        <sz val="9"/>
        <color rgb="FF000000"/>
        <rFont val="ＭＳ ゴシック"/>
        <family val="3"/>
        <charset val="128"/>
      </rPr>
      <t>グッドライフサポートヤンマー株式会社
訪問看護ステーションミュージック</t>
    </r>
  </si>
  <si>
    <r>
      <rPr>
        <sz val="9"/>
        <color rgb="FF000000"/>
        <rFont val="ＭＳ Ｐゴシック"/>
        <family val="3"/>
        <charset val="128"/>
      </rPr>
      <t>( 訪看23 )第    946 号</t>
    </r>
  </si>
  <si>
    <r>
      <rPr>
        <sz val="9"/>
        <color rgb="FF000000"/>
        <rFont val="ＭＳ ゴシック"/>
        <family val="3"/>
        <charset val="128"/>
      </rPr>
      <t>0138-76-3307
(0138-76-8043)</t>
    </r>
  </si>
  <si>
    <r>
      <rPr>
        <sz val="9"/>
        <color rgb="FF000000"/>
        <rFont val="ＭＳ ゴシック"/>
        <family val="3"/>
        <charset val="128"/>
      </rPr>
      <t>〒041－1111
亀田郡七飯町本町３丁目４番１６号</t>
    </r>
  </si>
  <si>
    <r>
      <rPr>
        <sz val="9"/>
        <color rgb="FF000000"/>
        <rFont val="ＭＳ ゴシック"/>
        <family val="3"/>
        <charset val="128"/>
      </rPr>
      <t>合同会社イーズ
訪問看護ステーション　リンドウ</t>
    </r>
  </si>
  <si>
    <r>
      <rPr>
        <sz val="9"/>
        <color rgb="FF000000"/>
        <rFont val="ＭＳ Ｐゴシック"/>
        <family val="3"/>
        <charset val="128"/>
      </rPr>
      <t>( 訪看23 )第    921 号</t>
    </r>
  </si>
  <si>
    <r>
      <rPr>
        <sz val="9"/>
        <color rgb="FF000000"/>
        <rFont val="ＭＳ Ｐゴシック"/>
        <family val="3"/>
        <charset val="128"/>
      </rPr>
      <t>( 訪看23 )第    492 号</t>
    </r>
  </si>
  <si>
    <r>
      <rPr>
        <sz val="9"/>
        <color rgb="FF000000"/>
        <rFont val="ＭＳ Ｐゴシック"/>
        <family val="3"/>
        <charset val="128"/>
      </rPr>
      <t>( 訪看23 )第    982 号</t>
    </r>
  </si>
  <si>
    <r>
      <rPr>
        <sz val="9"/>
        <color rgb="FF000000"/>
        <rFont val="ＭＳ ゴシック"/>
        <family val="3"/>
        <charset val="128"/>
      </rPr>
      <t>0138-84-5843
(0138-85-6041)</t>
    </r>
  </si>
  <si>
    <r>
      <rPr>
        <sz val="9"/>
        <color rgb="FF000000"/>
        <rFont val="ＭＳ ゴシック"/>
        <family val="3"/>
        <charset val="128"/>
      </rPr>
      <t>〒049－0111
北斗市七重浜８丁目２６－３</t>
    </r>
  </si>
  <si>
    <r>
      <rPr>
        <sz val="9"/>
        <color rgb="FF000000"/>
        <rFont val="ＭＳ ゴシック"/>
        <family val="3"/>
        <charset val="128"/>
      </rPr>
      <t>株式会社ＮｓＲ
訪問看護ステーション　ひなた</t>
    </r>
  </si>
  <si>
    <r>
      <rPr>
        <sz val="9"/>
        <color rgb="FF000000"/>
        <rFont val="ＭＳ Ｐゴシック"/>
        <family val="3"/>
        <charset val="128"/>
      </rPr>
      <t>( 訪看23 )第    981 号</t>
    </r>
  </si>
  <si>
    <r>
      <rPr>
        <sz val="9"/>
        <color rgb="FF000000"/>
        <rFont val="ＭＳ ゴシック"/>
        <family val="3"/>
        <charset val="128"/>
      </rPr>
      <t>0138-64-3003
(0138-64-3003)</t>
    </r>
  </si>
  <si>
    <r>
      <rPr>
        <sz val="9"/>
        <color rgb="FF000000"/>
        <rFont val="ＭＳ ゴシック"/>
        <family val="3"/>
        <charset val="128"/>
      </rPr>
      <t>〒041－1122
亀田郡七飯町大川５丁目３９番２０号</t>
    </r>
  </si>
  <si>
    <r>
      <rPr>
        <sz val="9"/>
        <color rgb="FF000000"/>
        <rFont val="ＭＳ ゴシック"/>
        <family val="3"/>
        <charset val="128"/>
      </rPr>
      <t>株式会社創和社
訪問看護ステーション小華苑</t>
    </r>
  </si>
  <si>
    <r>
      <rPr>
        <sz val="9"/>
        <color rgb="FF000000"/>
        <rFont val="ＭＳ Ｐゴシック"/>
        <family val="3"/>
        <charset val="128"/>
      </rPr>
      <t>( 訪看23 )第    918 号</t>
    </r>
  </si>
  <si>
    <r>
      <rPr>
        <sz val="9"/>
        <color rgb="FF000000"/>
        <rFont val="ＭＳ ゴシック"/>
        <family val="3"/>
        <charset val="128"/>
      </rPr>
      <t>0138-86-6286
(0138-86-5860)</t>
    </r>
  </si>
  <si>
    <r>
      <rPr>
        <sz val="9"/>
        <color rgb="FF000000"/>
        <rFont val="ＭＳ ゴシック"/>
        <family val="3"/>
        <charset val="128"/>
      </rPr>
      <t>〒041－0802
函館市石川町４６３番地８</t>
    </r>
  </si>
  <si>
    <r>
      <rPr>
        <sz val="9"/>
        <color rgb="FF000000"/>
        <rFont val="ＭＳ ゴシック"/>
        <family val="3"/>
        <charset val="128"/>
      </rPr>
      <t>株式会社ｌｉｎｏ
定期巡回・随時対応型訪問介護看護　アイリー</t>
    </r>
  </si>
  <si>
    <r>
      <rPr>
        <sz val="9"/>
        <color rgb="FF000000"/>
        <rFont val="ＭＳ Ｐゴシック"/>
        <family val="3"/>
        <charset val="128"/>
      </rPr>
      <t>( 訪看23 )第    917 号</t>
    </r>
  </si>
  <si>
    <r>
      <rPr>
        <sz val="9"/>
        <color rgb="FF000000"/>
        <rFont val="ＭＳ ゴシック"/>
        <family val="3"/>
        <charset val="128"/>
      </rPr>
      <t>0138-30-7287
(0138-56-2317)</t>
    </r>
  </si>
  <si>
    <r>
      <rPr>
        <sz val="9"/>
        <color rgb="FF000000"/>
        <rFont val="ＭＳ ゴシック"/>
        <family val="3"/>
        <charset val="128"/>
      </rPr>
      <t>〒040－0021
函館市的場町１９番６号</t>
    </r>
  </si>
  <si>
    <r>
      <rPr>
        <sz val="9"/>
        <color rgb="FF000000"/>
        <rFont val="ＭＳ ゴシック"/>
        <family val="3"/>
        <charset val="128"/>
      </rPr>
      <t>医療法人　敬仁会
訪問看護ステーションおしま</t>
    </r>
  </si>
  <si>
    <r>
      <rPr>
        <sz val="9"/>
        <color rgb="FF000000"/>
        <rFont val="ＭＳ Ｐゴシック"/>
        <family val="3"/>
        <charset val="128"/>
      </rPr>
      <t>( 訪看23 )第    905 号</t>
    </r>
  </si>
  <si>
    <r>
      <rPr>
        <sz val="9"/>
        <color rgb="FF000000"/>
        <rFont val="ＭＳ Ｐゴシック"/>
        <family val="3"/>
        <charset val="128"/>
      </rPr>
      <t>( 訪看23 )第    980 号</t>
    </r>
  </si>
  <si>
    <r>
      <rPr>
        <sz val="9"/>
        <color rgb="FF000000"/>
        <rFont val="ＭＳ Ｐゴシック"/>
        <family val="3"/>
        <charset val="128"/>
      </rPr>
      <t>( 訪看23 )第    821 号</t>
    </r>
  </si>
  <si>
    <r>
      <rPr>
        <sz val="9"/>
        <color rgb="FF000000"/>
        <rFont val="ＭＳ ゴシック"/>
        <family val="3"/>
        <charset val="128"/>
      </rPr>
      <t>0138-76-8333
(0138-76-3375)</t>
    </r>
  </si>
  <si>
    <r>
      <rPr>
        <sz val="9"/>
        <color rgb="FF000000"/>
        <rFont val="ＭＳ ゴシック"/>
        <family val="3"/>
        <charset val="128"/>
      </rPr>
      <t>〒041－0835
函館市東山２丁目３６番６号</t>
    </r>
  </si>
  <si>
    <r>
      <rPr>
        <sz val="9"/>
        <color rgb="FF000000"/>
        <rFont val="ＭＳ ゴシック"/>
        <family val="3"/>
        <charset val="128"/>
      </rPr>
      <t>株式会社参優
訪問看護ステーション　ゆう</t>
    </r>
  </si>
  <si>
    <r>
      <rPr>
        <sz val="9"/>
        <color rgb="FF000000"/>
        <rFont val="ＭＳ Ｐゴシック"/>
        <family val="3"/>
        <charset val="128"/>
      </rPr>
      <t>( 訪看23 )第    789 号</t>
    </r>
  </si>
  <si>
    <r>
      <rPr>
        <sz val="9"/>
        <color rgb="FF000000"/>
        <rFont val="ＭＳ Ｐゴシック"/>
        <family val="3"/>
        <charset val="128"/>
      </rPr>
      <t>( 訪看23 )第    778 号</t>
    </r>
  </si>
  <si>
    <r>
      <rPr>
        <sz val="9"/>
        <color rgb="FF000000"/>
        <rFont val="ＭＳ Ｐゴシック"/>
        <family val="3"/>
        <charset val="128"/>
      </rPr>
      <t>( 訪看23 )第    658 号</t>
    </r>
  </si>
  <si>
    <r>
      <rPr>
        <sz val="9"/>
        <color rgb="FF000000"/>
        <rFont val="ＭＳ ゴシック"/>
        <family val="3"/>
        <charset val="128"/>
      </rPr>
      <t>0138-43-6116
(0138-43-6115)</t>
    </r>
  </si>
  <si>
    <r>
      <rPr>
        <sz val="9"/>
        <color rgb="FF000000"/>
        <rFont val="ＭＳ ゴシック"/>
        <family val="3"/>
        <charset val="128"/>
      </rPr>
      <t>〒041－0811
函館市富岡町２丁目１０番１０号</t>
    </r>
  </si>
  <si>
    <r>
      <rPr>
        <sz val="9"/>
        <color rgb="FF000000"/>
        <rFont val="ＭＳ ゴシック"/>
        <family val="3"/>
        <charset val="128"/>
      </rPr>
      <t>公益社団法人　函館市医師会
公益社団法人　函館市医師会　函館市医師会　訪問看護ステーション</t>
    </r>
  </si>
  <si>
    <r>
      <rPr>
        <sz val="9"/>
        <color rgb="FF000000"/>
        <rFont val="ＭＳ Ｐゴシック"/>
        <family val="3"/>
        <charset val="128"/>
      </rPr>
      <t>( 訪看23 )第    671 号</t>
    </r>
  </si>
  <si>
    <r>
      <rPr>
        <sz val="9"/>
        <color rgb="FF000000"/>
        <rFont val="ＭＳ Ｐゴシック"/>
        <family val="3"/>
        <charset val="128"/>
      </rPr>
      <t>( 訪看23 )第    639 号</t>
    </r>
  </si>
  <si>
    <r>
      <rPr>
        <sz val="9"/>
        <color rgb="FF000000"/>
        <rFont val="ＭＳ ゴシック"/>
        <family val="3"/>
        <charset val="128"/>
      </rPr>
      <t>0138-84-1105
(0138-84-1106)</t>
    </r>
  </si>
  <si>
    <r>
      <rPr>
        <sz val="9"/>
        <color rgb="FF000000"/>
        <rFont val="ＭＳ ゴシック"/>
        <family val="3"/>
        <charset val="128"/>
      </rPr>
      <t>〒041－0841
函館市日吉町４丁目１６番２１号コンテ日吉７号室</t>
    </r>
  </si>
  <si>
    <r>
      <rPr>
        <sz val="9"/>
        <color rgb="FF000000"/>
        <rFont val="ＭＳ ゴシック"/>
        <family val="3"/>
        <charset val="128"/>
      </rPr>
      <t>株式会社　みすずメディカルグループ
訪問看護ステーションエクラ</t>
    </r>
  </si>
  <si>
    <r>
      <rPr>
        <sz val="9"/>
        <color rgb="FF000000"/>
        <rFont val="ＭＳ Ｐゴシック"/>
        <family val="3"/>
        <charset val="128"/>
      </rPr>
      <t>( 訪看23 )第    601 号</t>
    </r>
  </si>
  <si>
    <r>
      <rPr>
        <sz val="9"/>
        <color rgb="FF000000"/>
        <rFont val="ＭＳ Ｐゴシック"/>
        <family val="3"/>
        <charset val="128"/>
      </rPr>
      <t>( 訪看23 )第    309 号</t>
    </r>
  </si>
  <si>
    <r>
      <rPr>
        <sz val="9"/>
        <color rgb="FF000000"/>
        <rFont val="ＭＳ ゴシック"/>
        <family val="3"/>
        <charset val="128"/>
      </rPr>
      <t>0138-43-7581
(0138-43-7582)</t>
    </r>
  </si>
  <si>
    <r>
      <rPr>
        <sz val="9"/>
        <color rgb="FF000000"/>
        <rFont val="ＭＳ ゴシック"/>
        <family val="3"/>
        <charset val="128"/>
      </rPr>
      <t>〒041－0822
函館市亀田港町１０番１７号</t>
    </r>
  </si>
  <si>
    <r>
      <rPr>
        <sz val="9"/>
        <color rgb="FF000000"/>
        <rFont val="ＭＳ ゴシック"/>
        <family val="3"/>
        <charset val="128"/>
      </rPr>
      <t>合同会社Ｌｕｎａ
訪問看護ステーション　オハナ</t>
    </r>
  </si>
  <si>
    <r>
      <rPr>
        <sz val="9"/>
        <color rgb="FF000000"/>
        <rFont val="ＭＳ Ｐゴシック"/>
        <family val="3"/>
        <charset val="128"/>
      </rPr>
      <t>( 訪看23 )第    231 号</t>
    </r>
  </si>
  <si>
    <r>
      <rPr>
        <sz val="9"/>
        <color rgb="FF000000"/>
        <rFont val="ＭＳ Ｐゴシック"/>
        <family val="3"/>
        <charset val="128"/>
      </rPr>
      <t>( 訪看23 )第     68 号</t>
    </r>
  </si>
  <si>
    <r>
      <rPr>
        <sz val="9"/>
        <color rgb="FF000000"/>
        <rFont val="ＭＳ Ｐゴシック"/>
        <family val="3"/>
        <charset val="128"/>
      </rPr>
      <t>( 訪看23 )第    163 号</t>
    </r>
  </si>
  <si>
    <r>
      <rPr>
        <sz val="9"/>
        <color rgb="FF000000"/>
        <rFont val="ＭＳ Ｐゴシック"/>
        <family val="3"/>
        <charset val="128"/>
      </rPr>
      <t>( 訪看23 )第     64 号</t>
    </r>
  </si>
  <si>
    <r>
      <rPr>
        <sz val="9"/>
        <color rgb="FF000000"/>
        <rFont val="ＭＳ Ｐゴシック"/>
        <family val="3"/>
        <charset val="128"/>
      </rPr>
      <t>( 訪看23 )第    111 号</t>
    </r>
  </si>
  <si>
    <r>
      <rPr>
        <sz val="9"/>
        <color rgb="FF000000"/>
        <rFont val="ＭＳ Ｐゴシック"/>
        <family val="3"/>
        <charset val="128"/>
      </rPr>
      <t>( 訪看23 )第    731 号</t>
    </r>
  </si>
  <si>
    <r>
      <rPr>
        <sz val="9"/>
        <color rgb="FF000000"/>
        <rFont val="ＭＳ Ｐゴシック"/>
        <family val="3"/>
        <charset val="128"/>
      </rPr>
      <t>( 訪看23 )第    637 号</t>
    </r>
  </si>
  <si>
    <r>
      <rPr>
        <sz val="9"/>
        <color rgb="FF000000"/>
        <rFont val="ＭＳ Ｐゴシック"/>
        <family val="3"/>
        <charset val="128"/>
      </rPr>
      <t>( 訪看23 )第     63 号</t>
    </r>
  </si>
  <si>
    <r>
      <rPr>
        <sz val="9"/>
        <color rgb="FF000000"/>
        <rFont val="ＭＳ Ｐゴシック"/>
        <family val="3"/>
        <charset val="128"/>
      </rPr>
      <t>( 訪看23 )第    413 号</t>
    </r>
  </si>
  <si>
    <r>
      <rPr>
        <sz val="9"/>
        <color rgb="FF000000"/>
        <rFont val="ＭＳ Ｐゴシック"/>
        <family val="3"/>
        <charset val="128"/>
      </rPr>
      <t>( 訪看23 )第    660 号</t>
    </r>
  </si>
  <si>
    <r>
      <rPr>
        <sz val="9"/>
        <color rgb="FF000000"/>
        <rFont val="ＭＳ Ｐゴシック"/>
        <family val="3"/>
        <charset val="128"/>
      </rPr>
      <t>( 訪看23 )第    861 号</t>
    </r>
  </si>
  <si>
    <r>
      <rPr>
        <sz val="9"/>
        <color rgb="FF000000"/>
        <rFont val="ＭＳ ゴシック"/>
        <family val="3"/>
        <charset val="128"/>
      </rPr>
      <t xml:space="preserve">0123-42-0788
</t>
    </r>
  </si>
  <si>
    <r>
      <rPr>
        <sz val="9"/>
        <color rgb="FF000000"/>
        <rFont val="ＭＳ ゴシック"/>
        <family val="3"/>
        <charset val="128"/>
      </rPr>
      <t>〒066－0076
千歳市あずさ５丁目２－１３Ｐｕｒｅ　ＰａｌａｃｅⅡＡ棟</t>
    </r>
  </si>
  <si>
    <r>
      <rPr>
        <sz val="9"/>
        <color rgb="FF000000"/>
        <rFont val="ＭＳ ゴシック"/>
        <family val="3"/>
        <charset val="128"/>
      </rPr>
      <t>合同会社　ＳＴＹ
訪問看護ステーションポライト</t>
    </r>
  </si>
  <si>
    <r>
      <rPr>
        <sz val="9"/>
        <color rgb="FF000000"/>
        <rFont val="ＭＳ Ｐゴシック"/>
        <family val="3"/>
        <charset val="128"/>
      </rPr>
      <t>( 訪看23 )第    721 号</t>
    </r>
  </si>
  <si>
    <r>
      <rPr>
        <sz val="9"/>
        <color rgb="FF000000"/>
        <rFont val="ＭＳ Ｐゴシック"/>
        <family val="3"/>
        <charset val="128"/>
      </rPr>
      <t>( 訪看23 )第    661 号</t>
    </r>
  </si>
  <si>
    <r>
      <rPr>
        <sz val="9"/>
        <color rgb="FF000000"/>
        <rFont val="ＭＳ Ｐゴシック"/>
        <family val="3"/>
        <charset val="128"/>
      </rPr>
      <t>( 訪看23 )第    323 号</t>
    </r>
  </si>
  <si>
    <r>
      <rPr>
        <sz val="9"/>
        <color rgb="FF000000"/>
        <rFont val="ＭＳ Ｐゴシック"/>
        <family val="3"/>
        <charset val="128"/>
      </rPr>
      <t>( 訪看23 )第    751 号</t>
    </r>
  </si>
  <si>
    <r>
      <rPr>
        <sz val="9"/>
        <color rgb="FF000000"/>
        <rFont val="ＭＳ Ｐゴシック"/>
        <family val="3"/>
        <charset val="128"/>
      </rPr>
      <t>( 訪看23 )第    807 号</t>
    </r>
  </si>
  <si>
    <r>
      <rPr>
        <sz val="9"/>
        <color rgb="FF000000"/>
        <rFont val="ＭＳ Ｐゴシック"/>
        <family val="3"/>
        <charset val="128"/>
      </rPr>
      <t>( 訪看23 )第    777 号</t>
    </r>
  </si>
  <si>
    <r>
      <rPr>
        <sz val="9"/>
        <color rgb="FF000000"/>
        <rFont val="ＭＳ Ｐゴシック"/>
        <family val="3"/>
        <charset val="128"/>
      </rPr>
      <t>( 訪看23 )第    742 号</t>
    </r>
  </si>
  <si>
    <r>
      <rPr>
        <sz val="9"/>
        <color rgb="FF000000"/>
        <rFont val="ＭＳ ゴシック"/>
        <family val="3"/>
        <charset val="128"/>
      </rPr>
      <t>011-807-7625
(011-807-7626)</t>
    </r>
  </si>
  <si>
    <r>
      <rPr>
        <sz val="9"/>
        <color rgb="FF000000"/>
        <rFont val="ＭＳ ゴシック"/>
        <family val="3"/>
        <charset val="128"/>
      </rPr>
      <t>〒069－0815
江別市野幌末広町３９番地の１</t>
    </r>
  </si>
  <si>
    <r>
      <rPr>
        <sz val="9"/>
        <color rgb="FF000000"/>
        <rFont val="ＭＳ ゴシック"/>
        <family val="3"/>
        <charset val="128"/>
      </rPr>
      <t>ブルー・ケア株式会社
訪問看護ステーション　ブルーライズ野幌</t>
    </r>
  </si>
  <si>
    <r>
      <rPr>
        <sz val="9"/>
        <color rgb="FF000000"/>
        <rFont val="ＭＳ Ｐゴシック"/>
        <family val="3"/>
        <charset val="128"/>
      </rPr>
      <t>( 訪看23 )第    679 号</t>
    </r>
  </si>
  <si>
    <r>
      <rPr>
        <sz val="9"/>
        <color rgb="FF000000"/>
        <rFont val="ＭＳ ゴシック"/>
        <family val="3"/>
        <charset val="128"/>
      </rPr>
      <t>011-398-6890
(011-398-6891)</t>
    </r>
  </si>
  <si>
    <r>
      <rPr>
        <sz val="9"/>
        <color rgb="FF000000"/>
        <rFont val="ＭＳ ゴシック"/>
        <family val="3"/>
        <charset val="128"/>
      </rPr>
      <t>〒067－0064
江別市上江別４７６－４</t>
    </r>
  </si>
  <si>
    <r>
      <rPr>
        <sz val="9"/>
        <color rgb="FF000000"/>
        <rFont val="ＭＳ ゴシック"/>
        <family val="3"/>
        <charset val="128"/>
      </rPr>
      <t>社会医療法人関愛会
江別訪問診療所　かかりつけ訪問看護　ちいきの森</t>
    </r>
  </si>
  <si>
    <r>
      <rPr>
        <sz val="9"/>
        <color rgb="FF000000"/>
        <rFont val="ＭＳ Ｐゴシック"/>
        <family val="3"/>
        <charset val="128"/>
      </rPr>
      <t>( 訪看23 )第    653 号</t>
    </r>
  </si>
  <si>
    <r>
      <rPr>
        <sz val="9"/>
        <color rgb="FF000000"/>
        <rFont val="ＭＳ ゴシック"/>
        <family val="3"/>
        <charset val="128"/>
      </rPr>
      <t>0133-23-0453
(0133-23-0461)</t>
    </r>
  </si>
  <si>
    <r>
      <rPr>
        <sz val="9"/>
        <color rgb="FF000000"/>
        <rFont val="ＭＳ ゴシック"/>
        <family val="3"/>
        <charset val="128"/>
      </rPr>
      <t>〒061－0224
石狩郡当別町末広１１８番地５２</t>
    </r>
  </si>
  <si>
    <r>
      <rPr>
        <sz val="9"/>
        <color rgb="FF000000"/>
        <rFont val="ＭＳ ゴシック"/>
        <family val="3"/>
        <charset val="128"/>
      </rPr>
      <t>社会福祉法人　勤医協福祉会
勤医協訪問看護ステーションとうべつ</t>
    </r>
  </si>
  <si>
    <r>
      <rPr>
        <sz val="9"/>
        <color rgb="FF000000"/>
        <rFont val="ＭＳ Ｐゴシック"/>
        <family val="3"/>
        <charset val="128"/>
      </rPr>
      <t>( 訪看23 )第    644 号</t>
    </r>
  </si>
  <si>
    <r>
      <rPr>
        <sz val="9"/>
        <color rgb="FF000000"/>
        <rFont val="ＭＳ Ｐゴシック"/>
        <family val="3"/>
        <charset val="128"/>
      </rPr>
      <t>( 訪看23 )第    612 号</t>
    </r>
  </si>
  <si>
    <r>
      <rPr>
        <sz val="9"/>
        <color rgb="FF000000"/>
        <rFont val="ＭＳ ゴシック"/>
        <family val="3"/>
        <charset val="128"/>
      </rPr>
      <t>011-887-8601
(011-887-8602)</t>
    </r>
  </si>
  <si>
    <r>
      <rPr>
        <sz val="9"/>
        <color rgb="FF000000"/>
        <rFont val="ＭＳ ゴシック"/>
        <family val="3"/>
        <charset val="128"/>
      </rPr>
      <t>〒069－0802
江別市野幌寿町３－３グリーンコーポ　１０１</t>
    </r>
  </si>
  <si>
    <r>
      <rPr>
        <sz val="9"/>
        <color rgb="FF000000"/>
        <rFont val="ＭＳ ゴシック"/>
        <family val="3"/>
        <charset val="128"/>
      </rPr>
      <t>株式会社　ワクラフ
訪問看護ステーション　こことわ</t>
    </r>
  </si>
  <si>
    <r>
      <rPr>
        <sz val="9"/>
        <color rgb="FF000000"/>
        <rFont val="ＭＳ Ｐゴシック"/>
        <family val="3"/>
        <charset val="128"/>
      </rPr>
      <t>( 訪看23 )第    580 号</t>
    </r>
  </si>
  <si>
    <r>
      <rPr>
        <sz val="9"/>
        <color rgb="FF000000"/>
        <rFont val="ＭＳ ゴシック"/>
        <family val="3"/>
        <charset val="128"/>
      </rPr>
      <t>011-375-1547
(011-398-9750)</t>
    </r>
  </si>
  <si>
    <r>
      <rPr>
        <sz val="9"/>
        <color rgb="FF000000"/>
        <rFont val="ＭＳ ゴシック"/>
        <family val="3"/>
        <charset val="128"/>
      </rPr>
      <t>〒069－0852
江別市大麻東町１５番地の３０</t>
    </r>
  </si>
  <si>
    <r>
      <rPr>
        <sz val="9"/>
        <color rgb="FF000000"/>
        <rFont val="ＭＳ ゴシック"/>
        <family val="3"/>
        <charset val="128"/>
      </rPr>
      <t>株式会社みのりの丘
訪問看護ステーションみのりの丘</t>
    </r>
  </si>
  <si>
    <r>
      <rPr>
        <sz val="9"/>
        <color rgb="FF000000"/>
        <rFont val="ＭＳ Ｐゴシック"/>
        <family val="3"/>
        <charset val="128"/>
      </rPr>
      <t>( 訪看23 )第    427 号</t>
    </r>
  </si>
  <si>
    <r>
      <rPr>
        <sz val="9"/>
        <color rgb="FF000000"/>
        <rFont val="ＭＳ Ｐゴシック"/>
        <family val="3"/>
        <charset val="128"/>
      </rPr>
      <t>( 訪看23 )第    223 号</t>
    </r>
  </si>
  <si>
    <r>
      <rPr>
        <sz val="9"/>
        <color rgb="FF000000"/>
        <rFont val="ＭＳ Ｐゴシック"/>
        <family val="3"/>
        <charset val="128"/>
      </rPr>
      <t>( 訪看23 )第     55 号</t>
    </r>
  </si>
  <si>
    <r>
      <rPr>
        <sz val="9"/>
        <color rgb="FF000000"/>
        <rFont val="ＭＳ ゴシック"/>
        <family val="3"/>
        <charset val="128"/>
      </rPr>
      <t xml:space="preserve">011-380-5078
</t>
    </r>
  </si>
  <si>
    <r>
      <rPr>
        <sz val="9"/>
        <color rgb="FF000000"/>
        <rFont val="ＭＳ ゴシック"/>
        <family val="3"/>
        <charset val="128"/>
      </rPr>
      <t>〒069－0806
江別市新栄台　４６－１</t>
    </r>
  </si>
  <si>
    <r>
      <rPr>
        <sz val="9"/>
        <color rgb="FF000000"/>
        <rFont val="ＭＳ ゴシック"/>
        <family val="3"/>
        <charset val="128"/>
      </rPr>
      <t>医療法人　友愛会
訪問看護ステーションゆうあい</t>
    </r>
  </si>
  <si>
    <r>
      <rPr>
        <sz val="9"/>
        <color rgb="FF000000"/>
        <rFont val="ＭＳ Ｐゴシック"/>
        <family val="3"/>
        <charset val="128"/>
      </rPr>
      <t>( 訪看23 )第    197 号</t>
    </r>
  </si>
  <si>
    <r>
      <rPr>
        <sz val="9"/>
        <color rgb="FF000000"/>
        <rFont val="ＭＳ Ｐゴシック"/>
        <family val="3"/>
        <charset val="128"/>
      </rPr>
      <t>( 訪看23 )第    882 号</t>
    </r>
  </si>
  <si>
    <r>
      <rPr>
        <sz val="9"/>
        <color rgb="FF000000"/>
        <rFont val="ＭＳ ゴシック"/>
        <family val="3"/>
        <charset val="128"/>
      </rPr>
      <t>011-890-5300
(011-890-5305)</t>
    </r>
  </si>
  <si>
    <r>
      <rPr>
        <sz val="9"/>
        <color rgb="FF000000"/>
        <rFont val="ＭＳ ゴシック"/>
        <family val="3"/>
        <charset val="128"/>
      </rPr>
      <t>〒004－0065
札幌市厚別区厚別西五条２丁目１８－２２</t>
    </r>
  </si>
  <si>
    <r>
      <rPr>
        <sz val="9"/>
        <color rgb="FF000000"/>
        <rFont val="ＭＳ ゴシック"/>
        <family val="3"/>
        <charset val="128"/>
      </rPr>
      <t>ファミリー・ホスピス株式会社
看護小規模多機能ノーザリー厚別西</t>
    </r>
  </si>
  <si>
    <r>
      <rPr>
        <sz val="9"/>
        <color rgb="FF000000"/>
        <rFont val="ＭＳ Ｐゴシック"/>
        <family val="3"/>
        <charset val="128"/>
      </rPr>
      <t>( 訪看23 )第    290 号</t>
    </r>
  </si>
  <si>
    <r>
      <rPr>
        <sz val="9"/>
        <color rgb="FF000000"/>
        <rFont val="ＭＳ ゴシック"/>
        <family val="3"/>
        <charset val="128"/>
      </rPr>
      <t>011-885-2755
(011-885-2811)</t>
    </r>
  </si>
  <si>
    <r>
      <rPr>
        <sz val="9"/>
        <color rgb="FF000000"/>
        <rFont val="ＭＳ ゴシック"/>
        <family val="3"/>
        <charset val="128"/>
      </rPr>
      <t>〒004－0839
札幌市清田区真栄４３４番地６</t>
    </r>
  </si>
  <si>
    <r>
      <rPr>
        <sz val="9"/>
        <color rgb="FF000000"/>
        <rFont val="ＭＳ ゴシック"/>
        <family val="3"/>
        <charset val="128"/>
      </rPr>
      <t>社会福祉法人　ノテ福祉会
訪問看護ステーション　ノテ真栄</t>
    </r>
  </si>
  <si>
    <r>
      <rPr>
        <sz val="9"/>
        <color rgb="FF000000"/>
        <rFont val="ＭＳ Ｐゴシック"/>
        <family val="3"/>
        <charset val="128"/>
      </rPr>
      <t>( 訪看23 )第    944 号</t>
    </r>
  </si>
  <si>
    <r>
      <rPr>
        <sz val="9"/>
        <color rgb="FF000000"/>
        <rFont val="ＭＳ Ｐゴシック"/>
        <family val="3"/>
        <charset val="128"/>
      </rPr>
      <t>( 訪看23 )第    936 号</t>
    </r>
  </si>
  <si>
    <r>
      <rPr>
        <sz val="9"/>
        <color rgb="FF000000"/>
        <rFont val="ＭＳ Ｐゴシック"/>
        <family val="3"/>
        <charset val="128"/>
      </rPr>
      <t>( 訪看23 )第    926 号</t>
    </r>
  </si>
  <si>
    <r>
      <rPr>
        <sz val="9"/>
        <color rgb="FF000000"/>
        <rFont val="ＭＳ ゴシック"/>
        <family val="3"/>
        <charset val="128"/>
      </rPr>
      <t>011-802-6835
(011-802-6836)</t>
    </r>
  </si>
  <si>
    <r>
      <rPr>
        <sz val="9"/>
        <color rgb="FF000000"/>
        <rFont val="ＭＳ ゴシック"/>
        <family val="3"/>
        <charset val="128"/>
      </rPr>
      <t>〒004－0065
札幌市厚別区厚別西五条１丁目１６番２０号２階－１区画</t>
    </r>
  </si>
  <si>
    <r>
      <rPr>
        <sz val="9"/>
        <color rgb="FF000000"/>
        <rFont val="ＭＳ ゴシック"/>
        <family val="3"/>
        <charset val="128"/>
      </rPr>
      <t>社会医療法人貞仁会
訪問看護ステーションＨＡＹＡ</t>
    </r>
  </si>
  <si>
    <r>
      <rPr>
        <sz val="9"/>
        <color rgb="FF000000"/>
        <rFont val="ＭＳ Ｐゴシック"/>
        <family val="3"/>
        <charset val="128"/>
      </rPr>
      <t>( 訪看23 )第    915 号</t>
    </r>
  </si>
  <si>
    <r>
      <rPr>
        <sz val="9"/>
        <color rgb="FF000000"/>
        <rFont val="ＭＳ ゴシック"/>
        <family val="3"/>
        <charset val="128"/>
      </rPr>
      <t>011-596-6726
(011-596-6727)</t>
    </r>
  </si>
  <si>
    <r>
      <rPr>
        <sz val="9"/>
        <color rgb="FF000000"/>
        <rFont val="ＭＳ ゴシック"/>
        <family val="3"/>
        <charset val="128"/>
      </rPr>
      <t>〒064－0913
札幌市中央区南十三条西７丁目１－２７</t>
    </r>
  </si>
  <si>
    <r>
      <rPr>
        <sz val="9"/>
        <color rgb="FF000000"/>
        <rFont val="ＭＳ ゴシック"/>
        <family val="3"/>
        <charset val="128"/>
      </rPr>
      <t>ファミリー・ホスピス株式会社
訪問看護ファミリー・ホスピス中島公園</t>
    </r>
  </si>
  <si>
    <r>
      <rPr>
        <sz val="9"/>
        <color rgb="FF000000"/>
        <rFont val="ＭＳ Ｐゴシック"/>
        <family val="3"/>
        <charset val="128"/>
      </rPr>
      <t>( 訪看23 )第    908 号</t>
    </r>
  </si>
  <si>
    <r>
      <rPr>
        <sz val="9"/>
        <color rgb="FF000000"/>
        <rFont val="ＭＳ Ｐゴシック"/>
        <family val="3"/>
        <charset val="128"/>
      </rPr>
      <t>( 訪看23 )第    907 号</t>
    </r>
  </si>
  <si>
    <r>
      <rPr>
        <sz val="9"/>
        <color rgb="FF000000"/>
        <rFont val="ＭＳ Ｐゴシック"/>
        <family val="3"/>
        <charset val="128"/>
      </rPr>
      <t>( 訪看23 )第    885 号</t>
    </r>
  </si>
  <si>
    <r>
      <rPr>
        <sz val="9"/>
        <color rgb="FF000000"/>
        <rFont val="ＭＳ ゴシック"/>
        <family val="3"/>
        <charset val="128"/>
      </rPr>
      <t>011-827-9541
(011-827-9542)</t>
    </r>
  </si>
  <si>
    <r>
      <rPr>
        <sz val="9"/>
        <color rgb="FF000000"/>
        <rFont val="ＭＳ ゴシック"/>
        <family val="3"/>
        <charset val="128"/>
      </rPr>
      <t>〒003－0862
札幌市白石区川下二条７丁目２－２２</t>
    </r>
  </si>
  <si>
    <r>
      <rPr>
        <sz val="9"/>
        <color rgb="FF000000"/>
        <rFont val="ＭＳ ゴシック"/>
        <family val="3"/>
        <charset val="128"/>
      </rPr>
      <t>ファミリー・ホスピス株式会社
訪問看護ファミリー・ホスピス白石</t>
    </r>
  </si>
  <si>
    <r>
      <rPr>
        <sz val="9"/>
        <color rgb="FF000000"/>
        <rFont val="ＭＳ Ｐゴシック"/>
        <family val="3"/>
        <charset val="128"/>
      </rPr>
      <t>( 訪看23 )第    884 号</t>
    </r>
  </si>
  <si>
    <r>
      <rPr>
        <sz val="9"/>
        <color rgb="FF000000"/>
        <rFont val="ＭＳ ゴシック"/>
        <family val="3"/>
        <charset val="128"/>
      </rPr>
      <t>011-595-8277
(011-595-8277)</t>
    </r>
  </si>
  <si>
    <r>
      <rPr>
        <sz val="9"/>
        <color rgb="FF000000"/>
        <rFont val="ＭＳ ゴシック"/>
        <family val="3"/>
        <charset val="128"/>
      </rPr>
      <t>〒062－0931
札幌市豊平区平岸一条１７丁目２番１号東急ドエル平岸ビレジ１号棟４０４号室</t>
    </r>
  </si>
  <si>
    <r>
      <rPr>
        <sz val="9"/>
        <color rgb="FF000000"/>
        <rFont val="ＭＳ ゴシック"/>
        <family val="3"/>
        <charset val="128"/>
      </rPr>
      <t>株式会社大蔵マネジメント
訪問看護さんごの里</t>
    </r>
  </si>
  <si>
    <r>
      <rPr>
        <sz val="9"/>
        <color rgb="FF000000"/>
        <rFont val="ＭＳ Ｐゴシック"/>
        <family val="3"/>
        <charset val="128"/>
      </rPr>
      <t>( 訪看23 )第    876 号</t>
    </r>
  </si>
  <si>
    <r>
      <rPr>
        <sz val="9"/>
        <color rgb="FF000000"/>
        <rFont val="ＭＳ ゴシック"/>
        <family val="3"/>
        <charset val="128"/>
      </rPr>
      <t>ファミリー・ホスピス株式会社
アオハル訪問看護ステーション</t>
    </r>
  </si>
  <si>
    <r>
      <rPr>
        <sz val="9"/>
        <color rgb="FF000000"/>
        <rFont val="ＭＳ Ｐゴシック"/>
        <family val="3"/>
        <charset val="128"/>
      </rPr>
      <t>( 訪看23 )第    856 号</t>
    </r>
  </si>
  <si>
    <r>
      <rPr>
        <sz val="9"/>
        <color rgb="FF000000"/>
        <rFont val="ＭＳ Ｐゴシック"/>
        <family val="3"/>
        <charset val="128"/>
      </rPr>
      <t>( 訪看23 )第    848 号</t>
    </r>
  </si>
  <si>
    <r>
      <rPr>
        <sz val="9"/>
        <color rgb="FF000000"/>
        <rFont val="ＭＳ ゴシック"/>
        <family val="3"/>
        <charset val="128"/>
      </rPr>
      <t>011-814-5151
(011-826-4625)</t>
    </r>
  </si>
  <si>
    <r>
      <rPr>
        <sz val="9"/>
        <color rgb="FF000000"/>
        <rFont val="ＭＳ ゴシック"/>
        <family val="3"/>
        <charset val="128"/>
      </rPr>
      <t>〒062－0922
札幌市豊平区中の島二条７丁目４－５ナーシングホームルグラン中の島２号館１階</t>
    </r>
  </si>
  <si>
    <r>
      <rPr>
        <sz val="9"/>
        <color rgb="FF000000"/>
        <rFont val="ＭＳ ゴシック"/>
        <family val="3"/>
        <charset val="128"/>
      </rPr>
      <t>ワンダーストレージ株式会社
訪問看護ルグラン</t>
    </r>
  </si>
  <si>
    <r>
      <rPr>
        <sz val="9"/>
        <color rgb="FF000000"/>
        <rFont val="ＭＳ Ｐゴシック"/>
        <family val="3"/>
        <charset val="128"/>
      </rPr>
      <t>( 訪看23 )第    835 号</t>
    </r>
  </si>
  <si>
    <r>
      <rPr>
        <sz val="9"/>
        <color rgb="FF000000"/>
        <rFont val="ＭＳ Ｐゴシック"/>
        <family val="3"/>
        <charset val="128"/>
      </rPr>
      <t>( 訪看23 )第    841 号</t>
    </r>
  </si>
  <si>
    <r>
      <rPr>
        <sz val="9"/>
        <color rgb="FF000000"/>
        <rFont val="ＭＳ Ｐゴシック"/>
        <family val="3"/>
        <charset val="128"/>
      </rPr>
      <t>( 訪看23 )第    840 号</t>
    </r>
  </si>
  <si>
    <r>
      <rPr>
        <sz val="9"/>
        <color rgb="FF000000"/>
        <rFont val="ＭＳ ゴシック"/>
        <family val="3"/>
        <charset val="128"/>
      </rPr>
      <t>090-2074-6901
(011-374-7310)</t>
    </r>
  </si>
  <si>
    <r>
      <rPr>
        <sz val="9"/>
        <color rgb="FF000000"/>
        <rFont val="ＭＳ ゴシック"/>
        <family val="3"/>
        <charset val="128"/>
      </rPr>
      <t>〒004－0062
札幌市厚別区厚別西二条４丁目８－１５アクティブコート１０５号室</t>
    </r>
  </si>
  <si>
    <r>
      <rPr>
        <sz val="9"/>
        <color rgb="FF000000"/>
        <rFont val="ＭＳ ゴシック"/>
        <family val="3"/>
        <charset val="128"/>
      </rPr>
      <t>株式会社ｓ－ｅｄｇｅ
ＳＯＩＮ訪問看護ステーション厚別</t>
    </r>
  </si>
  <si>
    <r>
      <rPr>
        <sz val="9"/>
        <color rgb="FF000000"/>
        <rFont val="ＭＳ Ｐゴシック"/>
        <family val="3"/>
        <charset val="128"/>
      </rPr>
      <t>( 訪看23 )第    830 号</t>
    </r>
  </si>
  <si>
    <r>
      <rPr>
        <sz val="9"/>
        <color rgb="FF000000"/>
        <rFont val="ＭＳ Ｐゴシック"/>
        <family val="3"/>
        <charset val="128"/>
      </rPr>
      <t>( 訪看23 )第    812 号</t>
    </r>
  </si>
  <si>
    <r>
      <rPr>
        <sz val="9"/>
        <color rgb="FF000000"/>
        <rFont val="ＭＳ ゴシック"/>
        <family val="3"/>
        <charset val="128"/>
      </rPr>
      <t>011-376-5061
(011-376-5062)</t>
    </r>
  </si>
  <si>
    <r>
      <rPr>
        <sz val="9"/>
        <color rgb="FF000000"/>
        <rFont val="ＭＳ ゴシック"/>
        <family val="3"/>
        <charset val="128"/>
      </rPr>
      <t>〒003－0001
札幌市白石区東札幌一条１丁目６番２５号</t>
    </r>
  </si>
  <si>
    <r>
      <rPr>
        <sz val="9"/>
        <color rgb="FF000000"/>
        <rFont val="ＭＳ ゴシック"/>
        <family val="3"/>
        <charset val="128"/>
      </rPr>
      <t>株式会社アンビス
医心館　訪問看護ステーション　東札幌</t>
    </r>
  </si>
  <si>
    <r>
      <rPr>
        <sz val="9"/>
        <color rgb="FF000000"/>
        <rFont val="ＭＳ Ｐゴシック"/>
        <family val="3"/>
        <charset val="128"/>
      </rPr>
      <t>( 訪看23 )第    806 号</t>
    </r>
  </si>
  <si>
    <r>
      <rPr>
        <sz val="9"/>
        <color rgb="FF000000"/>
        <rFont val="ＭＳ ゴシック"/>
        <family val="3"/>
        <charset val="128"/>
      </rPr>
      <t>011-850-9088
(011-850-9089)</t>
    </r>
  </si>
  <si>
    <r>
      <rPr>
        <sz val="9"/>
        <color rgb="FF000000"/>
        <rFont val="ＭＳ ゴシック"/>
        <family val="3"/>
        <charset val="128"/>
      </rPr>
      <t>〒005－0005
札幌市南区澄川五条３丁目３－４１</t>
    </r>
  </si>
  <si>
    <r>
      <rPr>
        <sz val="9"/>
        <color rgb="FF000000"/>
        <rFont val="ＭＳ ゴシック"/>
        <family val="3"/>
        <charset val="128"/>
      </rPr>
      <t>株式会社きずな
パルム訪問看護澄川</t>
    </r>
  </si>
  <si>
    <r>
      <rPr>
        <sz val="9"/>
        <color rgb="FF000000"/>
        <rFont val="ＭＳ Ｐゴシック"/>
        <family val="3"/>
        <charset val="128"/>
      </rPr>
      <t>( 訪看23 )第    775 号</t>
    </r>
  </si>
  <si>
    <r>
      <rPr>
        <sz val="9"/>
        <color rgb="FF000000"/>
        <rFont val="ＭＳ Ｐゴシック"/>
        <family val="3"/>
        <charset val="128"/>
      </rPr>
      <t>( 訪看23 )第    798 号</t>
    </r>
  </si>
  <si>
    <r>
      <rPr>
        <sz val="9"/>
        <color rgb="FF000000"/>
        <rFont val="ＭＳ ゴシック"/>
        <family val="3"/>
        <charset val="128"/>
      </rPr>
      <t>011-850-9306
(011-850-9306)</t>
    </r>
  </si>
  <si>
    <r>
      <rPr>
        <sz val="9"/>
        <color rgb="FF000000"/>
        <rFont val="ＭＳ ゴシック"/>
        <family val="3"/>
        <charset val="128"/>
      </rPr>
      <t>〒062－0932
札幌市豊平区平岸二条５丁目２－４－２０１ネオハイツ</t>
    </r>
  </si>
  <si>
    <r>
      <rPr>
        <sz val="9"/>
        <color rgb="FF000000"/>
        <rFont val="ＭＳ ゴシック"/>
        <family val="3"/>
        <charset val="128"/>
      </rPr>
      <t>有限会社エーアステス
訪問看護ステーション紬</t>
    </r>
  </si>
  <si>
    <r>
      <rPr>
        <sz val="9"/>
        <color rgb="FF000000"/>
        <rFont val="ＭＳ Ｐゴシック"/>
        <family val="3"/>
        <charset val="128"/>
      </rPr>
      <t>( 訪看23 )第    979 号</t>
    </r>
  </si>
  <si>
    <r>
      <rPr>
        <sz val="9"/>
        <color rgb="FF000000"/>
        <rFont val="ＭＳ Ｐゴシック"/>
        <family val="3"/>
        <charset val="128"/>
      </rPr>
      <t>( 訪看23 )第    745 号</t>
    </r>
  </si>
  <si>
    <r>
      <rPr>
        <sz val="9"/>
        <color rgb="FF000000"/>
        <rFont val="ＭＳ Ｐゴシック"/>
        <family val="3"/>
        <charset val="128"/>
      </rPr>
      <t>( 訪看23 )第    736 号</t>
    </r>
  </si>
  <si>
    <r>
      <rPr>
        <sz val="9"/>
        <color rgb="FF000000"/>
        <rFont val="ＭＳ Ｐゴシック"/>
        <family val="3"/>
        <charset val="128"/>
      </rPr>
      <t>( 訪看23 )第    732 号</t>
    </r>
  </si>
  <si>
    <r>
      <rPr>
        <sz val="9"/>
        <color rgb="FF000000"/>
        <rFont val="ＭＳ Ｐゴシック"/>
        <family val="3"/>
        <charset val="128"/>
      </rPr>
      <t>( 訪看23 )第    718 号</t>
    </r>
  </si>
  <si>
    <r>
      <rPr>
        <sz val="9"/>
        <color rgb="FF000000"/>
        <rFont val="ＭＳ Ｐゴシック"/>
        <family val="3"/>
        <charset val="128"/>
      </rPr>
      <t>( 訪看23 )第    719 号</t>
    </r>
  </si>
  <si>
    <r>
      <rPr>
        <sz val="9"/>
        <color rgb="FF000000"/>
        <rFont val="ＭＳ Ｐゴシック"/>
        <family val="3"/>
        <charset val="128"/>
      </rPr>
      <t>( 訪看23 )第    738 号</t>
    </r>
  </si>
  <si>
    <r>
      <rPr>
        <sz val="9"/>
        <color rgb="FF000000"/>
        <rFont val="ＭＳ ゴシック"/>
        <family val="3"/>
        <charset val="128"/>
      </rPr>
      <t>011-592-2110
(011-592-2111)</t>
    </r>
  </si>
  <si>
    <r>
      <rPr>
        <sz val="9"/>
        <color rgb="FF000000"/>
        <rFont val="ＭＳ ゴシック"/>
        <family val="3"/>
        <charset val="128"/>
      </rPr>
      <t>〒005－0841
札幌市南区石山一条８丁目１－３ＯＭレジデンス札幌石山２０２号室</t>
    </r>
  </si>
  <si>
    <r>
      <rPr>
        <sz val="9"/>
        <color rgb="FF000000"/>
        <rFont val="ＭＳ ゴシック"/>
        <family val="3"/>
        <charset val="128"/>
      </rPr>
      <t>株式会社メディカルフェロー
訪問看護ステーション　リハポート</t>
    </r>
  </si>
  <si>
    <r>
      <rPr>
        <sz val="9"/>
        <color rgb="FF000000"/>
        <rFont val="ＭＳ Ｐゴシック"/>
        <family val="3"/>
        <charset val="128"/>
      </rPr>
      <t>( 訪看23 )第    711 号</t>
    </r>
  </si>
  <si>
    <r>
      <rPr>
        <sz val="9"/>
        <color rgb="FF000000"/>
        <rFont val="ＭＳ Ｐゴシック"/>
        <family val="3"/>
        <charset val="128"/>
      </rPr>
      <t>( 訪看23 )第    701 号</t>
    </r>
  </si>
  <si>
    <r>
      <rPr>
        <sz val="9"/>
        <color rgb="FF000000"/>
        <rFont val="ＭＳ Ｐゴシック"/>
        <family val="3"/>
        <charset val="128"/>
      </rPr>
      <t>( 訪看23 )第    709 号</t>
    </r>
  </si>
  <si>
    <r>
      <rPr>
        <sz val="9"/>
        <color rgb="FF000000"/>
        <rFont val="ＭＳ Ｐゴシック"/>
        <family val="3"/>
        <charset val="128"/>
      </rPr>
      <t>( 訪看23 )第    655 号</t>
    </r>
  </si>
  <si>
    <r>
      <rPr>
        <sz val="9"/>
        <color rgb="FF000000"/>
        <rFont val="ＭＳ ゴシック"/>
        <family val="3"/>
        <charset val="128"/>
      </rPr>
      <t>011-801-8220
(011-801-8221)</t>
    </r>
  </si>
  <si>
    <r>
      <rPr>
        <sz val="9"/>
        <color rgb="FF000000"/>
        <rFont val="ＭＳ ゴシック"/>
        <family val="3"/>
        <charset val="128"/>
      </rPr>
      <t>〒004－0064
札幌市厚別区厚別西四条２丁目１２番２１号</t>
    </r>
  </si>
  <si>
    <r>
      <rPr>
        <sz val="9"/>
        <color rgb="FF000000"/>
        <rFont val="ＭＳ ゴシック"/>
        <family val="3"/>
        <charset val="128"/>
      </rPr>
      <t>株式会社シーユーシー・ホスピス
看護クラーク札幌厚別</t>
    </r>
  </si>
  <si>
    <r>
      <rPr>
        <sz val="9"/>
        <color rgb="FF000000"/>
        <rFont val="ＭＳ Ｐゴシック"/>
        <family val="3"/>
        <charset val="128"/>
      </rPr>
      <t>( 訪看23 )第    643 号</t>
    </r>
  </si>
  <si>
    <r>
      <rPr>
        <sz val="9"/>
        <color rgb="FF000000"/>
        <rFont val="ＭＳ Ｐゴシック"/>
        <family val="3"/>
        <charset val="128"/>
      </rPr>
      <t>( 訪看23 )第    649 号</t>
    </r>
  </si>
  <si>
    <r>
      <rPr>
        <sz val="9"/>
        <color rgb="FF000000"/>
        <rFont val="ＭＳ Ｐゴシック"/>
        <family val="3"/>
        <charset val="128"/>
      </rPr>
      <t>( 訪看23 )第    651 号</t>
    </r>
  </si>
  <si>
    <r>
      <rPr>
        <sz val="9"/>
        <color rgb="FF000000"/>
        <rFont val="ＭＳ Ｐゴシック"/>
        <family val="3"/>
        <charset val="128"/>
      </rPr>
      <t>( 訪看23 )第    978 号</t>
    </r>
  </si>
  <si>
    <r>
      <rPr>
        <sz val="9"/>
        <color rgb="FF000000"/>
        <rFont val="ＭＳ Ｐゴシック"/>
        <family val="3"/>
        <charset val="128"/>
      </rPr>
      <t>( 訪看23 )第    621 号</t>
    </r>
  </si>
  <si>
    <r>
      <rPr>
        <sz val="9"/>
        <color rgb="FF000000"/>
        <rFont val="ＭＳ ゴシック"/>
        <family val="3"/>
        <charset val="128"/>
      </rPr>
      <t>011-807-8207
(011-807-8208)</t>
    </r>
  </si>
  <si>
    <r>
      <rPr>
        <sz val="9"/>
        <color rgb="FF000000"/>
        <rFont val="ＭＳ ゴシック"/>
        <family val="3"/>
        <charset val="128"/>
      </rPr>
      <t>〒004－0875
札幌市清田区平岡五条１丁目５番１０号</t>
    </r>
  </si>
  <si>
    <r>
      <rPr>
        <sz val="9"/>
        <color rgb="FF000000"/>
        <rFont val="ＭＳ ゴシック"/>
        <family val="3"/>
        <charset val="128"/>
      </rPr>
      <t>医療法人徳洲会
医療法人徳洲会　緩和ケア訪問看護ステーション札幌</t>
    </r>
  </si>
  <si>
    <r>
      <rPr>
        <sz val="9"/>
        <color rgb="FF000000"/>
        <rFont val="ＭＳ Ｐゴシック"/>
        <family val="3"/>
        <charset val="128"/>
      </rPr>
      <t>( 訪看23 )第    977 号</t>
    </r>
  </si>
  <si>
    <r>
      <rPr>
        <sz val="9"/>
        <color rgb="FF000000"/>
        <rFont val="ＭＳ ゴシック"/>
        <family val="3"/>
        <charset val="128"/>
      </rPr>
      <t>011-876-9670
(011-876-9645)</t>
    </r>
  </si>
  <si>
    <r>
      <rPr>
        <sz val="9"/>
        <color rgb="FF000000"/>
        <rFont val="ＭＳ ゴシック"/>
        <family val="3"/>
        <charset val="128"/>
      </rPr>
      <t>〒004－0863
札幌市清田区北野三条２丁目１１番１５号</t>
    </r>
  </si>
  <si>
    <r>
      <rPr>
        <sz val="9"/>
        <color rgb="FF000000"/>
        <rFont val="ＭＳ ゴシック"/>
        <family val="3"/>
        <charset val="128"/>
      </rPr>
      <t>株式会社はこぶね
訪問看護ステーション　ワッカ</t>
    </r>
  </si>
  <si>
    <r>
      <rPr>
        <sz val="9"/>
        <color rgb="FF000000"/>
        <rFont val="ＭＳ Ｐゴシック"/>
        <family val="3"/>
        <charset val="128"/>
      </rPr>
      <t>( 訪看23 )第    614 号</t>
    </r>
  </si>
  <si>
    <r>
      <rPr>
        <sz val="9"/>
        <color rgb="FF000000"/>
        <rFont val="ＭＳ ゴシック"/>
        <family val="3"/>
        <charset val="128"/>
      </rPr>
      <t>011-890-1110
(011-896-2202)</t>
    </r>
  </si>
  <si>
    <r>
      <rPr>
        <sz val="9"/>
        <color rgb="FF000000"/>
        <rFont val="ＭＳ ゴシック"/>
        <family val="3"/>
        <charset val="128"/>
      </rPr>
      <t>〒004－0041
札幌市厚別区大谷地東１丁目１番１号</t>
    </r>
  </si>
  <si>
    <r>
      <rPr>
        <sz val="9"/>
        <color rgb="FF000000"/>
        <rFont val="ＭＳ ゴシック"/>
        <family val="3"/>
        <charset val="128"/>
      </rPr>
      <t>医療法人徳洲会
医療法人徳洲会　札幌徳洲会訪問看護ステーション</t>
    </r>
  </si>
  <si>
    <r>
      <rPr>
        <sz val="9"/>
        <color rgb="FF000000"/>
        <rFont val="ＭＳ Ｐゴシック"/>
        <family val="3"/>
        <charset val="128"/>
      </rPr>
      <t>( 訪看23 )第    576 号</t>
    </r>
  </si>
  <si>
    <r>
      <rPr>
        <sz val="9"/>
        <color rgb="FF000000"/>
        <rFont val="ＭＳ Ｐゴシック"/>
        <family val="3"/>
        <charset val="128"/>
      </rPr>
      <t>( 訪看23 )第    943 号</t>
    </r>
  </si>
  <si>
    <r>
      <rPr>
        <sz val="9"/>
        <color rgb="FF000000"/>
        <rFont val="ＭＳ ゴシック"/>
        <family val="3"/>
        <charset val="128"/>
      </rPr>
      <t>011-888-7071
(011-888-7072)</t>
    </r>
  </si>
  <si>
    <r>
      <rPr>
        <sz val="9"/>
        <color rgb="FF000000"/>
        <rFont val="ＭＳ ゴシック"/>
        <family val="3"/>
        <charset val="128"/>
      </rPr>
      <t>〒004－0812
札幌市清田区美しが丘二条１０丁目４－３ノアガーデンレジェンド１Ｆ</t>
    </r>
  </si>
  <si>
    <r>
      <rPr>
        <sz val="9"/>
        <color rgb="FF000000"/>
        <rFont val="ＭＳ ゴシック"/>
        <family val="3"/>
        <charset val="128"/>
      </rPr>
      <t>株式会社ノアコンツェル
訪問看護ステーション　ナースケアーズ美しが丘</t>
    </r>
  </si>
  <si>
    <r>
      <rPr>
        <sz val="9"/>
        <color rgb="FF000000"/>
        <rFont val="ＭＳ Ｐゴシック"/>
        <family val="3"/>
        <charset val="128"/>
      </rPr>
      <t>( 訪看23 )第    532 号</t>
    </r>
  </si>
  <si>
    <r>
      <rPr>
        <sz val="9"/>
        <color rgb="FF000000"/>
        <rFont val="ＭＳ ゴシック"/>
        <family val="3"/>
        <charset val="128"/>
      </rPr>
      <t xml:space="preserve">090-1382-5574
</t>
    </r>
  </si>
  <si>
    <r>
      <rPr>
        <sz val="9"/>
        <color rgb="FF000000"/>
        <rFont val="ＭＳ ゴシック"/>
        <family val="3"/>
        <charset val="128"/>
      </rPr>
      <t>〒064－0929
札幌市中央区南二十九条西１１丁目３－１ルーチェ１０３号室</t>
    </r>
  </si>
  <si>
    <r>
      <rPr>
        <sz val="9"/>
        <color rgb="FF000000"/>
        <rFont val="ＭＳ ゴシック"/>
        <family val="3"/>
        <charset val="128"/>
      </rPr>
      <t>株式会社Ａ＆Ｎ
訪問看護ステーションあき</t>
    </r>
  </si>
  <si>
    <r>
      <rPr>
        <sz val="9"/>
        <color rgb="FF000000"/>
        <rFont val="ＭＳ Ｐゴシック"/>
        <family val="3"/>
        <charset val="128"/>
      </rPr>
      <t>( 訪看23 )第    534 号</t>
    </r>
  </si>
  <si>
    <r>
      <rPr>
        <sz val="9"/>
        <color rgb="FF000000"/>
        <rFont val="ＭＳ ゴシック"/>
        <family val="3"/>
        <charset val="128"/>
      </rPr>
      <t>011-598-8822
(011-598-8828)</t>
    </r>
  </si>
  <si>
    <r>
      <rPr>
        <sz val="9"/>
        <color rgb="FF000000"/>
        <rFont val="ＭＳ ゴシック"/>
        <family val="3"/>
        <charset val="128"/>
      </rPr>
      <t>〒003－0832
札幌市白石区北郷二条３丁目４－７</t>
    </r>
  </si>
  <si>
    <r>
      <rPr>
        <sz val="9"/>
        <color rgb="FF000000"/>
        <rFont val="ＭＳ ゴシック"/>
        <family val="3"/>
        <charset val="128"/>
      </rPr>
      <t>株式会社Ｓｉｒｉｕｓ
訪問看護ステーション　リファインこもれび</t>
    </r>
  </si>
  <si>
    <r>
      <rPr>
        <sz val="9"/>
        <color rgb="FF000000"/>
        <rFont val="ＭＳ Ｐゴシック"/>
        <family val="3"/>
        <charset val="128"/>
      </rPr>
      <t>( 訪看23 )第    479 号</t>
    </r>
  </si>
  <si>
    <r>
      <rPr>
        <sz val="9"/>
        <color rgb="FF000000"/>
        <rFont val="ＭＳ Ｐゴシック"/>
        <family val="3"/>
        <charset val="128"/>
      </rPr>
      <t>( 訪看23 )第    453 号</t>
    </r>
  </si>
  <si>
    <r>
      <rPr>
        <sz val="9"/>
        <color rgb="FF000000"/>
        <rFont val="ＭＳ Ｐゴシック"/>
        <family val="3"/>
        <charset val="128"/>
      </rPr>
      <t>( 訪看23 )第    422 号</t>
    </r>
  </si>
  <si>
    <r>
      <rPr>
        <sz val="9"/>
        <color rgb="FF000000"/>
        <rFont val="ＭＳ Ｐゴシック"/>
        <family val="3"/>
        <charset val="128"/>
      </rPr>
      <t>( 訪看23 )第    380 号</t>
    </r>
  </si>
  <si>
    <r>
      <rPr>
        <sz val="9"/>
        <color rgb="FF000000"/>
        <rFont val="ＭＳ ゴシック"/>
        <family val="3"/>
        <charset val="128"/>
      </rPr>
      <t>011-846-1294
(011-846-1301)</t>
    </r>
  </si>
  <si>
    <r>
      <rPr>
        <sz val="9"/>
        <color rgb="FF000000"/>
        <rFont val="ＭＳ ゴシック"/>
        <family val="3"/>
        <charset val="128"/>
      </rPr>
      <t>〒003－0027
札幌市白石区本通７丁目北２－１６</t>
    </r>
  </si>
  <si>
    <r>
      <rPr>
        <sz val="9"/>
        <color rgb="FF000000"/>
        <rFont val="ＭＳ ゴシック"/>
        <family val="3"/>
        <charset val="128"/>
      </rPr>
      <t>社会福祉法人　勤医協福祉会
勤医協柏ヶ丘訪問看護ステーション</t>
    </r>
  </si>
  <si>
    <r>
      <rPr>
        <sz val="9"/>
        <color rgb="FF000000"/>
        <rFont val="ＭＳ Ｐゴシック"/>
        <family val="3"/>
        <charset val="128"/>
      </rPr>
      <t>( 訪看23 )第    372 号</t>
    </r>
  </si>
  <si>
    <r>
      <rPr>
        <sz val="9"/>
        <color rgb="FF000000"/>
        <rFont val="ＭＳ ゴシック"/>
        <family val="3"/>
        <charset val="128"/>
      </rPr>
      <t>011-864-7471
(011-864-7475)</t>
    </r>
  </si>
  <si>
    <r>
      <rPr>
        <sz val="9"/>
        <color rgb="FF000000"/>
        <rFont val="ＭＳ ゴシック"/>
        <family val="3"/>
        <charset val="128"/>
      </rPr>
      <t>〒003－0029
札幌市白石区平和通１５丁目北１６－１１パールハイツ１０２号室</t>
    </r>
  </si>
  <si>
    <r>
      <rPr>
        <sz val="9"/>
        <color rgb="FF000000"/>
        <rFont val="ＭＳ ゴシック"/>
        <family val="3"/>
        <charset val="128"/>
      </rPr>
      <t>株式会社ゆう
訪問看護ステーションゆう</t>
    </r>
  </si>
  <si>
    <r>
      <rPr>
        <sz val="9"/>
        <color rgb="FF000000"/>
        <rFont val="ＭＳ Ｐゴシック"/>
        <family val="3"/>
        <charset val="128"/>
      </rPr>
      <t>( 訪看23 )第    361 号</t>
    </r>
  </si>
  <si>
    <r>
      <rPr>
        <sz val="9"/>
        <color rgb="FF000000"/>
        <rFont val="ＭＳ Ｐゴシック"/>
        <family val="3"/>
        <charset val="128"/>
      </rPr>
      <t>( 訪看23 )第    311 号</t>
    </r>
  </si>
  <si>
    <r>
      <rPr>
        <sz val="9"/>
        <color rgb="FF000000"/>
        <rFont val="ＭＳ Ｐゴシック"/>
        <family val="3"/>
        <charset val="128"/>
      </rPr>
      <t>( 訪看23 )第    280 号</t>
    </r>
  </si>
  <si>
    <r>
      <rPr>
        <sz val="9"/>
        <color rgb="FF000000"/>
        <rFont val="ＭＳ Ｐゴシック"/>
        <family val="3"/>
        <charset val="128"/>
      </rPr>
      <t>( 訪看23 )第    257 号</t>
    </r>
  </si>
  <si>
    <r>
      <rPr>
        <sz val="9"/>
        <color rgb="FF000000"/>
        <rFont val="ＭＳ Ｐゴシック"/>
        <family val="3"/>
        <charset val="128"/>
      </rPr>
      <t>( 訪看23 )第    435 号</t>
    </r>
  </si>
  <si>
    <r>
      <rPr>
        <sz val="9"/>
        <color rgb="FF000000"/>
        <rFont val="ＭＳ ゴシック"/>
        <family val="3"/>
        <charset val="128"/>
      </rPr>
      <t>011-826-3309
(011-854-8509)</t>
    </r>
  </si>
  <si>
    <r>
      <rPr>
        <sz val="9"/>
        <color rgb="FF000000"/>
        <rFont val="ＭＳ ゴシック"/>
        <family val="3"/>
        <charset val="128"/>
      </rPr>
      <t>〒062－0003
札幌市豊平区美園三条５丁目１－１５原ビル２階</t>
    </r>
  </si>
  <si>
    <r>
      <rPr>
        <sz val="9"/>
        <color rgb="FF000000"/>
        <rFont val="ＭＳ ゴシック"/>
        <family val="3"/>
        <charset val="128"/>
      </rPr>
      <t>医療法人　新産健会
訪問看護ふれあいステーション</t>
    </r>
  </si>
  <si>
    <r>
      <rPr>
        <sz val="9"/>
        <color rgb="FF000000"/>
        <rFont val="ＭＳ Ｐゴシック"/>
        <family val="3"/>
        <charset val="128"/>
      </rPr>
      <t>( 訪看23 )第    195 号</t>
    </r>
  </si>
  <si>
    <r>
      <rPr>
        <sz val="9"/>
        <color rgb="FF000000"/>
        <rFont val="ＭＳ ゴシック"/>
        <family val="3"/>
        <charset val="128"/>
      </rPr>
      <t>011-856-6757
(011-854-6775)</t>
    </r>
  </si>
  <si>
    <r>
      <rPr>
        <sz val="9"/>
        <color rgb="FF000000"/>
        <rFont val="ＭＳ ゴシック"/>
        <family val="3"/>
        <charset val="128"/>
      </rPr>
      <t>〒003－0021
札幌市白石区栄通１０丁目６番１０号レジデンス稲津１０２号</t>
    </r>
  </si>
  <si>
    <r>
      <rPr>
        <sz val="9"/>
        <color rgb="FF000000"/>
        <rFont val="ＭＳ ゴシック"/>
        <family val="3"/>
        <charset val="128"/>
      </rPr>
      <t>特定非営利活動法人　Ｒｅｗａｒｄｉｎｇ　Ｎｅｘｔ　
特定非営利法人　訪問看護ステーションポットこもれび</t>
    </r>
  </si>
  <si>
    <r>
      <rPr>
        <sz val="9"/>
        <color rgb="FF000000"/>
        <rFont val="ＭＳ Ｐゴシック"/>
        <family val="3"/>
        <charset val="128"/>
      </rPr>
      <t>( 訪看23 )第    220 号</t>
    </r>
  </si>
  <si>
    <r>
      <rPr>
        <sz val="9"/>
        <color rgb="FF000000"/>
        <rFont val="ＭＳ ゴシック"/>
        <family val="3"/>
        <charset val="128"/>
      </rPr>
      <t>011-868-0102
(011-868-0105)</t>
    </r>
  </si>
  <si>
    <r>
      <rPr>
        <sz val="9"/>
        <color rgb="FF000000"/>
        <rFont val="ＭＳ ゴシック"/>
        <family val="3"/>
        <charset val="128"/>
      </rPr>
      <t>〒003－0026
札幌市白石区本通９丁目南１番１号</t>
    </r>
  </si>
  <si>
    <r>
      <rPr>
        <sz val="9"/>
        <color rgb="FF000000"/>
        <rFont val="ＭＳ ゴシック"/>
        <family val="3"/>
        <charset val="128"/>
      </rPr>
      <t>社会医療法人恵佑会
訪問看護ステーション　恵佑会</t>
    </r>
  </si>
  <si>
    <r>
      <rPr>
        <sz val="9"/>
        <color rgb="FF000000"/>
        <rFont val="ＭＳ Ｐゴシック"/>
        <family val="3"/>
        <charset val="128"/>
      </rPr>
      <t>( 訪看23 )第     44 号</t>
    </r>
  </si>
  <si>
    <r>
      <rPr>
        <sz val="9"/>
        <color rgb="FF000000"/>
        <rFont val="ＭＳ Ｐゴシック"/>
        <family val="3"/>
        <charset val="128"/>
      </rPr>
      <t>( 訪看23 )第    948 号</t>
    </r>
  </si>
  <si>
    <r>
      <rPr>
        <sz val="9"/>
        <color rgb="FF000000"/>
        <rFont val="ＭＳ Ｐゴシック"/>
        <family val="3"/>
        <charset val="128"/>
      </rPr>
      <t>( 訪看23 )第    939 号</t>
    </r>
  </si>
  <si>
    <r>
      <rPr>
        <sz val="9"/>
        <color rgb="FF000000"/>
        <rFont val="ＭＳ Ｐゴシック"/>
        <family val="3"/>
        <charset val="128"/>
      </rPr>
      <t>( 訪看23 )第    938 号</t>
    </r>
  </si>
  <si>
    <r>
      <rPr>
        <sz val="9"/>
        <color rgb="FF000000"/>
        <rFont val="ＭＳ ゴシック"/>
        <family val="3"/>
        <charset val="128"/>
      </rPr>
      <t>011-676-5290
(011-676-5286)</t>
    </r>
  </si>
  <si>
    <r>
      <rPr>
        <sz val="9"/>
        <color rgb="FF000000"/>
        <rFont val="ＭＳ ゴシック"/>
        <family val="3"/>
        <charset val="128"/>
      </rPr>
      <t>〒063－0061
札幌市西区西町北１２丁目２－１５ＣＡＳＡ西町グランデＡ棟２０３</t>
    </r>
  </si>
  <si>
    <r>
      <rPr>
        <sz val="9"/>
        <color rgb="FF000000"/>
        <rFont val="ＭＳ ゴシック"/>
        <family val="3"/>
        <charset val="128"/>
      </rPr>
      <t>株式会社ｓ－ｅｄｇｅ
ＳＯＩＮ訪問看護ステーション札幌西</t>
    </r>
  </si>
  <si>
    <r>
      <rPr>
        <sz val="9"/>
        <color rgb="FF000000"/>
        <rFont val="ＭＳ Ｐゴシック"/>
        <family val="3"/>
        <charset val="128"/>
      </rPr>
      <t>( 訪看23 )第    922 号</t>
    </r>
  </si>
  <si>
    <r>
      <rPr>
        <sz val="9"/>
        <color rgb="FF000000"/>
        <rFont val="ＭＳ ゴシック"/>
        <family val="3"/>
        <charset val="128"/>
      </rPr>
      <t>011-676-9792
(011-676-9793)</t>
    </r>
  </si>
  <si>
    <r>
      <rPr>
        <sz val="9"/>
        <color rgb="FF000000"/>
        <rFont val="ＭＳ ゴシック"/>
        <family val="3"/>
        <charset val="128"/>
      </rPr>
      <t>〒063－0033
札幌市西区西野三条５丁目６番３０号</t>
    </r>
  </si>
  <si>
    <r>
      <rPr>
        <sz val="9"/>
        <color rgb="FF000000"/>
        <rFont val="ＭＳ ゴシック"/>
        <family val="3"/>
        <charset val="128"/>
      </rPr>
      <t>株式会社シーユーシー・ホスピス
看護クラーク札幌西</t>
    </r>
  </si>
  <si>
    <r>
      <rPr>
        <sz val="9"/>
        <color rgb="FF000000"/>
        <rFont val="ＭＳ Ｐゴシック"/>
        <family val="3"/>
        <charset val="128"/>
      </rPr>
      <t>( 訪看23 )第    923 号</t>
    </r>
  </si>
  <si>
    <r>
      <rPr>
        <sz val="9"/>
        <color rgb="FF000000"/>
        <rFont val="ＭＳ ゴシック"/>
        <family val="3"/>
        <charset val="128"/>
      </rPr>
      <t>011-624-7280
(011-624-7290)</t>
    </r>
  </si>
  <si>
    <r>
      <rPr>
        <sz val="9"/>
        <color rgb="FF000000"/>
        <rFont val="ＭＳ ゴシック"/>
        <family val="3"/>
        <charset val="128"/>
      </rPr>
      <t>〒006－0805
札幌市手稲区新発寒五条２丁目８番１６号－３０１号室ノイシュバンウィング</t>
    </r>
  </si>
  <si>
    <r>
      <rPr>
        <sz val="9"/>
        <color rgb="FF000000"/>
        <rFont val="ＭＳ ゴシック"/>
        <family val="3"/>
        <charset val="128"/>
      </rPr>
      <t>合同会社ハピエストナーシング
おうちｄｅ看護</t>
    </r>
  </si>
  <si>
    <r>
      <rPr>
        <sz val="9"/>
        <color rgb="FF000000"/>
        <rFont val="ＭＳ Ｐゴシック"/>
        <family val="3"/>
        <charset val="128"/>
      </rPr>
      <t>( 訪看23 )第    914 号</t>
    </r>
  </si>
  <si>
    <r>
      <rPr>
        <sz val="9"/>
        <color rgb="FF000000"/>
        <rFont val="ＭＳ ゴシック"/>
        <family val="3"/>
        <charset val="128"/>
      </rPr>
      <t>011-688-8580
(011-688-8581)</t>
    </r>
  </si>
  <si>
    <r>
      <rPr>
        <sz val="9"/>
        <color rgb="FF000000"/>
        <rFont val="ＭＳ ゴシック"/>
        <family val="3"/>
        <charset val="128"/>
      </rPr>
      <t>〒063－0812
札幌市西区琴似二条２丁目１番７号</t>
    </r>
  </si>
  <si>
    <r>
      <rPr>
        <sz val="9"/>
        <color rgb="FF000000"/>
        <rFont val="ＭＳ ゴシック"/>
        <family val="3"/>
        <charset val="128"/>
      </rPr>
      <t>株式会社アンビス
医心館　訪問看護ステーション　琴似</t>
    </r>
  </si>
  <si>
    <r>
      <rPr>
        <sz val="9"/>
        <color rgb="FF000000"/>
        <rFont val="ＭＳ Ｐゴシック"/>
        <family val="3"/>
        <charset val="128"/>
      </rPr>
      <t>( 訪看23 )第    976 号</t>
    </r>
  </si>
  <si>
    <r>
      <rPr>
        <sz val="9"/>
        <color rgb="FF000000"/>
        <rFont val="ＭＳ Ｐゴシック"/>
        <family val="3"/>
        <charset val="128"/>
      </rPr>
      <t>( 訪看23 )第    839 号</t>
    </r>
  </si>
  <si>
    <r>
      <rPr>
        <sz val="9"/>
        <color rgb="FF000000"/>
        <rFont val="ＭＳ ゴシック"/>
        <family val="3"/>
        <charset val="128"/>
      </rPr>
      <t>080-3296-2498
(011-351-2984)</t>
    </r>
  </si>
  <si>
    <r>
      <rPr>
        <sz val="9"/>
        <color rgb="FF000000"/>
        <rFont val="ＭＳ ゴシック"/>
        <family val="3"/>
        <charset val="128"/>
      </rPr>
      <t>〒063－0864
札幌市西区八軒四条東１丁目２番１０号條野ビル２０５号室</t>
    </r>
  </si>
  <si>
    <r>
      <rPr>
        <sz val="9"/>
        <color rgb="FF000000"/>
        <rFont val="ＭＳ ゴシック"/>
        <family val="3"/>
        <charset val="128"/>
      </rPr>
      <t>医療法人社団優希
アーク訪問看護ステーション</t>
    </r>
  </si>
  <si>
    <r>
      <rPr>
        <sz val="9"/>
        <color rgb="FF000000"/>
        <rFont val="ＭＳ Ｐゴシック"/>
        <family val="3"/>
        <charset val="128"/>
      </rPr>
      <t>( 訪看23 )第    975 号</t>
    </r>
  </si>
  <si>
    <r>
      <rPr>
        <sz val="9"/>
        <color rgb="FF000000"/>
        <rFont val="ＭＳ Ｐゴシック"/>
        <family val="3"/>
        <charset val="128"/>
      </rPr>
      <t>( 訪看23 )第    834 号</t>
    </r>
  </si>
  <si>
    <r>
      <rPr>
        <sz val="9"/>
        <color rgb="FF000000"/>
        <rFont val="ＭＳ Ｐゴシック"/>
        <family val="3"/>
        <charset val="128"/>
      </rPr>
      <t>( 訪看23 )第    825 号</t>
    </r>
  </si>
  <si>
    <r>
      <rPr>
        <sz val="9"/>
        <color rgb="FF000000"/>
        <rFont val="ＭＳ ゴシック"/>
        <family val="3"/>
        <charset val="128"/>
      </rPr>
      <t>011-826-3789
(011-826-3338)</t>
    </r>
  </si>
  <si>
    <r>
      <rPr>
        <sz val="9"/>
        <color rgb="FF000000"/>
        <rFont val="ＭＳ ゴシック"/>
        <family val="3"/>
        <charset val="128"/>
      </rPr>
      <t>〒062－0024
札幌市豊平区月寒西四条６丁目１番５０号</t>
    </r>
  </si>
  <si>
    <r>
      <rPr>
        <sz val="9"/>
        <color rgb="FF000000"/>
        <rFont val="ＭＳ ゴシック"/>
        <family val="3"/>
        <charset val="128"/>
      </rPr>
      <t>株式会社サンウェルズ
サンウェルズ月寒訪問看護ステーション</t>
    </r>
  </si>
  <si>
    <r>
      <rPr>
        <sz val="9"/>
        <color rgb="FF000000"/>
        <rFont val="ＭＳ Ｐゴシック"/>
        <family val="3"/>
        <charset val="128"/>
      </rPr>
      <t>( 訪看23 )第    805 号</t>
    </r>
  </si>
  <si>
    <r>
      <rPr>
        <sz val="9"/>
        <color rgb="FF000000"/>
        <rFont val="ＭＳ ゴシック"/>
        <family val="3"/>
        <charset val="128"/>
      </rPr>
      <t>011-688-5253
(011-688-5259)</t>
    </r>
  </si>
  <si>
    <r>
      <rPr>
        <sz val="9"/>
        <color rgb="FF000000"/>
        <rFont val="ＭＳ ゴシック"/>
        <family val="3"/>
        <charset val="128"/>
      </rPr>
      <t>〒006－0004
札幌市手稲区西宮の沢四条４丁目１８番７号清田建託ビル２０１号</t>
    </r>
  </si>
  <si>
    <r>
      <rPr>
        <sz val="9"/>
        <color rgb="FF000000"/>
        <rFont val="ＭＳ ゴシック"/>
        <family val="3"/>
        <charset val="128"/>
      </rPr>
      <t>ＡＭＩＲＡ株式会社
ＡＭＩＲＡ訪問看護ステーション</t>
    </r>
  </si>
  <si>
    <r>
      <rPr>
        <sz val="9"/>
        <color rgb="FF000000"/>
        <rFont val="ＭＳ Ｐゴシック"/>
        <family val="3"/>
        <charset val="128"/>
      </rPr>
      <t>( 訪看23 )第    974 号</t>
    </r>
  </si>
  <si>
    <r>
      <rPr>
        <sz val="9"/>
        <color rgb="FF000000"/>
        <rFont val="ＭＳ Ｐゴシック"/>
        <family val="3"/>
        <charset val="128"/>
      </rPr>
      <t>( 訪看23 )第    973 号</t>
    </r>
  </si>
  <si>
    <r>
      <rPr>
        <sz val="9"/>
        <color rgb="FF000000"/>
        <rFont val="ＭＳ Ｐゴシック"/>
        <family val="3"/>
        <charset val="128"/>
      </rPr>
      <t>( 訪看23 )第    763 号</t>
    </r>
  </si>
  <si>
    <r>
      <rPr>
        <sz val="9"/>
        <color rgb="FF000000"/>
        <rFont val="ＭＳ ゴシック"/>
        <family val="3"/>
        <charset val="128"/>
      </rPr>
      <t>011-215-7883
(011-215-7886)</t>
    </r>
  </si>
  <si>
    <r>
      <rPr>
        <sz val="9"/>
        <color rgb="FF000000"/>
        <rFont val="ＭＳ ゴシック"/>
        <family val="3"/>
        <charset val="128"/>
      </rPr>
      <t>〒063－0052
札幌市西区宮の沢二条３丁目１５番６号コーポレートウィステリア３０２</t>
    </r>
  </si>
  <si>
    <r>
      <rPr>
        <sz val="9"/>
        <color rgb="FF000000"/>
        <rFont val="ＭＳ ゴシック"/>
        <family val="3"/>
        <charset val="128"/>
      </rPr>
      <t>株式会社心笑
訪問看護ステーション　心笑</t>
    </r>
  </si>
  <si>
    <r>
      <rPr>
        <sz val="9"/>
        <color rgb="FF000000"/>
        <rFont val="ＭＳ Ｐゴシック"/>
        <family val="3"/>
        <charset val="128"/>
      </rPr>
      <t>( 訪看23 )第    753 号</t>
    </r>
  </si>
  <si>
    <r>
      <rPr>
        <sz val="9"/>
        <color rgb="FF000000"/>
        <rFont val="ＭＳ Ｐゴシック"/>
        <family val="3"/>
        <charset val="128"/>
      </rPr>
      <t>( 訪看23 )第    717 号</t>
    </r>
  </si>
  <si>
    <r>
      <rPr>
        <sz val="9"/>
        <color rgb="FF000000"/>
        <rFont val="ＭＳ Ｐゴシック"/>
        <family val="3"/>
        <charset val="128"/>
      </rPr>
      <t>( 訪看23 )第    670 号</t>
    </r>
  </si>
  <si>
    <r>
      <rPr>
        <sz val="9"/>
        <color rgb="FF000000"/>
        <rFont val="ＭＳ Ｐゴシック"/>
        <family val="3"/>
        <charset val="128"/>
      </rPr>
      <t>( 訪看23 )第    654 号</t>
    </r>
  </si>
  <si>
    <r>
      <rPr>
        <sz val="9"/>
        <color rgb="FF000000"/>
        <rFont val="ＭＳ ゴシック"/>
        <family val="3"/>
        <charset val="128"/>
      </rPr>
      <t>011-699-1515
(011-699-1517)</t>
    </r>
  </si>
  <si>
    <r>
      <rPr>
        <sz val="9"/>
        <color rgb="FF000000"/>
        <rFont val="ＭＳ ゴシック"/>
        <family val="3"/>
        <charset val="128"/>
      </rPr>
      <t>〒006－0806
札幌市手稲区新発寒六条３丁目９番３号</t>
    </r>
  </si>
  <si>
    <r>
      <rPr>
        <sz val="9"/>
        <color rgb="FF000000"/>
        <rFont val="ＭＳ ゴシック"/>
        <family val="3"/>
        <charset val="128"/>
      </rPr>
      <t>社会福祉法人勤医協福祉会
勤医協新発寒訪問看護ステーション</t>
    </r>
  </si>
  <si>
    <r>
      <rPr>
        <sz val="9"/>
        <color rgb="FF000000"/>
        <rFont val="ＭＳ Ｐゴシック"/>
        <family val="3"/>
        <charset val="128"/>
      </rPr>
      <t>( 訪看23 )第    669 号</t>
    </r>
  </si>
  <si>
    <r>
      <rPr>
        <sz val="9"/>
        <color rgb="FF000000"/>
        <rFont val="ＭＳ ゴシック"/>
        <family val="3"/>
        <charset val="128"/>
      </rPr>
      <t>011-699-6091
(011-699-6092)</t>
    </r>
  </si>
  <si>
    <r>
      <rPr>
        <sz val="9"/>
        <color rgb="FF000000"/>
        <rFont val="ＭＳ ゴシック"/>
        <family val="3"/>
        <charset val="128"/>
      </rPr>
      <t>〒063－0031
札幌市西区西野一条１丁目１０－２６オークヒルズ’８９　１０５号</t>
    </r>
  </si>
  <si>
    <r>
      <rPr>
        <sz val="9"/>
        <color rgb="FF000000"/>
        <rFont val="ＭＳ ゴシック"/>
        <family val="3"/>
        <charset val="128"/>
      </rPr>
      <t>株式会社Ｐｌａｒｋ
プラーク訪問看護ステーション</t>
    </r>
  </si>
  <si>
    <r>
      <rPr>
        <sz val="9"/>
        <color rgb="FF000000"/>
        <rFont val="ＭＳ Ｐゴシック"/>
        <family val="3"/>
        <charset val="128"/>
      </rPr>
      <t>( 訪看23 )第    562 号</t>
    </r>
  </si>
  <si>
    <r>
      <rPr>
        <sz val="9"/>
        <color rgb="FF000000"/>
        <rFont val="ＭＳ Ｐゴシック"/>
        <family val="3"/>
        <charset val="128"/>
      </rPr>
      <t>( 訪看23 )第    522 号</t>
    </r>
  </si>
  <si>
    <r>
      <rPr>
        <sz val="9"/>
        <color rgb="FF000000"/>
        <rFont val="ＭＳ ゴシック"/>
        <family val="3"/>
        <charset val="128"/>
      </rPr>
      <t>011-590-1703
(011-590-1715)</t>
    </r>
  </si>
  <si>
    <r>
      <rPr>
        <sz val="9"/>
        <color rgb="FF000000"/>
        <rFont val="ＭＳ ゴシック"/>
        <family val="3"/>
        <charset val="128"/>
      </rPr>
      <t>〒063－0823
札幌市西区発寒三条３丁目５番２５号</t>
    </r>
  </si>
  <si>
    <r>
      <rPr>
        <sz val="9"/>
        <color rgb="FF000000"/>
        <rFont val="ＭＳ ゴシック"/>
        <family val="3"/>
        <charset val="128"/>
      </rPr>
      <t>株式会社はる日
訪問看護ステーション晴日</t>
    </r>
  </si>
  <si>
    <r>
      <rPr>
        <sz val="9"/>
        <color rgb="FF000000"/>
        <rFont val="ＭＳ Ｐゴシック"/>
        <family val="3"/>
        <charset val="128"/>
      </rPr>
      <t>( 訪看23 )第    503 号</t>
    </r>
  </si>
  <si>
    <r>
      <rPr>
        <sz val="9"/>
        <color rgb="FF000000"/>
        <rFont val="ＭＳ Ｐゴシック"/>
        <family val="3"/>
        <charset val="128"/>
      </rPr>
      <t>( 訪看23 )第    466 号</t>
    </r>
  </si>
  <si>
    <r>
      <rPr>
        <sz val="9"/>
        <color rgb="FF000000"/>
        <rFont val="ＭＳ Ｐゴシック"/>
        <family val="3"/>
        <charset val="128"/>
      </rPr>
      <t>( 訪看23 )第    428 号</t>
    </r>
  </si>
  <si>
    <r>
      <rPr>
        <sz val="9"/>
        <color rgb="FF000000"/>
        <rFont val="ＭＳ Ｐゴシック"/>
        <family val="3"/>
        <charset val="128"/>
      </rPr>
      <t>( 訪看23 )第    972 号</t>
    </r>
  </si>
  <si>
    <r>
      <rPr>
        <sz val="9"/>
        <color rgb="FF000000"/>
        <rFont val="ＭＳ Ｐゴシック"/>
        <family val="3"/>
        <charset val="128"/>
      </rPr>
      <t>( 訪看23 )第    411 号</t>
    </r>
  </si>
  <si>
    <r>
      <rPr>
        <sz val="9"/>
        <color rgb="FF000000"/>
        <rFont val="ＭＳ Ｐゴシック"/>
        <family val="3"/>
        <charset val="128"/>
      </rPr>
      <t>( 訪看23 )第    369 号</t>
    </r>
  </si>
  <si>
    <r>
      <rPr>
        <sz val="9"/>
        <color rgb="FF000000"/>
        <rFont val="ＭＳ Ｐゴシック"/>
        <family val="3"/>
        <charset val="128"/>
      </rPr>
      <t>( 訪看23 )第    352 号</t>
    </r>
  </si>
  <si>
    <r>
      <rPr>
        <sz val="9"/>
        <color rgb="FF000000"/>
        <rFont val="ＭＳ Ｐゴシック"/>
        <family val="3"/>
        <charset val="128"/>
      </rPr>
      <t>( 訪看23 )第    306 号</t>
    </r>
  </si>
  <si>
    <r>
      <rPr>
        <sz val="9"/>
        <color rgb="FF000000"/>
        <rFont val="ＭＳ ゴシック"/>
        <family val="3"/>
        <charset val="128"/>
      </rPr>
      <t xml:space="preserve">011-685-2791
</t>
    </r>
  </si>
  <si>
    <r>
      <rPr>
        <sz val="9"/>
        <color rgb="FF000000"/>
        <rFont val="ＭＳ ゴシック"/>
        <family val="3"/>
        <charset val="128"/>
      </rPr>
      <t>〒006－0814
札幌市手稲区前田四条１４丁目３番１０号</t>
    </r>
  </si>
  <si>
    <r>
      <rPr>
        <sz val="9"/>
        <color rgb="FF000000"/>
        <rFont val="ＭＳ ゴシック"/>
        <family val="3"/>
        <charset val="128"/>
      </rPr>
      <t>医療法人稲生会
訪問看護ステーション　くまさんの手</t>
    </r>
  </si>
  <si>
    <r>
      <rPr>
        <sz val="9"/>
        <color rgb="FF000000"/>
        <rFont val="ＭＳ Ｐゴシック"/>
        <family val="3"/>
        <charset val="128"/>
      </rPr>
      <t>( 訪看23 )第    261 号</t>
    </r>
  </si>
  <si>
    <r>
      <rPr>
        <sz val="9"/>
        <color rgb="FF000000"/>
        <rFont val="ＭＳ Ｐゴシック"/>
        <family val="3"/>
        <charset val="128"/>
      </rPr>
      <t>( 訪看23 )第    214 号</t>
    </r>
  </si>
  <si>
    <r>
      <rPr>
        <sz val="9"/>
        <color rgb="FF000000"/>
        <rFont val="ＭＳ ゴシック"/>
        <family val="3"/>
        <charset val="128"/>
      </rPr>
      <t>011-837-8681
(011-837-0018)</t>
    </r>
  </si>
  <si>
    <r>
      <rPr>
        <sz val="9"/>
        <color rgb="FF000000"/>
        <rFont val="ＭＳ ゴシック"/>
        <family val="3"/>
        <charset val="128"/>
      </rPr>
      <t>〒006－0023
札幌市手稲区手稲本町三条１丁目１－１－２Ｆ</t>
    </r>
  </si>
  <si>
    <r>
      <rPr>
        <sz val="9"/>
        <color rgb="FF000000"/>
        <rFont val="ＭＳ ゴシック"/>
        <family val="3"/>
        <charset val="128"/>
      </rPr>
      <t>株式会社ゆう
訪問看護ステーションゆう手稲</t>
    </r>
  </si>
  <si>
    <r>
      <rPr>
        <sz val="9"/>
        <color rgb="FF000000"/>
        <rFont val="ＭＳ Ｐゴシック"/>
        <family val="3"/>
        <charset val="128"/>
      </rPr>
      <t>( 訪看23 )第     35 号</t>
    </r>
  </si>
  <si>
    <r>
      <rPr>
        <sz val="9"/>
        <color rgb="FF000000"/>
        <rFont val="ＭＳ ゴシック"/>
        <family val="3"/>
        <charset val="128"/>
      </rPr>
      <t>011-684-0118
(011-684-0455)</t>
    </r>
  </si>
  <si>
    <r>
      <rPr>
        <sz val="9"/>
        <color rgb="FF000000"/>
        <rFont val="ＭＳ ゴシック"/>
        <family val="3"/>
        <charset val="128"/>
      </rPr>
      <t>〒006－0812
札幌市手稲区前田二条１０丁目１番１０号</t>
    </r>
  </si>
  <si>
    <r>
      <rPr>
        <sz val="9"/>
        <color rgb="FF000000"/>
        <rFont val="ＭＳ ゴシック"/>
        <family val="3"/>
        <charset val="128"/>
      </rPr>
      <t>医療法人　渓仁会
はまなす訪問看護ステーション</t>
    </r>
  </si>
  <si>
    <r>
      <rPr>
        <sz val="9"/>
        <color rgb="FF000000"/>
        <rFont val="ＭＳ Ｐゴシック"/>
        <family val="3"/>
        <charset val="128"/>
      </rPr>
      <t>( 訪看23 )第    141 号</t>
    </r>
  </si>
  <si>
    <r>
      <rPr>
        <sz val="9"/>
        <color rgb="FF000000"/>
        <rFont val="ＭＳ Ｐゴシック"/>
        <family val="3"/>
        <charset val="128"/>
      </rPr>
      <t>( 訪看23 )第    137 号</t>
    </r>
  </si>
  <si>
    <r>
      <rPr>
        <sz val="9"/>
        <color rgb="FF000000"/>
        <rFont val="ＭＳ Ｐゴシック"/>
        <family val="3"/>
        <charset val="128"/>
      </rPr>
      <t>( 訪看23 )第     32 号</t>
    </r>
  </si>
  <si>
    <r>
      <rPr>
        <sz val="9"/>
        <color rgb="FF000000"/>
        <rFont val="ＭＳ ゴシック"/>
        <family val="3"/>
        <charset val="128"/>
      </rPr>
      <t xml:space="preserve">011-666-2261
</t>
    </r>
  </si>
  <si>
    <r>
      <rPr>
        <sz val="9"/>
        <color rgb="FF000000"/>
        <rFont val="ＭＳ ゴシック"/>
        <family val="3"/>
        <charset val="128"/>
      </rPr>
      <t>〒063－0834
札幌市西区発寒十四条１２丁目２－２２</t>
    </r>
  </si>
  <si>
    <r>
      <rPr>
        <sz val="9"/>
        <color rgb="FF000000"/>
        <rFont val="ＭＳ ゴシック"/>
        <family val="3"/>
        <charset val="128"/>
      </rPr>
      <t>医療法人　秀友会
訪問看護ステーションふじ</t>
    </r>
  </si>
  <si>
    <r>
      <rPr>
        <sz val="9"/>
        <color rgb="FF000000"/>
        <rFont val="ＭＳ Ｐゴシック"/>
        <family val="3"/>
        <charset val="128"/>
      </rPr>
      <t>( 訪看23 )第     31 号</t>
    </r>
  </si>
  <si>
    <r>
      <rPr>
        <sz val="9"/>
        <color rgb="FF000000"/>
        <rFont val="ＭＳ Ｐゴシック"/>
        <family val="3"/>
        <charset val="128"/>
      </rPr>
      <t>( 訪看23 )第    147 号</t>
    </r>
  </si>
  <si>
    <r>
      <rPr>
        <sz val="9"/>
        <color rgb="FF000000"/>
        <rFont val="ＭＳ Ｐゴシック"/>
        <family val="3"/>
        <charset val="128"/>
      </rPr>
      <t>( 訪看23 )第    142 号</t>
    </r>
  </si>
  <si>
    <r>
      <rPr>
        <sz val="9"/>
        <color rgb="FF000000"/>
        <rFont val="ＭＳ Ｐゴシック"/>
        <family val="3"/>
        <charset val="128"/>
      </rPr>
      <t>( 訪看23 )第     27 号</t>
    </r>
  </si>
  <si>
    <r>
      <rPr>
        <sz val="9"/>
        <color rgb="FF000000"/>
        <rFont val="ＭＳ Ｐゴシック"/>
        <family val="3"/>
        <charset val="128"/>
      </rPr>
      <t>( 訪看23 )第     25 号</t>
    </r>
  </si>
  <si>
    <r>
      <rPr>
        <sz val="9"/>
        <color rgb="FF000000"/>
        <rFont val="ＭＳ ゴシック"/>
        <family val="3"/>
        <charset val="128"/>
      </rPr>
      <t xml:space="preserve">011-812-2600
</t>
    </r>
  </si>
  <si>
    <r>
      <rPr>
        <sz val="9"/>
        <color rgb="FF000000"/>
        <rFont val="ＭＳ ゴシック"/>
        <family val="3"/>
        <charset val="128"/>
      </rPr>
      <t>〒003－0003
札幌市白石区東札幌三条３丁目７番３５号</t>
    </r>
  </si>
  <si>
    <r>
      <rPr>
        <sz val="9"/>
        <color rgb="FF000000"/>
        <rFont val="ＭＳ ゴシック"/>
        <family val="3"/>
        <charset val="128"/>
      </rPr>
      <t>医療法人　東札幌病院
訪問看護ステーション東札幌</t>
    </r>
  </si>
  <si>
    <r>
      <rPr>
        <sz val="9"/>
        <color rgb="FF000000"/>
        <rFont val="ＭＳ Ｐゴシック"/>
        <family val="3"/>
        <charset val="128"/>
      </rPr>
      <t>( 訪看23 )第     23 号</t>
    </r>
  </si>
  <si>
    <r>
      <rPr>
        <sz val="9"/>
        <color rgb="FF000000"/>
        <rFont val="ＭＳ Ｐゴシック"/>
        <family val="3"/>
        <charset val="128"/>
      </rPr>
      <t>( 訪看23 )第    128 号</t>
    </r>
  </si>
  <si>
    <r>
      <rPr>
        <sz val="9"/>
        <color rgb="FF000000"/>
        <rFont val="ＭＳ Ｐゴシック"/>
        <family val="3"/>
        <charset val="128"/>
      </rPr>
      <t>( 訪看23 )第    625 号</t>
    </r>
  </si>
  <si>
    <r>
      <rPr>
        <sz val="9"/>
        <color rgb="FF000000"/>
        <rFont val="ＭＳ ゴシック"/>
        <family val="3"/>
        <charset val="128"/>
      </rPr>
      <t xml:space="preserve">011-858-6016
</t>
    </r>
  </si>
  <si>
    <r>
      <rPr>
        <sz val="9"/>
        <color rgb="FF000000"/>
        <rFont val="ＭＳ ゴシック"/>
        <family val="3"/>
        <charset val="128"/>
      </rPr>
      <t>〒062－0025
札幌市豊平区月寒西五条１０丁目３－１８</t>
    </r>
  </si>
  <si>
    <r>
      <rPr>
        <sz val="9"/>
        <color rgb="FF000000"/>
        <rFont val="ＭＳ ゴシック"/>
        <family val="3"/>
        <charset val="128"/>
      </rPr>
      <t>医療法人社団　北樹会病院
つきさっぷ訪問看護</t>
    </r>
  </si>
  <si>
    <r>
      <rPr>
        <sz val="9"/>
        <color rgb="FF000000"/>
        <rFont val="ＭＳ Ｐゴシック"/>
        <family val="3"/>
        <charset val="128"/>
      </rPr>
      <t>( 訪看23 )第    971 号</t>
    </r>
  </si>
  <si>
    <r>
      <rPr>
        <sz val="9"/>
        <color rgb="FF000000"/>
        <rFont val="ＭＳ ゴシック"/>
        <family val="3"/>
        <charset val="128"/>
      </rPr>
      <t>011-807-5855
(011-807-5157)</t>
    </r>
  </si>
  <si>
    <r>
      <rPr>
        <sz val="9"/>
        <color rgb="FF000000"/>
        <rFont val="ＭＳ ゴシック"/>
        <family val="3"/>
        <charset val="128"/>
      </rPr>
      <t>〒004－0053
札幌市厚別区厚別中央三条１丁目１２番２８号長谷川第２ビル２階</t>
    </r>
  </si>
  <si>
    <r>
      <rPr>
        <sz val="9"/>
        <color rgb="FF000000"/>
        <rFont val="ＭＳ ゴシック"/>
        <family val="3"/>
        <charset val="128"/>
      </rPr>
      <t>医療法人　東札幌病院
訪問看護ステーションみずほ</t>
    </r>
  </si>
  <si>
    <r>
      <rPr>
        <sz val="9"/>
        <color rgb="FF000000"/>
        <rFont val="ＭＳ Ｐゴシック"/>
        <family val="3"/>
        <charset val="128"/>
      </rPr>
      <t>( 訪看23 )第     19 号</t>
    </r>
  </si>
  <si>
    <r>
      <rPr>
        <sz val="9"/>
        <color rgb="FF000000"/>
        <rFont val="ＭＳ Ｐゴシック"/>
        <family val="3"/>
        <charset val="128"/>
      </rPr>
      <t>( 訪看23 )第    288 号</t>
    </r>
  </si>
  <si>
    <r>
      <rPr>
        <sz val="9"/>
        <color rgb="FF000000"/>
        <rFont val="ＭＳ ゴシック"/>
        <family val="3"/>
        <charset val="128"/>
      </rPr>
      <t>011-787-1331
(011-787-1331)</t>
    </r>
  </si>
  <si>
    <r>
      <rPr>
        <sz val="9"/>
        <color rgb="FF000000"/>
        <rFont val="ＭＳ ゴシック"/>
        <family val="3"/>
        <charset val="128"/>
      </rPr>
      <t>〒007－0803
札幌市東区東苗穂三条１丁目２番９０号東苗穂ナーシングケアセンターひだまり</t>
    </r>
  </si>
  <si>
    <r>
      <rPr>
        <sz val="9"/>
        <color rgb="FF000000"/>
        <rFont val="ＭＳ ゴシック"/>
        <family val="3"/>
        <charset val="128"/>
      </rPr>
      <t>社会医療法人豊生会
複合型サービス事業所　なごみ</t>
    </r>
  </si>
  <si>
    <r>
      <rPr>
        <sz val="9"/>
        <color rgb="FF000000"/>
        <rFont val="ＭＳ Ｐゴシック"/>
        <family val="3"/>
        <charset val="128"/>
      </rPr>
      <t>( 訪看23 )第    949 号</t>
    </r>
  </si>
  <si>
    <r>
      <rPr>
        <sz val="9"/>
        <color rgb="FF000000"/>
        <rFont val="ＭＳ ゴシック"/>
        <family val="3"/>
        <charset val="128"/>
      </rPr>
      <t>011-723-1174
(011-723-1172)</t>
    </r>
  </si>
  <si>
    <r>
      <rPr>
        <sz val="9"/>
        <color rgb="FF000000"/>
        <rFont val="ＭＳ ゴシック"/>
        <family val="3"/>
        <charset val="128"/>
      </rPr>
      <t>〒007－0851
札幌市東区北五十一条東５丁目２番１０号</t>
    </r>
  </si>
  <si>
    <r>
      <rPr>
        <sz val="9"/>
        <color rgb="FF000000"/>
        <rFont val="ＭＳ ゴシック"/>
        <family val="3"/>
        <charset val="128"/>
      </rPr>
      <t>株式会社サンウェルズ
サンウェルズ太平訪問看護ステーション</t>
    </r>
  </si>
  <si>
    <r>
      <rPr>
        <sz val="9"/>
        <color rgb="FF000000"/>
        <rFont val="ＭＳ Ｐゴシック"/>
        <family val="3"/>
        <charset val="128"/>
      </rPr>
      <t>( 訪看23 )第    957 号</t>
    </r>
  </si>
  <si>
    <r>
      <rPr>
        <sz val="9"/>
        <color rgb="FF000000"/>
        <rFont val="ＭＳ Ｐゴシック"/>
        <family val="3"/>
        <charset val="128"/>
      </rPr>
      <t>( 訪看23 )第    899 号</t>
    </r>
  </si>
  <si>
    <r>
      <rPr>
        <sz val="9"/>
        <color rgb="FF000000"/>
        <rFont val="ＭＳ ゴシック"/>
        <family val="3"/>
        <charset val="128"/>
      </rPr>
      <t>011-214-1045
(011-214-1046)</t>
    </r>
  </si>
  <si>
    <r>
      <rPr>
        <sz val="9"/>
        <color rgb="FF000000"/>
        <rFont val="ＭＳ ゴシック"/>
        <family val="3"/>
        <charset val="128"/>
      </rPr>
      <t>〒065－0014
札幌市東区北十四条東１３丁目１－３６雫　１０１号室</t>
    </r>
  </si>
  <si>
    <r>
      <rPr>
        <sz val="9"/>
        <color rgb="FF000000"/>
        <rFont val="ＭＳ ゴシック"/>
        <family val="3"/>
        <charset val="128"/>
      </rPr>
      <t>医療法人社団夕凪会
浮き雲訪問看護ステーション</t>
    </r>
  </si>
  <si>
    <r>
      <rPr>
        <sz val="9"/>
        <color rgb="FF000000"/>
        <rFont val="ＭＳ Ｐゴシック"/>
        <family val="3"/>
        <charset val="128"/>
      </rPr>
      <t>( 訪看23 )第    970 号</t>
    </r>
  </si>
  <si>
    <r>
      <rPr>
        <sz val="9"/>
        <color rgb="FF000000"/>
        <rFont val="ＭＳ ゴシック"/>
        <family val="3"/>
        <charset val="128"/>
      </rPr>
      <t>011-624-5720
(011-624-5721)</t>
    </r>
  </si>
  <si>
    <r>
      <rPr>
        <sz val="9"/>
        <color rgb="FF000000"/>
        <rFont val="ＭＳ ゴシック"/>
        <family val="3"/>
        <charset val="128"/>
      </rPr>
      <t>〒001－0045
札幌市北区麻生町７丁目２－１１コーポ安暖手２</t>
    </r>
  </si>
  <si>
    <r>
      <rPr>
        <sz val="9"/>
        <color rgb="FF000000"/>
        <rFont val="ＭＳ ゴシック"/>
        <family val="3"/>
        <charset val="128"/>
      </rPr>
      <t>株式会社ＣＩＮ．ｃｏ
訪問看護ステーション　メディケアさっぽろ</t>
    </r>
  </si>
  <si>
    <r>
      <rPr>
        <sz val="9"/>
        <color rgb="FF000000"/>
        <rFont val="ＭＳ Ｐゴシック"/>
        <family val="3"/>
        <charset val="128"/>
      </rPr>
      <t>( 訪看23 )第    858 号</t>
    </r>
  </si>
  <si>
    <r>
      <rPr>
        <sz val="9"/>
        <color rgb="FF000000"/>
        <rFont val="ＭＳ Ｐゴシック"/>
        <family val="3"/>
        <charset val="128"/>
      </rPr>
      <t>( 訪看23 )第    811 号</t>
    </r>
  </si>
  <si>
    <r>
      <rPr>
        <sz val="9"/>
        <color rgb="FF000000"/>
        <rFont val="ＭＳ ゴシック"/>
        <family val="3"/>
        <charset val="128"/>
      </rPr>
      <t>011-802-7475
(011-763-1113)</t>
    </r>
  </si>
  <si>
    <r>
      <rPr>
        <sz val="9"/>
        <color rgb="FF000000"/>
        <rFont val="ＭＳ ゴシック"/>
        <family val="3"/>
        <charset val="128"/>
      </rPr>
      <t>〒001－0924
札幌市北区新川四条１１丁目１－２７</t>
    </r>
  </si>
  <si>
    <r>
      <rPr>
        <sz val="9"/>
        <color rgb="FF000000"/>
        <rFont val="ＭＳ ゴシック"/>
        <family val="3"/>
        <charset val="128"/>
      </rPr>
      <t>医療法人新産健会
訪問看護ふれあい北ステーション</t>
    </r>
  </si>
  <si>
    <r>
      <rPr>
        <sz val="9"/>
        <color rgb="FF000000"/>
        <rFont val="ＭＳ Ｐゴシック"/>
        <family val="3"/>
        <charset val="128"/>
      </rPr>
      <t>( 訪看23 )第    769 号</t>
    </r>
  </si>
  <si>
    <r>
      <rPr>
        <sz val="9"/>
        <color rgb="FF000000"/>
        <rFont val="ＭＳ Ｐゴシック"/>
        <family val="3"/>
        <charset val="128"/>
      </rPr>
      <t>( 訪看23 )第    720 号</t>
    </r>
  </si>
  <si>
    <r>
      <rPr>
        <sz val="9"/>
        <color rgb="FF000000"/>
        <rFont val="ＭＳ ゴシック"/>
        <family val="3"/>
        <charset val="128"/>
      </rPr>
      <t>011-776-6681
(011-776-6812)</t>
    </r>
  </si>
  <si>
    <r>
      <rPr>
        <sz val="9"/>
        <color rgb="FF000000"/>
        <rFont val="ＭＳ ゴシック"/>
        <family val="3"/>
        <charset val="128"/>
      </rPr>
      <t>〒065－0032
札幌市東区北三十二条東１丁目６－１０</t>
    </r>
  </si>
  <si>
    <r>
      <rPr>
        <sz val="9"/>
        <color rgb="FF000000"/>
        <rFont val="ＭＳ ゴシック"/>
        <family val="3"/>
        <charset val="128"/>
      </rPr>
      <t>株式会社シーユーシー・ホスピス
看護クラーク札幌北</t>
    </r>
  </si>
  <si>
    <r>
      <rPr>
        <sz val="9"/>
        <color rgb="FF000000"/>
        <rFont val="ＭＳ Ｐゴシック"/>
        <family val="3"/>
        <charset val="128"/>
      </rPr>
      <t>( 訪看23 )第    715 号</t>
    </r>
  </si>
  <si>
    <r>
      <rPr>
        <sz val="9"/>
        <color rgb="FF000000"/>
        <rFont val="ＭＳ Ｐゴシック"/>
        <family val="3"/>
        <charset val="128"/>
      </rPr>
      <t>( 訪看23 )第    697 号</t>
    </r>
  </si>
  <si>
    <r>
      <rPr>
        <sz val="9"/>
        <color rgb="FF000000"/>
        <rFont val="ＭＳ ゴシック"/>
        <family val="3"/>
        <charset val="128"/>
      </rPr>
      <t xml:space="preserve">070-7403-3290
</t>
    </r>
  </si>
  <si>
    <r>
      <rPr>
        <sz val="9"/>
        <color rgb="FF000000"/>
        <rFont val="ＭＳ ゴシック"/>
        <family val="3"/>
        <charset val="128"/>
      </rPr>
      <t>〒001－0035
札幌市北区北三十五条西９丁目３番１号エステート３５　１０５号室</t>
    </r>
  </si>
  <si>
    <r>
      <rPr>
        <sz val="9"/>
        <color rgb="FF000000"/>
        <rFont val="ＭＳ ゴシック"/>
        <family val="3"/>
        <charset val="128"/>
      </rPr>
      <t>株式会社ｓ－ｅｄｇｅ
ＳＯＩＮ訪問看護ステーション</t>
    </r>
  </si>
  <si>
    <r>
      <rPr>
        <sz val="9"/>
        <color rgb="FF000000"/>
        <rFont val="ＭＳ Ｐゴシック"/>
        <family val="3"/>
        <charset val="128"/>
      </rPr>
      <t>( 訪看23 )第    696 号</t>
    </r>
  </si>
  <si>
    <r>
      <rPr>
        <sz val="9"/>
        <color rgb="FF000000"/>
        <rFont val="ＭＳ Ｐゴシック"/>
        <family val="3"/>
        <charset val="128"/>
      </rPr>
      <t>( 訪看23 )第    695 号</t>
    </r>
  </si>
  <si>
    <r>
      <rPr>
        <sz val="9"/>
        <color rgb="FF000000"/>
        <rFont val="ＭＳ Ｐゴシック"/>
        <family val="3"/>
        <charset val="128"/>
      </rPr>
      <t>( 訪看23 )第    729 号</t>
    </r>
  </si>
  <si>
    <r>
      <rPr>
        <sz val="9"/>
        <color rgb="FF000000"/>
        <rFont val="ＭＳ Ｐゴシック"/>
        <family val="3"/>
        <charset val="128"/>
      </rPr>
      <t>( 訪看23 )第    664 号</t>
    </r>
  </si>
  <si>
    <r>
      <rPr>
        <sz val="9"/>
        <color rgb="FF000000"/>
        <rFont val="ＭＳ Ｐゴシック"/>
        <family val="3"/>
        <charset val="128"/>
      </rPr>
      <t>( 訪看23 )第    659 号</t>
    </r>
  </si>
  <si>
    <r>
      <rPr>
        <sz val="9"/>
        <color rgb="FF000000"/>
        <rFont val="ＭＳ Ｐゴシック"/>
        <family val="3"/>
        <charset val="128"/>
      </rPr>
      <t>( 訪看23 )第    624 号</t>
    </r>
  </si>
  <si>
    <r>
      <rPr>
        <sz val="9"/>
        <color rgb="FF000000"/>
        <rFont val="ＭＳ ゴシック"/>
        <family val="3"/>
        <charset val="128"/>
      </rPr>
      <t>011-722-1167
(011-795-4110)</t>
    </r>
  </si>
  <si>
    <r>
      <rPr>
        <sz val="9"/>
        <color rgb="FF000000"/>
        <rFont val="ＭＳ ゴシック"/>
        <family val="3"/>
        <charset val="128"/>
      </rPr>
      <t>〒065－0033
札幌市東区北三十三条東１３丁目３－４３第２エクセルナガタ２０３号室</t>
    </r>
  </si>
  <si>
    <r>
      <rPr>
        <sz val="9"/>
        <color rgb="FF000000"/>
        <rFont val="ＭＳ ゴシック"/>
        <family val="3"/>
        <charset val="128"/>
      </rPr>
      <t>医療法人徳洲会
医療法人徳洲会　札幌ひがし徳洲会訪問看護ステーション</t>
    </r>
  </si>
  <si>
    <r>
      <rPr>
        <sz val="9"/>
        <color rgb="FF000000"/>
        <rFont val="ＭＳ Ｐゴシック"/>
        <family val="3"/>
        <charset val="128"/>
      </rPr>
      <t>( 訪看23 )第    600 号</t>
    </r>
  </si>
  <si>
    <r>
      <rPr>
        <sz val="9"/>
        <color rgb="FF000000"/>
        <rFont val="ＭＳ ゴシック"/>
        <family val="3"/>
        <charset val="128"/>
      </rPr>
      <t>011-299-5778
(011-733-0002)</t>
    </r>
  </si>
  <si>
    <r>
      <rPr>
        <sz val="9"/>
        <color rgb="FF000000"/>
        <rFont val="ＭＳ ゴシック"/>
        <family val="3"/>
        <charset val="128"/>
      </rPr>
      <t>〒065－0010
札幌市東区北十条東7丁目1番30号イリス北10条</t>
    </r>
  </si>
  <si>
    <r>
      <rPr>
        <sz val="9"/>
        <color rgb="FF000000"/>
        <rFont val="ＭＳ ゴシック"/>
        <family val="3"/>
        <charset val="128"/>
      </rPr>
      <t>さっぽろ高齢者福祉生活協同組合
福祉生協　東ナースステーション</t>
    </r>
  </si>
  <si>
    <r>
      <rPr>
        <sz val="9"/>
        <color rgb="FF000000"/>
        <rFont val="ＭＳ Ｐゴシック"/>
        <family val="3"/>
        <charset val="128"/>
      </rPr>
      <t>( 訪看23 )第    969 号</t>
    </r>
  </si>
  <si>
    <r>
      <rPr>
        <sz val="9"/>
        <color rgb="FF000000"/>
        <rFont val="ＭＳ ゴシック"/>
        <family val="3"/>
        <charset val="128"/>
      </rPr>
      <t>〒001－0922
札幌市北区新川二条６丁目５番１号サービス付き高齢者向け住宅　らくら新川　内</t>
    </r>
  </si>
  <si>
    <r>
      <rPr>
        <sz val="9"/>
        <color rgb="FF000000"/>
        <rFont val="ＭＳ ゴシック"/>
        <family val="3"/>
        <charset val="128"/>
      </rPr>
      <t>株式会社らくらケア
ナースステーションらくら</t>
    </r>
  </si>
  <si>
    <r>
      <rPr>
        <sz val="9"/>
        <color rgb="FF000000"/>
        <rFont val="ＭＳ Ｐゴシック"/>
        <family val="3"/>
        <charset val="128"/>
      </rPr>
      <t>( 訪看23 )第    511 号</t>
    </r>
  </si>
  <si>
    <r>
      <rPr>
        <sz val="9"/>
        <color rgb="FF000000"/>
        <rFont val="ＭＳ ゴシック"/>
        <family val="3"/>
        <charset val="128"/>
      </rPr>
      <t>011-768-7877
(011-768-7878)</t>
    </r>
  </si>
  <si>
    <r>
      <rPr>
        <sz val="9"/>
        <color rgb="FF000000"/>
        <rFont val="ＭＳ ゴシック"/>
        <family val="3"/>
        <charset val="128"/>
      </rPr>
      <t>〒007－0850
札幌市東区北五十条東６丁目４番１号</t>
    </r>
  </si>
  <si>
    <r>
      <rPr>
        <sz val="9"/>
        <color rgb="FF000000"/>
        <rFont val="ＭＳ ゴシック"/>
        <family val="3"/>
        <charset val="128"/>
      </rPr>
      <t>温っとほーむ株式会社
訪問看護リハビリテーション　温っとほむ</t>
    </r>
  </si>
  <si>
    <r>
      <rPr>
        <sz val="9"/>
        <color rgb="FF000000"/>
        <rFont val="ＭＳ Ｐゴシック"/>
        <family val="3"/>
        <charset val="128"/>
      </rPr>
      <t>( 訪看23 )第    473 号</t>
    </r>
  </si>
  <si>
    <r>
      <rPr>
        <sz val="9"/>
        <color rgb="FF000000"/>
        <rFont val="ＭＳ Ｐゴシック"/>
        <family val="3"/>
        <charset val="128"/>
      </rPr>
      <t>( 訪看23 )第    448 号</t>
    </r>
  </si>
  <si>
    <r>
      <rPr>
        <sz val="9"/>
        <color rgb="FF000000"/>
        <rFont val="ＭＳ ゴシック"/>
        <family val="3"/>
        <charset val="128"/>
      </rPr>
      <t xml:space="preserve">090-9087-4857
</t>
    </r>
  </si>
  <si>
    <r>
      <rPr>
        <sz val="9"/>
        <color rgb="FF000000"/>
        <rFont val="ＭＳ ゴシック"/>
        <family val="3"/>
        <charset val="128"/>
      </rPr>
      <t>〒001－0911
札幌市北区新琴似十一条１６丁目８－２１　コーワハイツ新琴似２０２</t>
    </r>
  </si>
  <si>
    <r>
      <rPr>
        <sz val="9"/>
        <color rgb="FF000000"/>
        <rFont val="ＭＳ ゴシック"/>
        <family val="3"/>
        <charset val="128"/>
      </rPr>
      <t>株式会社ラック
訪問看護ステーションあんじゅ</t>
    </r>
  </si>
  <si>
    <r>
      <rPr>
        <sz val="9"/>
        <color rgb="FF000000"/>
        <rFont val="ＭＳ Ｐゴシック"/>
        <family val="3"/>
        <charset val="128"/>
      </rPr>
      <t>( 訪看23 )第    388 号</t>
    </r>
  </si>
  <si>
    <r>
      <rPr>
        <sz val="9"/>
        <color rgb="FF000000"/>
        <rFont val="ＭＳ Ｐゴシック"/>
        <family val="3"/>
        <charset val="128"/>
      </rPr>
      <t>( 訪看23 )第    353 号</t>
    </r>
  </si>
  <si>
    <r>
      <rPr>
        <sz val="9"/>
        <color rgb="FF000000"/>
        <rFont val="ＭＳ Ｐゴシック"/>
        <family val="3"/>
        <charset val="128"/>
      </rPr>
      <t>( 訪看23 )第    349 号</t>
    </r>
  </si>
  <si>
    <r>
      <rPr>
        <sz val="9"/>
        <color rgb="FF000000"/>
        <rFont val="ＭＳ Ｐゴシック"/>
        <family val="3"/>
        <charset val="128"/>
      </rPr>
      <t>( 訪看23 )第    303 号</t>
    </r>
  </si>
  <si>
    <r>
      <rPr>
        <sz val="9"/>
        <color rgb="FF000000"/>
        <rFont val="ＭＳ Ｐゴシック"/>
        <family val="3"/>
        <charset val="128"/>
      </rPr>
      <t>( 訪看23 )第    287 号</t>
    </r>
  </si>
  <si>
    <r>
      <rPr>
        <sz val="9"/>
        <color rgb="FF000000"/>
        <rFont val="ＭＳ ゴシック"/>
        <family val="3"/>
        <charset val="128"/>
      </rPr>
      <t>011-780-6610
(011-780-6611)</t>
    </r>
  </si>
  <si>
    <r>
      <rPr>
        <sz val="9"/>
        <color rgb="FF000000"/>
        <rFont val="ＭＳ ゴシック"/>
        <family val="3"/>
        <charset val="128"/>
      </rPr>
      <t>〒007－0803
札幌市東区東苗穂三条１丁目２番９０号</t>
    </r>
  </si>
  <si>
    <r>
      <rPr>
        <sz val="9"/>
        <color rgb="FF000000"/>
        <rFont val="ＭＳ ゴシック"/>
        <family val="3"/>
        <charset val="128"/>
      </rPr>
      <t>社会医療法人豊生会
訪問看護ステーション　なごみ</t>
    </r>
  </si>
  <si>
    <r>
      <rPr>
        <sz val="9"/>
        <color rgb="FF000000"/>
        <rFont val="ＭＳ Ｐゴシック"/>
        <family val="3"/>
        <charset val="128"/>
      </rPr>
      <t>( 訪看23 )第    224 号</t>
    </r>
  </si>
  <si>
    <r>
      <rPr>
        <sz val="9"/>
        <color rgb="FF000000"/>
        <rFont val="ＭＳ ゴシック"/>
        <family val="3"/>
        <charset val="128"/>
      </rPr>
      <t>011-763-6785
(011-763-6785)</t>
    </r>
  </si>
  <si>
    <r>
      <rPr>
        <sz val="9"/>
        <color rgb="FF000000"/>
        <rFont val="ＭＳ ゴシック"/>
        <family val="3"/>
        <charset val="128"/>
      </rPr>
      <t>〒063－0848
札幌市西区八軒八条西１丁目　北都コーポ</t>
    </r>
  </si>
  <si>
    <r>
      <rPr>
        <sz val="9"/>
        <color rgb="FF000000"/>
        <rFont val="ＭＳ ゴシック"/>
        <family val="3"/>
        <charset val="128"/>
      </rPr>
      <t>医療法人札幌山の上病院
札幌山の上リハ訪問看護ステーション</t>
    </r>
  </si>
  <si>
    <r>
      <rPr>
        <sz val="9"/>
        <color rgb="FF000000"/>
        <rFont val="ＭＳ Ｐゴシック"/>
        <family val="3"/>
        <charset val="128"/>
      </rPr>
      <t>( 訪看23 )第     10 号</t>
    </r>
  </si>
  <si>
    <r>
      <rPr>
        <sz val="9"/>
        <color rgb="FF000000"/>
        <rFont val="ＭＳ Ｐゴシック"/>
        <family val="3"/>
        <charset val="128"/>
      </rPr>
      <t>( 訪看23 )第      9 号</t>
    </r>
  </si>
  <si>
    <r>
      <rPr>
        <sz val="9"/>
        <color rgb="FF000000"/>
        <rFont val="ＭＳ Ｐゴシック"/>
        <family val="3"/>
        <charset val="128"/>
      </rPr>
      <t>( 訪看23 )第      7 号</t>
    </r>
  </si>
  <si>
    <r>
      <rPr>
        <sz val="9"/>
        <color rgb="FF000000"/>
        <rFont val="ＭＳ Ｐゴシック"/>
        <family val="3"/>
        <charset val="128"/>
      </rPr>
      <t>( 訪看23 )第      5 号</t>
    </r>
  </si>
  <si>
    <r>
      <rPr>
        <sz val="9"/>
        <color rgb="FF000000"/>
        <rFont val="ＭＳ Ｐゴシック"/>
        <family val="3"/>
        <charset val="128"/>
      </rPr>
      <t>( 訪看23 )第      4 号</t>
    </r>
  </si>
  <si>
    <r>
      <rPr>
        <sz val="9"/>
        <color rgb="FF000000"/>
        <rFont val="ＭＳ Ｐゴシック"/>
        <family val="3"/>
        <charset val="128"/>
      </rPr>
      <t>( 訪看23 )第    203 号</t>
    </r>
  </si>
  <si>
    <r>
      <rPr>
        <sz val="9"/>
        <color rgb="FF000000"/>
        <rFont val="ＭＳ Ｐゴシック"/>
        <family val="3"/>
        <charset val="128"/>
      </rPr>
      <t>( 訪看23 )第    127 号</t>
    </r>
  </si>
  <si>
    <r>
      <rPr>
        <sz val="9"/>
        <color rgb="FF000000"/>
        <rFont val="ＭＳ Ｐゴシック"/>
        <family val="3"/>
        <charset val="128"/>
      </rPr>
      <t>( 訪看23 )第    126 号</t>
    </r>
  </si>
  <si>
    <r>
      <rPr>
        <sz val="9"/>
        <color rgb="FF000000"/>
        <rFont val="ＭＳ Ｐゴシック"/>
        <family val="3"/>
        <charset val="128"/>
      </rPr>
      <t>( 訪看23 )第    924 号</t>
    </r>
  </si>
  <si>
    <r>
      <rPr>
        <sz val="9"/>
        <color rgb="FF000000"/>
        <rFont val="ＭＳ ゴシック"/>
        <family val="3"/>
        <charset val="128"/>
      </rPr>
      <t>011-702-3294
(011-721-1448)</t>
    </r>
  </si>
  <si>
    <r>
      <rPr>
        <sz val="9"/>
        <color rgb="FF000000"/>
        <rFont val="ＭＳ ゴシック"/>
        <family val="3"/>
        <charset val="128"/>
      </rPr>
      <t>〒065－0020
札幌市東区北二十条東１丁目４－１</t>
    </r>
  </si>
  <si>
    <r>
      <rPr>
        <sz val="9"/>
        <color rgb="FF000000"/>
        <rFont val="ＭＳ ゴシック"/>
        <family val="3"/>
        <charset val="128"/>
      </rPr>
      <t>株式会社創生事業団
グッドタイムサポート・札幌</t>
    </r>
  </si>
  <si>
    <r>
      <rPr>
        <sz val="9"/>
        <color rgb="FF000000"/>
        <rFont val="ＭＳ Ｐゴシック"/>
        <family val="3"/>
        <charset val="128"/>
      </rPr>
      <t>( 訪看23 )第    927 号</t>
    </r>
  </si>
  <si>
    <r>
      <rPr>
        <sz val="9"/>
        <color rgb="FF000000"/>
        <rFont val="ＭＳ Ｐゴシック"/>
        <family val="3"/>
        <charset val="128"/>
      </rPr>
      <t>( 訪看23 )第    932 号</t>
    </r>
  </si>
  <si>
    <r>
      <rPr>
        <sz val="9"/>
        <color rgb="FF000000"/>
        <rFont val="ＭＳ Ｐゴシック"/>
        <family val="3"/>
        <charset val="128"/>
      </rPr>
      <t>( 訪看23 )第    838 号</t>
    </r>
  </si>
  <si>
    <r>
      <rPr>
        <sz val="9"/>
        <color rgb="FF000000"/>
        <rFont val="ＭＳ ゴシック"/>
        <family val="3"/>
        <charset val="128"/>
      </rPr>
      <t>011-590-4786
(011-590-4787)</t>
    </r>
  </si>
  <si>
    <r>
      <rPr>
        <sz val="9"/>
        <color rgb="FF000000"/>
        <rFont val="ＭＳ ゴシック"/>
        <family val="3"/>
        <charset val="128"/>
      </rPr>
      <t>〒064－0811
札幌市中央区南十一条西１７丁目２－８サイレンス旭ヶ丘１ＦＡ</t>
    </r>
  </si>
  <si>
    <r>
      <rPr>
        <sz val="9"/>
        <color rgb="FF000000"/>
        <rFont val="ＭＳ ゴシック"/>
        <family val="3"/>
        <charset val="128"/>
      </rPr>
      <t>株式会社ｃｏｃｏｎｅ
訪問看護ステーションここね</t>
    </r>
  </si>
  <si>
    <r>
      <rPr>
        <sz val="9"/>
        <color rgb="FF000000"/>
        <rFont val="ＭＳ Ｐゴシック"/>
        <family val="3"/>
        <charset val="128"/>
      </rPr>
      <t>( 訪看23 )第    843 号</t>
    </r>
  </si>
  <si>
    <r>
      <rPr>
        <sz val="9"/>
        <color rgb="FF000000"/>
        <rFont val="ＭＳ Ｐゴシック"/>
        <family val="3"/>
        <charset val="128"/>
      </rPr>
      <t>( 訪看23 )第    968 号</t>
    </r>
  </si>
  <si>
    <r>
      <rPr>
        <sz val="9"/>
        <color rgb="FF000000"/>
        <rFont val="ＭＳ Ｐゴシック"/>
        <family val="3"/>
        <charset val="128"/>
      </rPr>
      <t>( 訪看23 )第    842 号</t>
    </r>
  </si>
  <si>
    <r>
      <rPr>
        <sz val="9"/>
        <color rgb="FF000000"/>
        <rFont val="ＭＳ Ｐゴシック"/>
        <family val="3"/>
        <charset val="128"/>
      </rPr>
      <t>( 訪看23 )第    800 号</t>
    </r>
  </si>
  <si>
    <r>
      <rPr>
        <sz val="9"/>
        <color rgb="FF000000"/>
        <rFont val="ＭＳ ゴシック"/>
        <family val="3"/>
        <charset val="128"/>
      </rPr>
      <t>011-624-3813
(011-624-3812)</t>
    </r>
  </si>
  <si>
    <r>
      <rPr>
        <sz val="9"/>
        <color rgb="FF000000"/>
        <rFont val="ＭＳ ゴシック"/>
        <family val="3"/>
        <charset val="128"/>
      </rPr>
      <t>〒064－0952
札幌市中央区宮の森二条１３丁目１２番１０号</t>
    </r>
  </si>
  <si>
    <r>
      <rPr>
        <sz val="9"/>
        <color rgb="FF000000"/>
        <rFont val="ＭＳ ゴシック"/>
        <family val="3"/>
        <charset val="128"/>
      </rPr>
      <t>株式会社ミヤビー
訪問看護ステーション『ミヤビーの華』</t>
    </r>
  </si>
  <si>
    <r>
      <rPr>
        <sz val="9"/>
        <color rgb="FF000000"/>
        <rFont val="ＭＳ Ｐゴシック"/>
        <family val="3"/>
        <charset val="128"/>
      </rPr>
      <t>( 訪看23 )第    772 号</t>
    </r>
  </si>
  <si>
    <r>
      <rPr>
        <sz val="9"/>
        <color rgb="FF000000"/>
        <rFont val="ＭＳ Ｐゴシック"/>
        <family val="3"/>
        <charset val="128"/>
      </rPr>
      <t>( 訪看23 )第    740 号</t>
    </r>
  </si>
  <si>
    <r>
      <rPr>
        <sz val="9"/>
        <color rgb="FF000000"/>
        <rFont val="ＭＳ Ｐゴシック"/>
        <family val="3"/>
        <charset val="128"/>
      </rPr>
      <t>( 訪看23 )第    726 号</t>
    </r>
  </si>
  <si>
    <r>
      <rPr>
        <sz val="9"/>
        <color rgb="FF000000"/>
        <rFont val="ＭＳ Ｐゴシック"/>
        <family val="3"/>
        <charset val="128"/>
      </rPr>
      <t>( 訪看23 )第    730 号</t>
    </r>
  </si>
  <si>
    <r>
      <rPr>
        <sz val="9"/>
        <color rgb="FF000000"/>
        <rFont val="ＭＳ Ｐゴシック"/>
        <family val="3"/>
        <charset val="128"/>
      </rPr>
      <t>( 訪看23 )第    728 号</t>
    </r>
  </si>
  <si>
    <r>
      <rPr>
        <sz val="9"/>
        <color rgb="FF000000"/>
        <rFont val="ＭＳ ゴシック"/>
        <family val="3"/>
        <charset val="128"/>
      </rPr>
      <t>011-500-2871
(011-500-2871)</t>
    </r>
  </si>
  <si>
    <r>
      <rPr>
        <sz val="9"/>
        <color rgb="FF000000"/>
        <rFont val="ＭＳ ゴシック"/>
        <family val="3"/>
        <charset val="128"/>
      </rPr>
      <t>〒001－0909
札幌市北区新琴似九条５丁目３－６－１０２</t>
    </r>
  </si>
  <si>
    <r>
      <rPr>
        <sz val="9"/>
        <color rgb="FF000000"/>
        <rFont val="ＭＳ ゴシック"/>
        <family val="3"/>
        <charset val="128"/>
      </rPr>
      <t>特定非営利活動法人ソルウェイズ
訪問看護ステーション　あみえる</t>
    </r>
  </si>
  <si>
    <r>
      <rPr>
        <sz val="9"/>
        <color rgb="FF000000"/>
        <rFont val="ＭＳ Ｐゴシック"/>
        <family val="3"/>
        <charset val="128"/>
      </rPr>
      <t>( 訪看23 )第    705 号</t>
    </r>
  </si>
  <si>
    <r>
      <rPr>
        <sz val="9"/>
        <color rgb="FF000000"/>
        <rFont val="ＭＳ Ｐゴシック"/>
        <family val="3"/>
        <charset val="128"/>
      </rPr>
      <t>( 訪看23 )第    688 号</t>
    </r>
  </si>
  <si>
    <r>
      <rPr>
        <sz val="9"/>
        <color rgb="FF000000"/>
        <rFont val="ＭＳ Ｐゴシック"/>
        <family val="3"/>
        <charset val="128"/>
      </rPr>
      <t>( 訪看23 )第    668 号</t>
    </r>
  </si>
  <si>
    <r>
      <rPr>
        <sz val="9"/>
        <color rgb="FF000000"/>
        <rFont val="ＭＳ ゴシック"/>
        <family val="3"/>
        <charset val="128"/>
      </rPr>
      <t>080-4502-7542
(011-837-0013)</t>
    </r>
  </si>
  <si>
    <r>
      <rPr>
        <sz val="9"/>
        <color rgb="FF000000"/>
        <rFont val="ＭＳ ゴシック"/>
        <family val="3"/>
        <charset val="128"/>
      </rPr>
      <t>〒064－0928
札幌市中央区南二十八条西１２丁目２－３１ベルコリーヌ尚志館１０３号室</t>
    </r>
  </si>
  <si>
    <r>
      <rPr>
        <sz val="9"/>
        <color rgb="FF000000"/>
        <rFont val="ＭＳ ゴシック"/>
        <family val="3"/>
        <charset val="128"/>
      </rPr>
      <t>株式会社Ａ＆Ｎ
訪問看護ステーションめぐみ</t>
    </r>
  </si>
  <si>
    <r>
      <rPr>
        <sz val="9"/>
        <color rgb="FF000000"/>
        <rFont val="ＭＳ Ｐゴシック"/>
        <family val="3"/>
        <charset val="128"/>
      </rPr>
      <t>( 訪看23 )第    757 号</t>
    </r>
  </si>
  <si>
    <r>
      <rPr>
        <sz val="9"/>
        <color rgb="FF000000"/>
        <rFont val="ＭＳ Ｐゴシック"/>
        <family val="3"/>
        <charset val="128"/>
      </rPr>
      <t>( 訪看23 )第    602 号</t>
    </r>
  </si>
  <si>
    <r>
      <rPr>
        <sz val="9"/>
        <color rgb="FF000000"/>
        <rFont val="ＭＳ Ｐゴシック"/>
        <family val="3"/>
        <charset val="128"/>
      </rPr>
      <t>( 訪看23 )第    536 号</t>
    </r>
  </si>
  <si>
    <r>
      <rPr>
        <sz val="9"/>
        <color rgb="FF000000"/>
        <rFont val="ＭＳ ゴシック"/>
        <family val="3"/>
        <charset val="128"/>
      </rPr>
      <t xml:space="preserve">090-9433-7508
</t>
    </r>
  </si>
  <si>
    <r>
      <rPr>
        <sz val="9"/>
        <color rgb="FF000000"/>
        <rFont val="ＭＳ ゴシック"/>
        <family val="3"/>
        <charset val="128"/>
      </rPr>
      <t>〒064－0927
札幌市中央区南二十七条西１１丁目１番２５号レジデンス南２７条２０５号室</t>
    </r>
  </si>
  <si>
    <r>
      <rPr>
        <sz val="9"/>
        <color rgb="FF000000"/>
        <rFont val="ＭＳ ゴシック"/>
        <family val="3"/>
        <charset val="128"/>
      </rPr>
      <t>株式会社Ａ＆Ｎ
訪問看護ステーションはる</t>
    </r>
  </si>
  <si>
    <r>
      <rPr>
        <sz val="9"/>
        <color rgb="FF000000"/>
        <rFont val="ＭＳ Ｐゴシック"/>
        <family val="3"/>
        <charset val="128"/>
      </rPr>
      <t>( 訪看23 )第    526 号</t>
    </r>
  </si>
  <si>
    <r>
      <rPr>
        <sz val="9"/>
        <color rgb="FF000000"/>
        <rFont val="ＭＳ Ｐゴシック"/>
        <family val="3"/>
        <charset val="128"/>
      </rPr>
      <t>( 訪看23 )第    475 号</t>
    </r>
  </si>
  <si>
    <r>
      <rPr>
        <sz val="9"/>
        <color rgb="FF000000"/>
        <rFont val="ＭＳ ゴシック"/>
        <family val="3"/>
        <charset val="128"/>
      </rPr>
      <t>011-213-1507
(011-213-1215)</t>
    </r>
  </si>
  <si>
    <r>
      <rPr>
        <sz val="9"/>
        <color rgb="FF000000"/>
        <rFont val="ＭＳ ゴシック"/>
        <family val="3"/>
        <charset val="128"/>
      </rPr>
      <t>〒064－0918
札幌市中央区南十八条西１２丁目４番１２号</t>
    </r>
  </si>
  <si>
    <r>
      <rPr>
        <sz val="9"/>
        <color rgb="FF000000"/>
        <rFont val="ＭＳ ゴシック"/>
        <family val="3"/>
        <charset val="128"/>
      </rPr>
      <t>株式会社ドクターアイズ
朝日訪問看護ステーション</t>
    </r>
  </si>
  <si>
    <r>
      <rPr>
        <sz val="9"/>
        <color rgb="FF000000"/>
        <rFont val="ＭＳ Ｐゴシック"/>
        <family val="3"/>
        <charset val="128"/>
      </rPr>
      <t>( 訪看23 )第    566 号</t>
    </r>
  </si>
  <si>
    <r>
      <rPr>
        <sz val="9"/>
        <color rgb="FF000000"/>
        <rFont val="ＭＳ Ｐゴシック"/>
        <family val="3"/>
        <charset val="128"/>
      </rPr>
      <t>( 訪看23 )第    429 号</t>
    </r>
  </si>
  <si>
    <r>
      <rPr>
        <sz val="9"/>
        <color rgb="FF000000"/>
        <rFont val="ＭＳ Ｐゴシック"/>
        <family val="3"/>
        <charset val="128"/>
      </rPr>
      <t>( 訪看23 )第    392 号</t>
    </r>
  </si>
  <si>
    <r>
      <rPr>
        <sz val="9"/>
        <color rgb="FF000000"/>
        <rFont val="ＭＳ ゴシック"/>
        <family val="3"/>
        <charset val="128"/>
      </rPr>
      <t>011-215-0073
(011-215-0073)</t>
    </r>
  </si>
  <si>
    <r>
      <rPr>
        <sz val="9"/>
        <color rgb="FF000000"/>
        <rFont val="ＭＳ ゴシック"/>
        <family val="3"/>
        <charset val="128"/>
      </rPr>
      <t>〒064－0806
札幌市中央区南六条西８丁目５</t>
    </r>
  </si>
  <si>
    <r>
      <rPr>
        <sz val="9"/>
        <color rgb="FF000000"/>
        <rFont val="ＭＳ ゴシック"/>
        <family val="3"/>
        <charset val="128"/>
      </rPr>
      <t>株式会社アンビシャス
アンビシャス訪問看護ステーション</t>
    </r>
  </si>
  <si>
    <r>
      <rPr>
        <sz val="9"/>
        <color rgb="FF000000"/>
        <rFont val="ＭＳ Ｐゴシック"/>
        <family val="3"/>
        <charset val="128"/>
      </rPr>
      <t>( 訪看23 )第    485 号</t>
    </r>
  </si>
  <si>
    <r>
      <rPr>
        <sz val="9"/>
        <color rgb="FF000000"/>
        <rFont val="ＭＳ ゴシック"/>
        <family val="3"/>
        <charset val="128"/>
      </rPr>
      <t>011-615-0555
(011-615-0556)</t>
    </r>
  </si>
  <si>
    <r>
      <rPr>
        <sz val="9"/>
        <color rgb="FF000000"/>
        <rFont val="ＭＳ ゴシック"/>
        <family val="3"/>
        <charset val="128"/>
      </rPr>
      <t>〒063－0803
札幌市西区二十四軒三条７丁目１番２４号</t>
    </r>
  </si>
  <si>
    <r>
      <rPr>
        <sz val="9"/>
        <color rgb="FF000000"/>
        <rFont val="ＭＳ ゴシック"/>
        <family val="3"/>
        <charset val="128"/>
      </rPr>
      <t>医療法人社団青葉
あおぞら訪問看護ステーション</t>
    </r>
  </si>
  <si>
    <r>
      <rPr>
        <sz val="9"/>
        <color rgb="FF000000"/>
        <rFont val="ＭＳ Ｐゴシック"/>
        <family val="3"/>
        <charset val="128"/>
      </rPr>
      <t>( 訪看23 )第    376 号</t>
    </r>
  </si>
  <si>
    <r>
      <rPr>
        <sz val="9"/>
        <color rgb="FF000000"/>
        <rFont val="ＭＳ Ｐゴシック"/>
        <family val="3"/>
        <charset val="128"/>
      </rPr>
      <t>( 訪看23 )第    378 号</t>
    </r>
  </si>
  <si>
    <r>
      <rPr>
        <sz val="9"/>
        <color rgb="FF000000"/>
        <rFont val="ＭＳ Ｐゴシック"/>
        <family val="3"/>
        <charset val="128"/>
      </rPr>
      <t>( 訪看23 )第    438 号</t>
    </r>
  </si>
  <si>
    <r>
      <rPr>
        <sz val="9"/>
        <color rgb="FF000000"/>
        <rFont val="ＭＳ ゴシック"/>
        <family val="3"/>
        <charset val="128"/>
      </rPr>
      <t>011-522-8123
(011-522-8133)</t>
    </r>
  </si>
  <si>
    <r>
      <rPr>
        <sz val="9"/>
        <color rgb="FF000000"/>
        <rFont val="ＭＳ ゴシック"/>
        <family val="3"/>
        <charset val="128"/>
      </rPr>
      <t>〒064－0916
札幌市中央区南十六条西１９丁目１番３２　シティホーム山鼻３号館</t>
    </r>
  </si>
  <si>
    <r>
      <rPr>
        <sz val="9"/>
        <color rgb="FF000000"/>
        <rFont val="ＭＳ ゴシック"/>
        <family val="3"/>
        <charset val="128"/>
      </rPr>
      <t>ホクビシティホーム株式会社
こすもす訪問看護ステーション</t>
    </r>
  </si>
  <si>
    <r>
      <rPr>
        <sz val="9"/>
        <color rgb="FF000000"/>
        <rFont val="ＭＳ Ｐゴシック"/>
        <family val="3"/>
        <charset val="128"/>
      </rPr>
      <t>( 訪看23 )第    350 号</t>
    </r>
  </si>
  <si>
    <r>
      <rPr>
        <sz val="9"/>
        <color rgb="FF000000"/>
        <rFont val="ＭＳ Ｐゴシック"/>
        <family val="3"/>
        <charset val="128"/>
      </rPr>
      <t>( 訪看23 )第    313 号</t>
    </r>
  </si>
  <si>
    <r>
      <rPr>
        <sz val="9"/>
        <color rgb="FF000000"/>
        <rFont val="ＭＳ ゴシック"/>
        <family val="3"/>
        <charset val="128"/>
      </rPr>
      <t>011-207-1551
(011-209-3718)</t>
    </r>
  </si>
  <si>
    <r>
      <rPr>
        <sz val="9"/>
        <color rgb="FF000000"/>
        <rFont val="ＭＳ ゴシック"/>
        <family val="3"/>
        <charset val="128"/>
      </rPr>
      <t>〒064－0801
札幌市中央区南一条西２０丁目２ー１　建築管理センタービル６階</t>
    </r>
  </si>
  <si>
    <r>
      <rPr>
        <sz val="9"/>
        <color rgb="FF000000"/>
        <rFont val="ＭＳ ゴシック"/>
        <family val="3"/>
        <charset val="128"/>
      </rPr>
      <t>有限会社グローリーワーク
訪問看護ステーションぐろーりー</t>
    </r>
  </si>
  <si>
    <r>
      <rPr>
        <sz val="9"/>
        <color rgb="FF000000"/>
        <rFont val="ＭＳ Ｐゴシック"/>
        <family val="3"/>
        <charset val="128"/>
      </rPr>
      <t>( 訪看23 )第    205 号</t>
    </r>
  </si>
  <si>
    <r>
      <rPr>
        <sz val="9"/>
        <color rgb="FF000000"/>
        <rFont val="ＭＳ ゴシック"/>
        <family val="3"/>
        <charset val="128"/>
      </rPr>
      <t>011-688-5772
(011-688-5876)</t>
    </r>
  </si>
  <si>
    <r>
      <rPr>
        <sz val="9"/>
        <color rgb="FF000000"/>
        <rFont val="ＭＳ ゴシック"/>
        <family val="3"/>
        <charset val="128"/>
      </rPr>
      <t>〒064－0914
札幌市中央区南十四条西１８丁目５番２３号</t>
    </r>
  </si>
  <si>
    <r>
      <rPr>
        <sz val="9"/>
        <color rgb="FF000000"/>
        <rFont val="ＭＳ ゴシック"/>
        <family val="3"/>
        <charset val="128"/>
      </rPr>
      <t>医療法人財団　老蘇会
静明館訪問看護ステーションののはな</t>
    </r>
  </si>
  <si>
    <r>
      <rPr>
        <sz val="9"/>
        <color rgb="FF000000"/>
        <rFont val="ＭＳ Ｐゴシック"/>
        <family val="3"/>
        <charset val="128"/>
      </rPr>
      <t>( 訪看23 )第    154 号</t>
    </r>
  </si>
  <si>
    <r>
      <rPr>
        <sz val="9"/>
        <color rgb="FF000000"/>
        <rFont val="ＭＳ Ｐゴシック"/>
        <family val="3"/>
        <charset val="128"/>
      </rPr>
      <t>( 訪看23 )第    108 号</t>
    </r>
  </si>
  <si>
    <r>
      <rPr>
        <sz val="9"/>
        <color rgb="FF000000"/>
        <rFont val="ＭＳ ゴシック"/>
        <family val="3"/>
        <charset val="128"/>
      </rPr>
      <t xml:space="preserve">011-231-8555
</t>
    </r>
  </si>
  <si>
    <r>
      <rPr>
        <sz val="9"/>
        <color rgb="FF000000"/>
        <rFont val="ＭＳ ゴシック"/>
        <family val="3"/>
        <charset val="128"/>
      </rPr>
      <t>〒005－0802
札幌市南区川沿二条２丁目３番１号</t>
    </r>
  </si>
  <si>
    <r>
      <rPr>
        <sz val="9"/>
        <color rgb="FF000000"/>
        <rFont val="ＭＳ ゴシック"/>
        <family val="3"/>
        <charset val="128"/>
      </rPr>
      <t>社会医療法人　医仁会
訪問看護ステーションなかむら</t>
    </r>
  </si>
  <si>
    <r>
      <rPr>
        <sz val="9"/>
        <color rgb="FF000000"/>
        <rFont val="ＭＳ Ｐゴシック"/>
        <family val="3"/>
        <charset val="128"/>
      </rPr>
      <t>( 訪看23 )第    967 号</t>
    </r>
  </si>
  <si>
    <r>
      <rPr>
        <sz val="9"/>
        <color rgb="FF000000"/>
        <rFont val="ＭＳ Ｐゴシック"/>
        <family val="3"/>
        <charset val="128"/>
      </rPr>
      <t>( 訪看23 )第    136 号</t>
    </r>
  </si>
  <si>
    <r>
      <rPr>
        <sz val="9"/>
        <color rgb="FF000000"/>
        <rFont val="ＭＳ Ｐゴシック"/>
        <family val="3"/>
        <charset val="128"/>
      </rPr>
      <t>( 訪看23 )第    110 号</t>
    </r>
  </si>
  <si>
    <t>イ</t>
    <phoneticPr fontId="1"/>
  </si>
  <si>
    <r>
      <rPr>
        <sz val="9"/>
        <color rgb="FF000000"/>
        <rFont val="ＭＳ Ｐゴシック"/>
        <family val="3"/>
        <charset val="128"/>
      </rPr>
      <t>( 訪看24 )第    501 号</t>
    </r>
  </si>
  <si>
    <r>
      <rPr>
        <sz val="9"/>
        <color rgb="FF000000"/>
        <rFont val="ＭＳ ゴシック"/>
        <family val="3"/>
        <charset val="128"/>
      </rPr>
      <t>0133-77-5071
(0133-77-5531)</t>
    </r>
  </si>
  <si>
    <r>
      <rPr>
        <sz val="9"/>
        <color rgb="FF000000"/>
        <rFont val="ＭＳ ゴシック"/>
        <family val="3"/>
        <charset val="128"/>
      </rPr>
      <t>医療法人財団幸惺会
看護小規模多機能型居宅介護　サスイシリの里</t>
    </r>
  </si>
  <si>
    <r>
      <rPr>
        <sz val="9"/>
        <color rgb="FF000000"/>
        <rFont val="ＭＳ Ｐゴシック"/>
        <family val="3"/>
        <charset val="128"/>
      </rPr>
      <t>( 訪看24 )第    862 号</t>
    </r>
  </si>
  <si>
    <r>
      <rPr>
        <sz val="9"/>
        <color rgb="FF000000"/>
        <rFont val="ＭＳ Ｐゴシック"/>
        <family val="3"/>
        <charset val="128"/>
      </rPr>
      <t>( 訪看24 )第    803 号</t>
    </r>
  </si>
  <si>
    <r>
      <rPr>
        <sz val="9"/>
        <color rgb="FF000000"/>
        <rFont val="ＭＳ Ｐゴシック"/>
        <family val="3"/>
        <charset val="128"/>
      </rPr>
      <t>( 訪看24 )第    739 号</t>
    </r>
  </si>
  <si>
    <r>
      <rPr>
        <sz val="9"/>
        <color rgb="FF000000"/>
        <rFont val="ＭＳ Ｐゴシック"/>
        <family val="3"/>
        <charset val="128"/>
      </rPr>
      <t>( 訪看24 )第    883 号</t>
    </r>
  </si>
  <si>
    <r>
      <rPr>
        <sz val="9"/>
        <color rgb="FF000000"/>
        <rFont val="ＭＳ ゴシック"/>
        <family val="3"/>
        <charset val="128"/>
      </rPr>
      <t>0164-34-5330
(0164-34-5340)</t>
    </r>
  </si>
  <si>
    <r>
      <rPr>
        <sz val="9"/>
        <color rgb="FF000000"/>
        <rFont val="ＭＳ ゴシック"/>
        <family val="3"/>
        <charset val="128"/>
      </rPr>
      <t>〒074－1271
深川市広里町２－３－２</t>
    </r>
  </si>
  <si>
    <r>
      <rPr>
        <sz val="9"/>
        <color rgb="FF000000"/>
        <rFont val="ＭＳ ゴシック"/>
        <family val="3"/>
        <charset val="128"/>
      </rPr>
      <t>株式会社みんソラ
訪問看護ステーションみんソラ</t>
    </r>
  </si>
  <si>
    <t>［令和 6年 8月 1日現在　２４時間対応体制加算ロ］</t>
  </si>
  <si>
    <r>
      <rPr>
        <sz val="9"/>
        <color rgb="FF000000"/>
        <rFont val="ＭＳ Ｐゴシック"/>
        <family val="3"/>
        <charset val="128"/>
      </rPr>
      <t>( 訪看24 )第    974 号</t>
    </r>
  </si>
  <si>
    <r>
      <rPr>
        <sz val="9"/>
        <color rgb="FF000000"/>
        <rFont val="ＭＳ ゴシック"/>
        <family val="3"/>
        <charset val="128"/>
      </rPr>
      <t>0162-73-1182
(0162-73-1183)</t>
    </r>
  </si>
  <si>
    <r>
      <rPr>
        <sz val="9"/>
        <color rgb="FF000000"/>
        <rFont val="ＭＳ ゴシック"/>
        <family val="3"/>
        <charset val="128"/>
      </rPr>
      <t>〒097－0016
稚内市萩見３丁目１５番２１号</t>
    </r>
  </si>
  <si>
    <r>
      <rPr>
        <sz val="9"/>
        <color rgb="FF000000"/>
        <rFont val="ＭＳ ゴシック"/>
        <family val="3"/>
        <charset val="128"/>
      </rPr>
      <t>合同会社ＪＥＬＬＹ　ＢＥＡＮＳ
訪問看護ステーションこはく</t>
    </r>
  </si>
  <si>
    <r>
      <rPr>
        <sz val="9"/>
        <color rgb="FF000000"/>
        <rFont val="ＭＳ Ｐゴシック"/>
        <family val="3"/>
        <charset val="128"/>
      </rPr>
      <t>( 訪看24 )第    722 号</t>
    </r>
  </si>
  <si>
    <r>
      <rPr>
        <sz val="9"/>
        <color rgb="FF000000"/>
        <rFont val="ＭＳ Ｐゴシック"/>
        <family val="3"/>
        <charset val="128"/>
      </rPr>
      <t>平成25年 4月 1日</t>
    </r>
  </si>
  <si>
    <r>
      <rPr>
        <sz val="9"/>
        <color rgb="FF000000"/>
        <rFont val="ＭＳ Ｐゴシック"/>
        <family val="3"/>
        <charset val="128"/>
      </rPr>
      <t>( 訪看24 )第    285 号</t>
    </r>
  </si>
  <si>
    <r>
      <rPr>
        <sz val="9"/>
        <color rgb="FF000000"/>
        <rFont val="ＭＳ Ｐゴシック"/>
        <family val="3"/>
        <charset val="128"/>
      </rPr>
      <t>( 訪看24 )第    122 号</t>
    </r>
  </si>
  <si>
    <r>
      <rPr>
        <sz val="9"/>
        <color rgb="FF000000"/>
        <rFont val="ＭＳ Ｐゴシック"/>
        <family val="3"/>
        <charset val="128"/>
      </rPr>
      <t>( 訪看24 )第    454 号</t>
    </r>
  </si>
  <si>
    <r>
      <rPr>
        <sz val="9"/>
        <color rgb="FF000000"/>
        <rFont val="ＭＳ Ｐゴシック"/>
        <family val="3"/>
        <charset val="128"/>
      </rPr>
      <t>( 訪看24 )第    117 号</t>
    </r>
  </si>
  <si>
    <r>
      <rPr>
        <sz val="9"/>
        <color rgb="FF000000"/>
        <rFont val="ＭＳ Ｐゴシック"/>
        <family val="3"/>
        <charset val="128"/>
      </rPr>
      <t>( 訪看24 )第    962 号</t>
    </r>
  </si>
  <si>
    <r>
      <rPr>
        <sz val="9"/>
        <color rgb="FF000000"/>
        <rFont val="ＭＳ Ｐゴシック"/>
        <family val="3"/>
        <charset val="128"/>
      </rPr>
      <t>( 訪看24 )第    831 号</t>
    </r>
  </si>
  <si>
    <r>
      <rPr>
        <sz val="9"/>
        <color rgb="FF000000"/>
        <rFont val="ＭＳ Ｐゴシック"/>
        <family val="3"/>
        <charset val="128"/>
      </rPr>
      <t>( 訪看24 )第    782 号</t>
    </r>
  </si>
  <si>
    <r>
      <rPr>
        <sz val="9"/>
        <color rgb="FF000000"/>
        <rFont val="ＭＳ ゴシック"/>
        <family val="3"/>
        <charset val="128"/>
      </rPr>
      <t xml:space="preserve">090-6875-8311
</t>
    </r>
  </si>
  <si>
    <r>
      <rPr>
        <sz val="9"/>
        <color rgb="FF000000"/>
        <rFont val="ＭＳ ゴシック"/>
        <family val="3"/>
        <charset val="128"/>
      </rPr>
      <t>〒068－0003
岩見沢市三条東１丁目８番地１サンエム中央ビル　１Ｆ－Ｂ号</t>
    </r>
  </si>
  <si>
    <r>
      <rPr>
        <sz val="9"/>
        <color rgb="FF000000"/>
        <rFont val="ＭＳ ゴシック"/>
        <family val="3"/>
        <charset val="128"/>
      </rPr>
      <t>合同会社　ｂｅｉｎｇ
合同会社　ｂｅｉｎｇ　訪問看護ステーション　クローバー</t>
    </r>
  </si>
  <si>
    <r>
      <rPr>
        <sz val="9"/>
        <color rgb="FF000000"/>
        <rFont val="ＭＳ Ｐゴシック"/>
        <family val="3"/>
        <charset val="128"/>
      </rPr>
      <t>( 訪看24 )第    879 号</t>
    </r>
  </si>
  <si>
    <r>
      <rPr>
        <sz val="9"/>
        <color rgb="FF000000"/>
        <rFont val="ＭＳ Ｐゴシック"/>
        <family val="3"/>
        <charset val="128"/>
      </rPr>
      <t>( 訪看24 )第    734 号</t>
    </r>
  </si>
  <si>
    <r>
      <rPr>
        <sz val="9"/>
        <color rgb="FF000000"/>
        <rFont val="ＭＳ ゴシック"/>
        <family val="3"/>
        <charset val="128"/>
      </rPr>
      <t>0126-35-7473
(0126-35-7473)</t>
    </r>
  </si>
  <si>
    <r>
      <rPr>
        <sz val="9"/>
        <color rgb="FF000000"/>
        <rFont val="ＭＳ ゴシック"/>
        <family val="3"/>
        <charset val="128"/>
      </rPr>
      <t>〒068－0006
岩見沢市六条東１４丁目１９番地</t>
    </r>
  </si>
  <si>
    <r>
      <rPr>
        <sz val="9"/>
        <color rgb="FF000000"/>
        <rFont val="ＭＳ ゴシック"/>
        <family val="3"/>
        <charset val="128"/>
      </rPr>
      <t>合同会社　Ｂｅ　ｆｉｎｅ
訪問看護ステーションＳＯＲＡ</t>
    </r>
  </si>
  <si>
    <r>
      <rPr>
        <sz val="9"/>
        <color rgb="FF000000"/>
        <rFont val="ＭＳ Ｐゴシック"/>
        <family val="3"/>
        <charset val="128"/>
      </rPr>
      <t>( 訪看24 )第    645 号</t>
    </r>
  </si>
  <si>
    <r>
      <rPr>
        <sz val="9"/>
        <color rgb="FF000000"/>
        <rFont val="ＭＳ Ｐゴシック"/>
        <family val="3"/>
        <charset val="128"/>
      </rPr>
      <t>( 訪看24 )第    636 号</t>
    </r>
  </si>
  <si>
    <r>
      <rPr>
        <sz val="9"/>
        <color rgb="FF000000"/>
        <rFont val="ＭＳ Ｐゴシック"/>
        <family val="3"/>
        <charset val="128"/>
      </rPr>
      <t>平成28年 2月 1日</t>
    </r>
  </si>
  <si>
    <r>
      <rPr>
        <sz val="9"/>
        <color rgb="FF000000"/>
        <rFont val="ＭＳ ゴシック"/>
        <family val="3"/>
        <charset val="128"/>
      </rPr>
      <t>0126-35-7122
(0126-35-7144)</t>
    </r>
  </si>
  <si>
    <r>
      <rPr>
        <sz val="9"/>
        <color rgb="FF000000"/>
        <rFont val="ＭＳ ゴシック"/>
        <family val="3"/>
        <charset val="128"/>
      </rPr>
      <t>〒068－0027
岩見沢市七条西３丁目２２番地１</t>
    </r>
  </si>
  <si>
    <r>
      <rPr>
        <sz val="9"/>
        <color rgb="FF000000"/>
        <rFont val="ＭＳ ゴシック"/>
        <family val="3"/>
        <charset val="128"/>
      </rPr>
      <t>合同会社アーカーシャ
訪問看護センター　まちの看護師さん</t>
    </r>
  </si>
  <si>
    <r>
      <rPr>
        <sz val="9"/>
        <color rgb="FF000000"/>
        <rFont val="ＭＳ Ｐゴシック"/>
        <family val="3"/>
        <charset val="128"/>
      </rPr>
      <t>平成25年11月 1日</t>
    </r>
  </si>
  <si>
    <r>
      <rPr>
        <sz val="9"/>
        <color rgb="FF000000"/>
        <rFont val="ＭＳ Ｐゴシック"/>
        <family val="3"/>
        <charset val="128"/>
      </rPr>
      <t>( 訪看24 )第    304 号</t>
    </r>
  </si>
  <si>
    <r>
      <rPr>
        <sz val="9"/>
        <color rgb="FF000000"/>
        <rFont val="ＭＳ Ｐゴシック"/>
        <family val="3"/>
        <charset val="128"/>
      </rPr>
      <t>( 訪看24 )第    102 号</t>
    </r>
  </si>
  <si>
    <r>
      <rPr>
        <sz val="9"/>
        <color rgb="FF000000"/>
        <rFont val="ＭＳ ゴシック"/>
        <family val="3"/>
        <charset val="128"/>
      </rPr>
      <t>0126-31-7666
(0126-31-7688)</t>
    </r>
  </si>
  <si>
    <r>
      <rPr>
        <sz val="9"/>
        <color rgb="FF000000"/>
        <rFont val="ＭＳ ゴシック"/>
        <family val="3"/>
        <charset val="128"/>
      </rPr>
      <t>〒068－0055
岩見沢市元町二条東３丁目６番地</t>
    </r>
  </si>
  <si>
    <r>
      <rPr>
        <sz val="9"/>
        <color rgb="FF000000"/>
        <rFont val="ＭＳ ゴシック"/>
        <family val="3"/>
        <charset val="128"/>
      </rPr>
      <t>有限会社　岩見沢在宅福祉サービス
訪問看護ステーション　真心</t>
    </r>
  </si>
  <si>
    <r>
      <rPr>
        <sz val="9"/>
        <color rgb="FF000000"/>
        <rFont val="ＭＳ ゴシック"/>
        <family val="3"/>
        <charset val="128"/>
      </rPr>
      <t>0152-61-0101
(0152-61-0066)</t>
    </r>
  </si>
  <si>
    <r>
      <rPr>
        <sz val="9"/>
        <color rgb="FF000000"/>
        <rFont val="ＭＳ ゴシック"/>
        <family val="3"/>
        <charset val="128"/>
      </rPr>
      <t>〒093－0042
網走市潮見１５７番地５</t>
    </r>
  </si>
  <si>
    <r>
      <rPr>
        <sz val="9"/>
        <color rgb="FF000000"/>
        <rFont val="ＭＳ ゴシック"/>
        <family val="3"/>
        <charset val="128"/>
      </rPr>
      <t>医療法人讃生会
医療法人讃生会訪問看護ステーションしおみ</t>
    </r>
  </si>
  <si>
    <r>
      <rPr>
        <sz val="9"/>
        <color rgb="FF000000"/>
        <rFont val="ＭＳ Ｐゴシック"/>
        <family val="3"/>
        <charset val="128"/>
      </rPr>
      <t>( 訪看24 )第    684 号</t>
    </r>
  </si>
  <si>
    <r>
      <rPr>
        <sz val="9"/>
        <color rgb="FF000000"/>
        <rFont val="ＭＳ Ｐゴシック"/>
        <family val="3"/>
        <charset val="128"/>
      </rPr>
      <t>( 訪看24 )第    100 号</t>
    </r>
  </si>
  <si>
    <r>
      <rPr>
        <sz val="9"/>
        <color rgb="FF000000"/>
        <rFont val="ＭＳ Ｐゴシック"/>
        <family val="3"/>
        <charset val="128"/>
      </rPr>
      <t>( 訪看24 )第    686 号</t>
    </r>
  </si>
  <si>
    <r>
      <rPr>
        <sz val="9"/>
        <color rgb="FF000000"/>
        <rFont val="ＭＳ Ｐゴシック"/>
        <family val="3"/>
        <charset val="128"/>
      </rPr>
      <t>( 訪看24 )第    791 号</t>
    </r>
  </si>
  <si>
    <r>
      <rPr>
        <sz val="9"/>
        <color rgb="FF000000"/>
        <rFont val="ＭＳ ゴシック"/>
        <family val="3"/>
        <charset val="128"/>
      </rPr>
      <t>0157-68-1139
(0157-68-1133)</t>
    </r>
  </si>
  <si>
    <r>
      <rPr>
        <sz val="9"/>
        <color rgb="FF000000"/>
        <rFont val="ＭＳ ゴシック"/>
        <family val="3"/>
        <charset val="128"/>
      </rPr>
      <t>〒090－0824
北見市北光２８０番地６号</t>
    </r>
  </si>
  <si>
    <r>
      <rPr>
        <sz val="9"/>
        <color rgb="FF000000"/>
        <rFont val="ＭＳ ゴシック"/>
        <family val="3"/>
        <charset val="128"/>
      </rPr>
      <t>医療法人社団　煌生会
医療法人社団煌生会　訪問看護ステーションさくら</t>
    </r>
  </si>
  <si>
    <r>
      <rPr>
        <sz val="9"/>
        <color rgb="FF000000"/>
        <rFont val="ＭＳ Ｐゴシック"/>
        <family val="3"/>
        <charset val="128"/>
      </rPr>
      <t>( 訪看24 )第    947 号</t>
    </r>
  </si>
  <si>
    <r>
      <rPr>
        <sz val="9"/>
        <color rgb="FF000000"/>
        <rFont val="ＭＳ Ｐゴシック"/>
        <family val="3"/>
        <charset val="128"/>
      </rPr>
      <t>( 訪看24 )第    895 号</t>
    </r>
  </si>
  <si>
    <r>
      <rPr>
        <sz val="9"/>
        <color rgb="FF000000"/>
        <rFont val="ＭＳ Ｐゴシック"/>
        <family val="3"/>
        <charset val="128"/>
      </rPr>
      <t>( 訪看24 )第    694 号</t>
    </r>
  </si>
  <si>
    <r>
      <rPr>
        <sz val="9"/>
        <color rgb="FF000000"/>
        <rFont val="ＭＳ ゴシック"/>
        <family val="3"/>
        <charset val="128"/>
      </rPr>
      <t>0157-57-6046
(0157-57-6047)</t>
    </r>
  </si>
  <si>
    <r>
      <rPr>
        <sz val="9"/>
        <color rgb="FF000000"/>
        <rFont val="ＭＳ ゴシック"/>
        <family val="3"/>
        <charset val="128"/>
      </rPr>
      <t>〒090－0053
北見市桂町４丁目２１３番地４９</t>
    </r>
  </si>
  <si>
    <r>
      <rPr>
        <sz val="9"/>
        <color rgb="FF000000"/>
        <rFont val="ＭＳ ゴシック"/>
        <family val="3"/>
        <charset val="128"/>
      </rPr>
      <t>株式会社タッチケアサービス
訪問看護ステーションタッチケア</t>
    </r>
  </si>
  <si>
    <r>
      <rPr>
        <sz val="9"/>
        <color rgb="FF000000"/>
        <rFont val="ＭＳ Ｐゴシック"/>
        <family val="3"/>
        <charset val="128"/>
      </rPr>
      <t>平成29年 3月 1日</t>
    </r>
  </si>
  <si>
    <r>
      <rPr>
        <sz val="9"/>
        <color rgb="FF000000"/>
        <rFont val="ＭＳ Ｐゴシック"/>
        <family val="3"/>
        <charset val="128"/>
      </rPr>
      <t>( 訪看24 )第    469 号</t>
    </r>
  </si>
  <si>
    <r>
      <rPr>
        <sz val="9"/>
        <color rgb="FF000000"/>
        <rFont val="ＭＳ ゴシック"/>
        <family val="3"/>
        <charset val="128"/>
      </rPr>
      <t>0157-57-1516
(0157-57-1617)</t>
    </r>
  </si>
  <si>
    <r>
      <rPr>
        <sz val="9"/>
        <color rgb="FF000000"/>
        <rFont val="ＭＳ ゴシック"/>
        <family val="3"/>
        <charset val="128"/>
      </rPr>
      <t>〒090－0836
北見市東三輪２丁目３６－１　チセ館ネオメディカルビル</t>
    </r>
  </si>
  <si>
    <r>
      <rPr>
        <sz val="9"/>
        <color rgb="FF000000"/>
        <rFont val="ＭＳ ゴシック"/>
        <family val="3"/>
        <charset val="128"/>
      </rPr>
      <t>株式会社コミュニティーポート
訪問看護事業所　すいれん</t>
    </r>
  </si>
  <si>
    <r>
      <rPr>
        <sz val="9"/>
        <color rgb="FF000000"/>
        <rFont val="ＭＳ Ｐゴシック"/>
        <family val="3"/>
        <charset val="128"/>
      </rPr>
      <t>平成25年 8月 1日</t>
    </r>
  </si>
  <si>
    <r>
      <rPr>
        <sz val="9"/>
        <color rgb="FF000000"/>
        <rFont val="ＭＳ Ｐゴシック"/>
        <family val="3"/>
        <charset val="128"/>
      </rPr>
      <t>( 訪看24 )第    296 号</t>
    </r>
  </si>
  <si>
    <r>
      <rPr>
        <sz val="9"/>
        <color rgb="FF000000"/>
        <rFont val="ＭＳ ゴシック"/>
        <family val="3"/>
        <charset val="128"/>
      </rPr>
      <t>0157-31-6333
(0157-33-5632)</t>
    </r>
  </si>
  <si>
    <r>
      <rPr>
        <sz val="9"/>
        <color rgb="FF000000"/>
        <rFont val="ＭＳ ゴシック"/>
        <family val="3"/>
        <charset val="128"/>
      </rPr>
      <t>〒090－0068
北見市美山町南７丁目４番地１０</t>
    </r>
  </si>
  <si>
    <r>
      <rPr>
        <sz val="9"/>
        <color rgb="FF000000"/>
        <rFont val="ＭＳ ゴシック"/>
        <family val="3"/>
        <charset val="128"/>
      </rPr>
      <t>株式会社ＮＣＭ
訪問看護ステーション明日は晴</t>
    </r>
  </si>
  <si>
    <r>
      <rPr>
        <sz val="9"/>
        <color rgb="FF000000"/>
        <rFont val="ＭＳ Ｐゴシック"/>
        <family val="3"/>
        <charset val="128"/>
      </rPr>
      <t>平成25年12月11日</t>
    </r>
  </si>
  <si>
    <r>
      <rPr>
        <sz val="9"/>
        <color rgb="FF000000"/>
        <rFont val="ＭＳ Ｐゴシック"/>
        <family val="3"/>
        <charset val="128"/>
      </rPr>
      <t>( 訪看24 )第    319 号</t>
    </r>
  </si>
  <si>
    <r>
      <rPr>
        <sz val="9"/>
        <color rgb="FF000000"/>
        <rFont val="ＭＳ ゴシック"/>
        <family val="3"/>
        <charset val="128"/>
      </rPr>
      <t>0157-32-7744
(0157-69-1122)</t>
    </r>
  </si>
  <si>
    <r>
      <rPr>
        <sz val="9"/>
        <color rgb="FF000000"/>
        <rFont val="ＭＳ ゴシック"/>
        <family val="3"/>
        <charset val="128"/>
      </rPr>
      <t>〒090－0810
北見市ひかり野６丁目２ー２</t>
    </r>
  </si>
  <si>
    <r>
      <rPr>
        <sz val="9"/>
        <color rgb="FF000000"/>
        <rFont val="ＭＳ ゴシック"/>
        <family val="3"/>
        <charset val="128"/>
      </rPr>
      <t>株式会社ニチイ学館
ニチイケアセンター小泉訪問看護ステーション</t>
    </r>
  </si>
  <si>
    <r>
      <rPr>
        <sz val="9"/>
        <color rgb="FF000000"/>
        <rFont val="ＭＳ Ｐゴシック"/>
        <family val="3"/>
        <charset val="128"/>
      </rPr>
      <t>( 訪看24 )第     99 号</t>
    </r>
  </si>
  <si>
    <r>
      <rPr>
        <sz val="9"/>
        <color rgb="FF000000"/>
        <rFont val="ＭＳ ゴシック"/>
        <family val="3"/>
        <charset val="128"/>
      </rPr>
      <t>0157-23-4141
(0157-25-6322)</t>
    </r>
  </si>
  <si>
    <r>
      <rPr>
        <sz val="9"/>
        <color rgb="FF000000"/>
        <rFont val="ＭＳ ゴシック"/>
        <family val="3"/>
        <charset val="128"/>
      </rPr>
      <t>〒090－0064
北見市美芳町１丁目８－４</t>
    </r>
  </si>
  <si>
    <r>
      <rPr>
        <sz val="9"/>
        <color rgb="FF000000"/>
        <rFont val="ＭＳ ゴシック"/>
        <family val="3"/>
        <charset val="128"/>
      </rPr>
      <t>社会福祉法人北見有愛会
訪問看護ステーションゆうあい</t>
    </r>
  </si>
  <si>
    <r>
      <rPr>
        <sz val="9"/>
        <color rgb="FF000000"/>
        <rFont val="ＭＳ Ｐゴシック"/>
        <family val="3"/>
        <charset val="128"/>
      </rPr>
      <t>( 訪看24 )第     98 号</t>
    </r>
  </si>
  <si>
    <r>
      <rPr>
        <sz val="9"/>
        <color rgb="FF000000"/>
        <rFont val="ＭＳ Ｐゴシック"/>
        <family val="3"/>
        <charset val="128"/>
      </rPr>
      <t>( 訪看24 )第    797 号</t>
    </r>
  </si>
  <si>
    <r>
      <rPr>
        <sz val="9"/>
        <color rgb="FF000000"/>
        <rFont val="ＭＳ ゴシック"/>
        <family val="3"/>
        <charset val="128"/>
      </rPr>
      <t>0155-62-2811
(0155-62-5843)</t>
    </r>
  </si>
  <si>
    <r>
      <rPr>
        <sz val="9"/>
        <color rgb="FF000000"/>
        <rFont val="ＭＳ ゴシック"/>
        <family val="3"/>
        <charset val="128"/>
      </rPr>
      <t>〒082－0014
河西郡芽室町東四条３丁目５番地</t>
    </r>
  </si>
  <si>
    <r>
      <rPr>
        <sz val="9"/>
        <color rgb="FF000000"/>
        <rFont val="ＭＳ ゴシック"/>
        <family val="3"/>
        <charset val="128"/>
      </rPr>
      <t>芽室町
公立芽室病院指定訪問看護ステーション</t>
    </r>
  </si>
  <si>
    <r>
      <rPr>
        <sz val="9"/>
        <color rgb="FF000000"/>
        <rFont val="ＭＳ Ｐゴシック"/>
        <family val="3"/>
        <charset val="128"/>
      </rPr>
      <t>( 訪看24 )第    525 号</t>
    </r>
  </si>
  <si>
    <r>
      <rPr>
        <sz val="9"/>
        <color rgb="FF000000"/>
        <rFont val="ＭＳ Ｐゴシック"/>
        <family val="3"/>
        <charset val="128"/>
      </rPr>
      <t>平成29年10月 1日</t>
    </r>
  </si>
  <si>
    <r>
      <rPr>
        <sz val="9"/>
        <color rgb="FF000000"/>
        <rFont val="ＭＳ Ｐゴシック"/>
        <family val="3"/>
        <charset val="128"/>
      </rPr>
      <t>( 訪看24 )第    488 号</t>
    </r>
  </si>
  <si>
    <r>
      <rPr>
        <sz val="9"/>
        <color rgb="FF000000"/>
        <rFont val="ＭＳ ゴシック"/>
        <family val="3"/>
        <charset val="128"/>
      </rPr>
      <t>0155-67-0275
(0155-67-0285)</t>
    </r>
  </si>
  <si>
    <r>
      <rPr>
        <sz val="9"/>
        <color rgb="FF000000"/>
        <rFont val="ＭＳ ゴシック"/>
        <family val="3"/>
        <charset val="128"/>
      </rPr>
      <t>〒080－0012
帯広市西二条南１８丁目６番地１</t>
    </r>
  </si>
  <si>
    <r>
      <rPr>
        <sz val="9"/>
        <color rgb="FF000000"/>
        <rFont val="ＭＳ ゴシック"/>
        <family val="3"/>
        <charset val="128"/>
      </rPr>
      <t>合同会社　看しずく
訪問看護ステーション　看しずく</t>
    </r>
  </si>
  <si>
    <r>
      <rPr>
        <sz val="9"/>
        <color rgb="FF000000"/>
        <rFont val="ＭＳ ゴシック"/>
        <family val="3"/>
        <charset val="128"/>
      </rPr>
      <t>0155-29-6660
(0155-29-6660)</t>
    </r>
  </si>
  <si>
    <r>
      <rPr>
        <sz val="9"/>
        <color rgb="FF000000"/>
        <rFont val="ＭＳ ゴシック"/>
        <family val="3"/>
        <charset val="128"/>
      </rPr>
      <t>〒080－0806
帯広市東六条南１０丁目１－２</t>
    </r>
  </si>
  <si>
    <r>
      <rPr>
        <sz val="9"/>
        <color rgb="FF000000"/>
        <rFont val="ＭＳ ゴシック"/>
        <family val="3"/>
        <charset val="128"/>
      </rPr>
      <t>株式会社Ｌａｍｂｄａ　Ｉｎｎｏｖａｔｉｏｎ
訪問看護ステーション咲～えみ～</t>
    </r>
  </si>
  <si>
    <r>
      <rPr>
        <sz val="9"/>
        <color rgb="FF000000"/>
        <rFont val="ＭＳ Ｐゴシック"/>
        <family val="3"/>
        <charset val="128"/>
      </rPr>
      <t>( 訪看24 )第    937 号</t>
    </r>
  </si>
  <si>
    <r>
      <rPr>
        <sz val="9"/>
        <color rgb="FF000000"/>
        <rFont val="ＭＳ Ｐゴシック"/>
        <family val="3"/>
        <charset val="128"/>
      </rPr>
      <t>( 訪看24 )第    787 号</t>
    </r>
  </si>
  <si>
    <r>
      <rPr>
        <sz val="9"/>
        <color rgb="FF000000"/>
        <rFont val="ＭＳ Ｐゴシック"/>
        <family val="3"/>
        <charset val="128"/>
      </rPr>
      <t>( 訪看24 )第    635 号</t>
    </r>
  </si>
  <si>
    <r>
      <rPr>
        <sz val="9"/>
        <color rgb="FF000000"/>
        <rFont val="ＭＳ Ｐゴシック"/>
        <family val="3"/>
        <charset val="128"/>
      </rPr>
      <t>( 訪看24 )第    605 号</t>
    </r>
  </si>
  <si>
    <r>
      <rPr>
        <sz val="9"/>
        <color rgb="FF000000"/>
        <rFont val="ＭＳ ゴシック"/>
        <family val="3"/>
        <charset val="128"/>
      </rPr>
      <t>0155-53-4330
(0155-53-4331)</t>
    </r>
  </si>
  <si>
    <r>
      <rPr>
        <sz val="9"/>
        <color rgb="FF000000"/>
        <rFont val="ＭＳ ゴシック"/>
        <family val="3"/>
        <charset val="128"/>
      </rPr>
      <t>〒089－1182
帯広市川西町基線２８番地１</t>
    </r>
  </si>
  <si>
    <r>
      <rPr>
        <sz val="9"/>
        <color rgb="FF000000"/>
        <rFont val="ＭＳ ゴシック"/>
        <family val="3"/>
        <charset val="128"/>
      </rPr>
      <t>医療法人社団あすなろ会
医療法人社団あすなろ会　帯広記念病院訪問看護ステーション</t>
    </r>
  </si>
  <si>
    <r>
      <rPr>
        <sz val="9"/>
        <color rgb="FF000000"/>
        <rFont val="ＭＳ Ｐゴシック"/>
        <family val="3"/>
        <charset val="128"/>
      </rPr>
      <t>平成29年 4月 1日</t>
    </r>
  </si>
  <si>
    <r>
      <rPr>
        <sz val="9"/>
        <color rgb="FF000000"/>
        <rFont val="ＭＳ Ｐゴシック"/>
        <family val="3"/>
        <charset val="128"/>
      </rPr>
      <t>( 訪看24 )第    470 号</t>
    </r>
  </si>
  <si>
    <r>
      <rPr>
        <sz val="9"/>
        <color rgb="FF000000"/>
        <rFont val="ＭＳ ゴシック"/>
        <family val="3"/>
        <charset val="128"/>
      </rPr>
      <t>0155-67-5776
(0155-67-5751)</t>
    </r>
  </si>
  <si>
    <r>
      <rPr>
        <sz val="9"/>
        <color rgb="FF000000"/>
        <rFont val="ＭＳ ゴシック"/>
        <family val="3"/>
        <charset val="128"/>
      </rPr>
      <t>〒080－0046
帯広市西十六条北１丁目２７番地１４４</t>
    </r>
  </si>
  <si>
    <r>
      <rPr>
        <sz val="9"/>
        <color rgb="FF000000"/>
        <rFont val="ＭＳ ゴシック"/>
        <family val="3"/>
        <charset val="128"/>
      </rPr>
      <t>社会福祉法人刀圭会
訪問看護ステーションりんどう</t>
    </r>
  </si>
  <si>
    <r>
      <rPr>
        <sz val="9"/>
        <color rgb="FF000000"/>
        <rFont val="ＭＳ Ｐゴシック"/>
        <family val="3"/>
        <charset val="128"/>
      </rPr>
      <t>平成29年 9月 1日</t>
    </r>
  </si>
  <si>
    <r>
      <rPr>
        <sz val="9"/>
        <color rgb="FF000000"/>
        <rFont val="ＭＳ Ｐゴシック"/>
        <family val="3"/>
        <charset val="128"/>
      </rPr>
      <t>( 訪看24 )第    487 号</t>
    </r>
  </si>
  <si>
    <r>
      <rPr>
        <sz val="9"/>
        <color rgb="FF000000"/>
        <rFont val="ＭＳ ゴシック"/>
        <family val="3"/>
        <charset val="128"/>
      </rPr>
      <t>0155-66-8922
(0155-66-8921)</t>
    </r>
  </si>
  <si>
    <r>
      <rPr>
        <sz val="9"/>
        <color rgb="FF000000"/>
        <rFont val="ＭＳ ゴシック"/>
        <family val="3"/>
        <charset val="128"/>
      </rPr>
      <t>〒080－0019
帯広市西九条南１２丁目４番地</t>
    </r>
  </si>
  <si>
    <r>
      <rPr>
        <sz val="9"/>
        <color rgb="FF000000"/>
        <rFont val="ＭＳ ゴシック"/>
        <family val="3"/>
        <charset val="128"/>
      </rPr>
      <t>医療法人十勝勤労者医療協会
訪問看護ステーションほっとらいん</t>
    </r>
  </si>
  <si>
    <r>
      <rPr>
        <sz val="9"/>
        <color rgb="FF000000"/>
        <rFont val="ＭＳ Ｐゴシック"/>
        <family val="3"/>
        <charset val="128"/>
      </rPr>
      <t>( 訪看24 )第    109 号</t>
    </r>
  </si>
  <si>
    <r>
      <rPr>
        <sz val="9"/>
        <color rgb="FF000000"/>
        <rFont val="ＭＳ ゴシック"/>
        <family val="3"/>
        <charset val="128"/>
      </rPr>
      <t>0155-38-2213
(0155-38-2214)</t>
    </r>
  </si>
  <si>
    <r>
      <rPr>
        <sz val="9"/>
        <color rgb="FF000000"/>
        <rFont val="ＭＳ ゴシック"/>
        <family val="3"/>
        <charset val="128"/>
      </rPr>
      <t>〒080－0047
帯広市西十七条北２丁目３７番８号</t>
    </r>
  </si>
  <si>
    <r>
      <rPr>
        <sz val="9"/>
        <color rgb="FF000000"/>
        <rFont val="ＭＳ ゴシック"/>
        <family val="3"/>
        <charset val="128"/>
      </rPr>
      <t>有限会社　ホームケアサポート木もれび
訪問看護ステーション木もれび</t>
    </r>
  </si>
  <si>
    <r>
      <rPr>
        <sz val="9"/>
        <color rgb="FF000000"/>
        <rFont val="ＭＳ Ｐゴシック"/>
        <family val="3"/>
        <charset val="128"/>
      </rPr>
      <t>( 訪看24 )第    519 号</t>
    </r>
  </si>
  <si>
    <r>
      <rPr>
        <sz val="9"/>
        <color rgb="FF000000"/>
        <rFont val="ＭＳ ゴシック"/>
        <family val="3"/>
        <charset val="128"/>
      </rPr>
      <t>0154-35-3209
(0154-35-0651)</t>
    </r>
  </si>
  <si>
    <r>
      <rPr>
        <sz val="9"/>
        <color rgb="FF000000"/>
        <rFont val="ＭＳ ゴシック"/>
        <family val="3"/>
        <charset val="128"/>
      </rPr>
      <t>〒088－0623
釧路郡釧路町光和六丁目４８番地</t>
    </r>
  </si>
  <si>
    <r>
      <rPr>
        <sz val="9"/>
        <color rgb="FF000000"/>
        <rFont val="ＭＳ ゴシック"/>
        <family val="3"/>
        <charset val="128"/>
      </rPr>
      <t>合同会社アリウム
訪問看護ステーションらいふ</t>
    </r>
  </si>
  <si>
    <r>
      <rPr>
        <sz val="9"/>
        <color rgb="FF000000"/>
        <rFont val="ＭＳ Ｐゴシック"/>
        <family val="3"/>
        <charset val="128"/>
      </rPr>
      <t>( 訪看24 )第    451 号</t>
    </r>
  </si>
  <si>
    <r>
      <rPr>
        <sz val="9"/>
        <color rgb="FF000000"/>
        <rFont val="ＭＳ ゴシック"/>
        <family val="3"/>
        <charset val="128"/>
      </rPr>
      <t xml:space="preserve">0154-39-2639
</t>
    </r>
  </si>
  <si>
    <r>
      <rPr>
        <sz val="9"/>
        <color rgb="FF000000"/>
        <rFont val="ＭＳ ゴシック"/>
        <family val="3"/>
        <charset val="128"/>
      </rPr>
      <t>〒088－0623
釧路郡釧路町光和８丁目６１番地２</t>
    </r>
  </si>
  <si>
    <r>
      <rPr>
        <sz val="9"/>
        <color rgb="FF000000"/>
        <rFont val="ＭＳ ゴシック"/>
        <family val="3"/>
        <charset val="128"/>
      </rPr>
      <t>合同会社ますと
訪問看護ステーションつむぎ</t>
    </r>
  </si>
  <si>
    <r>
      <rPr>
        <sz val="9"/>
        <color rgb="FF000000"/>
        <rFont val="ＭＳ Ｐゴシック"/>
        <family val="3"/>
        <charset val="128"/>
      </rPr>
      <t>( 訪看24 )第    148 号</t>
    </r>
  </si>
  <si>
    <r>
      <rPr>
        <sz val="9"/>
        <color rgb="FF000000"/>
        <rFont val="ＭＳ Ｐゴシック"/>
        <family val="3"/>
        <charset val="128"/>
      </rPr>
      <t>平成27年 5月 1日</t>
    </r>
  </si>
  <si>
    <r>
      <rPr>
        <sz val="9"/>
        <color rgb="FF000000"/>
        <rFont val="ＭＳ Ｐゴシック"/>
        <family val="3"/>
        <charset val="128"/>
      </rPr>
      <t>( 訪看24 )第    389 号</t>
    </r>
  </si>
  <si>
    <r>
      <rPr>
        <sz val="9"/>
        <color rgb="FF000000"/>
        <rFont val="ＭＳ Ｐゴシック"/>
        <family val="3"/>
        <charset val="128"/>
      </rPr>
      <t>( 訪看24 )第    912 号</t>
    </r>
  </si>
  <si>
    <r>
      <rPr>
        <sz val="9"/>
        <color rgb="FF000000"/>
        <rFont val="ＭＳ ゴシック"/>
        <family val="3"/>
        <charset val="128"/>
      </rPr>
      <t>0154-22-5050
(0154-22-5563)</t>
    </r>
  </si>
  <si>
    <r>
      <rPr>
        <sz val="9"/>
        <color rgb="FF000000"/>
        <rFont val="ＭＳ ゴシック"/>
        <family val="3"/>
        <charset val="128"/>
      </rPr>
      <t>〒085－0047
釧路市新川町１３－５</t>
    </r>
  </si>
  <si>
    <r>
      <rPr>
        <sz val="9"/>
        <color rgb="FF000000"/>
        <rFont val="ＭＳ ゴシック"/>
        <family val="3"/>
        <charset val="128"/>
      </rPr>
      <t>株式会社　ハートピア
訪問看護ステーション　ハートピア</t>
    </r>
  </si>
  <si>
    <r>
      <rPr>
        <sz val="9"/>
        <color rgb="FF000000"/>
        <rFont val="ＭＳ Ｐゴシック"/>
        <family val="3"/>
        <charset val="128"/>
      </rPr>
      <t>令和 4年 4月 7日</t>
    </r>
  </si>
  <si>
    <r>
      <rPr>
        <sz val="9"/>
        <color rgb="FF000000"/>
        <rFont val="ＭＳ Ｐゴシック"/>
        <family val="3"/>
        <charset val="128"/>
      </rPr>
      <t>( 訪看24 )第    784 号</t>
    </r>
  </si>
  <si>
    <r>
      <rPr>
        <sz val="9"/>
        <color rgb="FF000000"/>
        <rFont val="ＭＳ Ｐゴシック"/>
        <family val="3"/>
        <charset val="128"/>
      </rPr>
      <t>( 訪看24 )第    790 号</t>
    </r>
  </si>
  <si>
    <r>
      <rPr>
        <sz val="9"/>
        <color rgb="FF000000"/>
        <rFont val="ＭＳ Ｐゴシック"/>
        <family val="3"/>
        <charset val="128"/>
      </rPr>
      <t>( 訪看24 )第    365 号</t>
    </r>
  </si>
  <si>
    <r>
      <rPr>
        <sz val="9"/>
        <color rgb="FF000000"/>
        <rFont val="ＭＳ Ｐゴシック"/>
        <family val="3"/>
        <charset val="128"/>
      </rPr>
      <t>( 訪看24 )第    530 号</t>
    </r>
  </si>
  <si>
    <r>
      <rPr>
        <sz val="9"/>
        <color rgb="FF000000"/>
        <rFont val="ＭＳ ゴシック"/>
        <family val="3"/>
        <charset val="128"/>
      </rPr>
      <t>0146-27-7000
(0146-27-7700)</t>
    </r>
  </si>
  <si>
    <r>
      <rPr>
        <sz val="9"/>
        <color rgb="FF000000"/>
        <rFont val="ＭＳ ゴシック"/>
        <family val="3"/>
        <charset val="128"/>
      </rPr>
      <t>〒059－3454
浦河郡浦河町野深１番地の１</t>
    </r>
  </si>
  <si>
    <r>
      <rPr>
        <sz val="9"/>
        <color rgb="FF000000"/>
        <rFont val="ＭＳ ゴシック"/>
        <family val="3"/>
        <charset val="128"/>
      </rPr>
      <t>株式会社　看るの会
ルピナス訪問看護ステーション</t>
    </r>
  </si>
  <si>
    <r>
      <rPr>
        <sz val="9"/>
        <color rgb="FF000000"/>
        <rFont val="ＭＳ Ｐゴシック"/>
        <family val="3"/>
        <charset val="128"/>
      </rPr>
      <t>( 訪看24 )第    387 号</t>
    </r>
  </si>
  <si>
    <r>
      <rPr>
        <sz val="9"/>
        <color rgb="FF000000"/>
        <rFont val="ＭＳ Ｐゴシック"/>
        <family val="3"/>
        <charset val="128"/>
      </rPr>
      <t>( 訪看24 )第    781 号</t>
    </r>
  </si>
  <si>
    <r>
      <rPr>
        <sz val="9"/>
        <color rgb="FF000000"/>
        <rFont val="ＭＳ ゴシック"/>
        <family val="3"/>
        <charset val="128"/>
      </rPr>
      <t xml:space="preserve">0142-82-7740
</t>
    </r>
  </si>
  <si>
    <r>
      <rPr>
        <sz val="9"/>
        <color rgb="FF000000"/>
        <rFont val="ＭＳ ゴシック"/>
        <family val="3"/>
        <charset val="128"/>
      </rPr>
      <t>〒052－0013
伊達市弄月町５７番地１１</t>
    </r>
  </si>
  <si>
    <r>
      <rPr>
        <sz val="9"/>
        <color rgb="FF000000"/>
        <rFont val="ＭＳ ゴシック"/>
        <family val="3"/>
        <charset val="128"/>
      </rPr>
      <t>株式会社絆
訪問看護ステーションあさひ</t>
    </r>
  </si>
  <si>
    <r>
      <rPr>
        <sz val="9"/>
        <color rgb="FF000000"/>
        <rFont val="ＭＳ Ｐゴシック"/>
        <family val="3"/>
        <charset val="128"/>
      </rPr>
      <t>平成29年 7月 1日</t>
    </r>
  </si>
  <si>
    <r>
      <rPr>
        <sz val="9"/>
        <color rgb="FF000000"/>
        <rFont val="ＭＳ Ｐゴシック"/>
        <family val="3"/>
        <charset val="128"/>
      </rPr>
      <t>( 訪看24 )第    481 号</t>
    </r>
  </si>
  <si>
    <r>
      <rPr>
        <sz val="9"/>
        <color rgb="FF000000"/>
        <rFont val="ＭＳ ゴシック"/>
        <family val="3"/>
        <charset val="128"/>
      </rPr>
      <t>0142-82-3331
(0142-82-3334)</t>
    </r>
  </si>
  <si>
    <r>
      <rPr>
        <sz val="9"/>
        <color rgb="FF000000"/>
        <rFont val="ＭＳ ゴシック"/>
        <family val="3"/>
        <charset val="128"/>
      </rPr>
      <t>〒049－5414
虻田郡豊浦町幸町４６番地</t>
    </r>
  </si>
  <si>
    <r>
      <rPr>
        <sz val="9"/>
        <color rgb="FF000000"/>
        <rFont val="ＭＳ ゴシック"/>
        <family val="3"/>
        <charset val="128"/>
      </rPr>
      <t>一般社団法人　ゆまにて
訪問看護ステーションそう</t>
    </r>
  </si>
  <si>
    <r>
      <rPr>
        <sz val="9"/>
        <color rgb="FF000000"/>
        <rFont val="ＭＳ Ｐゴシック"/>
        <family val="3"/>
        <charset val="128"/>
      </rPr>
      <t>平成20年 8月 1日</t>
    </r>
  </si>
  <si>
    <r>
      <rPr>
        <sz val="9"/>
        <color rgb="FF000000"/>
        <rFont val="ＭＳ Ｐゴシック"/>
        <family val="3"/>
        <charset val="128"/>
      </rPr>
      <t>( 訪看24 )第    193 号</t>
    </r>
  </si>
  <si>
    <r>
      <rPr>
        <sz val="9"/>
        <color rgb="FF000000"/>
        <rFont val="ＭＳ ゴシック"/>
        <family val="3"/>
        <charset val="128"/>
      </rPr>
      <t>0142-22-0530
(0142-22-0531)</t>
    </r>
  </si>
  <si>
    <r>
      <rPr>
        <sz val="9"/>
        <color rgb="FF000000"/>
        <rFont val="ＭＳ ゴシック"/>
        <family val="3"/>
        <charset val="128"/>
      </rPr>
      <t>〒052－0014
伊達市舟岡町２１４番地２２</t>
    </r>
  </si>
  <si>
    <r>
      <rPr>
        <sz val="9"/>
        <color rgb="FF000000"/>
        <rFont val="ＭＳ ゴシック"/>
        <family val="3"/>
        <charset val="128"/>
      </rPr>
      <t>社会医療法人　慈恵会
社会医療法人慈恵会　訪問看護ステーション聖ヶ丘</t>
    </r>
  </si>
  <si>
    <r>
      <rPr>
        <sz val="9"/>
        <color rgb="FF000000"/>
        <rFont val="ＭＳ Ｐゴシック"/>
        <family val="3"/>
        <charset val="128"/>
      </rPr>
      <t>( 訪看24 )第     92 号</t>
    </r>
  </si>
  <si>
    <r>
      <rPr>
        <sz val="9"/>
        <color rgb="FF000000"/>
        <rFont val="ＭＳ ゴシック"/>
        <family val="3"/>
        <charset val="128"/>
      </rPr>
      <t xml:space="preserve">0142-23-2211
</t>
    </r>
  </si>
  <si>
    <r>
      <rPr>
        <sz val="9"/>
        <color rgb="FF000000"/>
        <rFont val="ＭＳ ゴシック"/>
        <family val="3"/>
        <charset val="128"/>
      </rPr>
      <t>〒052－0021
伊達市末永町８１番地　伊達赤十字病院内</t>
    </r>
  </si>
  <si>
    <r>
      <rPr>
        <sz val="9"/>
        <color rgb="FF000000"/>
        <rFont val="ＭＳ ゴシック"/>
        <family val="3"/>
        <charset val="128"/>
      </rPr>
      <t>日本赤十字社
伊達赤十字訪問看護ステーション</t>
    </r>
  </si>
  <si>
    <r>
      <rPr>
        <sz val="9"/>
        <color rgb="FF000000"/>
        <rFont val="ＭＳ Ｐゴシック"/>
        <family val="3"/>
        <charset val="128"/>
      </rPr>
      <t>( 訪看24 )第    815 号</t>
    </r>
  </si>
  <si>
    <r>
      <rPr>
        <sz val="9"/>
        <color rgb="FF000000"/>
        <rFont val="ＭＳ Ｐゴシック"/>
        <family val="3"/>
        <charset val="128"/>
      </rPr>
      <t>( 訪看24 )第    822 号</t>
    </r>
  </si>
  <si>
    <r>
      <rPr>
        <sz val="9"/>
        <color rgb="FF000000"/>
        <rFont val="ＭＳ ゴシック"/>
        <family val="3"/>
        <charset val="128"/>
      </rPr>
      <t xml:space="preserve">0144-71-3630
</t>
    </r>
  </si>
  <si>
    <r>
      <rPr>
        <sz val="9"/>
        <color rgb="FF000000"/>
        <rFont val="ＭＳ ゴシック"/>
        <family val="3"/>
        <charset val="128"/>
      </rPr>
      <t>〒053－0811
苫小牧市光洋町１丁目８番３号</t>
    </r>
  </si>
  <si>
    <r>
      <rPr>
        <sz val="9"/>
        <color rgb="FF000000"/>
        <rFont val="ＭＳ ゴシック"/>
        <family val="3"/>
        <charset val="128"/>
      </rPr>
      <t>株式会社にこ．にこ本舗
訪問看護はるはる</t>
    </r>
  </si>
  <si>
    <r>
      <rPr>
        <sz val="9"/>
        <color rgb="FF000000"/>
        <rFont val="ＭＳ Ｐゴシック"/>
        <family val="3"/>
        <charset val="128"/>
      </rPr>
      <t>( 訪看24 )第    712 号</t>
    </r>
  </si>
  <si>
    <r>
      <rPr>
        <sz val="9"/>
        <color rgb="FF000000"/>
        <rFont val="ＭＳ Ｐゴシック"/>
        <family val="3"/>
        <charset val="128"/>
      </rPr>
      <t>( 訪看24 )第    690 号</t>
    </r>
  </si>
  <si>
    <r>
      <rPr>
        <sz val="9"/>
        <color rgb="FF000000"/>
        <rFont val="ＭＳ Ｐゴシック"/>
        <family val="3"/>
        <charset val="128"/>
      </rPr>
      <t>( 訪看24 )第    685 号</t>
    </r>
  </si>
  <si>
    <r>
      <rPr>
        <sz val="9"/>
        <color rgb="FF000000"/>
        <rFont val="ＭＳ Ｐゴシック"/>
        <family val="3"/>
        <charset val="128"/>
      </rPr>
      <t>平成30年 5月 1日</t>
    </r>
  </si>
  <si>
    <r>
      <rPr>
        <sz val="9"/>
        <color rgb="FF000000"/>
        <rFont val="ＭＳ Ｐゴシック"/>
        <family val="3"/>
        <charset val="128"/>
      </rPr>
      <t>( 訪看24 )第     88 号</t>
    </r>
  </si>
  <si>
    <r>
      <rPr>
        <sz val="9"/>
        <color rgb="FF000000"/>
        <rFont val="ＭＳ Ｐゴシック"/>
        <family val="3"/>
        <charset val="128"/>
      </rPr>
      <t>( 訪看24 )第    132 号</t>
    </r>
  </si>
  <si>
    <r>
      <rPr>
        <sz val="9"/>
        <color rgb="FF000000"/>
        <rFont val="ＭＳ Ｐゴシック"/>
        <family val="3"/>
        <charset val="128"/>
      </rPr>
      <t>( 訪看24 )第    958 号</t>
    </r>
  </si>
  <si>
    <r>
      <rPr>
        <sz val="9"/>
        <color rgb="FF000000"/>
        <rFont val="ＭＳ Ｐゴシック"/>
        <family val="3"/>
        <charset val="128"/>
      </rPr>
      <t>( 訪看24 )第    832 号</t>
    </r>
  </si>
  <si>
    <r>
      <rPr>
        <sz val="9"/>
        <color rgb="FF000000"/>
        <rFont val="ＭＳ ゴシック"/>
        <family val="3"/>
        <charset val="128"/>
      </rPr>
      <t>0143-41-1022
(0143-47-8255)</t>
    </r>
  </si>
  <si>
    <r>
      <rPr>
        <sz val="9"/>
        <color rgb="FF000000"/>
        <rFont val="ＭＳ ゴシック"/>
        <family val="3"/>
        <charset val="128"/>
      </rPr>
      <t>〒050－0074
室蘭市中島町３丁目４０－１１</t>
    </r>
  </si>
  <si>
    <r>
      <rPr>
        <sz val="9"/>
        <color rgb="FF000000"/>
        <rFont val="ＭＳ ゴシック"/>
        <family val="3"/>
        <charset val="128"/>
      </rPr>
      <t>ＳＯＭＰＯケア株式会社
ＳＯＭＰＯケア室蘭寿訪問看護</t>
    </r>
  </si>
  <si>
    <r>
      <rPr>
        <sz val="9"/>
        <color rgb="FF000000"/>
        <rFont val="ＭＳ Ｐゴシック"/>
        <family val="3"/>
        <charset val="128"/>
      </rPr>
      <t>( 訪看24 )第    449 号</t>
    </r>
  </si>
  <si>
    <r>
      <rPr>
        <sz val="9"/>
        <color rgb="FF000000"/>
        <rFont val="ＭＳ Ｐゴシック"/>
        <family val="3"/>
        <charset val="128"/>
      </rPr>
      <t>( 訪看24 )第    395 号</t>
    </r>
  </si>
  <si>
    <r>
      <rPr>
        <sz val="9"/>
        <color rgb="FF000000"/>
        <rFont val="ＭＳ Ｐゴシック"/>
        <family val="3"/>
        <charset val="128"/>
      </rPr>
      <t>( 訪看24 )第    375 号</t>
    </r>
  </si>
  <si>
    <r>
      <rPr>
        <sz val="9"/>
        <color rgb="FF000000"/>
        <rFont val="ＭＳ ゴシック"/>
        <family val="3"/>
        <charset val="128"/>
      </rPr>
      <t>0143-84-8131
(0143-84-1731)</t>
    </r>
  </si>
  <si>
    <r>
      <rPr>
        <sz val="9"/>
        <color rgb="FF000000"/>
        <rFont val="ＭＳ ゴシック"/>
        <family val="3"/>
        <charset val="128"/>
      </rPr>
      <t>〒059－0035
登別市若草町３丁目１－２</t>
    </r>
  </si>
  <si>
    <r>
      <rPr>
        <sz val="9"/>
        <color rgb="FF000000"/>
        <rFont val="ＭＳ ゴシック"/>
        <family val="3"/>
        <charset val="128"/>
      </rPr>
      <t>合同会社バオバブ
合同会社バオバブ　訪問看護ステーション　ナチュリア</t>
    </r>
  </si>
  <si>
    <r>
      <rPr>
        <sz val="9"/>
        <color rgb="FF000000"/>
        <rFont val="ＭＳ Ｐゴシック"/>
        <family val="3"/>
        <charset val="128"/>
      </rPr>
      <t>平成26年 2月 3日</t>
    </r>
  </si>
  <si>
    <r>
      <rPr>
        <sz val="9"/>
        <color rgb="FF000000"/>
        <rFont val="ＭＳ Ｐゴシック"/>
        <family val="3"/>
        <charset val="128"/>
      </rPr>
      <t>( 訪看24 )第    314 号</t>
    </r>
  </si>
  <si>
    <r>
      <rPr>
        <sz val="9"/>
        <color rgb="FF000000"/>
        <rFont val="ＭＳ Ｐゴシック"/>
        <family val="3"/>
        <charset val="128"/>
      </rPr>
      <t>平成24年12月 1日</t>
    </r>
  </si>
  <si>
    <r>
      <rPr>
        <sz val="9"/>
        <color rgb="FF000000"/>
        <rFont val="ＭＳ Ｐゴシック"/>
        <family val="3"/>
        <charset val="128"/>
      </rPr>
      <t>( 訪看24 )第    318 号</t>
    </r>
  </si>
  <si>
    <r>
      <rPr>
        <sz val="9"/>
        <color rgb="FF000000"/>
        <rFont val="ＭＳ ゴシック"/>
        <family val="3"/>
        <charset val="128"/>
      </rPr>
      <t>0143-24-5522
(0143-24-5522)</t>
    </r>
  </si>
  <si>
    <r>
      <rPr>
        <sz val="9"/>
        <color rgb="FF000000"/>
        <rFont val="ＭＳ ゴシック"/>
        <family val="3"/>
        <charset val="128"/>
      </rPr>
      <t>〒051－0004
室蘭市母恋北町２丁目３番１８号２０２号室</t>
    </r>
  </si>
  <si>
    <r>
      <rPr>
        <sz val="9"/>
        <color rgb="FF000000"/>
        <rFont val="ＭＳ ゴシック"/>
        <family val="3"/>
        <charset val="128"/>
      </rPr>
      <t>有限会社Ｋ＆Ｋ・トータルケア
訪問看護ステーションＫ＆Ｋ</t>
    </r>
  </si>
  <si>
    <r>
      <rPr>
        <sz val="9"/>
        <color rgb="FF000000"/>
        <rFont val="ＭＳ Ｐゴシック"/>
        <family val="3"/>
        <charset val="128"/>
      </rPr>
      <t>( 訪看24 )第    138 号</t>
    </r>
  </si>
  <si>
    <r>
      <rPr>
        <sz val="9"/>
        <color rgb="FF000000"/>
        <rFont val="ＭＳ Ｐゴシック"/>
        <family val="3"/>
        <charset val="128"/>
      </rPr>
      <t>( 訪看24 )第    168 号</t>
    </r>
  </si>
  <si>
    <r>
      <rPr>
        <sz val="9"/>
        <color rgb="FF000000"/>
        <rFont val="ＭＳ Ｐゴシック"/>
        <family val="3"/>
        <charset val="128"/>
      </rPr>
      <t>( 訪看24 )第    546 号</t>
    </r>
  </si>
  <si>
    <r>
      <rPr>
        <sz val="9"/>
        <color rgb="FF000000"/>
        <rFont val="ＭＳ Ｐゴシック"/>
        <family val="3"/>
        <charset val="128"/>
      </rPr>
      <t>( 訪看24 )第    672 号</t>
    </r>
  </si>
  <si>
    <r>
      <rPr>
        <sz val="9"/>
        <color rgb="FF000000"/>
        <rFont val="ＭＳ Ｐゴシック"/>
        <family val="3"/>
        <charset val="128"/>
      </rPr>
      <t>平成20年 6月 1日</t>
    </r>
  </si>
  <si>
    <r>
      <rPr>
        <sz val="9"/>
        <color rgb="FF000000"/>
        <rFont val="ＭＳ Ｐゴシック"/>
        <family val="3"/>
        <charset val="128"/>
      </rPr>
      <t>( 訪看24 )第    184 号</t>
    </r>
  </si>
  <si>
    <r>
      <rPr>
        <sz val="9"/>
        <color rgb="FF000000"/>
        <rFont val="ＭＳ ゴシック"/>
        <family val="3"/>
        <charset val="128"/>
      </rPr>
      <t>0165-29-6202
(0165-29-6202)</t>
    </r>
  </si>
  <si>
    <r>
      <rPr>
        <sz val="9"/>
        <color rgb="FF000000"/>
        <rFont val="ＭＳ ゴシック"/>
        <family val="3"/>
        <charset val="128"/>
      </rPr>
      <t>〒095－0016
士別市東六条６丁目６０番地９</t>
    </r>
  </si>
  <si>
    <r>
      <rPr>
        <sz val="9"/>
        <color rgb="FF000000"/>
        <rFont val="ＭＳ ゴシック"/>
        <family val="3"/>
        <charset val="128"/>
      </rPr>
      <t>特定非営利活動法人　介護サービスのぽぽん
訪問看護ステーションのぽぽん</t>
    </r>
  </si>
  <si>
    <r>
      <rPr>
        <sz val="9"/>
        <color rgb="FF000000"/>
        <rFont val="ＭＳ Ｐゴシック"/>
        <family val="3"/>
        <charset val="128"/>
      </rPr>
      <t>( 訪看24 )第    594 号</t>
    </r>
  </si>
  <si>
    <r>
      <rPr>
        <sz val="9"/>
        <color rgb="FF000000"/>
        <rFont val="ＭＳ Ｐゴシック"/>
        <family val="3"/>
        <charset val="128"/>
      </rPr>
      <t>平成27年 8月 1日</t>
    </r>
  </si>
  <si>
    <r>
      <rPr>
        <sz val="9"/>
        <color rgb="FF000000"/>
        <rFont val="ＭＳ Ｐゴシック"/>
        <family val="3"/>
        <charset val="128"/>
      </rPr>
      <t>( 訪看24 )第    398 号</t>
    </r>
  </si>
  <si>
    <r>
      <rPr>
        <sz val="9"/>
        <color rgb="FF000000"/>
        <rFont val="ＭＳ ゴシック"/>
        <family val="3"/>
        <charset val="128"/>
      </rPr>
      <t>0166-83-4965
(0166-83-4969)</t>
    </r>
  </si>
  <si>
    <r>
      <rPr>
        <sz val="9"/>
        <color rgb="FF000000"/>
        <rFont val="ＭＳ ゴシック"/>
        <family val="3"/>
        <charset val="128"/>
      </rPr>
      <t>〒071－1512
上川郡東神楽町北一条東２丁目１１番５号</t>
    </r>
  </si>
  <si>
    <r>
      <rPr>
        <sz val="9"/>
        <color rgb="FF000000"/>
        <rFont val="ＭＳ ゴシック"/>
        <family val="3"/>
        <charset val="128"/>
      </rPr>
      <t>株式会社オレンジサポート
指定訪問看護事業所ひばり</t>
    </r>
  </si>
  <si>
    <r>
      <rPr>
        <sz val="9"/>
        <color rgb="FF000000"/>
        <rFont val="ＭＳ Ｐゴシック"/>
        <family val="3"/>
        <charset val="128"/>
      </rPr>
      <t>平成20年 7月 1日</t>
    </r>
  </si>
  <si>
    <r>
      <rPr>
        <sz val="9"/>
        <color rgb="FF000000"/>
        <rFont val="ＭＳ Ｐゴシック"/>
        <family val="3"/>
        <charset val="128"/>
      </rPr>
      <t>( 訪看24 )第    186 号</t>
    </r>
  </si>
  <si>
    <r>
      <rPr>
        <sz val="9"/>
        <color rgb="FF000000"/>
        <rFont val="ＭＳ Ｐゴシック"/>
        <family val="3"/>
        <charset val="128"/>
      </rPr>
      <t>( 訪看24 )第    399 号</t>
    </r>
  </si>
  <si>
    <r>
      <rPr>
        <sz val="9"/>
        <color rgb="FF000000"/>
        <rFont val="ＭＳ Ｐゴシック"/>
        <family val="3"/>
        <charset val="128"/>
      </rPr>
      <t>( 訪看24 )第     89 号</t>
    </r>
  </si>
  <si>
    <r>
      <rPr>
        <sz val="9"/>
        <color rgb="FF000000"/>
        <rFont val="ＭＳ Ｐゴシック"/>
        <family val="3"/>
        <charset val="128"/>
      </rPr>
      <t>( 訪看24 )第    673 号</t>
    </r>
  </si>
  <si>
    <r>
      <rPr>
        <sz val="9"/>
        <color rgb="FF000000"/>
        <rFont val="ＭＳ Ｐゴシック"/>
        <family val="3"/>
        <charset val="128"/>
      </rPr>
      <t>( 訪看24 )第    585 号</t>
    </r>
  </si>
  <si>
    <r>
      <rPr>
        <sz val="9"/>
        <color rgb="FF000000"/>
        <rFont val="ＭＳ Ｐゴシック"/>
        <family val="3"/>
        <charset val="128"/>
      </rPr>
      <t>( 訪看24 )第    367 号</t>
    </r>
  </si>
  <si>
    <r>
      <rPr>
        <sz val="9"/>
        <color rgb="FF000000"/>
        <rFont val="ＭＳ Ｐゴシック"/>
        <family val="3"/>
        <charset val="128"/>
      </rPr>
      <t>( 訪看24 )第    343 号</t>
    </r>
  </si>
  <si>
    <r>
      <rPr>
        <sz val="9"/>
        <color rgb="FF000000"/>
        <rFont val="ＭＳ Ｐゴシック"/>
        <family val="3"/>
        <charset val="128"/>
      </rPr>
      <t>( 訪看24 )第    972 号</t>
    </r>
  </si>
  <si>
    <r>
      <rPr>
        <sz val="9"/>
        <color rgb="FF000000"/>
        <rFont val="ＭＳ Ｐゴシック"/>
        <family val="3"/>
        <charset val="128"/>
      </rPr>
      <t>( 訪看24 )第    964 号</t>
    </r>
  </si>
  <si>
    <r>
      <rPr>
        <sz val="9"/>
        <color rgb="FF000000"/>
        <rFont val="ＭＳ ゴシック"/>
        <family val="3"/>
        <charset val="128"/>
      </rPr>
      <t>070-6607-9169
(0166-23-0681)</t>
    </r>
  </si>
  <si>
    <r>
      <rPr>
        <sz val="9"/>
        <color rgb="FF000000"/>
        <rFont val="ＭＳ ゴシック"/>
        <family val="3"/>
        <charset val="128"/>
      </rPr>
      <t>〒070－0054
旭川市４条西４丁目２番１号</t>
    </r>
  </si>
  <si>
    <r>
      <rPr>
        <sz val="9"/>
        <color rgb="FF000000"/>
        <rFont val="ＭＳ ゴシック"/>
        <family val="3"/>
        <charset val="128"/>
      </rPr>
      <t>医療法人社団　慶友会
在宅医療福祉センター訪問看護ステーションÔ</t>
    </r>
  </si>
  <si>
    <r>
      <rPr>
        <sz val="9"/>
        <color rgb="FF000000"/>
        <rFont val="ＭＳ Ｐゴシック"/>
        <family val="3"/>
        <charset val="128"/>
      </rPr>
      <t>( 訪看24 )第    911 号</t>
    </r>
  </si>
  <si>
    <r>
      <rPr>
        <sz val="9"/>
        <color rgb="FF000000"/>
        <rFont val="ＭＳ Ｐゴシック"/>
        <family val="3"/>
        <charset val="128"/>
      </rPr>
      <t>( 訪看24 )第    875 号</t>
    </r>
  </si>
  <si>
    <r>
      <rPr>
        <sz val="9"/>
        <color rgb="FF000000"/>
        <rFont val="ＭＳ Ｐゴシック"/>
        <family val="3"/>
        <charset val="128"/>
      </rPr>
      <t>( 訪看24 )第    854 号</t>
    </r>
  </si>
  <si>
    <r>
      <rPr>
        <sz val="9"/>
        <color rgb="FF000000"/>
        <rFont val="ＭＳ Ｐゴシック"/>
        <family val="3"/>
        <charset val="128"/>
      </rPr>
      <t>( 訪看24 )第    872 号</t>
    </r>
  </si>
  <si>
    <r>
      <rPr>
        <sz val="9"/>
        <color rgb="FF000000"/>
        <rFont val="ＭＳ ゴシック"/>
        <family val="3"/>
        <charset val="128"/>
      </rPr>
      <t>0166-73-7710
(0166-76-4904)</t>
    </r>
  </si>
  <si>
    <r>
      <rPr>
        <sz val="9"/>
        <color rgb="FF000000"/>
        <rFont val="ＭＳ ゴシック"/>
        <family val="3"/>
        <charset val="128"/>
      </rPr>
      <t>〒078－8303
旭川市緑が丘３条３丁目１番地の２信宅ビル１階</t>
    </r>
  </si>
  <si>
    <r>
      <rPr>
        <sz val="9"/>
        <color rgb="FF000000"/>
        <rFont val="ＭＳ ゴシック"/>
        <family val="3"/>
        <charset val="128"/>
      </rPr>
      <t>ＳＳＢ株式会社
くろのす訪問看護ステーション</t>
    </r>
  </si>
  <si>
    <r>
      <rPr>
        <sz val="9"/>
        <color rgb="FF000000"/>
        <rFont val="ＭＳ Ｐゴシック"/>
        <family val="3"/>
        <charset val="128"/>
      </rPr>
      <t>( 訪看24 )第    814 号</t>
    </r>
  </si>
  <si>
    <r>
      <rPr>
        <sz val="9"/>
        <color rgb="FF000000"/>
        <rFont val="ＭＳ Ｐゴシック"/>
        <family val="3"/>
        <charset val="128"/>
      </rPr>
      <t>( 訪看24 )第    801 号</t>
    </r>
  </si>
  <si>
    <r>
      <rPr>
        <sz val="9"/>
        <color rgb="FF000000"/>
        <rFont val="ＭＳ Ｐゴシック"/>
        <family val="3"/>
        <charset val="128"/>
      </rPr>
      <t>( 訪看24 )第    779 号</t>
    </r>
  </si>
  <si>
    <r>
      <rPr>
        <sz val="9"/>
        <color rgb="FF000000"/>
        <rFont val="ＭＳ Ｐゴシック"/>
        <family val="3"/>
        <charset val="128"/>
      </rPr>
      <t>( 訪看24 )第    727 号</t>
    </r>
  </si>
  <si>
    <r>
      <rPr>
        <sz val="9"/>
        <color rgb="FF000000"/>
        <rFont val="ＭＳ Ｐゴシック"/>
        <family val="3"/>
        <charset val="128"/>
      </rPr>
      <t>( 訪看24 )第    640 号</t>
    </r>
  </si>
  <si>
    <r>
      <rPr>
        <sz val="9"/>
        <color rgb="FF000000"/>
        <rFont val="ＭＳ Ｐゴシック"/>
        <family val="3"/>
        <charset val="128"/>
      </rPr>
      <t>( 訪看24 )第    622 号</t>
    </r>
  </si>
  <si>
    <r>
      <rPr>
        <sz val="9"/>
        <color rgb="FF000000"/>
        <rFont val="ＭＳ Ｐゴシック"/>
        <family val="3"/>
        <charset val="128"/>
      </rPr>
      <t>( 訪看24 )第    623 号</t>
    </r>
  </si>
  <si>
    <r>
      <rPr>
        <sz val="9"/>
        <color rgb="FF000000"/>
        <rFont val="ＭＳ Ｐゴシック"/>
        <family val="3"/>
        <charset val="128"/>
      </rPr>
      <t>平成30年10月 1日</t>
    </r>
  </si>
  <si>
    <r>
      <rPr>
        <sz val="9"/>
        <color rgb="FF000000"/>
        <rFont val="ＭＳ Ｐゴシック"/>
        <family val="3"/>
        <charset val="128"/>
      </rPr>
      <t>( 訪看24 )第    569 号</t>
    </r>
  </si>
  <si>
    <r>
      <rPr>
        <sz val="9"/>
        <color rgb="FF000000"/>
        <rFont val="ＭＳ Ｐゴシック"/>
        <family val="3"/>
        <charset val="128"/>
      </rPr>
      <t>( 訪看24 )第    540 号</t>
    </r>
  </si>
  <si>
    <r>
      <rPr>
        <sz val="9"/>
        <color rgb="FF000000"/>
        <rFont val="ＭＳ Ｐゴシック"/>
        <family val="3"/>
        <charset val="128"/>
      </rPr>
      <t>( 訪看24 )第    452 号</t>
    </r>
  </si>
  <si>
    <r>
      <rPr>
        <sz val="9"/>
        <color rgb="FF000000"/>
        <rFont val="ＭＳ Ｐゴシック"/>
        <family val="3"/>
        <charset val="128"/>
      </rPr>
      <t>( 訪看24 )第    430 号</t>
    </r>
  </si>
  <si>
    <r>
      <rPr>
        <sz val="9"/>
        <color rgb="FF000000"/>
        <rFont val="ＭＳ Ｐゴシック"/>
        <family val="3"/>
        <charset val="128"/>
      </rPr>
      <t>( 訪看24 )第    431 号</t>
    </r>
  </si>
  <si>
    <r>
      <rPr>
        <sz val="9"/>
        <color rgb="FF000000"/>
        <rFont val="ＭＳ Ｐゴシック"/>
        <family val="3"/>
        <charset val="128"/>
      </rPr>
      <t>( 訪看24 )第    919 号</t>
    </r>
  </si>
  <si>
    <r>
      <rPr>
        <sz val="9"/>
        <color rgb="FF000000"/>
        <rFont val="ＭＳ ゴシック"/>
        <family val="3"/>
        <charset val="128"/>
      </rPr>
      <t>0166-74-5111
(0166-74-5178)</t>
    </r>
  </si>
  <si>
    <r>
      <rPr>
        <sz val="9"/>
        <color rgb="FF000000"/>
        <rFont val="ＭＳ ゴシック"/>
        <family val="3"/>
        <charset val="128"/>
      </rPr>
      <t>〒078－8234
旭川市豊岡４条８丁目１番２号</t>
    </r>
  </si>
  <si>
    <r>
      <rPr>
        <sz val="9"/>
        <color rgb="FF000000"/>
        <rFont val="ＭＳ ゴシック"/>
        <family val="3"/>
        <charset val="128"/>
      </rPr>
      <t>株式会社　はんど
はんどリハビリ訪問看護ステーション</t>
    </r>
  </si>
  <si>
    <r>
      <rPr>
        <sz val="9"/>
        <color rgb="FF000000"/>
        <rFont val="ＭＳ Ｐゴシック"/>
        <family val="3"/>
        <charset val="128"/>
      </rPr>
      <t>平成20年 9月 1日</t>
    </r>
  </si>
  <si>
    <r>
      <rPr>
        <sz val="9"/>
        <color rgb="FF000000"/>
        <rFont val="ＭＳ Ｐゴシック"/>
        <family val="3"/>
        <charset val="128"/>
      </rPr>
      <t>( 訪看24 )第    194 号</t>
    </r>
  </si>
  <si>
    <r>
      <rPr>
        <sz val="9"/>
        <color rgb="FF000000"/>
        <rFont val="ＭＳ Ｐゴシック"/>
        <family val="3"/>
        <charset val="128"/>
      </rPr>
      <t>( 訪看24 )第     87 号</t>
    </r>
  </si>
  <si>
    <r>
      <rPr>
        <sz val="9"/>
        <color rgb="FF000000"/>
        <rFont val="ＭＳ Ｐゴシック"/>
        <family val="3"/>
        <charset val="128"/>
      </rPr>
      <t>( 訪看24 )第     81 号</t>
    </r>
  </si>
  <si>
    <r>
      <rPr>
        <sz val="9"/>
        <color rgb="FF000000"/>
        <rFont val="ＭＳ ゴシック"/>
        <family val="3"/>
        <charset val="128"/>
      </rPr>
      <t>0166-47-8700
(0166-49-6020)</t>
    </r>
  </si>
  <si>
    <r>
      <rPr>
        <sz val="9"/>
        <color rgb="FF000000"/>
        <rFont val="ＭＳ ゴシック"/>
        <family val="3"/>
        <charset val="128"/>
      </rPr>
      <t>〒079－8415
旭川市永山５条６丁目４－６　グループなでしこ内</t>
    </r>
  </si>
  <si>
    <r>
      <rPr>
        <sz val="9"/>
        <color rgb="FF000000"/>
        <rFont val="ＭＳ ゴシック"/>
        <family val="3"/>
        <charset val="128"/>
      </rPr>
      <t>医療法人社団　旭豊会
訪問看護ステーションカトレア</t>
    </r>
  </si>
  <si>
    <r>
      <rPr>
        <sz val="9"/>
        <color rgb="FF000000"/>
        <rFont val="ＭＳ Ｐゴシック"/>
        <family val="3"/>
        <charset val="128"/>
      </rPr>
      <t>( 訪看24 )第    316 号</t>
    </r>
  </si>
  <si>
    <r>
      <rPr>
        <sz val="9"/>
        <color rgb="FF000000"/>
        <rFont val="ＭＳ ゴシック"/>
        <family val="3"/>
        <charset val="128"/>
      </rPr>
      <t xml:space="preserve">080-7523-4801
</t>
    </r>
  </si>
  <si>
    <r>
      <rPr>
        <sz val="9"/>
        <color rgb="FF000000"/>
        <rFont val="ＭＳ ゴシック"/>
        <family val="3"/>
        <charset val="128"/>
      </rPr>
      <t>〒047－0264
小樽市桂岡町４番１号春香２　１６号</t>
    </r>
  </si>
  <si>
    <r>
      <rPr>
        <sz val="9"/>
        <color rgb="FF000000"/>
        <rFont val="ＭＳ ゴシック"/>
        <family val="3"/>
        <charset val="128"/>
      </rPr>
      <t>合同会社　かんわけあ
るりか訪問看護ステーション</t>
    </r>
  </si>
  <si>
    <r>
      <rPr>
        <sz val="9"/>
        <color rgb="FF000000"/>
        <rFont val="ＭＳ Ｐゴシック"/>
        <family val="3"/>
        <charset val="128"/>
      </rPr>
      <t>( 訪看24 )第    826 号</t>
    </r>
  </si>
  <si>
    <r>
      <rPr>
        <sz val="9"/>
        <color rgb="FF000000"/>
        <rFont val="ＭＳ ゴシック"/>
        <family val="3"/>
        <charset val="128"/>
      </rPr>
      <t>0134-61-7920
(0134-61-7921)</t>
    </r>
  </si>
  <si>
    <r>
      <rPr>
        <sz val="9"/>
        <color rgb="FF000000"/>
        <rFont val="ＭＳ ゴシック"/>
        <family val="3"/>
        <charset val="128"/>
      </rPr>
      <t>〒047－0151
小樽市朝里３丁目１４－１８コーポラスカナヤⅡ　２０１号室</t>
    </r>
  </si>
  <si>
    <r>
      <rPr>
        <sz val="9"/>
        <color rgb="FF000000"/>
        <rFont val="ＭＳ ゴシック"/>
        <family val="3"/>
        <charset val="128"/>
      </rPr>
      <t>株式会社　ＰＵＢＬＩＣＵＳ
ケアサポートほほえみ訪問看護事業所</t>
    </r>
  </si>
  <si>
    <r>
      <rPr>
        <sz val="9"/>
        <color rgb="FF000000"/>
        <rFont val="ＭＳ Ｐゴシック"/>
        <family val="3"/>
        <charset val="128"/>
      </rPr>
      <t>( 訪看24 )第    527 号</t>
    </r>
  </si>
  <si>
    <r>
      <rPr>
        <sz val="9"/>
        <color rgb="FF000000"/>
        <rFont val="ＭＳ ゴシック"/>
        <family val="3"/>
        <charset val="128"/>
      </rPr>
      <t>0134-23-3280
(0134-23-3281)</t>
    </r>
  </si>
  <si>
    <r>
      <rPr>
        <sz val="9"/>
        <color rgb="FF000000"/>
        <rFont val="ＭＳ ゴシック"/>
        <family val="3"/>
        <charset val="128"/>
      </rPr>
      <t>〒047－0021
小樽市入船４丁目２８－１</t>
    </r>
  </si>
  <si>
    <r>
      <rPr>
        <sz val="9"/>
        <color rgb="FF000000"/>
        <rFont val="ＭＳ ゴシック"/>
        <family val="3"/>
        <charset val="128"/>
      </rPr>
      <t>医療法人社団　三ツ山病院
訪問看護ステーションアザレア</t>
    </r>
  </si>
  <si>
    <r>
      <rPr>
        <sz val="9"/>
        <color rgb="FF000000"/>
        <rFont val="ＭＳ Ｐゴシック"/>
        <family val="3"/>
        <charset val="128"/>
      </rPr>
      <t>( 訪看24 )第    379 号</t>
    </r>
  </si>
  <si>
    <r>
      <rPr>
        <sz val="9"/>
        <color rgb="FF000000"/>
        <rFont val="ＭＳ ゴシック"/>
        <family val="3"/>
        <charset val="128"/>
      </rPr>
      <t>0134-55-2275
(0134-55-2081)</t>
    </r>
  </si>
  <si>
    <r>
      <rPr>
        <sz val="9"/>
        <color rgb="FF000000"/>
        <rFont val="ＭＳ ゴシック"/>
        <family val="3"/>
        <charset val="128"/>
      </rPr>
      <t>〒047－0042
小樽市末広町２番６号</t>
    </r>
  </si>
  <si>
    <r>
      <rPr>
        <sz val="9"/>
        <color rgb="FF000000"/>
        <rFont val="ＭＳ ゴシック"/>
        <family val="3"/>
        <charset val="128"/>
      </rPr>
      <t>株式会社ＯＺＯＮＥ
訪問看護ステーション桜</t>
    </r>
  </si>
  <si>
    <r>
      <rPr>
        <sz val="9"/>
        <color rgb="FF000000"/>
        <rFont val="ＭＳ Ｐゴシック"/>
        <family val="3"/>
        <charset val="128"/>
      </rPr>
      <t>平成26年11月 1日</t>
    </r>
  </si>
  <si>
    <r>
      <rPr>
        <sz val="9"/>
        <color rgb="FF000000"/>
        <rFont val="ＭＳ Ｐゴシック"/>
        <family val="3"/>
        <charset val="128"/>
      </rPr>
      <t>( 訪看24 )第    362 号</t>
    </r>
  </si>
  <si>
    <r>
      <rPr>
        <sz val="9"/>
        <color rgb="FF000000"/>
        <rFont val="ＭＳ ゴシック"/>
        <family val="3"/>
        <charset val="128"/>
      </rPr>
      <t>0134-62-2383
(0134-62-2384)</t>
    </r>
  </si>
  <si>
    <r>
      <rPr>
        <sz val="9"/>
        <color rgb="FF000000"/>
        <rFont val="ＭＳ ゴシック"/>
        <family val="3"/>
        <charset val="128"/>
      </rPr>
      <t>〒047－0261
小樽市銭函３丁目２９８番地</t>
    </r>
  </si>
  <si>
    <r>
      <rPr>
        <sz val="9"/>
        <color rgb="FF000000"/>
        <rFont val="ＭＳ ゴシック"/>
        <family val="3"/>
        <charset val="128"/>
      </rPr>
      <t>医療法人ひまわり会札樽病院
札樽病院訪問看護ステーションひまわり</t>
    </r>
  </si>
  <si>
    <r>
      <rPr>
        <sz val="9"/>
        <color rgb="FF000000"/>
        <rFont val="ＭＳ Ｐゴシック"/>
        <family val="3"/>
        <charset val="128"/>
      </rPr>
      <t>( 訪看24 )第    264 号</t>
    </r>
  </si>
  <si>
    <r>
      <rPr>
        <sz val="9"/>
        <color rgb="FF000000"/>
        <rFont val="ＭＳ Ｐゴシック"/>
        <family val="3"/>
        <charset val="128"/>
      </rPr>
      <t>( 訪看24 )第    116 号</t>
    </r>
  </si>
  <si>
    <r>
      <rPr>
        <sz val="9"/>
        <color rgb="FF000000"/>
        <rFont val="ＭＳ Ｐゴシック"/>
        <family val="3"/>
        <charset val="128"/>
      </rPr>
      <t>( 訪看24 )第    871 号</t>
    </r>
  </si>
  <si>
    <r>
      <rPr>
        <sz val="9"/>
        <color rgb="FF000000"/>
        <rFont val="ＭＳ ゴシック"/>
        <family val="3"/>
        <charset val="128"/>
      </rPr>
      <t>01374-7-1590
(01374-7-1593)</t>
    </r>
  </si>
  <si>
    <r>
      <rPr>
        <sz val="9"/>
        <color rgb="FF000000"/>
        <rFont val="ＭＳ ゴシック"/>
        <family val="3"/>
        <charset val="128"/>
      </rPr>
      <t>合同会社サムハラ
サムハラ巡回ケアセンター</t>
    </r>
  </si>
  <si>
    <r>
      <rPr>
        <sz val="9"/>
        <color rgb="FF000000"/>
        <rFont val="ＭＳ Ｐゴシック"/>
        <family val="3"/>
        <charset val="128"/>
      </rPr>
      <t>( 訪看24 )第    951 号</t>
    </r>
  </si>
  <si>
    <r>
      <rPr>
        <sz val="9"/>
        <color rgb="FF000000"/>
        <rFont val="ＭＳ Ｐゴシック"/>
        <family val="3"/>
        <charset val="128"/>
      </rPr>
      <t>( 訪看24 )第    627 号</t>
    </r>
  </si>
  <si>
    <r>
      <rPr>
        <sz val="9"/>
        <color rgb="FF000000"/>
        <rFont val="ＭＳ ゴシック"/>
        <family val="3"/>
        <charset val="128"/>
      </rPr>
      <t>0137-62-3131
(0137-66-8581)</t>
    </r>
  </si>
  <si>
    <r>
      <rPr>
        <sz val="9"/>
        <color rgb="FF000000"/>
        <rFont val="ＭＳ ゴシック"/>
        <family val="3"/>
        <charset val="128"/>
      </rPr>
      <t>〒049－3106
二海郡八雲町富士見町１６７番地１</t>
    </r>
  </si>
  <si>
    <r>
      <rPr>
        <sz val="9"/>
        <color rgb="FF000000"/>
        <rFont val="ＭＳ ゴシック"/>
        <family val="3"/>
        <charset val="128"/>
      </rPr>
      <t>株式会社タイズアンドボンズ
リリーホームナーシング訪問看護ステーション</t>
    </r>
  </si>
  <si>
    <r>
      <rPr>
        <sz val="9"/>
        <color rgb="FF000000"/>
        <rFont val="ＭＳ Ｐゴシック"/>
        <family val="3"/>
        <charset val="128"/>
      </rPr>
      <t>( 訪看24 )第    604 号</t>
    </r>
  </si>
  <si>
    <r>
      <rPr>
        <sz val="9"/>
        <color rgb="FF000000"/>
        <rFont val="ＭＳ Ｐゴシック"/>
        <family val="3"/>
        <charset val="128"/>
      </rPr>
      <t>( 訪看24 )第    531 号</t>
    </r>
  </si>
  <si>
    <r>
      <rPr>
        <sz val="9"/>
        <color rgb="FF000000"/>
        <rFont val="ＭＳ ゴシック"/>
        <family val="3"/>
        <charset val="128"/>
      </rPr>
      <t>0138-65-2566
(0138-65-3900)</t>
    </r>
  </si>
  <si>
    <r>
      <rPr>
        <sz val="9"/>
        <color rgb="FF000000"/>
        <rFont val="ＭＳ ゴシック"/>
        <family val="3"/>
        <charset val="128"/>
      </rPr>
      <t>〒041－1195
亀田郡七飯町本町７丁目６５７番地５</t>
    </r>
  </si>
  <si>
    <r>
      <rPr>
        <sz val="9"/>
        <color rgb="FF000000"/>
        <rFont val="ＭＳ ゴシック"/>
        <family val="3"/>
        <charset val="128"/>
      </rPr>
      <t>社会福祉法人函館厚生院
社会福祉法人函館厚生院　訪問看護ステーション　なな心</t>
    </r>
  </si>
  <si>
    <r>
      <rPr>
        <sz val="9"/>
        <color rgb="FF000000"/>
        <rFont val="ＭＳ Ｐゴシック"/>
        <family val="3"/>
        <charset val="128"/>
      </rPr>
      <t>( 訪看24 )第    499 号</t>
    </r>
  </si>
  <si>
    <r>
      <rPr>
        <sz val="9"/>
        <color rgb="FF000000"/>
        <rFont val="ＭＳ Ｐゴシック"/>
        <family val="3"/>
        <charset val="128"/>
      </rPr>
      <t>( 訪看24 )第    426 号</t>
    </r>
  </si>
  <si>
    <r>
      <rPr>
        <sz val="9"/>
        <color rgb="FF000000"/>
        <rFont val="ＭＳ Ｐゴシック"/>
        <family val="3"/>
        <charset val="128"/>
      </rPr>
      <t>( 訪看24 )第    408 号</t>
    </r>
  </si>
  <si>
    <r>
      <rPr>
        <sz val="9"/>
        <color rgb="FF000000"/>
        <rFont val="ＭＳ Ｐゴシック"/>
        <family val="3"/>
        <charset val="128"/>
      </rPr>
      <t>( 訪看24 )第    265 号</t>
    </r>
  </si>
  <si>
    <r>
      <rPr>
        <sz val="9"/>
        <color rgb="FF000000"/>
        <rFont val="ＭＳ Ｐゴシック"/>
        <family val="3"/>
        <charset val="128"/>
      </rPr>
      <t>( 訪看24 )第     71 号</t>
    </r>
  </si>
  <si>
    <r>
      <rPr>
        <sz val="9"/>
        <color rgb="FF000000"/>
        <rFont val="ＭＳ Ｐゴシック"/>
        <family val="3"/>
        <charset val="128"/>
      </rPr>
      <t>( 訪看24 )第     69 号</t>
    </r>
  </si>
  <si>
    <r>
      <rPr>
        <sz val="9"/>
        <color rgb="FF000000"/>
        <rFont val="ＭＳ ゴシック"/>
        <family val="3"/>
        <charset val="128"/>
      </rPr>
      <t xml:space="preserve">0138-65-7878
</t>
    </r>
  </si>
  <si>
    <r>
      <rPr>
        <sz val="9"/>
        <color rgb="FF000000"/>
        <rFont val="ＭＳ ゴシック"/>
        <family val="3"/>
        <charset val="128"/>
      </rPr>
      <t>〒041－1111
亀田郡七飯町本町４丁目６番１０号</t>
    </r>
  </si>
  <si>
    <r>
      <rPr>
        <sz val="9"/>
        <color rgb="FF000000"/>
        <rFont val="ＭＳ ゴシック"/>
        <family val="3"/>
        <charset val="128"/>
      </rPr>
      <t>医療法人社団　健和会
訪問看護ステーションりんごの樹</t>
    </r>
  </si>
  <si>
    <r>
      <rPr>
        <sz val="9"/>
        <color rgb="FF000000"/>
        <rFont val="ＭＳ Ｐゴシック"/>
        <family val="3"/>
        <charset val="128"/>
      </rPr>
      <t>( 訪看24 )第    647 号</t>
    </r>
  </si>
  <si>
    <r>
      <rPr>
        <sz val="9"/>
        <color rgb="FF000000"/>
        <rFont val="ＭＳ ゴシック"/>
        <family val="3"/>
        <charset val="128"/>
      </rPr>
      <t>0138-85-6688
(0138-47-5871)</t>
    </r>
  </si>
  <si>
    <r>
      <rPr>
        <sz val="9"/>
        <color rgb="FF000000"/>
        <rFont val="ＭＳ ゴシック"/>
        <family val="3"/>
        <charset val="128"/>
      </rPr>
      <t>〒041－0802
函館市石川町４６４番地１</t>
    </r>
  </si>
  <si>
    <r>
      <rPr>
        <sz val="9"/>
        <color rgb="FF000000"/>
        <rFont val="ＭＳ ゴシック"/>
        <family val="3"/>
        <charset val="128"/>
      </rPr>
      <t>株式会社ベーネ函館
定期巡回・随時対応型訪問介護看護　わらく</t>
    </r>
  </si>
  <si>
    <r>
      <rPr>
        <sz val="9"/>
        <color rgb="FF000000"/>
        <rFont val="ＭＳ Ｐゴシック"/>
        <family val="3"/>
        <charset val="128"/>
      </rPr>
      <t>( 訪看24 )第    606 号</t>
    </r>
  </si>
  <si>
    <r>
      <rPr>
        <sz val="9"/>
        <color rgb="FF000000"/>
        <rFont val="ＭＳ Ｐゴシック"/>
        <family val="3"/>
        <charset val="128"/>
      </rPr>
      <t>( 訪看24 )第    930 号</t>
    </r>
  </si>
  <si>
    <r>
      <rPr>
        <sz val="9"/>
        <color rgb="FF000000"/>
        <rFont val="ＭＳ Ｐゴシック"/>
        <family val="3"/>
        <charset val="128"/>
      </rPr>
      <t>( 訪看24 )第    920 号</t>
    </r>
  </si>
  <si>
    <r>
      <rPr>
        <sz val="9"/>
        <color rgb="FF000000"/>
        <rFont val="ＭＳ Ｐゴシック"/>
        <family val="3"/>
        <charset val="128"/>
      </rPr>
      <t>( 訪看24 )第    909 号</t>
    </r>
  </si>
  <si>
    <r>
      <rPr>
        <sz val="9"/>
        <color rgb="FF000000"/>
        <rFont val="ＭＳ ゴシック"/>
        <family val="3"/>
        <charset val="128"/>
      </rPr>
      <t>0138-83-7677
(0138-83-7687)</t>
    </r>
  </si>
  <si>
    <r>
      <rPr>
        <sz val="9"/>
        <color rgb="FF000000"/>
        <rFont val="ＭＳ ゴシック"/>
        <family val="3"/>
        <charset val="128"/>
      </rPr>
      <t>〒041－0851
函館市本通２丁目３９番２１号</t>
    </r>
  </si>
  <si>
    <r>
      <rPr>
        <sz val="9"/>
        <color rgb="FF000000"/>
        <rFont val="ＭＳ ゴシック"/>
        <family val="3"/>
        <charset val="128"/>
      </rPr>
      <t>株式会社ライフデザイン
訪問看護ステーション　ライフデザイン湯の川</t>
    </r>
  </si>
  <si>
    <r>
      <rPr>
        <sz val="9"/>
        <color rgb="FF000000"/>
        <rFont val="ＭＳ Ｐゴシック"/>
        <family val="3"/>
        <charset val="128"/>
      </rPr>
      <t>( 訪看24 )第    910 号</t>
    </r>
  </si>
  <si>
    <r>
      <rPr>
        <sz val="9"/>
        <color rgb="FF000000"/>
        <rFont val="ＭＳ ゴシック"/>
        <family val="3"/>
        <charset val="128"/>
      </rPr>
      <t>0138-36-5203
(0138-36-5204)</t>
    </r>
  </si>
  <si>
    <r>
      <rPr>
        <sz val="9"/>
        <color rgb="FF000000"/>
        <rFont val="ＭＳ ゴシック"/>
        <family val="3"/>
        <charset val="128"/>
      </rPr>
      <t>〒042－0953
函館市戸倉町３３番１６号ビラミカエルⅠ　３０２</t>
    </r>
  </si>
  <si>
    <r>
      <rPr>
        <sz val="9"/>
        <color rgb="FF000000"/>
        <rFont val="ＭＳ ゴシック"/>
        <family val="3"/>
        <charset val="128"/>
      </rPr>
      <t>株式会社アイビーサポート
訪問看護ステーション　サポート</t>
    </r>
  </si>
  <si>
    <r>
      <rPr>
        <sz val="9"/>
        <color rgb="FF000000"/>
        <rFont val="ＭＳ Ｐゴシック"/>
        <family val="3"/>
        <charset val="128"/>
      </rPr>
      <t>( 訪看24 )第    886 号</t>
    </r>
  </si>
  <si>
    <r>
      <rPr>
        <sz val="9"/>
        <color rgb="FF000000"/>
        <rFont val="ＭＳ ゴシック"/>
        <family val="3"/>
        <charset val="128"/>
      </rPr>
      <t>0138-83-7804
(0138-38-9239)</t>
    </r>
  </si>
  <si>
    <r>
      <rPr>
        <sz val="9"/>
        <color rgb="FF000000"/>
        <rFont val="ＭＳ ゴシック"/>
        <family val="3"/>
        <charset val="128"/>
      </rPr>
      <t>〒041－0853
函館市中道１丁目２２番１４号コーポ関本１階</t>
    </r>
  </si>
  <si>
    <r>
      <rPr>
        <sz val="9"/>
        <color rgb="FF000000"/>
        <rFont val="ＭＳ ゴシック"/>
        <family val="3"/>
        <charset val="128"/>
      </rPr>
      <t>株式会社フロックス
おうち看護ロータス</t>
    </r>
  </si>
  <si>
    <r>
      <rPr>
        <sz val="9"/>
        <color rgb="FF000000"/>
        <rFont val="ＭＳ Ｐゴシック"/>
        <family val="3"/>
        <charset val="128"/>
      </rPr>
      <t>( 訪看24 )第    865 号</t>
    </r>
  </si>
  <si>
    <r>
      <rPr>
        <sz val="9"/>
        <color rgb="FF000000"/>
        <rFont val="ＭＳ ゴシック"/>
        <family val="3"/>
        <charset val="128"/>
      </rPr>
      <t>0138-23-7221
(0138-27-1511)</t>
    </r>
  </si>
  <si>
    <r>
      <rPr>
        <sz val="9"/>
        <color rgb="FF000000"/>
        <rFont val="ＭＳ ゴシック"/>
        <family val="3"/>
        <charset val="128"/>
      </rPr>
      <t>〒040－8691
函館市元町３２番１８号</t>
    </r>
  </si>
  <si>
    <r>
      <rPr>
        <sz val="9"/>
        <color rgb="FF000000"/>
        <rFont val="ＭＳ ゴシック"/>
        <family val="3"/>
        <charset val="128"/>
      </rPr>
      <t>社会医療法人　高橋病院
高橋病院訪問看護ステーション</t>
    </r>
  </si>
  <si>
    <r>
      <rPr>
        <sz val="9"/>
        <color rgb="FF000000"/>
        <rFont val="ＭＳ Ｐゴシック"/>
        <family val="3"/>
        <charset val="128"/>
      </rPr>
      <t>( 訪看24 )第    824 号</t>
    </r>
  </si>
  <si>
    <r>
      <rPr>
        <sz val="9"/>
        <color rgb="FF000000"/>
        <rFont val="ＭＳ Ｐゴシック"/>
        <family val="3"/>
        <charset val="128"/>
      </rPr>
      <t>( 訪看24 )第    771 号</t>
    </r>
  </si>
  <si>
    <r>
      <rPr>
        <sz val="9"/>
        <color rgb="FF000000"/>
        <rFont val="ＭＳ Ｐゴシック"/>
        <family val="3"/>
        <charset val="128"/>
      </rPr>
      <t>( 訪看24 )第    761 号</t>
    </r>
  </si>
  <si>
    <r>
      <rPr>
        <sz val="9"/>
        <color rgb="FF000000"/>
        <rFont val="ＭＳ ゴシック"/>
        <family val="3"/>
        <charset val="128"/>
      </rPr>
      <t>〒042－0953
函館市戸倉町３３－１６ビラミカエルⅠ　３０２</t>
    </r>
  </si>
  <si>
    <r>
      <rPr>
        <sz val="9"/>
        <color rgb="FF000000"/>
        <rFont val="ＭＳ ゴシック"/>
        <family val="3"/>
        <charset val="128"/>
      </rPr>
      <t>株式会社ｌｉｎｏ
訪問看護ステーション　アイリー</t>
    </r>
  </si>
  <si>
    <r>
      <rPr>
        <sz val="9"/>
        <color rgb="FF000000"/>
        <rFont val="ＭＳ Ｐゴシック"/>
        <family val="3"/>
        <charset val="128"/>
      </rPr>
      <t>( 訪看24 )第    702 号</t>
    </r>
  </si>
  <si>
    <r>
      <rPr>
        <sz val="9"/>
        <color rgb="FF000000"/>
        <rFont val="ＭＳ Ｐゴシック"/>
        <family val="3"/>
        <charset val="128"/>
      </rPr>
      <t>令和 2年 5月20日</t>
    </r>
  </si>
  <si>
    <r>
      <rPr>
        <sz val="9"/>
        <color rgb="FF000000"/>
        <rFont val="ＭＳ Ｐゴシック"/>
        <family val="3"/>
        <charset val="128"/>
      </rPr>
      <t>( 訪看24 )第    675 号</t>
    </r>
  </si>
  <si>
    <r>
      <rPr>
        <sz val="9"/>
        <color rgb="FF000000"/>
        <rFont val="ＭＳ ゴシック"/>
        <family val="3"/>
        <charset val="128"/>
      </rPr>
      <t>0138-76-9305
(0138-76-1946)</t>
    </r>
  </si>
  <si>
    <r>
      <rPr>
        <sz val="9"/>
        <color rgb="FF000000"/>
        <rFont val="ＭＳ ゴシック"/>
        <family val="3"/>
        <charset val="128"/>
      </rPr>
      <t>〒041－0851
函館市本通２丁目３３番１４号</t>
    </r>
  </si>
  <si>
    <r>
      <rPr>
        <sz val="9"/>
        <color rgb="FF000000"/>
        <rFont val="ＭＳ ゴシック"/>
        <family val="3"/>
        <charset val="128"/>
      </rPr>
      <t>株式会社ミモメディカルサポート
訪問看護リハビリステーション　ホーム</t>
    </r>
  </si>
  <si>
    <r>
      <rPr>
        <sz val="9"/>
        <color rgb="FF000000"/>
        <rFont val="ＭＳ Ｐゴシック"/>
        <family val="3"/>
        <charset val="128"/>
      </rPr>
      <t>( 訪看24 )第    665 号</t>
    </r>
  </si>
  <si>
    <r>
      <rPr>
        <sz val="9"/>
        <color rgb="FF000000"/>
        <rFont val="ＭＳ Ｐゴシック"/>
        <family val="3"/>
        <charset val="128"/>
      </rPr>
      <t>( 訪看24 )第    608 号</t>
    </r>
  </si>
  <si>
    <r>
      <rPr>
        <sz val="9"/>
        <color rgb="FF000000"/>
        <rFont val="ＭＳ Ｐゴシック"/>
        <family val="3"/>
        <charset val="128"/>
      </rPr>
      <t>( 訪看24 )第    586 号</t>
    </r>
  </si>
  <si>
    <r>
      <rPr>
        <sz val="9"/>
        <color rgb="FF000000"/>
        <rFont val="ＭＳ ゴシック"/>
        <family val="3"/>
        <charset val="128"/>
      </rPr>
      <t>株式会社ライフデザイン
訪問看護ステーション　ライフデザイン公園前</t>
    </r>
  </si>
  <si>
    <r>
      <rPr>
        <sz val="9"/>
        <color rgb="FF000000"/>
        <rFont val="ＭＳ Ｐゴシック"/>
        <family val="3"/>
        <charset val="128"/>
      </rPr>
      <t>( 訪看24 )第    552 号</t>
    </r>
  </si>
  <si>
    <r>
      <rPr>
        <sz val="9"/>
        <color rgb="FF000000"/>
        <rFont val="ＭＳ Ｐゴシック"/>
        <family val="3"/>
        <charset val="128"/>
      </rPr>
      <t>平成30年 6月 1日</t>
    </r>
  </si>
  <si>
    <r>
      <rPr>
        <sz val="9"/>
        <color rgb="FF000000"/>
        <rFont val="ＭＳ Ｐゴシック"/>
        <family val="3"/>
        <charset val="128"/>
      </rPr>
      <t>( 訪看24 )第    550 号</t>
    </r>
  </si>
  <si>
    <r>
      <rPr>
        <sz val="9"/>
        <color rgb="FF000000"/>
        <rFont val="ＭＳ Ｐゴシック"/>
        <family val="3"/>
        <charset val="128"/>
      </rPr>
      <t>平成29年 2月 1日</t>
    </r>
  </si>
  <si>
    <r>
      <rPr>
        <sz val="9"/>
        <color rgb="FF000000"/>
        <rFont val="ＭＳ Ｐゴシック"/>
        <family val="3"/>
        <charset val="128"/>
      </rPr>
      <t>( 訪看24 )第    465 号</t>
    </r>
  </si>
  <si>
    <r>
      <rPr>
        <sz val="9"/>
        <color rgb="FF000000"/>
        <rFont val="ＭＳ ゴシック"/>
        <family val="3"/>
        <charset val="128"/>
      </rPr>
      <t>0138-83-7133
(0138-82-3563)</t>
    </r>
  </si>
  <si>
    <r>
      <rPr>
        <sz val="9"/>
        <color rgb="FF000000"/>
        <rFont val="ＭＳ ゴシック"/>
        <family val="3"/>
        <charset val="128"/>
      </rPr>
      <t>〒041－0252
函館市釜谷町６０５番地１</t>
    </r>
  </si>
  <si>
    <r>
      <rPr>
        <sz val="9"/>
        <color rgb="FF000000"/>
        <rFont val="ＭＳ ゴシック"/>
        <family val="3"/>
        <charset val="128"/>
      </rPr>
      <t>社会福祉法人　戸井福祉会
訪問看護事業所　ちょうじゅそう</t>
    </r>
  </si>
  <si>
    <r>
      <rPr>
        <sz val="9"/>
        <color rgb="FF000000"/>
        <rFont val="ＭＳ Ｐゴシック"/>
        <family val="3"/>
        <charset val="128"/>
      </rPr>
      <t>( 訪看24 )第    402 号</t>
    </r>
  </si>
  <si>
    <r>
      <rPr>
        <sz val="9"/>
        <color rgb="FF000000"/>
        <rFont val="ＭＳ ゴシック"/>
        <family val="3"/>
        <charset val="128"/>
      </rPr>
      <t>0138-84-6022
(0138-84-6033)</t>
    </r>
  </si>
  <si>
    <r>
      <rPr>
        <sz val="9"/>
        <color rgb="FF000000"/>
        <rFont val="ＭＳ ゴシック"/>
        <family val="3"/>
        <charset val="128"/>
      </rPr>
      <t>〒040－0022
函館市日乃出町２０番１７号</t>
    </r>
  </si>
  <si>
    <r>
      <rPr>
        <sz val="9"/>
        <color rgb="FF000000"/>
        <rFont val="ＭＳ ゴシック"/>
        <family val="3"/>
        <charset val="128"/>
      </rPr>
      <t>株式会社ハイサポート
訪問看護ステーション彩絆</t>
    </r>
  </si>
  <si>
    <r>
      <rPr>
        <sz val="9"/>
        <color rgb="FF000000"/>
        <rFont val="ＭＳ Ｐゴシック"/>
        <family val="3"/>
        <charset val="128"/>
      </rPr>
      <t>( 訪看24 )第    307 号</t>
    </r>
  </si>
  <si>
    <r>
      <rPr>
        <sz val="9"/>
        <color rgb="FF000000"/>
        <rFont val="ＭＳ ゴシック"/>
        <family val="3"/>
        <charset val="128"/>
      </rPr>
      <t>0138-57-7311
(0138-57-4674)</t>
    </r>
  </si>
  <si>
    <r>
      <rPr>
        <sz val="9"/>
        <color rgb="FF000000"/>
        <rFont val="ＭＳ ゴシック"/>
        <family val="3"/>
        <charset val="128"/>
      </rPr>
      <t>〒042－0952
函館市高松町４３０番地１２</t>
    </r>
  </si>
  <si>
    <r>
      <rPr>
        <sz val="9"/>
        <color rgb="FF000000"/>
        <rFont val="ＭＳ ゴシック"/>
        <family val="3"/>
        <charset val="128"/>
      </rPr>
      <t>有限会社　ひだまり
訪問看護ステーション　くくる（心）</t>
    </r>
  </si>
  <si>
    <r>
      <rPr>
        <sz val="9"/>
        <color rgb="FF000000"/>
        <rFont val="ＭＳ Ｐゴシック"/>
        <family val="3"/>
        <charset val="128"/>
      </rPr>
      <t>平成23年12月 1日</t>
    </r>
  </si>
  <si>
    <r>
      <rPr>
        <sz val="9"/>
        <color rgb="FF000000"/>
        <rFont val="ＭＳ Ｐゴシック"/>
        <family val="3"/>
        <charset val="128"/>
      </rPr>
      <t>( 訪看24 )第    253 号</t>
    </r>
  </si>
  <si>
    <r>
      <rPr>
        <sz val="9"/>
        <color rgb="FF000000"/>
        <rFont val="ＭＳ Ｐゴシック"/>
        <family val="3"/>
        <charset val="128"/>
      </rPr>
      <t>( 訪看24 )第    240 号</t>
    </r>
  </si>
  <si>
    <r>
      <rPr>
        <sz val="9"/>
        <color rgb="FF000000"/>
        <rFont val="ＭＳ Ｐゴシック"/>
        <family val="3"/>
        <charset val="128"/>
      </rPr>
      <t>( 訪看24 )第    169 号</t>
    </r>
  </si>
  <si>
    <r>
      <rPr>
        <sz val="9"/>
        <color rgb="FF000000"/>
        <rFont val="ＭＳ Ｐゴシック"/>
        <family val="3"/>
        <charset val="128"/>
      </rPr>
      <t>( 訪看24 )第     66 号</t>
    </r>
  </si>
  <si>
    <r>
      <rPr>
        <sz val="9"/>
        <color rgb="FF000000"/>
        <rFont val="ＭＳ Ｐゴシック"/>
        <family val="3"/>
        <charset val="128"/>
      </rPr>
      <t>( 訪看24 )第     65 号</t>
    </r>
  </si>
  <si>
    <r>
      <rPr>
        <sz val="9"/>
        <color rgb="FF000000"/>
        <rFont val="ＭＳ ゴシック"/>
        <family val="3"/>
        <charset val="128"/>
      </rPr>
      <t xml:space="preserve">0138-32-2787
</t>
    </r>
  </si>
  <si>
    <r>
      <rPr>
        <sz val="9"/>
        <color rgb="FF000000"/>
        <rFont val="ＭＳ ゴシック"/>
        <family val="3"/>
        <charset val="128"/>
      </rPr>
      <t>〒041－0853
函館市中道２丁目５１番１号</t>
    </r>
  </si>
  <si>
    <r>
      <rPr>
        <sz val="9"/>
        <color rgb="FF000000"/>
        <rFont val="ＭＳ ゴシック"/>
        <family val="3"/>
        <charset val="128"/>
      </rPr>
      <t>医療法人　道南勤労者医療協会
訪問看護ステーション稜北</t>
    </r>
  </si>
  <si>
    <r>
      <rPr>
        <sz val="9"/>
        <color rgb="FF000000"/>
        <rFont val="ＭＳ Ｐゴシック"/>
        <family val="3"/>
        <charset val="128"/>
      </rPr>
      <t>( 訪看24 )第    929 号</t>
    </r>
  </si>
  <si>
    <r>
      <rPr>
        <sz val="9"/>
        <color rgb="FF000000"/>
        <rFont val="ＭＳ Ｐゴシック"/>
        <family val="3"/>
        <charset val="128"/>
      </rPr>
      <t>( 訪看24 )第    748 号</t>
    </r>
  </si>
  <si>
    <r>
      <rPr>
        <sz val="9"/>
        <color rgb="FF000000"/>
        <rFont val="ＭＳ ゴシック"/>
        <family val="3"/>
        <charset val="128"/>
      </rPr>
      <t>011-376-0102
(011-376-0103)</t>
    </r>
  </si>
  <si>
    <r>
      <rPr>
        <sz val="9"/>
        <color rgb="FF000000"/>
        <rFont val="ＭＳ ゴシック"/>
        <family val="3"/>
        <charset val="128"/>
      </rPr>
      <t>〒061－1272
北広島市大曲末広２丁目１－１３</t>
    </r>
  </si>
  <si>
    <r>
      <rPr>
        <sz val="9"/>
        <color rgb="FF000000"/>
        <rFont val="ＭＳ ゴシック"/>
        <family val="3"/>
        <charset val="128"/>
      </rPr>
      <t>有限会社　健メディカル・サポート
プラトー訪問看護ステーション</t>
    </r>
  </si>
  <si>
    <r>
      <rPr>
        <sz val="9"/>
        <color rgb="FF000000"/>
        <rFont val="ＭＳ Ｐゴシック"/>
        <family val="3"/>
        <charset val="128"/>
      </rPr>
      <t>( 訪看24 )第    620 号</t>
    </r>
  </si>
  <si>
    <r>
      <rPr>
        <sz val="9"/>
        <color rgb="FF000000"/>
        <rFont val="ＭＳ Ｐゴシック"/>
        <family val="3"/>
        <charset val="128"/>
      </rPr>
      <t>( 訪看24 )第    545 号</t>
    </r>
  </si>
  <si>
    <r>
      <rPr>
        <sz val="9"/>
        <color rgb="FF000000"/>
        <rFont val="ＭＳ Ｐゴシック"/>
        <family val="3"/>
        <charset val="128"/>
      </rPr>
      <t>平成27年12月 1日</t>
    </r>
  </si>
  <si>
    <r>
      <rPr>
        <sz val="9"/>
        <color rgb="FF000000"/>
        <rFont val="ＭＳ Ｐゴシック"/>
        <family val="3"/>
        <charset val="128"/>
      </rPr>
      <t>( 訪看24 )第    417 号</t>
    </r>
  </si>
  <si>
    <r>
      <rPr>
        <sz val="9"/>
        <color rgb="FF000000"/>
        <rFont val="ＭＳ Ｐゴシック"/>
        <family val="3"/>
        <charset val="128"/>
      </rPr>
      <t>( 訪看24 )第    114 号</t>
    </r>
  </si>
  <si>
    <r>
      <rPr>
        <sz val="9"/>
        <color rgb="FF000000"/>
        <rFont val="ＭＳ Ｐゴシック"/>
        <family val="3"/>
        <charset val="128"/>
      </rPr>
      <t>( 訪看24 )第    881 号</t>
    </r>
  </si>
  <si>
    <r>
      <rPr>
        <sz val="9"/>
        <color rgb="FF000000"/>
        <rFont val="ＭＳ ゴシック"/>
        <family val="3"/>
        <charset val="128"/>
      </rPr>
      <t xml:space="preserve">0123-34-1155
</t>
    </r>
  </si>
  <si>
    <r>
      <rPr>
        <sz val="9"/>
        <color rgb="FF000000"/>
        <rFont val="ＭＳ ゴシック"/>
        <family val="3"/>
        <charset val="128"/>
      </rPr>
      <t>〒061－1447
恵庭市福住町１丁目６番６</t>
    </r>
  </si>
  <si>
    <r>
      <rPr>
        <sz val="9"/>
        <color rgb="FF000000"/>
        <rFont val="ＭＳ ゴシック"/>
        <family val="3"/>
        <charset val="128"/>
      </rPr>
      <t>社会医療法人恵和会
訪問看護ステーション　恵庭すずらん</t>
    </r>
  </si>
  <si>
    <r>
      <rPr>
        <sz val="9"/>
        <color rgb="FF000000"/>
        <rFont val="ＭＳ Ｐゴシック"/>
        <family val="3"/>
        <charset val="128"/>
      </rPr>
      <t>( 訪看24 )第    940 号</t>
    </r>
  </si>
  <si>
    <r>
      <rPr>
        <sz val="9"/>
        <color rgb="FF000000"/>
        <rFont val="ＭＳ Ｐゴシック"/>
        <family val="3"/>
        <charset val="128"/>
      </rPr>
      <t>( 訪看24 )第    707 号</t>
    </r>
  </si>
  <si>
    <r>
      <rPr>
        <sz val="9"/>
        <color rgb="FF000000"/>
        <rFont val="ＭＳ Ｐゴシック"/>
        <family val="3"/>
        <charset val="128"/>
      </rPr>
      <t>( 訪看24 )第    441 号</t>
    </r>
  </si>
  <si>
    <r>
      <rPr>
        <sz val="9"/>
        <color rgb="FF000000"/>
        <rFont val="ＭＳ ゴシック"/>
        <family val="3"/>
        <charset val="128"/>
      </rPr>
      <t>0123-36-7555
(0123-33-7359)</t>
    </r>
  </si>
  <si>
    <r>
      <rPr>
        <sz val="9"/>
        <color rgb="FF000000"/>
        <rFont val="ＭＳ ゴシック"/>
        <family val="3"/>
        <charset val="128"/>
      </rPr>
      <t>〒061－1373
恵庭市恵み野西２丁目３ー１０サービス付高齢者住宅「シャロームめぐみの」１階</t>
    </r>
  </si>
  <si>
    <r>
      <rPr>
        <sz val="9"/>
        <color rgb="FF000000"/>
        <rFont val="ＭＳ ゴシック"/>
        <family val="3"/>
        <charset val="128"/>
      </rPr>
      <t>社会医療法人　北晨会
社会医療法人　北晨会　恵み野訪問看護ステーション「はあと」</t>
    </r>
  </si>
  <si>
    <r>
      <rPr>
        <sz val="9"/>
        <color rgb="FF000000"/>
        <rFont val="ＭＳ Ｐゴシック"/>
        <family val="3"/>
        <charset val="128"/>
      </rPr>
      <t>( 訪看24 )第    436 号</t>
    </r>
  </si>
  <si>
    <r>
      <rPr>
        <sz val="9"/>
        <color rgb="FF000000"/>
        <rFont val="ＭＳ ゴシック"/>
        <family val="3"/>
        <charset val="128"/>
      </rPr>
      <t>0123-35-3300
(0123-35-3301)</t>
    </r>
  </si>
  <si>
    <r>
      <rPr>
        <sz val="9"/>
        <color rgb="FF000000"/>
        <rFont val="ＭＳ ゴシック"/>
        <family val="3"/>
        <charset val="128"/>
      </rPr>
      <t>〒061－1412
恵庭市白樺町３丁目２２番１号</t>
    </r>
  </si>
  <si>
    <r>
      <rPr>
        <sz val="9"/>
        <color rgb="FF000000"/>
        <rFont val="ＭＳ ゴシック"/>
        <family val="3"/>
        <charset val="128"/>
      </rPr>
      <t>医療法人社団　緩和ケアクリニック・恵庭
緩和ケアクリニック・恵庭　訪問看護ステーション</t>
    </r>
  </si>
  <si>
    <r>
      <rPr>
        <sz val="9"/>
        <color rgb="FF000000"/>
        <rFont val="ＭＳ Ｐゴシック"/>
        <family val="3"/>
        <charset val="128"/>
      </rPr>
      <t>( 訪看24 )第    124 号</t>
    </r>
  </si>
  <si>
    <r>
      <rPr>
        <sz val="9"/>
        <color rgb="FF000000"/>
        <rFont val="ＭＳ Ｐゴシック"/>
        <family val="3"/>
        <charset val="128"/>
      </rPr>
      <t>( 訪看24 )第    615 号</t>
    </r>
  </si>
  <si>
    <r>
      <rPr>
        <sz val="9"/>
        <color rgb="FF000000"/>
        <rFont val="ＭＳ ゴシック"/>
        <family val="3"/>
        <charset val="128"/>
      </rPr>
      <t>0123-42-3058
(0123-42-3056)</t>
    </r>
  </si>
  <si>
    <r>
      <rPr>
        <sz val="9"/>
        <color rgb="FF000000"/>
        <rFont val="ＭＳ ゴシック"/>
        <family val="3"/>
        <charset val="128"/>
      </rPr>
      <t>〒066－0083
千歳市みどり台北２丁目５番１５号</t>
    </r>
  </si>
  <si>
    <r>
      <rPr>
        <sz val="9"/>
        <color rgb="FF000000"/>
        <rFont val="ＭＳ ゴシック"/>
        <family val="3"/>
        <charset val="128"/>
      </rPr>
      <t>株式会社ゆうしんかん
ゆうしんかん訪問看護ステーション</t>
    </r>
  </si>
  <si>
    <r>
      <rPr>
        <sz val="9"/>
        <color rgb="FF000000"/>
        <rFont val="ＭＳ Ｐゴシック"/>
        <family val="3"/>
        <charset val="128"/>
      </rPr>
      <t>( 訪看24 )第    322 号</t>
    </r>
  </si>
  <si>
    <r>
      <rPr>
        <sz val="9"/>
        <color rgb="FF000000"/>
        <rFont val="ＭＳ ゴシック"/>
        <family val="3"/>
        <charset val="128"/>
      </rPr>
      <t>0123-25-8812
(0123-25-8813)</t>
    </r>
  </si>
  <si>
    <r>
      <rPr>
        <sz val="9"/>
        <color rgb="FF000000"/>
        <rFont val="ＭＳ ゴシック"/>
        <family val="3"/>
        <charset val="128"/>
      </rPr>
      <t>〒066－0025
千歳市梅ケ丘１丁目７－１２</t>
    </r>
  </si>
  <si>
    <r>
      <rPr>
        <sz val="9"/>
        <color rgb="FF000000"/>
        <rFont val="ＭＳ ゴシック"/>
        <family val="3"/>
        <charset val="128"/>
      </rPr>
      <t>有限会社　ケアサポートえいぶる
訪問看護ステーション　明日葉</t>
    </r>
  </si>
  <si>
    <r>
      <rPr>
        <sz val="9"/>
        <color rgb="FF000000"/>
        <rFont val="ＭＳ Ｐゴシック"/>
        <family val="3"/>
        <charset val="128"/>
      </rPr>
      <t>( 訪看24 )第    849 号</t>
    </r>
  </si>
  <si>
    <r>
      <rPr>
        <sz val="9"/>
        <color rgb="FF000000"/>
        <rFont val="ＭＳ ゴシック"/>
        <family val="3"/>
        <charset val="128"/>
      </rPr>
      <t>0123-25-8058
(0123-25-8778)</t>
    </r>
  </si>
  <si>
    <r>
      <rPr>
        <sz val="9"/>
        <color rgb="FF000000"/>
        <rFont val="ＭＳ ゴシック"/>
        <family val="3"/>
        <charset val="128"/>
      </rPr>
      <t>〒066－0055
千歳市里美２丁目２番６号第３ビジュアルコーポ１０１号室</t>
    </r>
  </si>
  <si>
    <r>
      <rPr>
        <sz val="9"/>
        <color rgb="FF000000"/>
        <rFont val="ＭＳ ゴシック"/>
        <family val="3"/>
        <charset val="128"/>
      </rPr>
      <t>株式会社　ＭＣＬ
グラン・セラ看護室</t>
    </r>
  </si>
  <si>
    <r>
      <rPr>
        <sz val="9"/>
        <color rgb="FF000000"/>
        <rFont val="ＭＳ Ｐゴシック"/>
        <family val="3"/>
        <charset val="128"/>
      </rPr>
      <t>( 訪看24 )第    796 号</t>
    </r>
  </si>
  <si>
    <r>
      <rPr>
        <sz val="9"/>
        <color rgb="FF000000"/>
        <rFont val="ＭＳ Ｐゴシック"/>
        <family val="3"/>
        <charset val="128"/>
      </rPr>
      <t>( 訪看24 )第    570 号</t>
    </r>
  </si>
  <si>
    <r>
      <rPr>
        <sz val="9"/>
        <color rgb="FF000000"/>
        <rFont val="ＭＳ Ｐゴシック"/>
        <family val="3"/>
        <charset val="128"/>
      </rPr>
      <t>平成27年 5月13日</t>
    </r>
  </si>
  <si>
    <r>
      <rPr>
        <sz val="9"/>
        <color rgb="FF000000"/>
        <rFont val="ＭＳ Ｐゴシック"/>
        <family val="3"/>
        <charset val="128"/>
      </rPr>
      <t>( 訪看24 )第    394 号</t>
    </r>
  </si>
  <si>
    <r>
      <rPr>
        <sz val="9"/>
        <color rgb="FF000000"/>
        <rFont val="ＭＳ Ｐゴシック"/>
        <family val="3"/>
        <charset val="128"/>
      </rPr>
      <t>( 訪看24 )第    185 号</t>
    </r>
  </si>
  <si>
    <r>
      <rPr>
        <sz val="9"/>
        <color rgb="FF000000"/>
        <rFont val="ＭＳ ゴシック"/>
        <family val="3"/>
        <charset val="128"/>
      </rPr>
      <t xml:space="preserve">0123-26-0617
</t>
    </r>
  </si>
  <si>
    <r>
      <rPr>
        <sz val="9"/>
        <color rgb="FF000000"/>
        <rFont val="ＭＳ ゴシック"/>
        <family val="3"/>
        <charset val="128"/>
      </rPr>
      <t>〒066－0042
千歳市東雲町１丁目１１番地</t>
    </r>
  </si>
  <si>
    <r>
      <rPr>
        <sz val="9"/>
        <color rgb="FF000000"/>
        <rFont val="ＭＳ ゴシック"/>
        <family val="3"/>
        <charset val="128"/>
      </rPr>
      <t>医療法人　同仁会
訪問看護ステーションしののめ</t>
    </r>
  </si>
  <si>
    <r>
      <rPr>
        <sz val="9"/>
        <color rgb="FF000000"/>
        <rFont val="ＭＳ Ｐゴシック"/>
        <family val="3"/>
        <charset val="128"/>
      </rPr>
      <t>( 訪看24 )第    123 号</t>
    </r>
  </si>
  <si>
    <r>
      <rPr>
        <sz val="9"/>
        <color rgb="FF000000"/>
        <rFont val="ＭＳ Ｐゴシック"/>
        <family val="3"/>
        <charset val="128"/>
      </rPr>
      <t>( 訪看24 )第    864 号</t>
    </r>
  </si>
  <si>
    <r>
      <rPr>
        <sz val="9"/>
        <color rgb="FF000000"/>
        <rFont val="ＭＳ ゴシック"/>
        <family val="3"/>
        <charset val="128"/>
      </rPr>
      <t>011-382-1111
(011-381-3060)</t>
    </r>
  </si>
  <si>
    <r>
      <rPr>
        <sz val="9"/>
        <color rgb="FF000000"/>
        <rFont val="ＭＳ ゴシック"/>
        <family val="3"/>
        <charset val="128"/>
      </rPr>
      <t>〒069－0817
江別市野幌代々木町８１番地６江別病院内</t>
    </r>
  </si>
  <si>
    <r>
      <rPr>
        <sz val="9"/>
        <color rgb="FF000000"/>
        <rFont val="ＭＳ ゴシック"/>
        <family val="3"/>
        <charset val="128"/>
      </rPr>
      <t>医療法人渓和会　江別病院
医療法人渓和会　訪問看護ステーション　てとて</t>
    </r>
  </si>
  <si>
    <r>
      <rPr>
        <sz val="9"/>
        <color rgb="FF000000"/>
        <rFont val="ＭＳ Ｐゴシック"/>
        <family val="3"/>
        <charset val="128"/>
      </rPr>
      <t>( 訪看24 )第    681 号</t>
    </r>
  </si>
  <si>
    <r>
      <rPr>
        <sz val="9"/>
        <color rgb="FF000000"/>
        <rFont val="ＭＳ ゴシック"/>
        <family val="3"/>
        <charset val="128"/>
      </rPr>
      <t>011-374-7770
(011-374-7773)</t>
    </r>
  </si>
  <si>
    <r>
      <rPr>
        <sz val="9"/>
        <color rgb="FF000000"/>
        <rFont val="ＭＳ ゴシック"/>
        <family val="3"/>
        <charset val="128"/>
      </rPr>
      <t>〒069－0806
江別市新栄台９１番地２住宅型有料老人ホーム　ラ・ムーン内</t>
    </r>
  </si>
  <si>
    <r>
      <rPr>
        <sz val="9"/>
        <color rgb="FF000000"/>
        <rFont val="ＭＳ ゴシック"/>
        <family val="3"/>
        <charset val="128"/>
      </rPr>
      <t>ＴＡＫＵＭＩプランニング株式会社
訪問看護ステーション　ラ・ムーン</t>
    </r>
  </si>
  <si>
    <r>
      <rPr>
        <sz val="9"/>
        <color rgb="FF000000"/>
        <rFont val="ＭＳ Ｐゴシック"/>
        <family val="3"/>
        <charset val="128"/>
      </rPr>
      <t>( 訪看24 )第    646 号</t>
    </r>
  </si>
  <si>
    <r>
      <rPr>
        <sz val="9"/>
        <color rgb="FF000000"/>
        <rFont val="ＭＳ Ｐゴシック"/>
        <family val="3"/>
        <charset val="128"/>
      </rPr>
      <t>( 訪看24 )第    423 号</t>
    </r>
  </si>
  <si>
    <r>
      <rPr>
        <sz val="9"/>
        <color rgb="FF000000"/>
        <rFont val="ＭＳ ゴシック"/>
        <family val="3"/>
        <charset val="128"/>
      </rPr>
      <t>011-387-5067
(011-387-5091)</t>
    </r>
  </si>
  <si>
    <r>
      <rPr>
        <sz val="9"/>
        <color rgb="FF000000"/>
        <rFont val="ＭＳ ゴシック"/>
        <family val="3"/>
        <charset val="128"/>
      </rPr>
      <t>〒069－0854
江別市大麻中町２番１７メディカルビルおおあさ３Ｆ</t>
    </r>
  </si>
  <si>
    <r>
      <rPr>
        <sz val="9"/>
        <color rgb="FF000000"/>
        <rFont val="ＭＳ ゴシック"/>
        <family val="3"/>
        <charset val="128"/>
      </rPr>
      <t>株式会社　健康会
株式会社　健康会　訪問看護ステーションおおあさ</t>
    </r>
  </si>
  <si>
    <r>
      <rPr>
        <sz val="9"/>
        <color rgb="FF000000"/>
        <rFont val="ＭＳ Ｐゴシック"/>
        <family val="3"/>
        <charset val="128"/>
      </rPr>
      <t>( 訪看24 )第    346 号</t>
    </r>
  </si>
  <si>
    <r>
      <rPr>
        <sz val="9"/>
        <color rgb="FF000000"/>
        <rFont val="ＭＳ Ｐゴシック"/>
        <family val="3"/>
        <charset val="128"/>
      </rPr>
      <t>( 訪看24 )第     58 号</t>
    </r>
  </si>
  <si>
    <r>
      <rPr>
        <sz val="9"/>
        <color rgb="FF000000"/>
        <rFont val="ＭＳ ゴシック"/>
        <family val="3"/>
        <charset val="128"/>
      </rPr>
      <t>011-382-3483
(011-383-7965)</t>
    </r>
  </si>
  <si>
    <r>
      <rPr>
        <sz val="9"/>
        <color rgb="FF000000"/>
        <rFont val="ＭＳ ゴシック"/>
        <family val="3"/>
        <charset val="128"/>
      </rPr>
      <t>〒069－0813
江別市野幌町５３番地の５</t>
    </r>
  </si>
  <si>
    <r>
      <rPr>
        <sz val="9"/>
        <color rgb="FF000000"/>
        <rFont val="ＭＳ ゴシック"/>
        <family val="3"/>
        <charset val="128"/>
      </rPr>
      <t>医療法人英生会
訪問看護ステーションのっぽろ</t>
    </r>
  </si>
  <si>
    <r>
      <rPr>
        <sz val="9"/>
        <color rgb="FF000000"/>
        <rFont val="ＭＳ Ｐゴシック"/>
        <family val="3"/>
        <charset val="128"/>
      </rPr>
      <t>( 訪看24 )第    125 号</t>
    </r>
  </si>
  <si>
    <r>
      <rPr>
        <sz val="9"/>
        <color rgb="FF000000"/>
        <rFont val="ＭＳ Ｐゴシック"/>
        <family val="3"/>
        <charset val="128"/>
      </rPr>
      <t>( 訪看24 )第    971 号</t>
    </r>
  </si>
  <si>
    <r>
      <rPr>
        <sz val="9"/>
        <color rgb="FF000000"/>
        <rFont val="ＭＳ Ｐゴシック"/>
        <family val="3"/>
        <charset val="128"/>
      </rPr>
      <t>( 訪看24 )第    942 号</t>
    </r>
  </si>
  <si>
    <r>
      <rPr>
        <sz val="9"/>
        <color rgb="FF000000"/>
        <rFont val="ＭＳ ゴシック"/>
        <family val="3"/>
        <charset val="128"/>
      </rPr>
      <t>011-894-7032
(011-894-7033)</t>
    </r>
  </si>
  <si>
    <r>
      <rPr>
        <sz val="9"/>
        <color rgb="FF000000"/>
        <rFont val="ＭＳ ゴシック"/>
        <family val="3"/>
        <charset val="128"/>
      </rPr>
      <t>〒004－0053
札幌市厚別区厚別中央三条２丁目１２番４０号</t>
    </r>
  </si>
  <si>
    <r>
      <rPr>
        <sz val="9"/>
        <color rgb="FF000000"/>
        <rFont val="ＭＳ ゴシック"/>
        <family val="3"/>
        <charset val="128"/>
      </rPr>
      <t>社会医療法人貞仁会
看護小規模多機能型居宅介護　新札幌ひばりが丘</t>
    </r>
  </si>
  <si>
    <r>
      <rPr>
        <sz val="9"/>
        <color rgb="FF000000"/>
        <rFont val="ＭＳ Ｐゴシック"/>
        <family val="3"/>
        <charset val="128"/>
      </rPr>
      <t>( 訪看24 )第    756 号</t>
    </r>
  </si>
  <si>
    <r>
      <rPr>
        <sz val="9"/>
        <color rgb="FF000000"/>
        <rFont val="ＭＳ ゴシック"/>
        <family val="3"/>
        <charset val="128"/>
      </rPr>
      <t>011-215-8292
(011-215-8878)</t>
    </r>
  </si>
  <si>
    <r>
      <rPr>
        <sz val="9"/>
        <color rgb="FF000000"/>
        <rFont val="ＭＳ ゴシック"/>
        <family val="3"/>
        <charset val="128"/>
      </rPr>
      <t>医療法人社団青葉
ＨＡＲＥＬＵ宮の森看護小規模多機能型居宅介護</t>
    </r>
  </si>
  <si>
    <r>
      <rPr>
        <sz val="9"/>
        <color rgb="FF000000"/>
        <rFont val="ＭＳ Ｐゴシック"/>
        <family val="3"/>
        <charset val="128"/>
      </rPr>
      <t>( 訪看24 )第    610 号</t>
    </r>
  </si>
  <si>
    <r>
      <rPr>
        <sz val="9"/>
        <color rgb="FF000000"/>
        <rFont val="ＭＳ ゴシック"/>
        <family val="3"/>
        <charset val="128"/>
      </rPr>
      <t>011-375-1355
(011-375-1360)</t>
    </r>
  </si>
  <si>
    <r>
      <rPr>
        <sz val="9"/>
        <color rgb="FF000000"/>
        <rFont val="ＭＳ ゴシック"/>
        <family val="3"/>
        <charset val="128"/>
      </rPr>
      <t>〒004－0031
札幌市厚別区上野幌一条１丁目２－２８</t>
    </r>
  </si>
  <si>
    <r>
      <rPr>
        <sz val="9"/>
        <color rgb="FF000000"/>
        <rFont val="ＭＳ ゴシック"/>
        <family val="3"/>
        <charset val="128"/>
      </rPr>
      <t>医療法人社団日本医療大学
看護小規模多機能型居宅介護日本医療大学病院新さっぽろ</t>
    </r>
  </si>
  <si>
    <r>
      <rPr>
        <sz val="9"/>
        <color rgb="FF000000"/>
        <rFont val="ＭＳ Ｐゴシック"/>
        <family val="3"/>
        <charset val="128"/>
      </rPr>
      <t>( 訪看24 )第    366 号</t>
    </r>
  </si>
  <si>
    <r>
      <rPr>
        <sz val="9"/>
        <color rgb="FF000000"/>
        <rFont val="ＭＳ ゴシック"/>
        <family val="3"/>
        <charset val="128"/>
      </rPr>
      <t>011-826-1156
(011-826-5585)</t>
    </r>
  </si>
  <si>
    <r>
      <rPr>
        <sz val="9"/>
        <color rgb="FF000000"/>
        <rFont val="ＭＳ ゴシック"/>
        <family val="3"/>
        <charset val="128"/>
      </rPr>
      <t>〒062－0053
札幌市豊平区月寒東三条１８丁目２０番４８号</t>
    </r>
  </si>
  <si>
    <r>
      <rPr>
        <sz val="9"/>
        <color rgb="FF000000"/>
        <rFont val="ＭＳ ゴシック"/>
        <family val="3"/>
        <charset val="128"/>
      </rPr>
      <t>社会医療法人康和会
２４時間訪問介護看護　しらかば</t>
    </r>
  </si>
  <si>
    <r>
      <rPr>
        <sz val="9"/>
        <color rgb="FF000000"/>
        <rFont val="ＭＳ Ｐゴシック"/>
        <family val="3"/>
        <charset val="128"/>
      </rPr>
      <t>平成26年10月 1日</t>
    </r>
  </si>
  <si>
    <r>
      <rPr>
        <sz val="9"/>
        <color rgb="FF000000"/>
        <rFont val="ＭＳ Ｐゴシック"/>
        <family val="3"/>
        <charset val="128"/>
      </rPr>
      <t>( 訪看24 )第    358 号</t>
    </r>
  </si>
  <si>
    <r>
      <rPr>
        <sz val="9"/>
        <color rgb="FF000000"/>
        <rFont val="ＭＳ ゴシック"/>
        <family val="3"/>
        <charset val="128"/>
      </rPr>
      <t>011-826-5565
(011-826-5663)</t>
    </r>
  </si>
  <si>
    <r>
      <rPr>
        <sz val="9"/>
        <color rgb="FF000000"/>
        <rFont val="ＭＳ ゴシック"/>
        <family val="3"/>
        <charset val="128"/>
      </rPr>
      <t>社会医療法人康和会
複合型居宅介護しらかば</t>
    </r>
  </si>
  <si>
    <r>
      <rPr>
        <sz val="9"/>
        <color rgb="FF000000"/>
        <rFont val="ＭＳ Ｐゴシック"/>
        <family val="3"/>
        <charset val="128"/>
      </rPr>
      <t>平成26年 1月 1日</t>
    </r>
  </si>
  <si>
    <r>
      <rPr>
        <sz val="9"/>
        <color rgb="FF000000"/>
        <rFont val="ＭＳ Ｐゴシック"/>
        <family val="3"/>
        <charset val="128"/>
      </rPr>
      <t>( 訪看24 )第    312 号</t>
    </r>
  </si>
  <si>
    <r>
      <rPr>
        <sz val="9"/>
        <color rgb="FF000000"/>
        <rFont val="ＭＳ ゴシック"/>
        <family val="3"/>
        <charset val="128"/>
      </rPr>
      <t>医療法人社団鈴木内科医院
鈴木内科介護看護センター</t>
    </r>
  </si>
  <si>
    <r>
      <rPr>
        <sz val="9"/>
        <color rgb="FF000000"/>
        <rFont val="ＭＳ Ｐゴシック"/>
        <family val="3"/>
        <charset val="128"/>
      </rPr>
      <t>( 訪看24 )第    268 号</t>
    </r>
  </si>
  <si>
    <r>
      <rPr>
        <sz val="9"/>
        <color rgb="FF000000"/>
        <rFont val="ＭＳ Ｐゴシック"/>
        <family val="3"/>
        <charset val="128"/>
      </rPr>
      <t>平成24年 5月 1日</t>
    </r>
  </si>
  <si>
    <r>
      <rPr>
        <sz val="9"/>
        <color rgb="FF000000"/>
        <rFont val="ＭＳ Ｐゴシック"/>
        <family val="3"/>
        <charset val="128"/>
      </rPr>
      <t>( 訪看24 )第    263 号</t>
    </r>
  </si>
  <si>
    <r>
      <rPr>
        <sz val="9"/>
        <color rgb="FF000000"/>
        <rFont val="ＭＳ ゴシック"/>
        <family val="3"/>
        <charset val="128"/>
      </rPr>
      <t>011-860-5007
(011-860-5008)</t>
    </r>
  </si>
  <si>
    <r>
      <rPr>
        <sz val="9"/>
        <color rgb="FF000000"/>
        <rFont val="ＭＳ ゴシック"/>
        <family val="3"/>
        <charset val="128"/>
      </rPr>
      <t>〒003－0024
札幌市白石区本郷通　南１丁目南３番１号　モデュロール１０１号室</t>
    </r>
  </si>
  <si>
    <r>
      <rPr>
        <sz val="9"/>
        <color rgb="FF000000"/>
        <rFont val="ＭＳ ゴシック"/>
        <family val="3"/>
        <charset val="128"/>
      </rPr>
      <t>株式会社　モア・アクティブ
訪問看護ステーション　モア・アクティブ札幌白石</t>
    </r>
  </si>
  <si>
    <r>
      <rPr>
        <sz val="9"/>
        <color rgb="FF000000"/>
        <rFont val="ＭＳ Ｐゴシック"/>
        <family val="3"/>
        <charset val="128"/>
      </rPr>
      <t>( 訪看24 )第    970 号</t>
    </r>
  </si>
  <si>
    <r>
      <rPr>
        <sz val="9"/>
        <color rgb="FF000000"/>
        <rFont val="ＭＳ ゴシック"/>
        <family val="3"/>
        <charset val="128"/>
      </rPr>
      <t>011-827-7994
(011-351-2239)</t>
    </r>
  </si>
  <si>
    <r>
      <rPr>
        <sz val="9"/>
        <color rgb="FF000000"/>
        <rFont val="ＭＳ ゴシック"/>
        <family val="3"/>
        <charset val="128"/>
      </rPr>
      <t>〒003－0004
札幌市白石区東札幌四条１丁目３－２５Ｂｌａｉｓｅ３階</t>
    </r>
  </si>
  <si>
    <r>
      <rPr>
        <sz val="9"/>
        <color rgb="FF000000"/>
        <rFont val="ＭＳ ゴシック"/>
        <family val="3"/>
        <charset val="128"/>
      </rPr>
      <t>株式会社Ａｍｏｕｒ
訪問看護ステーションＡｍｏｕｒ</t>
    </r>
  </si>
  <si>
    <r>
      <rPr>
        <sz val="9"/>
        <color rgb="FF000000"/>
        <rFont val="ＭＳ Ｐゴシック"/>
        <family val="3"/>
        <charset val="128"/>
      </rPr>
      <t>( 訪看24 )第    916 号</t>
    </r>
  </si>
  <si>
    <r>
      <rPr>
        <sz val="9"/>
        <color rgb="FF000000"/>
        <rFont val="ＭＳ ゴシック"/>
        <family val="3"/>
        <charset val="128"/>
      </rPr>
      <t>011-827-8362
(011-351-1758)</t>
    </r>
  </si>
  <si>
    <r>
      <rPr>
        <sz val="9"/>
        <color rgb="FF000000"/>
        <rFont val="ＭＳ ゴシック"/>
        <family val="3"/>
        <charset val="128"/>
      </rPr>
      <t>〒062－0905
札幌市豊平区豊平五条２丁目２－１８ピュア・Ｍ・豊平４０３</t>
    </r>
  </si>
  <si>
    <r>
      <rPr>
        <sz val="9"/>
        <color rgb="FF000000"/>
        <rFont val="ＭＳ ゴシック"/>
        <family val="3"/>
        <charset val="128"/>
      </rPr>
      <t>株式会社大蔵メディカル
訪問看護よつ葉の郷</t>
    </r>
  </si>
  <si>
    <r>
      <rPr>
        <sz val="9"/>
        <color rgb="FF000000"/>
        <rFont val="ＭＳ Ｐゴシック"/>
        <family val="3"/>
        <charset val="128"/>
      </rPr>
      <t>( 訪看24 )第    893 号</t>
    </r>
  </si>
  <si>
    <r>
      <rPr>
        <sz val="9"/>
        <color rgb="FF000000"/>
        <rFont val="ＭＳ Ｐゴシック"/>
        <family val="3"/>
        <charset val="128"/>
      </rPr>
      <t>( 訪看24 )第    897 号</t>
    </r>
  </si>
  <si>
    <r>
      <rPr>
        <sz val="9"/>
        <color rgb="FF000000"/>
        <rFont val="ＭＳ ゴシック"/>
        <family val="3"/>
        <charset val="128"/>
      </rPr>
      <t>011-887-0303
(011-816-1616)</t>
    </r>
  </si>
  <si>
    <r>
      <rPr>
        <sz val="9"/>
        <color rgb="FF000000"/>
        <rFont val="ＭＳ ゴシック"/>
        <family val="3"/>
        <charset val="128"/>
      </rPr>
      <t>〒062－0903
札幌市豊平区豊平三条１丁目１番３８号</t>
    </r>
  </si>
  <si>
    <r>
      <rPr>
        <sz val="9"/>
        <color rgb="FF000000"/>
        <rFont val="ＭＳ ゴシック"/>
        <family val="3"/>
        <charset val="128"/>
      </rPr>
      <t>ＳＯＭＰＯケア株式会社
ＳＯＭＰＯケア　豊平　訪問看護</t>
    </r>
  </si>
  <si>
    <r>
      <rPr>
        <sz val="9"/>
        <color rgb="FF000000"/>
        <rFont val="ＭＳ Ｐゴシック"/>
        <family val="3"/>
        <charset val="128"/>
      </rPr>
      <t>( 訪看24 )第    894 号</t>
    </r>
  </si>
  <si>
    <r>
      <rPr>
        <sz val="9"/>
        <color rgb="FF000000"/>
        <rFont val="ＭＳ Ｐゴシック"/>
        <family val="3"/>
        <charset val="128"/>
      </rPr>
      <t>( 訪看24 )第    902 号</t>
    </r>
  </si>
  <si>
    <r>
      <rPr>
        <sz val="9"/>
        <color rgb="FF000000"/>
        <rFont val="ＭＳ Ｐゴシック"/>
        <family val="3"/>
        <charset val="128"/>
      </rPr>
      <t>( 訪看24 )第    901 号</t>
    </r>
  </si>
  <si>
    <r>
      <rPr>
        <sz val="9"/>
        <color rgb="FF000000"/>
        <rFont val="ＭＳ Ｐゴシック"/>
        <family val="3"/>
        <charset val="128"/>
      </rPr>
      <t>( 訪看24 )第    877 号</t>
    </r>
  </si>
  <si>
    <r>
      <rPr>
        <sz val="9"/>
        <color rgb="FF000000"/>
        <rFont val="ＭＳ ゴシック"/>
        <family val="3"/>
        <charset val="128"/>
      </rPr>
      <t>070-1463-9593
(011-351-1752)</t>
    </r>
  </si>
  <si>
    <r>
      <rPr>
        <sz val="9"/>
        <color rgb="FF000000"/>
        <rFont val="ＭＳ ゴシック"/>
        <family val="3"/>
        <charset val="128"/>
      </rPr>
      <t>〒004－0022
札幌市厚別区厚別南２丁目３－１８ラークヒルズマンション３０６</t>
    </r>
  </si>
  <si>
    <r>
      <rPr>
        <sz val="9"/>
        <color rgb="FF000000"/>
        <rFont val="ＭＳ ゴシック"/>
        <family val="3"/>
        <charset val="128"/>
      </rPr>
      <t>株式会社ＴＵホームケア
サンズナースステーション札幌</t>
    </r>
  </si>
  <si>
    <r>
      <rPr>
        <sz val="9"/>
        <color rgb="FF000000"/>
        <rFont val="ＭＳ Ｐゴシック"/>
        <family val="3"/>
        <charset val="128"/>
      </rPr>
      <t>( 訪看24 )第    853 号</t>
    </r>
  </si>
  <si>
    <r>
      <rPr>
        <sz val="9"/>
        <color rgb="FF000000"/>
        <rFont val="ＭＳ Ｐゴシック"/>
        <family val="3"/>
        <charset val="128"/>
      </rPr>
      <t>( 訪看24 )第    852 号</t>
    </r>
  </si>
  <si>
    <r>
      <rPr>
        <sz val="9"/>
        <color rgb="FF000000"/>
        <rFont val="ＭＳ Ｐゴシック"/>
        <family val="3"/>
        <charset val="128"/>
      </rPr>
      <t>( 訪看24 )第    847 号</t>
    </r>
  </si>
  <si>
    <r>
      <rPr>
        <sz val="9"/>
        <color rgb="FF000000"/>
        <rFont val="ＭＳ ゴシック"/>
        <family val="3"/>
        <charset val="128"/>
      </rPr>
      <t>080-4503-9281
(011-500-2727)</t>
    </r>
  </si>
  <si>
    <r>
      <rPr>
        <sz val="9"/>
        <color rgb="FF000000"/>
        <rFont val="ＭＳ ゴシック"/>
        <family val="3"/>
        <charset val="128"/>
      </rPr>
      <t>〒062－0932
札幌市豊平区平岸二条１１丁目３－２１第５川崎ビル２階</t>
    </r>
  </si>
  <si>
    <r>
      <rPr>
        <sz val="9"/>
        <color rgb="FF000000"/>
        <rFont val="ＭＳ ゴシック"/>
        <family val="3"/>
        <charset val="128"/>
      </rPr>
      <t>合同会社ＥＭＡＲＢＥＬ
Ｎｕｒｓｅ　Ｃａｒｅ</t>
    </r>
  </si>
  <si>
    <r>
      <rPr>
        <sz val="9"/>
        <color rgb="FF000000"/>
        <rFont val="ＭＳ Ｐゴシック"/>
        <family val="3"/>
        <charset val="128"/>
      </rPr>
      <t>( 訪看24 )第    818 号</t>
    </r>
  </si>
  <si>
    <r>
      <rPr>
        <sz val="9"/>
        <color rgb="FF000000"/>
        <rFont val="ＭＳ Ｐゴシック"/>
        <family val="3"/>
        <charset val="128"/>
      </rPr>
      <t>( 訪看24 )第    813 号</t>
    </r>
  </si>
  <si>
    <r>
      <rPr>
        <sz val="9"/>
        <color rgb="FF000000"/>
        <rFont val="ＭＳ Ｐゴシック"/>
        <family val="3"/>
        <charset val="128"/>
      </rPr>
      <t>( 訪看24 )第    794 号</t>
    </r>
  </si>
  <si>
    <r>
      <rPr>
        <sz val="9"/>
        <color rgb="FF000000"/>
        <rFont val="ＭＳ Ｐゴシック"/>
        <family val="3"/>
        <charset val="128"/>
      </rPr>
      <t>( 訪看24 )第    770 号</t>
    </r>
  </si>
  <si>
    <r>
      <rPr>
        <sz val="9"/>
        <color rgb="FF000000"/>
        <rFont val="ＭＳ Ｐゴシック"/>
        <family val="3"/>
        <charset val="128"/>
      </rPr>
      <t>( 訪看24 )第    760 号</t>
    </r>
  </si>
  <si>
    <r>
      <rPr>
        <sz val="9"/>
        <color rgb="FF000000"/>
        <rFont val="ＭＳ Ｐゴシック"/>
        <family val="3"/>
        <charset val="128"/>
      </rPr>
      <t>( 訪看24 )第    746 号</t>
    </r>
  </si>
  <si>
    <r>
      <rPr>
        <sz val="9"/>
        <color rgb="FF000000"/>
        <rFont val="ＭＳ Ｐゴシック"/>
        <family val="3"/>
        <charset val="128"/>
      </rPr>
      <t>( 訪看24 )第    750 号</t>
    </r>
  </si>
  <si>
    <r>
      <rPr>
        <sz val="9"/>
        <color rgb="FF000000"/>
        <rFont val="ＭＳ ゴシック"/>
        <family val="3"/>
        <charset val="128"/>
      </rPr>
      <t>011-598-6850
(011-598-6857)</t>
    </r>
  </si>
  <si>
    <r>
      <rPr>
        <sz val="9"/>
        <color rgb="FF000000"/>
        <rFont val="ＭＳ ゴシック"/>
        <family val="3"/>
        <charset val="128"/>
      </rPr>
      <t>〒003－0022
札幌市白石区南郷通２丁目南１１番１２号</t>
    </r>
  </si>
  <si>
    <r>
      <rPr>
        <sz val="9"/>
        <color rgb="FF000000"/>
        <rFont val="ＭＳ ゴシック"/>
        <family val="3"/>
        <charset val="128"/>
      </rPr>
      <t>株式会社メディカルシャトー
訪問看護リハビリステーション白ゆり南郷</t>
    </r>
  </si>
  <si>
    <r>
      <rPr>
        <sz val="9"/>
        <color rgb="FF000000"/>
        <rFont val="ＭＳ Ｐゴシック"/>
        <family val="3"/>
        <charset val="128"/>
      </rPr>
      <t>( 訪看24 )第    754 号</t>
    </r>
  </si>
  <si>
    <r>
      <rPr>
        <sz val="9"/>
        <color rgb="FF000000"/>
        <rFont val="ＭＳ ゴシック"/>
        <family val="3"/>
        <charset val="128"/>
      </rPr>
      <t>011-596-0470
(011-596-0471)</t>
    </r>
  </si>
  <si>
    <r>
      <rPr>
        <sz val="9"/>
        <color rgb="FF000000"/>
        <rFont val="ＭＳ ゴシック"/>
        <family val="3"/>
        <charset val="128"/>
      </rPr>
      <t>〒005－0831
札幌市南区中ノ沢２丁目２ホクレンショップ中ノ沢　２階</t>
    </r>
  </si>
  <si>
    <r>
      <rPr>
        <sz val="9"/>
        <color rgb="FF000000"/>
        <rFont val="ＭＳ ゴシック"/>
        <family val="3"/>
        <charset val="128"/>
      </rPr>
      <t>株式会社いきいき生きる
訪問看護ステーションぷらちな</t>
    </r>
  </si>
  <si>
    <r>
      <rPr>
        <sz val="9"/>
        <color rgb="FF000000"/>
        <rFont val="ＭＳ Ｐゴシック"/>
        <family val="3"/>
        <charset val="128"/>
      </rPr>
      <t>( 訪看24 )第    725 号</t>
    </r>
  </si>
  <si>
    <r>
      <rPr>
        <sz val="9"/>
        <color rgb="FF000000"/>
        <rFont val="ＭＳ Ｐゴシック"/>
        <family val="3"/>
        <charset val="128"/>
      </rPr>
      <t>( 訪看24 )第    708 号</t>
    </r>
  </si>
  <si>
    <r>
      <rPr>
        <sz val="9"/>
        <color rgb="FF000000"/>
        <rFont val="ＭＳ Ｐゴシック"/>
        <family val="3"/>
        <charset val="128"/>
      </rPr>
      <t>( 訪看24 )第    755 号</t>
    </r>
  </si>
  <si>
    <r>
      <rPr>
        <sz val="9"/>
        <color rgb="FF000000"/>
        <rFont val="ＭＳ Ｐゴシック"/>
        <family val="3"/>
        <charset val="128"/>
      </rPr>
      <t>( 訪看24 )第    704 号</t>
    </r>
  </si>
  <si>
    <r>
      <rPr>
        <sz val="9"/>
        <color rgb="FF000000"/>
        <rFont val="ＭＳ ゴシック"/>
        <family val="3"/>
        <charset val="128"/>
      </rPr>
      <t>011-598-6608
(011-598-6621)</t>
    </r>
  </si>
  <si>
    <r>
      <rPr>
        <sz val="9"/>
        <color rgb="FF000000"/>
        <rFont val="ＭＳ ゴシック"/>
        <family val="3"/>
        <charset val="128"/>
      </rPr>
      <t>〒005－0004
札幌市南区澄川四条２丁目１７－１７</t>
    </r>
  </si>
  <si>
    <r>
      <rPr>
        <sz val="9"/>
        <color rgb="FF000000"/>
        <rFont val="ＭＳ ゴシック"/>
        <family val="3"/>
        <charset val="128"/>
      </rPr>
      <t>株式会社ドクターアイズ
朝日訪問看護ステーション　澄川</t>
    </r>
  </si>
  <si>
    <r>
      <rPr>
        <sz val="9"/>
        <color rgb="FF000000"/>
        <rFont val="ＭＳ Ｐゴシック"/>
        <family val="3"/>
        <charset val="128"/>
      </rPr>
      <t>( 訪看24 )第    700 号</t>
    </r>
  </si>
  <si>
    <r>
      <rPr>
        <sz val="9"/>
        <color rgb="FF000000"/>
        <rFont val="ＭＳ Ｐゴシック"/>
        <family val="3"/>
        <charset val="128"/>
      </rPr>
      <t>( 訪看24 )第    693 号</t>
    </r>
  </si>
  <si>
    <r>
      <rPr>
        <sz val="9"/>
        <color rgb="FF000000"/>
        <rFont val="ＭＳ Ｐゴシック"/>
        <family val="3"/>
        <charset val="128"/>
      </rPr>
      <t>( 訪看24 )第    678 号</t>
    </r>
  </si>
  <si>
    <r>
      <rPr>
        <sz val="9"/>
        <color rgb="FF000000"/>
        <rFont val="ＭＳ Ｐゴシック"/>
        <family val="3"/>
        <charset val="128"/>
      </rPr>
      <t>( 訪看24 )第    680 号</t>
    </r>
  </si>
  <si>
    <r>
      <rPr>
        <sz val="9"/>
        <color rgb="FF000000"/>
        <rFont val="ＭＳ ゴシック"/>
        <family val="3"/>
        <charset val="128"/>
      </rPr>
      <t>011-598-1470
(011-598-1471)</t>
    </r>
  </si>
  <si>
    <r>
      <rPr>
        <sz val="9"/>
        <color rgb="FF000000"/>
        <rFont val="ＭＳ ゴシック"/>
        <family val="3"/>
        <charset val="128"/>
      </rPr>
      <t>〒007－0808
札幌市東区東苗穂八条２丁目１３番８号みなづきホーム東苗穂館</t>
    </r>
  </si>
  <si>
    <r>
      <rPr>
        <sz val="9"/>
        <color rgb="FF000000"/>
        <rFont val="ＭＳ ゴシック"/>
        <family val="3"/>
        <charset val="128"/>
      </rPr>
      <t>株式会社みなづき
訪問看護ステーション　みなづき</t>
    </r>
  </si>
  <si>
    <r>
      <rPr>
        <sz val="9"/>
        <color rgb="FF000000"/>
        <rFont val="ＭＳ Ｐゴシック"/>
        <family val="3"/>
        <charset val="128"/>
      </rPr>
      <t>( 訪看24 )第    714 号</t>
    </r>
  </si>
  <si>
    <r>
      <rPr>
        <sz val="9"/>
        <color rgb="FF000000"/>
        <rFont val="ＭＳ Ｐゴシック"/>
        <family val="3"/>
        <charset val="128"/>
      </rPr>
      <t>( 訪看24 )第    613 号</t>
    </r>
  </si>
  <si>
    <r>
      <rPr>
        <sz val="9"/>
        <color rgb="FF000000"/>
        <rFont val="ＭＳ Ｐゴシック"/>
        <family val="3"/>
        <charset val="128"/>
      </rPr>
      <t>( 訪看24 )第    607 号</t>
    </r>
  </si>
  <si>
    <r>
      <rPr>
        <sz val="9"/>
        <color rgb="FF000000"/>
        <rFont val="ＭＳ Ｐゴシック"/>
        <family val="3"/>
        <charset val="128"/>
      </rPr>
      <t>( 訪看24 )第    577 号</t>
    </r>
  </si>
  <si>
    <r>
      <rPr>
        <sz val="9"/>
        <color rgb="FF000000"/>
        <rFont val="ＭＳ Ｐゴシック"/>
        <family val="3"/>
        <charset val="128"/>
      </rPr>
      <t>( 訪看24 )第    568 号</t>
    </r>
  </si>
  <si>
    <r>
      <rPr>
        <sz val="9"/>
        <color rgb="FF000000"/>
        <rFont val="ＭＳ Ｐゴシック"/>
        <family val="3"/>
        <charset val="128"/>
      </rPr>
      <t>( 訪看24 )第    551 号</t>
    </r>
  </si>
  <si>
    <r>
      <rPr>
        <sz val="9"/>
        <color rgb="FF000000"/>
        <rFont val="ＭＳ Ｐゴシック"/>
        <family val="3"/>
        <charset val="128"/>
      </rPr>
      <t>( 訪看24 )第    543 号</t>
    </r>
  </si>
  <si>
    <r>
      <rPr>
        <sz val="9"/>
        <color rgb="FF000000"/>
        <rFont val="ＭＳ Ｐゴシック"/>
        <family val="3"/>
        <charset val="128"/>
      </rPr>
      <t>( 訪看24 )第    544 号</t>
    </r>
  </si>
  <si>
    <r>
      <rPr>
        <sz val="9"/>
        <color rgb="FF000000"/>
        <rFont val="ＭＳ Ｐゴシック"/>
        <family val="3"/>
        <charset val="128"/>
      </rPr>
      <t>( 訪看24 )第    538 号</t>
    </r>
  </si>
  <si>
    <r>
      <rPr>
        <sz val="9"/>
        <color rgb="FF000000"/>
        <rFont val="ＭＳ Ｐゴシック"/>
        <family val="3"/>
        <charset val="128"/>
      </rPr>
      <t>平成30年 2月 1日</t>
    </r>
  </si>
  <si>
    <r>
      <rPr>
        <sz val="9"/>
        <color rgb="FF000000"/>
        <rFont val="ＭＳ Ｐゴシック"/>
        <family val="3"/>
        <charset val="128"/>
      </rPr>
      <t>( 訪看24 )第    507 号</t>
    </r>
  </si>
  <si>
    <r>
      <rPr>
        <sz val="9"/>
        <color rgb="FF000000"/>
        <rFont val="ＭＳ Ｐゴシック"/>
        <family val="3"/>
        <charset val="128"/>
      </rPr>
      <t>( 訪看24 )第    502 号</t>
    </r>
  </si>
  <si>
    <r>
      <rPr>
        <sz val="9"/>
        <color rgb="FF000000"/>
        <rFont val="ＭＳ Ｐゴシック"/>
        <family val="3"/>
        <charset val="128"/>
      </rPr>
      <t>( 訪看24 )第    489 号</t>
    </r>
  </si>
  <si>
    <r>
      <rPr>
        <sz val="9"/>
        <color rgb="FF000000"/>
        <rFont val="ＭＳ ゴシック"/>
        <family val="3"/>
        <charset val="128"/>
      </rPr>
      <t>011-867-7400
(011-867-8670)</t>
    </r>
  </si>
  <si>
    <r>
      <rPr>
        <sz val="9"/>
        <color rgb="FF000000"/>
        <rFont val="ＭＳ ゴシック"/>
        <family val="3"/>
        <charset val="128"/>
      </rPr>
      <t>〒003－0028
札幌市白石区平和通１丁目南２番３号</t>
    </r>
  </si>
  <si>
    <r>
      <rPr>
        <sz val="9"/>
        <color rgb="FF000000"/>
        <rFont val="ＭＳ ゴシック"/>
        <family val="3"/>
        <charset val="128"/>
      </rPr>
      <t>株式会社オストジャパングループ
オストケア訪問看護しろいし</t>
    </r>
  </si>
  <si>
    <r>
      <rPr>
        <sz val="9"/>
        <color rgb="FF000000"/>
        <rFont val="ＭＳ Ｐゴシック"/>
        <family val="3"/>
        <charset val="128"/>
      </rPr>
      <t>( 訪看24 )第    498 号</t>
    </r>
  </si>
  <si>
    <r>
      <rPr>
        <sz val="9"/>
        <color rgb="FF000000"/>
        <rFont val="ＭＳ Ｐゴシック"/>
        <family val="3"/>
        <charset val="128"/>
      </rPr>
      <t>( 訪看24 )第    443 号</t>
    </r>
  </si>
  <si>
    <r>
      <rPr>
        <sz val="9"/>
        <color rgb="FF000000"/>
        <rFont val="ＭＳ Ｐゴシック"/>
        <family val="3"/>
        <charset val="128"/>
      </rPr>
      <t>( 訪看24 )第    446 号</t>
    </r>
  </si>
  <si>
    <r>
      <rPr>
        <sz val="9"/>
        <color rgb="FF000000"/>
        <rFont val="ＭＳ ゴシック"/>
        <family val="3"/>
        <charset val="128"/>
      </rPr>
      <t>011-809-3003
(011-887-6778)</t>
    </r>
  </si>
  <si>
    <r>
      <rPr>
        <sz val="9"/>
        <color rgb="FF000000"/>
        <rFont val="ＭＳ ゴシック"/>
        <family val="3"/>
        <charset val="128"/>
      </rPr>
      <t>〒004－0014
札幌市厚別区もみじ台北６丁目１番３０号</t>
    </r>
  </si>
  <si>
    <r>
      <rPr>
        <sz val="9"/>
        <color rgb="FF000000"/>
        <rFont val="ＭＳ ゴシック"/>
        <family val="3"/>
        <charset val="128"/>
      </rPr>
      <t>株式会社オストジャパングループ
オストケア訪問看護あつべつ</t>
    </r>
  </si>
  <si>
    <r>
      <rPr>
        <sz val="9"/>
        <color rgb="FF000000"/>
        <rFont val="ＭＳ Ｐゴシック"/>
        <family val="3"/>
        <charset val="128"/>
      </rPr>
      <t>( 訪看24 )第    442 号</t>
    </r>
  </si>
  <si>
    <r>
      <rPr>
        <sz val="9"/>
        <color rgb="FF000000"/>
        <rFont val="ＭＳ Ｐゴシック"/>
        <family val="3"/>
        <charset val="128"/>
      </rPr>
      <t>( 訪看24 )第    786 号</t>
    </r>
  </si>
  <si>
    <r>
      <rPr>
        <sz val="9"/>
        <color rgb="FF000000"/>
        <rFont val="ＭＳ Ｐゴシック"/>
        <family val="3"/>
        <charset val="128"/>
      </rPr>
      <t>平成27年11月 1日</t>
    </r>
  </si>
  <si>
    <r>
      <rPr>
        <sz val="9"/>
        <color rgb="FF000000"/>
        <rFont val="ＭＳ Ｐゴシック"/>
        <family val="3"/>
        <charset val="128"/>
      </rPr>
      <t>( 訪看24 )第    414 号</t>
    </r>
  </si>
  <si>
    <r>
      <rPr>
        <sz val="9"/>
        <color rgb="FF000000"/>
        <rFont val="ＭＳ Ｐゴシック"/>
        <family val="3"/>
        <charset val="128"/>
      </rPr>
      <t>( 訪看24 )第    410 号</t>
    </r>
  </si>
  <si>
    <r>
      <rPr>
        <sz val="9"/>
        <color rgb="FF000000"/>
        <rFont val="ＭＳ ゴシック"/>
        <family val="3"/>
        <charset val="128"/>
      </rPr>
      <t>011-376-1936
(011-376-1937)</t>
    </r>
  </si>
  <si>
    <r>
      <rPr>
        <sz val="9"/>
        <color rgb="FF000000"/>
        <rFont val="ＭＳ ゴシック"/>
        <family val="3"/>
        <charset val="128"/>
      </rPr>
      <t>〒004－0065
札幌市厚別区厚別西五条２丁目１５－１</t>
    </r>
  </si>
  <si>
    <r>
      <rPr>
        <sz val="9"/>
        <color rgb="FF000000"/>
        <rFont val="ＭＳ ゴシック"/>
        <family val="3"/>
        <charset val="128"/>
      </rPr>
      <t>ノーザリーライフケア株式会社
ノーザリー訪問看護ステーション</t>
    </r>
  </si>
  <si>
    <r>
      <rPr>
        <sz val="9"/>
        <color rgb="FF000000"/>
        <rFont val="ＭＳ Ｐゴシック"/>
        <family val="3"/>
        <charset val="128"/>
      </rPr>
      <t>( 訪看24 )第    516 号</t>
    </r>
  </si>
  <si>
    <r>
      <rPr>
        <sz val="9"/>
        <color rgb="FF000000"/>
        <rFont val="ＭＳ Ｐゴシック"/>
        <family val="3"/>
        <charset val="128"/>
      </rPr>
      <t>( 訪看24 )第    359 号</t>
    </r>
  </si>
  <si>
    <r>
      <rPr>
        <sz val="9"/>
        <color rgb="FF000000"/>
        <rFont val="ＭＳ ゴシック"/>
        <family val="3"/>
        <charset val="128"/>
      </rPr>
      <t>011-812-5005
(011-820-7718)</t>
    </r>
  </si>
  <si>
    <r>
      <rPr>
        <sz val="9"/>
        <color rgb="FF000000"/>
        <rFont val="ＭＳ ゴシック"/>
        <family val="3"/>
        <charset val="128"/>
      </rPr>
      <t>〒062－0008
札幌市豊平区美園八条３丁目１番１２号ガーデンコートＭ８３　１４１号室</t>
    </r>
  </si>
  <si>
    <r>
      <rPr>
        <sz val="9"/>
        <color rgb="FF000000"/>
        <rFont val="ＭＳ ゴシック"/>
        <family val="3"/>
        <charset val="128"/>
      </rPr>
      <t>株式会社オストジャパングループ
オストケア訪問看護とよひら</t>
    </r>
  </si>
  <si>
    <r>
      <rPr>
        <sz val="9"/>
        <color rgb="FF000000"/>
        <rFont val="ＭＳ Ｐゴシック"/>
        <family val="3"/>
        <charset val="128"/>
      </rPr>
      <t>( 訪看24 )第    348 号</t>
    </r>
  </si>
  <si>
    <r>
      <rPr>
        <sz val="9"/>
        <color rgb="FF000000"/>
        <rFont val="ＭＳ Ｐゴシック"/>
        <family val="3"/>
        <charset val="128"/>
      </rPr>
      <t>( 訪看24 )第    344 号</t>
    </r>
  </si>
  <si>
    <r>
      <rPr>
        <sz val="9"/>
        <color rgb="FF000000"/>
        <rFont val="ＭＳ ゴシック"/>
        <family val="3"/>
        <charset val="128"/>
      </rPr>
      <t>011-351-1570
(011-351-1571)</t>
    </r>
  </si>
  <si>
    <r>
      <rPr>
        <sz val="9"/>
        <color rgb="FF000000"/>
        <rFont val="ＭＳ ゴシック"/>
        <family val="3"/>
        <charset val="128"/>
      </rPr>
      <t>〒004－0839
札幌市清田区真栄３３１番地真栄病院内</t>
    </r>
  </si>
  <si>
    <r>
      <rPr>
        <sz val="9"/>
        <color rgb="FF000000"/>
        <rFont val="ＭＳ ゴシック"/>
        <family val="3"/>
        <charset val="128"/>
      </rPr>
      <t>医療法人尚仁会
尚仁会　訪問看護ステーション　しんえい</t>
    </r>
  </si>
  <si>
    <r>
      <rPr>
        <sz val="9"/>
        <color rgb="FF000000"/>
        <rFont val="ＭＳ Ｐゴシック"/>
        <family val="3"/>
        <charset val="128"/>
      </rPr>
      <t>( 訪看24 )第    374 号</t>
    </r>
  </si>
  <si>
    <r>
      <rPr>
        <sz val="9"/>
        <color rgb="FF000000"/>
        <rFont val="ＭＳ Ｐゴシック"/>
        <family val="3"/>
        <charset val="128"/>
      </rPr>
      <t>平成26年 9月 1日</t>
    </r>
  </si>
  <si>
    <r>
      <rPr>
        <sz val="9"/>
        <color rgb="FF000000"/>
        <rFont val="ＭＳ Ｐゴシック"/>
        <family val="3"/>
        <charset val="128"/>
      </rPr>
      <t>( 訪看24 )第    354 号</t>
    </r>
  </si>
  <si>
    <r>
      <rPr>
        <sz val="9"/>
        <color rgb="FF000000"/>
        <rFont val="ＭＳ ゴシック"/>
        <family val="3"/>
        <charset val="128"/>
      </rPr>
      <t>011-899-0906
(011-899-3000)</t>
    </r>
  </si>
  <si>
    <r>
      <rPr>
        <sz val="9"/>
        <color rgb="FF000000"/>
        <rFont val="ＭＳ ゴシック"/>
        <family val="3"/>
        <charset val="128"/>
      </rPr>
      <t>〒004－0014
札幌市厚別区もみじ台北５丁目１－５</t>
    </r>
  </si>
  <si>
    <r>
      <rPr>
        <sz val="9"/>
        <color rgb="FF000000"/>
        <rFont val="ＭＳ ゴシック"/>
        <family val="3"/>
        <charset val="128"/>
      </rPr>
      <t>医療法人ふぁみーゆ
訪問看護ステーションクレール厚別</t>
    </r>
  </si>
  <si>
    <r>
      <rPr>
        <sz val="9"/>
        <color rgb="FF000000"/>
        <rFont val="ＭＳ Ｐゴシック"/>
        <family val="3"/>
        <charset val="128"/>
      </rPr>
      <t>( 訪看24 )第    302 号</t>
    </r>
  </si>
  <si>
    <r>
      <rPr>
        <sz val="9"/>
        <color rgb="FF000000"/>
        <rFont val="ＭＳ ゴシック"/>
        <family val="3"/>
        <charset val="128"/>
      </rPr>
      <t>011-836-1153
(011-836-1172)</t>
    </r>
  </si>
  <si>
    <r>
      <rPr>
        <sz val="9"/>
        <color rgb="FF000000"/>
        <rFont val="ＭＳ ゴシック"/>
        <family val="3"/>
        <charset val="128"/>
      </rPr>
      <t>〒003－0021
札幌市白石区栄通１８丁目４番１０号</t>
    </r>
  </si>
  <si>
    <r>
      <rPr>
        <sz val="9"/>
        <color rgb="FF000000"/>
        <rFont val="ＭＳ ゴシック"/>
        <family val="3"/>
        <charset val="128"/>
      </rPr>
      <t>医療法人徳洲会
訪問看護ステーション徳洲苑しろいし</t>
    </r>
  </si>
  <si>
    <r>
      <rPr>
        <sz val="9"/>
        <color rgb="FF000000"/>
        <rFont val="ＭＳ Ｐゴシック"/>
        <family val="3"/>
        <charset val="128"/>
      </rPr>
      <t>( 訪看24 )第    406 号</t>
    </r>
  </si>
  <si>
    <r>
      <rPr>
        <sz val="9"/>
        <color rgb="FF000000"/>
        <rFont val="ＭＳ ゴシック"/>
        <family val="3"/>
        <charset val="128"/>
      </rPr>
      <t>011-807-7042
(011-888-2301)</t>
    </r>
  </si>
  <si>
    <r>
      <rPr>
        <sz val="9"/>
        <color rgb="FF000000"/>
        <rFont val="ＭＳ ゴシック"/>
        <family val="3"/>
        <charset val="128"/>
      </rPr>
      <t>〒004－0831
札幌市清田区真栄一条２丁目１番２８号真栄ビル１階</t>
    </r>
  </si>
  <si>
    <r>
      <rPr>
        <sz val="9"/>
        <color rgb="FF000000"/>
        <rFont val="ＭＳ ゴシック"/>
        <family val="3"/>
        <charset val="128"/>
      </rPr>
      <t>合同会社ハウスデイサービス
ハウスプラザ訪問看護ステーション</t>
    </r>
  </si>
  <si>
    <r>
      <rPr>
        <sz val="9"/>
        <color rgb="FF000000"/>
        <rFont val="ＭＳ Ｐゴシック"/>
        <family val="3"/>
        <charset val="128"/>
      </rPr>
      <t>平成25年 7月 1日</t>
    </r>
  </si>
  <si>
    <r>
      <rPr>
        <sz val="9"/>
        <color rgb="FF000000"/>
        <rFont val="ＭＳ Ｐゴシック"/>
        <family val="3"/>
        <charset val="128"/>
      </rPr>
      <t>( 訪看24 )第    293 号</t>
    </r>
  </si>
  <si>
    <r>
      <rPr>
        <sz val="9"/>
        <color rgb="FF000000"/>
        <rFont val="ＭＳ Ｐゴシック"/>
        <family val="3"/>
        <charset val="128"/>
      </rPr>
      <t>( 訪看24 )第    437 号</t>
    </r>
  </si>
  <si>
    <r>
      <rPr>
        <sz val="9"/>
        <color rgb="FF000000"/>
        <rFont val="ＭＳ Ｐゴシック"/>
        <family val="3"/>
        <charset val="128"/>
      </rPr>
      <t>( 訪看24 )第    289 号</t>
    </r>
  </si>
  <si>
    <r>
      <rPr>
        <sz val="9"/>
        <color rgb="FF000000"/>
        <rFont val="ＭＳ Ｐゴシック"/>
        <family val="3"/>
        <charset val="128"/>
      </rPr>
      <t>平成24年11月 1日</t>
    </r>
  </si>
  <si>
    <r>
      <rPr>
        <sz val="9"/>
        <color rgb="FF000000"/>
        <rFont val="ＭＳ Ｐゴシック"/>
        <family val="3"/>
        <charset val="128"/>
      </rPr>
      <t>( 訪看24 )第    278 号</t>
    </r>
  </si>
  <si>
    <r>
      <rPr>
        <sz val="9"/>
        <color rgb="FF000000"/>
        <rFont val="ＭＳ ゴシック"/>
        <family val="3"/>
        <charset val="128"/>
      </rPr>
      <t>011-865-1717
(011-865-0078)</t>
    </r>
  </si>
  <si>
    <r>
      <rPr>
        <sz val="9"/>
        <color rgb="FF000000"/>
        <rFont val="ＭＳ ゴシック"/>
        <family val="3"/>
        <charset val="128"/>
      </rPr>
      <t>〒003－0023
札幌市白石区南郷通　北６丁目北２番１０号　イリス南郷通</t>
    </r>
  </si>
  <si>
    <r>
      <rPr>
        <sz val="9"/>
        <color rgb="FF000000"/>
        <rFont val="ＭＳ ゴシック"/>
        <family val="3"/>
        <charset val="128"/>
      </rPr>
      <t>さっぽろ高齢者福祉生活協同組合
福祉生協　白石ナースステーション</t>
    </r>
  </si>
  <si>
    <r>
      <rPr>
        <sz val="9"/>
        <color rgb="FF000000"/>
        <rFont val="ＭＳ Ｐゴシック"/>
        <family val="3"/>
        <charset val="128"/>
      </rPr>
      <t>平成24年10月 1日</t>
    </r>
  </si>
  <si>
    <r>
      <rPr>
        <sz val="9"/>
        <color rgb="FF000000"/>
        <rFont val="ＭＳ Ｐゴシック"/>
        <family val="3"/>
        <charset val="128"/>
      </rPr>
      <t>( 訪看24 )第    277 号</t>
    </r>
  </si>
  <si>
    <r>
      <rPr>
        <sz val="9"/>
        <color rgb="FF000000"/>
        <rFont val="ＭＳ ゴシック"/>
        <family val="3"/>
        <charset val="128"/>
      </rPr>
      <t>医療法人　中山会
医療法人中山会新札幌パウロ病院訪問看護ステーション</t>
    </r>
  </si>
  <si>
    <r>
      <rPr>
        <sz val="9"/>
        <color rgb="FF000000"/>
        <rFont val="ＭＳ Ｐゴシック"/>
        <family val="3"/>
        <charset val="128"/>
      </rPr>
      <t>( 訪看24 )第    269 号</t>
    </r>
  </si>
  <si>
    <r>
      <rPr>
        <sz val="9"/>
        <color rgb="FF000000"/>
        <rFont val="ＭＳ ゴシック"/>
        <family val="3"/>
        <charset val="128"/>
      </rPr>
      <t>011-887-0385
(011-887-0383)</t>
    </r>
  </si>
  <si>
    <r>
      <rPr>
        <sz val="9"/>
        <color rgb="FF000000"/>
        <rFont val="ＭＳ ゴシック"/>
        <family val="3"/>
        <charset val="128"/>
      </rPr>
      <t>〒062－0003
札幌市豊平区美園三条４丁目３番１０号日拓ビル４階</t>
    </r>
  </si>
  <si>
    <r>
      <rPr>
        <sz val="9"/>
        <color rgb="FF000000"/>
        <rFont val="ＭＳ ゴシック"/>
        <family val="3"/>
        <charset val="128"/>
      </rPr>
      <t>株式会社メディカルリーディング
訪問看護事業所　さらん</t>
    </r>
  </si>
  <si>
    <r>
      <rPr>
        <sz val="9"/>
        <color rgb="FF000000"/>
        <rFont val="ＭＳ Ｐゴシック"/>
        <family val="3"/>
        <charset val="128"/>
      </rPr>
      <t>平成21年 9月 1日</t>
    </r>
  </si>
  <si>
    <r>
      <rPr>
        <sz val="9"/>
        <color rgb="FF000000"/>
        <rFont val="ＭＳ Ｐゴシック"/>
        <family val="3"/>
        <charset val="128"/>
      </rPr>
      <t>( 訪看24 )第    218 号</t>
    </r>
  </si>
  <si>
    <r>
      <rPr>
        <sz val="9"/>
        <color rgb="FF000000"/>
        <rFont val="ＭＳ Ｐゴシック"/>
        <family val="3"/>
        <charset val="128"/>
      </rPr>
      <t>( 訪看24 )第     51 号</t>
    </r>
  </si>
  <si>
    <r>
      <rPr>
        <sz val="9"/>
        <color rgb="FF000000"/>
        <rFont val="ＭＳ ゴシック"/>
        <family val="3"/>
        <charset val="128"/>
      </rPr>
      <t xml:space="preserve">011-802-8235
</t>
    </r>
  </si>
  <si>
    <r>
      <rPr>
        <sz val="9"/>
        <color rgb="FF000000"/>
        <rFont val="ＭＳ ゴシック"/>
        <family val="3"/>
        <charset val="128"/>
      </rPr>
      <t>〒004－0053
札幌市厚別区厚別中央三条２丁目１２番４０号新札幌ひばりが丘病院　ウェルフェアセンター２階</t>
    </r>
  </si>
  <si>
    <r>
      <rPr>
        <sz val="9"/>
        <color rgb="FF000000"/>
        <rFont val="ＭＳ ゴシック"/>
        <family val="3"/>
        <charset val="128"/>
      </rPr>
      <t>社会医療法人貞仁会
新札幌ひばりが丘訪問看護ステーション</t>
    </r>
  </si>
  <si>
    <r>
      <rPr>
        <sz val="9"/>
        <color rgb="FF000000"/>
        <rFont val="ＭＳ Ｐゴシック"/>
        <family val="3"/>
        <charset val="128"/>
      </rPr>
      <t>( 訪看24 )第     46 号</t>
    </r>
  </si>
  <si>
    <r>
      <rPr>
        <sz val="9"/>
        <color rgb="FF000000"/>
        <rFont val="ＭＳ ゴシック"/>
        <family val="3"/>
        <charset val="128"/>
      </rPr>
      <t>011-812-8822
(011-831-2015)</t>
    </r>
  </si>
  <si>
    <r>
      <rPr>
        <sz val="9"/>
        <color rgb="FF000000"/>
        <rFont val="ＭＳ ゴシック"/>
        <family val="3"/>
        <charset val="128"/>
      </rPr>
      <t>〒062－0906
札幌市豊平区豊平六条８丁目２番１８号医療法人北志会　札幌ライラック病院内</t>
    </r>
  </si>
  <si>
    <r>
      <rPr>
        <sz val="9"/>
        <color rgb="FF000000"/>
        <rFont val="ＭＳ ゴシック"/>
        <family val="3"/>
        <charset val="128"/>
      </rPr>
      <t>医療法人　北志会
医療法人　北志会　訪問看護ステーション　らいらっく</t>
    </r>
  </si>
  <si>
    <r>
      <rPr>
        <sz val="9"/>
        <color rgb="FF000000"/>
        <rFont val="ＭＳ Ｐゴシック"/>
        <family val="3"/>
        <charset val="128"/>
      </rPr>
      <t>( 訪看24 )第    969 号</t>
    </r>
  </si>
  <si>
    <r>
      <rPr>
        <sz val="9"/>
        <color rgb="FF000000"/>
        <rFont val="ＭＳ Ｐゴシック"/>
        <family val="3"/>
        <charset val="128"/>
      </rPr>
      <t>( 訪看24 )第    968 号</t>
    </r>
  </si>
  <si>
    <r>
      <rPr>
        <sz val="9"/>
        <color rgb="FF000000"/>
        <rFont val="ＭＳ ゴシック"/>
        <family val="3"/>
        <charset val="128"/>
      </rPr>
      <t>080-5109-0790
(011-688-5362)</t>
    </r>
  </si>
  <si>
    <r>
      <rPr>
        <sz val="9"/>
        <color rgb="FF000000"/>
        <rFont val="ＭＳ ゴシック"/>
        <family val="3"/>
        <charset val="128"/>
      </rPr>
      <t>〒006－0005
札幌市手稲区西宮の沢五条１丁目１３番１０号</t>
    </r>
  </si>
  <si>
    <r>
      <rPr>
        <sz val="9"/>
        <color rgb="FF000000"/>
        <rFont val="ＭＳ ゴシック"/>
        <family val="3"/>
        <charset val="128"/>
      </rPr>
      <t>サクシード株式会社
訪問看護ステーションれら西宮の沢</t>
    </r>
  </si>
  <si>
    <r>
      <rPr>
        <sz val="9"/>
        <color rgb="FF000000"/>
        <rFont val="ＭＳ Ｐゴシック"/>
        <family val="3"/>
        <charset val="128"/>
      </rPr>
      <t>( 訪看24 )第    963 号</t>
    </r>
  </si>
  <si>
    <r>
      <rPr>
        <sz val="9"/>
        <color rgb="FF000000"/>
        <rFont val="ＭＳ ゴシック"/>
        <family val="3"/>
        <charset val="128"/>
      </rPr>
      <t xml:space="preserve">011-511-1023
</t>
    </r>
  </si>
  <si>
    <r>
      <rPr>
        <sz val="9"/>
        <color rgb="FF000000"/>
        <rFont val="ＭＳ ゴシック"/>
        <family val="3"/>
        <charset val="128"/>
      </rPr>
      <t>〒063－0825
札幌市西区発寒五条８丁目１－３６</t>
    </r>
  </si>
  <si>
    <r>
      <rPr>
        <sz val="9"/>
        <color rgb="FF000000"/>
        <rFont val="ＭＳ ゴシック"/>
        <family val="3"/>
        <charset val="128"/>
      </rPr>
      <t>株式会社メディカルシャトー
訪問看護リハビリステーション白ゆり発寒</t>
    </r>
  </si>
  <si>
    <r>
      <rPr>
        <sz val="9"/>
        <color rgb="FF000000"/>
        <rFont val="ＭＳ Ｐゴシック"/>
        <family val="3"/>
        <charset val="128"/>
      </rPr>
      <t>( 訪看24 )第    952 号</t>
    </r>
  </si>
  <si>
    <r>
      <rPr>
        <sz val="9"/>
        <color rgb="FF000000"/>
        <rFont val="ＭＳ Ｐゴシック"/>
        <family val="3"/>
        <charset val="128"/>
      </rPr>
      <t>( 訪看24 )第    935 号</t>
    </r>
  </si>
  <si>
    <r>
      <rPr>
        <sz val="9"/>
        <color rgb="FF000000"/>
        <rFont val="ＭＳ Ｐゴシック"/>
        <family val="3"/>
        <charset val="128"/>
      </rPr>
      <t>( 訪看24 )第    863 号</t>
    </r>
  </si>
  <si>
    <r>
      <rPr>
        <sz val="9"/>
        <color rgb="FF000000"/>
        <rFont val="ＭＳ Ｐゴシック"/>
        <family val="3"/>
        <charset val="128"/>
      </rPr>
      <t>( 訪看24 )第    855 号</t>
    </r>
  </si>
  <si>
    <r>
      <rPr>
        <sz val="9"/>
        <color rgb="FF000000"/>
        <rFont val="ＭＳ Ｐゴシック"/>
        <family val="3"/>
        <charset val="128"/>
      </rPr>
      <t>( 訪看24 )第    860 号</t>
    </r>
  </si>
  <si>
    <r>
      <rPr>
        <sz val="9"/>
        <color rgb="FF000000"/>
        <rFont val="ＭＳ Ｐゴシック"/>
        <family val="3"/>
        <charset val="128"/>
      </rPr>
      <t>( 訪看24 )第    836 号</t>
    </r>
  </si>
  <si>
    <r>
      <rPr>
        <sz val="9"/>
        <color rgb="FF000000"/>
        <rFont val="ＭＳ Ｐゴシック"/>
        <family val="3"/>
        <charset val="128"/>
      </rPr>
      <t>( 訪看24 )第    820 号</t>
    </r>
  </si>
  <si>
    <r>
      <rPr>
        <sz val="9"/>
        <color rgb="FF000000"/>
        <rFont val="ＭＳ Ｐゴシック"/>
        <family val="3"/>
        <charset val="128"/>
      </rPr>
      <t>( 訪看24 )第    804 号</t>
    </r>
  </si>
  <si>
    <r>
      <rPr>
        <sz val="9"/>
        <color rgb="FF000000"/>
        <rFont val="ＭＳ Ｐゴシック"/>
        <family val="3"/>
        <charset val="128"/>
      </rPr>
      <t>( 訪看24 )第    793 号</t>
    </r>
  </si>
  <si>
    <r>
      <rPr>
        <sz val="9"/>
        <color rgb="FF000000"/>
        <rFont val="ＭＳ Ｐゴシック"/>
        <family val="3"/>
        <charset val="128"/>
      </rPr>
      <t>( 訪看24 )第    817 号</t>
    </r>
  </si>
  <si>
    <r>
      <rPr>
        <sz val="9"/>
        <color rgb="FF000000"/>
        <rFont val="ＭＳ ゴシック"/>
        <family val="3"/>
        <charset val="128"/>
      </rPr>
      <t>011-215-5138
(011-215-5583)</t>
    </r>
  </si>
  <si>
    <r>
      <rPr>
        <sz val="9"/>
        <color rgb="FF000000"/>
        <rFont val="ＭＳ ゴシック"/>
        <family val="3"/>
        <charset val="128"/>
      </rPr>
      <t>〒063－0841
札幌市西区八軒一条西１丁目３－１５</t>
    </r>
  </si>
  <si>
    <r>
      <rPr>
        <sz val="9"/>
        <color rgb="FF000000"/>
        <rFont val="ＭＳ ゴシック"/>
        <family val="3"/>
        <charset val="128"/>
      </rPr>
      <t>株式会社　ライフデザイン
訪問看護ステーション　れら</t>
    </r>
  </si>
  <si>
    <r>
      <rPr>
        <sz val="9"/>
        <color rgb="FF000000"/>
        <rFont val="ＭＳ Ｐゴシック"/>
        <family val="3"/>
        <charset val="128"/>
      </rPr>
      <t>( 訪看24 )第    816 号</t>
    </r>
  </si>
  <si>
    <r>
      <rPr>
        <sz val="9"/>
        <color rgb="FF000000"/>
        <rFont val="ＭＳ Ｐゴシック"/>
        <family val="3"/>
        <charset val="128"/>
      </rPr>
      <t>( 訪看24 )第    768 号</t>
    </r>
  </si>
  <si>
    <r>
      <rPr>
        <sz val="9"/>
        <color rgb="FF000000"/>
        <rFont val="ＭＳ Ｐゴシック"/>
        <family val="3"/>
        <charset val="128"/>
      </rPr>
      <t>( 訪看24 )第    764 号</t>
    </r>
  </si>
  <si>
    <r>
      <rPr>
        <sz val="9"/>
        <color rgb="FF000000"/>
        <rFont val="ＭＳ Ｐゴシック"/>
        <family val="3"/>
        <charset val="128"/>
      </rPr>
      <t>( 訪看24 )第    724 号</t>
    </r>
  </si>
  <si>
    <r>
      <rPr>
        <sz val="9"/>
        <color rgb="FF000000"/>
        <rFont val="ＭＳ ゴシック"/>
        <family val="3"/>
        <charset val="128"/>
      </rPr>
      <t>011-215-7836
(011-215-7837)</t>
    </r>
  </si>
  <si>
    <r>
      <rPr>
        <sz val="9"/>
        <color rgb="FF000000"/>
        <rFont val="ＭＳ ゴシック"/>
        <family val="3"/>
        <charset val="128"/>
      </rPr>
      <t>〒006－0004
札幌市手稲区西宮の沢四条３丁目３番３４号</t>
    </r>
  </si>
  <si>
    <r>
      <rPr>
        <sz val="9"/>
        <color rgb="FF000000"/>
        <rFont val="ＭＳ ゴシック"/>
        <family val="3"/>
        <charset val="128"/>
      </rPr>
      <t>株式会社サンウェルズ
サンウェルズ西宮の沢訪問看護ステーション</t>
    </r>
  </si>
  <si>
    <r>
      <rPr>
        <sz val="9"/>
        <color rgb="FF000000"/>
        <rFont val="ＭＳ Ｐゴシック"/>
        <family val="3"/>
        <charset val="128"/>
      </rPr>
      <t>( 訪看24 )第    716 号</t>
    </r>
  </si>
  <si>
    <r>
      <rPr>
        <sz val="9"/>
        <color rgb="FF000000"/>
        <rFont val="ＭＳ Ｐゴシック"/>
        <family val="3"/>
        <charset val="128"/>
      </rPr>
      <t>( 訪看24 )第    698 号</t>
    </r>
  </si>
  <si>
    <r>
      <rPr>
        <sz val="9"/>
        <color rgb="FF000000"/>
        <rFont val="ＭＳ ゴシック"/>
        <family val="3"/>
        <charset val="128"/>
      </rPr>
      <t>011-215-5966
(011-215-5967)</t>
    </r>
  </si>
  <si>
    <r>
      <rPr>
        <sz val="9"/>
        <color rgb="FF000000"/>
        <rFont val="ＭＳ ゴシック"/>
        <family val="3"/>
        <charset val="128"/>
      </rPr>
      <t>〒063－0036
札幌市西区西野六条２丁目８番２０号</t>
    </r>
  </si>
  <si>
    <r>
      <rPr>
        <sz val="9"/>
        <color rgb="FF000000"/>
        <rFont val="ＭＳ ゴシック"/>
        <family val="3"/>
        <charset val="128"/>
      </rPr>
      <t>株式会社サンウェルズ
サンウェルズ西野訪問看護ステーション</t>
    </r>
  </si>
  <si>
    <r>
      <rPr>
        <sz val="9"/>
        <color rgb="FF000000"/>
        <rFont val="ＭＳ Ｐゴシック"/>
        <family val="3"/>
        <charset val="128"/>
      </rPr>
      <t>( 訪看24 )第    723 号</t>
    </r>
  </si>
  <si>
    <r>
      <rPr>
        <sz val="9"/>
        <color rgb="FF000000"/>
        <rFont val="ＭＳ ゴシック"/>
        <family val="3"/>
        <charset val="128"/>
      </rPr>
      <t>011-699-6444
(011-699-6412)</t>
    </r>
  </si>
  <si>
    <r>
      <rPr>
        <sz val="9"/>
        <color rgb="FF000000"/>
        <rFont val="ＭＳ ゴシック"/>
        <family val="3"/>
        <charset val="128"/>
      </rPr>
      <t>〒006－0834
札幌市手稲区曙四条３丁目１５番３５パレーシャルＡＫＥＢＯＮＯ　左Ｔ号室</t>
    </r>
  </si>
  <si>
    <r>
      <rPr>
        <sz val="9"/>
        <color rgb="FF000000"/>
        <rFont val="ＭＳ ゴシック"/>
        <family val="3"/>
        <charset val="128"/>
      </rPr>
      <t>株式会社ＧＯＮＥＸＴ
訪問看護・リハビリ　ていーね</t>
    </r>
  </si>
  <si>
    <r>
      <rPr>
        <sz val="9"/>
        <color rgb="FF000000"/>
        <rFont val="ＭＳ Ｐゴシック"/>
        <family val="3"/>
        <charset val="128"/>
      </rPr>
      <t>( 訪看24 )第    575 号</t>
    </r>
  </si>
  <si>
    <r>
      <rPr>
        <sz val="9"/>
        <color rgb="FF000000"/>
        <rFont val="ＭＳ ゴシック"/>
        <family val="3"/>
        <charset val="128"/>
      </rPr>
      <t>011-738-1239
(011-738-1238)</t>
    </r>
  </si>
  <si>
    <r>
      <rPr>
        <sz val="9"/>
        <color rgb="FF000000"/>
        <rFont val="ＭＳ ゴシック"/>
        <family val="3"/>
        <charset val="128"/>
      </rPr>
      <t>〒063－0868
札幌市西区八軒八条東５丁目６－９サイレンス八軒アネックス３０３号</t>
    </r>
  </si>
  <si>
    <r>
      <rPr>
        <sz val="9"/>
        <color rgb="FF000000"/>
        <rFont val="ＭＳ ゴシック"/>
        <family val="3"/>
        <charset val="128"/>
      </rPr>
      <t>医療法人社団研仁会
医療法人社団　研仁会　訪問看護ステーションいづみ</t>
    </r>
  </si>
  <si>
    <r>
      <rPr>
        <sz val="9"/>
        <color rgb="FF000000"/>
        <rFont val="ＭＳ Ｐゴシック"/>
        <family val="3"/>
        <charset val="128"/>
      </rPr>
      <t>平成30年11月 1日</t>
    </r>
  </si>
  <si>
    <r>
      <rPr>
        <sz val="9"/>
        <color rgb="FF000000"/>
        <rFont val="ＭＳ Ｐゴシック"/>
        <family val="3"/>
        <charset val="128"/>
      </rPr>
      <t>( 訪看24 )第    571 号</t>
    </r>
  </si>
  <si>
    <r>
      <rPr>
        <sz val="9"/>
        <color rgb="FF000000"/>
        <rFont val="ＭＳ Ｐゴシック"/>
        <family val="3"/>
        <charset val="128"/>
      </rPr>
      <t>( 訪看24 )第    564 号</t>
    </r>
  </si>
  <si>
    <r>
      <rPr>
        <sz val="9"/>
        <color rgb="FF000000"/>
        <rFont val="ＭＳ ゴシック"/>
        <family val="3"/>
        <charset val="128"/>
      </rPr>
      <t>011-668-2020
(011-668-2525)</t>
    </r>
  </si>
  <si>
    <r>
      <rPr>
        <sz val="9"/>
        <color rgb="FF000000"/>
        <rFont val="ＭＳ ゴシック"/>
        <family val="3"/>
        <charset val="128"/>
      </rPr>
      <t>〒063－0029
札幌市西区平和４２０番地</t>
    </r>
  </si>
  <si>
    <r>
      <rPr>
        <sz val="9"/>
        <color rgb="FF000000"/>
        <rFont val="ＭＳ ゴシック"/>
        <family val="3"/>
        <charset val="128"/>
      </rPr>
      <t>社会福祉法人杜の会
平和の杜訪問看護ステーション</t>
    </r>
  </si>
  <si>
    <r>
      <rPr>
        <sz val="9"/>
        <color rgb="FF000000"/>
        <rFont val="ＭＳ Ｐゴシック"/>
        <family val="3"/>
        <charset val="128"/>
      </rPr>
      <t>( 訪看24 )第    541 号</t>
    </r>
  </si>
  <si>
    <r>
      <rPr>
        <sz val="9"/>
        <color rgb="FF000000"/>
        <rFont val="ＭＳ Ｐゴシック"/>
        <family val="3"/>
        <charset val="128"/>
      </rPr>
      <t>( 訪看24 )第    542 号</t>
    </r>
  </si>
  <si>
    <r>
      <rPr>
        <sz val="9"/>
        <color rgb="FF000000"/>
        <rFont val="ＭＳ Ｐゴシック"/>
        <family val="3"/>
        <charset val="128"/>
      </rPr>
      <t>( 訪看24 )第    533 号</t>
    </r>
  </si>
  <si>
    <r>
      <rPr>
        <sz val="9"/>
        <color rgb="FF000000"/>
        <rFont val="ＭＳ ゴシック"/>
        <family val="3"/>
        <charset val="128"/>
      </rPr>
      <t>011-613-1188
(011-613-0035)</t>
    </r>
  </si>
  <si>
    <r>
      <rPr>
        <sz val="9"/>
        <color rgb="FF000000"/>
        <rFont val="ＭＳ ゴシック"/>
        <family val="3"/>
        <charset val="128"/>
      </rPr>
      <t>〒063－0012
札幌市西区福井１丁目９番１５号</t>
    </r>
  </si>
  <si>
    <r>
      <rPr>
        <sz val="9"/>
        <color rgb="FF000000"/>
        <rFont val="ＭＳ ゴシック"/>
        <family val="3"/>
        <charset val="128"/>
      </rPr>
      <t>株式会社恵み野介護サービス
フレンドリィ指定訪問看護ステーション</t>
    </r>
  </si>
  <si>
    <r>
      <rPr>
        <sz val="9"/>
        <color rgb="FF000000"/>
        <rFont val="ＭＳ Ｐゴシック"/>
        <family val="3"/>
        <charset val="128"/>
      </rPr>
      <t>平成28年12月 1日</t>
    </r>
  </si>
  <si>
    <r>
      <rPr>
        <sz val="9"/>
        <color rgb="FF000000"/>
        <rFont val="ＭＳ Ｐゴシック"/>
        <family val="3"/>
        <charset val="128"/>
      </rPr>
      <t>( 訪看24 )第    461 号</t>
    </r>
  </si>
  <si>
    <r>
      <rPr>
        <sz val="9"/>
        <color rgb="FF000000"/>
        <rFont val="ＭＳ Ｐゴシック"/>
        <family val="3"/>
        <charset val="128"/>
      </rPr>
      <t>平成28年 4月 1日</t>
    </r>
  </si>
  <si>
    <r>
      <rPr>
        <sz val="9"/>
        <color rgb="FF000000"/>
        <rFont val="ＭＳ Ｐゴシック"/>
        <family val="3"/>
        <charset val="128"/>
      </rPr>
      <t>( 訪看24 )第    432 号</t>
    </r>
  </si>
  <si>
    <r>
      <rPr>
        <sz val="9"/>
        <color rgb="FF000000"/>
        <rFont val="ＭＳ Ｐゴシック"/>
        <family val="3"/>
        <charset val="128"/>
      </rPr>
      <t>( 訪看24 )第    537 号</t>
    </r>
  </si>
  <si>
    <r>
      <rPr>
        <sz val="9"/>
        <color rgb="FF000000"/>
        <rFont val="ＭＳ ゴシック"/>
        <family val="3"/>
        <charset val="128"/>
      </rPr>
      <t xml:space="preserve">011-691-7678
</t>
    </r>
  </si>
  <si>
    <r>
      <rPr>
        <sz val="9"/>
        <color rgb="FF000000"/>
        <rFont val="ＭＳ ゴシック"/>
        <family val="3"/>
        <charset val="128"/>
      </rPr>
      <t>〒006－0835
札幌市手稲区曙五条３丁目３番５号サービス付き高齢者向け住宅アリアーテ１Ｆ</t>
    </r>
  </si>
  <si>
    <r>
      <rPr>
        <sz val="9"/>
        <color rgb="FF000000"/>
        <rFont val="ＭＳ ゴシック"/>
        <family val="3"/>
        <charset val="128"/>
      </rPr>
      <t>株式会社カンフィケアリサーチ
訪問看護センター　エオス</t>
    </r>
  </si>
  <si>
    <r>
      <rPr>
        <sz val="9"/>
        <color rgb="FF000000"/>
        <rFont val="ＭＳ Ｐゴシック"/>
        <family val="3"/>
        <charset val="128"/>
      </rPr>
      <t>( 訪看24 )第    514 号</t>
    </r>
  </si>
  <si>
    <r>
      <rPr>
        <sz val="9"/>
        <color rgb="FF000000"/>
        <rFont val="ＭＳ ゴシック"/>
        <family val="3"/>
        <charset val="128"/>
      </rPr>
      <t>011-699-6177
(011-699-6176)</t>
    </r>
  </si>
  <si>
    <r>
      <rPr>
        <sz val="9"/>
        <color rgb="FF000000"/>
        <rFont val="ＭＳ ゴシック"/>
        <family val="3"/>
        <charset val="128"/>
      </rPr>
      <t>〒063－0034
札幌市西区西野四条二丁目９番２０号セントラル西野２階</t>
    </r>
  </si>
  <si>
    <r>
      <rPr>
        <sz val="9"/>
        <color rgb="FF000000"/>
        <rFont val="ＭＳ ゴシック"/>
        <family val="3"/>
        <charset val="128"/>
      </rPr>
      <t>株式会社健康パートナーズ
訪問看護ステーション健助</t>
    </r>
  </si>
  <si>
    <r>
      <rPr>
        <sz val="9"/>
        <color rgb="FF000000"/>
        <rFont val="ＭＳ Ｐゴシック"/>
        <family val="3"/>
        <charset val="128"/>
      </rPr>
      <t>( 訪看24 )第    416 号</t>
    </r>
  </si>
  <si>
    <r>
      <rPr>
        <sz val="9"/>
        <color rgb="FF000000"/>
        <rFont val="ＭＳ ゴシック"/>
        <family val="3"/>
        <charset val="128"/>
      </rPr>
      <t>011-640-5577
(011-631-8865)</t>
    </r>
  </si>
  <si>
    <r>
      <rPr>
        <sz val="9"/>
        <color rgb="FF000000"/>
        <rFont val="ＭＳ ゴシック"/>
        <family val="3"/>
        <charset val="128"/>
      </rPr>
      <t>〒060－0011
札幌市中央区北十一条西２４丁目１番２０号ケアヴィレッジほくおう北円山１階</t>
    </r>
  </si>
  <si>
    <r>
      <rPr>
        <sz val="9"/>
        <color rgb="FF000000"/>
        <rFont val="ＭＳ ゴシック"/>
        <family val="3"/>
        <charset val="128"/>
      </rPr>
      <t>医療法人社団あすなろ会
訪問看護ステーション　はる</t>
    </r>
  </si>
  <si>
    <r>
      <rPr>
        <sz val="9"/>
        <color rgb="FF000000"/>
        <rFont val="ＭＳ Ｐゴシック"/>
        <family val="3"/>
        <charset val="128"/>
      </rPr>
      <t>( 訪看24 )第    400 号</t>
    </r>
  </si>
  <si>
    <r>
      <rPr>
        <sz val="9"/>
        <color rgb="FF000000"/>
        <rFont val="ＭＳ Ｐゴシック"/>
        <family val="3"/>
        <charset val="128"/>
      </rPr>
      <t>( 訪看24 )第    355 号</t>
    </r>
  </si>
  <si>
    <r>
      <rPr>
        <sz val="9"/>
        <color rgb="FF000000"/>
        <rFont val="ＭＳ ゴシック"/>
        <family val="3"/>
        <charset val="128"/>
      </rPr>
      <t>011-616-1884
(011-616-2888)</t>
    </r>
  </si>
  <si>
    <r>
      <rPr>
        <sz val="9"/>
        <color rgb="FF000000"/>
        <rFont val="ＭＳ ゴシック"/>
        <family val="3"/>
        <charset val="128"/>
      </rPr>
      <t>〒063－0811
札幌市西区琴似一条６丁目４番３号札幌琴似第一ビル１Ｆ</t>
    </r>
  </si>
  <si>
    <r>
      <rPr>
        <sz val="9"/>
        <color rgb="FF000000"/>
        <rFont val="ＭＳ ゴシック"/>
        <family val="3"/>
        <charset val="128"/>
      </rPr>
      <t>セントケア北海道株式会社
セントケア訪問看護ステーション札幌</t>
    </r>
  </si>
  <si>
    <r>
      <rPr>
        <sz val="9"/>
        <color rgb="FF000000"/>
        <rFont val="ＭＳ Ｐゴシック"/>
        <family val="3"/>
        <charset val="128"/>
      </rPr>
      <t>( 訪看24 )第    788 号</t>
    </r>
  </si>
  <si>
    <r>
      <rPr>
        <sz val="9"/>
        <color rgb="FF000000"/>
        <rFont val="ＭＳ Ｐゴシック"/>
        <family val="3"/>
        <charset val="128"/>
      </rPr>
      <t>( 訪看24 )第    347 号</t>
    </r>
  </si>
  <si>
    <r>
      <rPr>
        <sz val="9"/>
        <color rgb="FF000000"/>
        <rFont val="ＭＳ ゴシック"/>
        <family val="3"/>
        <charset val="128"/>
      </rPr>
      <t>011-666-5150
(011-699-5371)</t>
    </r>
  </si>
  <si>
    <r>
      <rPr>
        <sz val="9"/>
        <color rgb="FF000000"/>
        <rFont val="ＭＳ ゴシック"/>
        <family val="3"/>
        <charset val="128"/>
      </rPr>
      <t>〒063－0052
札幌市西区宮の沢二条１丁目１１番２０号</t>
    </r>
  </si>
  <si>
    <r>
      <rPr>
        <sz val="9"/>
        <color rgb="FF000000"/>
        <rFont val="ＭＳ ゴシック"/>
        <family val="3"/>
        <charset val="128"/>
      </rPr>
      <t>社会医療法人孝仁会
社会医療法人孝仁会　札幌孝仁会訪問看護ステーション</t>
    </r>
  </si>
  <si>
    <r>
      <rPr>
        <sz val="9"/>
        <color rgb="FF000000"/>
        <rFont val="ＭＳ Ｐゴシック"/>
        <family val="3"/>
        <charset val="128"/>
      </rPr>
      <t>( 訪看24 )第    340 号</t>
    </r>
  </si>
  <si>
    <r>
      <rPr>
        <sz val="9"/>
        <color rgb="FF000000"/>
        <rFont val="ＭＳ Ｐゴシック"/>
        <family val="3"/>
        <charset val="128"/>
      </rPr>
      <t>( 訪看24 )第    335 号</t>
    </r>
  </si>
  <si>
    <r>
      <rPr>
        <sz val="9"/>
        <color rgb="FF000000"/>
        <rFont val="ＭＳ Ｐゴシック"/>
        <family val="3"/>
        <charset val="128"/>
      </rPr>
      <t>( 訪看24 )第     38 号</t>
    </r>
  </si>
  <si>
    <r>
      <rPr>
        <sz val="9"/>
        <color rgb="FF000000"/>
        <rFont val="ＭＳ Ｐゴシック"/>
        <family val="3"/>
        <charset val="128"/>
      </rPr>
      <t>( 訪看24 )第     33 号</t>
    </r>
  </si>
  <si>
    <r>
      <rPr>
        <sz val="9"/>
        <color rgb="FF000000"/>
        <rFont val="ＭＳ ゴシック"/>
        <family val="3"/>
        <charset val="128"/>
      </rPr>
      <t>011-738-7122
(011-738-7133)</t>
    </r>
  </si>
  <si>
    <r>
      <rPr>
        <sz val="9"/>
        <color rgb="FF000000"/>
        <rFont val="ＭＳ ゴシック"/>
        <family val="3"/>
        <charset val="128"/>
      </rPr>
      <t>〒063－0865
札幌市西区八軒五条東５丁目１番１号</t>
    </r>
  </si>
  <si>
    <r>
      <rPr>
        <sz val="9"/>
        <color rgb="FF000000"/>
        <rFont val="ＭＳ ゴシック"/>
        <family val="3"/>
        <charset val="128"/>
      </rPr>
      <t>医療法人社団　静和会
訪問看護ステーション「ことに」</t>
    </r>
  </si>
  <si>
    <r>
      <rPr>
        <sz val="9"/>
        <color rgb="FF000000"/>
        <rFont val="ＭＳ Ｐゴシック"/>
        <family val="3"/>
        <charset val="128"/>
      </rPr>
      <t>( 訪看24 )第     30 号</t>
    </r>
  </si>
  <si>
    <r>
      <rPr>
        <sz val="9"/>
        <color rgb="FF000000"/>
        <rFont val="ＭＳ Ｐゴシック"/>
        <family val="3"/>
        <charset val="128"/>
      </rPr>
      <t>( 訪看24 )第    156 号</t>
    </r>
  </si>
  <si>
    <r>
      <rPr>
        <sz val="9"/>
        <color rgb="FF000000"/>
        <rFont val="ＭＳ ゴシック"/>
        <family val="3"/>
        <charset val="128"/>
      </rPr>
      <t xml:space="preserve">011-899-3063
</t>
    </r>
  </si>
  <si>
    <r>
      <rPr>
        <sz val="9"/>
        <color rgb="FF000000"/>
        <rFont val="ＭＳ ゴシック"/>
        <family val="3"/>
        <charset val="128"/>
      </rPr>
      <t>〒004－0003
札幌市厚別区厚別東三条７丁目２１－７</t>
    </r>
  </si>
  <si>
    <r>
      <rPr>
        <sz val="9"/>
        <color rgb="FF000000"/>
        <rFont val="ＭＳ ゴシック"/>
        <family val="3"/>
        <charset val="128"/>
      </rPr>
      <t>社会福祉法人　楡の会
社会福祉法人楡の会訪問看護ステーションパレット</t>
    </r>
  </si>
  <si>
    <r>
      <rPr>
        <sz val="9"/>
        <color rgb="FF000000"/>
        <rFont val="ＭＳ Ｐゴシック"/>
        <family val="3"/>
        <charset val="128"/>
      </rPr>
      <t>( 訪看24 )第     28 号</t>
    </r>
  </si>
  <si>
    <r>
      <rPr>
        <sz val="9"/>
        <color rgb="FF000000"/>
        <rFont val="ＭＳ Ｐゴシック"/>
        <family val="3"/>
        <charset val="128"/>
      </rPr>
      <t>( 訪看24 )第     22 号</t>
    </r>
  </si>
  <si>
    <r>
      <rPr>
        <sz val="9"/>
        <color rgb="FF000000"/>
        <rFont val="ＭＳ Ｐゴシック"/>
        <family val="3"/>
        <charset val="128"/>
      </rPr>
      <t>( 訪看24 )第     20 号</t>
    </r>
  </si>
  <si>
    <r>
      <rPr>
        <sz val="9"/>
        <color rgb="FF000000"/>
        <rFont val="ＭＳ Ｐゴシック"/>
        <family val="3"/>
        <charset val="128"/>
      </rPr>
      <t>( 訪看24 )第    118 号</t>
    </r>
  </si>
  <si>
    <r>
      <rPr>
        <sz val="9"/>
        <color rgb="FF000000"/>
        <rFont val="ＭＳ Ｐゴシック"/>
        <family val="3"/>
        <charset val="128"/>
      </rPr>
      <t>( 訪看24 )第    172 号</t>
    </r>
  </si>
  <si>
    <r>
      <rPr>
        <sz val="9"/>
        <color rgb="FF000000"/>
        <rFont val="ＭＳ Ｐゴシック"/>
        <family val="3"/>
        <charset val="128"/>
      </rPr>
      <t>( 訪看24 )第    900 号</t>
    </r>
  </si>
  <si>
    <r>
      <rPr>
        <sz val="9"/>
        <color rgb="FF000000"/>
        <rFont val="ＭＳ Ｐゴシック"/>
        <family val="3"/>
        <charset val="128"/>
      </rPr>
      <t>( 訪看24 )第    967 号</t>
    </r>
  </si>
  <si>
    <r>
      <rPr>
        <sz val="9"/>
        <color rgb="FF000000"/>
        <rFont val="ＭＳ ゴシック"/>
        <family val="3"/>
        <charset val="128"/>
      </rPr>
      <t>070-4799-2065
(011-214-9291)</t>
    </r>
  </si>
  <si>
    <r>
      <rPr>
        <sz val="9"/>
        <color rgb="FF000000"/>
        <rFont val="ＭＳ ゴシック"/>
        <family val="3"/>
        <charset val="128"/>
      </rPr>
      <t>〒001－0038
札幌市北区北三十八条西２丁目２－１７</t>
    </r>
  </si>
  <si>
    <r>
      <rPr>
        <sz val="9"/>
        <color rgb="FF000000"/>
        <rFont val="ＭＳ ゴシック"/>
        <family val="3"/>
        <charset val="128"/>
      </rPr>
      <t>サクシード株式会社
訪問看護ステーションれら麻生</t>
    </r>
  </si>
  <si>
    <r>
      <rPr>
        <sz val="9"/>
        <color rgb="FF000000"/>
        <rFont val="ＭＳ Ｐゴシック"/>
        <family val="3"/>
        <charset val="128"/>
      </rPr>
      <t>( 訪看24 )第    950 号</t>
    </r>
  </si>
  <si>
    <r>
      <rPr>
        <sz val="9"/>
        <color rgb="FF000000"/>
        <rFont val="ＭＳ ゴシック"/>
        <family val="3"/>
        <charset val="128"/>
      </rPr>
      <t>011-788-8935
(050-3537-1634)</t>
    </r>
  </si>
  <si>
    <r>
      <rPr>
        <sz val="9"/>
        <color rgb="FF000000"/>
        <rFont val="ＭＳ ゴシック"/>
        <family val="3"/>
        <charset val="128"/>
      </rPr>
      <t>〒007－0835
札幌市東区北三十五条東２０丁目１番２３ＣＯＳＭＯ　ＦＬＡＴ１０２</t>
    </r>
  </si>
  <si>
    <r>
      <rPr>
        <sz val="9"/>
        <color rgb="FF000000"/>
        <rFont val="ＭＳ ゴシック"/>
        <family val="3"/>
        <charset val="128"/>
      </rPr>
      <t>株式会社デザインケア
みんなのかかりつけ訪問看護ステーション札幌北</t>
    </r>
  </si>
  <si>
    <r>
      <rPr>
        <sz val="9"/>
        <color rgb="FF000000"/>
        <rFont val="ＭＳ Ｐゴシック"/>
        <family val="3"/>
        <charset val="128"/>
      </rPr>
      <t>( 訪看24 )第    925 号</t>
    </r>
  </si>
  <si>
    <r>
      <rPr>
        <sz val="9"/>
        <color rgb="FF000000"/>
        <rFont val="ＭＳ Ｐゴシック"/>
        <family val="3"/>
        <charset val="128"/>
      </rPr>
      <t>( 訪看24 )第    928 号</t>
    </r>
  </si>
  <si>
    <r>
      <rPr>
        <sz val="9"/>
        <color rgb="FF000000"/>
        <rFont val="ＭＳ Ｐゴシック"/>
        <family val="3"/>
        <charset val="128"/>
      </rPr>
      <t>( 訪看24 )第    896 号</t>
    </r>
  </si>
  <si>
    <r>
      <rPr>
        <sz val="9"/>
        <color rgb="FF000000"/>
        <rFont val="ＭＳ ゴシック"/>
        <family val="3"/>
        <charset val="128"/>
      </rPr>
      <t>011-768-7383
(011-768-7383)</t>
    </r>
  </si>
  <si>
    <r>
      <rPr>
        <sz val="9"/>
        <color rgb="FF000000"/>
        <rFont val="ＭＳ ゴシック"/>
        <family val="3"/>
        <charset val="128"/>
      </rPr>
      <t>〒001－0021
札幌市北区北二十一条西５丁目２番１号</t>
    </r>
  </si>
  <si>
    <r>
      <rPr>
        <sz val="9"/>
        <color rgb="FF000000"/>
        <rFont val="ＭＳ ゴシック"/>
        <family val="3"/>
        <charset val="128"/>
      </rPr>
      <t>ＳＯＭＰＯケア株式会社
ＳＯＭＰＯケア　北大前　訪問看護</t>
    </r>
  </si>
  <si>
    <r>
      <rPr>
        <sz val="9"/>
        <color rgb="FF000000"/>
        <rFont val="ＭＳ Ｐゴシック"/>
        <family val="3"/>
        <charset val="128"/>
      </rPr>
      <t>( 訪看24 )第    906 号</t>
    </r>
  </si>
  <si>
    <r>
      <rPr>
        <sz val="9"/>
        <color rgb="FF000000"/>
        <rFont val="ＭＳ Ｐゴシック"/>
        <family val="3"/>
        <charset val="128"/>
      </rPr>
      <t>( 訪看24 )第    874 号</t>
    </r>
  </si>
  <si>
    <r>
      <rPr>
        <sz val="9"/>
        <color rgb="FF000000"/>
        <rFont val="ＭＳ Ｐゴシック"/>
        <family val="3"/>
        <charset val="128"/>
      </rPr>
      <t>( 訪看24 )第    870 号</t>
    </r>
  </si>
  <si>
    <r>
      <rPr>
        <sz val="9"/>
        <color rgb="FF000000"/>
        <rFont val="ＭＳ Ｐゴシック"/>
        <family val="3"/>
        <charset val="128"/>
      </rPr>
      <t>( 訪看24 )第    859 号</t>
    </r>
  </si>
  <si>
    <r>
      <rPr>
        <sz val="9"/>
        <color rgb="FF000000"/>
        <rFont val="ＭＳ ゴシック"/>
        <family val="3"/>
        <charset val="128"/>
      </rPr>
      <t xml:space="preserve">090-3019-3221
</t>
    </r>
  </si>
  <si>
    <r>
      <rPr>
        <sz val="9"/>
        <color rgb="FF000000"/>
        <rFont val="ＭＳ ゴシック"/>
        <family val="3"/>
        <charset val="128"/>
      </rPr>
      <t>〒002－8071
札幌市北区あいの里一条四丁目２０番１３号</t>
    </r>
  </si>
  <si>
    <r>
      <rPr>
        <sz val="9"/>
        <color rgb="FF000000"/>
        <rFont val="ＭＳ ゴシック"/>
        <family val="3"/>
        <charset val="128"/>
      </rPr>
      <t>Ｂｏｄｙ　Ｃｏｎｔｒｏｌ　Ｓｔｕｄｉｏ株式会社
訪問看護リハビリステーション　こかげ</t>
    </r>
  </si>
  <si>
    <r>
      <rPr>
        <sz val="9"/>
        <color rgb="FF000000"/>
        <rFont val="ＭＳ Ｐゴシック"/>
        <family val="3"/>
        <charset val="128"/>
      </rPr>
      <t>( 訪看24 )第    845 号</t>
    </r>
  </si>
  <si>
    <r>
      <rPr>
        <sz val="9"/>
        <color rgb="FF000000"/>
        <rFont val="ＭＳ Ｐゴシック"/>
        <family val="3"/>
        <charset val="128"/>
      </rPr>
      <t>( 訪看24 )第    869 号</t>
    </r>
  </si>
  <si>
    <r>
      <rPr>
        <sz val="9"/>
        <color rgb="FF000000"/>
        <rFont val="ＭＳ Ｐゴシック"/>
        <family val="3"/>
        <charset val="128"/>
      </rPr>
      <t>( 訪看24 )第    846 号</t>
    </r>
  </si>
  <si>
    <r>
      <rPr>
        <sz val="9"/>
        <color rgb="FF000000"/>
        <rFont val="ＭＳ Ｐゴシック"/>
        <family val="3"/>
        <charset val="128"/>
      </rPr>
      <t>( 訪看24 )第    792 号</t>
    </r>
  </si>
  <si>
    <r>
      <rPr>
        <sz val="9"/>
        <color rgb="FF000000"/>
        <rFont val="ＭＳ Ｐゴシック"/>
        <family val="3"/>
        <charset val="128"/>
      </rPr>
      <t>( 訪看24 )第    774 号</t>
    </r>
  </si>
  <si>
    <r>
      <rPr>
        <sz val="9"/>
        <color rgb="FF000000"/>
        <rFont val="ＭＳ Ｐゴシック"/>
        <family val="3"/>
        <charset val="128"/>
      </rPr>
      <t>( 訪看24 )第    747 号</t>
    </r>
  </si>
  <si>
    <r>
      <rPr>
        <sz val="9"/>
        <color rgb="FF000000"/>
        <rFont val="ＭＳ Ｐゴシック"/>
        <family val="3"/>
        <charset val="128"/>
      </rPr>
      <t>( 訪看24 )第    752 号</t>
    </r>
  </si>
  <si>
    <r>
      <rPr>
        <sz val="9"/>
        <color rgb="FF000000"/>
        <rFont val="ＭＳ ゴシック"/>
        <family val="3"/>
        <charset val="128"/>
      </rPr>
      <t>011-792-0664
(011-792-0227)</t>
    </r>
  </si>
  <si>
    <r>
      <rPr>
        <sz val="9"/>
        <color rgb="FF000000"/>
        <rFont val="ＭＳ ゴシック"/>
        <family val="3"/>
        <charset val="128"/>
      </rPr>
      <t>〒007－0844
札幌市東区北四十四条東１３丁目２－６</t>
    </r>
  </si>
  <si>
    <r>
      <rPr>
        <sz val="9"/>
        <color rgb="FF000000"/>
        <rFont val="ＭＳ ゴシック"/>
        <family val="3"/>
        <charset val="128"/>
      </rPr>
      <t>株式会社ぱすてる
訪問看護ステーションぱれっと</t>
    </r>
  </si>
  <si>
    <r>
      <rPr>
        <sz val="9"/>
        <color rgb="FF000000"/>
        <rFont val="ＭＳ Ｐゴシック"/>
        <family val="3"/>
        <charset val="128"/>
      </rPr>
      <t>( 訪看24 )第    706 号</t>
    </r>
  </si>
  <si>
    <r>
      <rPr>
        <sz val="9"/>
        <color rgb="FF000000"/>
        <rFont val="ＭＳ Ｐゴシック"/>
        <family val="3"/>
        <charset val="128"/>
      </rPr>
      <t>( 訪看24 )第    868 号</t>
    </r>
  </si>
  <si>
    <r>
      <rPr>
        <sz val="9"/>
        <color rgb="FF000000"/>
        <rFont val="ＭＳ Ｐゴシック"/>
        <family val="3"/>
        <charset val="128"/>
      </rPr>
      <t>( 訪看24 )第    692 号</t>
    </r>
  </si>
  <si>
    <r>
      <rPr>
        <sz val="9"/>
        <color rgb="FF000000"/>
        <rFont val="ＭＳ Ｐゴシック"/>
        <family val="3"/>
        <charset val="128"/>
      </rPr>
      <t>( 訪看24 )第    676 号</t>
    </r>
  </si>
  <si>
    <r>
      <rPr>
        <sz val="9"/>
        <color rgb="FF000000"/>
        <rFont val="ＭＳ Ｐゴシック"/>
        <family val="3"/>
        <charset val="128"/>
      </rPr>
      <t>( 訪看24 )第    682 号</t>
    </r>
  </si>
  <si>
    <r>
      <rPr>
        <sz val="9"/>
        <color rgb="FF000000"/>
        <rFont val="ＭＳ Ｐゴシック"/>
        <family val="3"/>
        <charset val="128"/>
      </rPr>
      <t>( 訪看24 )第    642 号</t>
    </r>
  </si>
  <si>
    <r>
      <rPr>
        <sz val="9"/>
        <color rgb="FF000000"/>
        <rFont val="ＭＳ ゴシック"/>
        <family val="3"/>
        <charset val="128"/>
      </rPr>
      <t>011-723-3000
(011-723-1189)</t>
    </r>
  </si>
  <si>
    <r>
      <rPr>
        <sz val="9"/>
        <color rgb="FF000000"/>
        <rFont val="ＭＳ ゴシック"/>
        <family val="3"/>
        <charset val="128"/>
      </rPr>
      <t>〒065－0030
札幌市東区北三十条東１９丁目２－１</t>
    </r>
  </si>
  <si>
    <r>
      <rPr>
        <sz val="9"/>
        <color rgb="FF000000"/>
        <rFont val="ＭＳ ゴシック"/>
        <family val="3"/>
        <charset val="128"/>
      </rPr>
      <t>株式会社メディカルシャトー
訪問看護リハビリステーション白ゆり北３０条</t>
    </r>
  </si>
  <si>
    <r>
      <rPr>
        <sz val="9"/>
        <color rgb="FF000000"/>
        <rFont val="ＭＳ Ｐゴシック"/>
        <family val="3"/>
        <charset val="128"/>
      </rPr>
      <t>令和元年 8月 1日</t>
    </r>
  </si>
  <si>
    <r>
      <rPr>
        <sz val="9"/>
        <color rgb="FF000000"/>
        <rFont val="ＭＳ Ｐゴシック"/>
        <family val="3"/>
        <charset val="128"/>
      </rPr>
      <t>( 訪看24 )第    618 号</t>
    </r>
  </si>
  <si>
    <r>
      <rPr>
        <sz val="9"/>
        <color rgb="FF000000"/>
        <rFont val="ＭＳ Ｐゴシック"/>
        <family val="3"/>
        <charset val="128"/>
      </rPr>
      <t>( 訪看24 )第    617 号</t>
    </r>
  </si>
  <si>
    <r>
      <rPr>
        <sz val="9"/>
        <color rgb="FF000000"/>
        <rFont val="ＭＳ ゴシック"/>
        <family val="3"/>
        <charset val="128"/>
      </rPr>
      <t>011-731-2321
(011-731-0559)</t>
    </r>
  </si>
  <si>
    <r>
      <rPr>
        <sz val="9"/>
        <color rgb="FF000000"/>
        <rFont val="ＭＳ ゴシック"/>
        <family val="3"/>
        <charset val="128"/>
      </rPr>
      <t>〒065－0022
札幌市東区北二十二条東1丁目1番40号</t>
    </r>
  </si>
  <si>
    <r>
      <rPr>
        <sz val="9"/>
        <color rgb="FF000000"/>
        <rFont val="ＭＳ ゴシック"/>
        <family val="3"/>
        <charset val="128"/>
      </rPr>
      <t>医療法人札幌麻生脳神経外科病院
訪問看護ステーション　あざぶ</t>
    </r>
  </si>
  <si>
    <r>
      <rPr>
        <sz val="9"/>
        <color rgb="FF000000"/>
        <rFont val="ＭＳ Ｐゴシック"/>
        <family val="3"/>
        <charset val="128"/>
      </rPr>
      <t>( 訪看24 )第    549 号</t>
    </r>
  </si>
  <si>
    <r>
      <rPr>
        <sz val="9"/>
        <color rgb="FF000000"/>
        <rFont val="ＭＳ Ｐゴシック"/>
        <family val="3"/>
        <charset val="128"/>
      </rPr>
      <t>平成29年 1月 1日</t>
    </r>
  </si>
  <si>
    <r>
      <rPr>
        <sz val="9"/>
        <color rgb="FF000000"/>
        <rFont val="ＭＳ Ｐゴシック"/>
        <family val="3"/>
        <charset val="128"/>
      </rPr>
      <t>( 訪看24 )第    462 号</t>
    </r>
  </si>
  <si>
    <r>
      <rPr>
        <sz val="9"/>
        <color rgb="FF000000"/>
        <rFont val="ＭＳ ゴシック"/>
        <family val="3"/>
        <charset val="128"/>
      </rPr>
      <t>011-797-6700
(011-775-0770)</t>
    </r>
  </si>
  <si>
    <r>
      <rPr>
        <sz val="9"/>
        <color rgb="FF000000"/>
        <rFont val="ＭＳ ゴシック"/>
        <family val="3"/>
        <charset val="128"/>
      </rPr>
      <t>〒002－8068
札幌市北区拓北八条３丁目２番１号トートイス拓北</t>
    </r>
  </si>
  <si>
    <r>
      <rPr>
        <sz val="9"/>
        <color rgb="FF000000"/>
        <rFont val="ＭＳ ゴシック"/>
        <family val="3"/>
        <charset val="128"/>
      </rPr>
      <t>株式会社フロンティア
ウェルスタイル拓北訪問看護ステーション</t>
    </r>
  </si>
  <si>
    <r>
      <rPr>
        <sz val="9"/>
        <color rgb="FF000000"/>
        <rFont val="ＭＳ Ｐゴシック"/>
        <family val="3"/>
        <charset val="128"/>
      </rPr>
      <t>平成28年11月 1日</t>
    </r>
  </si>
  <si>
    <r>
      <rPr>
        <sz val="9"/>
        <color rgb="FF000000"/>
        <rFont val="ＭＳ Ｐゴシック"/>
        <family val="3"/>
        <charset val="128"/>
      </rPr>
      <t>( 訪看24 )第    455 号</t>
    </r>
  </si>
  <si>
    <r>
      <rPr>
        <sz val="9"/>
        <color rgb="FF000000"/>
        <rFont val="ＭＳ ゴシック"/>
        <family val="3"/>
        <charset val="128"/>
      </rPr>
      <t>011-788-6870
(011-802-7824)</t>
    </r>
  </si>
  <si>
    <r>
      <rPr>
        <sz val="9"/>
        <color rgb="FF000000"/>
        <rFont val="ＭＳ ゴシック"/>
        <family val="3"/>
        <charset val="128"/>
      </rPr>
      <t>〒060－0034
札幌市中央区北四条東２丁目８－２マルイト北４条ビル</t>
    </r>
  </si>
  <si>
    <r>
      <rPr>
        <sz val="9"/>
        <color rgb="FF000000"/>
        <rFont val="ＭＳ ゴシック"/>
        <family val="3"/>
        <charset val="128"/>
      </rPr>
      <t>合同会社ごう在宅メディケア
ごう在宅訪問看護ステーション</t>
    </r>
  </si>
  <si>
    <r>
      <rPr>
        <sz val="9"/>
        <color rgb="FF000000"/>
        <rFont val="ＭＳ Ｐゴシック"/>
        <family val="3"/>
        <charset val="128"/>
      </rPr>
      <t>( 訪看24 )第    420 号</t>
    </r>
  </si>
  <si>
    <r>
      <rPr>
        <sz val="9"/>
        <color rgb="FF000000"/>
        <rFont val="ＭＳ ゴシック"/>
        <family val="3"/>
        <charset val="128"/>
      </rPr>
      <t>011-788-2771
(011-788-2650)</t>
    </r>
  </si>
  <si>
    <r>
      <rPr>
        <sz val="9"/>
        <color rgb="FF000000"/>
        <rFont val="ＭＳ ゴシック"/>
        <family val="3"/>
        <charset val="128"/>
      </rPr>
      <t>〒002－8072
札幌市北区あいの里二条６丁目２番１号北海道医療大学地域包括ケアセンター内</t>
    </r>
  </si>
  <si>
    <r>
      <rPr>
        <sz val="9"/>
        <color rgb="FF000000"/>
        <rFont val="ＭＳ ゴシック"/>
        <family val="3"/>
        <charset val="128"/>
      </rPr>
      <t>学校法人東日本学園
北海道医療大学訪問看護ステーション</t>
    </r>
  </si>
  <si>
    <r>
      <rPr>
        <sz val="9"/>
        <color rgb="FF000000"/>
        <rFont val="ＭＳ Ｐゴシック"/>
        <family val="3"/>
        <charset val="128"/>
      </rPr>
      <t>( 訪看24 )第    357 号</t>
    </r>
  </si>
  <si>
    <r>
      <rPr>
        <sz val="9"/>
        <color rgb="FF000000"/>
        <rFont val="ＭＳ Ｐゴシック"/>
        <family val="3"/>
        <charset val="128"/>
      </rPr>
      <t>( 訪看24 )第    320 号</t>
    </r>
  </si>
  <si>
    <r>
      <rPr>
        <sz val="9"/>
        <color rgb="FF000000"/>
        <rFont val="ＭＳ Ｐゴシック"/>
        <family val="3"/>
        <charset val="128"/>
      </rPr>
      <t>( 訪看24 )第    283 号</t>
    </r>
  </si>
  <si>
    <r>
      <rPr>
        <sz val="9"/>
        <color rgb="FF000000"/>
        <rFont val="ＭＳ Ｐゴシック"/>
        <family val="3"/>
        <charset val="128"/>
      </rPr>
      <t>( 訪看24 )第    282 号</t>
    </r>
  </si>
  <si>
    <r>
      <rPr>
        <sz val="9"/>
        <color rgb="FF000000"/>
        <rFont val="ＭＳ ゴシック"/>
        <family val="3"/>
        <charset val="128"/>
      </rPr>
      <t>011-708-0370
(011-708-0353)</t>
    </r>
  </si>
  <si>
    <r>
      <rPr>
        <sz val="9"/>
        <color rgb="FF000000"/>
        <rFont val="ＭＳ ゴシック"/>
        <family val="3"/>
        <charset val="128"/>
      </rPr>
      <t>〒001－0025
札幌市北区北二十五条西１６丁目８番２０号</t>
    </r>
  </si>
  <si>
    <r>
      <rPr>
        <sz val="9"/>
        <color rgb="FF000000"/>
        <rFont val="ＭＳ ゴシック"/>
        <family val="3"/>
        <charset val="128"/>
      </rPr>
      <t>株式会社　ミッションカンパニー
訪問看護ステーション　きぼう</t>
    </r>
  </si>
  <si>
    <r>
      <rPr>
        <sz val="9"/>
        <color rgb="FF000000"/>
        <rFont val="ＭＳ Ｐゴシック"/>
        <family val="3"/>
        <charset val="128"/>
      </rPr>
      <t>平成24年 8月 1日</t>
    </r>
  </si>
  <si>
    <r>
      <rPr>
        <sz val="9"/>
        <color rgb="FF000000"/>
        <rFont val="ＭＳ Ｐゴシック"/>
        <family val="3"/>
        <charset val="128"/>
      </rPr>
      <t>( 訪看24 )第    273 号</t>
    </r>
  </si>
  <si>
    <r>
      <rPr>
        <sz val="9"/>
        <color rgb="FF000000"/>
        <rFont val="ＭＳ ゴシック"/>
        <family val="3"/>
        <charset val="128"/>
      </rPr>
      <t>011-769-6010
(011-769-6011)</t>
    </r>
  </si>
  <si>
    <r>
      <rPr>
        <sz val="9"/>
        <color rgb="FF000000"/>
        <rFont val="ＭＳ ゴシック"/>
        <family val="3"/>
        <charset val="128"/>
      </rPr>
      <t>〒002－0854
札幌市北区屯田四条７丁目７－３０</t>
    </r>
  </si>
  <si>
    <r>
      <rPr>
        <sz val="9"/>
        <color rgb="FF000000"/>
        <rFont val="ＭＳ ゴシック"/>
        <family val="3"/>
        <charset val="128"/>
      </rPr>
      <t>株式会社ハナミズキ
訪問看護ステーションつぼみ</t>
    </r>
  </si>
  <si>
    <r>
      <rPr>
        <sz val="9"/>
        <color rgb="FF000000"/>
        <rFont val="ＭＳ Ｐゴシック"/>
        <family val="3"/>
        <charset val="128"/>
      </rPr>
      <t>( 訪看24 )第    272 号</t>
    </r>
  </si>
  <si>
    <r>
      <rPr>
        <sz val="9"/>
        <color rgb="FF000000"/>
        <rFont val="ＭＳ Ｐゴシック"/>
        <family val="3"/>
        <charset val="128"/>
      </rPr>
      <t>平成20年11月 1日</t>
    </r>
  </si>
  <si>
    <r>
      <rPr>
        <sz val="9"/>
        <color rgb="FF000000"/>
        <rFont val="ＭＳ Ｐゴシック"/>
        <family val="3"/>
        <charset val="128"/>
      </rPr>
      <t>( 訪看24 )第    196 号</t>
    </r>
  </si>
  <si>
    <r>
      <rPr>
        <sz val="9"/>
        <color rgb="FF000000"/>
        <rFont val="ＭＳ Ｐゴシック"/>
        <family val="3"/>
        <charset val="128"/>
      </rPr>
      <t>( 訪看24 )第     12 号</t>
    </r>
  </si>
  <si>
    <r>
      <rPr>
        <sz val="9"/>
        <color rgb="FF000000"/>
        <rFont val="ＭＳ ゴシック"/>
        <family val="3"/>
        <charset val="128"/>
      </rPr>
      <t>011-763-8684
(011-763-2940)</t>
    </r>
  </si>
  <si>
    <r>
      <rPr>
        <sz val="9"/>
        <color rgb="FF000000"/>
        <rFont val="ＭＳ ゴシック"/>
        <family val="3"/>
        <charset val="128"/>
      </rPr>
      <t>〒001－0910
札幌市北区新琴似十条２丁目４番１２号</t>
    </r>
  </si>
  <si>
    <r>
      <rPr>
        <sz val="9"/>
        <color rgb="FF000000"/>
        <rFont val="ＭＳ ゴシック"/>
        <family val="3"/>
        <charset val="128"/>
      </rPr>
      <t>株式会社　北海道勤労者在宅医療福祉協会
勤医協きた訪問看護ステーション</t>
    </r>
  </si>
  <si>
    <r>
      <rPr>
        <sz val="9"/>
        <color rgb="FF000000"/>
        <rFont val="ＭＳ Ｐゴシック"/>
        <family val="3"/>
        <charset val="128"/>
      </rPr>
      <t>( 訪看24 )第    162 号</t>
    </r>
  </si>
  <si>
    <r>
      <rPr>
        <sz val="9"/>
        <color rgb="FF000000"/>
        <rFont val="ＭＳ Ｐゴシック"/>
        <family val="3"/>
        <charset val="128"/>
      </rPr>
      <t>( 訪看24 )第    857 号</t>
    </r>
  </si>
  <si>
    <r>
      <rPr>
        <sz val="9"/>
        <color rgb="FF000000"/>
        <rFont val="ＭＳ ゴシック"/>
        <family val="3"/>
        <charset val="128"/>
      </rPr>
      <t>011-711-5878
(011-711-5877)</t>
    </r>
  </si>
  <si>
    <r>
      <rPr>
        <sz val="9"/>
        <color rgb="FF000000"/>
        <rFont val="ＭＳ ゴシック"/>
        <family val="3"/>
        <charset val="128"/>
      </rPr>
      <t>〒007－0849
札幌市東区北四十九条東２丁目６番１３号リバーデンス東麻生１０３号</t>
    </r>
  </si>
  <si>
    <r>
      <rPr>
        <sz val="9"/>
        <color rgb="FF000000"/>
        <rFont val="ＭＳ ゴシック"/>
        <family val="3"/>
        <charset val="128"/>
      </rPr>
      <t>有限会社　ケアワークス
訪問看護ステーションはるの</t>
    </r>
  </si>
  <si>
    <r>
      <rPr>
        <sz val="9"/>
        <color rgb="FF000000"/>
        <rFont val="ＭＳ Ｐゴシック"/>
        <family val="3"/>
        <charset val="128"/>
      </rPr>
      <t>( 訪看24 )第    158 号</t>
    </r>
  </si>
  <si>
    <r>
      <rPr>
        <sz val="9"/>
        <color rgb="FF000000"/>
        <rFont val="ＭＳ Ｐゴシック"/>
        <family val="3"/>
        <charset val="128"/>
      </rPr>
      <t>( 訪看24 )第    490 号</t>
    </r>
  </si>
  <si>
    <r>
      <rPr>
        <sz val="9"/>
        <color rgb="FF000000"/>
        <rFont val="ＭＳ ゴシック"/>
        <family val="3"/>
        <charset val="128"/>
      </rPr>
      <t>011-213-1505
(011-213-1215)</t>
    </r>
  </si>
  <si>
    <r>
      <rPr>
        <sz val="9"/>
        <color rgb="FF000000"/>
        <rFont val="ＭＳ ゴシック"/>
        <family val="3"/>
        <charset val="128"/>
      </rPr>
      <t>株式会社ドクターアイズ
朝日ケアステーション　山鼻</t>
    </r>
  </si>
  <si>
    <r>
      <rPr>
        <sz val="9"/>
        <color rgb="FF000000"/>
        <rFont val="ＭＳ Ｐゴシック"/>
        <family val="3"/>
        <charset val="128"/>
      </rPr>
      <t>( 訪看24 )第    965 号</t>
    </r>
  </si>
  <si>
    <r>
      <rPr>
        <sz val="9"/>
        <color rgb="FF000000"/>
        <rFont val="ＭＳ Ｐゴシック"/>
        <family val="3"/>
        <charset val="128"/>
      </rPr>
      <t>( 訪看24 )第    904 号</t>
    </r>
  </si>
  <si>
    <r>
      <rPr>
        <sz val="9"/>
        <color rgb="FF000000"/>
        <rFont val="ＭＳ Ｐゴシック"/>
        <family val="3"/>
        <charset val="128"/>
      </rPr>
      <t>( 訪看24 )第    898 号</t>
    </r>
  </si>
  <si>
    <r>
      <rPr>
        <sz val="9"/>
        <color rgb="FF000000"/>
        <rFont val="ＭＳ ゴシック"/>
        <family val="3"/>
        <charset val="128"/>
      </rPr>
      <t>011-206-9577
(011-533-3377)</t>
    </r>
  </si>
  <si>
    <r>
      <rPr>
        <sz val="9"/>
        <color rgb="FF000000"/>
        <rFont val="ＭＳ ゴシック"/>
        <family val="3"/>
        <charset val="128"/>
      </rPr>
      <t>〒064－0914
札幌市中央区南十四条西１８丁目６番２２号</t>
    </r>
  </si>
  <si>
    <r>
      <rPr>
        <sz val="9"/>
        <color rgb="FF000000"/>
        <rFont val="ＭＳ ゴシック"/>
        <family val="3"/>
        <charset val="128"/>
      </rPr>
      <t>ＳＯＭＰＯケア株式会社
ＳＯＭＰＯケア　旭ヶ丘　訪問看護</t>
    </r>
  </si>
  <si>
    <r>
      <rPr>
        <sz val="9"/>
        <color rgb="FF000000"/>
        <rFont val="ＭＳ Ｐゴシック"/>
        <family val="3"/>
        <charset val="128"/>
      </rPr>
      <t>( 訪看24 )第    867 号</t>
    </r>
  </si>
  <si>
    <r>
      <rPr>
        <sz val="9"/>
        <color rgb="FF000000"/>
        <rFont val="ＭＳ ゴシック"/>
        <family val="3"/>
        <charset val="128"/>
      </rPr>
      <t>011-600-6790
(011-600-6790)</t>
    </r>
  </si>
  <si>
    <r>
      <rPr>
        <sz val="9"/>
        <color rgb="FF000000"/>
        <rFont val="ＭＳ ゴシック"/>
        <family val="3"/>
        <charset val="128"/>
      </rPr>
      <t>〒001－0040
札幌市北区北四十条西４丁目２－１０麻生パステルセトビル５０６号</t>
    </r>
  </si>
  <si>
    <r>
      <rPr>
        <sz val="9"/>
        <color rgb="FF000000"/>
        <rFont val="ＭＳ ゴシック"/>
        <family val="3"/>
        <charset val="128"/>
      </rPr>
      <t>株式会社ＣＯＷＥＡＬ
訪問看護ステーションオリーブ</t>
    </r>
  </si>
  <si>
    <r>
      <rPr>
        <sz val="9"/>
        <color rgb="FF000000"/>
        <rFont val="ＭＳ Ｐゴシック"/>
        <family val="3"/>
        <charset val="128"/>
      </rPr>
      <t>( 訪看24 )第    866 号</t>
    </r>
  </si>
  <si>
    <r>
      <rPr>
        <sz val="9"/>
        <color rgb="FF000000"/>
        <rFont val="ＭＳ ゴシック"/>
        <family val="3"/>
        <charset val="128"/>
      </rPr>
      <t>011-623-1522
(011-623-0601)</t>
    </r>
  </si>
  <si>
    <r>
      <rPr>
        <sz val="9"/>
        <color rgb="FF000000"/>
        <rFont val="ＭＳ ゴシック"/>
        <family val="3"/>
        <charset val="128"/>
      </rPr>
      <t>〒060－0042
札幌市中央区大通西１９丁目２－１フロンティア大通西４０５号</t>
    </r>
  </si>
  <si>
    <r>
      <rPr>
        <sz val="9"/>
        <color rgb="FF000000"/>
        <rFont val="ＭＳ ゴシック"/>
        <family val="3"/>
        <charset val="128"/>
      </rPr>
      <t>株式会社ステラ企画
訪問看護ステーションさくら</t>
    </r>
  </si>
  <si>
    <r>
      <rPr>
        <sz val="9"/>
        <color rgb="FF000000"/>
        <rFont val="ＭＳ Ｐゴシック"/>
        <family val="3"/>
        <charset val="128"/>
      </rPr>
      <t>( 訪看24 )第    837 号</t>
    </r>
  </si>
  <si>
    <r>
      <rPr>
        <sz val="9"/>
        <color rgb="FF000000"/>
        <rFont val="ＭＳ Ｐゴシック"/>
        <family val="3"/>
        <charset val="128"/>
      </rPr>
      <t>( 訪看24 )第    844 号</t>
    </r>
  </si>
  <si>
    <r>
      <rPr>
        <sz val="9"/>
        <color rgb="FF000000"/>
        <rFont val="ＭＳ Ｐゴシック"/>
        <family val="3"/>
        <charset val="128"/>
      </rPr>
      <t>( 訪看24 )第    829 号</t>
    </r>
  </si>
  <si>
    <r>
      <rPr>
        <sz val="9"/>
        <color rgb="FF000000"/>
        <rFont val="ＭＳ Ｐゴシック"/>
        <family val="3"/>
        <charset val="128"/>
      </rPr>
      <t>( 訪看24 )第    823 号</t>
    </r>
  </si>
  <si>
    <r>
      <rPr>
        <sz val="9"/>
        <color rgb="FF000000"/>
        <rFont val="ＭＳ Ｐゴシック"/>
        <family val="3"/>
        <charset val="128"/>
      </rPr>
      <t>( 訪看24 )第    819 号</t>
    </r>
  </si>
  <si>
    <r>
      <rPr>
        <sz val="9"/>
        <color rgb="FF000000"/>
        <rFont val="ＭＳ Ｐゴシック"/>
        <family val="3"/>
        <charset val="128"/>
      </rPr>
      <t>( 訪看24 )第    799 号</t>
    </r>
  </si>
  <si>
    <r>
      <rPr>
        <sz val="9"/>
        <color rgb="FF000000"/>
        <rFont val="ＭＳ Ｐゴシック"/>
        <family val="3"/>
        <charset val="128"/>
      </rPr>
      <t>( 訪看24 )第    810 号</t>
    </r>
  </si>
  <si>
    <r>
      <rPr>
        <sz val="9"/>
        <color rgb="FF000000"/>
        <rFont val="ＭＳ Ｐゴシック"/>
        <family val="3"/>
        <charset val="128"/>
      </rPr>
      <t>( 訪看24 )第    767 号</t>
    </r>
  </si>
  <si>
    <r>
      <rPr>
        <sz val="9"/>
        <color rgb="FF000000"/>
        <rFont val="ＭＳ Ｐゴシック"/>
        <family val="3"/>
        <charset val="128"/>
      </rPr>
      <t>( 訪看24 )第    758 号</t>
    </r>
  </si>
  <si>
    <r>
      <rPr>
        <sz val="9"/>
        <color rgb="FF000000"/>
        <rFont val="ＭＳ ゴシック"/>
        <family val="3"/>
        <charset val="128"/>
      </rPr>
      <t>011-222-2113
(011-222-2114)</t>
    </r>
  </si>
  <si>
    <r>
      <rPr>
        <sz val="9"/>
        <color rgb="FF000000"/>
        <rFont val="ＭＳ ゴシック"/>
        <family val="3"/>
        <charset val="128"/>
      </rPr>
      <t>〒060－0053
札幌市中央区南三条東３丁目１３番地</t>
    </r>
  </si>
  <si>
    <r>
      <rPr>
        <sz val="9"/>
        <color rgb="FF000000"/>
        <rFont val="ＭＳ ゴシック"/>
        <family val="3"/>
        <charset val="128"/>
      </rPr>
      <t>医療法人資生会
訪問看護ステーション　イースト</t>
    </r>
  </si>
  <si>
    <r>
      <rPr>
        <sz val="9"/>
        <color rgb="FF000000"/>
        <rFont val="ＭＳ Ｐゴシック"/>
        <family val="3"/>
        <charset val="128"/>
      </rPr>
      <t>( 訪看24 )第    743 号</t>
    </r>
  </si>
  <si>
    <r>
      <rPr>
        <sz val="9"/>
        <color rgb="FF000000"/>
        <rFont val="ＭＳ Ｐゴシック"/>
        <family val="3"/>
        <charset val="128"/>
      </rPr>
      <t>( 訪看24 )第    735 号</t>
    </r>
  </si>
  <si>
    <r>
      <rPr>
        <sz val="9"/>
        <color rgb="FF000000"/>
        <rFont val="ＭＳ Ｐゴシック"/>
        <family val="3"/>
        <charset val="128"/>
      </rPr>
      <t>( 訪看24 )第    741 号</t>
    </r>
  </si>
  <si>
    <r>
      <rPr>
        <sz val="9"/>
        <color rgb="FF000000"/>
        <rFont val="ＭＳ ゴシック"/>
        <family val="3"/>
        <charset val="128"/>
      </rPr>
      <t>011-531-0667
(011-351-2909)</t>
    </r>
  </si>
  <si>
    <r>
      <rPr>
        <sz val="9"/>
        <color rgb="FF000000"/>
        <rFont val="ＭＳ ゴシック"/>
        <family val="3"/>
        <charset val="128"/>
      </rPr>
      <t>〒064－0810
札幌市中央区南十条西１５丁目１－１６さいとうスタジオコート３０２</t>
    </r>
  </si>
  <si>
    <r>
      <rPr>
        <sz val="9"/>
        <color rgb="FF000000"/>
        <rFont val="ＭＳ ゴシック"/>
        <family val="3"/>
        <charset val="128"/>
      </rPr>
      <t>株式会社ＬＩＦＥ
ライフ訪問看護ステーション</t>
    </r>
  </si>
  <si>
    <r>
      <rPr>
        <sz val="9"/>
        <color rgb="FF000000"/>
        <rFont val="ＭＳ Ｐゴシック"/>
        <family val="3"/>
        <charset val="128"/>
      </rPr>
      <t>( 訪看24 )第    703 号</t>
    </r>
  </si>
  <si>
    <r>
      <rPr>
        <sz val="9"/>
        <color rgb="FF000000"/>
        <rFont val="ＭＳ Ｐゴシック"/>
        <family val="3"/>
        <charset val="128"/>
      </rPr>
      <t>( 訪看24 )第    687 号</t>
    </r>
  </si>
  <si>
    <r>
      <rPr>
        <sz val="9"/>
        <color rgb="FF000000"/>
        <rFont val="ＭＳ Ｐゴシック"/>
        <family val="3"/>
        <charset val="128"/>
      </rPr>
      <t>( 訪看24 )第    666 号</t>
    </r>
  </si>
  <si>
    <r>
      <rPr>
        <sz val="9"/>
        <color rgb="FF000000"/>
        <rFont val="ＭＳ Ｐゴシック"/>
        <family val="3"/>
        <charset val="128"/>
      </rPr>
      <t>( 訪看24 )第    663 号</t>
    </r>
  </si>
  <si>
    <r>
      <rPr>
        <sz val="9"/>
        <color rgb="FF000000"/>
        <rFont val="ＭＳ Ｐゴシック"/>
        <family val="3"/>
        <charset val="128"/>
      </rPr>
      <t>( 訪看24 )第    667 号</t>
    </r>
  </si>
  <si>
    <r>
      <rPr>
        <sz val="9"/>
        <color rgb="FF000000"/>
        <rFont val="ＭＳ Ｐゴシック"/>
        <family val="3"/>
        <charset val="128"/>
      </rPr>
      <t>( 訪看24 )第    641 号</t>
    </r>
  </si>
  <si>
    <r>
      <rPr>
        <sz val="9"/>
        <color rgb="FF000000"/>
        <rFont val="ＭＳ ゴシック"/>
        <family val="3"/>
        <charset val="128"/>
      </rPr>
      <t>011-522-5395
(011-522-5396)</t>
    </r>
  </si>
  <si>
    <r>
      <rPr>
        <sz val="9"/>
        <color rgb="FF000000"/>
        <rFont val="ＭＳ ゴシック"/>
        <family val="3"/>
        <charset val="128"/>
      </rPr>
      <t>〒064－0809
札幌市中央区南九条西７丁目１－１８</t>
    </r>
  </si>
  <si>
    <r>
      <rPr>
        <sz val="9"/>
        <color rgb="FF000000"/>
        <rFont val="ＭＳ ゴシック"/>
        <family val="3"/>
        <charset val="128"/>
      </rPr>
      <t>株式会社メディカルシャトー
訪問看護リハビリステーション白ゆり中央</t>
    </r>
  </si>
  <si>
    <r>
      <rPr>
        <sz val="9"/>
        <color rgb="FF000000"/>
        <rFont val="ＭＳ Ｐゴシック"/>
        <family val="3"/>
        <charset val="128"/>
      </rPr>
      <t>平成30年12月 1日</t>
    </r>
  </si>
  <si>
    <r>
      <rPr>
        <sz val="9"/>
        <color rgb="FF000000"/>
        <rFont val="ＭＳ Ｐゴシック"/>
        <family val="3"/>
        <charset val="128"/>
      </rPr>
      <t>( 訪看24 )第    572 号</t>
    </r>
  </si>
  <si>
    <r>
      <rPr>
        <sz val="9"/>
        <color rgb="FF000000"/>
        <rFont val="ＭＳ ゴシック"/>
        <family val="3"/>
        <charset val="128"/>
      </rPr>
      <t>011-211-4620
(011-211-4630)</t>
    </r>
  </si>
  <si>
    <r>
      <rPr>
        <sz val="9"/>
        <color rgb="FF000000"/>
        <rFont val="ＭＳ ゴシック"/>
        <family val="3"/>
        <charset val="128"/>
      </rPr>
      <t>〒060－0005
札幌市中央区北五条西１０丁目６－１</t>
    </r>
  </si>
  <si>
    <r>
      <rPr>
        <sz val="9"/>
        <color rgb="FF000000"/>
        <rFont val="ＭＳ ゴシック"/>
        <family val="3"/>
        <charset val="128"/>
      </rPr>
      <t>株式会社ライフデザイン
ライフデザイン　訪問看護</t>
    </r>
  </si>
  <si>
    <r>
      <rPr>
        <sz val="9"/>
        <color rgb="FF000000"/>
        <rFont val="ＭＳ Ｐゴシック"/>
        <family val="3"/>
        <charset val="128"/>
      </rPr>
      <t>令和 2年 5月 1日</t>
    </r>
  </si>
  <si>
    <r>
      <rPr>
        <sz val="9"/>
        <color rgb="FF000000"/>
        <rFont val="ＭＳ Ｐゴシック"/>
        <family val="3"/>
        <charset val="128"/>
      </rPr>
      <t>( 訪看24 )第    539 号</t>
    </r>
  </si>
  <si>
    <r>
      <rPr>
        <sz val="9"/>
        <color rgb="FF000000"/>
        <rFont val="ＭＳ Ｐゴシック"/>
        <family val="3"/>
        <charset val="128"/>
      </rPr>
      <t>( 訪看24 )第    560 号</t>
    </r>
  </si>
  <si>
    <r>
      <rPr>
        <sz val="9"/>
        <color rgb="FF000000"/>
        <rFont val="ＭＳ ゴシック"/>
        <family val="3"/>
        <charset val="128"/>
      </rPr>
      <t>011-209-1765
(011-209-1766)</t>
    </r>
  </si>
  <si>
    <r>
      <rPr>
        <sz val="9"/>
        <color rgb="FF000000"/>
        <rFont val="ＭＳ ゴシック"/>
        <family val="3"/>
        <charset val="128"/>
      </rPr>
      <t>〒060－0001
札幌市中央区北一条西９丁目３番２７号第３古久根ビル７階</t>
    </r>
  </si>
  <si>
    <r>
      <rPr>
        <sz val="9"/>
        <color rgb="FF000000"/>
        <rFont val="ＭＳ ゴシック"/>
        <family val="3"/>
        <charset val="128"/>
      </rPr>
      <t>株式会社エイチ・アイ・ユーサービス
訪問看護さくらステーション</t>
    </r>
  </si>
  <si>
    <r>
      <rPr>
        <sz val="9"/>
        <color rgb="FF000000"/>
        <rFont val="ＭＳ Ｐゴシック"/>
        <family val="3"/>
        <charset val="128"/>
      </rPr>
      <t>( 訪看24 )第    450 号</t>
    </r>
  </si>
  <si>
    <r>
      <rPr>
        <sz val="9"/>
        <color rgb="FF000000"/>
        <rFont val="ＭＳ Ｐゴシック"/>
        <family val="3"/>
        <charset val="128"/>
      </rPr>
      <t>( 訪看24 )第    390 号</t>
    </r>
  </si>
  <si>
    <r>
      <rPr>
        <sz val="9"/>
        <color rgb="FF000000"/>
        <rFont val="ＭＳ Ｐゴシック"/>
        <family val="3"/>
        <charset val="128"/>
      </rPr>
      <t>平成26年 4月 1日</t>
    </r>
  </si>
  <si>
    <r>
      <rPr>
        <sz val="9"/>
        <color rgb="FF000000"/>
        <rFont val="ＭＳ Ｐゴシック"/>
        <family val="3"/>
        <charset val="128"/>
      </rPr>
      <t>( 訪看24 )第    331 号</t>
    </r>
  </si>
  <si>
    <r>
      <rPr>
        <sz val="9"/>
        <color rgb="FF000000"/>
        <rFont val="ＭＳ Ｐゴシック"/>
        <family val="3"/>
        <charset val="128"/>
      </rPr>
      <t>( 訪看24 )第    337 号</t>
    </r>
  </si>
  <si>
    <r>
      <rPr>
        <sz val="9"/>
        <color rgb="FF000000"/>
        <rFont val="ＭＳ ゴシック"/>
        <family val="3"/>
        <charset val="128"/>
      </rPr>
      <t>011-520-7377
(011-520-7355)</t>
    </r>
  </si>
  <si>
    <r>
      <rPr>
        <sz val="9"/>
        <color rgb="FF000000"/>
        <rFont val="ＭＳ ゴシック"/>
        <family val="3"/>
        <charset val="128"/>
      </rPr>
      <t>〒064－0916
札幌市中央区南十六条西１２丁目３番２０号</t>
    </r>
  </si>
  <si>
    <r>
      <rPr>
        <sz val="9"/>
        <color rgb="FF000000"/>
        <rFont val="ＭＳ ゴシック"/>
        <family val="3"/>
        <charset val="128"/>
      </rPr>
      <t>株式会社ミクロコスモ
訪問看護ステーションＢｅ・スマイル</t>
    </r>
  </si>
  <si>
    <r>
      <rPr>
        <sz val="9"/>
        <color rgb="FF000000"/>
        <rFont val="ＭＳ Ｐゴシック"/>
        <family val="3"/>
        <charset val="128"/>
      </rPr>
      <t>( 訪看24 )第    279 号</t>
    </r>
  </si>
  <si>
    <r>
      <rPr>
        <sz val="9"/>
        <color rgb="FF000000"/>
        <rFont val="ＭＳ Ｐゴシック"/>
        <family val="3"/>
        <charset val="128"/>
      </rPr>
      <t>( 訪看24 )第    506 号</t>
    </r>
  </si>
  <si>
    <r>
      <rPr>
        <sz val="9"/>
        <color rgb="FF000000"/>
        <rFont val="ＭＳ Ｐゴシック"/>
        <family val="3"/>
        <charset val="128"/>
      </rPr>
      <t>( 訪看24 )第      3 号</t>
    </r>
  </si>
  <si>
    <r>
      <rPr>
        <sz val="9"/>
        <color rgb="FF000000"/>
        <rFont val="ＭＳ Ｐゴシック"/>
        <family val="3"/>
        <charset val="128"/>
      </rPr>
      <t>( 訪看24 )第      1 号</t>
    </r>
  </si>
  <si>
    <r>
      <rPr>
        <sz val="9"/>
        <color rgb="FF000000"/>
        <rFont val="ＭＳ ゴシック"/>
        <family val="3"/>
        <charset val="128"/>
      </rPr>
      <t xml:space="preserve">011-531-2896
</t>
    </r>
  </si>
  <si>
    <r>
      <rPr>
        <sz val="9"/>
        <color rgb="FF000000"/>
        <rFont val="ＭＳ ゴシック"/>
        <family val="3"/>
        <charset val="128"/>
      </rPr>
      <t>〒064－0809
札幌市中央区南九条西７丁目１番２３号南札幌病院１Ｆ</t>
    </r>
  </si>
  <si>
    <r>
      <rPr>
        <sz val="9"/>
        <color rgb="FF000000"/>
        <rFont val="ＭＳ ゴシック"/>
        <family val="3"/>
        <charset val="128"/>
      </rPr>
      <t>医療法人社団　清和会
やまはな訪問看護ステーション</t>
    </r>
  </si>
  <si>
    <r>
      <rPr>
        <sz val="9"/>
        <color rgb="FF000000"/>
        <rFont val="ＭＳ Ｐゴシック"/>
        <family val="3"/>
        <charset val="128"/>
      </rPr>
      <t>( 訪看25 )第    600 号</t>
    </r>
  </si>
  <si>
    <r>
      <rPr>
        <sz val="9"/>
        <color rgb="FF000000"/>
        <rFont val="ＭＳ Ｐゴシック"/>
        <family val="3"/>
        <charset val="128"/>
      </rPr>
      <t>( 訪看25 )第    599 号</t>
    </r>
  </si>
  <si>
    <r>
      <rPr>
        <sz val="9"/>
        <color rgb="FF000000"/>
        <rFont val="ＭＳ Ｐゴシック"/>
        <family val="3"/>
        <charset val="128"/>
      </rPr>
      <t>( 訪看25 )第   1005 号</t>
    </r>
  </si>
  <si>
    <r>
      <rPr>
        <sz val="9"/>
        <color rgb="FF000000"/>
        <rFont val="ＭＳ Ｐゴシック"/>
        <family val="3"/>
        <charset val="128"/>
      </rPr>
      <t>( 訪看25 )第    934 号</t>
    </r>
  </si>
  <si>
    <r>
      <rPr>
        <sz val="9"/>
        <color rgb="FF000000"/>
        <rFont val="ＭＳ Ｐゴシック"/>
        <family val="3"/>
        <charset val="128"/>
      </rPr>
      <t>( 訪看25 )第   1027 号</t>
    </r>
  </si>
  <si>
    <r>
      <rPr>
        <sz val="9"/>
        <color rgb="FF000000"/>
        <rFont val="ＭＳ Ｐゴシック"/>
        <family val="3"/>
        <charset val="128"/>
      </rPr>
      <t>( 訪看25 )第    857 号</t>
    </r>
  </si>
  <si>
    <r>
      <rPr>
        <sz val="9"/>
        <color rgb="FF000000"/>
        <rFont val="ＭＳ Ｐゴシック"/>
        <family val="3"/>
        <charset val="128"/>
      </rPr>
      <t>平成10年 4月 1日</t>
    </r>
  </si>
  <si>
    <r>
      <rPr>
        <sz val="9"/>
        <color rgb="FF000000"/>
        <rFont val="ＭＳ Ｐゴシック"/>
        <family val="3"/>
        <charset val="128"/>
      </rPr>
      <t>( 訪看25 )第     12 号</t>
    </r>
  </si>
  <si>
    <r>
      <rPr>
        <sz val="9"/>
        <color rgb="FF000000"/>
        <rFont val="ＭＳ Ｐゴシック"/>
        <family val="3"/>
        <charset val="128"/>
      </rPr>
      <t>( 訪看25 )第    877 号</t>
    </r>
  </si>
  <si>
    <r>
      <rPr>
        <sz val="9"/>
        <color rgb="FF000000"/>
        <rFont val="ＭＳ Ｐゴシック"/>
        <family val="3"/>
        <charset val="128"/>
      </rPr>
      <t>平成10年 5月 1日</t>
    </r>
  </si>
  <si>
    <r>
      <rPr>
        <sz val="9"/>
        <color rgb="FF000000"/>
        <rFont val="ＭＳ Ｐゴシック"/>
        <family val="3"/>
        <charset val="128"/>
      </rPr>
      <t>( 訪看25 )第     39 号</t>
    </r>
  </si>
  <si>
    <r>
      <rPr>
        <sz val="9"/>
        <color rgb="FF000000"/>
        <rFont val="ＭＳ Ｐゴシック"/>
        <family val="3"/>
        <charset val="128"/>
      </rPr>
      <t>( 訪看25 )第    812 号</t>
    </r>
  </si>
  <si>
    <t>［令和 6年 8月 1日現在　特別管理加算］</t>
  </si>
  <si>
    <r>
      <rPr>
        <sz val="9"/>
        <color rgb="FF000000"/>
        <rFont val="ＭＳ Ｐゴシック"/>
        <family val="3"/>
        <charset val="128"/>
      </rPr>
      <t>( 訪看25 )第    955 号</t>
    </r>
  </si>
  <si>
    <r>
      <rPr>
        <sz val="9"/>
        <color rgb="FF000000"/>
        <rFont val="ＭＳ Ｐゴシック"/>
        <family val="3"/>
        <charset val="128"/>
      </rPr>
      <t>( 訪看25 )第    923 号</t>
    </r>
  </si>
  <si>
    <r>
      <rPr>
        <sz val="9"/>
        <color rgb="FF000000"/>
        <rFont val="ＭＳ Ｐゴシック"/>
        <family val="3"/>
        <charset val="128"/>
      </rPr>
      <t>( 訪看25 )第    705 号</t>
    </r>
  </si>
  <si>
    <r>
      <rPr>
        <sz val="9"/>
        <color rgb="FF000000"/>
        <rFont val="ＭＳ Ｐゴシック"/>
        <family val="3"/>
        <charset val="128"/>
      </rPr>
      <t>( 訪看25 )第    726 号</t>
    </r>
  </si>
  <si>
    <r>
      <rPr>
        <sz val="9"/>
        <color rgb="FF000000"/>
        <rFont val="ＭＳ Ｐゴシック"/>
        <family val="3"/>
        <charset val="128"/>
      </rPr>
      <t>平成30年 8月 1日</t>
    </r>
  </si>
  <si>
    <r>
      <rPr>
        <sz val="9"/>
        <color rgb="FF000000"/>
        <rFont val="ＭＳ Ｐゴシック"/>
        <family val="3"/>
        <charset val="128"/>
      </rPr>
      <t>( 訪看25 )第    638 号</t>
    </r>
  </si>
  <si>
    <r>
      <rPr>
        <sz val="9"/>
        <color rgb="FF000000"/>
        <rFont val="ＭＳ Ｐゴシック"/>
        <family val="3"/>
        <charset val="128"/>
      </rPr>
      <t>( 訪看25 )第    962 号</t>
    </r>
  </si>
  <si>
    <r>
      <rPr>
        <sz val="9"/>
        <color rgb="FF000000"/>
        <rFont val="ＭＳ Ｐゴシック"/>
        <family val="3"/>
        <charset val="128"/>
      </rPr>
      <t>( 訪看25 )第   1046 号</t>
    </r>
  </si>
  <si>
    <r>
      <rPr>
        <sz val="9"/>
        <color rgb="FF000000"/>
        <rFont val="ＭＳ Ｐゴシック"/>
        <family val="3"/>
        <charset val="128"/>
      </rPr>
      <t>( 訪看25 )第    794 号</t>
    </r>
  </si>
  <si>
    <r>
      <rPr>
        <sz val="9"/>
        <color rgb="FF000000"/>
        <rFont val="ＭＳ Ｐゴシック"/>
        <family val="3"/>
        <charset val="128"/>
      </rPr>
      <t>平成19年 4月 1日</t>
    </r>
  </si>
  <si>
    <r>
      <rPr>
        <sz val="9"/>
        <color rgb="FF000000"/>
        <rFont val="ＭＳ Ｐゴシック"/>
        <family val="3"/>
        <charset val="128"/>
      </rPr>
      <t>( 訪看25 )第    259 号</t>
    </r>
  </si>
  <si>
    <r>
      <rPr>
        <sz val="9"/>
        <color rgb="FF000000"/>
        <rFont val="ＭＳ Ｐゴシック"/>
        <family val="3"/>
        <charset val="128"/>
      </rPr>
      <t>( 訪看25 )第    383 号</t>
    </r>
  </si>
  <si>
    <r>
      <rPr>
        <sz val="9"/>
        <color rgb="FF000000"/>
        <rFont val="ＭＳ Ｐゴシック"/>
        <family val="3"/>
        <charset val="128"/>
      </rPr>
      <t>( 訪看25 )第     30 号</t>
    </r>
  </si>
  <si>
    <r>
      <rPr>
        <sz val="9"/>
        <color rgb="FF000000"/>
        <rFont val="ＭＳ Ｐゴシック"/>
        <family val="3"/>
        <charset val="128"/>
      </rPr>
      <t>( 訪看25 )第    613 号</t>
    </r>
  </si>
  <si>
    <r>
      <rPr>
        <sz val="9"/>
        <color rgb="FF000000"/>
        <rFont val="ＭＳ Ｐゴシック"/>
        <family val="3"/>
        <charset val="128"/>
      </rPr>
      <t>( 訪看25 )第    359 号</t>
    </r>
  </si>
  <si>
    <r>
      <rPr>
        <sz val="9"/>
        <color rgb="FF000000"/>
        <rFont val="ＭＳ Ｐゴシック"/>
        <family val="3"/>
        <charset val="128"/>
      </rPr>
      <t>( 訪看25 )第    236 号</t>
    </r>
  </si>
  <si>
    <r>
      <rPr>
        <sz val="9"/>
        <color rgb="FF000000"/>
        <rFont val="ＭＳ Ｐゴシック"/>
        <family val="3"/>
        <charset val="128"/>
      </rPr>
      <t>( 訪看25 )第    549 号</t>
    </r>
  </si>
  <si>
    <r>
      <rPr>
        <sz val="9"/>
        <color rgb="FF000000"/>
        <rFont val="ＭＳ Ｐゴシック"/>
        <family val="3"/>
        <charset val="128"/>
      </rPr>
      <t>平成11年12月 1日</t>
    </r>
  </si>
  <si>
    <r>
      <rPr>
        <sz val="9"/>
        <color rgb="FF000000"/>
        <rFont val="ＭＳ Ｐゴシック"/>
        <family val="3"/>
        <charset val="128"/>
      </rPr>
      <t>( 訪看25 )第    124 号</t>
    </r>
  </si>
  <si>
    <r>
      <rPr>
        <sz val="9"/>
        <color rgb="FF000000"/>
        <rFont val="ＭＳ Ｐゴシック"/>
        <family val="3"/>
        <charset val="128"/>
      </rPr>
      <t>( 訪看25 )第   1033 号</t>
    </r>
  </si>
  <si>
    <r>
      <rPr>
        <sz val="9"/>
        <color rgb="FF000000"/>
        <rFont val="ＭＳ Ｐゴシック"/>
        <family val="3"/>
        <charset val="128"/>
      </rPr>
      <t>( 訪看25 )第    645 号</t>
    </r>
  </si>
  <si>
    <r>
      <rPr>
        <sz val="9"/>
        <color rgb="FF000000"/>
        <rFont val="ＭＳ Ｐゴシック"/>
        <family val="3"/>
        <charset val="128"/>
      </rPr>
      <t>( 訪看25 )第     84 号</t>
    </r>
  </si>
  <si>
    <r>
      <rPr>
        <sz val="9"/>
        <color rgb="FF000000"/>
        <rFont val="ＭＳ Ｐゴシック"/>
        <family val="3"/>
        <charset val="128"/>
      </rPr>
      <t>( 訪看25 )第    905 号</t>
    </r>
  </si>
  <si>
    <r>
      <rPr>
        <sz val="9"/>
        <color rgb="FF000000"/>
        <rFont val="ＭＳ Ｐゴシック"/>
        <family val="3"/>
        <charset val="128"/>
      </rPr>
      <t>( 訪看25 )第    856 号</t>
    </r>
  </si>
  <si>
    <r>
      <rPr>
        <sz val="9"/>
        <color rgb="FF000000"/>
        <rFont val="ＭＳ Ｐゴシック"/>
        <family val="3"/>
        <charset val="128"/>
      </rPr>
      <t>( 訪看25 )第    703 号</t>
    </r>
  </si>
  <si>
    <r>
      <rPr>
        <sz val="9"/>
        <color rgb="FF000000"/>
        <rFont val="ＭＳ Ｐゴシック"/>
        <family val="3"/>
        <charset val="128"/>
      </rPr>
      <t>( 訪看25 )第    836 号</t>
    </r>
  </si>
  <si>
    <r>
      <rPr>
        <sz val="9"/>
        <color rgb="FF000000"/>
        <rFont val="ＭＳ Ｐゴシック"/>
        <family val="3"/>
        <charset val="128"/>
      </rPr>
      <t>( 訪看25 )第    951 号</t>
    </r>
  </si>
  <si>
    <r>
      <rPr>
        <sz val="9"/>
        <color rgb="FF000000"/>
        <rFont val="ＭＳ Ｐゴシック"/>
        <family val="3"/>
        <charset val="128"/>
      </rPr>
      <t>( 訪看25 )第    807 号</t>
    </r>
  </si>
  <si>
    <r>
      <rPr>
        <sz val="9"/>
        <color rgb="FF000000"/>
        <rFont val="ＭＳ Ｐゴシック"/>
        <family val="3"/>
        <charset val="128"/>
      </rPr>
      <t>( 訪看25 )第    719 号</t>
    </r>
  </si>
  <si>
    <r>
      <rPr>
        <sz val="9"/>
        <color rgb="FF000000"/>
        <rFont val="ＭＳ Ｐゴシック"/>
        <family val="3"/>
        <charset val="128"/>
      </rPr>
      <t>( 訪看25 )第    710 号</t>
    </r>
  </si>
  <si>
    <r>
      <rPr>
        <sz val="9"/>
        <color rgb="FF000000"/>
        <rFont val="ＭＳ Ｐゴシック"/>
        <family val="3"/>
        <charset val="128"/>
      </rPr>
      <t>( 訪看25 )第    518 号</t>
    </r>
  </si>
  <si>
    <r>
      <rPr>
        <sz val="9"/>
        <color rgb="FF000000"/>
        <rFont val="ＭＳ Ｐゴシック"/>
        <family val="3"/>
        <charset val="128"/>
      </rPr>
      <t>( 訪看25 )第    404 号</t>
    </r>
  </si>
  <si>
    <r>
      <rPr>
        <sz val="9"/>
        <color rgb="FF000000"/>
        <rFont val="ＭＳ Ｐゴシック"/>
        <family val="3"/>
        <charset val="128"/>
      </rPr>
      <t>平成18年 5月 1日</t>
    </r>
  </si>
  <si>
    <r>
      <rPr>
        <sz val="9"/>
        <color rgb="FF000000"/>
        <rFont val="ＭＳ Ｐゴシック"/>
        <family val="3"/>
        <charset val="128"/>
      </rPr>
      <t>( 訪看25 )第    218 号</t>
    </r>
  </si>
  <si>
    <r>
      <rPr>
        <sz val="9"/>
        <color rgb="FF000000"/>
        <rFont val="ＭＳ Ｐゴシック"/>
        <family val="3"/>
        <charset val="128"/>
      </rPr>
      <t>平成11年 6月 1日</t>
    </r>
  </si>
  <si>
    <r>
      <rPr>
        <sz val="9"/>
        <color rgb="FF000000"/>
        <rFont val="ＭＳ Ｐゴシック"/>
        <family val="3"/>
        <charset val="128"/>
      </rPr>
      <t>( 訪看25 )第    106 号</t>
    </r>
  </si>
  <si>
    <r>
      <rPr>
        <sz val="9"/>
        <color rgb="FF000000"/>
        <rFont val="ＭＳ Ｐゴシック"/>
        <family val="3"/>
        <charset val="128"/>
      </rPr>
      <t>平成10年 8月 1日</t>
    </r>
  </si>
  <si>
    <r>
      <rPr>
        <sz val="9"/>
        <color rgb="FF000000"/>
        <rFont val="ＭＳ Ｐゴシック"/>
        <family val="3"/>
        <charset val="128"/>
      </rPr>
      <t>( 訪看25 )第     74 号</t>
    </r>
  </si>
  <si>
    <r>
      <rPr>
        <sz val="9"/>
        <color rgb="FF000000"/>
        <rFont val="ＭＳ Ｐゴシック"/>
        <family val="3"/>
        <charset val="128"/>
      </rPr>
      <t>( 訪看25 )第   1002 号</t>
    </r>
  </si>
  <si>
    <r>
      <rPr>
        <sz val="9"/>
        <color rgb="FF000000"/>
        <rFont val="ＭＳ Ｐゴシック"/>
        <family val="3"/>
        <charset val="128"/>
      </rPr>
      <t>平成23年 2月 1日</t>
    </r>
  </si>
  <si>
    <r>
      <rPr>
        <sz val="9"/>
        <color rgb="FF000000"/>
        <rFont val="ＭＳ Ｐゴシック"/>
        <family val="3"/>
        <charset val="128"/>
      </rPr>
      <t>( 訪看25 )第    326 号</t>
    </r>
  </si>
  <si>
    <r>
      <rPr>
        <sz val="9"/>
        <color rgb="FF000000"/>
        <rFont val="ＭＳ Ｐゴシック"/>
        <family val="3"/>
        <charset val="128"/>
      </rPr>
      <t>平成18年 6月14日</t>
    </r>
  </si>
  <si>
    <r>
      <rPr>
        <sz val="9"/>
        <color rgb="FF000000"/>
        <rFont val="ＭＳ Ｐゴシック"/>
        <family val="3"/>
        <charset val="128"/>
      </rPr>
      <t>( 訪看25 )第    251 号</t>
    </r>
  </si>
  <si>
    <r>
      <rPr>
        <sz val="9"/>
        <color rgb="FF000000"/>
        <rFont val="ＭＳ Ｐゴシック"/>
        <family val="3"/>
        <charset val="128"/>
      </rPr>
      <t>平成13年 8月 1日</t>
    </r>
  </si>
  <si>
    <r>
      <rPr>
        <sz val="9"/>
        <color rgb="FF000000"/>
        <rFont val="ＭＳ Ｐゴシック"/>
        <family val="3"/>
        <charset val="128"/>
      </rPr>
      <t>( 訪看25 )第    147 号</t>
    </r>
  </si>
  <si>
    <r>
      <rPr>
        <sz val="9"/>
        <color rgb="FF000000"/>
        <rFont val="ＭＳ Ｐゴシック"/>
        <family val="3"/>
        <charset val="128"/>
      </rPr>
      <t>平成18年 4月 1日</t>
    </r>
  </si>
  <si>
    <r>
      <rPr>
        <sz val="9"/>
        <color rgb="FF000000"/>
        <rFont val="ＭＳ Ｐゴシック"/>
        <family val="3"/>
        <charset val="128"/>
      </rPr>
      <t>( 訪看25 )第    256 号</t>
    </r>
  </si>
  <si>
    <r>
      <rPr>
        <sz val="9"/>
        <color rgb="FF000000"/>
        <rFont val="ＭＳ Ｐゴシック"/>
        <family val="3"/>
        <charset val="128"/>
      </rPr>
      <t>( 訪看25 )第    756 号</t>
    </r>
  </si>
  <si>
    <r>
      <rPr>
        <sz val="9"/>
        <color rgb="FF000000"/>
        <rFont val="ＭＳ Ｐゴシック"/>
        <family val="3"/>
        <charset val="128"/>
      </rPr>
      <t>平成19年 9月 1日</t>
    </r>
  </si>
  <si>
    <r>
      <rPr>
        <sz val="9"/>
        <color rgb="FF000000"/>
        <rFont val="ＭＳ Ｐゴシック"/>
        <family val="3"/>
        <charset val="128"/>
      </rPr>
      <t>( 訪看25 )第    257 号</t>
    </r>
  </si>
  <si>
    <r>
      <rPr>
        <sz val="9"/>
        <color rgb="FF000000"/>
        <rFont val="ＭＳ Ｐゴシック"/>
        <family val="3"/>
        <charset val="128"/>
      </rPr>
      <t>平成15年 4月 1日</t>
    </r>
  </si>
  <si>
    <r>
      <rPr>
        <sz val="9"/>
        <color rgb="FF000000"/>
        <rFont val="ＭＳ Ｐゴシック"/>
        <family val="3"/>
        <charset val="128"/>
      </rPr>
      <t>( 訪看25 )第    156 号</t>
    </r>
  </si>
  <si>
    <r>
      <rPr>
        <sz val="9"/>
        <color rgb="FF000000"/>
        <rFont val="ＭＳ Ｐゴシック"/>
        <family val="3"/>
        <charset val="128"/>
      </rPr>
      <t>( 訪看25 )第    217 号</t>
    </r>
  </si>
  <si>
    <r>
      <rPr>
        <sz val="9"/>
        <color rgb="FF000000"/>
        <rFont val="ＭＳ Ｐゴシック"/>
        <family val="3"/>
        <charset val="128"/>
      </rPr>
      <t>平成19年 5月 1日</t>
    </r>
  </si>
  <si>
    <r>
      <rPr>
        <sz val="9"/>
        <color rgb="FF000000"/>
        <rFont val="ＭＳ Ｐゴシック"/>
        <family val="3"/>
        <charset val="128"/>
      </rPr>
      <t>( 訪看25 )第    248 号</t>
    </r>
  </si>
  <si>
    <r>
      <rPr>
        <sz val="9"/>
        <color rgb="FF000000"/>
        <rFont val="ＭＳ Ｐゴシック"/>
        <family val="3"/>
        <charset val="128"/>
      </rPr>
      <t>( 訪看25 )第    983 号</t>
    </r>
  </si>
  <si>
    <r>
      <rPr>
        <sz val="9"/>
        <color rgb="FF000000"/>
        <rFont val="ＭＳ Ｐゴシック"/>
        <family val="3"/>
        <charset val="128"/>
      </rPr>
      <t>( 訪看25 )第    758 号</t>
    </r>
  </si>
  <si>
    <r>
      <rPr>
        <sz val="9"/>
        <color rgb="FF000000"/>
        <rFont val="ＭＳ Ｐゴシック"/>
        <family val="3"/>
        <charset val="128"/>
      </rPr>
      <t>平成14年12月 1日</t>
    </r>
  </si>
  <si>
    <r>
      <rPr>
        <sz val="9"/>
        <color rgb="FF000000"/>
        <rFont val="ＭＳ Ｐゴシック"/>
        <family val="3"/>
        <charset val="128"/>
      </rPr>
      <t>( 訪看25 )第    154 号</t>
    </r>
  </si>
  <si>
    <r>
      <rPr>
        <sz val="9"/>
        <color rgb="FF000000"/>
        <rFont val="ＭＳ Ｐゴシック"/>
        <family val="3"/>
        <charset val="128"/>
      </rPr>
      <t>( 訪看25 )第    564 号</t>
    </r>
  </si>
  <si>
    <r>
      <rPr>
        <sz val="9"/>
        <color rgb="FF000000"/>
        <rFont val="ＭＳ Ｐゴシック"/>
        <family val="3"/>
        <charset val="128"/>
      </rPr>
      <t>( 訪看25 )第    865 号</t>
    </r>
  </si>
  <si>
    <r>
      <rPr>
        <sz val="9"/>
        <color rgb="FF000000"/>
        <rFont val="ＭＳ Ｐゴシック"/>
        <family val="3"/>
        <charset val="128"/>
      </rPr>
      <t>( 訪看25 )第   1026 号</t>
    </r>
  </si>
  <si>
    <r>
      <rPr>
        <sz val="9"/>
        <color rgb="FF000000"/>
        <rFont val="ＭＳ Ｐゴシック"/>
        <family val="3"/>
        <charset val="128"/>
      </rPr>
      <t>( 訪看25 )第   1017 号</t>
    </r>
  </si>
  <si>
    <r>
      <rPr>
        <sz val="9"/>
        <color rgb="FF000000"/>
        <rFont val="ＭＳ Ｐゴシック"/>
        <family val="3"/>
        <charset val="128"/>
      </rPr>
      <t>( 訪看25 )第    965 号</t>
    </r>
  </si>
  <si>
    <r>
      <rPr>
        <sz val="9"/>
        <color rgb="FF000000"/>
        <rFont val="ＭＳ Ｐゴシック"/>
        <family val="3"/>
        <charset val="128"/>
      </rPr>
      <t>( 訪看25 )第    766 号</t>
    </r>
  </si>
  <si>
    <r>
      <rPr>
        <sz val="9"/>
        <color rgb="FF000000"/>
        <rFont val="ＭＳ Ｐゴシック"/>
        <family val="3"/>
        <charset val="128"/>
      </rPr>
      <t>( 訪看25 )第    607 号</t>
    </r>
  </si>
  <si>
    <r>
      <rPr>
        <sz val="9"/>
        <color rgb="FF000000"/>
        <rFont val="ＭＳ Ｐゴシック"/>
        <family val="3"/>
        <charset val="128"/>
      </rPr>
      <t>( 訪看25 )第    565 号</t>
    </r>
  </si>
  <si>
    <r>
      <rPr>
        <sz val="9"/>
        <color rgb="FF000000"/>
        <rFont val="ＭＳ Ｐゴシック"/>
        <family val="3"/>
        <charset val="128"/>
      </rPr>
      <t>( 訪看25 )第    395 号</t>
    </r>
  </si>
  <si>
    <r>
      <rPr>
        <sz val="9"/>
        <color rgb="FF000000"/>
        <rFont val="ＭＳ Ｐゴシック"/>
        <family val="3"/>
        <charset val="128"/>
      </rPr>
      <t>( 訪看25 )第    419 号</t>
    </r>
  </si>
  <si>
    <r>
      <rPr>
        <sz val="9"/>
        <color rgb="FF000000"/>
        <rFont val="ＭＳ Ｐゴシック"/>
        <family val="3"/>
        <charset val="128"/>
      </rPr>
      <t>平成20年 3月 1日</t>
    </r>
  </si>
  <si>
    <r>
      <rPr>
        <sz val="9"/>
        <color rgb="FF000000"/>
        <rFont val="ＭＳ Ｐゴシック"/>
        <family val="3"/>
        <charset val="128"/>
      </rPr>
      <t>( 訪看25 )第    271 号</t>
    </r>
  </si>
  <si>
    <r>
      <rPr>
        <sz val="9"/>
        <color rgb="FF000000"/>
        <rFont val="ＭＳ Ｐゴシック"/>
        <family val="3"/>
        <charset val="128"/>
      </rPr>
      <t>( 訪看25 )第    211 号</t>
    </r>
  </si>
  <si>
    <r>
      <rPr>
        <sz val="9"/>
        <color rgb="FF000000"/>
        <rFont val="ＭＳ Ｐゴシック"/>
        <family val="3"/>
        <charset val="128"/>
      </rPr>
      <t>( 訪看25 )第     29 号</t>
    </r>
  </si>
  <si>
    <r>
      <rPr>
        <sz val="9"/>
        <color rgb="FF000000"/>
        <rFont val="ＭＳ Ｐゴシック"/>
        <family val="3"/>
        <charset val="128"/>
      </rPr>
      <t>( 訪看25 )第    871 号</t>
    </r>
  </si>
  <si>
    <r>
      <rPr>
        <sz val="9"/>
        <color rgb="FF000000"/>
        <rFont val="ＭＳ Ｐゴシック"/>
        <family val="3"/>
        <charset val="128"/>
      </rPr>
      <t>( 訪看25 )第    614 号</t>
    </r>
  </si>
  <si>
    <r>
      <rPr>
        <sz val="9"/>
        <color rgb="FF000000"/>
        <rFont val="ＭＳ Ｐゴシック"/>
        <family val="3"/>
        <charset val="128"/>
      </rPr>
      <t>( 訪看25 )第    567 号</t>
    </r>
  </si>
  <si>
    <r>
      <rPr>
        <sz val="9"/>
        <color rgb="FF000000"/>
        <rFont val="ＭＳ Ｐゴシック"/>
        <family val="3"/>
        <charset val="128"/>
      </rPr>
      <t>( 訪看25 )第    534 号</t>
    </r>
  </si>
  <si>
    <r>
      <rPr>
        <sz val="9"/>
        <color rgb="FF000000"/>
        <rFont val="ＭＳ Ｐゴシック"/>
        <family val="3"/>
        <charset val="128"/>
      </rPr>
      <t>平成18年 2月 1日</t>
    </r>
  </si>
  <si>
    <r>
      <rPr>
        <sz val="9"/>
        <color rgb="FF000000"/>
        <rFont val="ＭＳ Ｐゴシック"/>
        <family val="3"/>
        <charset val="128"/>
      </rPr>
      <t>( 訪看25 )第    202 号</t>
    </r>
  </si>
  <si>
    <r>
      <rPr>
        <sz val="9"/>
        <color rgb="FF000000"/>
        <rFont val="ＭＳ Ｐゴシック"/>
        <family val="3"/>
        <charset val="128"/>
      </rPr>
      <t>( 訪看25 )第    587 号</t>
    </r>
  </si>
  <si>
    <r>
      <rPr>
        <sz val="9"/>
        <color rgb="FF000000"/>
        <rFont val="ＭＳ Ｐゴシック"/>
        <family val="3"/>
        <charset val="128"/>
      </rPr>
      <t>( 訪看25 )第    922 号</t>
    </r>
  </si>
  <si>
    <r>
      <rPr>
        <sz val="9"/>
        <color rgb="FF000000"/>
        <rFont val="ＭＳ Ｐゴシック"/>
        <family val="3"/>
        <charset val="128"/>
      </rPr>
      <t>( 訪看25 )第   1045 号</t>
    </r>
  </si>
  <si>
    <r>
      <rPr>
        <sz val="9"/>
        <color rgb="FF000000"/>
        <rFont val="ＭＳ Ｐゴシック"/>
        <family val="3"/>
        <charset val="128"/>
      </rPr>
      <t>( 訪看25 )第   1012 号</t>
    </r>
  </si>
  <si>
    <r>
      <rPr>
        <sz val="9"/>
        <color rgb="FF000000"/>
        <rFont val="ＭＳ Ｐゴシック"/>
        <family val="3"/>
        <charset val="128"/>
      </rPr>
      <t>( 訪看25 )第    861 号</t>
    </r>
  </si>
  <si>
    <r>
      <rPr>
        <sz val="9"/>
        <color rgb="FF000000"/>
        <rFont val="ＭＳ Ｐゴシック"/>
        <family val="3"/>
        <charset val="128"/>
      </rPr>
      <t>( 訪看25 )第    709 号</t>
    </r>
  </si>
  <si>
    <r>
      <rPr>
        <sz val="9"/>
        <color rgb="FF000000"/>
        <rFont val="ＭＳ Ｐゴシック"/>
        <family val="3"/>
        <charset val="128"/>
      </rPr>
      <t>( 訪看25 )第    679 号</t>
    </r>
  </si>
  <si>
    <r>
      <rPr>
        <sz val="9"/>
        <color rgb="FF000000"/>
        <rFont val="ＭＳ Ｐゴシック"/>
        <family val="3"/>
        <charset val="128"/>
      </rPr>
      <t>( 訪看25 )第    647 号</t>
    </r>
  </si>
  <si>
    <r>
      <rPr>
        <sz val="9"/>
        <color rgb="FF000000"/>
        <rFont val="ＭＳ Ｐゴシック"/>
        <family val="3"/>
        <charset val="128"/>
      </rPr>
      <t>( 訪看25 )第    570 号</t>
    </r>
  </si>
  <si>
    <r>
      <rPr>
        <sz val="9"/>
        <color rgb="FF000000"/>
        <rFont val="ＭＳ Ｐゴシック"/>
        <family val="3"/>
        <charset val="128"/>
      </rPr>
      <t>平成29年 8月 1日</t>
    </r>
  </si>
  <si>
    <r>
      <rPr>
        <sz val="9"/>
        <color rgb="FF000000"/>
        <rFont val="ＭＳ Ｐゴシック"/>
        <family val="3"/>
        <charset val="128"/>
      </rPr>
      <t>( 訪看25 )第    581 号</t>
    </r>
  </si>
  <si>
    <r>
      <rPr>
        <sz val="9"/>
        <color rgb="FF000000"/>
        <rFont val="ＭＳ Ｐゴシック"/>
        <family val="3"/>
        <charset val="128"/>
      </rPr>
      <t>( 訪看25 )第    553 号</t>
    </r>
  </si>
  <si>
    <r>
      <rPr>
        <sz val="9"/>
        <color rgb="FF000000"/>
        <rFont val="ＭＳ Ｐゴシック"/>
        <family val="3"/>
        <charset val="128"/>
      </rPr>
      <t>( 訪看25 )第    382 号</t>
    </r>
  </si>
  <si>
    <r>
      <rPr>
        <sz val="9"/>
        <color rgb="FF000000"/>
        <rFont val="ＭＳ Ｐゴシック"/>
        <family val="3"/>
        <charset val="128"/>
      </rPr>
      <t>( 訪看25 )第    586 号</t>
    </r>
  </si>
  <si>
    <r>
      <rPr>
        <sz val="9"/>
        <color rgb="FF000000"/>
        <rFont val="ＭＳ Ｐゴシック"/>
        <family val="3"/>
        <charset val="128"/>
      </rPr>
      <t>( 訪看25 )第    194 号</t>
    </r>
  </si>
  <si>
    <r>
      <rPr>
        <sz val="9"/>
        <color rgb="FF000000"/>
        <rFont val="ＭＳ Ｐゴシック"/>
        <family val="3"/>
        <charset val="128"/>
      </rPr>
      <t>( 訪看25 )第    397 号</t>
    </r>
  </si>
  <si>
    <r>
      <rPr>
        <sz val="9"/>
        <color rgb="FF000000"/>
        <rFont val="ＭＳ Ｐゴシック"/>
        <family val="3"/>
        <charset val="128"/>
      </rPr>
      <t>( 訪看25 )第     65 号</t>
    </r>
  </si>
  <si>
    <r>
      <rPr>
        <sz val="9"/>
        <color rgb="FF000000"/>
        <rFont val="ＭＳ Ｐゴシック"/>
        <family val="3"/>
        <charset val="128"/>
      </rPr>
      <t>( 訪看25 )第    651 号</t>
    </r>
  </si>
  <si>
    <r>
      <rPr>
        <sz val="9"/>
        <color rgb="FF000000"/>
        <rFont val="ＭＳ Ｐゴシック"/>
        <family val="3"/>
        <charset val="128"/>
      </rPr>
      <t>( 訪看25 )第    611 号</t>
    </r>
  </si>
  <si>
    <r>
      <rPr>
        <sz val="9"/>
        <color rgb="FF000000"/>
        <rFont val="ＭＳ Ｐゴシック"/>
        <family val="3"/>
        <charset val="128"/>
      </rPr>
      <t>( 訪看25 )第    546 号</t>
    </r>
  </si>
  <si>
    <r>
      <rPr>
        <sz val="9"/>
        <color rgb="FF000000"/>
        <rFont val="ＭＳ Ｐゴシック"/>
        <family val="3"/>
        <charset val="128"/>
      </rPr>
      <t>平成11年 8月 1日</t>
    </r>
  </si>
  <si>
    <r>
      <rPr>
        <sz val="9"/>
        <color rgb="FF000000"/>
        <rFont val="ＭＳ Ｐゴシック"/>
        <family val="3"/>
        <charset val="128"/>
      </rPr>
      <t>( 訪看25 )第    114 号</t>
    </r>
  </si>
  <si>
    <r>
      <rPr>
        <sz val="9"/>
        <color rgb="FF000000"/>
        <rFont val="ＭＳ Ｐゴシック"/>
        <family val="3"/>
        <charset val="128"/>
      </rPr>
      <t>( 訪看25 )第     33 号</t>
    </r>
  </si>
  <si>
    <r>
      <rPr>
        <sz val="9"/>
        <color rgb="FF000000"/>
        <rFont val="ＭＳ Ｐゴシック"/>
        <family val="3"/>
        <charset val="128"/>
      </rPr>
      <t>( 訪看25 )第    467 号</t>
    </r>
  </si>
  <si>
    <r>
      <rPr>
        <sz val="9"/>
        <color rgb="FF000000"/>
        <rFont val="ＭＳ Ｐゴシック"/>
        <family val="3"/>
        <charset val="128"/>
      </rPr>
      <t>( 訪看25 )第    982 号</t>
    </r>
  </si>
  <si>
    <r>
      <rPr>
        <sz val="9"/>
        <color rgb="FF000000"/>
        <rFont val="ＭＳ Ｐゴシック"/>
        <family val="3"/>
        <charset val="128"/>
      </rPr>
      <t>( 訪看25 )第    858 号</t>
    </r>
  </si>
  <si>
    <r>
      <rPr>
        <sz val="9"/>
        <color rgb="FF000000"/>
        <rFont val="ＭＳ Ｐゴシック"/>
        <family val="3"/>
        <charset val="128"/>
      </rPr>
      <t>( 訪看25 )第    500 号</t>
    </r>
  </si>
  <si>
    <r>
      <rPr>
        <sz val="9"/>
        <color rgb="FF000000"/>
        <rFont val="ＭＳ Ｐゴシック"/>
        <family val="3"/>
        <charset val="128"/>
      </rPr>
      <t>( 訪看25 )第    864 号</t>
    </r>
  </si>
  <si>
    <r>
      <rPr>
        <sz val="9"/>
        <color rgb="FF000000"/>
        <rFont val="ＭＳ Ｐゴシック"/>
        <family val="3"/>
        <charset val="128"/>
      </rPr>
      <t>( 訪看25 )第    763 号</t>
    </r>
  </si>
  <si>
    <r>
      <rPr>
        <sz val="9"/>
        <color rgb="FF000000"/>
        <rFont val="ＭＳ Ｐゴシック"/>
        <family val="3"/>
        <charset val="128"/>
      </rPr>
      <t>平成28年 7月 1日</t>
    </r>
  </si>
  <si>
    <r>
      <rPr>
        <sz val="9"/>
        <color rgb="FF000000"/>
        <rFont val="ＭＳ Ｐゴシック"/>
        <family val="3"/>
        <charset val="128"/>
      </rPr>
      <t>( 訪看25 )第    537 号</t>
    </r>
  </si>
  <si>
    <r>
      <rPr>
        <sz val="9"/>
        <color rgb="FF000000"/>
        <rFont val="ＭＳ Ｐゴシック"/>
        <family val="3"/>
        <charset val="128"/>
      </rPr>
      <t>( 訪看25 )第    433 号</t>
    </r>
  </si>
  <si>
    <r>
      <rPr>
        <sz val="9"/>
        <color rgb="FF000000"/>
        <rFont val="ＭＳ Ｐゴシック"/>
        <family val="3"/>
        <charset val="128"/>
      </rPr>
      <t>( 訪看25 )第    364 号</t>
    </r>
  </si>
  <si>
    <r>
      <rPr>
        <sz val="9"/>
        <color rgb="FF000000"/>
        <rFont val="ＭＳ Ｐゴシック"/>
        <family val="3"/>
        <charset val="128"/>
      </rPr>
      <t>( 訪看25 )第    488 号</t>
    </r>
  </si>
  <si>
    <r>
      <rPr>
        <sz val="9"/>
        <color rgb="FF000000"/>
        <rFont val="ＭＳ Ｐゴシック"/>
        <family val="3"/>
        <charset val="128"/>
      </rPr>
      <t>( 訪看25 )第    193 号</t>
    </r>
  </si>
  <si>
    <r>
      <rPr>
        <sz val="9"/>
        <color rgb="FF000000"/>
        <rFont val="ＭＳ Ｐゴシック"/>
        <family val="3"/>
        <charset val="128"/>
      </rPr>
      <t>( 訪看25 )第    465 号</t>
    </r>
  </si>
  <si>
    <r>
      <rPr>
        <sz val="9"/>
        <color rgb="FF000000"/>
        <rFont val="ＭＳ Ｐゴシック"/>
        <family val="3"/>
        <charset val="128"/>
      </rPr>
      <t>平成11年 2月 1日</t>
    </r>
  </si>
  <si>
    <r>
      <rPr>
        <sz val="9"/>
        <color rgb="FF000000"/>
        <rFont val="ＭＳ Ｐゴシック"/>
        <family val="3"/>
        <charset val="128"/>
      </rPr>
      <t>( 訪看25 )第     90 号</t>
    </r>
  </si>
  <si>
    <r>
      <rPr>
        <sz val="9"/>
        <color rgb="FF000000"/>
        <rFont val="ＭＳ Ｐゴシック"/>
        <family val="3"/>
        <charset val="128"/>
      </rPr>
      <t>( 訪看25 )第    258 号</t>
    </r>
  </si>
  <si>
    <r>
      <rPr>
        <sz val="9"/>
        <color rgb="FF000000"/>
        <rFont val="ＭＳ Ｐゴシック"/>
        <family val="3"/>
        <charset val="128"/>
      </rPr>
      <t>( 訪看25 )第    722 号</t>
    </r>
  </si>
  <si>
    <r>
      <rPr>
        <sz val="9"/>
        <color rgb="FF000000"/>
        <rFont val="ＭＳ Ｐゴシック"/>
        <family val="3"/>
        <charset val="128"/>
      </rPr>
      <t>( 訪看25 )第    529 号</t>
    </r>
  </si>
  <si>
    <r>
      <rPr>
        <sz val="9"/>
        <color rgb="FF000000"/>
        <rFont val="ＭＳ Ｐゴシック"/>
        <family val="3"/>
        <charset val="128"/>
      </rPr>
      <t>( 訪看25 )第    576 号</t>
    </r>
  </si>
  <si>
    <r>
      <rPr>
        <sz val="9"/>
        <color rgb="FF000000"/>
        <rFont val="ＭＳ Ｐゴシック"/>
        <family val="3"/>
        <charset val="128"/>
      </rPr>
      <t>平成20年 5月 1日</t>
    </r>
  </si>
  <si>
    <r>
      <rPr>
        <sz val="9"/>
        <color rgb="FF000000"/>
        <rFont val="ＭＳ Ｐゴシック"/>
        <family val="3"/>
        <charset val="128"/>
      </rPr>
      <t>( 訪看25 )第    278 号</t>
    </r>
  </si>
  <si>
    <r>
      <rPr>
        <sz val="9"/>
        <color rgb="FF000000"/>
        <rFont val="ＭＳ Ｐゴシック"/>
        <family val="3"/>
        <charset val="128"/>
      </rPr>
      <t>( 訪看25 )第    855 号</t>
    </r>
  </si>
  <si>
    <r>
      <rPr>
        <sz val="9"/>
        <color rgb="FF000000"/>
        <rFont val="ＭＳ Ｐゴシック"/>
        <family val="3"/>
        <charset val="128"/>
      </rPr>
      <t>平成31年 4月 1日</t>
    </r>
  </si>
  <si>
    <r>
      <rPr>
        <sz val="9"/>
        <color rgb="FF000000"/>
        <rFont val="ＭＳ Ｐゴシック"/>
        <family val="3"/>
        <charset val="128"/>
      </rPr>
      <t>( 訪看25 )第    671 号</t>
    </r>
  </si>
  <si>
    <r>
      <rPr>
        <sz val="9"/>
        <color rgb="FF000000"/>
        <rFont val="ＭＳ Ｐゴシック"/>
        <family val="3"/>
        <charset val="128"/>
      </rPr>
      <t>( 訪看25 )第    579 号</t>
    </r>
  </si>
  <si>
    <r>
      <rPr>
        <sz val="9"/>
        <color rgb="FF000000"/>
        <rFont val="ＭＳ Ｐゴシック"/>
        <family val="3"/>
        <charset val="128"/>
      </rPr>
      <t>平成18年 3月 1日</t>
    </r>
  </si>
  <si>
    <r>
      <rPr>
        <sz val="9"/>
        <color rgb="FF000000"/>
        <rFont val="ＭＳ Ｐゴシック"/>
        <family val="3"/>
        <charset val="128"/>
      </rPr>
      <t>( 訪看25 )第    208 号</t>
    </r>
  </si>
  <si>
    <r>
      <rPr>
        <sz val="9"/>
        <color rgb="FF000000"/>
        <rFont val="ＭＳ Ｐゴシック"/>
        <family val="3"/>
        <charset val="128"/>
      </rPr>
      <t>( 訪看25 )第     54 号</t>
    </r>
  </si>
  <si>
    <r>
      <rPr>
        <sz val="9"/>
        <color rgb="FF000000"/>
        <rFont val="ＭＳ Ｐゴシック"/>
        <family val="3"/>
        <charset val="128"/>
      </rPr>
      <t>( 訪看25 )第   1025 号</t>
    </r>
  </si>
  <si>
    <r>
      <rPr>
        <sz val="9"/>
        <color rgb="FF000000"/>
        <rFont val="ＭＳ Ｐゴシック"/>
        <family val="3"/>
        <charset val="128"/>
      </rPr>
      <t>( 訪看25 )第    973 号</t>
    </r>
  </si>
  <si>
    <r>
      <rPr>
        <sz val="9"/>
        <color rgb="FF000000"/>
        <rFont val="ＭＳ Ｐゴシック"/>
        <family val="3"/>
        <charset val="128"/>
      </rPr>
      <t>( 訪看25 )第    902 号</t>
    </r>
  </si>
  <si>
    <r>
      <rPr>
        <sz val="9"/>
        <color rgb="FF000000"/>
        <rFont val="ＭＳ Ｐゴシック"/>
        <family val="3"/>
        <charset val="128"/>
      </rPr>
      <t>( 訪看25 )第    889 号</t>
    </r>
  </si>
  <si>
    <r>
      <rPr>
        <sz val="9"/>
        <color rgb="FF000000"/>
        <rFont val="ＭＳ Ｐゴシック"/>
        <family val="3"/>
        <charset val="128"/>
      </rPr>
      <t>( 訪看25 )第    896 号</t>
    </r>
  </si>
  <si>
    <r>
      <rPr>
        <sz val="9"/>
        <color rgb="FF000000"/>
        <rFont val="ＭＳ Ｐゴシック"/>
        <family val="3"/>
        <charset val="128"/>
      </rPr>
      <t>( 訪看25 )第    783 号</t>
    </r>
  </si>
  <si>
    <r>
      <rPr>
        <sz val="9"/>
        <color rgb="FF000000"/>
        <rFont val="ＭＳ Ｐゴシック"/>
        <family val="3"/>
        <charset val="128"/>
      </rPr>
      <t>( 訪看25 )第    785 号</t>
    </r>
  </si>
  <si>
    <r>
      <rPr>
        <sz val="9"/>
        <color rgb="FF000000"/>
        <rFont val="ＭＳ Ｐゴシック"/>
        <family val="3"/>
        <charset val="128"/>
      </rPr>
      <t>( 訪看25 )第    762 号</t>
    </r>
  </si>
  <si>
    <r>
      <rPr>
        <sz val="9"/>
        <color rgb="FF000000"/>
        <rFont val="ＭＳ Ｐゴシック"/>
        <family val="3"/>
        <charset val="128"/>
      </rPr>
      <t>( 訪看25 )第    757 号</t>
    </r>
  </si>
  <si>
    <r>
      <rPr>
        <sz val="9"/>
        <color rgb="FF000000"/>
        <rFont val="ＭＳ Ｐゴシック"/>
        <family val="3"/>
        <charset val="128"/>
      </rPr>
      <t>( 訪看25 )第    735 号</t>
    </r>
  </si>
  <si>
    <r>
      <rPr>
        <sz val="9"/>
        <color rgb="FF000000"/>
        <rFont val="ＭＳ Ｐゴシック"/>
        <family val="3"/>
        <charset val="128"/>
      </rPr>
      <t>( 訪看25 )第    708 号</t>
    </r>
  </si>
  <si>
    <r>
      <rPr>
        <sz val="9"/>
        <color rgb="FF000000"/>
        <rFont val="ＭＳ Ｐゴシック"/>
        <family val="3"/>
        <charset val="128"/>
      </rPr>
      <t>( 訪看25 )第    662 号</t>
    </r>
  </si>
  <si>
    <r>
      <rPr>
        <sz val="9"/>
        <color rgb="FF000000"/>
        <rFont val="ＭＳ Ｐゴシック"/>
        <family val="3"/>
        <charset val="128"/>
      </rPr>
      <t>( 訪看25 )第    206 号</t>
    </r>
  </si>
  <si>
    <r>
      <rPr>
        <sz val="9"/>
        <color rgb="FF000000"/>
        <rFont val="ＭＳ Ｐゴシック"/>
        <family val="3"/>
        <charset val="128"/>
      </rPr>
      <t>( 訪看25 )第     36 号</t>
    </r>
  </si>
  <si>
    <r>
      <rPr>
        <sz val="9"/>
        <color rgb="FF000000"/>
        <rFont val="ＭＳ Ｐゴシック"/>
        <family val="3"/>
        <charset val="128"/>
      </rPr>
      <t>平成16年 2月 1日</t>
    </r>
  </si>
  <si>
    <r>
      <rPr>
        <sz val="9"/>
        <color rgb="FF000000"/>
        <rFont val="ＭＳ Ｐゴシック"/>
        <family val="3"/>
        <charset val="128"/>
      </rPr>
      <t>( 訪看25 )第    163 号</t>
    </r>
  </si>
  <si>
    <r>
      <rPr>
        <sz val="9"/>
        <color rgb="FF000000"/>
        <rFont val="ＭＳ Ｐゴシック"/>
        <family val="3"/>
        <charset val="128"/>
      </rPr>
      <t>( 訪看25 )第    876 号</t>
    </r>
  </si>
  <si>
    <r>
      <rPr>
        <sz val="9"/>
        <color rgb="FF000000"/>
        <rFont val="ＭＳ Ｐゴシック"/>
        <family val="3"/>
        <charset val="128"/>
      </rPr>
      <t>( 訪看25 )第   1029 号</t>
    </r>
  </si>
  <si>
    <r>
      <rPr>
        <sz val="9"/>
        <color rgb="FF000000"/>
        <rFont val="ＭＳ Ｐゴシック"/>
        <family val="3"/>
        <charset val="128"/>
      </rPr>
      <t>( 訪看25 )第    961 号</t>
    </r>
  </si>
  <si>
    <r>
      <rPr>
        <sz val="9"/>
        <color rgb="FF000000"/>
        <rFont val="ＭＳ Ｐゴシック"/>
        <family val="3"/>
        <charset val="128"/>
      </rPr>
      <t>( 訪看25 )第    906 号</t>
    </r>
  </si>
  <si>
    <r>
      <rPr>
        <sz val="9"/>
        <color rgb="FF000000"/>
        <rFont val="ＭＳ Ｐゴシック"/>
        <family val="3"/>
        <charset val="128"/>
      </rPr>
      <t>( 訪看25 )第    707 号</t>
    </r>
  </si>
  <si>
    <r>
      <rPr>
        <sz val="9"/>
        <color rgb="FF000000"/>
        <rFont val="ＭＳ Ｐゴシック"/>
        <family val="3"/>
        <charset val="128"/>
      </rPr>
      <t>( 訪看25 )第    498 号</t>
    </r>
  </si>
  <si>
    <r>
      <rPr>
        <sz val="9"/>
        <color rgb="FF000000"/>
        <rFont val="ＭＳ Ｐゴシック"/>
        <family val="3"/>
        <charset val="128"/>
      </rPr>
      <t>( 訪看25 )第    494 号</t>
    </r>
  </si>
  <si>
    <r>
      <rPr>
        <sz val="9"/>
        <color rgb="FF000000"/>
        <rFont val="ＭＳ Ｐゴシック"/>
        <family val="3"/>
        <charset val="128"/>
      </rPr>
      <t>( 訪看25 )第    475 号</t>
    </r>
  </si>
  <si>
    <r>
      <rPr>
        <sz val="9"/>
        <color rgb="FF000000"/>
        <rFont val="ＭＳ Ｐゴシック"/>
        <family val="3"/>
        <charset val="128"/>
      </rPr>
      <t>( 訪看25 )第    414 号</t>
    </r>
  </si>
  <si>
    <r>
      <rPr>
        <sz val="9"/>
        <color rgb="FF000000"/>
        <rFont val="ＭＳ Ｐゴシック"/>
        <family val="3"/>
        <charset val="128"/>
      </rPr>
      <t>( 訪看25 )第    417 号</t>
    </r>
  </si>
  <si>
    <r>
      <rPr>
        <sz val="9"/>
        <color rgb="FF000000"/>
        <rFont val="ＭＳ Ｐゴシック"/>
        <family val="3"/>
        <charset val="128"/>
      </rPr>
      <t>平成13年11月 1日</t>
    </r>
  </si>
  <si>
    <r>
      <rPr>
        <sz val="9"/>
        <color rgb="FF000000"/>
        <rFont val="ＭＳ Ｐゴシック"/>
        <family val="3"/>
        <charset val="128"/>
      </rPr>
      <t>( 訪看25 )第    149 号</t>
    </r>
  </si>
  <si>
    <r>
      <rPr>
        <sz val="9"/>
        <color rgb="FF000000"/>
        <rFont val="ＭＳ Ｐゴシック"/>
        <family val="3"/>
        <charset val="128"/>
      </rPr>
      <t>( 訪看25 )第     58 号</t>
    </r>
  </si>
  <si>
    <r>
      <rPr>
        <sz val="9"/>
        <color rgb="FF000000"/>
        <rFont val="ＭＳ Ｐゴシック"/>
        <family val="3"/>
        <charset val="128"/>
      </rPr>
      <t>( 訪看25 )第    631 号</t>
    </r>
  </si>
  <si>
    <r>
      <rPr>
        <sz val="9"/>
        <color rgb="FF000000"/>
        <rFont val="ＭＳ Ｐゴシック"/>
        <family val="3"/>
        <charset val="128"/>
      </rPr>
      <t>( 訪看25 )第    744 号</t>
    </r>
  </si>
  <si>
    <r>
      <rPr>
        <sz val="9"/>
        <color rgb="FF000000"/>
        <rFont val="ＭＳ Ｐゴシック"/>
        <family val="3"/>
        <charset val="128"/>
      </rPr>
      <t>( 訪看25 )第    210 号</t>
    </r>
  </si>
  <si>
    <r>
      <rPr>
        <sz val="9"/>
        <color rgb="FF000000"/>
        <rFont val="ＭＳ Ｐゴシック"/>
        <family val="3"/>
        <charset val="128"/>
      </rPr>
      <t>( 訪看25 )第    668 号</t>
    </r>
  </si>
  <si>
    <r>
      <rPr>
        <sz val="9"/>
        <color rgb="FF000000"/>
        <rFont val="ＭＳ Ｐゴシック"/>
        <family val="3"/>
        <charset val="128"/>
      </rPr>
      <t>( 訪看25 )第    517 号</t>
    </r>
  </si>
  <si>
    <r>
      <rPr>
        <sz val="9"/>
        <color rgb="FF000000"/>
        <rFont val="ＭＳ Ｐゴシック"/>
        <family val="3"/>
        <charset val="128"/>
      </rPr>
      <t>( 訪看25 )第    502 号</t>
    </r>
  </si>
  <si>
    <r>
      <rPr>
        <sz val="9"/>
        <color rgb="FF000000"/>
        <rFont val="ＭＳ Ｐゴシック"/>
        <family val="3"/>
        <charset val="128"/>
      </rPr>
      <t>( 訪看25 )第    379 号</t>
    </r>
  </si>
  <si>
    <r>
      <rPr>
        <sz val="9"/>
        <color rgb="FF000000"/>
        <rFont val="ＭＳ Ｐゴシック"/>
        <family val="3"/>
        <charset val="128"/>
      </rPr>
      <t>( 訪看25 )第    945 号</t>
    </r>
  </si>
  <si>
    <r>
      <rPr>
        <sz val="9"/>
        <color rgb="FF000000"/>
        <rFont val="ＭＳ Ｐゴシック"/>
        <family val="3"/>
        <charset val="128"/>
      </rPr>
      <t>( 訪看25 )第    280 号</t>
    </r>
  </si>
  <si>
    <r>
      <rPr>
        <sz val="9"/>
        <color rgb="FF000000"/>
        <rFont val="ＭＳ Ｐゴシック"/>
        <family val="3"/>
        <charset val="128"/>
      </rPr>
      <t>( 訪看25 )第    390 号</t>
    </r>
  </si>
  <si>
    <r>
      <rPr>
        <sz val="9"/>
        <color rgb="FF000000"/>
        <rFont val="ＭＳ Ｐゴシック"/>
        <family val="3"/>
        <charset val="128"/>
      </rPr>
      <t>( 訪看25 )第     61 号</t>
    </r>
  </si>
  <si>
    <r>
      <rPr>
        <sz val="9"/>
        <color rgb="FF000000"/>
        <rFont val="ＭＳ Ｐゴシック"/>
        <family val="3"/>
        <charset val="128"/>
      </rPr>
      <t>( 訪看25 )第    959 号</t>
    </r>
  </si>
  <si>
    <r>
      <rPr>
        <sz val="9"/>
        <color rgb="FF000000"/>
        <rFont val="ＭＳ Ｐゴシック"/>
        <family val="3"/>
        <charset val="128"/>
      </rPr>
      <t>( 訪看25 )第    745 号</t>
    </r>
  </si>
  <si>
    <r>
      <rPr>
        <sz val="9"/>
        <color rgb="FF000000"/>
        <rFont val="ＭＳ Ｐゴシック"/>
        <family val="3"/>
        <charset val="128"/>
      </rPr>
      <t>( 訪看25 )第    666 号</t>
    </r>
  </si>
  <si>
    <r>
      <rPr>
        <sz val="9"/>
        <color rgb="FF000000"/>
        <rFont val="ＭＳ Ｐゴシック"/>
        <family val="3"/>
        <charset val="128"/>
      </rPr>
      <t>( 訪看25 )第    468 号</t>
    </r>
  </si>
  <si>
    <r>
      <rPr>
        <sz val="9"/>
        <color rgb="FF000000"/>
        <rFont val="ＭＳ Ｐゴシック"/>
        <family val="3"/>
        <charset val="128"/>
      </rPr>
      <t>( 訪看25 )第    442 号</t>
    </r>
  </si>
  <si>
    <r>
      <rPr>
        <sz val="9"/>
        <color rgb="FF000000"/>
        <rFont val="ＭＳ Ｐゴシック"/>
        <family val="3"/>
        <charset val="128"/>
      </rPr>
      <t>( 訪看25 )第   1044 号</t>
    </r>
  </si>
  <si>
    <r>
      <rPr>
        <sz val="9"/>
        <color rgb="FF000000"/>
        <rFont val="ＭＳ Ｐゴシック"/>
        <family val="3"/>
        <charset val="128"/>
      </rPr>
      <t>( 訪看25 )第   1036 号</t>
    </r>
  </si>
  <si>
    <r>
      <rPr>
        <sz val="9"/>
        <color rgb="FF000000"/>
        <rFont val="ＭＳ Ｐゴシック"/>
        <family val="3"/>
        <charset val="128"/>
      </rPr>
      <t>( 訪看25 )第   1004 号</t>
    </r>
  </si>
  <si>
    <r>
      <rPr>
        <sz val="9"/>
        <color rgb="FF000000"/>
        <rFont val="ＭＳ Ｐゴシック"/>
        <family val="3"/>
        <charset val="128"/>
      </rPr>
      <t>( 訪看25 )第   1024 号</t>
    </r>
  </si>
  <si>
    <r>
      <rPr>
        <sz val="9"/>
        <color rgb="FF000000"/>
        <rFont val="ＭＳ Ｐゴシック"/>
        <family val="3"/>
        <charset val="128"/>
      </rPr>
      <t>( 訪看25 )第    981 号</t>
    </r>
  </si>
  <si>
    <r>
      <rPr>
        <sz val="9"/>
        <color rgb="FF000000"/>
        <rFont val="ＭＳ Ｐゴシック"/>
        <family val="3"/>
        <charset val="128"/>
      </rPr>
      <t>( 訪看25 )第    963 号</t>
    </r>
  </si>
  <si>
    <r>
      <rPr>
        <sz val="9"/>
        <color rgb="FF000000"/>
        <rFont val="ＭＳ Ｐゴシック"/>
        <family val="3"/>
        <charset val="128"/>
      </rPr>
      <t>( 訪看25 )第    960 号</t>
    </r>
  </si>
  <si>
    <r>
      <rPr>
        <sz val="9"/>
        <color rgb="FF000000"/>
        <rFont val="ＭＳ Ｐゴシック"/>
        <family val="3"/>
        <charset val="128"/>
      </rPr>
      <t>( 訪看25 )第    947 号</t>
    </r>
  </si>
  <si>
    <r>
      <rPr>
        <sz val="9"/>
        <color rgb="FF000000"/>
        <rFont val="ＭＳ Ｐゴシック"/>
        <family val="3"/>
        <charset val="128"/>
      </rPr>
      <t>( 訪看25 )第    926 号</t>
    </r>
  </si>
  <si>
    <r>
      <rPr>
        <sz val="9"/>
        <color rgb="FF000000"/>
        <rFont val="ＭＳ Ｐゴシック"/>
        <family val="3"/>
        <charset val="128"/>
      </rPr>
      <t>( 訪看25 )第    944 号</t>
    </r>
  </si>
  <si>
    <r>
      <rPr>
        <sz val="9"/>
        <color rgb="FF000000"/>
        <rFont val="ＭＳ Ｐゴシック"/>
        <family val="3"/>
        <charset val="128"/>
      </rPr>
      <t>( 訪看25 )第    888 号</t>
    </r>
  </si>
  <si>
    <r>
      <rPr>
        <sz val="9"/>
        <color rgb="FF000000"/>
        <rFont val="ＭＳ Ｐゴシック"/>
        <family val="3"/>
        <charset val="128"/>
      </rPr>
      <t>( 訪看25 )第    875 号</t>
    </r>
  </si>
  <si>
    <r>
      <rPr>
        <sz val="9"/>
        <color rgb="FF000000"/>
        <rFont val="ＭＳ Ｐゴシック"/>
        <family val="3"/>
        <charset val="128"/>
      </rPr>
      <t>( 訪看25 )第    901 号</t>
    </r>
  </si>
  <si>
    <r>
      <rPr>
        <sz val="9"/>
        <color rgb="FF000000"/>
        <rFont val="ＭＳ Ｐゴシック"/>
        <family val="3"/>
        <charset val="128"/>
      </rPr>
      <t>( 訪看25 )第    854 号</t>
    </r>
  </si>
  <si>
    <r>
      <rPr>
        <sz val="9"/>
        <color rgb="FF000000"/>
        <rFont val="ＭＳ Ｐゴシック"/>
        <family val="3"/>
        <charset val="128"/>
      </rPr>
      <t>( 訪看25 )第    853 号</t>
    </r>
  </si>
  <si>
    <r>
      <rPr>
        <sz val="9"/>
        <color rgb="FF000000"/>
        <rFont val="ＭＳ Ｐゴシック"/>
        <family val="3"/>
        <charset val="128"/>
      </rPr>
      <t>( 訪看25 )第    840 号</t>
    </r>
  </si>
  <si>
    <r>
      <rPr>
        <sz val="9"/>
        <color rgb="FF000000"/>
        <rFont val="ＭＳ Ｐゴシック"/>
        <family val="3"/>
        <charset val="128"/>
      </rPr>
      <t>( 訪看25 )第    839 号</t>
    </r>
  </si>
  <si>
    <r>
      <rPr>
        <sz val="9"/>
        <color rgb="FF000000"/>
        <rFont val="ＭＳ Ｐゴシック"/>
        <family val="3"/>
        <charset val="128"/>
      </rPr>
      <t>( 訪看25 )第    799 号</t>
    </r>
  </si>
  <si>
    <r>
      <rPr>
        <sz val="9"/>
        <color rgb="FF000000"/>
        <rFont val="ＭＳ Ｐゴシック"/>
        <family val="3"/>
        <charset val="128"/>
      </rPr>
      <t>( 訪看25 )第    786 号</t>
    </r>
  </si>
  <si>
    <r>
      <rPr>
        <sz val="9"/>
        <color rgb="FF000000"/>
        <rFont val="ＭＳ Ｐゴシック"/>
        <family val="3"/>
        <charset val="128"/>
      </rPr>
      <t>( 訪看25 )第    730 号</t>
    </r>
  </si>
  <si>
    <r>
      <rPr>
        <sz val="9"/>
        <color rgb="FF000000"/>
        <rFont val="ＭＳ Ｐゴシック"/>
        <family val="3"/>
        <charset val="128"/>
      </rPr>
      <t>( 訪看25 )第    714 号</t>
    </r>
  </si>
  <si>
    <r>
      <rPr>
        <sz val="9"/>
        <color rgb="FF000000"/>
        <rFont val="ＭＳ Ｐゴシック"/>
        <family val="3"/>
        <charset val="128"/>
      </rPr>
      <t>( 訪看25 )第    696 号</t>
    </r>
  </si>
  <si>
    <r>
      <rPr>
        <sz val="9"/>
        <color rgb="FF000000"/>
        <rFont val="ＭＳ Ｐゴシック"/>
        <family val="3"/>
        <charset val="128"/>
      </rPr>
      <t>( 訪看25 )第    697 号</t>
    </r>
  </si>
  <si>
    <r>
      <rPr>
        <sz val="9"/>
        <color rgb="FF000000"/>
        <rFont val="ＭＳ Ｐゴシック"/>
        <family val="3"/>
        <charset val="128"/>
      </rPr>
      <t>( 訪看25 )第    658 号</t>
    </r>
  </si>
  <si>
    <r>
      <rPr>
        <sz val="9"/>
        <color rgb="FF000000"/>
        <rFont val="ＭＳ Ｐゴシック"/>
        <family val="3"/>
        <charset val="128"/>
      </rPr>
      <t>( 訪看25 )第    653 号</t>
    </r>
  </si>
  <si>
    <r>
      <rPr>
        <sz val="9"/>
        <color rgb="FF000000"/>
        <rFont val="ＭＳ Ｐゴシック"/>
        <family val="3"/>
        <charset val="128"/>
      </rPr>
      <t>( 訪看25 )第    625 号</t>
    </r>
  </si>
  <si>
    <r>
      <rPr>
        <sz val="9"/>
        <color rgb="FF000000"/>
        <rFont val="ＭＳ Ｐゴシック"/>
        <family val="3"/>
        <charset val="128"/>
      </rPr>
      <t>( 訪看25 )第    547 号</t>
    </r>
  </si>
  <si>
    <r>
      <rPr>
        <sz val="9"/>
        <color rgb="FF000000"/>
        <rFont val="ＭＳ Ｐゴシック"/>
        <family val="3"/>
        <charset val="128"/>
      </rPr>
      <t>( 訪看25 )第    527 号</t>
    </r>
  </si>
  <si>
    <r>
      <rPr>
        <sz val="9"/>
        <color rgb="FF000000"/>
        <rFont val="ＭＳ Ｐゴシック"/>
        <family val="3"/>
        <charset val="128"/>
      </rPr>
      <t>( 訪看25 )第    528 号</t>
    </r>
  </si>
  <si>
    <r>
      <rPr>
        <sz val="9"/>
        <color rgb="FF000000"/>
        <rFont val="ＭＳ Ｐゴシック"/>
        <family val="3"/>
        <charset val="128"/>
      </rPr>
      <t>( 訪看25 )第    482 号</t>
    </r>
  </si>
  <si>
    <r>
      <rPr>
        <sz val="9"/>
        <color rgb="FF000000"/>
        <rFont val="ＭＳ Ｐゴシック"/>
        <family val="3"/>
        <charset val="128"/>
      </rPr>
      <t>( 訪看25 )第    990 号</t>
    </r>
  </si>
  <si>
    <r>
      <rPr>
        <sz val="9"/>
        <color rgb="FF000000"/>
        <rFont val="ＭＳ Ｐゴシック"/>
        <family val="3"/>
        <charset val="128"/>
      </rPr>
      <t>( 訪看25 )第    440 号</t>
    </r>
  </si>
  <si>
    <r>
      <rPr>
        <sz val="9"/>
        <color rgb="FF000000"/>
        <rFont val="ＭＳ Ｐゴシック"/>
        <family val="3"/>
        <charset val="128"/>
      </rPr>
      <t>平成22年 6月 1日</t>
    </r>
  </si>
  <si>
    <r>
      <rPr>
        <sz val="9"/>
        <color rgb="FF000000"/>
        <rFont val="ＭＳ Ｐゴシック"/>
        <family val="3"/>
        <charset val="128"/>
      </rPr>
      <t>( 訪看25 )第    318 号</t>
    </r>
  </si>
  <si>
    <r>
      <rPr>
        <sz val="9"/>
        <color rgb="FF000000"/>
        <rFont val="ＭＳ Ｐゴシック"/>
        <family val="3"/>
        <charset val="128"/>
      </rPr>
      <t>( 訪看25 )第    285 号</t>
    </r>
  </si>
  <si>
    <r>
      <rPr>
        <sz val="9"/>
        <color rgb="FF000000"/>
        <rFont val="ＭＳ Ｐゴシック"/>
        <family val="3"/>
        <charset val="128"/>
      </rPr>
      <t>平成17年11月 1日</t>
    </r>
  </si>
  <si>
    <r>
      <rPr>
        <sz val="9"/>
        <color rgb="FF000000"/>
        <rFont val="ＭＳ Ｐゴシック"/>
        <family val="3"/>
        <charset val="128"/>
      </rPr>
      <t>( 訪看25 )第    183 号</t>
    </r>
  </si>
  <si>
    <r>
      <rPr>
        <sz val="9"/>
        <color rgb="FF000000"/>
        <rFont val="ＭＳ Ｐゴシック"/>
        <family val="3"/>
        <charset val="128"/>
      </rPr>
      <t>平成16年 8月 1日</t>
    </r>
  </si>
  <si>
    <r>
      <rPr>
        <sz val="9"/>
        <color rgb="FF000000"/>
        <rFont val="ＭＳ Ｐゴシック"/>
        <family val="3"/>
        <charset val="128"/>
      </rPr>
      <t>( 訪看25 )第    168 号</t>
    </r>
  </si>
  <si>
    <r>
      <rPr>
        <sz val="9"/>
        <color rgb="FF000000"/>
        <rFont val="ＭＳ Ｐゴシック"/>
        <family val="3"/>
        <charset val="128"/>
      </rPr>
      <t>( 訪看25 )第    207 号</t>
    </r>
  </si>
  <si>
    <r>
      <rPr>
        <sz val="9"/>
        <color rgb="FF000000"/>
        <rFont val="ＭＳ Ｐゴシック"/>
        <family val="3"/>
        <charset val="128"/>
      </rPr>
      <t>平成23年11月 1日</t>
    </r>
  </si>
  <si>
    <r>
      <rPr>
        <sz val="9"/>
        <color rgb="FF000000"/>
        <rFont val="ＭＳ Ｐゴシック"/>
        <family val="3"/>
        <charset val="128"/>
      </rPr>
      <t>( 訪看25 )第    344 号</t>
    </r>
  </si>
  <si>
    <r>
      <rPr>
        <sz val="9"/>
        <color rgb="FF000000"/>
        <rFont val="ＭＳ Ｐゴシック"/>
        <family val="3"/>
        <charset val="128"/>
      </rPr>
      <t>平成12年 3月 1日</t>
    </r>
  </si>
  <si>
    <r>
      <rPr>
        <sz val="9"/>
        <color rgb="FF000000"/>
        <rFont val="ＭＳ Ｐゴシック"/>
        <family val="3"/>
        <charset val="128"/>
      </rPr>
      <t>( 訪看25 )第    131 号</t>
    </r>
  </si>
  <si>
    <r>
      <rPr>
        <sz val="9"/>
        <color rgb="FF000000"/>
        <rFont val="ＭＳ Ｐゴシック"/>
        <family val="3"/>
        <charset val="128"/>
      </rPr>
      <t>( 訪看25 )第    111 号</t>
    </r>
  </si>
  <si>
    <r>
      <rPr>
        <sz val="9"/>
        <color rgb="FF000000"/>
        <rFont val="ＭＳ Ｐゴシック"/>
        <family val="3"/>
        <charset val="128"/>
      </rPr>
      <t>平成11年 1月 1日</t>
    </r>
  </si>
  <si>
    <r>
      <rPr>
        <sz val="9"/>
        <color rgb="FF000000"/>
        <rFont val="ＭＳ Ｐゴシック"/>
        <family val="3"/>
        <charset val="128"/>
      </rPr>
      <t>( 訪看25 )第     87 号</t>
    </r>
  </si>
  <si>
    <r>
      <rPr>
        <sz val="9"/>
        <color rgb="FF000000"/>
        <rFont val="ＭＳ Ｐゴシック"/>
        <family val="3"/>
        <charset val="128"/>
      </rPr>
      <t>( 訪看25 )第    190 号</t>
    </r>
  </si>
  <si>
    <r>
      <rPr>
        <sz val="9"/>
        <color rgb="FF000000"/>
        <rFont val="ＭＳ Ｐゴシック"/>
        <family val="3"/>
        <charset val="128"/>
      </rPr>
      <t>平成19年 1月 1日</t>
    </r>
  </si>
  <si>
    <r>
      <rPr>
        <sz val="9"/>
        <color rgb="FF000000"/>
        <rFont val="ＭＳ Ｐゴシック"/>
        <family val="3"/>
        <charset val="128"/>
      </rPr>
      <t>( 訪看25 )第    232 号</t>
    </r>
  </si>
  <si>
    <r>
      <rPr>
        <sz val="9"/>
        <color rgb="FF000000"/>
        <rFont val="ＭＳ Ｐゴシック"/>
        <family val="3"/>
        <charset val="128"/>
      </rPr>
      <t>( 訪看25 )第     72 号</t>
    </r>
  </si>
  <si>
    <r>
      <rPr>
        <sz val="9"/>
        <color rgb="FF000000"/>
        <rFont val="ＭＳ Ｐゴシック"/>
        <family val="3"/>
        <charset val="128"/>
      </rPr>
      <t>( 訪看25 )第     25 号</t>
    </r>
  </si>
  <si>
    <r>
      <rPr>
        <sz val="9"/>
        <color rgb="FF000000"/>
        <rFont val="ＭＳ Ｐゴシック"/>
        <family val="3"/>
        <charset val="128"/>
      </rPr>
      <t>( 訪看25 )第     10 号</t>
    </r>
  </si>
  <si>
    <r>
      <rPr>
        <sz val="9"/>
        <color rgb="FF000000"/>
        <rFont val="ＭＳ Ｐゴシック"/>
        <family val="3"/>
        <charset val="128"/>
      </rPr>
      <t>( 訪看25 )第     11 号</t>
    </r>
  </si>
  <si>
    <r>
      <rPr>
        <sz val="9"/>
        <color rgb="FF000000"/>
        <rFont val="ＭＳ Ｐゴシック"/>
        <family val="3"/>
        <charset val="128"/>
      </rPr>
      <t>( 訪看25 )第    802 号</t>
    </r>
  </si>
  <si>
    <r>
      <rPr>
        <sz val="9"/>
        <color rgb="FF000000"/>
        <rFont val="ＭＳ Ｐゴシック"/>
        <family val="3"/>
        <charset val="128"/>
      </rPr>
      <t>( 訪看25 )第    125 号</t>
    </r>
  </si>
  <si>
    <r>
      <rPr>
        <sz val="9"/>
        <color rgb="FF000000"/>
        <rFont val="ＭＳ Ｐゴシック"/>
        <family val="3"/>
        <charset val="128"/>
      </rPr>
      <t>( 訪看25 )第    485 号</t>
    </r>
  </si>
  <si>
    <r>
      <rPr>
        <sz val="9"/>
        <color rgb="FF000000"/>
        <rFont val="ＭＳ Ｐゴシック"/>
        <family val="3"/>
        <charset val="128"/>
      </rPr>
      <t>( 訪看25 )第    416 号</t>
    </r>
  </si>
  <si>
    <r>
      <rPr>
        <sz val="9"/>
        <color rgb="FF000000"/>
        <rFont val="ＭＳ Ｐゴシック"/>
        <family val="3"/>
        <charset val="128"/>
      </rPr>
      <t>( 訪看25 )第   1034 号</t>
    </r>
  </si>
  <si>
    <r>
      <rPr>
        <sz val="9"/>
        <color rgb="FF000000"/>
        <rFont val="ＭＳ Ｐゴシック"/>
        <family val="3"/>
        <charset val="128"/>
      </rPr>
      <t>( 訪看25 )第    900 号</t>
    </r>
  </si>
  <si>
    <r>
      <rPr>
        <sz val="9"/>
        <color rgb="FF000000"/>
        <rFont val="ＭＳ Ｐゴシック"/>
        <family val="3"/>
        <charset val="128"/>
      </rPr>
      <t>( 訪看25 )第    712 号</t>
    </r>
  </si>
  <si>
    <r>
      <rPr>
        <sz val="9"/>
        <color rgb="FF000000"/>
        <rFont val="ＭＳ Ｐゴシック"/>
        <family val="3"/>
        <charset val="128"/>
      </rPr>
      <t>( 訪看25 )第    550 号</t>
    </r>
  </si>
  <si>
    <r>
      <rPr>
        <sz val="9"/>
        <color rgb="FF000000"/>
        <rFont val="ＭＳ Ｐゴシック"/>
        <family val="3"/>
        <charset val="128"/>
      </rPr>
      <t>( 訪看25 )第    560 号</t>
    </r>
  </si>
  <si>
    <r>
      <rPr>
        <sz val="9"/>
        <color rgb="FF000000"/>
        <rFont val="ＭＳ Ｐゴシック"/>
        <family val="3"/>
        <charset val="128"/>
      </rPr>
      <t>( 訪看25 )第    479 号</t>
    </r>
  </si>
  <si>
    <r>
      <rPr>
        <sz val="9"/>
        <color rgb="FF000000"/>
        <rFont val="ＭＳ Ｐゴシック"/>
        <family val="3"/>
        <charset val="128"/>
      </rPr>
      <t>( 訪看25 )第    461 号</t>
    </r>
  </si>
  <si>
    <r>
      <rPr>
        <sz val="9"/>
        <color rgb="FF000000"/>
        <rFont val="ＭＳ Ｐゴシック"/>
        <family val="3"/>
        <charset val="128"/>
      </rPr>
      <t>( 訪看25 )第    361 号</t>
    </r>
  </si>
  <si>
    <r>
      <rPr>
        <sz val="9"/>
        <color rgb="FF000000"/>
        <rFont val="ＭＳ Ｐゴシック"/>
        <family val="3"/>
        <charset val="128"/>
      </rPr>
      <t>平成23年 7月 1日</t>
    </r>
  </si>
  <si>
    <r>
      <rPr>
        <sz val="9"/>
        <color rgb="FF000000"/>
        <rFont val="ＭＳ Ｐゴシック"/>
        <family val="3"/>
        <charset val="128"/>
      </rPr>
      <t>( 訪看25 )第    335 号</t>
    </r>
  </si>
  <si>
    <r>
      <rPr>
        <sz val="9"/>
        <color rgb="FF000000"/>
        <rFont val="ＭＳ Ｐゴシック"/>
        <family val="3"/>
        <charset val="128"/>
      </rPr>
      <t>( 訪看25 )第    272 号</t>
    </r>
  </si>
  <si>
    <r>
      <rPr>
        <sz val="9"/>
        <color rgb="FF000000"/>
        <rFont val="ＭＳ Ｐゴシック"/>
        <family val="3"/>
        <charset val="128"/>
      </rPr>
      <t>( 訪看25 )第     28 号</t>
    </r>
  </si>
  <si>
    <r>
      <rPr>
        <sz val="9"/>
        <color rgb="FF000000"/>
        <rFont val="ＭＳ Ｐゴシック"/>
        <family val="3"/>
        <charset val="128"/>
      </rPr>
      <t>( 訪看25 )第    670 号</t>
    </r>
  </si>
  <si>
    <r>
      <rPr>
        <sz val="9"/>
        <color rgb="FF000000"/>
        <rFont val="ＭＳ Ｐゴシック"/>
        <family val="3"/>
        <charset val="128"/>
      </rPr>
      <t>( 訪看25 )第    907 号</t>
    </r>
  </si>
  <si>
    <r>
      <rPr>
        <sz val="9"/>
        <color rgb="FF000000"/>
        <rFont val="ＭＳ Ｐゴシック"/>
        <family val="3"/>
        <charset val="128"/>
      </rPr>
      <t>( 訪看25 )第    943 号</t>
    </r>
  </si>
  <si>
    <r>
      <rPr>
        <sz val="9"/>
        <color rgb="FF000000"/>
        <rFont val="ＭＳ Ｐゴシック"/>
        <family val="3"/>
        <charset val="128"/>
      </rPr>
      <t>( 訪看25 )第   1021 号</t>
    </r>
  </si>
  <si>
    <r>
      <rPr>
        <sz val="9"/>
        <color rgb="FF000000"/>
        <rFont val="ＭＳ Ｐゴシック"/>
        <family val="3"/>
        <charset val="128"/>
      </rPr>
      <t>( 訪看25 )第   1011 号</t>
    </r>
  </si>
  <si>
    <r>
      <rPr>
        <sz val="9"/>
        <color rgb="FF000000"/>
        <rFont val="ＭＳ Ｐゴシック"/>
        <family val="3"/>
        <charset val="128"/>
      </rPr>
      <t>( 訪看25 )第   1016 号</t>
    </r>
  </si>
  <si>
    <r>
      <rPr>
        <sz val="9"/>
        <color rgb="FF000000"/>
        <rFont val="ＭＳ Ｐゴシック"/>
        <family val="3"/>
        <charset val="128"/>
      </rPr>
      <t>( 訪看25 )第    996 号</t>
    </r>
  </si>
  <si>
    <r>
      <rPr>
        <sz val="9"/>
        <color rgb="FF000000"/>
        <rFont val="ＭＳ Ｐゴシック"/>
        <family val="3"/>
        <charset val="128"/>
      </rPr>
      <t>( 訪看25 )第    701 号</t>
    </r>
  </si>
  <si>
    <r>
      <rPr>
        <sz val="9"/>
        <color rgb="FF000000"/>
        <rFont val="ＭＳ Ｐゴシック"/>
        <family val="3"/>
        <charset val="128"/>
      </rPr>
      <t>( 訪看25 )第    678 号</t>
    </r>
  </si>
  <si>
    <r>
      <rPr>
        <sz val="9"/>
        <color rgb="FF000000"/>
        <rFont val="ＭＳ Ｐゴシック"/>
        <family val="3"/>
        <charset val="128"/>
      </rPr>
      <t>( 訪看25 )第    617 号</t>
    </r>
  </si>
  <si>
    <r>
      <rPr>
        <sz val="9"/>
        <color rgb="FF000000"/>
        <rFont val="ＭＳ Ｐゴシック"/>
        <family val="3"/>
        <charset val="128"/>
      </rPr>
      <t>( 訪看25 )第    597 号</t>
    </r>
  </si>
  <si>
    <r>
      <rPr>
        <sz val="9"/>
        <color rgb="FF000000"/>
        <rFont val="ＭＳ Ｐゴシック"/>
        <family val="3"/>
        <charset val="128"/>
      </rPr>
      <t>( 訪看25 )第    592 号</t>
    </r>
  </si>
  <si>
    <r>
      <rPr>
        <sz val="9"/>
        <color rgb="FF000000"/>
        <rFont val="ＭＳ Ｐゴシック"/>
        <family val="3"/>
        <charset val="128"/>
      </rPr>
      <t>( 訪看25 )第    523 号</t>
    </r>
  </si>
  <si>
    <r>
      <rPr>
        <sz val="9"/>
        <color rgb="FF000000"/>
        <rFont val="ＭＳ Ｐゴシック"/>
        <family val="3"/>
        <charset val="128"/>
      </rPr>
      <t>( 訪看25 )第    508 号</t>
    </r>
  </si>
  <si>
    <r>
      <rPr>
        <sz val="9"/>
        <color rgb="FF000000"/>
        <rFont val="ＭＳ Ｐゴシック"/>
        <family val="3"/>
        <charset val="128"/>
      </rPr>
      <t>( 訪看25 )第    362 号</t>
    </r>
  </si>
  <si>
    <r>
      <rPr>
        <sz val="9"/>
        <color rgb="FF000000"/>
        <rFont val="ＭＳ Ｐゴシック"/>
        <family val="3"/>
        <charset val="128"/>
      </rPr>
      <t>平成17年 8月 1日</t>
    </r>
  </si>
  <si>
    <r>
      <rPr>
        <sz val="9"/>
        <color rgb="FF000000"/>
        <rFont val="ＭＳ Ｐゴシック"/>
        <family val="3"/>
        <charset val="128"/>
      </rPr>
      <t>( 訪看25 )第    175 号</t>
    </r>
  </si>
  <si>
    <r>
      <rPr>
        <sz val="9"/>
        <color rgb="FF000000"/>
        <rFont val="ＭＳ Ｐゴシック"/>
        <family val="3"/>
        <charset val="128"/>
      </rPr>
      <t>平成17年 1月 1日</t>
    </r>
  </si>
  <si>
    <r>
      <rPr>
        <sz val="9"/>
        <color rgb="FF000000"/>
        <rFont val="ＭＳ Ｐゴシック"/>
        <family val="3"/>
        <charset val="128"/>
      </rPr>
      <t>( 訪看25 )第    171 号</t>
    </r>
  </si>
  <si>
    <r>
      <rPr>
        <sz val="9"/>
        <color rgb="FF000000"/>
        <rFont val="ＭＳ Ｐゴシック"/>
        <family val="3"/>
        <charset val="128"/>
      </rPr>
      <t>( 訪看25 )第    989 号</t>
    </r>
  </si>
  <si>
    <r>
      <rPr>
        <sz val="9"/>
        <color rgb="FF000000"/>
        <rFont val="ＭＳ Ｐゴシック"/>
        <family val="3"/>
        <charset val="128"/>
      </rPr>
      <t>( 訪看25 )第    721 号</t>
    </r>
  </si>
  <si>
    <r>
      <rPr>
        <sz val="9"/>
        <color rgb="FF000000"/>
        <rFont val="ＭＳ Ｐゴシック"/>
        <family val="3"/>
        <charset val="128"/>
      </rPr>
      <t>( 訪看25 )第    680 号</t>
    </r>
  </si>
  <si>
    <r>
      <rPr>
        <sz val="9"/>
        <color rgb="FF000000"/>
        <rFont val="ＭＳ Ｐゴシック"/>
        <family val="3"/>
        <charset val="128"/>
      </rPr>
      <t>( 訪看25 )第   1001 号</t>
    </r>
  </si>
  <si>
    <r>
      <rPr>
        <sz val="9"/>
        <color rgb="FF000000"/>
        <rFont val="ＭＳ Ｐゴシック"/>
        <family val="3"/>
        <charset val="128"/>
      </rPr>
      <t>( 訪看25 )第    991 号</t>
    </r>
  </si>
  <si>
    <r>
      <rPr>
        <sz val="9"/>
        <color rgb="FF000000"/>
        <rFont val="ＭＳ Ｐゴシック"/>
        <family val="3"/>
        <charset val="128"/>
      </rPr>
      <t>( 訪看25 )第    979 号</t>
    </r>
  </si>
  <si>
    <r>
      <rPr>
        <sz val="9"/>
        <color rgb="FF000000"/>
        <rFont val="ＭＳ Ｐゴシック"/>
        <family val="3"/>
        <charset val="128"/>
      </rPr>
      <t>( 訪看25 )第    988 号</t>
    </r>
  </si>
  <si>
    <r>
      <rPr>
        <sz val="9"/>
        <color rgb="FF000000"/>
        <rFont val="ＭＳ Ｐゴシック"/>
        <family val="3"/>
        <charset val="128"/>
      </rPr>
      <t>( 訪看25 )第    980 号</t>
    </r>
  </si>
  <si>
    <r>
      <rPr>
        <sz val="9"/>
        <color rgb="FF000000"/>
        <rFont val="ＭＳ Ｐゴシック"/>
        <family val="3"/>
        <charset val="128"/>
      </rPr>
      <t>( 訪看25 )第    975 号</t>
    </r>
  </si>
  <si>
    <r>
      <rPr>
        <sz val="9"/>
        <color rgb="FF000000"/>
        <rFont val="ＭＳ Ｐゴシック"/>
        <family val="3"/>
        <charset val="128"/>
      </rPr>
      <t>( 訪看25 )第    958 号</t>
    </r>
  </si>
  <si>
    <r>
      <rPr>
        <sz val="9"/>
        <color rgb="FF000000"/>
        <rFont val="ＭＳ Ｐゴシック"/>
        <family val="3"/>
        <charset val="128"/>
      </rPr>
      <t>( 訪看25 )第    937 号</t>
    </r>
  </si>
  <si>
    <r>
      <rPr>
        <sz val="9"/>
        <color rgb="FF000000"/>
        <rFont val="ＭＳ Ｐゴシック"/>
        <family val="3"/>
        <charset val="128"/>
      </rPr>
      <t>( 訪看25 )第    898 号</t>
    </r>
  </si>
  <si>
    <r>
      <rPr>
        <sz val="9"/>
        <color rgb="FF000000"/>
        <rFont val="ＭＳ Ｐゴシック"/>
        <family val="3"/>
        <charset val="128"/>
      </rPr>
      <t>( 訪看25 )第    895 号</t>
    </r>
  </si>
  <si>
    <r>
      <rPr>
        <sz val="9"/>
        <color rgb="FF000000"/>
        <rFont val="ＭＳ Ｐゴシック"/>
        <family val="3"/>
        <charset val="128"/>
      </rPr>
      <t>( 訪看25 )第    863 号</t>
    </r>
  </si>
  <si>
    <r>
      <rPr>
        <sz val="9"/>
        <color rgb="FF000000"/>
        <rFont val="ＭＳ Ｐゴシック"/>
        <family val="3"/>
        <charset val="128"/>
      </rPr>
      <t>( 訪看25 )第    852 号</t>
    </r>
  </si>
  <si>
    <r>
      <rPr>
        <sz val="9"/>
        <color rgb="FF000000"/>
        <rFont val="ＭＳ Ｐゴシック"/>
        <family val="3"/>
        <charset val="128"/>
      </rPr>
      <t>( 訪看25 )第    845 号</t>
    </r>
  </si>
  <si>
    <r>
      <rPr>
        <sz val="9"/>
        <color rgb="FF000000"/>
        <rFont val="ＭＳ Ｐゴシック"/>
        <family val="3"/>
        <charset val="128"/>
      </rPr>
      <t>( 訪看25 )第    835 号</t>
    </r>
  </si>
  <si>
    <r>
      <rPr>
        <sz val="9"/>
        <color rgb="FF000000"/>
        <rFont val="ＭＳ Ｐゴシック"/>
        <family val="3"/>
        <charset val="128"/>
      </rPr>
      <t>( 訪看25 )第    774 号</t>
    </r>
  </si>
  <si>
    <r>
      <rPr>
        <sz val="9"/>
        <color rgb="FF000000"/>
        <rFont val="ＭＳ Ｐゴシック"/>
        <family val="3"/>
        <charset val="128"/>
      </rPr>
      <t>( 訪看25 )第    747 号</t>
    </r>
  </si>
  <si>
    <r>
      <rPr>
        <sz val="9"/>
        <color rgb="FF000000"/>
        <rFont val="ＭＳ Ｐゴシック"/>
        <family val="3"/>
        <charset val="128"/>
      </rPr>
      <t>( 訪看25 )第    731 号</t>
    </r>
  </si>
  <si>
    <r>
      <rPr>
        <sz val="9"/>
        <color rgb="FF000000"/>
        <rFont val="ＭＳ Ｐゴシック"/>
        <family val="3"/>
        <charset val="128"/>
      </rPr>
      <t>( 訪看25 )第    713 号</t>
    </r>
  </si>
  <si>
    <r>
      <rPr>
        <sz val="9"/>
        <color rgb="FF000000"/>
        <rFont val="ＭＳ Ｐゴシック"/>
        <family val="3"/>
        <charset val="128"/>
      </rPr>
      <t>( 訪看25 )第    738 号</t>
    </r>
  </si>
  <si>
    <r>
      <rPr>
        <sz val="9"/>
        <color rgb="FF000000"/>
        <rFont val="ＭＳ Ｐゴシック"/>
        <family val="3"/>
        <charset val="128"/>
      </rPr>
      <t>( 訪看25 )第    682 号</t>
    </r>
  </si>
  <si>
    <r>
      <rPr>
        <sz val="9"/>
        <color rgb="FF000000"/>
        <rFont val="ＭＳ Ｐゴシック"/>
        <family val="3"/>
        <charset val="128"/>
      </rPr>
      <t>令和元年 5月13日</t>
    </r>
  </si>
  <si>
    <r>
      <rPr>
        <sz val="9"/>
        <color rgb="FF000000"/>
        <rFont val="ＭＳ Ｐゴシック"/>
        <family val="3"/>
        <charset val="128"/>
      </rPr>
      <t>( 訪看25 )第    675 号</t>
    </r>
  </si>
  <si>
    <r>
      <rPr>
        <sz val="9"/>
        <color rgb="FF000000"/>
        <rFont val="ＭＳ Ｐゴシック"/>
        <family val="3"/>
        <charset val="128"/>
      </rPr>
      <t>( 訪看25 )第    667 号</t>
    </r>
  </si>
  <si>
    <r>
      <rPr>
        <sz val="9"/>
        <color rgb="FF000000"/>
        <rFont val="ＭＳ Ｐゴシック"/>
        <family val="3"/>
        <charset val="128"/>
      </rPr>
      <t>( 訪看25 )第    639 号</t>
    </r>
  </si>
  <si>
    <r>
      <rPr>
        <sz val="9"/>
        <color rgb="FF000000"/>
        <rFont val="ＭＳ Ｐゴシック"/>
        <family val="3"/>
        <charset val="128"/>
      </rPr>
      <t>( 訪看25 )第    635 号</t>
    </r>
  </si>
  <si>
    <r>
      <rPr>
        <sz val="9"/>
        <color rgb="FF000000"/>
        <rFont val="ＭＳ Ｐゴシック"/>
        <family val="3"/>
        <charset val="128"/>
      </rPr>
      <t>( 訪看25 )第    561 号</t>
    </r>
  </si>
  <si>
    <r>
      <rPr>
        <sz val="9"/>
        <color rgb="FF000000"/>
        <rFont val="ＭＳ Ｐゴシック"/>
        <family val="3"/>
        <charset val="128"/>
      </rPr>
      <t>( 訪看25 )第    505 号</t>
    </r>
  </si>
  <si>
    <r>
      <rPr>
        <sz val="9"/>
        <color rgb="FF000000"/>
        <rFont val="ＭＳ Ｐゴシック"/>
        <family val="3"/>
        <charset val="128"/>
      </rPr>
      <t>平成25年12月 1日</t>
    </r>
  </si>
  <si>
    <r>
      <rPr>
        <sz val="9"/>
        <color rgb="FF000000"/>
        <rFont val="ＭＳ Ｐゴシック"/>
        <family val="3"/>
        <charset val="128"/>
      </rPr>
      <t>( 訪看25 )第    409 号</t>
    </r>
  </si>
  <si>
    <r>
      <rPr>
        <sz val="9"/>
        <color rgb="FF000000"/>
        <rFont val="ＭＳ Ｐゴシック"/>
        <family val="3"/>
        <charset val="128"/>
      </rPr>
      <t>( 訪看25 )第    407 号</t>
    </r>
  </si>
  <si>
    <r>
      <rPr>
        <sz val="9"/>
        <color rgb="FF000000"/>
        <rFont val="ＭＳ Ｐゴシック"/>
        <family val="3"/>
        <charset val="128"/>
      </rPr>
      <t>( 訪看25 )第    346 号</t>
    </r>
  </si>
  <si>
    <r>
      <rPr>
        <sz val="9"/>
        <color rgb="FF000000"/>
        <rFont val="ＭＳ Ｐゴシック"/>
        <family val="3"/>
        <charset val="128"/>
      </rPr>
      <t>( 訪看25 )第    333 号</t>
    </r>
  </si>
  <si>
    <r>
      <rPr>
        <sz val="9"/>
        <color rgb="FF000000"/>
        <rFont val="ＭＳ Ｐゴシック"/>
        <family val="3"/>
        <charset val="128"/>
      </rPr>
      <t>平成22年 8月 1日</t>
    </r>
  </si>
  <si>
    <r>
      <rPr>
        <sz val="9"/>
        <color rgb="FF000000"/>
        <rFont val="ＭＳ Ｐゴシック"/>
        <family val="3"/>
        <charset val="128"/>
      </rPr>
      <t>( 訪看25 )第    321 号</t>
    </r>
  </si>
  <si>
    <r>
      <rPr>
        <sz val="9"/>
        <color rgb="FF000000"/>
        <rFont val="ＭＳ Ｐゴシック"/>
        <family val="3"/>
        <charset val="128"/>
      </rPr>
      <t>平成20年 2月 1日</t>
    </r>
  </si>
  <si>
    <r>
      <rPr>
        <sz val="9"/>
        <color rgb="FF000000"/>
        <rFont val="ＭＳ Ｐゴシック"/>
        <family val="3"/>
        <charset val="128"/>
      </rPr>
      <t>( 訪看25 )第    270 号</t>
    </r>
  </si>
  <si>
    <r>
      <rPr>
        <sz val="9"/>
        <color rgb="FF000000"/>
        <rFont val="ＭＳ Ｐゴシック"/>
        <family val="3"/>
        <charset val="128"/>
      </rPr>
      <t>平成18年 6月 1日</t>
    </r>
  </si>
  <si>
    <r>
      <rPr>
        <sz val="9"/>
        <color rgb="FF000000"/>
        <rFont val="ＭＳ Ｐゴシック"/>
        <family val="3"/>
        <charset val="128"/>
      </rPr>
      <t>( 訪看25 )第    234 号</t>
    </r>
  </si>
  <si>
    <r>
      <rPr>
        <sz val="9"/>
        <color rgb="FF000000"/>
        <rFont val="ＭＳ Ｐゴシック"/>
        <family val="3"/>
        <charset val="128"/>
      </rPr>
      <t>( 訪看25 )第    237 号</t>
    </r>
  </si>
  <si>
    <r>
      <rPr>
        <sz val="9"/>
        <color rgb="FF000000"/>
        <rFont val="ＭＳ Ｐゴシック"/>
        <family val="3"/>
        <charset val="128"/>
      </rPr>
      <t>平成10年 9月 1日</t>
    </r>
  </si>
  <si>
    <r>
      <rPr>
        <sz val="9"/>
        <color rgb="FF000000"/>
        <rFont val="ＭＳ Ｐゴシック"/>
        <family val="3"/>
        <charset val="128"/>
      </rPr>
      <t>( 訪看25 )第     80 号</t>
    </r>
  </si>
  <si>
    <r>
      <rPr>
        <sz val="9"/>
        <color rgb="FF000000"/>
        <rFont val="ＭＳ Ｐゴシック"/>
        <family val="3"/>
        <charset val="128"/>
      </rPr>
      <t>( 訪看25 )第    233 号</t>
    </r>
  </si>
  <si>
    <r>
      <rPr>
        <sz val="9"/>
        <color rgb="FF000000"/>
        <rFont val="ＭＳ Ｐゴシック"/>
        <family val="3"/>
        <charset val="128"/>
      </rPr>
      <t>( 訪看25 )第     48 号</t>
    </r>
  </si>
  <si>
    <r>
      <rPr>
        <sz val="9"/>
        <color rgb="FF000000"/>
        <rFont val="ＭＳ Ｐゴシック"/>
        <family val="3"/>
        <charset val="128"/>
      </rPr>
      <t>( 訪看25 )第     32 号</t>
    </r>
  </si>
  <si>
    <r>
      <rPr>
        <sz val="9"/>
        <color rgb="FF000000"/>
        <rFont val="ＭＳ Ｐゴシック"/>
        <family val="3"/>
        <charset val="128"/>
      </rPr>
      <t>( 訪看25 )第    804 号</t>
    </r>
  </si>
  <si>
    <r>
      <rPr>
        <sz val="9"/>
        <color rgb="FF000000"/>
        <rFont val="ＭＳ Ｐゴシック"/>
        <family val="3"/>
        <charset val="128"/>
      </rPr>
      <t>( 訪看25 )第   1000 号</t>
    </r>
  </si>
  <si>
    <r>
      <rPr>
        <sz val="9"/>
        <color rgb="FF000000"/>
        <rFont val="ＭＳ Ｐゴシック"/>
        <family val="3"/>
        <charset val="128"/>
      </rPr>
      <t>( 訪看25 )第    822 号</t>
    </r>
  </si>
  <si>
    <r>
      <rPr>
        <sz val="9"/>
        <color rgb="FF000000"/>
        <rFont val="ＭＳ Ｐゴシック"/>
        <family val="3"/>
        <charset val="128"/>
      </rPr>
      <t>( 訪看25 )第    711 号</t>
    </r>
  </si>
  <si>
    <r>
      <rPr>
        <sz val="9"/>
        <color rgb="FF000000"/>
        <rFont val="ＭＳ Ｐゴシック"/>
        <family val="3"/>
        <charset val="128"/>
      </rPr>
      <t>( 訪看25 )第    694 号</t>
    </r>
  </si>
  <si>
    <r>
      <rPr>
        <sz val="9"/>
        <color rgb="FF000000"/>
        <rFont val="ＭＳ Ｐゴシック"/>
        <family val="3"/>
        <charset val="128"/>
      </rPr>
      <t>( 訪看25 )第    630 号</t>
    </r>
  </si>
  <si>
    <r>
      <rPr>
        <sz val="9"/>
        <color rgb="FF000000"/>
        <rFont val="ＭＳ Ｐゴシック"/>
        <family val="3"/>
        <charset val="128"/>
      </rPr>
      <t>( 訪看25 )第    501 号</t>
    </r>
  </si>
  <si>
    <r>
      <rPr>
        <sz val="9"/>
        <color rgb="FF000000"/>
        <rFont val="ＭＳ Ｐゴシック"/>
        <family val="3"/>
        <charset val="128"/>
      </rPr>
      <t>平成12年 9月 1日</t>
    </r>
  </si>
  <si>
    <r>
      <rPr>
        <sz val="9"/>
        <color rgb="FF000000"/>
        <rFont val="ＭＳ Ｐゴシック"/>
        <family val="3"/>
        <charset val="128"/>
      </rPr>
      <t>( 訪看25 )第    139 号</t>
    </r>
  </si>
  <si>
    <r>
      <rPr>
        <sz val="9"/>
        <color rgb="FF000000"/>
        <rFont val="ＭＳ Ｐゴシック"/>
        <family val="3"/>
        <charset val="128"/>
      </rPr>
      <t>平成18年11月 1日</t>
    </r>
  </si>
  <si>
    <r>
      <rPr>
        <sz val="9"/>
        <color rgb="FF000000"/>
        <rFont val="ＭＳ Ｐゴシック"/>
        <family val="3"/>
        <charset val="128"/>
      </rPr>
      <t>( 訪看25 )第    230 号</t>
    </r>
  </si>
  <si>
    <r>
      <rPr>
        <sz val="9"/>
        <color rgb="FF000000"/>
        <rFont val="ＭＳ Ｐゴシック"/>
        <family val="3"/>
        <charset val="128"/>
      </rPr>
      <t>( 訪看25 )第    953 号</t>
    </r>
  </si>
  <si>
    <r>
      <rPr>
        <sz val="9"/>
        <color rgb="FF000000"/>
        <rFont val="ＭＳ Ｐゴシック"/>
        <family val="3"/>
        <charset val="128"/>
      </rPr>
      <t>( 訪看25 )第   1010 号</t>
    </r>
  </si>
  <si>
    <r>
      <rPr>
        <sz val="9"/>
        <color rgb="FF000000"/>
        <rFont val="ＭＳ Ｐゴシック"/>
        <family val="3"/>
        <charset val="128"/>
      </rPr>
      <t>( 訪看25 )第    780 号</t>
    </r>
  </si>
  <si>
    <r>
      <rPr>
        <sz val="9"/>
        <color rgb="FF000000"/>
        <rFont val="ＭＳ Ｐゴシック"/>
        <family val="3"/>
        <charset val="128"/>
      </rPr>
      <t>( 訪看25 )第    535 号</t>
    </r>
  </si>
  <si>
    <r>
      <rPr>
        <sz val="9"/>
        <color rgb="FF000000"/>
        <rFont val="ＭＳ Ｐゴシック"/>
        <family val="3"/>
        <charset val="128"/>
      </rPr>
      <t>( 訪看25 )第    532 号</t>
    </r>
  </si>
  <si>
    <r>
      <rPr>
        <sz val="9"/>
        <color rgb="FF000000"/>
        <rFont val="ＭＳ Ｐゴシック"/>
        <family val="3"/>
        <charset val="128"/>
      </rPr>
      <t>( 訪看25 )第    512 号</t>
    </r>
  </si>
  <si>
    <r>
      <rPr>
        <sz val="9"/>
        <color rgb="FF000000"/>
        <rFont val="ＭＳ Ｐゴシック"/>
        <family val="3"/>
        <charset val="128"/>
      </rPr>
      <t>( 訪看25 )第     35 号</t>
    </r>
  </si>
  <si>
    <r>
      <rPr>
        <sz val="9"/>
        <color rgb="FF000000"/>
        <rFont val="ＭＳ Ｐゴシック"/>
        <family val="3"/>
        <charset val="128"/>
      </rPr>
      <t>( 訪看25 )第    733 号</t>
    </r>
  </si>
  <si>
    <r>
      <rPr>
        <sz val="9"/>
        <color rgb="FF000000"/>
        <rFont val="ＭＳ Ｐゴシック"/>
        <family val="3"/>
        <charset val="128"/>
      </rPr>
      <t>( 訪看25 )第    689 号</t>
    </r>
  </si>
  <si>
    <r>
      <rPr>
        <sz val="9"/>
        <color rgb="FF000000"/>
        <rFont val="ＭＳ Ｐゴシック"/>
        <family val="3"/>
        <charset val="128"/>
      </rPr>
      <t>( 訪看25 )第    422 号</t>
    </r>
  </si>
  <si>
    <r>
      <rPr>
        <sz val="9"/>
        <color rgb="FF000000"/>
        <rFont val="ＭＳ Ｐゴシック"/>
        <family val="3"/>
        <charset val="128"/>
      </rPr>
      <t>( 訪看25 )第    921 号</t>
    </r>
  </si>
  <si>
    <r>
      <rPr>
        <sz val="9"/>
        <color rgb="FF000000"/>
        <rFont val="ＭＳ Ｐゴシック"/>
        <family val="3"/>
        <charset val="128"/>
      </rPr>
      <t>( 訪看25 )第    933 号</t>
    </r>
  </si>
  <si>
    <r>
      <rPr>
        <sz val="9"/>
        <color rgb="FF000000"/>
        <rFont val="ＭＳ Ｐゴシック"/>
        <family val="3"/>
        <charset val="128"/>
      </rPr>
      <t>( 訪看25 )第    870 号</t>
    </r>
  </si>
  <si>
    <r>
      <rPr>
        <sz val="9"/>
        <color rgb="FF000000"/>
        <rFont val="ＭＳ Ｐゴシック"/>
        <family val="3"/>
        <charset val="128"/>
      </rPr>
      <t>( 訪看25 )第    793 号</t>
    </r>
  </si>
  <si>
    <r>
      <rPr>
        <sz val="9"/>
        <color rgb="FF000000"/>
        <rFont val="ＭＳ Ｐゴシック"/>
        <family val="3"/>
        <charset val="128"/>
      </rPr>
      <t>( 訪看25 )第    734 号</t>
    </r>
  </si>
  <si>
    <r>
      <rPr>
        <sz val="9"/>
        <color rgb="FF000000"/>
        <rFont val="ＭＳ Ｐゴシック"/>
        <family val="3"/>
        <charset val="128"/>
      </rPr>
      <t>( 訪看25 )第    654 号</t>
    </r>
  </si>
  <si>
    <r>
      <rPr>
        <sz val="9"/>
        <color rgb="FF000000"/>
        <rFont val="ＭＳ Ｐゴシック"/>
        <family val="3"/>
        <charset val="128"/>
      </rPr>
      <t>( 訪看25 )第    655 号</t>
    </r>
  </si>
  <si>
    <r>
      <rPr>
        <sz val="9"/>
        <color rgb="FF000000"/>
        <rFont val="ＭＳ Ｐゴシック"/>
        <family val="3"/>
        <charset val="128"/>
      </rPr>
      <t>( 訪看25 )第    423 号</t>
    </r>
  </si>
  <si>
    <r>
      <rPr>
        <sz val="9"/>
        <color rgb="FF000000"/>
        <rFont val="ＭＳ Ｐゴシック"/>
        <family val="3"/>
        <charset val="128"/>
      </rPr>
      <t>平成11年 7月19日</t>
    </r>
  </si>
  <si>
    <r>
      <rPr>
        <sz val="9"/>
        <color rgb="FF000000"/>
        <rFont val="ＭＳ Ｐゴシック"/>
        <family val="3"/>
        <charset val="128"/>
      </rPr>
      <t>( 訪看25 )第    112 号</t>
    </r>
  </si>
  <si>
    <r>
      <rPr>
        <sz val="9"/>
        <color rgb="FF000000"/>
        <rFont val="ＭＳ Ｐゴシック"/>
        <family val="3"/>
        <charset val="128"/>
      </rPr>
      <t>平成11年 4月 1日</t>
    </r>
  </si>
  <si>
    <r>
      <rPr>
        <sz val="9"/>
        <color rgb="FF000000"/>
        <rFont val="ＭＳ Ｐゴシック"/>
        <family val="3"/>
        <charset val="128"/>
      </rPr>
      <t>( 訪看25 )第     97 号</t>
    </r>
  </si>
  <si>
    <r>
      <rPr>
        <sz val="9"/>
        <color rgb="FF000000"/>
        <rFont val="ＭＳ Ｐゴシック"/>
        <family val="3"/>
        <charset val="128"/>
      </rPr>
      <t>( 訪看25 )第    825 号</t>
    </r>
  </si>
  <si>
    <r>
      <rPr>
        <sz val="9"/>
        <color rgb="FF000000"/>
        <rFont val="ＭＳ Ｐゴシック"/>
        <family val="3"/>
        <charset val="128"/>
      </rPr>
      <t>( 訪看25 )第    936 号</t>
    </r>
  </si>
  <si>
    <r>
      <rPr>
        <sz val="9"/>
        <color rgb="FF000000"/>
        <rFont val="ＭＳ Ｐゴシック"/>
        <family val="3"/>
        <charset val="128"/>
      </rPr>
      <t>( 訪看25 )第    881 号</t>
    </r>
  </si>
  <si>
    <r>
      <rPr>
        <sz val="9"/>
        <color rgb="FF000000"/>
        <rFont val="ＭＳ Ｐゴシック"/>
        <family val="3"/>
        <charset val="128"/>
      </rPr>
      <t>( 訪看25 )第    851 号</t>
    </r>
  </si>
  <si>
    <r>
      <rPr>
        <sz val="9"/>
        <color rgb="FF000000"/>
        <rFont val="ＭＳ Ｐゴシック"/>
        <family val="3"/>
        <charset val="128"/>
      </rPr>
      <t>( 訪看25 )第    815 号</t>
    </r>
  </si>
  <si>
    <r>
      <rPr>
        <sz val="9"/>
        <color rgb="FF000000"/>
        <rFont val="ＭＳ Ｐゴシック"/>
        <family val="3"/>
        <charset val="128"/>
      </rPr>
      <t>( 訪看25 )第    753 号</t>
    </r>
  </si>
  <si>
    <r>
      <rPr>
        <sz val="9"/>
        <color rgb="FF000000"/>
        <rFont val="ＭＳ Ｐゴシック"/>
        <family val="3"/>
        <charset val="128"/>
      </rPr>
      <t>( 訪看25 )第    751 号</t>
    </r>
  </si>
  <si>
    <r>
      <rPr>
        <sz val="9"/>
        <color rgb="FF000000"/>
        <rFont val="ＭＳ Ｐゴシック"/>
        <family val="3"/>
        <charset val="128"/>
      </rPr>
      <t>( 訪看25 )第    727 号</t>
    </r>
  </si>
  <si>
    <r>
      <rPr>
        <sz val="9"/>
        <color rgb="FF000000"/>
        <rFont val="ＭＳ Ｐゴシック"/>
        <family val="3"/>
        <charset val="128"/>
      </rPr>
      <t>( 訪看25 )第    720 号</t>
    </r>
  </si>
  <si>
    <r>
      <rPr>
        <sz val="9"/>
        <color rgb="FF000000"/>
        <rFont val="ＭＳ Ｐゴシック"/>
        <family val="3"/>
        <charset val="128"/>
      </rPr>
      <t>( 訪看25 )第    718 号</t>
    </r>
  </si>
  <si>
    <r>
      <rPr>
        <sz val="9"/>
        <color rgb="FF000000"/>
        <rFont val="ＭＳ Ｐゴシック"/>
        <family val="3"/>
        <charset val="128"/>
      </rPr>
      <t>( 訪看25 )第    686 号</t>
    </r>
  </si>
  <si>
    <r>
      <rPr>
        <sz val="9"/>
        <color rgb="FF000000"/>
        <rFont val="ＭＳ Ｐゴシック"/>
        <family val="3"/>
        <charset val="128"/>
      </rPr>
      <t>( 訪看25 )第    663 号</t>
    </r>
  </si>
  <si>
    <r>
      <rPr>
        <sz val="9"/>
        <color rgb="FF000000"/>
        <rFont val="ＭＳ Ｐゴシック"/>
        <family val="3"/>
        <charset val="128"/>
      </rPr>
      <t>( 訪看25 )第    522 号</t>
    </r>
  </si>
  <si>
    <r>
      <rPr>
        <sz val="9"/>
        <color rgb="FF000000"/>
        <rFont val="ＭＳ Ｐゴシック"/>
        <family val="3"/>
        <charset val="128"/>
      </rPr>
      <t>( 訪看25 )第    524 号</t>
    </r>
  </si>
  <si>
    <r>
      <rPr>
        <sz val="9"/>
        <color rgb="FF000000"/>
        <rFont val="ＭＳ Ｐゴシック"/>
        <family val="3"/>
        <charset val="128"/>
      </rPr>
      <t>( 訪看25 )第    358 号</t>
    </r>
  </si>
  <si>
    <r>
      <rPr>
        <sz val="9"/>
        <color rgb="FF000000"/>
        <rFont val="ＭＳ Ｐゴシック"/>
        <family val="3"/>
        <charset val="128"/>
      </rPr>
      <t>( 訪看25 )第    313 号</t>
    </r>
  </si>
  <si>
    <r>
      <rPr>
        <sz val="9"/>
        <color rgb="FF000000"/>
        <rFont val="ＭＳ Ｐゴシック"/>
        <family val="3"/>
        <charset val="128"/>
      </rPr>
      <t>( 訪看25 )第    205 号</t>
    </r>
  </si>
  <si>
    <r>
      <rPr>
        <sz val="9"/>
        <color rgb="FF000000"/>
        <rFont val="ＭＳ Ｐゴシック"/>
        <family val="3"/>
        <charset val="128"/>
      </rPr>
      <t>( 訪看25 )第     89 号</t>
    </r>
  </si>
  <si>
    <r>
      <rPr>
        <sz val="9"/>
        <color rgb="FF000000"/>
        <rFont val="ＭＳ Ｐゴシック"/>
        <family val="3"/>
        <charset val="128"/>
      </rPr>
      <t>平成20年12月 1日</t>
    </r>
  </si>
  <si>
    <r>
      <rPr>
        <sz val="9"/>
        <color rgb="FF000000"/>
        <rFont val="ＭＳ Ｐゴシック"/>
        <family val="3"/>
        <charset val="128"/>
      </rPr>
      <t>( 訪看25 )第    288 号</t>
    </r>
  </si>
  <si>
    <r>
      <rPr>
        <sz val="9"/>
        <color rgb="FF000000"/>
        <rFont val="ＭＳ Ｐゴシック"/>
        <family val="3"/>
        <charset val="128"/>
      </rPr>
      <t>( 訪看25 )第     27 号</t>
    </r>
  </si>
  <si>
    <r>
      <rPr>
        <sz val="9"/>
        <color rgb="FF000000"/>
        <rFont val="ＭＳ Ｐゴシック"/>
        <family val="3"/>
        <charset val="128"/>
      </rPr>
      <t>( 訪看25 )第   1043 号</t>
    </r>
  </si>
  <si>
    <r>
      <rPr>
        <sz val="9"/>
        <color rgb="FF000000"/>
        <rFont val="ＭＳ Ｐゴシック"/>
        <family val="3"/>
        <charset val="128"/>
      </rPr>
      <t>( 訪看25 )第   1013 号</t>
    </r>
  </si>
  <si>
    <r>
      <rPr>
        <sz val="9"/>
        <color rgb="FF000000"/>
        <rFont val="ＭＳ Ｐゴシック"/>
        <family val="3"/>
        <charset val="128"/>
      </rPr>
      <t>( 訪看25 )第    954 号</t>
    </r>
  </si>
  <si>
    <r>
      <rPr>
        <sz val="9"/>
        <color rgb="FF000000"/>
        <rFont val="ＭＳ Ｐゴシック"/>
        <family val="3"/>
        <charset val="128"/>
      </rPr>
      <t>( 訪看25 )第    830 号</t>
    </r>
  </si>
  <si>
    <r>
      <rPr>
        <sz val="9"/>
        <color rgb="FF000000"/>
        <rFont val="ＭＳ Ｐゴシック"/>
        <family val="3"/>
        <charset val="128"/>
      </rPr>
      <t>( 訪看25 )第    684 号</t>
    </r>
  </si>
  <si>
    <r>
      <rPr>
        <sz val="9"/>
        <color rgb="FF000000"/>
        <rFont val="ＭＳ Ｐゴシック"/>
        <family val="3"/>
        <charset val="128"/>
      </rPr>
      <t>( 訪看25 )第    466 号</t>
    </r>
  </si>
  <si>
    <r>
      <rPr>
        <sz val="9"/>
        <color rgb="FF000000"/>
        <rFont val="ＭＳ Ｐゴシック"/>
        <family val="3"/>
        <charset val="128"/>
      </rPr>
      <t>( 訪看25 )第    457 号</t>
    </r>
  </si>
  <si>
    <r>
      <rPr>
        <sz val="9"/>
        <color rgb="FF000000"/>
        <rFont val="ＭＳ Ｐゴシック"/>
        <family val="3"/>
        <charset val="128"/>
      </rPr>
      <t>( 訪看25 )第    413 号</t>
    </r>
  </si>
  <si>
    <r>
      <rPr>
        <sz val="9"/>
        <color rgb="FF000000"/>
        <rFont val="ＭＳ Ｐゴシック"/>
        <family val="3"/>
        <charset val="128"/>
      </rPr>
      <t>( 訪看25 )第    365 号</t>
    </r>
  </si>
  <si>
    <r>
      <rPr>
        <sz val="9"/>
        <color rgb="FF000000"/>
        <rFont val="ＭＳ Ｐゴシック"/>
        <family val="3"/>
        <charset val="128"/>
      </rPr>
      <t>( 訪看25 )第    360 号</t>
    </r>
  </si>
  <si>
    <r>
      <rPr>
        <sz val="9"/>
        <color rgb="FF000000"/>
        <rFont val="ＭＳ Ｐゴシック"/>
        <family val="3"/>
        <charset val="128"/>
      </rPr>
      <t>平成22年10月 1日</t>
    </r>
  </si>
  <si>
    <r>
      <rPr>
        <sz val="9"/>
        <color rgb="FF000000"/>
        <rFont val="ＭＳ Ｐゴシック"/>
        <family val="3"/>
        <charset val="128"/>
      </rPr>
      <t>( 訪看25 )第    323 号</t>
    </r>
  </si>
  <si>
    <r>
      <rPr>
        <sz val="9"/>
        <color rgb="FF000000"/>
        <rFont val="ＭＳ Ｐゴシック"/>
        <family val="3"/>
        <charset val="128"/>
      </rPr>
      <t>( 訪看25 )第   1042 号</t>
    </r>
  </si>
  <si>
    <r>
      <rPr>
        <sz val="9"/>
        <color rgb="FF000000"/>
        <rFont val="ＭＳ Ｐゴシック"/>
        <family val="3"/>
        <charset val="128"/>
      </rPr>
      <t>( 訪看25 )第   1032 号</t>
    </r>
  </si>
  <si>
    <r>
      <rPr>
        <sz val="9"/>
        <color rgb="FF000000"/>
        <rFont val="ＭＳ Ｐゴシック"/>
        <family val="3"/>
        <charset val="128"/>
      </rPr>
      <t>( 訪看25 )第   1023 号</t>
    </r>
  </si>
  <si>
    <r>
      <rPr>
        <sz val="9"/>
        <color rgb="FF000000"/>
        <rFont val="ＭＳ Ｐゴシック"/>
        <family val="3"/>
        <charset val="128"/>
      </rPr>
      <t>( 訪看25 )第   1015 号</t>
    </r>
  </si>
  <si>
    <r>
      <rPr>
        <sz val="9"/>
        <color rgb="FF000000"/>
        <rFont val="ＭＳ Ｐゴシック"/>
        <family val="3"/>
        <charset val="128"/>
      </rPr>
      <t>( 訪看25 )第   1007 号</t>
    </r>
  </si>
  <si>
    <r>
      <rPr>
        <sz val="9"/>
        <color rgb="FF000000"/>
        <rFont val="ＭＳ Ｐゴシック"/>
        <family val="3"/>
        <charset val="128"/>
      </rPr>
      <t>( 訪看25 )第    998 号</t>
    </r>
  </si>
  <si>
    <r>
      <rPr>
        <sz val="9"/>
        <color rgb="FF000000"/>
        <rFont val="ＭＳ Ｐゴシック"/>
        <family val="3"/>
        <charset val="128"/>
      </rPr>
      <t>( 訪看25 )第    986 号</t>
    </r>
  </si>
  <si>
    <r>
      <rPr>
        <sz val="9"/>
        <color rgb="FF000000"/>
        <rFont val="ＭＳ Ｐゴシック"/>
        <family val="3"/>
        <charset val="128"/>
      </rPr>
      <t>( 訪看25 )第    987 号</t>
    </r>
  </si>
  <si>
    <r>
      <rPr>
        <sz val="9"/>
        <color rgb="FF000000"/>
        <rFont val="ＭＳ Ｐゴシック"/>
        <family val="3"/>
        <charset val="128"/>
      </rPr>
      <t>( 訪看25 )第    978 号</t>
    </r>
  </si>
  <si>
    <r>
      <rPr>
        <sz val="9"/>
        <color rgb="FF000000"/>
        <rFont val="ＭＳ Ｐゴシック"/>
        <family val="3"/>
        <charset val="128"/>
      </rPr>
      <t>( 訪看25 )第    977 号</t>
    </r>
  </si>
  <si>
    <r>
      <rPr>
        <sz val="9"/>
        <color rgb="FF000000"/>
        <rFont val="ＭＳ Ｐゴシック"/>
        <family val="3"/>
        <charset val="128"/>
      </rPr>
      <t>( 訪看25 )第    957 号</t>
    </r>
  </si>
  <si>
    <r>
      <rPr>
        <sz val="9"/>
        <color rgb="FF000000"/>
        <rFont val="ＭＳ Ｐゴシック"/>
        <family val="3"/>
        <charset val="128"/>
      </rPr>
      <t>( 訪看25 )第    967 号</t>
    </r>
  </si>
  <si>
    <r>
      <rPr>
        <sz val="9"/>
        <color rgb="FF000000"/>
        <rFont val="ＭＳ Ｐゴシック"/>
        <family val="3"/>
        <charset val="128"/>
      </rPr>
      <t>( 訪看25 )第    964 号</t>
    </r>
  </si>
  <si>
    <r>
      <rPr>
        <sz val="9"/>
        <color rgb="FF000000"/>
        <rFont val="ＭＳ Ｐゴシック"/>
        <family val="3"/>
        <charset val="128"/>
      </rPr>
      <t>( 訪看25 )第    956 号</t>
    </r>
  </si>
  <si>
    <r>
      <rPr>
        <sz val="9"/>
        <color rgb="FF000000"/>
        <rFont val="ＭＳ Ｐゴシック"/>
        <family val="3"/>
        <charset val="128"/>
      </rPr>
      <t>( 訪看25 )第    972 号</t>
    </r>
  </si>
  <si>
    <r>
      <rPr>
        <sz val="9"/>
        <color rgb="FF000000"/>
        <rFont val="ＭＳ Ｐゴシック"/>
        <family val="3"/>
        <charset val="128"/>
      </rPr>
      <t>( 訪看25 )第    971 号</t>
    </r>
  </si>
  <si>
    <r>
      <rPr>
        <sz val="9"/>
        <color rgb="FF000000"/>
        <rFont val="ＭＳ Ｐゴシック"/>
        <family val="3"/>
        <charset val="128"/>
      </rPr>
      <t>( 訪看25 )第    949 号</t>
    </r>
  </si>
  <si>
    <r>
      <rPr>
        <sz val="9"/>
        <color rgb="FF000000"/>
        <rFont val="ＭＳ Ｐゴシック"/>
        <family val="3"/>
        <charset val="128"/>
      </rPr>
      <t>( 訪看25 )第    948 号</t>
    </r>
  </si>
  <si>
    <r>
      <rPr>
        <sz val="9"/>
        <color rgb="FF000000"/>
        <rFont val="ＭＳ Ｐゴシック"/>
        <family val="3"/>
        <charset val="128"/>
      </rPr>
      <t>( 訪看25 )第    928 号</t>
    </r>
  </si>
  <si>
    <r>
      <rPr>
        <sz val="9"/>
        <color rgb="FF000000"/>
        <rFont val="ＭＳ Ｐゴシック"/>
        <family val="3"/>
        <charset val="128"/>
      </rPr>
      <t>( 訪看25 )第    925 号</t>
    </r>
  </si>
  <si>
    <r>
      <rPr>
        <sz val="9"/>
        <color rgb="FF000000"/>
        <rFont val="ＭＳ Ｐゴシック"/>
        <family val="3"/>
        <charset val="128"/>
      </rPr>
      <t>( 訪看25 )第    924 号</t>
    </r>
  </si>
  <si>
    <r>
      <rPr>
        <sz val="9"/>
        <color rgb="FF000000"/>
        <rFont val="ＭＳ Ｐゴシック"/>
        <family val="3"/>
        <charset val="128"/>
      </rPr>
      <t>( 訪看25 )第    919 号</t>
    </r>
  </si>
  <si>
    <r>
      <rPr>
        <sz val="9"/>
        <color rgb="FF000000"/>
        <rFont val="ＭＳ Ｐゴシック"/>
        <family val="3"/>
        <charset val="128"/>
      </rPr>
      <t>( 訪看25 )第    920 号</t>
    </r>
  </si>
  <si>
    <r>
      <rPr>
        <sz val="9"/>
        <color rgb="FF000000"/>
        <rFont val="ＭＳ Ｐゴシック"/>
        <family val="3"/>
        <charset val="128"/>
      </rPr>
      <t>( 訪看25 )第    914 号</t>
    </r>
  </si>
  <si>
    <r>
      <rPr>
        <sz val="9"/>
        <color rgb="FF000000"/>
        <rFont val="ＭＳ Ｐゴシック"/>
        <family val="3"/>
        <charset val="128"/>
      </rPr>
      <t>( 訪看25 )第    913 号</t>
    </r>
  </si>
  <si>
    <r>
      <rPr>
        <sz val="9"/>
        <color rgb="FF000000"/>
        <rFont val="ＭＳ Ｐゴシック"/>
        <family val="3"/>
        <charset val="128"/>
      </rPr>
      <t>( 訪看25 )第    904 号</t>
    </r>
  </si>
  <si>
    <r>
      <rPr>
        <sz val="9"/>
        <color rgb="FF000000"/>
        <rFont val="ＭＳ Ｐゴシック"/>
        <family val="3"/>
        <charset val="128"/>
      </rPr>
      <t>( 訪看25 )第    892 号</t>
    </r>
  </si>
  <si>
    <r>
      <rPr>
        <sz val="9"/>
        <color rgb="FF000000"/>
        <rFont val="ＭＳ Ｐゴシック"/>
        <family val="3"/>
        <charset val="128"/>
      </rPr>
      <t>( 訪看25 )第    887 号</t>
    </r>
  </si>
  <si>
    <r>
      <rPr>
        <sz val="9"/>
        <color rgb="FF000000"/>
        <rFont val="ＭＳ Ｐゴシック"/>
        <family val="3"/>
        <charset val="128"/>
      </rPr>
      <t>( 訪看25 )第    886 号</t>
    </r>
  </si>
  <si>
    <r>
      <rPr>
        <sz val="9"/>
        <color rgb="FF000000"/>
        <rFont val="ＭＳ Ｐゴシック"/>
        <family val="3"/>
        <charset val="128"/>
      </rPr>
      <t>( 訪看25 )第    880 号</t>
    </r>
  </si>
  <si>
    <r>
      <rPr>
        <sz val="9"/>
        <color rgb="FF000000"/>
        <rFont val="ＭＳ Ｐゴシック"/>
        <family val="3"/>
        <charset val="128"/>
      </rPr>
      <t>( 訪看25 )第    868 号</t>
    </r>
  </si>
  <si>
    <r>
      <rPr>
        <sz val="9"/>
        <color rgb="FF000000"/>
        <rFont val="ＭＳ Ｐゴシック"/>
        <family val="3"/>
        <charset val="128"/>
      </rPr>
      <t>( 訪看25 )第    849 号</t>
    </r>
  </si>
  <si>
    <r>
      <rPr>
        <sz val="9"/>
        <color rgb="FF000000"/>
        <rFont val="ＭＳ Ｐゴシック"/>
        <family val="3"/>
        <charset val="128"/>
      </rPr>
      <t>( 訪看25 )第    844 号</t>
    </r>
  </si>
  <si>
    <r>
      <rPr>
        <sz val="9"/>
        <color rgb="FF000000"/>
        <rFont val="ＭＳ Ｐゴシック"/>
        <family val="3"/>
        <charset val="128"/>
      </rPr>
      <t>( 訪看25 )第    872 号</t>
    </r>
  </si>
  <si>
    <r>
      <rPr>
        <sz val="9"/>
        <color rgb="FF000000"/>
        <rFont val="ＭＳ Ｐゴシック"/>
        <family val="3"/>
        <charset val="128"/>
      </rPr>
      <t>( 訪看25 )第    834 号</t>
    </r>
  </si>
  <si>
    <r>
      <rPr>
        <sz val="9"/>
        <color rgb="FF000000"/>
        <rFont val="ＭＳ Ｐゴシック"/>
        <family val="3"/>
        <charset val="128"/>
      </rPr>
      <t>( 訪看25 )第    833 号</t>
    </r>
  </si>
  <si>
    <r>
      <rPr>
        <sz val="9"/>
        <color rgb="FF000000"/>
        <rFont val="ＭＳ Ｐゴシック"/>
        <family val="3"/>
        <charset val="128"/>
      </rPr>
      <t>( 訪看25 )第    820 号</t>
    </r>
  </si>
  <si>
    <r>
      <rPr>
        <sz val="9"/>
        <color rgb="FF000000"/>
        <rFont val="ＭＳ Ｐゴシック"/>
        <family val="3"/>
        <charset val="128"/>
      </rPr>
      <t>( 訪看25 )第    819 号</t>
    </r>
  </si>
  <si>
    <r>
      <rPr>
        <sz val="9"/>
        <color rgb="FF000000"/>
        <rFont val="ＭＳ Ｐゴシック"/>
        <family val="3"/>
        <charset val="128"/>
      </rPr>
      <t>( 訪看25 )第    824 号</t>
    </r>
  </si>
  <si>
    <r>
      <rPr>
        <sz val="9"/>
        <color rgb="FF000000"/>
        <rFont val="ＭＳ Ｐゴシック"/>
        <family val="3"/>
        <charset val="128"/>
      </rPr>
      <t>( 訪看25 )第    828 号</t>
    </r>
  </si>
  <si>
    <r>
      <rPr>
        <sz val="9"/>
        <color rgb="FF000000"/>
        <rFont val="ＭＳ Ｐゴシック"/>
        <family val="3"/>
        <charset val="128"/>
      </rPr>
      <t>( 訪看25 )第    810 号</t>
    </r>
  </si>
  <si>
    <r>
      <rPr>
        <sz val="9"/>
        <color rgb="FF000000"/>
        <rFont val="ＭＳ Ｐゴシック"/>
        <family val="3"/>
        <charset val="128"/>
      </rPr>
      <t>( 訪看25 )第    805 号</t>
    </r>
  </si>
  <si>
    <r>
      <rPr>
        <sz val="9"/>
        <color rgb="FF000000"/>
        <rFont val="ＭＳ Ｐゴシック"/>
        <family val="3"/>
        <charset val="128"/>
      </rPr>
      <t>( 訪看25 )第    797 号</t>
    </r>
  </si>
  <si>
    <r>
      <rPr>
        <sz val="9"/>
        <color rgb="FF000000"/>
        <rFont val="ＭＳ Ｐゴシック"/>
        <family val="3"/>
        <charset val="128"/>
      </rPr>
      <t>( 訪看25 )第    790 号</t>
    </r>
  </si>
  <si>
    <r>
      <rPr>
        <sz val="9"/>
        <color rgb="FF000000"/>
        <rFont val="ＭＳ Ｐゴシック"/>
        <family val="3"/>
        <charset val="128"/>
      </rPr>
      <t>( 訪看25 )第    791 号</t>
    </r>
  </si>
  <si>
    <r>
      <rPr>
        <sz val="9"/>
        <color rgb="FF000000"/>
        <rFont val="ＭＳ Ｐゴシック"/>
        <family val="3"/>
        <charset val="128"/>
      </rPr>
      <t>( 訪看25 )第    811 号</t>
    </r>
  </si>
  <si>
    <r>
      <rPr>
        <sz val="9"/>
        <color rgb="FF000000"/>
        <rFont val="ＭＳ Ｐゴシック"/>
        <family val="3"/>
        <charset val="128"/>
      </rPr>
      <t>( 訪看25 )第    784 号</t>
    </r>
  </si>
  <si>
    <r>
      <rPr>
        <sz val="9"/>
        <color rgb="FF000000"/>
        <rFont val="ＭＳ Ｐゴシック"/>
        <family val="3"/>
        <charset val="128"/>
      </rPr>
      <t>( 訪看25 )第    781 号</t>
    </r>
  </si>
  <si>
    <r>
      <rPr>
        <sz val="9"/>
        <color rgb="FF000000"/>
        <rFont val="ＭＳ Ｐゴシック"/>
        <family val="3"/>
        <charset val="128"/>
      </rPr>
      <t>( 訪看25 )第    829 号</t>
    </r>
  </si>
  <si>
    <r>
      <rPr>
        <sz val="9"/>
        <color rgb="FF000000"/>
        <rFont val="ＭＳ Ｐゴシック"/>
        <family val="3"/>
        <charset val="128"/>
      </rPr>
      <t>( 訪看25 )第    777 号</t>
    </r>
  </si>
  <si>
    <r>
      <rPr>
        <sz val="9"/>
        <color rgb="FF000000"/>
        <rFont val="ＭＳ Ｐゴシック"/>
        <family val="3"/>
        <charset val="128"/>
      </rPr>
      <t>( 訪看25 )第    773 号</t>
    </r>
  </si>
  <si>
    <r>
      <rPr>
        <sz val="9"/>
        <color rgb="FF000000"/>
        <rFont val="ＭＳ Ｐゴシック"/>
        <family val="3"/>
        <charset val="128"/>
      </rPr>
      <t>( 訪看25 )第    772 号</t>
    </r>
  </si>
  <si>
    <r>
      <rPr>
        <sz val="9"/>
        <color rgb="FF000000"/>
        <rFont val="ＭＳ Ｐゴシック"/>
        <family val="3"/>
        <charset val="128"/>
      </rPr>
      <t>( 訪看25 )第    765 号</t>
    </r>
  </si>
  <si>
    <r>
      <rPr>
        <sz val="9"/>
        <color rgb="FF000000"/>
        <rFont val="ＭＳ Ｐゴシック"/>
        <family val="3"/>
        <charset val="128"/>
      </rPr>
      <t>( 訪看25 )第    782 号</t>
    </r>
  </si>
  <si>
    <r>
      <rPr>
        <sz val="9"/>
        <color rgb="FF000000"/>
        <rFont val="ＭＳ Ｐゴシック"/>
        <family val="3"/>
        <charset val="128"/>
      </rPr>
      <t>( 訪看25 )第    750 号</t>
    </r>
  </si>
  <si>
    <r>
      <rPr>
        <sz val="9"/>
        <color rgb="FF000000"/>
        <rFont val="ＭＳ Ｐゴシック"/>
        <family val="3"/>
        <charset val="128"/>
      </rPr>
      <t>( 訪看25 )第    729 号</t>
    </r>
  </si>
  <si>
    <r>
      <rPr>
        <sz val="9"/>
        <color rgb="FF000000"/>
        <rFont val="ＭＳ Ｐゴシック"/>
        <family val="3"/>
        <charset val="128"/>
      </rPr>
      <t>( 訪看25 )第    717 号</t>
    </r>
  </si>
  <si>
    <r>
      <rPr>
        <sz val="9"/>
        <color rgb="FF000000"/>
        <rFont val="ＭＳ Ｐゴシック"/>
        <family val="3"/>
        <charset val="128"/>
      </rPr>
      <t>( 訪看25 )第    723 号</t>
    </r>
  </si>
  <si>
    <r>
      <rPr>
        <sz val="9"/>
        <color rgb="FF000000"/>
        <rFont val="ＭＳ Ｐゴシック"/>
        <family val="3"/>
        <charset val="128"/>
      </rPr>
      <t>( 訪看25 )第    725 号</t>
    </r>
  </si>
  <si>
    <r>
      <rPr>
        <sz val="9"/>
        <color rgb="FF000000"/>
        <rFont val="ＭＳ Ｐゴシック"/>
        <family val="3"/>
        <charset val="128"/>
      </rPr>
      <t>( 訪看25 )第    752 号</t>
    </r>
  </si>
  <si>
    <r>
      <rPr>
        <sz val="9"/>
        <color rgb="FF000000"/>
        <rFont val="ＭＳ Ｐゴシック"/>
        <family val="3"/>
        <charset val="128"/>
      </rPr>
      <t>( 訪看25 )第    787 号</t>
    </r>
  </si>
  <si>
    <r>
      <rPr>
        <sz val="9"/>
        <color rgb="FF000000"/>
        <rFont val="ＭＳ Ｐゴシック"/>
        <family val="3"/>
        <charset val="128"/>
      </rPr>
      <t>( 訪看25 )第    695 号</t>
    </r>
  </si>
  <si>
    <r>
      <rPr>
        <sz val="9"/>
        <color rgb="FF000000"/>
        <rFont val="ＭＳ Ｐゴシック"/>
        <family val="3"/>
        <charset val="128"/>
      </rPr>
      <t>( 訪看25 )第    687 号</t>
    </r>
  </si>
  <si>
    <r>
      <rPr>
        <sz val="9"/>
        <color rgb="FF000000"/>
        <rFont val="ＭＳ Ｐゴシック"/>
        <family val="3"/>
        <charset val="128"/>
      </rPr>
      <t>( 訪看25 )第    681 号</t>
    </r>
  </si>
  <si>
    <r>
      <rPr>
        <sz val="9"/>
        <color rgb="FF000000"/>
        <rFont val="ＭＳ Ｐゴシック"/>
        <family val="3"/>
        <charset val="128"/>
      </rPr>
      <t>( 訪看25 )第    688 号</t>
    </r>
  </si>
  <si>
    <r>
      <rPr>
        <sz val="9"/>
        <color rgb="FF000000"/>
        <rFont val="ＭＳ Ｐゴシック"/>
        <family val="3"/>
        <charset val="128"/>
      </rPr>
      <t>( 訪看25 )第    661 号</t>
    </r>
  </si>
  <si>
    <r>
      <rPr>
        <sz val="9"/>
        <color rgb="FF000000"/>
        <rFont val="ＭＳ Ｐゴシック"/>
        <family val="3"/>
        <charset val="128"/>
      </rPr>
      <t>平成31年 2月 1日</t>
    </r>
  </si>
  <si>
    <r>
      <rPr>
        <sz val="9"/>
        <color rgb="FF000000"/>
        <rFont val="ＭＳ Ｐゴシック"/>
        <family val="3"/>
        <charset val="128"/>
      </rPr>
      <t>( 訪看25 )第    660 号</t>
    </r>
  </si>
  <si>
    <r>
      <rPr>
        <sz val="9"/>
        <color rgb="FF000000"/>
        <rFont val="ＭＳ Ｐゴシック"/>
        <family val="3"/>
        <charset val="128"/>
      </rPr>
      <t>( 訪看25 )第   1014 号</t>
    </r>
  </si>
  <si>
    <r>
      <rPr>
        <sz val="9"/>
        <color rgb="FF000000"/>
        <rFont val="ＭＳ Ｐゴシック"/>
        <family val="3"/>
        <charset val="128"/>
      </rPr>
      <t>( 訪看25 )第    652 号</t>
    </r>
  </si>
  <si>
    <r>
      <rPr>
        <sz val="9"/>
        <color rgb="FF000000"/>
        <rFont val="ＭＳ Ｐゴシック"/>
        <family val="3"/>
        <charset val="128"/>
      </rPr>
      <t>( 訪看25 )第    636 号</t>
    </r>
  </si>
  <si>
    <r>
      <rPr>
        <sz val="9"/>
        <color rgb="FF000000"/>
        <rFont val="ＭＳ Ｐゴシック"/>
        <family val="3"/>
        <charset val="128"/>
      </rPr>
      <t>( 訪看25 )第    628 号</t>
    </r>
  </si>
  <si>
    <r>
      <rPr>
        <sz val="9"/>
        <color rgb="FF000000"/>
        <rFont val="ＭＳ Ｐゴシック"/>
        <family val="3"/>
        <charset val="128"/>
      </rPr>
      <t>( 訪看25 )第    629 号</t>
    </r>
  </si>
  <si>
    <r>
      <rPr>
        <sz val="9"/>
        <color rgb="FF000000"/>
        <rFont val="ＭＳ Ｐゴシック"/>
        <family val="3"/>
        <charset val="128"/>
      </rPr>
      <t>( 訪看25 )第    623 号</t>
    </r>
  </si>
  <si>
    <r>
      <rPr>
        <sz val="9"/>
        <color rgb="FF000000"/>
        <rFont val="ＭＳ Ｐゴシック"/>
        <family val="3"/>
        <charset val="128"/>
      </rPr>
      <t>( 訪看25 )第    619 号</t>
    </r>
  </si>
  <si>
    <r>
      <rPr>
        <sz val="9"/>
        <color rgb="FF000000"/>
        <rFont val="ＭＳ Ｐゴシック"/>
        <family val="3"/>
        <charset val="128"/>
      </rPr>
      <t>( 訪看25 )第    620 号</t>
    </r>
  </si>
  <si>
    <r>
      <rPr>
        <sz val="9"/>
        <color rgb="FF000000"/>
        <rFont val="ＭＳ Ｐゴシック"/>
        <family val="3"/>
        <charset val="128"/>
      </rPr>
      <t>( 訪看25 )第    605 号</t>
    </r>
  </si>
  <si>
    <r>
      <rPr>
        <sz val="9"/>
        <color rgb="FF000000"/>
        <rFont val="ＭＳ Ｐゴシック"/>
        <family val="3"/>
        <charset val="128"/>
      </rPr>
      <t>( 訪看25 )第    601 号</t>
    </r>
  </si>
  <si>
    <r>
      <rPr>
        <sz val="9"/>
        <color rgb="FF000000"/>
        <rFont val="ＭＳ Ｐゴシック"/>
        <family val="3"/>
        <charset val="128"/>
      </rPr>
      <t>( 訪看25 )第    589 号</t>
    </r>
  </si>
  <si>
    <r>
      <rPr>
        <sz val="9"/>
        <color rgb="FF000000"/>
        <rFont val="ＭＳ Ｐゴシック"/>
        <family val="3"/>
        <charset val="128"/>
      </rPr>
      <t>( 訪看25 )第    596 号</t>
    </r>
  </si>
  <si>
    <r>
      <rPr>
        <sz val="9"/>
        <color rgb="FF000000"/>
        <rFont val="ＭＳ Ｐゴシック"/>
        <family val="3"/>
        <charset val="128"/>
      </rPr>
      <t>( 訪看25 )第    577 号</t>
    </r>
  </si>
  <si>
    <r>
      <rPr>
        <sz val="9"/>
        <color rgb="FF000000"/>
        <rFont val="ＭＳ Ｐゴシック"/>
        <family val="3"/>
        <charset val="128"/>
      </rPr>
      <t>( 訪看25 )第    548 号</t>
    </r>
  </si>
  <si>
    <r>
      <rPr>
        <sz val="9"/>
        <color rgb="FF000000"/>
        <rFont val="ＭＳ Ｐゴシック"/>
        <family val="3"/>
        <charset val="128"/>
      </rPr>
      <t>( 訪看25 )第    538 号</t>
    </r>
  </si>
  <si>
    <r>
      <rPr>
        <sz val="9"/>
        <color rgb="FF000000"/>
        <rFont val="ＭＳ Ｐゴシック"/>
        <family val="3"/>
        <charset val="128"/>
      </rPr>
      <t>( 訪看25 )第    541 号</t>
    </r>
  </si>
  <si>
    <r>
      <rPr>
        <sz val="9"/>
        <color rgb="FF000000"/>
        <rFont val="ＭＳ Ｐゴシック"/>
        <family val="3"/>
        <charset val="128"/>
      </rPr>
      <t>( 訪看25 )第    536 号</t>
    </r>
  </si>
  <si>
    <r>
      <rPr>
        <sz val="9"/>
        <color rgb="FF000000"/>
        <rFont val="ＭＳ Ｐゴシック"/>
        <family val="3"/>
        <charset val="128"/>
      </rPr>
      <t>( 訪看25 )第    860 号</t>
    </r>
  </si>
  <si>
    <r>
      <rPr>
        <sz val="9"/>
        <color rgb="FF000000"/>
        <rFont val="ＭＳ Ｐゴシック"/>
        <family val="3"/>
        <charset val="128"/>
      </rPr>
      <t>( 訪看25 )第    521 号</t>
    </r>
  </si>
  <si>
    <r>
      <rPr>
        <sz val="9"/>
        <color rgb="FF000000"/>
        <rFont val="ＭＳ Ｐゴシック"/>
        <family val="3"/>
        <charset val="128"/>
      </rPr>
      <t>( 訪看25 )第    513 号</t>
    </r>
  </si>
  <si>
    <r>
      <rPr>
        <sz val="9"/>
        <color rgb="FF000000"/>
        <rFont val="ＭＳ Ｐゴシック"/>
        <family val="3"/>
        <charset val="128"/>
      </rPr>
      <t>( 訪看25 )第    499 号</t>
    </r>
  </si>
  <si>
    <r>
      <rPr>
        <sz val="9"/>
        <color rgb="FF000000"/>
        <rFont val="ＭＳ Ｐゴシック"/>
        <family val="3"/>
        <charset val="128"/>
      </rPr>
      <t>( 訪看25 )第    496 号</t>
    </r>
  </si>
  <si>
    <r>
      <rPr>
        <sz val="9"/>
        <color rgb="FF000000"/>
        <rFont val="ＭＳ Ｐゴシック"/>
        <family val="3"/>
        <charset val="128"/>
      </rPr>
      <t>( 訪看25 )第    480 号</t>
    </r>
  </si>
  <si>
    <r>
      <rPr>
        <sz val="9"/>
        <color rgb="FF000000"/>
        <rFont val="ＭＳ Ｐゴシック"/>
        <family val="3"/>
        <charset val="128"/>
      </rPr>
      <t>平成27年 2月 1日</t>
    </r>
  </si>
  <si>
    <r>
      <rPr>
        <sz val="9"/>
        <color rgb="FF000000"/>
        <rFont val="ＭＳ Ｐゴシック"/>
        <family val="3"/>
        <charset val="128"/>
      </rPr>
      <t>( 訪看25 )第    472 号</t>
    </r>
  </si>
  <si>
    <r>
      <rPr>
        <sz val="9"/>
        <color rgb="FF000000"/>
        <rFont val="ＭＳ Ｐゴシック"/>
        <family val="3"/>
        <charset val="128"/>
      </rPr>
      <t>( 訪看25 )第    460 号</t>
    </r>
  </si>
  <si>
    <r>
      <rPr>
        <sz val="9"/>
        <color rgb="FF000000"/>
        <rFont val="ＭＳ Ｐゴシック"/>
        <family val="3"/>
        <charset val="128"/>
      </rPr>
      <t>( 訪看25 )第    458 号</t>
    </r>
  </si>
  <si>
    <r>
      <rPr>
        <sz val="9"/>
        <color rgb="FF000000"/>
        <rFont val="ＭＳ Ｐゴシック"/>
        <family val="3"/>
        <charset val="128"/>
      </rPr>
      <t>( 訪看25 )第    446 号</t>
    </r>
  </si>
  <si>
    <r>
      <rPr>
        <sz val="9"/>
        <color rgb="FF000000"/>
        <rFont val="ＭＳ Ｐゴシック"/>
        <family val="3"/>
        <charset val="128"/>
      </rPr>
      <t>( 訪看25 )第    443 号</t>
    </r>
  </si>
  <si>
    <r>
      <rPr>
        <sz val="9"/>
        <color rgb="FF000000"/>
        <rFont val="ＭＳ Ｐゴシック"/>
        <family val="3"/>
        <charset val="128"/>
      </rPr>
      <t>( 訪看25 )第    462 号</t>
    </r>
  </si>
  <si>
    <r>
      <rPr>
        <sz val="9"/>
        <color rgb="FF000000"/>
        <rFont val="ＭＳ Ｐゴシック"/>
        <family val="3"/>
        <charset val="128"/>
      </rPr>
      <t>( 訪看25 )第    451 号</t>
    </r>
  </si>
  <si>
    <r>
      <rPr>
        <sz val="9"/>
        <color rgb="FF000000"/>
        <rFont val="ＭＳ Ｐゴシック"/>
        <family val="3"/>
        <charset val="128"/>
      </rPr>
      <t>( 訪看25 )第    412 号</t>
    </r>
  </si>
  <si>
    <r>
      <rPr>
        <sz val="9"/>
        <color rgb="FF000000"/>
        <rFont val="ＭＳ Ｐゴシック"/>
        <family val="3"/>
        <charset val="128"/>
      </rPr>
      <t>( 訪看25 )第    400 号</t>
    </r>
  </si>
  <si>
    <r>
      <rPr>
        <sz val="9"/>
        <color rgb="FF000000"/>
        <rFont val="ＭＳ Ｐゴシック"/>
        <family val="3"/>
        <charset val="128"/>
      </rPr>
      <t>( 訪看25 )第    507 号</t>
    </r>
  </si>
  <si>
    <r>
      <rPr>
        <sz val="9"/>
        <color rgb="FF000000"/>
        <rFont val="ＭＳ Ｐゴシック"/>
        <family val="3"/>
        <charset val="128"/>
      </rPr>
      <t>( 訪看25 )第    393 号</t>
    </r>
  </si>
  <si>
    <r>
      <rPr>
        <sz val="9"/>
        <color rgb="FF000000"/>
        <rFont val="ＭＳ Ｐゴシック"/>
        <family val="3"/>
        <charset val="128"/>
      </rPr>
      <t>( 訪看25 )第    452 号</t>
    </r>
  </si>
  <si>
    <r>
      <rPr>
        <sz val="9"/>
        <color rgb="FF000000"/>
        <rFont val="ＭＳ Ｐゴシック"/>
        <family val="3"/>
        <charset val="128"/>
      </rPr>
      <t>( 訪看25 )第    388 号</t>
    </r>
  </si>
  <si>
    <r>
      <rPr>
        <sz val="9"/>
        <color rgb="FF000000"/>
        <rFont val="ＭＳ Ｐゴシック"/>
        <family val="3"/>
        <charset val="128"/>
      </rPr>
      <t>( 訪看25 )第    376 号</t>
    </r>
  </si>
  <si>
    <r>
      <rPr>
        <sz val="9"/>
        <color rgb="FF000000"/>
        <rFont val="ＭＳ Ｐゴシック"/>
        <family val="3"/>
        <charset val="128"/>
      </rPr>
      <t>( 訪看25 )第    375 号</t>
    </r>
  </si>
  <si>
    <r>
      <rPr>
        <sz val="9"/>
        <color rgb="FF000000"/>
        <rFont val="ＭＳ Ｐゴシック"/>
        <family val="3"/>
        <charset val="128"/>
      </rPr>
      <t>( 訪看25 )第    378 号</t>
    </r>
  </si>
  <si>
    <r>
      <rPr>
        <sz val="9"/>
        <color rgb="FF000000"/>
        <rFont val="ＭＳ Ｐゴシック"/>
        <family val="3"/>
        <charset val="128"/>
      </rPr>
      <t>平成24年 3月 1日</t>
    </r>
  </si>
  <si>
    <r>
      <rPr>
        <sz val="9"/>
        <color rgb="FF000000"/>
        <rFont val="ＭＳ Ｐゴシック"/>
        <family val="3"/>
        <charset val="128"/>
      </rPr>
      <t>( 訪看25 )第    352 号</t>
    </r>
  </si>
  <si>
    <r>
      <rPr>
        <sz val="9"/>
        <color rgb="FF000000"/>
        <rFont val="ＭＳ Ｐゴシック"/>
        <family val="3"/>
        <charset val="128"/>
      </rPr>
      <t>平成24年 1月 1日</t>
    </r>
  </si>
  <si>
    <r>
      <rPr>
        <sz val="9"/>
        <color rgb="FF000000"/>
        <rFont val="ＭＳ Ｐゴシック"/>
        <family val="3"/>
        <charset val="128"/>
      </rPr>
      <t>( 訪看25 )第    349 号</t>
    </r>
  </si>
  <si>
    <r>
      <rPr>
        <sz val="9"/>
        <color rgb="FF000000"/>
        <rFont val="ＭＳ Ｐゴシック"/>
        <family val="3"/>
        <charset val="128"/>
      </rPr>
      <t>( 訪看25 )第    357 号</t>
    </r>
  </si>
  <si>
    <r>
      <rPr>
        <sz val="9"/>
        <color rgb="FF000000"/>
        <rFont val="ＭＳ Ｐゴシック"/>
        <family val="3"/>
        <charset val="128"/>
      </rPr>
      <t>平成22年11月 1日</t>
    </r>
  </si>
  <si>
    <r>
      <rPr>
        <sz val="9"/>
        <color rgb="FF000000"/>
        <rFont val="ＭＳ Ｐゴシック"/>
        <family val="3"/>
        <charset val="128"/>
      </rPr>
      <t>( 訪看25 )第    325 号</t>
    </r>
  </si>
  <si>
    <r>
      <rPr>
        <sz val="9"/>
        <color rgb="FF000000"/>
        <rFont val="ＭＳ Ｐゴシック"/>
        <family val="3"/>
        <charset val="128"/>
      </rPr>
      <t>( 訪看25 )第    307 号</t>
    </r>
  </si>
  <si>
    <r>
      <rPr>
        <sz val="9"/>
        <color rgb="FF000000"/>
        <rFont val="ＭＳ Ｐゴシック"/>
        <family val="3"/>
        <charset val="128"/>
      </rPr>
      <t>( 訪看25 )第    286 号</t>
    </r>
  </si>
  <si>
    <r>
      <rPr>
        <sz val="9"/>
        <color rgb="FF000000"/>
        <rFont val="ＭＳ Ｐゴシック"/>
        <family val="3"/>
        <charset val="128"/>
      </rPr>
      <t>平成18年 9月 1日</t>
    </r>
  </si>
  <si>
    <r>
      <rPr>
        <sz val="9"/>
        <color rgb="FF000000"/>
        <rFont val="ＭＳ Ｐゴシック"/>
        <family val="3"/>
        <charset val="128"/>
      </rPr>
      <t>( 訪看25 )第    229 号</t>
    </r>
  </si>
  <si>
    <r>
      <rPr>
        <sz val="9"/>
        <color rgb="FF000000"/>
        <rFont val="ＭＳ Ｐゴシック"/>
        <family val="3"/>
        <charset val="128"/>
      </rPr>
      <t>( 訪看25 )第    310 号</t>
    </r>
  </si>
  <si>
    <r>
      <rPr>
        <sz val="9"/>
        <color rgb="FF000000"/>
        <rFont val="ＭＳ Ｐゴシック"/>
        <family val="3"/>
        <charset val="128"/>
      </rPr>
      <t>( 訪看25 )第    170 号</t>
    </r>
  </si>
  <si>
    <r>
      <rPr>
        <sz val="9"/>
        <color rgb="FF000000"/>
        <rFont val="ＭＳ Ｐゴシック"/>
        <family val="3"/>
        <charset val="128"/>
      </rPr>
      <t>( 訪看25 )第    157 号</t>
    </r>
  </si>
  <si>
    <r>
      <rPr>
        <sz val="9"/>
        <color rgb="FF000000"/>
        <rFont val="ＭＳ Ｐゴシック"/>
        <family val="3"/>
        <charset val="128"/>
      </rPr>
      <t>( 訪看25 )第   1041 号</t>
    </r>
  </si>
  <si>
    <r>
      <rPr>
        <sz val="9"/>
        <color rgb="FF000000"/>
        <rFont val="ＭＳ Ｐゴシック"/>
        <family val="3"/>
        <charset val="128"/>
      </rPr>
      <t>( 訪看25 )第   1040 号</t>
    </r>
  </si>
  <si>
    <r>
      <rPr>
        <sz val="9"/>
        <color rgb="FF000000"/>
        <rFont val="ＭＳ Ｐゴシック"/>
        <family val="3"/>
        <charset val="128"/>
      </rPr>
      <t>( 訪看25 )第   1031 号</t>
    </r>
  </si>
  <si>
    <r>
      <rPr>
        <sz val="9"/>
        <color rgb="FF000000"/>
        <rFont val="ＭＳ Ｐゴシック"/>
        <family val="3"/>
        <charset val="128"/>
      </rPr>
      <t>( 訪看25 )第   1035 号</t>
    </r>
  </si>
  <si>
    <r>
      <rPr>
        <sz val="9"/>
        <color rgb="FF000000"/>
        <rFont val="ＭＳ Ｐゴシック"/>
        <family val="3"/>
        <charset val="128"/>
      </rPr>
      <t>( 訪看25 )第   1018 号</t>
    </r>
  </si>
  <si>
    <r>
      <rPr>
        <sz val="9"/>
        <color rgb="FF000000"/>
        <rFont val="ＭＳ Ｐゴシック"/>
        <family val="3"/>
        <charset val="128"/>
      </rPr>
      <t>( 訪看25 )第   1022 号</t>
    </r>
  </si>
  <si>
    <r>
      <rPr>
        <sz val="9"/>
        <color rgb="FF000000"/>
        <rFont val="ＭＳ Ｐゴシック"/>
        <family val="3"/>
        <charset val="128"/>
      </rPr>
      <t>( 訪看25 )第   1009 号</t>
    </r>
  </si>
  <si>
    <r>
      <rPr>
        <sz val="9"/>
        <color rgb="FF000000"/>
        <rFont val="ＭＳ Ｐゴシック"/>
        <family val="3"/>
        <charset val="128"/>
      </rPr>
      <t>( 訪看25 )第   1008 号</t>
    </r>
  </si>
  <si>
    <r>
      <rPr>
        <sz val="9"/>
        <color rgb="FF000000"/>
        <rFont val="ＭＳ Ｐゴシック"/>
        <family val="3"/>
        <charset val="128"/>
      </rPr>
      <t>( 訪看25 )第   1006 号</t>
    </r>
  </si>
  <si>
    <r>
      <rPr>
        <sz val="9"/>
        <color rgb="FF000000"/>
        <rFont val="ＭＳ Ｐゴシック"/>
        <family val="3"/>
        <charset val="128"/>
      </rPr>
      <t>( 訪看25 )第    993 号</t>
    </r>
  </si>
  <si>
    <r>
      <rPr>
        <sz val="9"/>
        <color rgb="FF000000"/>
        <rFont val="ＭＳ Ｐゴシック"/>
        <family val="3"/>
        <charset val="128"/>
      </rPr>
      <t>( 訪看25 )第    994 号</t>
    </r>
  </si>
  <si>
    <r>
      <rPr>
        <sz val="9"/>
        <color rgb="FF000000"/>
        <rFont val="ＭＳ Ｐゴシック"/>
        <family val="3"/>
        <charset val="128"/>
      </rPr>
      <t>( 訪看25 )第    985 号</t>
    </r>
  </si>
  <si>
    <r>
      <rPr>
        <sz val="9"/>
        <color rgb="FF000000"/>
        <rFont val="ＭＳ Ｐゴシック"/>
        <family val="3"/>
        <charset val="128"/>
      </rPr>
      <t>( 訪看25 )第    935 号</t>
    </r>
  </si>
  <si>
    <r>
      <rPr>
        <sz val="9"/>
        <color rgb="FF000000"/>
        <rFont val="ＭＳ Ｐゴシック"/>
        <family val="3"/>
        <charset val="128"/>
      </rPr>
      <t>( 訪看25 )第    927 号</t>
    </r>
  </si>
  <si>
    <r>
      <rPr>
        <sz val="9"/>
        <color rgb="FF000000"/>
        <rFont val="ＭＳ Ｐゴシック"/>
        <family val="3"/>
        <charset val="128"/>
      </rPr>
      <t>( 訪看25 )第    932 号</t>
    </r>
  </si>
  <si>
    <r>
      <rPr>
        <sz val="9"/>
        <color rgb="FF000000"/>
        <rFont val="ＭＳ Ｐゴシック"/>
        <family val="3"/>
        <charset val="128"/>
      </rPr>
      <t>( 訪看25 )第    912 号</t>
    </r>
  </si>
  <si>
    <r>
      <rPr>
        <sz val="9"/>
        <color rgb="FF000000"/>
        <rFont val="ＭＳ Ｐゴシック"/>
        <family val="3"/>
        <charset val="128"/>
      </rPr>
      <t>( 訪看25 )第    909 号</t>
    </r>
  </si>
  <si>
    <r>
      <rPr>
        <sz val="9"/>
        <color rgb="FF000000"/>
        <rFont val="ＭＳ Ｐゴシック"/>
        <family val="3"/>
        <charset val="128"/>
      </rPr>
      <t>( 訪看25 )第    908 号</t>
    </r>
  </si>
  <si>
    <r>
      <rPr>
        <sz val="9"/>
        <color rgb="FF000000"/>
        <rFont val="ＭＳ Ｐゴシック"/>
        <family val="3"/>
        <charset val="128"/>
      </rPr>
      <t>( 訪看25 )第    899 号</t>
    </r>
  </si>
  <si>
    <r>
      <rPr>
        <sz val="9"/>
        <color rgb="FF000000"/>
        <rFont val="ＭＳ Ｐゴシック"/>
        <family val="3"/>
        <charset val="128"/>
      </rPr>
      <t>( 訪看25 )第    894 号</t>
    </r>
  </si>
  <si>
    <r>
      <rPr>
        <sz val="9"/>
        <color rgb="FF000000"/>
        <rFont val="ＭＳ Ｐゴシック"/>
        <family val="3"/>
        <charset val="128"/>
      </rPr>
      <t>( 訪看25 )第    878 号</t>
    </r>
  </si>
  <si>
    <r>
      <rPr>
        <sz val="9"/>
        <color rgb="FF000000"/>
        <rFont val="ＭＳ Ｐゴシック"/>
        <family val="3"/>
        <charset val="128"/>
      </rPr>
      <t>( 訪看25 )第    879 号</t>
    </r>
  </si>
  <si>
    <r>
      <rPr>
        <sz val="9"/>
        <color rgb="FF000000"/>
        <rFont val="ＭＳ Ｐゴシック"/>
        <family val="3"/>
        <charset val="128"/>
      </rPr>
      <t>( 訪看25 )第    891 号</t>
    </r>
  </si>
  <si>
    <r>
      <rPr>
        <sz val="9"/>
        <color rgb="FF000000"/>
        <rFont val="ＭＳ Ｐゴシック"/>
        <family val="3"/>
        <charset val="128"/>
      </rPr>
      <t>( 訪看25 )第    890 号</t>
    </r>
  </si>
  <si>
    <r>
      <rPr>
        <sz val="9"/>
        <color rgb="FF000000"/>
        <rFont val="ＭＳ Ｐゴシック"/>
        <family val="3"/>
        <charset val="128"/>
      </rPr>
      <t>( 訪看25 )第    842 号</t>
    </r>
  </si>
  <si>
    <r>
      <rPr>
        <sz val="9"/>
        <color rgb="FF000000"/>
        <rFont val="ＭＳ Ｐゴシック"/>
        <family val="3"/>
        <charset val="128"/>
      </rPr>
      <t>( 訪看25 )第    838 号</t>
    </r>
  </si>
  <si>
    <r>
      <rPr>
        <sz val="9"/>
        <color rgb="FF000000"/>
        <rFont val="ＭＳ Ｐゴシック"/>
        <family val="3"/>
        <charset val="128"/>
      </rPr>
      <t>( 訪看25 )第    837 号</t>
    </r>
  </si>
  <si>
    <r>
      <rPr>
        <sz val="9"/>
        <color rgb="FF000000"/>
        <rFont val="ＭＳ Ｐゴシック"/>
        <family val="3"/>
        <charset val="128"/>
      </rPr>
      <t>( 訪看25 )第    827 号</t>
    </r>
  </si>
  <si>
    <r>
      <rPr>
        <sz val="9"/>
        <color rgb="FF000000"/>
        <rFont val="ＭＳ Ｐゴシック"/>
        <family val="3"/>
        <charset val="128"/>
      </rPr>
      <t>( 訪看25 )第    796 号</t>
    </r>
  </si>
  <si>
    <r>
      <rPr>
        <sz val="9"/>
        <color rgb="FF000000"/>
        <rFont val="ＭＳ Ｐゴシック"/>
        <family val="3"/>
        <charset val="128"/>
      </rPr>
      <t>( 訪看25 )第    788 号</t>
    </r>
  </si>
  <si>
    <r>
      <rPr>
        <sz val="9"/>
        <color rgb="FF000000"/>
        <rFont val="ＭＳ Ｐゴシック"/>
        <family val="3"/>
        <charset val="128"/>
      </rPr>
      <t>( 訪看25 )第    789 号</t>
    </r>
  </si>
  <si>
    <r>
      <rPr>
        <sz val="9"/>
        <color rgb="FF000000"/>
        <rFont val="ＭＳ Ｐゴシック"/>
        <family val="3"/>
        <charset val="128"/>
      </rPr>
      <t>( 訪看25 )第    770 号</t>
    </r>
  </si>
  <si>
    <r>
      <rPr>
        <sz val="9"/>
        <color rgb="FF000000"/>
        <rFont val="ＭＳ Ｐゴシック"/>
        <family val="3"/>
        <charset val="128"/>
      </rPr>
      <t>( 訪看25 )第    795 号</t>
    </r>
  </si>
  <si>
    <r>
      <rPr>
        <sz val="9"/>
        <color rgb="FF000000"/>
        <rFont val="ＭＳ Ｐゴシック"/>
        <family val="3"/>
        <charset val="128"/>
      </rPr>
      <t>( 訪看25 )第    743 号</t>
    </r>
  </si>
  <si>
    <r>
      <rPr>
        <sz val="9"/>
        <color rgb="FF000000"/>
        <rFont val="ＭＳ Ｐゴシック"/>
        <family val="3"/>
        <charset val="128"/>
      </rPr>
      <t>( 訪看25 )第    728 号</t>
    </r>
  </si>
  <si>
    <r>
      <rPr>
        <sz val="9"/>
        <color rgb="FF000000"/>
        <rFont val="ＭＳ Ｐゴシック"/>
        <family val="3"/>
        <charset val="128"/>
      </rPr>
      <t>( 訪看25 )第    742 号</t>
    </r>
  </si>
  <si>
    <r>
      <rPr>
        <sz val="9"/>
        <color rgb="FF000000"/>
        <rFont val="ＭＳ Ｐゴシック"/>
        <family val="3"/>
        <charset val="128"/>
      </rPr>
      <t>( 訪看25 )第    659 号</t>
    </r>
  </si>
  <si>
    <r>
      <rPr>
        <sz val="9"/>
        <color rgb="FF000000"/>
        <rFont val="ＭＳ Ｐゴシック"/>
        <family val="3"/>
        <charset val="128"/>
      </rPr>
      <t>( 訪看25 )第    656 号</t>
    </r>
  </si>
  <si>
    <r>
      <rPr>
        <sz val="9"/>
        <color rgb="FF000000"/>
        <rFont val="ＭＳ Ｐゴシック"/>
        <family val="3"/>
        <charset val="128"/>
      </rPr>
      <t>( 訪看25 )第    650 号</t>
    </r>
  </si>
  <si>
    <r>
      <rPr>
        <sz val="9"/>
        <color rgb="FF000000"/>
        <rFont val="ＭＳ Ｐゴシック"/>
        <family val="3"/>
        <charset val="128"/>
      </rPr>
      <t>( 訪看25 )第    648 号</t>
    </r>
  </si>
  <si>
    <r>
      <rPr>
        <sz val="9"/>
        <color rgb="FF000000"/>
        <rFont val="ＭＳ Ｐゴシック"/>
        <family val="3"/>
        <charset val="128"/>
      </rPr>
      <t>( 訪看25 )第    626 号</t>
    </r>
  </si>
  <si>
    <r>
      <rPr>
        <sz val="9"/>
        <color rgb="FF000000"/>
        <rFont val="ＭＳ Ｐゴシック"/>
        <family val="3"/>
        <charset val="128"/>
      </rPr>
      <t>( 訪看25 )第    627 号</t>
    </r>
  </si>
  <si>
    <r>
      <rPr>
        <sz val="9"/>
        <color rgb="FF000000"/>
        <rFont val="ＭＳ Ｐゴシック"/>
        <family val="3"/>
        <charset val="128"/>
      </rPr>
      <t>( 訪看25 )第    618 号</t>
    </r>
  </si>
  <si>
    <r>
      <rPr>
        <sz val="9"/>
        <color rgb="FF000000"/>
        <rFont val="ＭＳ Ｐゴシック"/>
        <family val="3"/>
        <charset val="128"/>
      </rPr>
      <t>( 訪看25 )第    612 号</t>
    </r>
  </si>
  <si>
    <r>
      <rPr>
        <sz val="9"/>
        <color rgb="FF000000"/>
        <rFont val="ＭＳ Ｐゴシック"/>
        <family val="3"/>
        <charset val="128"/>
      </rPr>
      <t>( 訪看25 )第    602 号</t>
    </r>
  </si>
  <si>
    <r>
      <rPr>
        <sz val="9"/>
        <color rgb="FF000000"/>
        <rFont val="ＭＳ Ｐゴシック"/>
        <family val="3"/>
        <charset val="128"/>
      </rPr>
      <t>( 訪看25 )第    562 号</t>
    </r>
  </si>
  <si>
    <r>
      <rPr>
        <sz val="9"/>
        <color rgb="FF000000"/>
        <rFont val="ＭＳ Ｐゴシック"/>
        <family val="3"/>
        <charset val="128"/>
      </rPr>
      <t>( 訪看25 )第    557 号</t>
    </r>
  </si>
  <si>
    <r>
      <rPr>
        <sz val="9"/>
        <color rgb="FF000000"/>
        <rFont val="ＭＳ Ｐゴシック"/>
        <family val="3"/>
        <charset val="128"/>
      </rPr>
      <t>( 訪看25 )第    525 号</t>
    </r>
  </si>
  <si>
    <r>
      <rPr>
        <sz val="9"/>
        <color rgb="FF000000"/>
        <rFont val="ＭＳ Ｐゴシック"/>
        <family val="3"/>
        <charset val="128"/>
      </rPr>
      <t>( 訪看25 )第    530 号</t>
    </r>
  </si>
  <si>
    <r>
      <rPr>
        <sz val="9"/>
        <color rgb="FF000000"/>
        <rFont val="ＭＳ Ｐゴシック"/>
        <family val="3"/>
        <charset val="128"/>
      </rPr>
      <t>( 訪看25 )第    637 号</t>
    </r>
  </si>
  <si>
    <r>
      <rPr>
        <sz val="9"/>
        <color rgb="FF000000"/>
        <rFont val="ＭＳ Ｐゴシック"/>
        <family val="3"/>
        <charset val="128"/>
      </rPr>
      <t>( 訪看25 )第    510 号</t>
    </r>
  </si>
  <si>
    <r>
      <rPr>
        <sz val="9"/>
        <color rgb="FF000000"/>
        <rFont val="ＭＳ Ｐゴシック"/>
        <family val="3"/>
        <charset val="128"/>
      </rPr>
      <t>( 訪看25 )第    544 号</t>
    </r>
  </si>
  <si>
    <r>
      <rPr>
        <sz val="9"/>
        <color rgb="FF000000"/>
        <rFont val="ＭＳ Ｐゴシック"/>
        <family val="3"/>
        <charset val="128"/>
      </rPr>
      <t>( 訪看25 )第    515 号</t>
    </r>
  </si>
  <si>
    <r>
      <rPr>
        <sz val="9"/>
        <color rgb="FF000000"/>
        <rFont val="ＭＳ Ｐゴシック"/>
        <family val="3"/>
        <charset val="128"/>
      </rPr>
      <t>( 訪看25 )第    503 号</t>
    </r>
  </si>
  <si>
    <r>
      <rPr>
        <sz val="9"/>
        <color rgb="FF000000"/>
        <rFont val="ＭＳ Ｐゴシック"/>
        <family val="3"/>
        <charset val="128"/>
      </rPr>
      <t>( 訪看25 )第    469 号</t>
    </r>
  </si>
  <si>
    <r>
      <rPr>
        <sz val="9"/>
        <color rgb="FF000000"/>
        <rFont val="ＭＳ Ｐゴシック"/>
        <family val="3"/>
        <charset val="128"/>
      </rPr>
      <t>( 訪看25 )第    453 号</t>
    </r>
  </si>
  <si>
    <r>
      <rPr>
        <sz val="9"/>
        <color rgb="FF000000"/>
        <rFont val="ＭＳ Ｐゴシック"/>
        <family val="3"/>
        <charset val="128"/>
      </rPr>
      <t>( 訪看25 )第    862 号</t>
    </r>
  </si>
  <si>
    <r>
      <rPr>
        <sz val="9"/>
        <color rgb="FF000000"/>
        <rFont val="ＭＳ Ｐゴシック"/>
        <family val="3"/>
        <charset val="128"/>
      </rPr>
      <t>( 訪看25 )第    492 号</t>
    </r>
  </si>
  <si>
    <r>
      <rPr>
        <sz val="9"/>
        <color rgb="FF000000"/>
        <rFont val="ＭＳ Ｐゴシック"/>
        <family val="3"/>
        <charset val="128"/>
      </rPr>
      <t>( 訪看25 )第    445 号</t>
    </r>
  </si>
  <si>
    <r>
      <rPr>
        <sz val="9"/>
        <color rgb="FF000000"/>
        <rFont val="ＭＳ Ｐゴシック"/>
        <family val="3"/>
        <charset val="128"/>
      </rPr>
      <t>( 訪看25 )第    439 号</t>
    </r>
  </si>
  <si>
    <r>
      <rPr>
        <sz val="9"/>
        <color rgb="FF000000"/>
        <rFont val="ＭＳ Ｐゴシック"/>
        <family val="3"/>
        <charset val="128"/>
      </rPr>
      <t>( 訪看25 )第    437 号</t>
    </r>
  </si>
  <si>
    <r>
      <rPr>
        <sz val="9"/>
        <color rgb="FF000000"/>
        <rFont val="ＭＳ Ｐゴシック"/>
        <family val="3"/>
        <charset val="128"/>
      </rPr>
      <t>( 訪看25 )第    406 号</t>
    </r>
  </si>
  <si>
    <r>
      <rPr>
        <sz val="9"/>
        <color rgb="FF000000"/>
        <rFont val="ＭＳ Ｐゴシック"/>
        <family val="3"/>
        <charset val="128"/>
      </rPr>
      <t>( 訪看25 )第    355 号</t>
    </r>
  </si>
  <si>
    <r>
      <rPr>
        <sz val="9"/>
        <color rgb="FF000000"/>
        <rFont val="ＭＳ Ｐゴシック"/>
        <family val="3"/>
        <charset val="128"/>
      </rPr>
      <t>平成21年 6月 1日</t>
    </r>
  </si>
  <si>
    <r>
      <rPr>
        <sz val="9"/>
        <color rgb="FF000000"/>
        <rFont val="ＭＳ Ｐゴシック"/>
        <family val="3"/>
        <charset val="128"/>
      </rPr>
      <t>( 訪看25 )第    303 号</t>
    </r>
  </si>
  <si>
    <r>
      <rPr>
        <sz val="9"/>
        <color rgb="FF000000"/>
        <rFont val="ＭＳ Ｐゴシック"/>
        <family val="3"/>
        <charset val="128"/>
      </rPr>
      <t>平成18年 8月 1日</t>
    </r>
  </si>
  <si>
    <r>
      <rPr>
        <sz val="9"/>
        <color rgb="FF000000"/>
        <rFont val="ＭＳ Ｐゴシック"/>
        <family val="3"/>
        <charset val="128"/>
      </rPr>
      <t>( 訪看25 )第    255 号</t>
    </r>
  </si>
  <si>
    <r>
      <rPr>
        <sz val="9"/>
        <color rgb="FF000000"/>
        <rFont val="ＭＳ Ｐゴシック"/>
        <family val="3"/>
        <charset val="128"/>
      </rPr>
      <t>平成14年 5月 1日</t>
    </r>
  </si>
  <si>
    <r>
      <rPr>
        <sz val="9"/>
        <color rgb="FF000000"/>
        <rFont val="ＭＳ Ｐゴシック"/>
        <family val="3"/>
        <charset val="128"/>
      </rPr>
      <t>( 訪看25 )第    150 号</t>
    </r>
  </si>
  <si>
    <r>
      <rPr>
        <sz val="9"/>
        <color rgb="FF000000"/>
        <rFont val="ＭＳ Ｐゴシック"/>
        <family val="3"/>
        <charset val="128"/>
      </rPr>
      <t>( 訪看25 )第     37 号</t>
    </r>
  </si>
  <si>
    <r>
      <rPr>
        <sz val="9"/>
        <color rgb="FF000000"/>
        <rFont val="ＭＳ Ｐゴシック"/>
        <family val="3"/>
        <charset val="128"/>
      </rPr>
      <t>( 訪看25 )第     31 号</t>
    </r>
  </si>
  <si>
    <r>
      <rPr>
        <sz val="9"/>
        <color rgb="FF000000"/>
        <rFont val="ＭＳ Ｐゴシック"/>
        <family val="3"/>
        <charset val="128"/>
      </rPr>
      <t>( 訪看25 )第     14 号</t>
    </r>
  </si>
  <si>
    <r>
      <rPr>
        <sz val="9"/>
        <color rgb="FF000000"/>
        <rFont val="ＭＳ Ｐゴシック"/>
        <family val="3"/>
        <charset val="128"/>
      </rPr>
      <t>( 訪看25 )第     45 号</t>
    </r>
  </si>
  <si>
    <r>
      <rPr>
        <sz val="9"/>
        <color rgb="FF000000"/>
        <rFont val="ＭＳ Ｐゴシック"/>
        <family val="3"/>
        <charset val="128"/>
      </rPr>
      <t>( 訪看25 )第     21 号</t>
    </r>
  </si>
  <si>
    <r>
      <rPr>
        <sz val="9"/>
        <color rgb="FF000000"/>
        <rFont val="ＭＳ Ｐゴシック"/>
        <family val="3"/>
        <charset val="128"/>
      </rPr>
      <t>平成11年11月 1日</t>
    </r>
  </si>
  <si>
    <r>
      <rPr>
        <sz val="9"/>
        <color rgb="FF000000"/>
        <rFont val="ＭＳ Ｐゴシック"/>
        <family val="3"/>
        <charset val="128"/>
      </rPr>
      <t>( 訪看25 )第    123 号</t>
    </r>
  </si>
  <si>
    <r>
      <rPr>
        <sz val="9"/>
        <color rgb="FF000000"/>
        <rFont val="ＭＳ Ｐゴシック"/>
        <family val="3"/>
        <charset val="128"/>
      </rPr>
      <t>( 訪看25 )第     88 号</t>
    </r>
  </si>
  <si>
    <r>
      <rPr>
        <sz val="9"/>
        <color rgb="FF000000"/>
        <rFont val="ＭＳ Ｐゴシック"/>
        <family val="3"/>
        <charset val="128"/>
      </rPr>
      <t>平成13年 4月 1日</t>
    </r>
  </si>
  <si>
    <r>
      <rPr>
        <sz val="9"/>
        <color rgb="FF000000"/>
        <rFont val="ＭＳ Ｐゴシック"/>
        <family val="3"/>
        <charset val="128"/>
      </rPr>
      <t>( 訪看25 )第    144 号</t>
    </r>
  </si>
  <si>
    <r>
      <rPr>
        <sz val="9"/>
        <color rgb="FF000000"/>
        <rFont val="ＭＳ Ｐゴシック"/>
        <family val="3"/>
        <charset val="128"/>
      </rPr>
      <t>( 訪看25 )第     41 号</t>
    </r>
  </si>
  <si>
    <r>
      <rPr>
        <sz val="9"/>
        <color rgb="FF000000"/>
        <rFont val="ＭＳ Ｐゴシック"/>
        <family val="3"/>
        <charset val="128"/>
      </rPr>
      <t>( 訪看25 )第      7 号</t>
    </r>
  </si>
  <si>
    <r>
      <rPr>
        <sz val="9"/>
        <color rgb="FF000000"/>
        <rFont val="ＭＳ Ｐゴシック"/>
        <family val="3"/>
        <charset val="128"/>
      </rPr>
      <t>( 訪看25 )第     53 号</t>
    </r>
  </si>
  <si>
    <r>
      <rPr>
        <sz val="9"/>
        <color rgb="FF000000"/>
        <rFont val="ＭＳ Ｐゴシック"/>
        <family val="3"/>
        <charset val="128"/>
      </rPr>
      <t>( 訪看25 )第      9 号</t>
    </r>
  </si>
  <si>
    <r>
      <rPr>
        <sz val="9"/>
        <color rgb="FF000000"/>
        <rFont val="ＭＳ Ｐゴシック"/>
        <family val="3"/>
        <charset val="128"/>
      </rPr>
      <t>( 訪看25 )第     50 号</t>
    </r>
  </si>
  <si>
    <r>
      <rPr>
        <sz val="9"/>
        <color rgb="FF000000"/>
        <rFont val="ＭＳ Ｐゴシック"/>
        <family val="3"/>
        <charset val="128"/>
      </rPr>
      <t>( 訪看25 )第    185 号</t>
    </r>
  </si>
  <si>
    <r>
      <rPr>
        <sz val="9"/>
        <color rgb="FF000000"/>
        <rFont val="ＭＳ Ｐゴシック"/>
        <family val="3"/>
        <charset val="128"/>
      </rPr>
      <t>( 訪看25 )第     40 号</t>
    </r>
  </si>
  <si>
    <r>
      <rPr>
        <sz val="9"/>
        <color rgb="FF000000"/>
        <rFont val="ＭＳ Ｐゴシック"/>
        <family val="3"/>
        <charset val="128"/>
      </rPr>
      <t>( 訪看25 )第    699 号</t>
    </r>
  </si>
  <si>
    <r>
      <rPr>
        <sz val="9"/>
        <color rgb="FF000000"/>
        <rFont val="ＭＳ Ｐゴシック"/>
        <family val="3"/>
        <charset val="128"/>
      </rPr>
      <t>( 訪看25 )第      8 号</t>
    </r>
  </si>
  <si>
    <r>
      <rPr>
        <sz val="9"/>
        <color rgb="FF000000"/>
        <rFont val="ＭＳ Ｐゴシック"/>
        <family val="3"/>
        <charset val="128"/>
      </rPr>
      <t>( 訪看25 )第     98 号</t>
    </r>
  </si>
  <si>
    <r>
      <rPr>
        <sz val="9"/>
        <color rgb="FF000000"/>
        <rFont val="ＭＳ Ｐゴシック"/>
        <family val="3"/>
        <charset val="128"/>
      </rPr>
      <t>( 訪看25 )第     62 号</t>
    </r>
  </si>
  <si>
    <r>
      <rPr>
        <sz val="9"/>
        <color rgb="FF000000"/>
        <rFont val="ＭＳ Ｐゴシック"/>
        <family val="3"/>
        <charset val="128"/>
      </rPr>
      <t>( 訪看25 )第     49 号</t>
    </r>
  </si>
  <si>
    <r>
      <rPr>
        <sz val="9"/>
        <color rgb="FF000000"/>
        <rFont val="ＭＳ Ｐゴシック"/>
        <family val="3"/>
        <charset val="128"/>
      </rPr>
      <t>( 訪看25 )第    970 号</t>
    </r>
  </si>
  <si>
    <r>
      <rPr>
        <sz val="9"/>
        <color rgb="FF000000"/>
        <rFont val="ＭＳ Ｐゴシック"/>
        <family val="3"/>
        <charset val="128"/>
      </rPr>
      <t>( 訪看25 )第    387 号</t>
    </r>
  </si>
  <si>
    <r>
      <rPr>
        <sz val="9"/>
        <color rgb="FF000000"/>
        <rFont val="ＭＳ Ｐゴシック"/>
        <family val="3"/>
        <charset val="128"/>
      </rPr>
      <t>( 訪看25 )第   1039 号</t>
    </r>
  </si>
  <si>
    <r>
      <rPr>
        <sz val="9"/>
        <color rgb="FF000000"/>
        <rFont val="ＭＳ Ｐゴシック"/>
        <family val="3"/>
        <charset val="128"/>
      </rPr>
      <t>( 訪看25 )第   1030 号</t>
    </r>
  </si>
  <si>
    <r>
      <rPr>
        <sz val="9"/>
        <color rgb="FF000000"/>
        <rFont val="ＭＳ Ｐゴシック"/>
        <family val="3"/>
        <charset val="128"/>
      </rPr>
      <t>( 訪看25 )第   1019 号</t>
    </r>
  </si>
  <si>
    <r>
      <rPr>
        <sz val="9"/>
        <color rgb="FF000000"/>
        <rFont val="ＭＳ Ｐゴシック"/>
        <family val="3"/>
        <charset val="128"/>
      </rPr>
      <t>( 訪看25 )第   1020 号</t>
    </r>
  </si>
  <si>
    <r>
      <rPr>
        <sz val="9"/>
        <color rgb="FF000000"/>
        <rFont val="ＭＳ Ｐゴシック"/>
        <family val="3"/>
        <charset val="128"/>
      </rPr>
      <t>( 訪看25 )第   1028 号</t>
    </r>
  </si>
  <si>
    <r>
      <rPr>
        <sz val="9"/>
        <color rgb="FF000000"/>
        <rFont val="ＭＳ Ｐゴシック"/>
        <family val="3"/>
        <charset val="128"/>
      </rPr>
      <t>( 訪看25 )第    997 号</t>
    </r>
  </si>
  <si>
    <r>
      <rPr>
        <sz val="9"/>
        <color rgb="FF000000"/>
        <rFont val="ＭＳ Ｐゴシック"/>
        <family val="3"/>
        <charset val="128"/>
      </rPr>
      <t>( 訪看25 )第    969 号</t>
    </r>
  </si>
  <si>
    <r>
      <rPr>
        <sz val="9"/>
        <color rgb="FF000000"/>
        <rFont val="ＭＳ Ｐゴシック"/>
        <family val="3"/>
        <charset val="128"/>
      </rPr>
      <t>( 訪看25 )第    966 号</t>
    </r>
  </si>
  <si>
    <r>
      <rPr>
        <sz val="9"/>
        <color rgb="FF000000"/>
        <rFont val="ＭＳ Ｐゴシック"/>
        <family val="3"/>
        <charset val="128"/>
      </rPr>
      <t>( 訪看25 )第    976 号</t>
    </r>
  </si>
  <si>
    <r>
      <rPr>
        <sz val="9"/>
        <color rgb="FF000000"/>
        <rFont val="ＭＳ Ｐゴシック"/>
        <family val="3"/>
        <charset val="128"/>
      </rPr>
      <t>( 訪看25 )第    946 号</t>
    </r>
  </si>
  <si>
    <r>
      <rPr>
        <sz val="9"/>
        <color rgb="FF000000"/>
        <rFont val="ＭＳ Ｐゴシック"/>
        <family val="3"/>
        <charset val="128"/>
      </rPr>
      <t>( 訪看25 )第    942 号</t>
    </r>
  </si>
  <si>
    <r>
      <rPr>
        <sz val="9"/>
        <color rgb="FF000000"/>
        <rFont val="ＭＳ Ｐゴシック"/>
        <family val="3"/>
        <charset val="128"/>
      </rPr>
      <t>( 訪看25 )第    931 号</t>
    </r>
  </si>
  <si>
    <r>
      <rPr>
        <sz val="9"/>
        <color rgb="FF000000"/>
        <rFont val="ＭＳ Ｐゴシック"/>
        <family val="3"/>
        <charset val="128"/>
      </rPr>
      <t>( 訪看25 )第    984 号</t>
    </r>
  </si>
  <si>
    <r>
      <rPr>
        <sz val="9"/>
        <color rgb="FF000000"/>
        <rFont val="ＭＳ Ｐゴシック"/>
        <family val="3"/>
        <charset val="128"/>
      </rPr>
      <t>( 訪看25 )第    941 号</t>
    </r>
  </si>
  <si>
    <r>
      <rPr>
        <sz val="9"/>
        <color rgb="FF000000"/>
        <rFont val="ＭＳ Ｐゴシック"/>
        <family val="3"/>
        <charset val="128"/>
      </rPr>
      <t>( 訪看25 )第    918 号</t>
    </r>
  </si>
  <si>
    <r>
      <rPr>
        <sz val="9"/>
        <color rgb="FF000000"/>
        <rFont val="ＭＳ Ｐゴシック"/>
        <family val="3"/>
        <charset val="128"/>
      </rPr>
      <t>( 訪看25 )第    930 号</t>
    </r>
  </si>
  <si>
    <r>
      <rPr>
        <sz val="9"/>
        <color rgb="FF000000"/>
        <rFont val="ＭＳ Ｐゴシック"/>
        <family val="3"/>
        <charset val="128"/>
      </rPr>
      <t>( 訪看25 )第    885 号</t>
    </r>
  </si>
  <si>
    <r>
      <rPr>
        <sz val="9"/>
        <color rgb="FF000000"/>
        <rFont val="ＭＳ Ｐゴシック"/>
        <family val="3"/>
        <charset val="128"/>
      </rPr>
      <t>( 訪看25 )第    866 号</t>
    </r>
  </si>
  <si>
    <r>
      <rPr>
        <sz val="9"/>
        <color rgb="FF000000"/>
        <rFont val="ＭＳ Ｐゴシック"/>
        <family val="3"/>
        <charset val="128"/>
      </rPr>
      <t>( 訪看25 )第    848 号</t>
    </r>
  </si>
  <si>
    <r>
      <rPr>
        <sz val="9"/>
        <color rgb="FF000000"/>
        <rFont val="ＭＳ Ｐゴシック"/>
        <family val="3"/>
        <charset val="128"/>
      </rPr>
      <t>( 訪看25 )第    821 号</t>
    </r>
  </si>
  <si>
    <r>
      <rPr>
        <sz val="9"/>
        <color rgb="FF000000"/>
        <rFont val="ＭＳ Ｐゴシック"/>
        <family val="3"/>
        <charset val="128"/>
      </rPr>
      <t>( 訪看25 )第    826 号</t>
    </r>
  </si>
  <si>
    <r>
      <rPr>
        <sz val="9"/>
        <color rgb="FF000000"/>
        <rFont val="ＭＳ Ｐゴシック"/>
        <family val="3"/>
        <charset val="128"/>
      </rPr>
      <t>( 訪看25 )第    843 号</t>
    </r>
  </si>
  <si>
    <r>
      <rPr>
        <sz val="9"/>
        <color rgb="FF000000"/>
        <rFont val="ＭＳ Ｐゴシック"/>
        <family val="3"/>
        <charset val="128"/>
      </rPr>
      <t>( 訪看25 )第    792 号</t>
    </r>
  </si>
  <si>
    <r>
      <rPr>
        <sz val="9"/>
        <color rgb="FF000000"/>
        <rFont val="ＭＳ Ｐゴシック"/>
        <family val="3"/>
        <charset val="128"/>
      </rPr>
      <t>( 訪看25 )第    818 号</t>
    </r>
  </si>
  <si>
    <r>
      <rPr>
        <sz val="9"/>
        <color rgb="FF000000"/>
        <rFont val="ＭＳ Ｐゴシック"/>
        <family val="3"/>
        <charset val="128"/>
      </rPr>
      <t>( 訪看25 )第    779 号</t>
    </r>
  </si>
  <si>
    <r>
      <rPr>
        <sz val="9"/>
        <color rgb="FF000000"/>
        <rFont val="ＭＳ Ｐゴシック"/>
        <family val="3"/>
        <charset val="128"/>
      </rPr>
      <t>( 訪看25 )第    940 号</t>
    </r>
  </si>
  <si>
    <r>
      <rPr>
        <sz val="9"/>
        <color rgb="FF000000"/>
        <rFont val="ＭＳ Ｐゴシック"/>
        <family val="3"/>
        <charset val="128"/>
      </rPr>
      <t>( 訪看25 )第    769 号</t>
    </r>
  </si>
  <si>
    <r>
      <rPr>
        <sz val="9"/>
        <color rgb="FF000000"/>
        <rFont val="ＭＳ Ｐゴシック"/>
        <family val="3"/>
        <charset val="128"/>
      </rPr>
      <t>( 訪看25 )第    768 号</t>
    </r>
  </si>
  <si>
    <r>
      <rPr>
        <sz val="9"/>
        <color rgb="FF000000"/>
        <rFont val="ＭＳ Ｐゴシック"/>
        <family val="3"/>
        <charset val="128"/>
      </rPr>
      <t>( 訪看25 )第    767 号</t>
    </r>
  </si>
  <si>
    <r>
      <rPr>
        <sz val="9"/>
        <color rgb="FF000000"/>
        <rFont val="ＭＳ Ｐゴシック"/>
        <family val="3"/>
        <charset val="128"/>
      </rPr>
      <t>( 訪看25 )第    764 号</t>
    </r>
  </si>
  <si>
    <r>
      <rPr>
        <sz val="9"/>
        <color rgb="FF000000"/>
        <rFont val="ＭＳ Ｐゴシック"/>
        <family val="3"/>
        <charset val="128"/>
      </rPr>
      <t>( 訪看25 )第    801 号</t>
    </r>
  </si>
  <si>
    <r>
      <rPr>
        <sz val="9"/>
        <color rgb="FF000000"/>
        <rFont val="ＭＳ Ｐゴシック"/>
        <family val="3"/>
        <charset val="128"/>
      </rPr>
      <t>( 訪看25 )第    748 号</t>
    </r>
  </si>
  <si>
    <r>
      <rPr>
        <sz val="9"/>
        <color rgb="FF000000"/>
        <rFont val="ＭＳ Ｐゴシック"/>
        <family val="3"/>
        <charset val="128"/>
      </rPr>
      <t>( 訪看25 )第    754 号</t>
    </r>
  </si>
  <si>
    <r>
      <rPr>
        <sz val="9"/>
        <color rgb="FF000000"/>
        <rFont val="ＭＳ Ｐゴシック"/>
        <family val="3"/>
        <charset val="128"/>
      </rPr>
      <t>( 訪看25 )第    737 号</t>
    </r>
  </si>
  <si>
    <r>
      <rPr>
        <sz val="9"/>
        <color rgb="FF000000"/>
        <rFont val="ＭＳ Ｐゴシック"/>
        <family val="3"/>
        <charset val="128"/>
      </rPr>
      <t>( 訪看25 )第    732 号</t>
    </r>
  </si>
  <si>
    <r>
      <rPr>
        <sz val="9"/>
        <color rgb="FF000000"/>
        <rFont val="ＭＳ Ｐゴシック"/>
        <family val="3"/>
        <charset val="128"/>
      </rPr>
      <t>( 訪看25 )第    716 号</t>
    </r>
  </si>
  <si>
    <r>
      <rPr>
        <sz val="9"/>
        <color rgb="FF000000"/>
        <rFont val="ＭＳ Ｐゴシック"/>
        <family val="3"/>
        <charset val="128"/>
      </rPr>
      <t>( 訪看25 )第    692 号</t>
    </r>
  </si>
  <si>
    <r>
      <rPr>
        <sz val="9"/>
        <color rgb="FF000000"/>
        <rFont val="ＭＳ Ｐゴシック"/>
        <family val="3"/>
        <charset val="128"/>
      </rPr>
      <t>( 訪看25 )第    691 号</t>
    </r>
  </si>
  <si>
    <r>
      <rPr>
        <sz val="9"/>
        <color rgb="FF000000"/>
        <rFont val="ＭＳ Ｐゴシック"/>
        <family val="3"/>
        <charset val="128"/>
      </rPr>
      <t>( 訪看25 )第    698 号</t>
    </r>
  </si>
  <si>
    <r>
      <rPr>
        <sz val="9"/>
        <color rgb="FF000000"/>
        <rFont val="ＭＳ Ｐゴシック"/>
        <family val="3"/>
        <charset val="128"/>
      </rPr>
      <t>( 訪看25 )第    674 号</t>
    </r>
  </si>
  <si>
    <r>
      <rPr>
        <sz val="9"/>
        <color rgb="FF000000"/>
        <rFont val="ＭＳ Ｐゴシック"/>
        <family val="3"/>
        <charset val="128"/>
      </rPr>
      <t>( 訪看25 )第    634 号</t>
    </r>
  </si>
  <si>
    <r>
      <rPr>
        <sz val="9"/>
        <color rgb="FF000000"/>
        <rFont val="ＭＳ Ｐゴシック"/>
        <family val="3"/>
        <charset val="128"/>
      </rPr>
      <t>( 訪看25 )第    609 号</t>
    </r>
  </si>
  <si>
    <r>
      <rPr>
        <sz val="9"/>
        <color rgb="FF000000"/>
        <rFont val="ＭＳ Ｐゴシック"/>
        <family val="3"/>
        <charset val="128"/>
      </rPr>
      <t>( 訪看25 )第    568 号</t>
    </r>
  </si>
  <si>
    <r>
      <rPr>
        <sz val="9"/>
        <color rgb="FF000000"/>
        <rFont val="ＭＳ Ｐゴシック"/>
        <family val="3"/>
        <charset val="128"/>
      </rPr>
      <t>( 訪看25 )第    558 号</t>
    </r>
  </si>
  <si>
    <r>
      <rPr>
        <sz val="9"/>
        <color rgb="FF000000"/>
        <rFont val="ＭＳ Ｐゴシック"/>
        <family val="3"/>
        <charset val="128"/>
      </rPr>
      <t>( 訪看25 )第    551 号</t>
    </r>
  </si>
  <si>
    <r>
      <rPr>
        <sz val="9"/>
        <color rgb="FF000000"/>
        <rFont val="ＭＳ Ｐゴシック"/>
        <family val="3"/>
        <charset val="128"/>
      </rPr>
      <t>( 訪看25 )第    543 号</t>
    </r>
  </si>
  <si>
    <r>
      <rPr>
        <sz val="9"/>
        <color rgb="FF000000"/>
        <rFont val="ＭＳ Ｐゴシック"/>
        <family val="3"/>
        <charset val="128"/>
      </rPr>
      <t>( 訪看25 )第    519 号</t>
    </r>
  </si>
  <si>
    <r>
      <rPr>
        <sz val="9"/>
        <color rgb="FF000000"/>
        <rFont val="ＭＳ Ｐゴシック"/>
        <family val="3"/>
        <charset val="128"/>
      </rPr>
      <t>( 訪看25 )第    487 号</t>
    </r>
  </si>
  <si>
    <r>
      <rPr>
        <sz val="9"/>
        <color rgb="FF000000"/>
        <rFont val="ＭＳ Ｐゴシック"/>
        <family val="3"/>
        <charset val="128"/>
      </rPr>
      <t>( 訪看25 )第    456 号</t>
    </r>
  </si>
  <si>
    <r>
      <rPr>
        <sz val="9"/>
        <color rgb="FF000000"/>
        <rFont val="ＭＳ Ｐゴシック"/>
        <family val="3"/>
        <charset val="128"/>
      </rPr>
      <t>( 訪看25 )第    450 号</t>
    </r>
  </si>
  <si>
    <r>
      <rPr>
        <sz val="9"/>
        <color rgb="FF000000"/>
        <rFont val="ＭＳ Ｐゴシック"/>
        <family val="3"/>
        <charset val="128"/>
      </rPr>
      <t>( 訪看25 )第    447 号</t>
    </r>
  </si>
  <si>
    <r>
      <rPr>
        <sz val="9"/>
        <color rgb="FF000000"/>
        <rFont val="ＭＳ Ｐゴシック"/>
        <family val="3"/>
        <charset val="128"/>
      </rPr>
      <t>( 訪看25 )第    420 号</t>
    </r>
  </si>
  <si>
    <r>
      <rPr>
        <sz val="9"/>
        <color rgb="FF000000"/>
        <rFont val="ＭＳ Ｐゴシック"/>
        <family val="3"/>
        <charset val="128"/>
      </rPr>
      <t>( 訪看25 )第    403 号</t>
    </r>
  </si>
  <si>
    <r>
      <rPr>
        <sz val="9"/>
        <color rgb="FF000000"/>
        <rFont val="ＭＳ Ｐゴシック"/>
        <family val="3"/>
        <charset val="128"/>
      </rPr>
      <t>( 訪看25 )第    381 号</t>
    </r>
  </si>
  <si>
    <r>
      <rPr>
        <sz val="9"/>
        <color rgb="FF000000"/>
        <rFont val="ＭＳ Ｐゴシック"/>
        <family val="3"/>
        <charset val="128"/>
      </rPr>
      <t>( 訪看25 )第    380 号</t>
    </r>
  </si>
  <si>
    <r>
      <rPr>
        <sz val="9"/>
        <color rgb="FF000000"/>
        <rFont val="ＭＳ Ｐゴシック"/>
        <family val="3"/>
        <charset val="128"/>
      </rPr>
      <t>( 訪看25 )第    386 号</t>
    </r>
  </si>
  <si>
    <r>
      <rPr>
        <sz val="9"/>
        <color rgb="FF000000"/>
        <rFont val="ＭＳ Ｐゴシック"/>
        <family val="3"/>
        <charset val="128"/>
      </rPr>
      <t>( 訪看25 )第    371 号</t>
    </r>
  </si>
  <si>
    <r>
      <rPr>
        <sz val="9"/>
        <color rgb="FF000000"/>
        <rFont val="ＭＳ Ｐゴシック"/>
        <family val="3"/>
        <charset val="128"/>
      </rPr>
      <t>( 訪看25 )第    370 号</t>
    </r>
  </si>
  <si>
    <r>
      <rPr>
        <sz val="9"/>
        <color rgb="FF000000"/>
        <rFont val="ＭＳ Ｐゴシック"/>
        <family val="3"/>
        <charset val="128"/>
      </rPr>
      <t>平成22年 5月 1日</t>
    </r>
  </si>
  <si>
    <r>
      <rPr>
        <sz val="9"/>
        <color rgb="FF000000"/>
        <rFont val="ＭＳ Ｐゴシック"/>
        <family val="3"/>
        <charset val="128"/>
      </rPr>
      <t>( 訪看25 )第    314 号</t>
    </r>
  </si>
  <si>
    <r>
      <rPr>
        <sz val="9"/>
        <color rgb="FF000000"/>
        <rFont val="ＭＳ Ｐゴシック"/>
        <family val="3"/>
        <charset val="128"/>
      </rPr>
      <t>( 訪看25 )第    287 号</t>
    </r>
  </si>
  <si>
    <r>
      <rPr>
        <sz val="9"/>
        <color rgb="FF000000"/>
        <rFont val="ＭＳ Ｐゴシック"/>
        <family val="3"/>
        <charset val="128"/>
      </rPr>
      <t>( 訪看25 )第    240 号</t>
    </r>
  </si>
  <si>
    <r>
      <rPr>
        <sz val="9"/>
        <color rgb="FF000000"/>
        <rFont val="ＭＳ Ｐゴシック"/>
        <family val="3"/>
        <charset val="128"/>
      </rPr>
      <t>平成19年10月 1日</t>
    </r>
  </si>
  <si>
    <r>
      <rPr>
        <sz val="9"/>
        <color rgb="FF000000"/>
        <rFont val="ＭＳ Ｐゴシック"/>
        <family val="3"/>
        <charset val="128"/>
      </rPr>
      <t>( 訪看25 )第    262 号</t>
    </r>
  </si>
  <si>
    <r>
      <rPr>
        <sz val="9"/>
        <color rgb="FF000000"/>
        <rFont val="ＭＳ Ｐゴシック"/>
        <family val="3"/>
        <charset val="128"/>
      </rPr>
      <t>平成16年 5月 1日</t>
    </r>
  </si>
  <si>
    <r>
      <rPr>
        <sz val="9"/>
        <color rgb="FF000000"/>
        <rFont val="ＭＳ Ｐゴシック"/>
        <family val="3"/>
        <charset val="128"/>
      </rPr>
      <t>( 訪看25 )第    167 号</t>
    </r>
  </si>
  <si>
    <r>
      <rPr>
        <sz val="9"/>
        <color rgb="FF000000"/>
        <rFont val="ＭＳ Ｐゴシック"/>
        <family val="3"/>
        <charset val="128"/>
      </rPr>
      <t>( 訪看25 )第    929 号</t>
    </r>
  </si>
  <si>
    <r>
      <rPr>
        <sz val="9"/>
        <color rgb="FF000000"/>
        <rFont val="ＭＳ Ｐゴシック"/>
        <family val="3"/>
        <charset val="128"/>
      </rPr>
      <t>( 訪看25 )第    186 号</t>
    </r>
  </si>
  <si>
    <r>
      <rPr>
        <sz val="9"/>
        <color rgb="FF000000"/>
        <rFont val="ＭＳ Ｐゴシック"/>
        <family val="3"/>
        <charset val="128"/>
      </rPr>
      <t>平成11年 9月 1日</t>
    </r>
  </si>
  <si>
    <r>
      <rPr>
        <sz val="9"/>
        <color rgb="FF000000"/>
        <rFont val="ＭＳ Ｐゴシック"/>
        <family val="3"/>
        <charset val="128"/>
      </rPr>
      <t>( 訪看25 )第    118 号</t>
    </r>
  </si>
  <si>
    <r>
      <rPr>
        <sz val="9"/>
        <color rgb="FF000000"/>
        <rFont val="ＭＳ Ｐゴシック"/>
        <family val="3"/>
        <charset val="128"/>
      </rPr>
      <t>( 訪看25 )第     92 号</t>
    </r>
  </si>
  <si>
    <r>
      <rPr>
        <sz val="9"/>
        <color rgb="FF000000"/>
        <rFont val="ＭＳ Ｐゴシック"/>
        <family val="3"/>
        <charset val="128"/>
      </rPr>
      <t>( 訪看25 )第    127 号</t>
    </r>
  </si>
  <si>
    <r>
      <rPr>
        <sz val="9"/>
        <color rgb="FF000000"/>
        <rFont val="ＭＳ Ｐゴシック"/>
        <family val="3"/>
        <charset val="128"/>
      </rPr>
      <t>( 訪看25 )第    100 号</t>
    </r>
  </si>
  <si>
    <r>
      <rPr>
        <sz val="9"/>
        <color rgb="FF000000"/>
        <rFont val="ＭＳ Ｐゴシック"/>
        <family val="3"/>
        <charset val="128"/>
      </rPr>
      <t>平成21年 1月 1日</t>
    </r>
  </si>
  <si>
    <r>
      <rPr>
        <sz val="9"/>
        <color rgb="FF000000"/>
        <rFont val="ＭＳ Ｐゴシック"/>
        <family val="3"/>
        <charset val="128"/>
      </rPr>
      <t>( 訪看25 )第    294 号</t>
    </r>
  </si>
  <si>
    <r>
      <rPr>
        <sz val="9"/>
        <color rgb="FF000000"/>
        <rFont val="ＭＳ Ｐゴシック"/>
        <family val="3"/>
        <charset val="128"/>
      </rPr>
      <t>( 訪看25 )第     99 号</t>
    </r>
  </si>
  <si>
    <r>
      <rPr>
        <sz val="9"/>
        <color rgb="FF000000"/>
        <rFont val="ＭＳ Ｐゴシック"/>
        <family val="3"/>
        <charset val="128"/>
      </rPr>
      <t>( 訪看25 )第     42 号</t>
    </r>
  </si>
  <si>
    <r>
      <rPr>
        <sz val="9"/>
        <color rgb="FF000000"/>
        <rFont val="ＭＳ Ｐゴシック"/>
        <family val="3"/>
        <charset val="128"/>
      </rPr>
      <t>( 訪看25 )第    590 号</t>
    </r>
  </si>
  <si>
    <r>
      <rPr>
        <sz val="9"/>
        <color rgb="FF000000"/>
        <rFont val="ＭＳ Ｐゴシック"/>
        <family val="3"/>
        <charset val="128"/>
      </rPr>
      <t>( 訪看25 )第    995 号</t>
    </r>
  </si>
  <si>
    <r>
      <rPr>
        <sz val="9"/>
        <color rgb="FF000000"/>
        <rFont val="ＭＳ Ｐゴシック"/>
        <family val="3"/>
        <charset val="128"/>
      </rPr>
      <t>( 訪看25 )第   1037 号</t>
    </r>
  </si>
  <si>
    <r>
      <rPr>
        <sz val="9"/>
        <color rgb="FF000000"/>
        <rFont val="ＭＳ Ｐゴシック"/>
        <family val="3"/>
        <charset val="128"/>
      </rPr>
      <t>( 訪看25 )第    999 号</t>
    </r>
  </si>
  <si>
    <r>
      <rPr>
        <sz val="9"/>
        <color rgb="FF000000"/>
        <rFont val="ＭＳ Ｐゴシック"/>
        <family val="3"/>
        <charset val="128"/>
      </rPr>
      <t>( 訪看25 )第   1003 号</t>
    </r>
  </si>
  <si>
    <r>
      <rPr>
        <sz val="9"/>
        <color rgb="FF000000"/>
        <rFont val="ＭＳ Ｐゴシック"/>
        <family val="3"/>
        <charset val="128"/>
      </rPr>
      <t>( 訪看25 )第    974 号</t>
    </r>
  </si>
  <si>
    <r>
      <rPr>
        <sz val="9"/>
        <color rgb="FF000000"/>
        <rFont val="ＭＳ Ｐゴシック"/>
        <family val="3"/>
        <charset val="128"/>
      </rPr>
      <t>( 訪看25 )第    968 号</t>
    </r>
  </si>
  <si>
    <r>
      <rPr>
        <sz val="9"/>
        <color rgb="FF000000"/>
        <rFont val="ＭＳ Ｐゴシック"/>
        <family val="3"/>
        <charset val="128"/>
      </rPr>
      <t>( 訪看25 )第    939 号</t>
    </r>
  </si>
  <si>
    <r>
      <rPr>
        <sz val="9"/>
        <color rgb="FF000000"/>
        <rFont val="ＭＳ Ｐゴシック"/>
        <family val="3"/>
        <charset val="128"/>
      </rPr>
      <t>( 訪看25 )第    938 号</t>
    </r>
  </si>
  <si>
    <r>
      <rPr>
        <sz val="9"/>
        <color rgb="FF000000"/>
        <rFont val="ＭＳ Ｐゴシック"/>
        <family val="3"/>
        <charset val="128"/>
      </rPr>
      <t>( 訪看25 )第    911 号</t>
    </r>
  </si>
  <si>
    <r>
      <rPr>
        <sz val="9"/>
        <color rgb="FF000000"/>
        <rFont val="ＭＳ Ｐゴシック"/>
        <family val="3"/>
        <charset val="128"/>
      </rPr>
      <t>( 訪看25 )第    916 号</t>
    </r>
  </si>
  <si>
    <r>
      <rPr>
        <sz val="9"/>
        <color rgb="FF000000"/>
        <rFont val="ＭＳ Ｐゴシック"/>
        <family val="3"/>
        <charset val="128"/>
      </rPr>
      <t>( 訪看25 )第    910 号</t>
    </r>
  </si>
  <si>
    <r>
      <rPr>
        <sz val="9"/>
        <color rgb="FF000000"/>
        <rFont val="ＭＳ Ｐゴシック"/>
        <family val="3"/>
        <charset val="128"/>
      </rPr>
      <t>( 訪看25 )第    917 号</t>
    </r>
  </si>
  <si>
    <r>
      <rPr>
        <sz val="9"/>
        <color rgb="FF000000"/>
        <rFont val="ＭＳ Ｐゴシック"/>
        <family val="3"/>
        <charset val="128"/>
      </rPr>
      <t>( 訪看25 )第    903 号</t>
    </r>
  </si>
  <si>
    <r>
      <rPr>
        <sz val="9"/>
        <color rgb="FF000000"/>
        <rFont val="ＭＳ Ｐゴシック"/>
        <family val="3"/>
        <charset val="128"/>
      </rPr>
      <t>( 訪看25 )第    915 号</t>
    </r>
  </si>
  <si>
    <r>
      <rPr>
        <sz val="9"/>
        <color rgb="FF000000"/>
        <rFont val="ＭＳ Ｐゴシック"/>
        <family val="3"/>
        <charset val="128"/>
      </rPr>
      <t>( 訪看25 )第    897 号</t>
    </r>
  </si>
  <si>
    <r>
      <rPr>
        <sz val="9"/>
        <color rgb="FF000000"/>
        <rFont val="ＭＳ Ｐゴシック"/>
        <family val="3"/>
        <charset val="128"/>
      </rPr>
      <t>( 訪看25 )第    893 号</t>
    </r>
  </si>
  <si>
    <r>
      <rPr>
        <sz val="9"/>
        <color rgb="FF000000"/>
        <rFont val="ＭＳ Ｐゴシック"/>
        <family val="3"/>
        <charset val="128"/>
      </rPr>
      <t>( 訪看25 )第    873 号</t>
    </r>
  </si>
  <si>
    <r>
      <rPr>
        <sz val="9"/>
        <color rgb="FF000000"/>
        <rFont val="ＭＳ Ｐゴシック"/>
        <family val="3"/>
        <charset val="128"/>
      </rPr>
      <t>( 訪看25 )第    884 号</t>
    </r>
  </si>
  <si>
    <r>
      <rPr>
        <sz val="9"/>
        <color rgb="FF000000"/>
        <rFont val="ＭＳ Ｐゴシック"/>
        <family val="3"/>
        <charset val="128"/>
      </rPr>
      <t>( 訪看25 )第    874 号</t>
    </r>
  </si>
  <si>
    <r>
      <rPr>
        <sz val="9"/>
        <color rgb="FF000000"/>
        <rFont val="ＭＳ Ｐゴシック"/>
        <family val="3"/>
        <charset val="128"/>
      </rPr>
      <t>( 訪看25 )第    846 号</t>
    </r>
  </si>
  <si>
    <r>
      <rPr>
        <sz val="9"/>
        <color rgb="FF000000"/>
        <rFont val="ＭＳ Ｐゴシック"/>
        <family val="3"/>
        <charset val="128"/>
      </rPr>
      <t>( 訪看25 )第    841 号</t>
    </r>
  </si>
  <si>
    <r>
      <rPr>
        <sz val="9"/>
        <color rgb="FF000000"/>
        <rFont val="ＭＳ Ｐゴシック"/>
        <family val="3"/>
        <charset val="128"/>
      </rPr>
      <t>( 訪看25 )第    832 号</t>
    </r>
  </si>
  <si>
    <r>
      <rPr>
        <sz val="9"/>
        <color rgb="FF000000"/>
        <rFont val="ＭＳ Ｐゴシック"/>
        <family val="3"/>
        <charset val="128"/>
      </rPr>
      <t>( 訪看25 )第    813 号</t>
    </r>
  </si>
  <si>
    <r>
      <rPr>
        <sz val="9"/>
        <color rgb="FF000000"/>
        <rFont val="ＭＳ Ｐゴシック"/>
        <family val="3"/>
        <charset val="128"/>
      </rPr>
      <t>( 訪看25 )第    816 号</t>
    </r>
  </si>
  <si>
    <r>
      <rPr>
        <sz val="9"/>
        <color rgb="FF000000"/>
        <rFont val="ＭＳ Ｐゴシック"/>
        <family val="3"/>
        <charset val="128"/>
      </rPr>
      <t>( 訪看25 )第    798 号</t>
    </r>
  </si>
  <si>
    <r>
      <rPr>
        <sz val="9"/>
        <color rgb="FF000000"/>
        <rFont val="ＭＳ Ｐゴシック"/>
        <family val="3"/>
        <charset val="128"/>
      </rPr>
      <t>( 訪看25 )第    803 号</t>
    </r>
  </si>
  <si>
    <r>
      <rPr>
        <sz val="9"/>
        <color rgb="FF000000"/>
        <rFont val="ＭＳ Ｐゴシック"/>
        <family val="3"/>
        <charset val="128"/>
      </rPr>
      <t>( 訪看25 )第    808 号</t>
    </r>
  </si>
  <si>
    <r>
      <rPr>
        <sz val="9"/>
        <color rgb="FF000000"/>
        <rFont val="ＭＳ Ｐゴシック"/>
        <family val="3"/>
        <charset val="128"/>
      </rPr>
      <t>( 訪看25 )第    800 号</t>
    </r>
  </si>
  <si>
    <r>
      <rPr>
        <sz val="9"/>
        <color rgb="FF000000"/>
        <rFont val="ＭＳ Ｐゴシック"/>
        <family val="3"/>
        <charset val="128"/>
      </rPr>
      <t>( 訪看25 )第    814 号</t>
    </r>
  </si>
  <si>
    <r>
      <rPr>
        <sz val="9"/>
        <color rgb="FF000000"/>
        <rFont val="ＭＳ Ｐゴシック"/>
        <family val="3"/>
        <charset val="128"/>
      </rPr>
      <t>( 訪看25 )第    778 号</t>
    </r>
  </si>
  <si>
    <r>
      <rPr>
        <sz val="9"/>
        <color rgb="FF000000"/>
        <rFont val="ＭＳ Ｐゴシック"/>
        <family val="3"/>
        <charset val="128"/>
      </rPr>
      <t>( 訪看25 )第    760 号</t>
    </r>
  </si>
  <si>
    <r>
      <rPr>
        <sz val="9"/>
        <color rgb="FF000000"/>
        <rFont val="ＭＳ Ｐゴシック"/>
        <family val="3"/>
        <charset val="128"/>
      </rPr>
      <t>( 訪看25 )第    776 号</t>
    </r>
  </si>
  <si>
    <r>
      <rPr>
        <sz val="9"/>
        <color rgb="FF000000"/>
        <rFont val="ＭＳ Ｐゴシック"/>
        <family val="3"/>
        <charset val="128"/>
      </rPr>
      <t>( 訪看25 )第    759 号</t>
    </r>
  </si>
  <si>
    <r>
      <rPr>
        <sz val="9"/>
        <color rgb="FF000000"/>
        <rFont val="ＭＳ Ｐゴシック"/>
        <family val="3"/>
        <charset val="128"/>
      </rPr>
      <t>( 訪看25 )第    739 号</t>
    </r>
  </si>
  <si>
    <r>
      <rPr>
        <sz val="9"/>
        <color rgb="FF000000"/>
        <rFont val="ＭＳ Ｐゴシック"/>
        <family val="3"/>
        <charset val="128"/>
      </rPr>
      <t>( 訪看25 )第    741 号</t>
    </r>
  </si>
  <si>
    <r>
      <rPr>
        <sz val="9"/>
        <color rgb="FF000000"/>
        <rFont val="ＭＳ Ｐゴシック"/>
        <family val="3"/>
        <charset val="128"/>
      </rPr>
      <t>( 訪看25 )第    736 号</t>
    </r>
  </si>
  <si>
    <r>
      <rPr>
        <sz val="9"/>
        <color rgb="FF000000"/>
        <rFont val="ＭＳ Ｐゴシック"/>
        <family val="3"/>
        <charset val="128"/>
      </rPr>
      <t>( 訪看25 )第    740 号</t>
    </r>
  </si>
  <si>
    <r>
      <rPr>
        <sz val="9"/>
        <color rgb="FF000000"/>
        <rFont val="ＭＳ Ｐゴシック"/>
        <family val="3"/>
        <charset val="128"/>
      </rPr>
      <t>( 訪看25 )第    715 号</t>
    </r>
  </si>
  <si>
    <r>
      <rPr>
        <sz val="9"/>
        <color rgb="FF000000"/>
        <rFont val="ＭＳ Ｐゴシック"/>
        <family val="3"/>
        <charset val="128"/>
      </rPr>
      <t>( 訪看25 )第    831 号</t>
    </r>
  </si>
  <si>
    <r>
      <rPr>
        <sz val="9"/>
        <color rgb="FF000000"/>
        <rFont val="ＭＳ Ｐゴシック"/>
        <family val="3"/>
        <charset val="128"/>
      </rPr>
      <t>( 訪看25 )第    676 号</t>
    </r>
  </si>
  <si>
    <r>
      <rPr>
        <sz val="9"/>
        <color rgb="FF000000"/>
        <rFont val="ＭＳ Ｐゴシック"/>
        <family val="3"/>
        <charset val="128"/>
      </rPr>
      <t>( 訪看25 )第    657 号</t>
    </r>
  </si>
  <si>
    <r>
      <rPr>
        <sz val="9"/>
        <color rgb="FF000000"/>
        <rFont val="ＭＳ Ｐゴシック"/>
        <family val="3"/>
        <charset val="128"/>
      </rPr>
      <t>( 訪看25 )第    624 号</t>
    </r>
  </si>
  <si>
    <r>
      <rPr>
        <sz val="9"/>
        <color rgb="FF000000"/>
        <rFont val="ＭＳ Ｐゴシック"/>
        <family val="3"/>
        <charset val="128"/>
      </rPr>
      <t>( 訪看25 )第    622 号</t>
    </r>
  </si>
  <si>
    <r>
      <rPr>
        <sz val="9"/>
        <color rgb="FF000000"/>
        <rFont val="ＭＳ Ｐゴシック"/>
        <family val="3"/>
        <charset val="128"/>
      </rPr>
      <t>( 訪看25 )第    615 号</t>
    </r>
  </si>
  <si>
    <r>
      <rPr>
        <sz val="9"/>
        <color rgb="FF000000"/>
        <rFont val="ＭＳ Ｐゴシック"/>
        <family val="3"/>
        <charset val="128"/>
      </rPr>
      <t>( 訪看25 )第    646 号</t>
    </r>
  </si>
  <si>
    <r>
      <rPr>
        <sz val="9"/>
        <color rgb="FF000000"/>
        <rFont val="ＭＳ Ｐゴシック"/>
        <family val="3"/>
        <charset val="128"/>
      </rPr>
      <t>( 訪看25 )第    604 号</t>
    </r>
  </si>
  <si>
    <r>
      <rPr>
        <sz val="9"/>
        <color rgb="FF000000"/>
        <rFont val="ＭＳ Ｐゴシック"/>
        <family val="3"/>
        <charset val="128"/>
      </rPr>
      <t>平成29年 5月 1日</t>
    </r>
  </si>
  <si>
    <r>
      <rPr>
        <sz val="9"/>
        <color rgb="FF000000"/>
        <rFont val="ＭＳ Ｐゴシック"/>
        <family val="3"/>
        <charset val="128"/>
      </rPr>
      <t>( 訪看25 )第    573 号</t>
    </r>
  </si>
  <si>
    <r>
      <rPr>
        <sz val="9"/>
        <color rgb="FF000000"/>
        <rFont val="ＭＳ Ｐゴシック"/>
        <family val="3"/>
        <charset val="128"/>
      </rPr>
      <t>( 訪看25 )第    545 号</t>
    </r>
  </si>
  <si>
    <r>
      <rPr>
        <sz val="9"/>
        <color rgb="FF000000"/>
        <rFont val="ＭＳ Ｐゴシック"/>
        <family val="3"/>
        <charset val="128"/>
      </rPr>
      <t>( 訪看25 )第    526 号</t>
    </r>
  </si>
  <si>
    <r>
      <rPr>
        <sz val="9"/>
        <color rgb="FF000000"/>
        <rFont val="ＭＳ Ｐゴシック"/>
        <family val="3"/>
        <charset val="128"/>
      </rPr>
      <t>( 訪看25 )第    491 号</t>
    </r>
  </si>
  <si>
    <r>
      <rPr>
        <sz val="9"/>
        <color rgb="FF000000"/>
        <rFont val="ＭＳ Ｐゴシック"/>
        <family val="3"/>
        <charset val="128"/>
      </rPr>
      <t>( 訪看25 )第    489 号</t>
    </r>
  </si>
  <si>
    <r>
      <rPr>
        <sz val="9"/>
        <color rgb="FF000000"/>
        <rFont val="ＭＳ Ｐゴシック"/>
        <family val="3"/>
        <charset val="128"/>
      </rPr>
      <t>( 訪看25 )第    584 号</t>
    </r>
  </si>
  <si>
    <r>
      <rPr>
        <sz val="9"/>
        <color rgb="FF000000"/>
        <rFont val="ＭＳ Ｐゴシック"/>
        <family val="3"/>
        <charset val="128"/>
      </rPr>
      <t>( 訪看25 )第    476 号</t>
    </r>
  </si>
  <si>
    <r>
      <rPr>
        <sz val="9"/>
        <color rgb="FF000000"/>
        <rFont val="ＭＳ Ｐゴシック"/>
        <family val="3"/>
        <charset val="128"/>
      </rPr>
      <t>( 訪看25 )第    478 号</t>
    </r>
  </si>
  <si>
    <r>
      <rPr>
        <sz val="9"/>
        <color rgb="FF000000"/>
        <rFont val="ＭＳ Ｐゴシック"/>
        <family val="3"/>
        <charset val="128"/>
      </rPr>
      <t>( 訪看25 )第    533 号</t>
    </r>
  </si>
  <si>
    <r>
      <rPr>
        <sz val="9"/>
        <color rgb="FF000000"/>
        <rFont val="ＭＳ Ｐゴシック"/>
        <family val="3"/>
        <charset val="128"/>
      </rPr>
      <t>( 訪看25 )第    430 号</t>
    </r>
  </si>
  <si>
    <r>
      <rPr>
        <sz val="9"/>
        <color rgb="FF000000"/>
        <rFont val="ＭＳ Ｐゴシック"/>
        <family val="3"/>
        <charset val="128"/>
      </rPr>
      <t>( 訪看25 )第    435 号</t>
    </r>
  </si>
  <si>
    <r>
      <rPr>
        <sz val="9"/>
        <color rgb="FF000000"/>
        <rFont val="ＭＳ Ｐゴシック"/>
        <family val="3"/>
        <charset val="128"/>
      </rPr>
      <t>( 訪看25 )第    448 号</t>
    </r>
  </si>
  <si>
    <r>
      <rPr>
        <sz val="9"/>
        <color rgb="FF000000"/>
        <rFont val="ＭＳ Ｐゴシック"/>
        <family val="3"/>
        <charset val="128"/>
      </rPr>
      <t>( 訪看25 )第    377 号</t>
    </r>
  </si>
  <si>
    <r>
      <rPr>
        <sz val="9"/>
        <color rgb="FF000000"/>
        <rFont val="ＭＳ Ｐゴシック"/>
        <family val="3"/>
        <charset val="128"/>
      </rPr>
      <t>平成24年 2月 1日</t>
    </r>
  </si>
  <si>
    <r>
      <rPr>
        <sz val="9"/>
        <color rgb="FF000000"/>
        <rFont val="ＭＳ Ｐゴシック"/>
        <family val="3"/>
        <charset val="128"/>
      </rPr>
      <t>( 訪看25 )第    351 号</t>
    </r>
  </si>
  <si>
    <r>
      <rPr>
        <sz val="9"/>
        <color rgb="FF000000"/>
        <rFont val="ＭＳ Ｐゴシック"/>
        <family val="3"/>
        <charset val="128"/>
      </rPr>
      <t>( 訪看25 )第    572 号</t>
    </r>
  </si>
  <si>
    <r>
      <rPr>
        <sz val="9"/>
        <color rgb="FF000000"/>
        <rFont val="ＭＳ Ｐゴシック"/>
        <family val="3"/>
        <charset val="128"/>
      </rPr>
      <t>平成21年 4月 1日</t>
    </r>
  </si>
  <si>
    <r>
      <rPr>
        <sz val="9"/>
        <color rgb="FF000000"/>
        <rFont val="ＭＳ Ｐゴシック"/>
        <family val="3"/>
        <charset val="128"/>
      </rPr>
      <t>( 訪看25 )第    296 号</t>
    </r>
  </si>
  <si>
    <r>
      <rPr>
        <sz val="9"/>
        <color rgb="FF000000"/>
        <rFont val="ＭＳ Ｐゴシック"/>
        <family val="3"/>
        <charset val="128"/>
      </rPr>
      <t>( 訪看25 )第    180 号</t>
    </r>
  </si>
  <si>
    <r>
      <rPr>
        <sz val="9"/>
        <color rgb="FF000000"/>
        <rFont val="ＭＳ Ｐゴシック"/>
        <family val="3"/>
        <charset val="128"/>
      </rPr>
      <t>平成11年10月 1日</t>
    </r>
  </si>
  <si>
    <r>
      <rPr>
        <sz val="9"/>
        <color rgb="FF000000"/>
        <rFont val="ＭＳ Ｐゴシック"/>
        <family val="3"/>
        <charset val="128"/>
      </rPr>
      <t>( 訪看25 )第    120 号</t>
    </r>
  </si>
  <si>
    <r>
      <rPr>
        <sz val="9"/>
        <color rgb="FF000000"/>
        <rFont val="ＭＳ Ｐゴシック"/>
        <family val="3"/>
        <charset val="128"/>
      </rPr>
      <t>( 訪看25 )第   1038 号</t>
    </r>
  </si>
  <si>
    <r>
      <rPr>
        <sz val="9"/>
        <color rgb="FF000000"/>
        <rFont val="ＭＳ Ｐゴシック"/>
        <family val="3"/>
        <charset val="128"/>
      </rPr>
      <t>( 訪看25 )第     52 号</t>
    </r>
  </si>
  <si>
    <r>
      <rPr>
        <sz val="9"/>
        <color rgb="FF000000"/>
        <rFont val="ＭＳ Ｐゴシック"/>
        <family val="3"/>
        <charset val="128"/>
      </rPr>
      <t>( 訪看25 )第     43 号</t>
    </r>
  </si>
  <si>
    <r>
      <rPr>
        <sz val="9"/>
        <color rgb="FF000000"/>
        <rFont val="ＭＳ Ｐゴシック"/>
        <family val="3"/>
        <charset val="128"/>
      </rPr>
      <t>( 訪看25 )第    143 号</t>
    </r>
  </si>
  <si>
    <r>
      <rPr>
        <sz val="9"/>
        <color rgb="FF000000"/>
        <rFont val="ＭＳ Ｐゴシック"/>
        <family val="3"/>
        <charset val="128"/>
      </rPr>
      <t>( 訪看25 )第     83 号</t>
    </r>
  </si>
  <si>
    <r>
      <rPr>
        <sz val="9"/>
        <color rgb="FF000000"/>
        <rFont val="ＭＳ Ｐゴシック"/>
        <family val="3"/>
        <charset val="128"/>
      </rPr>
      <t>( 訪看26 )第     54 号</t>
    </r>
  </si>
  <si>
    <r>
      <rPr>
        <sz val="9"/>
        <color rgb="FF000000"/>
        <rFont val="ＭＳ Ｐゴシック"/>
        <family val="3"/>
        <charset val="128"/>
      </rPr>
      <t>( 訪看26 )第     53 号</t>
    </r>
  </si>
  <si>
    <r>
      <rPr>
        <sz val="9"/>
        <color rgb="FF000000"/>
        <rFont val="ＭＳ Ｐゴシック"/>
        <family val="3"/>
        <charset val="128"/>
      </rPr>
      <t>( 訪看26 )第     52 号</t>
    </r>
  </si>
  <si>
    <r>
      <rPr>
        <sz val="9"/>
        <color rgb="FF000000"/>
        <rFont val="ＭＳ Ｐゴシック"/>
        <family val="3"/>
        <charset val="128"/>
      </rPr>
      <t>( 訪看26 )第     51 号</t>
    </r>
  </si>
  <si>
    <r>
      <rPr>
        <sz val="9"/>
        <color rgb="FF000000"/>
        <rFont val="ＭＳ Ｐゴシック"/>
        <family val="3"/>
        <charset val="128"/>
      </rPr>
      <t>( 訪看26 )第     50 号</t>
    </r>
  </si>
  <si>
    <r>
      <rPr>
        <sz val="9"/>
        <color rgb="FF000000"/>
        <rFont val="ＭＳ Ｐゴシック"/>
        <family val="3"/>
        <charset val="128"/>
      </rPr>
      <t>( 訪看26 )第     48 号</t>
    </r>
  </si>
  <si>
    <r>
      <rPr>
        <sz val="9"/>
        <color rgb="FF000000"/>
        <rFont val="ＭＳ Ｐゴシック"/>
        <family val="3"/>
        <charset val="128"/>
      </rPr>
      <t>( 訪看26 )第     47 号</t>
    </r>
  </si>
  <si>
    <r>
      <rPr>
        <sz val="9"/>
        <color rgb="FF000000"/>
        <rFont val="ＭＳ Ｐゴシック"/>
        <family val="3"/>
        <charset val="128"/>
      </rPr>
      <t>( 訪看26 )第     46 号</t>
    </r>
  </si>
  <si>
    <t>［令和 6年 8月 1日現在　訪問看護基本療養費の注２及び注４に規定する専門の研修を受けた看護師］</t>
  </si>
  <si>
    <r>
      <rPr>
        <sz val="9"/>
        <color rgb="FF000000"/>
        <rFont val="ＭＳ Ｐゴシック"/>
        <family val="3"/>
        <charset val="128"/>
      </rPr>
      <t>( 訪看26 )第     45 号</t>
    </r>
  </si>
  <si>
    <r>
      <rPr>
        <sz val="9"/>
        <color rgb="FF000000"/>
        <rFont val="ＭＳ Ｐゴシック"/>
        <family val="3"/>
        <charset val="128"/>
      </rPr>
      <t>( 訪看26 )第     43 号</t>
    </r>
  </si>
  <si>
    <r>
      <rPr>
        <sz val="9"/>
        <color rgb="FF000000"/>
        <rFont val="ＭＳ Ｐゴシック"/>
        <family val="3"/>
        <charset val="128"/>
      </rPr>
      <t>( 訪看26 )第     42 号</t>
    </r>
  </si>
  <si>
    <r>
      <rPr>
        <sz val="9"/>
        <color rgb="FF000000"/>
        <rFont val="ＭＳ Ｐゴシック"/>
        <family val="3"/>
        <charset val="128"/>
      </rPr>
      <t>( 訪看26 )第     41 号</t>
    </r>
  </si>
  <si>
    <r>
      <rPr>
        <sz val="9"/>
        <color rgb="FF000000"/>
        <rFont val="ＭＳ Ｐゴシック"/>
        <family val="3"/>
        <charset val="128"/>
      </rPr>
      <t>( 訪看26 )第     40 号</t>
    </r>
  </si>
  <si>
    <r>
      <rPr>
        <sz val="9"/>
        <color rgb="FF000000"/>
        <rFont val="ＭＳ Ｐゴシック"/>
        <family val="3"/>
        <charset val="128"/>
      </rPr>
      <t>( 訪看26 )第     39 号</t>
    </r>
  </si>
  <si>
    <r>
      <rPr>
        <sz val="9"/>
        <color rgb="FF000000"/>
        <rFont val="ＭＳ Ｐゴシック"/>
        <family val="3"/>
        <charset val="128"/>
      </rPr>
      <t>( 訪看26 )第     38 号</t>
    </r>
  </si>
  <si>
    <r>
      <rPr>
        <sz val="9"/>
        <color rgb="FF000000"/>
        <rFont val="ＭＳ Ｐゴシック"/>
        <family val="3"/>
        <charset val="128"/>
      </rPr>
      <t>( 訪看26 )第     37 号</t>
    </r>
  </si>
  <si>
    <r>
      <rPr>
        <sz val="9"/>
        <color rgb="FF000000"/>
        <rFont val="ＭＳ Ｐゴシック"/>
        <family val="3"/>
        <charset val="128"/>
      </rPr>
      <t>( 訪看26 )第     36 号</t>
    </r>
  </si>
  <si>
    <r>
      <rPr>
        <sz val="9"/>
        <color rgb="FF000000"/>
        <rFont val="ＭＳ Ｐゴシック"/>
        <family val="3"/>
        <charset val="128"/>
      </rPr>
      <t>( 訪看26 )第     35 号</t>
    </r>
  </si>
  <si>
    <r>
      <rPr>
        <sz val="9"/>
        <color rgb="FF000000"/>
        <rFont val="ＭＳ Ｐゴシック"/>
        <family val="3"/>
        <charset val="128"/>
      </rPr>
      <t>( 訪看26 )第     34 号</t>
    </r>
  </si>
  <si>
    <r>
      <rPr>
        <sz val="9"/>
        <color rgb="FF000000"/>
        <rFont val="ＭＳ Ｐゴシック"/>
        <family val="3"/>
        <charset val="128"/>
      </rPr>
      <t>( 訪看26 )第     33 号</t>
    </r>
  </si>
  <si>
    <r>
      <rPr>
        <sz val="9"/>
        <color rgb="FF000000"/>
        <rFont val="ＭＳ Ｐゴシック"/>
        <family val="3"/>
        <charset val="128"/>
      </rPr>
      <t>( 訪看26 )第     32 号</t>
    </r>
  </si>
  <si>
    <r>
      <rPr>
        <sz val="9"/>
        <color rgb="FF000000"/>
        <rFont val="ＭＳ Ｐゴシック"/>
        <family val="3"/>
        <charset val="128"/>
      </rPr>
      <t>( 訪看26 )第     31 号</t>
    </r>
  </si>
  <si>
    <r>
      <rPr>
        <sz val="9"/>
        <color rgb="FF000000"/>
        <rFont val="ＭＳ Ｐゴシック"/>
        <family val="3"/>
        <charset val="128"/>
      </rPr>
      <t>( 訪看26 )第     30 号</t>
    </r>
  </si>
  <si>
    <r>
      <rPr>
        <sz val="9"/>
        <color rgb="FF000000"/>
        <rFont val="ＭＳ Ｐゴシック"/>
        <family val="3"/>
        <charset val="128"/>
      </rPr>
      <t>( 訪看26 )第     29 号</t>
    </r>
  </si>
  <si>
    <r>
      <rPr>
        <sz val="9"/>
        <color rgb="FF000000"/>
        <rFont val="ＭＳ Ｐゴシック"/>
        <family val="3"/>
        <charset val="128"/>
      </rPr>
      <t>( 訪看26 )第     28 号</t>
    </r>
  </si>
  <si>
    <r>
      <rPr>
        <sz val="9"/>
        <color rgb="FF000000"/>
        <rFont val="ＭＳ Ｐゴシック"/>
        <family val="3"/>
        <charset val="128"/>
      </rPr>
      <t>( 訪看26 )第     25 号</t>
    </r>
  </si>
  <si>
    <r>
      <rPr>
        <sz val="9"/>
        <color rgb="FF000000"/>
        <rFont val="ＭＳ Ｐゴシック"/>
        <family val="3"/>
        <charset val="128"/>
      </rPr>
      <t>( 訪看26 )第     24 号</t>
    </r>
  </si>
  <si>
    <r>
      <rPr>
        <sz val="9"/>
        <color rgb="FF000000"/>
        <rFont val="ＭＳ Ｐゴシック"/>
        <family val="3"/>
        <charset val="128"/>
      </rPr>
      <t>( 訪看26 )第     22 号</t>
    </r>
  </si>
  <si>
    <r>
      <rPr>
        <sz val="9"/>
        <color rgb="FF000000"/>
        <rFont val="ＭＳ Ｐゴシック"/>
        <family val="3"/>
        <charset val="128"/>
      </rPr>
      <t>( 訪看26 )第     20 号</t>
    </r>
  </si>
  <si>
    <r>
      <rPr>
        <sz val="9"/>
        <color rgb="FF000000"/>
        <rFont val="ＭＳ Ｐゴシック"/>
        <family val="3"/>
        <charset val="128"/>
      </rPr>
      <t>( 訪看26 )第     16 号</t>
    </r>
  </si>
  <si>
    <r>
      <rPr>
        <sz val="9"/>
        <color rgb="FF000000"/>
        <rFont val="ＭＳ Ｐゴシック"/>
        <family val="3"/>
        <charset val="128"/>
      </rPr>
      <t>( 訪看26 )第     14 号</t>
    </r>
  </si>
  <si>
    <r>
      <rPr>
        <sz val="9"/>
        <color rgb="FF000000"/>
        <rFont val="ＭＳ Ｐゴシック"/>
        <family val="3"/>
        <charset val="128"/>
      </rPr>
      <t>( 訪看26 )第     12 号</t>
    </r>
  </si>
  <si>
    <r>
      <rPr>
        <sz val="9"/>
        <color rgb="FF000000"/>
        <rFont val="ＭＳ Ｐゴシック"/>
        <family val="3"/>
        <charset val="128"/>
      </rPr>
      <t>( 訪看26 )第     11 号</t>
    </r>
  </si>
  <si>
    <r>
      <rPr>
        <sz val="9"/>
        <color rgb="FF000000"/>
        <rFont val="ＭＳ Ｐゴシック"/>
        <family val="3"/>
        <charset val="128"/>
      </rPr>
      <t>( 訪看26 )第     10 号</t>
    </r>
  </si>
  <si>
    <r>
      <rPr>
        <sz val="9"/>
        <color rgb="FF000000"/>
        <rFont val="ＭＳ Ｐゴシック"/>
        <family val="3"/>
        <charset val="128"/>
      </rPr>
      <t>( 訪看26 )第      7 号</t>
    </r>
  </si>
  <si>
    <r>
      <rPr>
        <sz val="9"/>
        <color rgb="FF000000"/>
        <rFont val="ＭＳ Ｐゴシック"/>
        <family val="3"/>
        <charset val="128"/>
      </rPr>
      <t>( 訪看26 )第      6 号</t>
    </r>
  </si>
  <si>
    <r>
      <rPr>
        <sz val="9"/>
        <color rgb="FF000000"/>
        <rFont val="ＭＳ Ｐゴシック"/>
        <family val="3"/>
        <charset val="128"/>
      </rPr>
      <t>( 訪看26 )第      5 号</t>
    </r>
  </si>
  <si>
    <r>
      <rPr>
        <sz val="9"/>
        <color rgb="FF000000"/>
        <rFont val="ＭＳ Ｐゴシック"/>
        <family val="3"/>
        <charset val="128"/>
      </rPr>
      <t>平成24年 9月 1日</t>
    </r>
  </si>
  <si>
    <r>
      <rPr>
        <sz val="9"/>
        <color rgb="FF000000"/>
        <rFont val="ＭＳ Ｐゴシック"/>
        <family val="3"/>
        <charset val="128"/>
      </rPr>
      <t>( 訪看26 )第      4 号</t>
    </r>
  </si>
  <si>
    <r>
      <rPr>
        <sz val="9"/>
        <color rgb="FF000000"/>
        <rFont val="ＭＳ Ｐゴシック"/>
        <family val="3"/>
        <charset val="128"/>
      </rPr>
      <t>( 訪看27 )第    355 号</t>
    </r>
  </si>
  <si>
    <r>
      <rPr>
        <sz val="9"/>
        <color rgb="FF000000"/>
        <rFont val="ＭＳ Ｐゴシック"/>
        <family val="3"/>
        <charset val="128"/>
      </rPr>
      <t>( 訪看27 )第    354 号</t>
    </r>
  </si>
  <si>
    <r>
      <rPr>
        <sz val="9"/>
        <color rgb="FF000000"/>
        <rFont val="ＭＳ Ｐゴシック"/>
        <family val="3"/>
        <charset val="128"/>
      </rPr>
      <t>( 訪看27 )第    353 号</t>
    </r>
  </si>
  <si>
    <r>
      <rPr>
        <sz val="9"/>
        <color rgb="FF000000"/>
        <rFont val="ＭＳ Ｐゴシック"/>
        <family val="3"/>
        <charset val="128"/>
      </rPr>
      <t>( 訪看27 )第    352 号</t>
    </r>
  </si>
  <si>
    <r>
      <rPr>
        <sz val="9"/>
        <color rgb="FF000000"/>
        <rFont val="ＭＳ Ｐゴシック"/>
        <family val="3"/>
        <charset val="128"/>
      </rPr>
      <t>( 訪看27 )第    351 号</t>
    </r>
  </si>
  <si>
    <r>
      <rPr>
        <sz val="9"/>
        <color rgb="FF000000"/>
        <rFont val="ＭＳ Ｐゴシック"/>
        <family val="3"/>
        <charset val="128"/>
      </rPr>
      <t>( 訪看27 )第    350 号</t>
    </r>
  </si>
  <si>
    <r>
      <rPr>
        <sz val="9"/>
        <color rgb="FF000000"/>
        <rFont val="ＭＳ Ｐゴシック"/>
        <family val="3"/>
        <charset val="128"/>
      </rPr>
      <t>( 訪看27 )第    349 号</t>
    </r>
  </si>
  <si>
    <r>
      <rPr>
        <sz val="9"/>
        <color rgb="FF000000"/>
        <rFont val="ＭＳ Ｐゴシック"/>
        <family val="3"/>
        <charset val="128"/>
      </rPr>
      <t>( 訪看27 )第    348 号</t>
    </r>
  </si>
  <si>
    <t>［令和 6年 8月 1日現在　精神科複数回訪問加算］</t>
  </si>
  <si>
    <r>
      <rPr>
        <sz val="9"/>
        <color rgb="FF000000"/>
        <rFont val="ＭＳ Ｐゴシック"/>
        <family val="3"/>
        <charset val="128"/>
      </rPr>
      <t>( 訪看27 )第    347 号</t>
    </r>
  </si>
  <si>
    <r>
      <rPr>
        <sz val="9"/>
        <color rgb="FF000000"/>
        <rFont val="ＭＳ Ｐゴシック"/>
        <family val="3"/>
        <charset val="128"/>
      </rPr>
      <t>( 訪看27 )第    346 号</t>
    </r>
  </si>
  <si>
    <r>
      <rPr>
        <sz val="9"/>
        <color rgb="FF000000"/>
        <rFont val="ＭＳ Ｐゴシック"/>
        <family val="3"/>
        <charset val="128"/>
      </rPr>
      <t>( 訪看27 )第    345 号</t>
    </r>
  </si>
  <si>
    <r>
      <rPr>
        <sz val="9"/>
        <color rgb="FF000000"/>
        <rFont val="ＭＳ Ｐゴシック"/>
        <family val="3"/>
        <charset val="128"/>
      </rPr>
      <t>( 訪看27 )第    344 号</t>
    </r>
  </si>
  <si>
    <r>
      <rPr>
        <sz val="9"/>
        <color rgb="FF000000"/>
        <rFont val="ＭＳ Ｐゴシック"/>
        <family val="3"/>
        <charset val="128"/>
      </rPr>
      <t>( 訪看27 )第    343 号</t>
    </r>
  </si>
  <si>
    <r>
      <rPr>
        <sz val="9"/>
        <color rgb="FF000000"/>
        <rFont val="ＭＳ Ｐゴシック"/>
        <family val="3"/>
        <charset val="128"/>
      </rPr>
      <t>( 訪看27 )第    342 号</t>
    </r>
  </si>
  <si>
    <r>
      <rPr>
        <sz val="9"/>
        <color rgb="FF000000"/>
        <rFont val="ＭＳ Ｐゴシック"/>
        <family val="3"/>
        <charset val="128"/>
      </rPr>
      <t>( 訪看27 )第    341 号</t>
    </r>
  </si>
  <si>
    <r>
      <rPr>
        <sz val="9"/>
        <color rgb="FF000000"/>
        <rFont val="ＭＳ Ｐゴシック"/>
        <family val="3"/>
        <charset val="128"/>
      </rPr>
      <t>( 訪看27 )第    340 号</t>
    </r>
  </si>
  <si>
    <r>
      <rPr>
        <sz val="9"/>
        <color rgb="FF000000"/>
        <rFont val="ＭＳ Ｐゴシック"/>
        <family val="3"/>
        <charset val="128"/>
      </rPr>
      <t>( 訪看27 )第    339 号</t>
    </r>
  </si>
  <si>
    <r>
      <rPr>
        <sz val="9"/>
        <color rgb="FF000000"/>
        <rFont val="ＭＳ Ｐゴシック"/>
        <family val="3"/>
        <charset val="128"/>
      </rPr>
      <t>( 訪看27 )第    338 号</t>
    </r>
  </si>
  <si>
    <r>
      <rPr>
        <sz val="9"/>
        <color rgb="FF000000"/>
        <rFont val="ＭＳ Ｐゴシック"/>
        <family val="3"/>
        <charset val="128"/>
      </rPr>
      <t>( 訪看27 )第    337 号</t>
    </r>
  </si>
  <si>
    <r>
      <rPr>
        <sz val="9"/>
        <color rgb="FF000000"/>
        <rFont val="ＭＳ Ｐゴシック"/>
        <family val="3"/>
        <charset val="128"/>
      </rPr>
      <t>( 訪看27 )第    336 号</t>
    </r>
  </si>
  <si>
    <r>
      <rPr>
        <sz val="9"/>
        <color rgb="FF000000"/>
        <rFont val="ＭＳ Ｐゴシック"/>
        <family val="3"/>
        <charset val="128"/>
      </rPr>
      <t>( 訪看27 )第    335 号</t>
    </r>
  </si>
  <si>
    <r>
      <rPr>
        <sz val="9"/>
        <color rgb="FF000000"/>
        <rFont val="ＭＳ Ｐゴシック"/>
        <family val="3"/>
        <charset val="128"/>
      </rPr>
      <t>( 訪看27 )第    334 号</t>
    </r>
  </si>
  <si>
    <r>
      <rPr>
        <sz val="9"/>
        <color rgb="FF000000"/>
        <rFont val="ＭＳ Ｐゴシック"/>
        <family val="3"/>
        <charset val="128"/>
      </rPr>
      <t>( 訪看27 )第    333 号</t>
    </r>
  </si>
  <si>
    <r>
      <rPr>
        <sz val="9"/>
        <color rgb="FF000000"/>
        <rFont val="ＭＳ Ｐゴシック"/>
        <family val="3"/>
        <charset val="128"/>
      </rPr>
      <t>( 訪看27 )第    332 号</t>
    </r>
  </si>
  <si>
    <r>
      <rPr>
        <sz val="9"/>
        <color rgb="FF000000"/>
        <rFont val="ＭＳ Ｐゴシック"/>
        <family val="3"/>
        <charset val="128"/>
      </rPr>
      <t>( 訪看27 )第    331 号</t>
    </r>
  </si>
  <si>
    <r>
      <rPr>
        <sz val="9"/>
        <color rgb="FF000000"/>
        <rFont val="ＭＳ Ｐゴシック"/>
        <family val="3"/>
        <charset val="128"/>
      </rPr>
      <t>( 訪看27 )第    330 号</t>
    </r>
  </si>
  <si>
    <r>
      <rPr>
        <sz val="9"/>
        <color rgb="FF000000"/>
        <rFont val="ＭＳ Ｐゴシック"/>
        <family val="3"/>
        <charset val="128"/>
      </rPr>
      <t>( 訪看27 )第    329 号</t>
    </r>
  </si>
  <si>
    <r>
      <rPr>
        <sz val="9"/>
        <color rgb="FF000000"/>
        <rFont val="ＭＳ Ｐゴシック"/>
        <family val="3"/>
        <charset val="128"/>
      </rPr>
      <t>( 訪看27 )第    328 号</t>
    </r>
  </si>
  <si>
    <r>
      <rPr>
        <sz val="9"/>
        <color rgb="FF000000"/>
        <rFont val="ＭＳ Ｐゴシック"/>
        <family val="3"/>
        <charset val="128"/>
      </rPr>
      <t>( 訪看27 )第    327 号</t>
    </r>
  </si>
  <si>
    <r>
      <rPr>
        <sz val="9"/>
        <color rgb="FF000000"/>
        <rFont val="ＭＳ Ｐゴシック"/>
        <family val="3"/>
        <charset val="128"/>
      </rPr>
      <t>( 訪看27 )第    326 号</t>
    </r>
  </si>
  <si>
    <r>
      <rPr>
        <sz val="9"/>
        <color rgb="FF000000"/>
        <rFont val="ＭＳ Ｐゴシック"/>
        <family val="3"/>
        <charset val="128"/>
      </rPr>
      <t>( 訪看27 )第    325 号</t>
    </r>
  </si>
  <si>
    <r>
      <rPr>
        <sz val="9"/>
        <color rgb="FF000000"/>
        <rFont val="ＭＳ Ｐゴシック"/>
        <family val="3"/>
        <charset val="128"/>
      </rPr>
      <t>( 訪看27 )第    324 号</t>
    </r>
  </si>
  <si>
    <r>
      <rPr>
        <sz val="9"/>
        <color rgb="FF000000"/>
        <rFont val="ＭＳ Ｐゴシック"/>
        <family val="3"/>
        <charset val="128"/>
      </rPr>
      <t>( 訪看27 )第    323 号</t>
    </r>
  </si>
  <si>
    <r>
      <rPr>
        <sz val="9"/>
        <color rgb="FF000000"/>
        <rFont val="ＭＳ Ｐゴシック"/>
        <family val="3"/>
        <charset val="128"/>
      </rPr>
      <t>( 訪看27 )第    322 号</t>
    </r>
  </si>
  <si>
    <r>
      <rPr>
        <sz val="9"/>
        <color rgb="FF000000"/>
        <rFont val="ＭＳ Ｐゴシック"/>
        <family val="3"/>
        <charset val="128"/>
      </rPr>
      <t>( 訪看27 )第    321 号</t>
    </r>
  </si>
  <si>
    <r>
      <rPr>
        <sz val="9"/>
        <color rgb="FF000000"/>
        <rFont val="ＭＳ Ｐゴシック"/>
        <family val="3"/>
        <charset val="128"/>
      </rPr>
      <t>( 訪看27 )第    320 号</t>
    </r>
  </si>
  <si>
    <r>
      <rPr>
        <sz val="9"/>
        <color rgb="FF000000"/>
        <rFont val="ＭＳ Ｐゴシック"/>
        <family val="3"/>
        <charset val="128"/>
      </rPr>
      <t>( 訪看27 )第    319 号</t>
    </r>
  </si>
  <si>
    <r>
      <rPr>
        <sz val="9"/>
        <color rgb="FF000000"/>
        <rFont val="ＭＳ Ｐゴシック"/>
        <family val="3"/>
        <charset val="128"/>
      </rPr>
      <t>( 訪看27 )第    318 号</t>
    </r>
  </si>
  <si>
    <r>
      <rPr>
        <sz val="9"/>
        <color rgb="FF000000"/>
        <rFont val="ＭＳ Ｐゴシック"/>
        <family val="3"/>
        <charset val="128"/>
      </rPr>
      <t>( 訪看27 )第    317 号</t>
    </r>
  </si>
  <si>
    <r>
      <rPr>
        <sz val="9"/>
        <color rgb="FF000000"/>
        <rFont val="ＭＳ Ｐゴシック"/>
        <family val="3"/>
        <charset val="128"/>
      </rPr>
      <t>( 訪看27 )第    316 号</t>
    </r>
  </si>
  <si>
    <r>
      <rPr>
        <sz val="9"/>
        <color rgb="FF000000"/>
        <rFont val="ＭＳ Ｐゴシック"/>
        <family val="3"/>
        <charset val="128"/>
      </rPr>
      <t>( 訪看27 )第    315 号</t>
    </r>
  </si>
  <si>
    <r>
      <rPr>
        <sz val="9"/>
        <color rgb="FF000000"/>
        <rFont val="ＭＳ Ｐゴシック"/>
        <family val="3"/>
        <charset val="128"/>
      </rPr>
      <t>( 訪看27 )第    314 号</t>
    </r>
  </si>
  <si>
    <r>
      <rPr>
        <sz val="9"/>
        <color rgb="FF000000"/>
        <rFont val="ＭＳ Ｐゴシック"/>
        <family val="3"/>
        <charset val="128"/>
      </rPr>
      <t>( 訪看27 )第    313 号</t>
    </r>
  </si>
  <si>
    <r>
      <rPr>
        <sz val="9"/>
        <color rgb="FF000000"/>
        <rFont val="ＭＳ Ｐゴシック"/>
        <family val="3"/>
        <charset val="128"/>
      </rPr>
      <t>( 訪看27 )第    312 号</t>
    </r>
  </si>
  <si>
    <r>
      <rPr>
        <sz val="9"/>
        <color rgb="FF000000"/>
        <rFont val="ＭＳ Ｐゴシック"/>
        <family val="3"/>
        <charset val="128"/>
      </rPr>
      <t>( 訪看27 )第    311 号</t>
    </r>
  </si>
  <si>
    <r>
      <rPr>
        <sz val="9"/>
        <color rgb="FF000000"/>
        <rFont val="ＭＳ Ｐゴシック"/>
        <family val="3"/>
        <charset val="128"/>
      </rPr>
      <t>( 訪看27 )第    310 号</t>
    </r>
  </si>
  <si>
    <r>
      <rPr>
        <sz val="9"/>
        <color rgb="FF000000"/>
        <rFont val="ＭＳ Ｐゴシック"/>
        <family val="3"/>
        <charset val="128"/>
      </rPr>
      <t>( 訪看27 )第    309 号</t>
    </r>
  </si>
  <si>
    <r>
      <rPr>
        <sz val="9"/>
        <color rgb="FF000000"/>
        <rFont val="ＭＳ Ｐゴシック"/>
        <family val="3"/>
        <charset val="128"/>
      </rPr>
      <t>( 訪看27 )第    308 号</t>
    </r>
  </si>
  <si>
    <r>
      <rPr>
        <sz val="9"/>
        <color rgb="FF000000"/>
        <rFont val="ＭＳ Ｐゴシック"/>
        <family val="3"/>
        <charset val="128"/>
      </rPr>
      <t>( 訪看27 )第    307 号</t>
    </r>
  </si>
  <si>
    <r>
      <rPr>
        <sz val="9"/>
        <color rgb="FF000000"/>
        <rFont val="ＭＳ Ｐゴシック"/>
        <family val="3"/>
        <charset val="128"/>
      </rPr>
      <t>( 訪看27 )第    306 号</t>
    </r>
  </si>
  <si>
    <r>
      <rPr>
        <sz val="9"/>
        <color rgb="FF000000"/>
        <rFont val="ＭＳ Ｐゴシック"/>
        <family val="3"/>
        <charset val="128"/>
      </rPr>
      <t>( 訪看27 )第    305 号</t>
    </r>
  </si>
  <si>
    <r>
      <rPr>
        <sz val="9"/>
        <color rgb="FF000000"/>
        <rFont val="ＭＳ Ｐゴシック"/>
        <family val="3"/>
        <charset val="128"/>
      </rPr>
      <t>( 訪看27 )第    304 号</t>
    </r>
  </si>
  <si>
    <r>
      <rPr>
        <sz val="9"/>
        <color rgb="FF000000"/>
        <rFont val="ＭＳ Ｐゴシック"/>
        <family val="3"/>
        <charset val="128"/>
      </rPr>
      <t>( 訪看27 )第    303 号</t>
    </r>
  </si>
  <si>
    <r>
      <rPr>
        <sz val="9"/>
        <color rgb="FF000000"/>
        <rFont val="ＭＳ Ｐゴシック"/>
        <family val="3"/>
        <charset val="128"/>
      </rPr>
      <t>( 訪看27 )第    302 号</t>
    </r>
  </si>
  <si>
    <r>
      <rPr>
        <sz val="9"/>
        <color rgb="FF000000"/>
        <rFont val="ＭＳ Ｐゴシック"/>
        <family val="3"/>
        <charset val="128"/>
      </rPr>
      <t>( 訪看27 )第    301 号</t>
    </r>
  </si>
  <si>
    <r>
      <rPr>
        <sz val="9"/>
        <color rgb="FF000000"/>
        <rFont val="ＭＳ Ｐゴシック"/>
        <family val="3"/>
        <charset val="128"/>
      </rPr>
      <t>( 訪看27 )第    300 号</t>
    </r>
  </si>
  <si>
    <r>
      <rPr>
        <sz val="9"/>
        <color rgb="FF000000"/>
        <rFont val="ＭＳ Ｐゴシック"/>
        <family val="3"/>
        <charset val="128"/>
      </rPr>
      <t>( 訪看27 )第    299 号</t>
    </r>
  </si>
  <si>
    <r>
      <rPr>
        <sz val="9"/>
        <color rgb="FF000000"/>
        <rFont val="ＭＳ Ｐゴシック"/>
        <family val="3"/>
        <charset val="128"/>
      </rPr>
      <t>( 訪看27 )第    298 号</t>
    </r>
  </si>
  <si>
    <r>
      <rPr>
        <sz val="9"/>
        <color rgb="FF000000"/>
        <rFont val="ＭＳ Ｐゴシック"/>
        <family val="3"/>
        <charset val="128"/>
      </rPr>
      <t>( 訪看27 )第    297 号</t>
    </r>
  </si>
  <si>
    <r>
      <rPr>
        <sz val="9"/>
        <color rgb="FF000000"/>
        <rFont val="ＭＳ Ｐゴシック"/>
        <family val="3"/>
        <charset val="128"/>
      </rPr>
      <t>( 訪看27 )第    296 号</t>
    </r>
  </si>
  <si>
    <r>
      <rPr>
        <sz val="9"/>
        <color rgb="FF000000"/>
        <rFont val="ＭＳ Ｐゴシック"/>
        <family val="3"/>
        <charset val="128"/>
      </rPr>
      <t>( 訪看27 )第    295 号</t>
    </r>
  </si>
  <si>
    <r>
      <rPr>
        <sz val="9"/>
        <color rgb="FF000000"/>
        <rFont val="ＭＳ Ｐゴシック"/>
        <family val="3"/>
        <charset val="128"/>
      </rPr>
      <t>( 訪看27 )第    294 号</t>
    </r>
  </si>
  <si>
    <r>
      <rPr>
        <sz val="9"/>
        <color rgb="FF000000"/>
        <rFont val="ＭＳ Ｐゴシック"/>
        <family val="3"/>
        <charset val="128"/>
      </rPr>
      <t>( 訪看27 )第    293 号</t>
    </r>
  </si>
  <si>
    <r>
      <rPr>
        <sz val="9"/>
        <color rgb="FF000000"/>
        <rFont val="ＭＳ Ｐゴシック"/>
        <family val="3"/>
        <charset val="128"/>
      </rPr>
      <t>( 訪看27 )第    292 号</t>
    </r>
  </si>
  <si>
    <r>
      <rPr>
        <sz val="9"/>
        <color rgb="FF000000"/>
        <rFont val="ＭＳ Ｐゴシック"/>
        <family val="3"/>
        <charset val="128"/>
      </rPr>
      <t>( 訪看27 )第    291 号</t>
    </r>
  </si>
  <si>
    <r>
      <rPr>
        <sz val="9"/>
        <color rgb="FF000000"/>
        <rFont val="ＭＳ Ｐゴシック"/>
        <family val="3"/>
        <charset val="128"/>
      </rPr>
      <t>( 訪看27 )第    290 号</t>
    </r>
  </si>
  <si>
    <r>
      <rPr>
        <sz val="9"/>
        <color rgb="FF000000"/>
        <rFont val="ＭＳ Ｐゴシック"/>
        <family val="3"/>
        <charset val="128"/>
      </rPr>
      <t>( 訪看27 )第    289 号</t>
    </r>
  </si>
  <si>
    <r>
      <rPr>
        <sz val="9"/>
        <color rgb="FF000000"/>
        <rFont val="ＭＳ Ｐゴシック"/>
        <family val="3"/>
        <charset val="128"/>
      </rPr>
      <t>( 訪看27 )第    288 号</t>
    </r>
  </si>
  <si>
    <r>
      <rPr>
        <sz val="9"/>
        <color rgb="FF000000"/>
        <rFont val="ＭＳ Ｐゴシック"/>
        <family val="3"/>
        <charset val="128"/>
      </rPr>
      <t>( 訪看27 )第    287 号</t>
    </r>
  </si>
  <si>
    <r>
      <rPr>
        <sz val="9"/>
        <color rgb="FF000000"/>
        <rFont val="ＭＳ Ｐゴシック"/>
        <family val="3"/>
        <charset val="128"/>
      </rPr>
      <t>( 訪看27 )第    286 号</t>
    </r>
  </si>
  <si>
    <r>
      <rPr>
        <sz val="9"/>
        <color rgb="FF000000"/>
        <rFont val="ＭＳ Ｐゴシック"/>
        <family val="3"/>
        <charset val="128"/>
      </rPr>
      <t>( 訪看27 )第    285 号</t>
    </r>
  </si>
  <si>
    <r>
      <rPr>
        <sz val="9"/>
        <color rgb="FF000000"/>
        <rFont val="ＭＳ Ｐゴシック"/>
        <family val="3"/>
        <charset val="128"/>
      </rPr>
      <t>( 訪看27 )第    284 号</t>
    </r>
  </si>
  <si>
    <r>
      <rPr>
        <sz val="9"/>
        <color rgb="FF000000"/>
        <rFont val="ＭＳ Ｐゴシック"/>
        <family val="3"/>
        <charset val="128"/>
      </rPr>
      <t>( 訪看27 )第    283 号</t>
    </r>
  </si>
  <si>
    <r>
      <rPr>
        <sz val="9"/>
        <color rgb="FF000000"/>
        <rFont val="ＭＳ Ｐゴシック"/>
        <family val="3"/>
        <charset val="128"/>
      </rPr>
      <t>( 訪看27 )第    282 号</t>
    </r>
  </si>
  <si>
    <r>
      <rPr>
        <sz val="9"/>
        <color rgb="FF000000"/>
        <rFont val="ＭＳ Ｐゴシック"/>
        <family val="3"/>
        <charset val="128"/>
      </rPr>
      <t>( 訪看27 )第    281 号</t>
    </r>
  </si>
  <si>
    <r>
      <rPr>
        <sz val="9"/>
        <color rgb="FF000000"/>
        <rFont val="ＭＳ Ｐゴシック"/>
        <family val="3"/>
        <charset val="128"/>
      </rPr>
      <t>( 訪看27 )第    280 号</t>
    </r>
  </si>
  <si>
    <r>
      <rPr>
        <sz val="9"/>
        <color rgb="FF000000"/>
        <rFont val="ＭＳ Ｐゴシック"/>
        <family val="3"/>
        <charset val="128"/>
      </rPr>
      <t>( 訪看27 )第    279 号</t>
    </r>
  </si>
  <si>
    <r>
      <rPr>
        <sz val="9"/>
        <color rgb="FF000000"/>
        <rFont val="ＭＳ Ｐゴシック"/>
        <family val="3"/>
        <charset val="128"/>
      </rPr>
      <t>( 訪看27 )第    278 号</t>
    </r>
  </si>
  <si>
    <r>
      <rPr>
        <sz val="9"/>
        <color rgb="FF000000"/>
        <rFont val="ＭＳ Ｐゴシック"/>
        <family val="3"/>
        <charset val="128"/>
      </rPr>
      <t>( 訪看27 )第    277 号</t>
    </r>
  </si>
  <si>
    <r>
      <rPr>
        <sz val="9"/>
        <color rgb="FF000000"/>
        <rFont val="ＭＳ Ｐゴシック"/>
        <family val="3"/>
        <charset val="128"/>
      </rPr>
      <t>( 訪看27 )第    276 号</t>
    </r>
  </si>
  <si>
    <r>
      <rPr>
        <sz val="9"/>
        <color rgb="FF000000"/>
        <rFont val="ＭＳ Ｐゴシック"/>
        <family val="3"/>
        <charset val="128"/>
      </rPr>
      <t>( 訪看27 )第    275 号</t>
    </r>
  </si>
  <si>
    <r>
      <rPr>
        <sz val="9"/>
        <color rgb="FF000000"/>
        <rFont val="ＭＳ Ｐゴシック"/>
        <family val="3"/>
        <charset val="128"/>
      </rPr>
      <t>( 訪看27 )第    274 号</t>
    </r>
  </si>
  <si>
    <r>
      <rPr>
        <sz val="9"/>
        <color rgb="FF000000"/>
        <rFont val="ＭＳ Ｐゴシック"/>
        <family val="3"/>
        <charset val="128"/>
      </rPr>
      <t>( 訪看27 )第    273 号</t>
    </r>
  </si>
  <si>
    <r>
      <rPr>
        <sz val="9"/>
        <color rgb="FF000000"/>
        <rFont val="ＭＳ Ｐゴシック"/>
        <family val="3"/>
        <charset val="128"/>
      </rPr>
      <t>( 訪看27 )第    272 号</t>
    </r>
  </si>
  <si>
    <r>
      <rPr>
        <sz val="9"/>
        <color rgb="FF000000"/>
        <rFont val="ＭＳ Ｐゴシック"/>
        <family val="3"/>
        <charset val="128"/>
      </rPr>
      <t>( 訪看27 )第    271 号</t>
    </r>
  </si>
  <si>
    <r>
      <rPr>
        <sz val="9"/>
        <color rgb="FF000000"/>
        <rFont val="ＭＳ Ｐゴシック"/>
        <family val="3"/>
        <charset val="128"/>
      </rPr>
      <t>( 訪看27 )第    270 号</t>
    </r>
  </si>
  <si>
    <r>
      <rPr>
        <sz val="9"/>
        <color rgb="FF000000"/>
        <rFont val="ＭＳ Ｐゴシック"/>
        <family val="3"/>
        <charset val="128"/>
      </rPr>
      <t>( 訪看27 )第    269 号</t>
    </r>
  </si>
  <si>
    <r>
      <rPr>
        <sz val="9"/>
        <color rgb="FF000000"/>
        <rFont val="ＭＳ Ｐゴシック"/>
        <family val="3"/>
        <charset val="128"/>
      </rPr>
      <t>( 訪看27 )第    268 号</t>
    </r>
  </si>
  <si>
    <r>
      <rPr>
        <sz val="9"/>
        <color rgb="FF000000"/>
        <rFont val="ＭＳ Ｐゴシック"/>
        <family val="3"/>
        <charset val="128"/>
      </rPr>
      <t>( 訪看27 )第    267 号</t>
    </r>
  </si>
  <si>
    <r>
      <rPr>
        <sz val="9"/>
        <color rgb="FF000000"/>
        <rFont val="ＭＳ Ｐゴシック"/>
        <family val="3"/>
        <charset val="128"/>
      </rPr>
      <t>( 訪看27 )第    266 号</t>
    </r>
  </si>
  <si>
    <r>
      <rPr>
        <sz val="9"/>
        <color rgb="FF000000"/>
        <rFont val="ＭＳ Ｐゴシック"/>
        <family val="3"/>
        <charset val="128"/>
      </rPr>
      <t>( 訪看27 )第    265 号</t>
    </r>
  </si>
  <si>
    <r>
      <rPr>
        <sz val="9"/>
        <color rgb="FF000000"/>
        <rFont val="ＭＳ Ｐゴシック"/>
        <family val="3"/>
        <charset val="128"/>
      </rPr>
      <t>( 訪看27 )第    264 号</t>
    </r>
  </si>
  <si>
    <r>
      <rPr>
        <sz val="9"/>
        <color rgb="FF000000"/>
        <rFont val="ＭＳ Ｐゴシック"/>
        <family val="3"/>
        <charset val="128"/>
      </rPr>
      <t>( 訪看27 )第    263 号</t>
    </r>
  </si>
  <si>
    <r>
      <rPr>
        <sz val="9"/>
        <color rgb="FF000000"/>
        <rFont val="ＭＳ Ｐゴシック"/>
        <family val="3"/>
        <charset val="128"/>
      </rPr>
      <t>( 訪看27 )第    262 号</t>
    </r>
  </si>
  <si>
    <r>
      <rPr>
        <sz val="9"/>
        <color rgb="FF000000"/>
        <rFont val="ＭＳ Ｐゴシック"/>
        <family val="3"/>
        <charset val="128"/>
      </rPr>
      <t>( 訪看27 )第    261 号</t>
    </r>
  </si>
  <si>
    <r>
      <rPr>
        <sz val="9"/>
        <color rgb="FF000000"/>
        <rFont val="ＭＳ Ｐゴシック"/>
        <family val="3"/>
        <charset val="128"/>
      </rPr>
      <t>( 訪看27 )第    260 号</t>
    </r>
  </si>
  <si>
    <r>
      <rPr>
        <sz val="9"/>
        <color rgb="FF000000"/>
        <rFont val="ＭＳ Ｐゴシック"/>
        <family val="3"/>
        <charset val="128"/>
      </rPr>
      <t>( 訪看27 )第    259 号</t>
    </r>
  </si>
  <si>
    <r>
      <rPr>
        <sz val="9"/>
        <color rgb="FF000000"/>
        <rFont val="ＭＳ Ｐゴシック"/>
        <family val="3"/>
        <charset val="128"/>
      </rPr>
      <t>( 訪看27 )第    258 号</t>
    </r>
  </si>
  <si>
    <r>
      <rPr>
        <sz val="9"/>
        <color rgb="FF000000"/>
        <rFont val="ＭＳ Ｐゴシック"/>
        <family val="3"/>
        <charset val="128"/>
      </rPr>
      <t>( 訪看27 )第    257 号</t>
    </r>
  </si>
  <si>
    <r>
      <rPr>
        <sz val="9"/>
        <color rgb="FF000000"/>
        <rFont val="ＭＳ Ｐゴシック"/>
        <family val="3"/>
        <charset val="128"/>
      </rPr>
      <t>( 訪看27 )第    256 号</t>
    </r>
  </si>
  <si>
    <r>
      <rPr>
        <sz val="9"/>
        <color rgb="FF000000"/>
        <rFont val="ＭＳ Ｐゴシック"/>
        <family val="3"/>
        <charset val="128"/>
      </rPr>
      <t>( 訪看27 )第    255 号</t>
    </r>
  </si>
  <si>
    <r>
      <rPr>
        <sz val="9"/>
        <color rgb="FF000000"/>
        <rFont val="ＭＳ Ｐゴシック"/>
        <family val="3"/>
        <charset val="128"/>
      </rPr>
      <t>( 訪看27 )第    253 号</t>
    </r>
  </si>
  <si>
    <r>
      <rPr>
        <sz val="9"/>
        <color rgb="FF000000"/>
        <rFont val="ＭＳ Ｐゴシック"/>
        <family val="3"/>
        <charset val="128"/>
      </rPr>
      <t>( 訪看27 )第    252 号</t>
    </r>
  </si>
  <si>
    <r>
      <rPr>
        <sz val="9"/>
        <color rgb="FF000000"/>
        <rFont val="ＭＳ Ｐゴシック"/>
        <family val="3"/>
        <charset val="128"/>
      </rPr>
      <t>( 訪看27 )第    251 号</t>
    </r>
  </si>
  <si>
    <r>
      <rPr>
        <sz val="9"/>
        <color rgb="FF000000"/>
        <rFont val="ＭＳ Ｐゴシック"/>
        <family val="3"/>
        <charset val="128"/>
      </rPr>
      <t>( 訪看27 )第    250 号</t>
    </r>
  </si>
  <si>
    <r>
      <rPr>
        <sz val="9"/>
        <color rgb="FF000000"/>
        <rFont val="ＭＳ Ｐゴシック"/>
        <family val="3"/>
        <charset val="128"/>
      </rPr>
      <t>( 訪看27 )第    249 号</t>
    </r>
  </si>
  <si>
    <r>
      <rPr>
        <sz val="9"/>
        <color rgb="FF000000"/>
        <rFont val="ＭＳ Ｐゴシック"/>
        <family val="3"/>
        <charset val="128"/>
      </rPr>
      <t>( 訪看27 )第    247 号</t>
    </r>
  </si>
  <si>
    <r>
      <rPr>
        <sz val="9"/>
        <color rgb="FF000000"/>
        <rFont val="ＭＳ Ｐゴシック"/>
        <family val="3"/>
        <charset val="128"/>
      </rPr>
      <t>( 訪看27 )第    246 号</t>
    </r>
  </si>
  <si>
    <r>
      <rPr>
        <sz val="9"/>
        <color rgb="FF000000"/>
        <rFont val="ＭＳ Ｐゴシック"/>
        <family val="3"/>
        <charset val="128"/>
      </rPr>
      <t>( 訪看27 )第    245 号</t>
    </r>
  </si>
  <si>
    <r>
      <rPr>
        <sz val="9"/>
        <color rgb="FF000000"/>
        <rFont val="ＭＳ Ｐゴシック"/>
        <family val="3"/>
        <charset val="128"/>
      </rPr>
      <t>( 訪看27 )第    244 号</t>
    </r>
  </si>
  <si>
    <r>
      <rPr>
        <sz val="9"/>
        <color rgb="FF000000"/>
        <rFont val="ＭＳ Ｐゴシック"/>
        <family val="3"/>
        <charset val="128"/>
      </rPr>
      <t>( 訪看27 )第    243 号</t>
    </r>
  </si>
  <si>
    <r>
      <rPr>
        <sz val="9"/>
        <color rgb="FF000000"/>
        <rFont val="ＭＳ Ｐゴシック"/>
        <family val="3"/>
        <charset val="128"/>
      </rPr>
      <t>( 訪看27 )第    241 号</t>
    </r>
  </si>
  <si>
    <r>
      <rPr>
        <sz val="9"/>
        <color rgb="FF000000"/>
        <rFont val="ＭＳ Ｐゴシック"/>
        <family val="3"/>
        <charset val="128"/>
      </rPr>
      <t>( 訪看27 )第    239 号</t>
    </r>
  </si>
  <si>
    <r>
      <rPr>
        <sz val="9"/>
        <color rgb="FF000000"/>
        <rFont val="ＭＳ Ｐゴシック"/>
        <family val="3"/>
        <charset val="128"/>
      </rPr>
      <t>( 訪看27 )第    238 号</t>
    </r>
  </si>
  <si>
    <r>
      <rPr>
        <sz val="9"/>
        <color rgb="FF000000"/>
        <rFont val="ＭＳ Ｐゴシック"/>
        <family val="3"/>
        <charset val="128"/>
      </rPr>
      <t>( 訪看27 )第    237 号</t>
    </r>
  </si>
  <si>
    <r>
      <rPr>
        <sz val="9"/>
        <color rgb="FF000000"/>
        <rFont val="ＭＳ Ｐゴシック"/>
        <family val="3"/>
        <charset val="128"/>
      </rPr>
      <t>( 訪看27 )第    235 号</t>
    </r>
  </si>
  <si>
    <r>
      <rPr>
        <sz val="9"/>
        <color rgb="FF000000"/>
        <rFont val="ＭＳ Ｐゴシック"/>
        <family val="3"/>
        <charset val="128"/>
      </rPr>
      <t>( 訪看27 )第    234 号</t>
    </r>
  </si>
  <si>
    <r>
      <rPr>
        <sz val="9"/>
        <color rgb="FF000000"/>
        <rFont val="ＭＳ Ｐゴシック"/>
        <family val="3"/>
        <charset val="128"/>
      </rPr>
      <t>( 訪看27 )第    233 号</t>
    </r>
  </si>
  <si>
    <r>
      <rPr>
        <sz val="9"/>
        <color rgb="FF000000"/>
        <rFont val="ＭＳ Ｐゴシック"/>
        <family val="3"/>
        <charset val="128"/>
      </rPr>
      <t>( 訪看27 )第    232 号</t>
    </r>
  </si>
  <si>
    <r>
      <rPr>
        <sz val="9"/>
        <color rgb="FF000000"/>
        <rFont val="ＭＳ Ｐゴシック"/>
        <family val="3"/>
        <charset val="128"/>
      </rPr>
      <t>( 訪看27 )第    231 号</t>
    </r>
  </si>
  <si>
    <r>
      <rPr>
        <sz val="9"/>
        <color rgb="FF000000"/>
        <rFont val="ＭＳ Ｐゴシック"/>
        <family val="3"/>
        <charset val="128"/>
      </rPr>
      <t>( 訪看27 )第    230 号</t>
    </r>
  </si>
  <si>
    <r>
      <rPr>
        <sz val="9"/>
        <color rgb="FF000000"/>
        <rFont val="ＭＳ Ｐゴシック"/>
        <family val="3"/>
        <charset val="128"/>
      </rPr>
      <t>( 訪看27 )第    229 号</t>
    </r>
  </si>
  <si>
    <r>
      <rPr>
        <sz val="9"/>
        <color rgb="FF000000"/>
        <rFont val="ＭＳ Ｐゴシック"/>
        <family val="3"/>
        <charset val="128"/>
      </rPr>
      <t>( 訪看27 )第    228 号</t>
    </r>
  </si>
  <si>
    <r>
      <rPr>
        <sz val="9"/>
        <color rgb="FF000000"/>
        <rFont val="ＭＳ Ｐゴシック"/>
        <family val="3"/>
        <charset val="128"/>
      </rPr>
      <t>( 訪看27 )第    227 号</t>
    </r>
  </si>
  <si>
    <r>
      <rPr>
        <sz val="9"/>
        <color rgb="FF000000"/>
        <rFont val="ＭＳ Ｐゴシック"/>
        <family val="3"/>
        <charset val="128"/>
      </rPr>
      <t>( 訪看27 )第    226 号</t>
    </r>
  </si>
  <si>
    <r>
      <rPr>
        <sz val="9"/>
        <color rgb="FF000000"/>
        <rFont val="ＭＳ Ｐゴシック"/>
        <family val="3"/>
        <charset val="128"/>
      </rPr>
      <t>( 訪看27 )第    225 号</t>
    </r>
  </si>
  <si>
    <r>
      <rPr>
        <sz val="9"/>
        <color rgb="FF000000"/>
        <rFont val="ＭＳ Ｐゴシック"/>
        <family val="3"/>
        <charset val="128"/>
      </rPr>
      <t>( 訪看27 )第    223 号</t>
    </r>
  </si>
  <si>
    <r>
      <rPr>
        <sz val="9"/>
        <color rgb="FF000000"/>
        <rFont val="ＭＳ Ｐゴシック"/>
        <family val="3"/>
        <charset val="128"/>
      </rPr>
      <t>( 訪看27 )第    221 号</t>
    </r>
  </si>
  <si>
    <r>
      <rPr>
        <sz val="9"/>
        <color rgb="FF000000"/>
        <rFont val="ＭＳ Ｐゴシック"/>
        <family val="3"/>
        <charset val="128"/>
      </rPr>
      <t>( 訪看27 )第    220 号</t>
    </r>
  </si>
  <si>
    <r>
      <rPr>
        <sz val="9"/>
        <color rgb="FF000000"/>
        <rFont val="ＭＳ Ｐゴシック"/>
        <family val="3"/>
        <charset val="128"/>
      </rPr>
      <t>( 訪看27 )第    219 号</t>
    </r>
  </si>
  <si>
    <r>
      <rPr>
        <sz val="9"/>
        <color rgb="FF000000"/>
        <rFont val="ＭＳ Ｐゴシック"/>
        <family val="3"/>
        <charset val="128"/>
      </rPr>
      <t>( 訪看27 )第    218 号</t>
    </r>
  </si>
  <si>
    <r>
      <rPr>
        <sz val="9"/>
        <color rgb="FF000000"/>
        <rFont val="ＭＳ Ｐゴシック"/>
        <family val="3"/>
        <charset val="128"/>
      </rPr>
      <t>( 訪看27 )第    217 号</t>
    </r>
  </si>
  <si>
    <r>
      <rPr>
        <sz val="9"/>
        <color rgb="FF000000"/>
        <rFont val="ＭＳ Ｐゴシック"/>
        <family val="3"/>
        <charset val="128"/>
      </rPr>
      <t>( 訪看27 )第    216 号</t>
    </r>
  </si>
  <si>
    <r>
      <rPr>
        <sz val="9"/>
        <color rgb="FF000000"/>
        <rFont val="ＭＳ Ｐゴシック"/>
        <family val="3"/>
        <charset val="128"/>
      </rPr>
      <t>( 訪看27 )第    215 号</t>
    </r>
  </si>
  <si>
    <r>
      <rPr>
        <sz val="9"/>
        <color rgb="FF000000"/>
        <rFont val="ＭＳ Ｐゴシック"/>
        <family val="3"/>
        <charset val="128"/>
      </rPr>
      <t>( 訪看27 )第    214 号</t>
    </r>
  </si>
  <si>
    <r>
      <rPr>
        <sz val="9"/>
        <color rgb="FF000000"/>
        <rFont val="ＭＳ Ｐゴシック"/>
        <family val="3"/>
        <charset val="128"/>
      </rPr>
      <t>( 訪看27 )第    213 号</t>
    </r>
  </si>
  <si>
    <r>
      <rPr>
        <sz val="9"/>
        <color rgb="FF000000"/>
        <rFont val="ＭＳ Ｐゴシック"/>
        <family val="3"/>
        <charset val="128"/>
      </rPr>
      <t>( 訪看27 )第    212 号</t>
    </r>
  </si>
  <si>
    <r>
      <rPr>
        <sz val="9"/>
        <color rgb="FF000000"/>
        <rFont val="ＭＳ Ｐゴシック"/>
        <family val="3"/>
        <charset val="128"/>
      </rPr>
      <t>( 訪看27 )第    211 号</t>
    </r>
  </si>
  <si>
    <r>
      <rPr>
        <sz val="9"/>
        <color rgb="FF000000"/>
        <rFont val="ＭＳ Ｐゴシック"/>
        <family val="3"/>
        <charset val="128"/>
      </rPr>
      <t>( 訪看27 )第    209 号</t>
    </r>
  </si>
  <si>
    <r>
      <rPr>
        <sz val="9"/>
        <color rgb="FF000000"/>
        <rFont val="ＭＳ Ｐゴシック"/>
        <family val="3"/>
        <charset val="128"/>
      </rPr>
      <t>( 訪看27 )第    208 号</t>
    </r>
  </si>
  <si>
    <r>
      <rPr>
        <sz val="9"/>
        <color rgb="FF000000"/>
        <rFont val="ＭＳ Ｐゴシック"/>
        <family val="3"/>
        <charset val="128"/>
      </rPr>
      <t>( 訪看27 )第    207 号</t>
    </r>
  </si>
  <si>
    <r>
      <rPr>
        <sz val="9"/>
        <color rgb="FF000000"/>
        <rFont val="ＭＳ Ｐゴシック"/>
        <family val="3"/>
        <charset val="128"/>
      </rPr>
      <t>( 訪看27 )第    206 号</t>
    </r>
  </si>
  <si>
    <r>
      <rPr>
        <sz val="9"/>
        <color rgb="FF000000"/>
        <rFont val="ＭＳ Ｐゴシック"/>
        <family val="3"/>
        <charset val="128"/>
      </rPr>
      <t>( 訪看27 )第    205 号</t>
    </r>
  </si>
  <si>
    <r>
      <rPr>
        <sz val="9"/>
        <color rgb="FF000000"/>
        <rFont val="ＭＳ Ｐゴシック"/>
        <family val="3"/>
        <charset val="128"/>
      </rPr>
      <t>( 訪看27 )第    204 号</t>
    </r>
  </si>
  <si>
    <r>
      <rPr>
        <sz val="9"/>
        <color rgb="FF000000"/>
        <rFont val="ＭＳ Ｐゴシック"/>
        <family val="3"/>
        <charset val="128"/>
      </rPr>
      <t>( 訪看27 )第    203 号</t>
    </r>
  </si>
  <si>
    <r>
      <rPr>
        <sz val="9"/>
        <color rgb="FF000000"/>
        <rFont val="ＭＳ Ｐゴシック"/>
        <family val="3"/>
        <charset val="128"/>
      </rPr>
      <t>( 訪看27 )第    202 号</t>
    </r>
  </si>
  <si>
    <r>
      <rPr>
        <sz val="9"/>
        <color rgb="FF000000"/>
        <rFont val="ＭＳ Ｐゴシック"/>
        <family val="3"/>
        <charset val="128"/>
      </rPr>
      <t>( 訪看27 )第    201 号</t>
    </r>
  </si>
  <si>
    <r>
      <rPr>
        <sz val="9"/>
        <color rgb="FF000000"/>
        <rFont val="ＭＳ Ｐゴシック"/>
        <family val="3"/>
        <charset val="128"/>
      </rPr>
      <t>( 訪看27 )第    200 号</t>
    </r>
  </si>
  <si>
    <r>
      <rPr>
        <sz val="9"/>
        <color rgb="FF000000"/>
        <rFont val="ＭＳ Ｐゴシック"/>
        <family val="3"/>
        <charset val="128"/>
      </rPr>
      <t>( 訪看27 )第    199 号</t>
    </r>
  </si>
  <si>
    <r>
      <rPr>
        <sz val="9"/>
        <color rgb="FF000000"/>
        <rFont val="ＭＳ Ｐゴシック"/>
        <family val="3"/>
        <charset val="128"/>
      </rPr>
      <t>( 訪看27 )第    198 号</t>
    </r>
  </si>
  <si>
    <r>
      <rPr>
        <sz val="9"/>
        <color rgb="FF000000"/>
        <rFont val="ＭＳ Ｐゴシック"/>
        <family val="3"/>
        <charset val="128"/>
      </rPr>
      <t>( 訪看27 )第    197 号</t>
    </r>
  </si>
  <si>
    <r>
      <rPr>
        <sz val="9"/>
        <color rgb="FF000000"/>
        <rFont val="ＭＳ Ｐゴシック"/>
        <family val="3"/>
        <charset val="128"/>
      </rPr>
      <t>( 訪看27 )第    196 号</t>
    </r>
  </si>
  <si>
    <r>
      <rPr>
        <sz val="9"/>
        <color rgb="FF000000"/>
        <rFont val="ＭＳ Ｐゴシック"/>
        <family val="3"/>
        <charset val="128"/>
      </rPr>
      <t>( 訪看27 )第    195 号</t>
    </r>
  </si>
  <si>
    <r>
      <rPr>
        <sz val="9"/>
        <color rgb="FF000000"/>
        <rFont val="ＭＳ Ｐゴシック"/>
        <family val="3"/>
        <charset val="128"/>
      </rPr>
      <t>( 訪看27 )第    194 号</t>
    </r>
  </si>
  <si>
    <r>
      <rPr>
        <sz val="9"/>
        <color rgb="FF000000"/>
        <rFont val="ＭＳ Ｐゴシック"/>
        <family val="3"/>
        <charset val="128"/>
      </rPr>
      <t>( 訪看27 )第    193 号</t>
    </r>
  </si>
  <si>
    <r>
      <rPr>
        <sz val="9"/>
        <color rgb="FF000000"/>
        <rFont val="ＭＳ Ｐゴシック"/>
        <family val="3"/>
        <charset val="128"/>
      </rPr>
      <t>( 訪看27 )第    192 号</t>
    </r>
  </si>
  <si>
    <r>
      <rPr>
        <sz val="9"/>
        <color rgb="FF000000"/>
        <rFont val="ＭＳ Ｐゴシック"/>
        <family val="3"/>
        <charset val="128"/>
      </rPr>
      <t>( 訪看27 )第    191 号</t>
    </r>
  </si>
  <si>
    <r>
      <rPr>
        <sz val="9"/>
        <color rgb="FF000000"/>
        <rFont val="ＭＳ Ｐゴシック"/>
        <family val="3"/>
        <charset val="128"/>
      </rPr>
      <t>( 訪看27 )第    190 号</t>
    </r>
  </si>
  <si>
    <r>
      <rPr>
        <sz val="9"/>
        <color rgb="FF000000"/>
        <rFont val="ＭＳ Ｐゴシック"/>
        <family val="3"/>
        <charset val="128"/>
      </rPr>
      <t>( 訪看27 )第    188 号</t>
    </r>
  </si>
  <si>
    <r>
      <rPr>
        <sz val="9"/>
        <color rgb="FF000000"/>
        <rFont val="ＭＳ Ｐゴシック"/>
        <family val="3"/>
        <charset val="128"/>
      </rPr>
      <t>( 訪看27 )第    185 号</t>
    </r>
  </si>
  <si>
    <r>
      <rPr>
        <sz val="9"/>
        <color rgb="FF000000"/>
        <rFont val="ＭＳ Ｐゴシック"/>
        <family val="3"/>
        <charset val="128"/>
      </rPr>
      <t>( 訪看27 )第    183 号</t>
    </r>
  </si>
  <si>
    <r>
      <rPr>
        <sz val="9"/>
        <color rgb="FF000000"/>
        <rFont val="ＭＳ Ｐゴシック"/>
        <family val="3"/>
        <charset val="128"/>
      </rPr>
      <t>( 訪看27 )第    182 号</t>
    </r>
  </si>
  <si>
    <r>
      <rPr>
        <sz val="9"/>
        <color rgb="FF000000"/>
        <rFont val="ＭＳ Ｐゴシック"/>
        <family val="3"/>
        <charset val="128"/>
      </rPr>
      <t>( 訪看27 )第    181 号</t>
    </r>
  </si>
  <si>
    <r>
      <rPr>
        <sz val="9"/>
        <color rgb="FF000000"/>
        <rFont val="ＭＳ Ｐゴシック"/>
        <family val="3"/>
        <charset val="128"/>
      </rPr>
      <t>( 訪看27 )第    180 号</t>
    </r>
  </si>
  <si>
    <r>
      <rPr>
        <sz val="9"/>
        <color rgb="FF000000"/>
        <rFont val="ＭＳ Ｐゴシック"/>
        <family val="3"/>
        <charset val="128"/>
      </rPr>
      <t>( 訪看27 )第    178 号</t>
    </r>
  </si>
  <si>
    <r>
      <rPr>
        <sz val="9"/>
        <color rgb="FF000000"/>
        <rFont val="ＭＳ Ｐゴシック"/>
        <family val="3"/>
        <charset val="128"/>
      </rPr>
      <t>( 訪看27 )第    177 号</t>
    </r>
  </si>
  <si>
    <r>
      <rPr>
        <sz val="9"/>
        <color rgb="FF000000"/>
        <rFont val="ＭＳ Ｐゴシック"/>
        <family val="3"/>
        <charset val="128"/>
      </rPr>
      <t>( 訪看27 )第    176 号</t>
    </r>
  </si>
  <si>
    <r>
      <rPr>
        <sz val="9"/>
        <color rgb="FF000000"/>
        <rFont val="ＭＳ Ｐゴシック"/>
        <family val="3"/>
        <charset val="128"/>
      </rPr>
      <t>( 訪看27 )第    174 号</t>
    </r>
  </si>
  <si>
    <r>
      <rPr>
        <sz val="9"/>
        <color rgb="FF000000"/>
        <rFont val="ＭＳ Ｐゴシック"/>
        <family val="3"/>
        <charset val="128"/>
      </rPr>
      <t>( 訪看27 )第    172 号</t>
    </r>
  </si>
  <si>
    <r>
      <rPr>
        <sz val="9"/>
        <color rgb="FF000000"/>
        <rFont val="ＭＳ Ｐゴシック"/>
        <family val="3"/>
        <charset val="128"/>
      </rPr>
      <t>( 訪看27 )第    171 号</t>
    </r>
  </si>
  <si>
    <r>
      <rPr>
        <sz val="9"/>
        <color rgb="FF000000"/>
        <rFont val="ＭＳ Ｐゴシック"/>
        <family val="3"/>
        <charset val="128"/>
      </rPr>
      <t>( 訪看27 )第    168 号</t>
    </r>
  </si>
  <si>
    <r>
      <rPr>
        <sz val="9"/>
        <color rgb="FF000000"/>
        <rFont val="ＭＳ Ｐゴシック"/>
        <family val="3"/>
        <charset val="128"/>
      </rPr>
      <t>( 訪看27 )第    165 号</t>
    </r>
  </si>
  <si>
    <r>
      <rPr>
        <sz val="9"/>
        <color rgb="FF000000"/>
        <rFont val="ＭＳ Ｐゴシック"/>
        <family val="3"/>
        <charset val="128"/>
      </rPr>
      <t>( 訪看27 )第    163 号</t>
    </r>
  </si>
  <si>
    <r>
      <rPr>
        <sz val="9"/>
        <color rgb="FF000000"/>
        <rFont val="ＭＳ Ｐゴシック"/>
        <family val="3"/>
        <charset val="128"/>
      </rPr>
      <t>( 訪看27 )第    162 号</t>
    </r>
  </si>
  <si>
    <r>
      <rPr>
        <sz val="9"/>
        <color rgb="FF000000"/>
        <rFont val="ＭＳ Ｐゴシック"/>
        <family val="3"/>
        <charset val="128"/>
      </rPr>
      <t>( 訪看27 )第    159 号</t>
    </r>
  </si>
  <si>
    <r>
      <rPr>
        <sz val="9"/>
        <color rgb="FF000000"/>
        <rFont val="ＭＳ Ｐゴシック"/>
        <family val="3"/>
        <charset val="128"/>
      </rPr>
      <t>( 訪看27 )第    158 号</t>
    </r>
  </si>
  <si>
    <r>
      <rPr>
        <sz val="9"/>
        <color rgb="FF000000"/>
        <rFont val="ＭＳ Ｐゴシック"/>
        <family val="3"/>
        <charset val="128"/>
      </rPr>
      <t>( 訪看27 )第    156 号</t>
    </r>
  </si>
  <si>
    <r>
      <rPr>
        <sz val="9"/>
        <color rgb="FF000000"/>
        <rFont val="ＭＳ Ｐゴシック"/>
        <family val="3"/>
        <charset val="128"/>
      </rPr>
      <t>( 訪看27 )第    155 号</t>
    </r>
  </si>
  <si>
    <r>
      <rPr>
        <sz val="9"/>
        <color rgb="FF000000"/>
        <rFont val="ＭＳ Ｐゴシック"/>
        <family val="3"/>
        <charset val="128"/>
      </rPr>
      <t>( 訪看27 )第    154 号</t>
    </r>
  </si>
  <si>
    <r>
      <rPr>
        <sz val="9"/>
        <color rgb="FF000000"/>
        <rFont val="ＭＳ Ｐゴシック"/>
        <family val="3"/>
        <charset val="128"/>
      </rPr>
      <t>( 訪看27 )第    153 号</t>
    </r>
  </si>
  <si>
    <r>
      <rPr>
        <sz val="9"/>
        <color rgb="FF000000"/>
        <rFont val="ＭＳ Ｐゴシック"/>
        <family val="3"/>
        <charset val="128"/>
      </rPr>
      <t>( 訪看27 )第    152 号</t>
    </r>
  </si>
  <si>
    <r>
      <rPr>
        <sz val="9"/>
        <color rgb="FF000000"/>
        <rFont val="ＭＳ Ｐゴシック"/>
        <family val="3"/>
        <charset val="128"/>
      </rPr>
      <t>( 訪看27 )第    150 号</t>
    </r>
  </si>
  <si>
    <r>
      <rPr>
        <sz val="9"/>
        <color rgb="FF000000"/>
        <rFont val="ＭＳ Ｐゴシック"/>
        <family val="3"/>
        <charset val="128"/>
      </rPr>
      <t>( 訪看27 )第    149 号</t>
    </r>
  </si>
  <si>
    <r>
      <rPr>
        <sz val="9"/>
        <color rgb="FF000000"/>
        <rFont val="ＭＳ Ｐゴシック"/>
        <family val="3"/>
        <charset val="128"/>
      </rPr>
      <t>( 訪看27 )第    148 号</t>
    </r>
  </si>
  <si>
    <r>
      <rPr>
        <sz val="9"/>
        <color rgb="FF000000"/>
        <rFont val="ＭＳ Ｐゴシック"/>
        <family val="3"/>
        <charset val="128"/>
      </rPr>
      <t>( 訪看27 )第    147 号</t>
    </r>
  </si>
  <si>
    <r>
      <rPr>
        <sz val="9"/>
        <color rgb="FF000000"/>
        <rFont val="ＭＳ Ｐゴシック"/>
        <family val="3"/>
        <charset val="128"/>
      </rPr>
      <t>( 訪看27 )第    142 号</t>
    </r>
  </si>
  <si>
    <r>
      <rPr>
        <sz val="9"/>
        <color rgb="FF000000"/>
        <rFont val="ＭＳ Ｐゴシック"/>
        <family val="3"/>
        <charset val="128"/>
      </rPr>
      <t>( 訪看27 )第    141 号</t>
    </r>
  </si>
  <si>
    <r>
      <rPr>
        <sz val="9"/>
        <color rgb="FF000000"/>
        <rFont val="ＭＳ Ｐゴシック"/>
        <family val="3"/>
        <charset val="128"/>
      </rPr>
      <t>( 訪看27 )第    140 号</t>
    </r>
  </si>
  <si>
    <r>
      <rPr>
        <sz val="9"/>
        <color rgb="FF000000"/>
        <rFont val="ＭＳ Ｐゴシック"/>
        <family val="3"/>
        <charset val="128"/>
      </rPr>
      <t>( 訪看27 )第    139 号</t>
    </r>
  </si>
  <si>
    <r>
      <rPr>
        <sz val="9"/>
        <color rgb="FF000000"/>
        <rFont val="ＭＳ Ｐゴシック"/>
        <family val="3"/>
        <charset val="128"/>
      </rPr>
      <t>( 訪看27 )第    138 号</t>
    </r>
  </si>
  <si>
    <r>
      <rPr>
        <sz val="9"/>
        <color rgb="FF000000"/>
        <rFont val="ＭＳ Ｐゴシック"/>
        <family val="3"/>
        <charset val="128"/>
      </rPr>
      <t>( 訪看27 )第    137 号</t>
    </r>
  </si>
  <si>
    <r>
      <rPr>
        <sz val="9"/>
        <color rgb="FF000000"/>
        <rFont val="ＭＳ Ｐゴシック"/>
        <family val="3"/>
        <charset val="128"/>
      </rPr>
      <t>( 訪看27 )第    136 号</t>
    </r>
  </si>
  <si>
    <r>
      <rPr>
        <sz val="9"/>
        <color rgb="FF000000"/>
        <rFont val="ＭＳ Ｐゴシック"/>
        <family val="3"/>
        <charset val="128"/>
      </rPr>
      <t>( 訪看27 )第    135 号</t>
    </r>
  </si>
  <si>
    <r>
      <rPr>
        <sz val="9"/>
        <color rgb="FF000000"/>
        <rFont val="ＭＳ Ｐゴシック"/>
        <family val="3"/>
        <charset val="128"/>
      </rPr>
      <t>( 訪看27 )第    134 号</t>
    </r>
  </si>
  <si>
    <r>
      <rPr>
        <sz val="9"/>
        <color rgb="FF000000"/>
        <rFont val="ＭＳ Ｐゴシック"/>
        <family val="3"/>
        <charset val="128"/>
      </rPr>
      <t>( 訪看27 )第    133 号</t>
    </r>
  </si>
  <si>
    <r>
      <rPr>
        <sz val="9"/>
        <color rgb="FF000000"/>
        <rFont val="ＭＳ Ｐゴシック"/>
        <family val="3"/>
        <charset val="128"/>
      </rPr>
      <t>( 訪看27 )第    132 号</t>
    </r>
  </si>
  <si>
    <r>
      <rPr>
        <sz val="9"/>
        <color rgb="FF000000"/>
        <rFont val="ＭＳ Ｐゴシック"/>
        <family val="3"/>
        <charset val="128"/>
      </rPr>
      <t>( 訪看27 )第    131 号</t>
    </r>
  </si>
  <si>
    <r>
      <rPr>
        <sz val="9"/>
        <color rgb="FF000000"/>
        <rFont val="ＭＳ Ｐゴシック"/>
        <family val="3"/>
        <charset val="128"/>
      </rPr>
      <t>( 訪看27 )第    130 号</t>
    </r>
  </si>
  <si>
    <r>
      <rPr>
        <sz val="9"/>
        <color rgb="FF000000"/>
        <rFont val="ＭＳ Ｐゴシック"/>
        <family val="3"/>
        <charset val="128"/>
      </rPr>
      <t>( 訪看27 )第    129 号</t>
    </r>
  </si>
  <si>
    <r>
      <rPr>
        <sz val="9"/>
        <color rgb="FF000000"/>
        <rFont val="ＭＳ Ｐゴシック"/>
        <family val="3"/>
        <charset val="128"/>
      </rPr>
      <t>( 訪看27 )第    128 号</t>
    </r>
  </si>
  <si>
    <r>
      <rPr>
        <sz val="9"/>
        <color rgb="FF000000"/>
        <rFont val="ＭＳ Ｐゴシック"/>
        <family val="3"/>
        <charset val="128"/>
      </rPr>
      <t>( 訪看27 )第    127 号</t>
    </r>
  </si>
  <si>
    <r>
      <rPr>
        <sz val="9"/>
        <color rgb="FF000000"/>
        <rFont val="ＭＳ Ｐゴシック"/>
        <family val="3"/>
        <charset val="128"/>
      </rPr>
      <t>( 訪看27 )第    126 号</t>
    </r>
  </si>
  <si>
    <r>
      <rPr>
        <sz val="9"/>
        <color rgb="FF000000"/>
        <rFont val="ＭＳ Ｐゴシック"/>
        <family val="3"/>
        <charset val="128"/>
      </rPr>
      <t>( 訪看27 )第    125 号</t>
    </r>
  </si>
  <si>
    <r>
      <rPr>
        <sz val="9"/>
        <color rgb="FF000000"/>
        <rFont val="ＭＳ Ｐゴシック"/>
        <family val="3"/>
        <charset val="128"/>
      </rPr>
      <t>( 訪看27 )第    124 号</t>
    </r>
  </si>
  <si>
    <r>
      <rPr>
        <sz val="9"/>
        <color rgb="FF000000"/>
        <rFont val="ＭＳ Ｐゴシック"/>
        <family val="3"/>
        <charset val="128"/>
      </rPr>
      <t>( 訪看27 )第    121 号</t>
    </r>
  </si>
  <si>
    <r>
      <rPr>
        <sz val="9"/>
        <color rgb="FF000000"/>
        <rFont val="ＭＳ Ｐゴシック"/>
        <family val="3"/>
        <charset val="128"/>
      </rPr>
      <t>( 訪看27 )第    120 号</t>
    </r>
  </si>
  <si>
    <r>
      <rPr>
        <sz val="9"/>
        <color rgb="FF000000"/>
        <rFont val="ＭＳ Ｐゴシック"/>
        <family val="3"/>
        <charset val="128"/>
      </rPr>
      <t>( 訪看27 )第    119 号</t>
    </r>
  </si>
  <si>
    <r>
      <rPr>
        <sz val="9"/>
        <color rgb="FF000000"/>
        <rFont val="ＭＳ Ｐゴシック"/>
        <family val="3"/>
        <charset val="128"/>
      </rPr>
      <t>( 訪看27 )第    118 号</t>
    </r>
  </si>
  <si>
    <r>
      <rPr>
        <sz val="9"/>
        <color rgb="FF000000"/>
        <rFont val="ＭＳ Ｐゴシック"/>
        <family val="3"/>
        <charset val="128"/>
      </rPr>
      <t>( 訪看27 )第    117 号</t>
    </r>
  </si>
  <si>
    <r>
      <rPr>
        <sz val="9"/>
        <color rgb="FF000000"/>
        <rFont val="ＭＳ Ｐゴシック"/>
        <family val="3"/>
        <charset val="128"/>
      </rPr>
      <t>( 訪看27 )第    116 号</t>
    </r>
  </si>
  <si>
    <r>
      <rPr>
        <sz val="9"/>
        <color rgb="FF000000"/>
        <rFont val="ＭＳ Ｐゴシック"/>
        <family val="3"/>
        <charset val="128"/>
      </rPr>
      <t>( 訪看27 )第    115 号</t>
    </r>
  </si>
  <si>
    <r>
      <rPr>
        <sz val="9"/>
        <color rgb="FF000000"/>
        <rFont val="ＭＳ Ｐゴシック"/>
        <family val="3"/>
        <charset val="128"/>
      </rPr>
      <t>( 訪看27 )第    114 号</t>
    </r>
  </si>
  <si>
    <r>
      <rPr>
        <sz val="9"/>
        <color rgb="FF000000"/>
        <rFont val="ＭＳ Ｐゴシック"/>
        <family val="3"/>
        <charset val="128"/>
      </rPr>
      <t>( 訪看27 )第    113 号</t>
    </r>
  </si>
  <si>
    <r>
      <rPr>
        <sz val="9"/>
        <color rgb="FF000000"/>
        <rFont val="ＭＳ Ｐゴシック"/>
        <family val="3"/>
        <charset val="128"/>
      </rPr>
      <t>( 訪看27 )第    112 号</t>
    </r>
  </si>
  <si>
    <r>
      <rPr>
        <sz val="9"/>
        <color rgb="FF000000"/>
        <rFont val="ＭＳ Ｐゴシック"/>
        <family val="3"/>
        <charset val="128"/>
      </rPr>
      <t>( 訪看27 )第    111 号</t>
    </r>
  </si>
  <si>
    <r>
      <rPr>
        <sz val="9"/>
        <color rgb="FF000000"/>
        <rFont val="ＭＳ Ｐゴシック"/>
        <family val="3"/>
        <charset val="128"/>
      </rPr>
      <t>( 訪看27 )第    110 号</t>
    </r>
  </si>
  <si>
    <r>
      <rPr>
        <sz val="9"/>
        <color rgb="FF000000"/>
        <rFont val="ＭＳ Ｐゴシック"/>
        <family val="3"/>
        <charset val="128"/>
      </rPr>
      <t>( 訪看27 )第    109 号</t>
    </r>
  </si>
  <si>
    <r>
      <rPr>
        <sz val="9"/>
        <color rgb="FF000000"/>
        <rFont val="ＭＳ Ｐゴシック"/>
        <family val="3"/>
        <charset val="128"/>
      </rPr>
      <t>( 訪看27 )第    108 号</t>
    </r>
  </si>
  <si>
    <r>
      <rPr>
        <sz val="9"/>
        <color rgb="FF000000"/>
        <rFont val="ＭＳ Ｐゴシック"/>
        <family val="3"/>
        <charset val="128"/>
      </rPr>
      <t>( 訪看27 )第    107 号</t>
    </r>
  </si>
  <si>
    <r>
      <rPr>
        <sz val="9"/>
        <color rgb="FF000000"/>
        <rFont val="ＭＳ Ｐゴシック"/>
        <family val="3"/>
        <charset val="128"/>
      </rPr>
      <t>( 訪看27 )第    106 号</t>
    </r>
  </si>
  <si>
    <r>
      <rPr>
        <sz val="9"/>
        <color rgb="FF000000"/>
        <rFont val="ＭＳ Ｐゴシック"/>
        <family val="3"/>
        <charset val="128"/>
      </rPr>
      <t>( 訪看27 )第    105 号</t>
    </r>
  </si>
  <si>
    <r>
      <rPr>
        <sz val="9"/>
        <color rgb="FF000000"/>
        <rFont val="ＭＳ Ｐゴシック"/>
        <family val="3"/>
        <charset val="128"/>
      </rPr>
      <t>( 訪看27 )第    104 号</t>
    </r>
  </si>
  <si>
    <r>
      <rPr>
        <sz val="9"/>
        <color rgb="FF000000"/>
        <rFont val="ＭＳ Ｐゴシック"/>
        <family val="3"/>
        <charset val="128"/>
      </rPr>
      <t>( 訪看27 )第    103 号</t>
    </r>
  </si>
  <si>
    <r>
      <rPr>
        <sz val="9"/>
        <color rgb="FF000000"/>
        <rFont val="ＭＳ Ｐゴシック"/>
        <family val="3"/>
        <charset val="128"/>
      </rPr>
      <t>( 訪看27 )第    102 号</t>
    </r>
  </si>
  <si>
    <r>
      <rPr>
        <sz val="9"/>
        <color rgb="FF000000"/>
        <rFont val="ＭＳ Ｐゴシック"/>
        <family val="3"/>
        <charset val="128"/>
      </rPr>
      <t>( 訪看27 )第    101 号</t>
    </r>
  </si>
  <si>
    <r>
      <rPr>
        <sz val="9"/>
        <color rgb="FF000000"/>
        <rFont val="ＭＳ Ｐゴシック"/>
        <family val="3"/>
        <charset val="128"/>
      </rPr>
      <t>( 訪看27 )第    100 号</t>
    </r>
  </si>
  <si>
    <r>
      <rPr>
        <sz val="9"/>
        <color rgb="FF000000"/>
        <rFont val="ＭＳ Ｐゴシック"/>
        <family val="3"/>
        <charset val="128"/>
      </rPr>
      <t>( 訪看27 )第     99 号</t>
    </r>
  </si>
  <si>
    <r>
      <rPr>
        <sz val="9"/>
        <color rgb="FF000000"/>
        <rFont val="ＭＳ Ｐゴシック"/>
        <family val="3"/>
        <charset val="128"/>
      </rPr>
      <t>( 訪看27 )第     98 号</t>
    </r>
  </si>
  <si>
    <r>
      <rPr>
        <sz val="9"/>
        <color rgb="FF000000"/>
        <rFont val="ＭＳ Ｐゴシック"/>
        <family val="3"/>
        <charset val="128"/>
      </rPr>
      <t>( 訪看27 )第     97 号</t>
    </r>
  </si>
  <si>
    <r>
      <rPr>
        <sz val="9"/>
        <color rgb="FF000000"/>
        <rFont val="ＭＳ Ｐゴシック"/>
        <family val="3"/>
        <charset val="128"/>
      </rPr>
      <t>( 訪看27 )第     96 号</t>
    </r>
  </si>
  <si>
    <r>
      <rPr>
        <sz val="9"/>
        <color rgb="FF000000"/>
        <rFont val="ＭＳ Ｐゴシック"/>
        <family val="3"/>
        <charset val="128"/>
      </rPr>
      <t>( 訪看27 )第     95 号</t>
    </r>
  </si>
  <si>
    <r>
      <rPr>
        <sz val="9"/>
        <color rgb="FF000000"/>
        <rFont val="ＭＳ Ｐゴシック"/>
        <family val="3"/>
        <charset val="128"/>
      </rPr>
      <t>( 訪看27 )第     94 号</t>
    </r>
  </si>
  <si>
    <r>
      <rPr>
        <sz val="9"/>
        <color rgb="FF000000"/>
        <rFont val="ＭＳ Ｐゴシック"/>
        <family val="3"/>
        <charset val="128"/>
      </rPr>
      <t>( 訪看27 )第     93 号</t>
    </r>
  </si>
  <si>
    <r>
      <rPr>
        <sz val="9"/>
        <color rgb="FF000000"/>
        <rFont val="ＭＳ Ｐゴシック"/>
        <family val="3"/>
        <charset val="128"/>
      </rPr>
      <t>( 訪看27 )第     92 号</t>
    </r>
  </si>
  <si>
    <r>
      <rPr>
        <sz val="9"/>
        <color rgb="FF000000"/>
        <rFont val="ＭＳ Ｐゴシック"/>
        <family val="3"/>
        <charset val="128"/>
      </rPr>
      <t>( 訪看27 )第     91 号</t>
    </r>
  </si>
  <si>
    <r>
      <rPr>
        <sz val="9"/>
        <color rgb="FF000000"/>
        <rFont val="ＭＳ Ｐゴシック"/>
        <family val="3"/>
        <charset val="128"/>
      </rPr>
      <t>( 訪看27 )第     89 号</t>
    </r>
  </si>
  <si>
    <r>
      <rPr>
        <sz val="9"/>
        <color rgb="FF000000"/>
        <rFont val="ＭＳ Ｐゴシック"/>
        <family val="3"/>
        <charset val="128"/>
      </rPr>
      <t>( 訪看27 )第     88 号</t>
    </r>
  </si>
  <si>
    <r>
      <rPr>
        <sz val="9"/>
        <color rgb="FF000000"/>
        <rFont val="ＭＳ Ｐゴシック"/>
        <family val="3"/>
        <charset val="128"/>
      </rPr>
      <t>( 訪看27 )第     87 号</t>
    </r>
  </si>
  <si>
    <r>
      <rPr>
        <sz val="9"/>
        <color rgb="FF000000"/>
        <rFont val="ＭＳ Ｐゴシック"/>
        <family val="3"/>
        <charset val="128"/>
      </rPr>
      <t>( 訪看27 )第     85 号</t>
    </r>
  </si>
  <si>
    <r>
      <rPr>
        <sz val="9"/>
        <color rgb="FF000000"/>
        <rFont val="ＭＳ Ｐゴシック"/>
        <family val="3"/>
        <charset val="128"/>
      </rPr>
      <t>( 訪看27 )第     83 号</t>
    </r>
  </si>
  <si>
    <r>
      <rPr>
        <sz val="9"/>
        <color rgb="FF000000"/>
        <rFont val="ＭＳ Ｐゴシック"/>
        <family val="3"/>
        <charset val="128"/>
      </rPr>
      <t>( 訪看27 )第     82 号</t>
    </r>
  </si>
  <si>
    <r>
      <rPr>
        <sz val="9"/>
        <color rgb="FF000000"/>
        <rFont val="ＭＳ Ｐゴシック"/>
        <family val="3"/>
        <charset val="128"/>
      </rPr>
      <t>( 訪看27 )第     80 号</t>
    </r>
  </si>
  <si>
    <r>
      <rPr>
        <sz val="9"/>
        <color rgb="FF000000"/>
        <rFont val="ＭＳ Ｐゴシック"/>
        <family val="3"/>
        <charset val="128"/>
      </rPr>
      <t>( 訪看27 )第     79 号</t>
    </r>
  </si>
  <si>
    <r>
      <rPr>
        <sz val="9"/>
        <color rgb="FF000000"/>
        <rFont val="ＭＳ Ｐゴシック"/>
        <family val="3"/>
        <charset val="128"/>
      </rPr>
      <t>( 訪看27 )第     77 号</t>
    </r>
  </si>
  <si>
    <r>
      <rPr>
        <sz val="9"/>
        <color rgb="FF000000"/>
        <rFont val="ＭＳ Ｐゴシック"/>
        <family val="3"/>
        <charset val="128"/>
      </rPr>
      <t>( 訪看27 )第     76 号</t>
    </r>
  </si>
  <si>
    <r>
      <rPr>
        <sz val="9"/>
        <color rgb="FF000000"/>
        <rFont val="ＭＳ Ｐゴシック"/>
        <family val="3"/>
        <charset val="128"/>
      </rPr>
      <t>( 訪看27 )第     74 号</t>
    </r>
  </si>
  <si>
    <r>
      <rPr>
        <sz val="9"/>
        <color rgb="FF000000"/>
        <rFont val="ＭＳ Ｐゴシック"/>
        <family val="3"/>
        <charset val="128"/>
      </rPr>
      <t>( 訪看27 )第     73 号</t>
    </r>
  </si>
  <si>
    <r>
      <rPr>
        <sz val="9"/>
        <color rgb="FF000000"/>
        <rFont val="ＭＳ Ｐゴシック"/>
        <family val="3"/>
        <charset val="128"/>
      </rPr>
      <t>( 訪看27 )第     72 号</t>
    </r>
  </si>
  <si>
    <r>
      <rPr>
        <sz val="9"/>
        <color rgb="FF000000"/>
        <rFont val="ＭＳ Ｐゴシック"/>
        <family val="3"/>
        <charset val="128"/>
      </rPr>
      <t>( 訪看27 )第     70 号</t>
    </r>
  </si>
  <si>
    <r>
      <rPr>
        <sz val="9"/>
        <color rgb="FF000000"/>
        <rFont val="ＭＳ Ｐゴシック"/>
        <family val="3"/>
        <charset val="128"/>
      </rPr>
      <t>( 訪看27 )第     66 号</t>
    </r>
  </si>
  <si>
    <r>
      <rPr>
        <sz val="9"/>
        <color rgb="FF000000"/>
        <rFont val="ＭＳ Ｐゴシック"/>
        <family val="3"/>
        <charset val="128"/>
      </rPr>
      <t>( 訪看27 )第     65 号</t>
    </r>
  </si>
  <si>
    <r>
      <rPr>
        <sz val="9"/>
        <color rgb="FF000000"/>
        <rFont val="ＭＳ Ｐゴシック"/>
        <family val="3"/>
        <charset val="128"/>
      </rPr>
      <t>( 訪看27 )第     64 号</t>
    </r>
  </si>
  <si>
    <r>
      <rPr>
        <sz val="9"/>
        <color rgb="FF000000"/>
        <rFont val="ＭＳ ゴシック"/>
        <family val="3"/>
        <charset val="128"/>
      </rPr>
      <t xml:space="preserve">011-855-2933
</t>
    </r>
  </si>
  <si>
    <r>
      <rPr>
        <sz val="9"/>
        <color rgb="FF000000"/>
        <rFont val="ＭＳ ゴシック"/>
        <family val="3"/>
        <charset val="128"/>
      </rPr>
      <t>〒062－0051
札幌市豊平区月寒東一条１５丁目７番２５号</t>
    </r>
  </si>
  <si>
    <r>
      <rPr>
        <sz val="9"/>
        <color rgb="FF000000"/>
        <rFont val="ＭＳ ゴシック"/>
        <family val="3"/>
        <charset val="128"/>
      </rPr>
      <t>社会医療法人柏葉会
訪問看護ステーションふくずみ</t>
    </r>
  </si>
  <si>
    <r>
      <rPr>
        <sz val="9"/>
        <color rgb="FF000000"/>
        <rFont val="ＭＳ Ｐゴシック"/>
        <family val="3"/>
        <charset val="128"/>
      </rPr>
      <t>( 訪看27 )第     63 号</t>
    </r>
  </si>
  <si>
    <r>
      <rPr>
        <sz val="9"/>
        <color rgb="FF000000"/>
        <rFont val="ＭＳ Ｐゴシック"/>
        <family val="3"/>
        <charset val="128"/>
      </rPr>
      <t>( 訪看27 )第     61 号</t>
    </r>
  </si>
  <si>
    <r>
      <rPr>
        <sz val="9"/>
        <color rgb="FF000000"/>
        <rFont val="ＭＳ Ｐゴシック"/>
        <family val="3"/>
        <charset val="128"/>
      </rPr>
      <t>( 訪看27 )第     58 号</t>
    </r>
  </si>
  <si>
    <r>
      <rPr>
        <sz val="9"/>
        <color rgb="FF000000"/>
        <rFont val="ＭＳ Ｐゴシック"/>
        <family val="3"/>
        <charset val="128"/>
      </rPr>
      <t>( 訪看27 )第     57 号</t>
    </r>
  </si>
  <si>
    <r>
      <rPr>
        <sz val="9"/>
        <color rgb="FF000000"/>
        <rFont val="ＭＳ Ｐゴシック"/>
        <family val="3"/>
        <charset val="128"/>
      </rPr>
      <t>( 訪看27 )第     56 号</t>
    </r>
  </si>
  <si>
    <r>
      <rPr>
        <sz val="9"/>
        <color rgb="FF000000"/>
        <rFont val="ＭＳ Ｐゴシック"/>
        <family val="3"/>
        <charset val="128"/>
      </rPr>
      <t>( 訪看27 )第     55 号</t>
    </r>
  </si>
  <si>
    <r>
      <rPr>
        <sz val="9"/>
        <color rgb="FF000000"/>
        <rFont val="ＭＳ Ｐゴシック"/>
        <family val="3"/>
        <charset val="128"/>
      </rPr>
      <t>( 訪看27 )第     54 号</t>
    </r>
  </si>
  <si>
    <r>
      <rPr>
        <sz val="9"/>
        <color rgb="FF000000"/>
        <rFont val="ＭＳ Ｐゴシック"/>
        <family val="3"/>
        <charset val="128"/>
      </rPr>
      <t>( 訪看27 )第     53 号</t>
    </r>
  </si>
  <si>
    <r>
      <rPr>
        <sz val="9"/>
        <color rgb="FF000000"/>
        <rFont val="ＭＳ Ｐゴシック"/>
        <family val="3"/>
        <charset val="128"/>
      </rPr>
      <t>( 訪看27 )第     52 号</t>
    </r>
  </si>
  <si>
    <r>
      <rPr>
        <sz val="9"/>
        <color rgb="FF000000"/>
        <rFont val="ＭＳ Ｐゴシック"/>
        <family val="3"/>
        <charset val="128"/>
      </rPr>
      <t>( 訪看27 )第     51 号</t>
    </r>
  </si>
  <si>
    <r>
      <rPr>
        <sz val="9"/>
        <color rgb="FF000000"/>
        <rFont val="ＭＳ Ｐゴシック"/>
        <family val="3"/>
        <charset val="128"/>
      </rPr>
      <t>( 訪看27 )第     50 号</t>
    </r>
  </si>
  <si>
    <r>
      <rPr>
        <sz val="9"/>
        <color rgb="FF000000"/>
        <rFont val="ＭＳ Ｐゴシック"/>
        <family val="3"/>
        <charset val="128"/>
      </rPr>
      <t>( 訪看27 )第     49 号</t>
    </r>
  </si>
  <si>
    <r>
      <rPr>
        <sz val="9"/>
        <color rgb="FF000000"/>
        <rFont val="ＭＳ Ｐゴシック"/>
        <family val="3"/>
        <charset val="128"/>
      </rPr>
      <t>( 訪看27 )第     48 号</t>
    </r>
  </si>
  <si>
    <r>
      <rPr>
        <sz val="9"/>
        <color rgb="FF000000"/>
        <rFont val="ＭＳ Ｐゴシック"/>
        <family val="3"/>
        <charset val="128"/>
      </rPr>
      <t>平成27年 9月 1日</t>
    </r>
  </si>
  <si>
    <r>
      <rPr>
        <sz val="9"/>
        <color rgb="FF000000"/>
        <rFont val="ＭＳ Ｐゴシック"/>
        <family val="3"/>
        <charset val="128"/>
      </rPr>
      <t>( 訪看27 )第     43 号</t>
    </r>
  </si>
  <si>
    <r>
      <rPr>
        <sz val="9"/>
        <color rgb="FF000000"/>
        <rFont val="ＭＳ Ｐゴシック"/>
        <family val="3"/>
        <charset val="128"/>
      </rPr>
      <t>( 訪看27 )第     42 号</t>
    </r>
  </si>
  <si>
    <r>
      <rPr>
        <sz val="9"/>
        <color rgb="FF000000"/>
        <rFont val="ＭＳ Ｐゴシック"/>
        <family val="3"/>
        <charset val="128"/>
      </rPr>
      <t>( 訪看27 )第     40 号</t>
    </r>
  </si>
  <si>
    <r>
      <rPr>
        <sz val="9"/>
        <color rgb="FF000000"/>
        <rFont val="ＭＳ Ｐゴシック"/>
        <family val="3"/>
        <charset val="128"/>
      </rPr>
      <t>( 訪看27 )第     37 号</t>
    </r>
  </si>
  <si>
    <r>
      <rPr>
        <sz val="9"/>
        <color rgb="FF000000"/>
        <rFont val="ＭＳ Ｐゴシック"/>
        <family val="3"/>
        <charset val="128"/>
      </rPr>
      <t>( 訪看27 )第     36 号</t>
    </r>
  </si>
  <si>
    <r>
      <rPr>
        <sz val="9"/>
        <color rgb="FF000000"/>
        <rFont val="ＭＳ Ｐゴシック"/>
        <family val="3"/>
        <charset val="128"/>
      </rPr>
      <t>( 訪看27 )第     34 号</t>
    </r>
  </si>
  <si>
    <r>
      <rPr>
        <sz val="9"/>
        <color rgb="FF000000"/>
        <rFont val="ＭＳ Ｐゴシック"/>
        <family val="3"/>
        <charset val="128"/>
      </rPr>
      <t>( 訪看27 )第     32 号</t>
    </r>
  </si>
  <si>
    <r>
      <rPr>
        <sz val="9"/>
        <color rgb="FF000000"/>
        <rFont val="ＭＳ Ｐゴシック"/>
        <family val="3"/>
        <charset val="128"/>
      </rPr>
      <t>( 訪看27 )第     31 号</t>
    </r>
  </si>
  <si>
    <r>
      <rPr>
        <sz val="9"/>
        <color rgb="FF000000"/>
        <rFont val="ＭＳ Ｐゴシック"/>
        <family val="3"/>
        <charset val="128"/>
      </rPr>
      <t>( 訪看27 )第     30 号</t>
    </r>
  </si>
  <si>
    <r>
      <rPr>
        <sz val="9"/>
        <color rgb="FF000000"/>
        <rFont val="ＭＳ Ｐゴシック"/>
        <family val="3"/>
        <charset val="128"/>
      </rPr>
      <t>( 訪看27 )第     28 号</t>
    </r>
  </si>
  <si>
    <r>
      <rPr>
        <sz val="9"/>
        <color rgb="FF000000"/>
        <rFont val="ＭＳ Ｐゴシック"/>
        <family val="3"/>
        <charset val="128"/>
      </rPr>
      <t>( 訪看27 )第     27 号</t>
    </r>
  </si>
  <si>
    <r>
      <rPr>
        <sz val="9"/>
        <color rgb="FF000000"/>
        <rFont val="ＭＳ Ｐゴシック"/>
        <family val="3"/>
        <charset val="128"/>
      </rPr>
      <t>( 訪看27 )第     26 号</t>
    </r>
  </si>
  <si>
    <r>
      <rPr>
        <sz val="9"/>
        <color rgb="FF000000"/>
        <rFont val="ＭＳ Ｐゴシック"/>
        <family val="3"/>
        <charset val="128"/>
      </rPr>
      <t>( 訪看27 )第     25 号</t>
    </r>
  </si>
  <si>
    <r>
      <rPr>
        <sz val="9"/>
        <color rgb="FF000000"/>
        <rFont val="ＭＳ Ｐゴシック"/>
        <family val="3"/>
        <charset val="128"/>
      </rPr>
      <t>( 訪看27 )第     24 号</t>
    </r>
  </si>
  <si>
    <r>
      <rPr>
        <sz val="9"/>
        <color rgb="FF000000"/>
        <rFont val="ＭＳ Ｐゴシック"/>
        <family val="3"/>
        <charset val="128"/>
      </rPr>
      <t>( 訪看27 )第     23 号</t>
    </r>
  </si>
  <si>
    <r>
      <rPr>
        <sz val="9"/>
        <color rgb="FF000000"/>
        <rFont val="ＭＳ Ｐゴシック"/>
        <family val="3"/>
        <charset val="128"/>
      </rPr>
      <t>( 訪看27 )第     22 号</t>
    </r>
  </si>
  <si>
    <r>
      <rPr>
        <sz val="9"/>
        <color rgb="FF000000"/>
        <rFont val="ＭＳ Ｐゴシック"/>
        <family val="3"/>
        <charset val="128"/>
      </rPr>
      <t>( 訪看27 )第     21 号</t>
    </r>
  </si>
  <si>
    <r>
      <rPr>
        <sz val="9"/>
        <color rgb="FF000000"/>
        <rFont val="ＭＳ Ｐゴシック"/>
        <family val="3"/>
        <charset val="128"/>
      </rPr>
      <t>( 訪看27 )第     19 号</t>
    </r>
  </si>
  <si>
    <r>
      <rPr>
        <sz val="9"/>
        <color rgb="FF000000"/>
        <rFont val="ＭＳ Ｐゴシック"/>
        <family val="3"/>
        <charset val="128"/>
      </rPr>
      <t>( 訪看27 )第     18 号</t>
    </r>
  </si>
  <si>
    <r>
      <rPr>
        <sz val="9"/>
        <color rgb="FF000000"/>
        <rFont val="ＭＳ Ｐゴシック"/>
        <family val="3"/>
        <charset val="128"/>
      </rPr>
      <t>( 訪看27 )第     17 号</t>
    </r>
  </si>
  <si>
    <r>
      <rPr>
        <sz val="9"/>
        <color rgb="FF000000"/>
        <rFont val="ＭＳ Ｐゴシック"/>
        <family val="3"/>
        <charset val="128"/>
      </rPr>
      <t>( 訪看27 )第     16 号</t>
    </r>
  </si>
  <si>
    <r>
      <rPr>
        <sz val="9"/>
        <color rgb="FF000000"/>
        <rFont val="ＭＳ Ｐゴシック"/>
        <family val="3"/>
        <charset val="128"/>
      </rPr>
      <t>( 訪看27 )第     15 号</t>
    </r>
  </si>
  <si>
    <r>
      <rPr>
        <sz val="9"/>
        <color rgb="FF000000"/>
        <rFont val="ＭＳ Ｐゴシック"/>
        <family val="3"/>
        <charset val="128"/>
      </rPr>
      <t>( 訪看27 )第     14 号</t>
    </r>
  </si>
  <si>
    <r>
      <rPr>
        <sz val="9"/>
        <color rgb="FF000000"/>
        <rFont val="ＭＳ Ｐゴシック"/>
        <family val="3"/>
        <charset val="128"/>
      </rPr>
      <t>( 訪看27 )第     13 号</t>
    </r>
  </si>
  <si>
    <r>
      <rPr>
        <sz val="9"/>
        <color rgb="FF000000"/>
        <rFont val="ＭＳ Ｐゴシック"/>
        <family val="3"/>
        <charset val="128"/>
      </rPr>
      <t>( 訪看27 )第     11 号</t>
    </r>
  </si>
  <si>
    <r>
      <rPr>
        <sz val="9"/>
        <color rgb="FF000000"/>
        <rFont val="ＭＳ Ｐゴシック"/>
        <family val="3"/>
        <charset val="128"/>
      </rPr>
      <t>( 訪看27 )第     10 号</t>
    </r>
  </si>
  <si>
    <r>
      <rPr>
        <sz val="9"/>
        <color rgb="FF000000"/>
        <rFont val="ＭＳ Ｐゴシック"/>
        <family val="3"/>
        <charset val="128"/>
      </rPr>
      <t>( 訪看27 )第      7 号</t>
    </r>
  </si>
  <si>
    <r>
      <rPr>
        <sz val="9"/>
        <color rgb="FF000000"/>
        <rFont val="ＭＳ Ｐゴシック"/>
        <family val="3"/>
        <charset val="128"/>
      </rPr>
      <t>( 訪看27 )第      6 号</t>
    </r>
  </si>
  <si>
    <r>
      <rPr>
        <sz val="9"/>
        <color rgb="FF000000"/>
        <rFont val="ＭＳ Ｐゴシック"/>
        <family val="3"/>
        <charset val="128"/>
      </rPr>
      <t>( 訪看27 )第      5 号</t>
    </r>
  </si>
  <si>
    <r>
      <rPr>
        <sz val="9"/>
        <color rgb="FF000000"/>
        <rFont val="ＭＳ Ｐゴシック"/>
        <family val="3"/>
        <charset val="128"/>
      </rPr>
      <t>( 訪看27 )第      3 号</t>
    </r>
  </si>
  <si>
    <r>
      <rPr>
        <sz val="9"/>
        <color rgb="FF000000"/>
        <rFont val="ＭＳ Ｐゴシック"/>
        <family val="3"/>
        <charset val="128"/>
      </rPr>
      <t>( 訪看27 )第      2 号</t>
    </r>
  </si>
  <si>
    <r>
      <rPr>
        <sz val="9"/>
        <color rgb="FF000000"/>
        <rFont val="ＭＳ Ｐゴシック"/>
        <family val="3"/>
        <charset val="128"/>
      </rPr>
      <t>( 訪看27 )第      1 号</t>
    </r>
  </si>
  <si>
    <r>
      <rPr>
        <sz val="9"/>
        <color rgb="FF000000"/>
        <rFont val="ＭＳ Ｐゴシック"/>
        <family val="3"/>
        <charset val="128"/>
      </rPr>
      <t>( 訪看28 )第    236 号</t>
    </r>
  </si>
  <si>
    <r>
      <rPr>
        <sz val="9"/>
        <color rgb="FF000000"/>
        <rFont val="ＭＳ Ｐゴシック"/>
        <family val="3"/>
        <charset val="128"/>
      </rPr>
      <t>( 訪看28 )第    235 号</t>
    </r>
  </si>
  <si>
    <t>［令和 6年 8月 1日現在　精神科重症患者支援管理連携加算］</t>
  </si>
  <si>
    <r>
      <rPr>
        <sz val="9"/>
        <color rgb="FF000000"/>
        <rFont val="ＭＳ Ｐゴシック"/>
        <family val="3"/>
        <charset val="128"/>
      </rPr>
      <t>( 訪看28 )第    234 号</t>
    </r>
  </si>
  <si>
    <r>
      <rPr>
        <sz val="9"/>
        <color rgb="FF000000"/>
        <rFont val="ＭＳ Ｐゴシック"/>
        <family val="3"/>
        <charset val="128"/>
      </rPr>
      <t>( 訪看28 )第    233 号</t>
    </r>
  </si>
  <si>
    <r>
      <rPr>
        <sz val="9"/>
        <color rgb="FF000000"/>
        <rFont val="ＭＳ Ｐゴシック"/>
        <family val="3"/>
        <charset val="128"/>
      </rPr>
      <t>( 訪看28 )第    232 号</t>
    </r>
  </si>
  <si>
    <r>
      <rPr>
        <sz val="9"/>
        <color rgb="FF000000"/>
        <rFont val="ＭＳ Ｐゴシック"/>
        <family val="3"/>
        <charset val="128"/>
      </rPr>
      <t>( 訪看28 )第    231 号</t>
    </r>
  </si>
  <si>
    <r>
      <rPr>
        <sz val="9"/>
        <color rgb="FF000000"/>
        <rFont val="ＭＳ Ｐゴシック"/>
        <family val="3"/>
        <charset val="128"/>
      </rPr>
      <t>( 訪看28 )第    230 号</t>
    </r>
  </si>
  <si>
    <r>
      <rPr>
        <sz val="9"/>
        <color rgb="FF000000"/>
        <rFont val="ＭＳ Ｐゴシック"/>
        <family val="3"/>
        <charset val="128"/>
      </rPr>
      <t>( 訪看28 )第    229 号</t>
    </r>
  </si>
  <si>
    <r>
      <rPr>
        <sz val="9"/>
        <color rgb="FF000000"/>
        <rFont val="ＭＳ Ｐゴシック"/>
        <family val="3"/>
        <charset val="128"/>
      </rPr>
      <t>( 訪看28 )第    228 号</t>
    </r>
  </si>
  <si>
    <r>
      <rPr>
        <sz val="9"/>
        <color rgb="FF000000"/>
        <rFont val="ＭＳ Ｐゴシック"/>
        <family val="3"/>
        <charset val="128"/>
      </rPr>
      <t>( 訪看28 )第    227 号</t>
    </r>
  </si>
  <si>
    <r>
      <rPr>
        <sz val="9"/>
        <color rgb="FF000000"/>
        <rFont val="ＭＳ Ｐゴシック"/>
        <family val="3"/>
        <charset val="128"/>
      </rPr>
      <t>( 訪看28 )第    226 号</t>
    </r>
  </si>
  <si>
    <r>
      <rPr>
        <sz val="9"/>
        <color rgb="FF000000"/>
        <rFont val="ＭＳ Ｐゴシック"/>
        <family val="3"/>
        <charset val="128"/>
      </rPr>
      <t>( 訪看28 )第    225 号</t>
    </r>
  </si>
  <si>
    <r>
      <rPr>
        <sz val="9"/>
        <color rgb="FF000000"/>
        <rFont val="ＭＳ Ｐゴシック"/>
        <family val="3"/>
        <charset val="128"/>
      </rPr>
      <t>( 訪看28 )第    224 号</t>
    </r>
  </si>
  <si>
    <r>
      <rPr>
        <sz val="9"/>
        <color rgb="FF000000"/>
        <rFont val="ＭＳ Ｐゴシック"/>
        <family val="3"/>
        <charset val="128"/>
      </rPr>
      <t>( 訪看28 )第    223 号</t>
    </r>
  </si>
  <si>
    <r>
      <rPr>
        <sz val="9"/>
        <color rgb="FF000000"/>
        <rFont val="ＭＳ Ｐゴシック"/>
        <family val="3"/>
        <charset val="128"/>
      </rPr>
      <t>( 訪看28 )第    222 号</t>
    </r>
  </si>
  <si>
    <r>
      <rPr>
        <sz val="9"/>
        <color rgb="FF000000"/>
        <rFont val="ＭＳ Ｐゴシック"/>
        <family val="3"/>
        <charset val="128"/>
      </rPr>
      <t>( 訪看28 )第    221 号</t>
    </r>
  </si>
  <si>
    <r>
      <rPr>
        <sz val="9"/>
        <color rgb="FF000000"/>
        <rFont val="ＭＳ Ｐゴシック"/>
        <family val="3"/>
        <charset val="128"/>
      </rPr>
      <t>( 訪看28 )第    220 号</t>
    </r>
  </si>
  <si>
    <r>
      <rPr>
        <sz val="9"/>
        <color rgb="FF000000"/>
        <rFont val="ＭＳ Ｐゴシック"/>
        <family val="3"/>
        <charset val="128"/>
      </rPr>
      <t>( 訪看28 )第    219 号</t>
    </r>
  </si>
  <si>
    <r>
      <rPr>
        <sz val="9"/>
        <color rgb="FF000000"/>
        <rFont val="ＭＳ Ｐゴシック"/>
        <family val="3"/>
        <charset val="128"/>
      </rPr>
      <t>( 訪看28 )第    218 号</t>
    </r>
  </si>
  <si>
    <r>
      <rPr>
        <sz val="9"/>
        <color rgb="FF000000"/>
        <rFont val="ＭＳ Ｐゴシック"/>
        <family val="3"/>
        <charset val="128"/>
      </rPr>
      <t>( 訪看28 )第    217 号</t>
    </r>
  </si>
  <si>
    <r>
      <rPr>
        <sz val="9"/>
        <color rgb="FF000000"/>
        <rFont val="ＭＳ Ｐゴシック"/>
        <family val="3"/>
        <charset val="128"/>
      </rPr>
      <t>( 訪看28 )第    216 号</t>
    </r>
  </si>
  <si>
    <r>
      <rPr>
        <sz val="9"/>
        <color rgb="FF000000"/>
        <rFont val="ＭＳ Ｐゴシック"/>
        <family val="3"/>
        <charset val="128"/>
      </rPr>
      <t>( 訪看28 )第    215 号</t>
    </r>
  </si>
  <si>
    <r>
      <rPr>
        <sz val="9"/>
        <color rgb="FF000000"/>
        <rFont val="ＭＳ Ｐゴシック"/>
        <family val="3"/>
        <charset val="128"/>
      </rPr>
      <t>( 訪看28 )第    214 号</t>
    </r>
  </si>
  <si>
    <r>
      <rPr>
        <sz val="9"/>
        <color rgb="FF000000"/>
        <rFont val="ＭＳ Ｐゴシック"/>
        <family val="3"/>
        <charset val="128"/>
      </rPr>
      <t>( 訪看28 )第    213 号</t>
    </r>
  </si>
  <si>
    <r>
      <rPr>
        <sz val="9"/>
        <color rgb="FF000000"/>
        <rFont val="ＭＳ Ｐゴシック"/>
        <family val="3"/>
        <charset val="128"/>
      </rPr>
      <t>( 訪看28 )第    212 号</t>
    </r>
  </si>
  <si>
    <r>
      <rPr>
        <sz val="9"/>
        <color rgb="FF000000"/>
        <rFont val="ＭＳ Ｐゴシック"/>
        <family val="3"/>
        <charset val="128"/>
      </rPr>
      <t>( 訪看28 )第    211 号</t>
    </r>
  </si>
  <si>
    <r>
      <rPr>
        <sz val="9"/>
        <color rgb="FF000000"/>
        <rFont val="ＭＳ Ｐゴシック"/>
        <family val="3"/>
        <charset val="128"/>
      </rPr>
      <t>( 訪看28 )第    210 号</t>
    </r>
  </si>
  <si>
    <r>
      <rPr>
        <sz val="9"/>
        <color rgb="FF000000"/>
        <rFont val="ＭＳ Ｐゴシック"/>
        <family val="3"/>
        <charset val="128"/>
      </rPr>
      <t>( 訪看28 )第    209 号</t>
    </r>
  </si>
  <si>
    <r>
      <rPr>
        <sz val="9"/>
        <color rgb="FF000000"/>
        <rFont val="ＭＳ Ｐゴシック"/>
        <family val="3"/>
        <charset val="128"/>
      </rPr>
      <t>( 訪看28 )第    208 号</t>
    </r>
  </si>
  <si>
    <r>
      <rPr>
        <sz val="9"/>
        <color rgb="FF000000"/>
        <rFont val="ＭＳ Ｐゴシック"/>
        <family val="3"/>
        <charset val="128"/>
      </rPr>
      <t>( 訪看28 )第    207 号</t>
    </r>
  </si>
  <si>
    <r>
      <rPr>
        <sz val="9"/>
        <color rgb="FF000000"/>
        <rFont val="ＭＳ Ｐゴシック"/>
        <family val="3"/>
        <charset val="128"/>
      </rPr>
      <t>( 訪看28 )第    206 号</t>
    </r>
  </si>
  <si>
    <r>
      <rPr>
        <sz val="9"/>
        <color rgb="FF000000"/>
        <rFont val="ＭＳ Ｐゴシック"/>
        <family val="3"/>
        <charset val="128"/>
      </rPr>
      <t>( 訪看28 )第    205 号</t>
    </r>
  </si>
  <si>
    <r>
      <rPr>
        <sz val="9"/>
        <color rgb="FF000000"/>
        <rFont val="ＭＳ Ｐゴシック"/>
        <family val="3"/>
        <charset val="128"/>
      </rPr>
      <t>( 訪看28 )第    204 号</t>
    </r>
  </si>
  <si>
    <r>
      <rPr>
        <sz val="9"/>
        <color rgb="FF000000"/>
        <rFont val="ＭＳ Ｐゴシック"/>
        <family val="3"/>
        <charset val="128"/>
      </rPr>
      <t>( 訪看28 )第    203 号</t>
    </r>
  </si>
  <si>
    <r>
      <rPr>
        <sz val="9"/>
        <color rgb="FF000000"/>
        <rFont val="ＭＳ Ｐゴシック"/>
        <family val="3"/>
        <charset val="128"/>
      </rPr>
      <t>( 訪看28 )第    202 号</t>
    </r>
  </si>
  <si>
    <r>
      <rPr>
        <sz val="9"/>
        <color rgb="FF000000"/>
        <rFont val="ＭＳ Ｐゴシック"/>
        <family val="3"/>
        <charset val="128"/>
      </rPr>
      <t>( 訪看28 )第    201 号</t>
    </r>
  </si>
  <si>
    <r>
      <rPr>
        <sz val="9"/>
        <color rgb="FF000000"/>
        <rFont val="ＭＳ Ｐゴシック"/>
        <family val="3"/>
        <charset val="128"/>
      </rPr>
      <t>( 訪看28 )第    200 号</t>
    </r>
  </si>
  <si>
    <r>
      <rPr>
        <sz val="9"/>
        <color rgb="FF000000"/>
        <rFont val="ＭＳ Ｐゴシック"/>
        <family val="3"/>
        <charset val="128"/>
      </rPr>
      <t>( 訪看28 )第    199 号</t>
    </r>
  </si>
  <si>
    <r>
      <rPr>
        <sz val="9"/>
        <color rgb="FF000000"/>
        <rFont val="ＭＳ Ｐゴシック"/>
        <family val="3"/>
        <charset val="128"/>
      </rPr>
      <t>( 訪看28 )第    198 号</t>
    </r>
  </si>
  <si>
    <r>
      <rPr>
        <sz val="9"/>
        <color rgb="FF000000"/>
        <rFont val="ＭＳ Ｐゴシック"/>
        <family val="3"/>
        <charset val="128"/>
      </rPr>
      <t>( 訪看28 )第    197 号</t>
    </r>
  </si>
  <si>
    <r>
      <rPr>
        <sz val="9"/>
        <color rgb="FF000000"/>
        <rFont val="ＭＳ Ｐゴシック"/>
        <family val="3"/>
        <charset val="128"/>
      </rPr>
      <t>( 訪看28 )第    196 号</t>
    </r>
  </si>
  <si>
    <r>
      <rPr>
        <sz val="9"/>
        <color rgb="FF000000"/>
        <rFont val="ＭＳ Ｐゴシック"/>
        <family val="3"/>
        <charset val="128"/>
      </rPr>
      <t>( 訪看28 )第    195 号</t>
    </r>
  </si>
  <si>
    <r>
      <rPr>
        <sz val="9"/>
        <color rgb="FF000000"/>
        <rFont val="ＭＳ Ｐゴシック"/>
        <family val="3"/>
        <charset val="128"/>
      </rPr>
      <t>( 訪看28 )第    194 号</t>
    </r>
  </si>
  <si>
    <r>
      <rPr>
        <sz val="9"/>
        <color rgb="FF000000"/>
        <rFont val="ＭＳ Ｐゴシック"/>
        <family val="3"/>
        <charset val="128"/>
      </rPr>
      <t>( 訪看28 )第    193 号</t>
    </r>
  </si>
  <si>
    <r>
      <rPr>
        <sz val="9"/>
        <color rgb="FF000000"/>
        <rFont val="ＭＳ Ｐゴシック"/>
        <family val="3"/>
        <charset val="128"/>
      </rPr>
      <t>( 訪看28 )第    192 号</t>
    </r>
  </si>
  <si>
    <r>
      <rPr>
        <sz val="9"/>
        <color rgb="FF000000"/>
        <rFont val="ＭＳ Ｐゴシック"/>
        <family val="3"/>
        <charset val="128"/>
      </rPr>
      <t>( 訪看28 )第    191 号</t>
    </r>
  </si>
  <si>
    <r>
      <rPr>
        <sz val="9"/>
        <color rgb="FF000000"/>
        <rFont val="ＭＳ Ｐゴシック"/>
        <family val="3"/>
        <charset val="128"/>
      </rPr>
      <t>( 訪看28 )第    190 号</t>
    </r>
  </si>
  <si>
    <r>
      <rPr>
        <sz val="9"/>
        <color rgb="FF000000"/>
        <rFont val="ＭＳ Ｐゴシック"/>
        <family val="3"/>
        <charset val="128"/>
      </rPr>
      <t>( 訪看28 )第    189 号</t>
    </r>
  </si>
  <si>
    <r>
      <rPr>
        <sz val="9"/>
        <color rgb="FF000000"/>
        <rFont val="ＭＳ Ｐゴシック"/>
        <family val="3"/>
        <charset val="128"/>
      </rPr>
      <t>( 訪看28 )第    188 号</t>
    </r>
  </si>
  <si>
    <r>
      <rPr>
        <sz val="9"/>
        <color rgb="FF000000"/>
        <rFont val="ＭＳ Ｐゴシック"/>
        <family val="3"/>
        <charset val="128"/>
      </rPr>
      <t>( 訪看28 )第    187 号</t>
    </r>
  </si>
  <si>
    <r>
      <rPr>
        <sz val="9"/>
        <color rgb="FF000000"/>
        <rFont val="ＭＳ Ｐゴシック"/>
        <family val="3"/>
        <charset val="128"/>
      </rPr>
      <t>( 訪看28 )第    186 号</t>
    </r>
  </si>
  <si>
    <r>
      <rPr>
        <sz val="9"/>
        <color rgb="FF000000"/>
        <rFont val="ＭＳ Ｐゴシック"/>
        <family val="3"/>
        <charset val="128"/>
      </rPr>
      <t>( 訪看28 )第    185 号</t>
    </r>
  </si>
  <si>
    <r>
      <rPr>
        <sz val="9"/>
        <color rgb="FF000000"/>
        <rFont val="ＭＳ Ｐゴシック"/>
        <family val="3"/>
        <charset val="128"/>
      </rPr>
      <t>( 訪看28 )第    184 号</t>
    </r>
  </si>
  <si>
    <r>
      <rPr>
        <sz val="9"/>
        <color rgb="FF000000"/>
        <rFont val="ＭＳ Ｐゴシック"/>
        <family val="3"/>
        <charset val="128"/>
      </rPr>
      <t>( 訪看28 )第    183 号</t>
    </r>
  </si>
  <si>
    <r>
      <rPr>
        <sz val="9"/>
        <color rgb="FF000000"/>
        <rFont val="ＭＳ Ｐゴシック"/>
        <family val="3"/>
        <charset val="128"/>
      </rPr>
      <t>( 訪看28 )第    182 号</t>
    </r>
  </si>
  <si>
    <r>
      <rPr>
        <sz val="9"/>
        <color rgb="FF000000"/>
        <rFont val="ＭＳ Ｐゴシック"/>
        <family val="3"/>
        <charset val="128"/>
      </rPr>
      <t>( 訪看28 )第    181 号</t>
    </r>
  </si>
  <si>
    <r>
      <rPr>
        <sz val="9"/>
        <color rgb="FF000000"/>
        <rFont val="ＭＳ Ｐゴシック"/>
        <family val="3"/>
        <charset val="128"/>
      </rPr>
      <t>( 訪看28 )第    180 号</t>
    </r>
  </si>
  <si>
    <r>
      <rPr>
        <sz val="9"/>
        <color rgb="FF000000"/>
        <rFont val="ＭＳ Ｐゴシック"/>
        <family val="3"/>
        <charset val="128"/>
      </rPr>
      <t>( 訪看28 )第    179 号</t>
    </r>
  </si>
  <si>
    <r>
      <rPr>
        <sz val="9"/>
        <color rgb="FF000000"/>
        <rFont val="ＭＳ Ｐゴシック"/>
        <family val="3"/>
        <charset val="128"/>
      </rPr>
      <t>( 訪看28 )第    178 号</t>
    </r>
  </si>
  <si>
    <r>
      <rPr>
        <sz val="9"/>
        <color rgb="FF000000"/>
        <rFont val="ＭＳ Ｐゴシック"/>
        <family val="3"/>
        <charset val="128"/>
      </rPr>
      <t>( 訪看28 )第    177 号</t>
    </r>
  </si>
  <si>
    <r>
      <rPr>
        <sz val="9"/>
        <color rgb="FF000000"/>
        <rFont val="ＭＳ Ｐゴシック"/>
        <family val="3"/>
        <charset val="128"/>
      </rPr>
      <t>( 訪看28 )第    176 号</t>
    </r>
  </si>
  <si>
    <r>
      <rPr>
        <sz val="9"/>
        <color rgb="FF000000"/>
        <rFont val="ＭＳ Ｐゴシック"/>
        <family val="3"/>
        <charset val="128"/>
      </rPr>
      <t>( 訪看28 )第    175 号</t>
    </r>
  </si>
  <si>
    <r>
      <rPr>
        <sz val="9"/>
        <color rgb="FF000000"/>
        <rFont val="ＭＳ Ｐゴシック"/>
        <family val="3"/>
        <charset val="128"/>
      </rPr>
      <t>( 訪看28 )第    174 号</t>
    </r>
  </si>
  <si>
    <r>
      <rPr>
        <sz val="9"/>
        <color rgb="FF000000"/>
        <rFont val="ＭＳ Ｐゴシック"/>
        <family val="3"/>
        <charset val="128"/>
      </rPr>
      <t>( 訪看28 )第    173 号</t>
    </r>
  </si>
  <si>
    <r>
      <rPr>
        <sz val="9"/>
        <color rgb="FF000000"/>
        <rFont val="ＭＳ Ｐゴシック"/>
        <family val="3"/>
        <charset val="128"/>
      </rPr>
      <t>( 訪看28 )第    172 号</t>
    </r>
  </si>
  <si>
    <r>
      <rPr>
        <sz val="9"/>
        <color rgb="FF000000"/>
        <rFont val="ＭＳ Ｐゴシック"/>
        <family val="3"/>
        <charset val="128"/>
      </rPr>
      <t>( 訪看28 )第    171 号</t>
    </r>
  </si>
  <si>
    <r>
      <rPr>
        <sz val="9"/>
        <color rgb="FF000000"/>
        <rFont val="ＭＳ Ｐゴシック"/>
        <family val="3"/>
        <charset val="128"/>
      </rPr>
      <t>( 訪看28 )第    170 号</t>
    </r>
  </si>
  <si>
    <r>
      <rPr>
        <sz val="9"/>
        <color rgb="FF000000"/>
        <rFont val="ＭＳ Ｐゴシック"/>
        <family val="3"/>
        <charset val="128"/>
      </rPr>
      <t>( 訪看28 )第    169 号</t>
    </r>
  </si>
  <si>
    <r>
      <rPr>
        <sz val="9"/>
        <color rgb="FF000000"/>
        <rFont val="ＭＳ Ｐゴシック"/>
        <family val="3"/>
        <charset val="128"/>
      </rPr>
      <t>( 訪看28 )第    168 号</t>
    </r>
  </si>
  <si>
    <r>
      <rPr>
        <sz val="9"/>
        <color rgb="FF000000"/>
        <rFont val="ＭＳ Ｐゴシック"/>
        <family val="3"/>
        <charset val="128"/>
      </rPr>
      <t>( 訪看28 )第    167 号</t>
    </r>
  </si>
  <si>
    <r>
      <rPr>
        <sz val="9"/>
        <color rgb="FF000000"/>
        <rFont val="ＭＳ Ｐゴシック"/>
        <family val="3"/>
        <charset val="128"/>
      </rPr>
      <t>( 訪看28 )第    166 号</t>
    </r>
  </si>
  <si>
    <r>
      <rPr>
        <sz val="9"/>
        <color rgb="FF000000"/>
        <rFont val="ＭＳ Ｐゴシック"/>
        <family val="3"/>
        <charset val="128"/>
      </rPr>
      <t>( 訪看28 )第    165 号</t>
    </r>
  </si>
  <si>
    <r>
      <rPr>
        <sz val="9"/>
        <color rgb="FF000000"/>
        <rFont val="ＭＳ Ｐゴシック"/>
        <family val="3"/>
        <charset val="128"/>
      </rPr>
      <t>( 訪看28 )第    164 号</t>
    </r>
  </si>
  <si>
    <r>
      <rPr>
        <sz val="9"/>
        <color rgb="FF000000"/>
        <rFont val="ＭＳ Ｐゴシック"/>
        <family val="3"/>
        <charset val="128"/>
      </rPr>
      <t>( 訪看28 )第    163 号</t>
    </r>
  </si>
  <si>
    <r>
      <rPr>
        <sz val="9"/>
        <color rgb="FF000000"/>
        <rFont val="ＭＳ Ｐゴシック"/>
        <family val="3"/>
        <charset val="128"/>
      </rPr>
      <t>( 訪看28 )第    162 号</t>
    </r>
  </si>
  <si>
    <r>
      <rPr>
        <sz val="9"/>
        <color rgb="FF000000"/>
        <rFont val="ＭＳ Ｐゴシック"/>
        <family val="3"/>
        <charset val="128"/>
      </rPr>
      <t>( 訪看28 )第    161 号</t>
    </r>
  </si>
  <si>
    <r>
      <rPr>
        <sz val="9"/>
        <color rgb="FF000000"/>
        <rFont val="ＭＳ Ｐゴシック"/>
        <family val="3"/>
        <charset val="128"/>
      </rPr>
      <t>( 訪看28 )第    160 号</t>
    </r>
  </si>
  <si>
    <r>
      <rPr>
        <sz val="9"/>
        <color rgb="FF000000"/>
        <rFont val="ＭＳ Ｐゴシック"/>
        <family val="3"/>
        <charset val="128"/>
      </rPr>
      <t>( 訪看28 )第    159 号</t>
    </r>
  </si>
  <si>
    <r>
      <rPr>
        <sz val="9"/>
        <color rgb="FF000000"/>
        <rFont val="ＭＳ Ｐゴシック"/>
        <family val="3"/>
        <charset val="128"/>
      </rPr>
      <t>( 訪看28 )第    158 号</t>
    </r>
  </si>
  <si>
    <r>
      <rPr>
        <sz val="9"/>
        <color rgb="FF000000"/>
        <rFont val="ＭＳ Ｐゴシック"/>
        <family val="3"/>
        <charset val="128"/>
      </rPr>
      <t>( 訪看28 )第    156 号</t>
    </r>
  </si>
  <si>
    <r>
      <rPr>
        <sz val="9"/>
        <color rgb="FF000000"/>
        <rFont val="ＭＳ Ｐゴシック"/>
        <family val="3"/>
        <charset val="128"/>
      </rPr>
      <t>( 訪看28 )第    155 号</t>
    </r>
  </si>
  <si>
    <r>
      <rPr>
        <sz val="9"/>
        <color rgb="FF000000"/>
        <rFont val="ＭＳ Ｐゴシック"/>
        <family val="3"/>
        <charset val="128"/>
      </rPr>
      <t>( 訪看28 )第    154 号</t>
    </r>
  </si>
  <si>
    <r>
      <rPr>
        <sz val="9"/>
        <color rgb="FF000000"/>
        <rFont val="ＭＳ Ｐゴシック"/>
        <family val="3"/>
        <charset val="128"/>
      </rPr>
      <t>( 訪看28 )第    153 号</t>
    </r>
  </si>
  <si>
    <r>
      <rPr>
        <sz val="9"/>
        <color rgb="FF000000"/>
        <rFont val="ＭＳ Ｐゴシック"/>
        <family val="3"/>
        <charset val="128"/>
      </rPr>
      <t>( 訪看28 )第    152 号</t>
    </r>
  </si>
  <si>
    <r>
      <rPr>
        <sz val="9"/>
        <color rgb="FF000000"/>
        <rFont val="ＭＳ Ｐゴシック"/>
        <family val="3"/>
        <charset val="128"/>
      </rPr>
      <t>( 訪看28 )第    150 号</t>
    </r>
  </si>
  <si>
    <r>
      <rPr>
        <sz val="9"/>
        <color rgb="FF000000"/>
        <rFont val="ＭＳ Ｐゴシック"/>
        <family val="3"/>
        <charset val="128"/>
      </rPr>
      <t>( 訪看28 )第    149 号</t>
    </r>
  </si>
  <si>
    <r>
      <rPr>
        <sz val="9"/>
        <color rgb="FF000000"/>
        <rFont val="ＭＳ Ｐゴシック"/>
        <family val="3"/>
        <charset val="128"/>
      </rPr>
      <t>( 訪看28 )第    147 号</t>
    </r>
  </si>
  <si>
    <r>
      <rPr>
        <sz val="9"/>
        <color rgb="FF000000"/>
        <rFont val="ＭＳ Ｐゴシック"/>
        <family val="3"/>
        <charset val="128"/>
      </rPr>
      <t>( 訪看28 )第    146 号</t>
    </r>
  </si>
  <si>
    <r>
      <rPr>
        <sz val="9"/>
        <color rgb="FF000000"/>
        <rFont val="ＭＳ Ｐゴシック"/>
        <family val="3"/>
        <charset val="128"/>
      </rPr>
      <t>( 訪看28 )第    145 号</t>
    </r>
  </si>
  <si>
    <r>
      <rPr>
        <sz val="9"/>
        <color rgb="FF000000"/>
        <rFont val="ＭＳ Ｐゴシック"/>
        <family val="3"/>
        <charset val="128"/>
      </rPr>
      <t>( 訪看28 )第    144 号</t>
    </r>
  </si>
  <si>
    <r>
      <rPr>
        <sz val="9"/>
        <color rgb="FF000000"/>
        <rFont val="ＭＳ Ｐゴシック"/>
        <family val="3"/>
        <charset val="128"/>
      </rPr>
      <t>( 訪看28 )第    143 号</t>
    </r>
  </si>
  <si>
    <r>
      <rPr>
        <sz val="9"/>
        <color rgb="FF000000"/>
        <rFont val="ＭＳ Ｐゴシック"/>
        <family val="3"/>
        <charset val="128"/>
      </rPr>
      <t>( 訪看28 )第    142 号</t>
    </r>
  </si>
  <si>
    <r>
      <rPr>
        <sz val="9"/>
        <color rgb="FF000000"/>
        <rFont val="ＭＳ Ｐゴシック"/>
        <family val="3"/>
        <charset val="128"/>
      </rPr>
      <t>( 訪看28 )第    141 号</t>
    </r>
  </si>
  <si>
    <r>
      <rPr>
        <sz val="9"/>
        <color rgb="FF000000"/>
        <rFont val="ＭＳ Ｐゴシック"/>
        <family val="3"/>
        <charset val="128"/>
      </rPr>
      <t>( 訪看28 )第    140 号</t>
    </r>
  </si>
  <si>
    <r>
      <rPr>
        <sz val="9"/>
        <color rgb="FF000000"/>
        <rFont val="ＭＳ Ｐゴシック"/>
        <family val="3"/>
        <charset val="128"/>
      </rPr>
      <t>( 訪看28 )第    139 号</t>
    </r>
  </si>
  <si>
    <r>
      <rPr>
        <sz val="9"/>
        <color rgb="FF000000"/>
        <rFont val="ＭＳ Ｐゴシック"/>
        <family val="3"/>
        <charset val="128"/>
      </rPr>
      <t>( 訪看28 )第    138 号</t>
    </r>
  </si>
  <si>
    <r>
      <rPr>
        <sz val="9"/>
        <color rgb="FF000000"/>
        <rFont val="ＭＳ Ｐゴシック"/>
        <family val="3"/>
        <charset val="128"/>
      </rPr>
      <t>( 訪看28 )第    136 号</t>
    </r>
  </si>
  <si>
    <r>
      <rPr>
        <sz val="9"/>
        <color rgb="FF000000"/>
        <rFont val="ＭＳ Ｐゴシック"/>
        <family val="3"/>
        <charset val="128"/>
      </rPr>
      <t>( 訪看28 )第    135 号</t>
    </r>
  </si>
  <si>
    <r>
      <rPr>
        <sz val="9"/>
        <color rgb="FF000000"/>
        <rFont val="ＭＳ Ｐゴシック"/>
        <family val="3"/>
        <charset val="128"/>
      </rPr>
      <t>( 訪看28 )第    134 号</t>
    </r>
  </si>
  <si>
    <r>
      <rPr>
        <sz val="9"/>
        <color rgb="FF000000"/>
        <rFont val="ＭＳ Ｐゴシック"/>
        <family val="3"/>
        <charset val="128"/>
      </rPr>
      <t>( 訪看28 )第    133 号</t>
    </r>
  </si>
  <si>
    <r>
      <rPr>
        <sz val="9"/>
        <color rgb="FF000000"/>
        <rFont val="ＭＳ Ｐゴシック"/>
        <family val="3"/>
        <charset val="128"/>
      </rPr>
      <t>( 訪看28 )第    132 号</t>
    </r>
  </si>
  <si>
    <r>
      <rPr>
        <sz val="9"/>
        <color rgb="FF000000"/>
        <rFont val="ＭＳ Ｐゴシック"/>
        <family val="3"/>
        <charset val="128"/>
      </rPr>
      <t>( 訪看28 )第    131 号</t>
    </r>
  </si>
  <si>
    <r>
      <rPr>
        <sz val="9"/>
        <color rgb="FF000000"/>
        <rFont val="ＭＳ Ｐゴシック"/>
        <family val="3"/>
        <charset val="128"/>
      </rPr>
      <t>( 訪看28 )第    129 号</t>
    </r>
  </si>
  <si>
    <r>
      <rPr>
        <sz val="9"/>
        <color rgb="FF000000"/>
        <rFont val="ＭＳ Ｐゴシック"/>
        <family val="3"/>
        <charset val="128"/>
      </rPr>
      <t>( 訪看28 )第    128 号</t>
    </r>
  </si>
  <si>
    <r>
      <rPr>
        <sz val="9"/>
        <color rgb="FF000000"/>
        <rFont val="ＭＳ Ｐゴシック"/>
        <family val="3"/>
        <charset val="128"/>
      </rPr>
      <t>( 訪看28 )第    127 号</t>
    </r>
  </si>
  <si>
    <r>
      <rPr>
        <sz val="9"/>
        <color rgb="FF000000"/>
        <rFont val="ＭＳ Ｐゴシック"/>
        <family val="3"/>
        <charset val="128"/>
      </rPr>
      <t>( 訪看28 )第    126 号</t>
    </r>
  </si>
  <si>
    <r>
      <rPr>
        <sz val="9"/>
        <color rgb="FF000000"/>
        <rFont val="ＭＳ Ｐゴシック"/>
        <family val="3"/>
        <charset val="128"/>
      </rPr>
      <t>( 訪看28 )第    125 号</t>
    </r>
  </si>
  <si>
    <r>
      <rPr>
        <sz val="9"/>
        <color rgb="FF000000"/>
        <rFont val="ＭＳ Ｐゴシック"/>
        <family val="3"/>
        <charset val="128"/>
      </rPr>
      <t>( 訪看28 )第    124 号</t>
    </r>
  </si>
  <si>
    <r>
      <rPr>
        <sz val="9"/>
        <color rgb="FF000000"/>
        <rFont val="ＭＳ Ｐゴシック"/>
        <family val="3"/>
        <charset val="128"/>
      </rPr>
      <t>( 訪看28 )第    123 号</t>
    </r>
  </si>
  <si>
    <r>
      <rPr>
        <sz val="9"/>
        <color rgb="FF000000"/>
        <rFont val="ＭＳ Ｐゴシック"/>
        <family val="3"/>
        <charset val="128"/>
      </rPr>
      <t>( 訪看28 )第    122 号</t>
    </r>
  </si>
  <si>
    <r>
      <rPr>
        <sz val="9"/>
        <color rgb="FF000000"/>
        <rFont val="ＭＳ Ｐゴシック"/>
        <family val="3"/>
        <charset val="128"/>
      </rPr>
      <t>( 訪看28 )第    121 号</t>
    </r>
  </si>
  <si>
    <r>
      <rPr>
        <sz val="9"/>
        <color rgb="FF000000"/>
        <rFont val="ＭＳ Ｐゴシック"/>
        <family val="3"/>
        <charset val="128"/>
      </rPr>
      <t>( 訪看28 )第    120 号</t>
    </r>
  </si>
  <si>
    <r>
      <rPr>
        <sz val="9"/>
        <color rgb="FF000000"/>
        <rFont val="ＭＳ Ｐゴシック"/>
        <family val="3"/>
        <charset val="128"/>
      </rPr>
      <t>( 訪看28 )第    119 号</t>
    </r>
  </si>
  <si>
    <r>
      <rPr>
        <sz val="9"/>
        <color rgb="FF000000"/>
        <rFont val="ＭＳ Ｐゴシック"/>
        <family val="3"/>
        <charset val="128"/>
      </rPr>
      <t>( 訪看28 )第    118 号</t>
    </r>
  </si>
  <si>
    <r>
      <rPr>
        <sz val="9"/>
        <color rgb="FF000000"/>
        <rFont val="ＭＳ Ｐゴシック"/>
        <family val="3"/>
        <charset val="128"/>
      </rPr>
      <t>( 訪看28 )第    117 号</t>
    </r>
  </si>
  <si>
    <r>
      <rPr>
        <sz val="9"/>
        <color rgb="FF000000"/>
        <rFont val="ＭＳ Ｐゴシック"/>
        <family val="3"/>
        <charset val="128"/>
      </rPr>
      <t>( 訪看28 )第    116 号</t>
    </r>
  </si>
  <si>
    <r>
      <rPr>
        <sz val="9"/>
        <color rgb="FF000000"/>
        <rFont val="ＭＳ Ｐゴシック"/>
        <family val="3"/>
        <charset val="128"/>
      </rPr>
      <t>( 訪看28 )第    115 号</t>
    </r>
  </si>
  <si>
    <r>
      <rPr>
        <sz val="9"/>
        <color rgb="FF000000"/>
        <rFont val="ＭＳ Ｐゴシック"/>
        <family val="3"/>
        <charset val="128"/>
      </rPr>
      <t>( 訪看28 )第    114 号</t>
    </r>
  </si>
  <si>
    <r>
      <rPr>
        <sz val="9"/>
        <color rgb="FF000000"/>
        <rFont val="ＭＳ Ｐゴシック"/>
        <family val="3"/>
        <charset val="128"/>
      </rPr>
      <t>( 訪看28 )第    113 号</t>
    </r>
  </si>
  <si>
    <r>
      <rPr>
        <sz val="9"/>
        <color rgb="FF000000"/>
        <rFont val="ＭＳ Ｐゴシック"/>
        <family val="3"/>
        <charset val="128"/>
      </rPr>
      <t>( 訪看28 )第    111 号</t>
    </r>
  </si>
  <si>
    <r>
      <rPr>
        <sz val="9"/>
        <color rgb="FF000000"/>
        <rFont val="ＭＳ Ｐゴシック"/>
        <family val="3"/>
        <charset val="128"/>
      </rPr>
      <t>( 訪看28 )第    109 号</t>
    </r>
  </si>
  <si>
    <r>
      <rPr>
        <sz val="9"/>
        <color rgb="FF000000"/>
        <rFont val="ＭＳ Ｐゴシック"/>
        <family val="3"/>
        <charset val="128"/>
      </rPr>
      <t>( 訪看28 )第    108 号</t>
    </r>
  </si>
  <si>
    <r>
      <rPr>
        <sz val="9"/>
        <color rgb="FF000000"/>
        <rFont val="ＭＳ Ｐゴシック"/>
        <family val="3"/>
        <charset val="128"/>
      </rPr>
      <t>( 訪看28 )第    107 号</t>
    </r>
  </si>
  <si>
    <r>
      <rPr>
        <sz val="9"/>
        <color rgb="FF000000"/>
        <rFont val="ＭＳ Ｐゴシック"/>
        <family val="3"/>
        <charset val="128"/>
      </rPr>
      <t>( 訪看28 )第    105 号</t>
    </r>
  </si>
  <si>
    <r>
      <rPr>
        <sz val="9"/>
        <color rgb="FF000000"/>
        <rFont val="ＭＳ Ｐゴシック"/>
        <family val="3"/>
        <charset val="128"/>
      </rPr>
      <t>( 訪看28 )第    104 号</t>
    </r>
  </si>
  <si>
    <r>
      <rPr>
        <sz val="9"/>
        <color rgb="FF000000"/>
        <rFont val="ＭＳ Ｐゴシック"/>
        <family val="3"/>
        <charset val="128"/>
      </rPr>
      <t>( 訪看28 )第    101 号</t>
    </r>
  </si>
  <si>
    <r>
      <rPr>
        <sz val="9"/>
        <color rgb="FF000000"/>
        <rFont val="ＭＳ Ｐゴシック"/>
        <family val="3"/>
        <charset val="128"/>
      </rPr>
      <t>( 訪看28 )第    100 号</t>
    </r>
  </si>
  <si>
    <r>
      <rPr>
        <sz val="9"/>
        <color rgb="FF000000"/>
        <rFont val="ＭＳ Ｐゴシック"/>
        <family val="3"/>
        <charset val="128"/>
      </rPr>
      <t>( 訪看28 )第     97 号</t>
    </r>
  </si>
  <si>
    <r>
      <rPr>
        <sz val="9"/>
        <color rgb="FF000000"/>
        <rFont val="ＭＳ Ｐゴシック"/>
        <family val="3"/>
        <charset val="128"/>
      </rPr>
      <t>( 訪看28 )第     95 号</t>
    </r>
  </si>
  <si>
    <r>
      <rPr>
        <sz val="9"/>
        <color rgb="FF000000"/>
        <rFont val="ＭＳ Ｐゴシック"/>
        <family val="3"/>
        <charset val="128"/>
      </rPr>
      <t>( 訪看28 )第     93 号</t>
    </r>
  </si>
  <si>
    <r>
      <rPr>
        <sz val="9"/>
        <color rgb="FF000000"/>
        <rFont val="ＭＳ Ｐゴシック"/>
        <family val="3"/>
        <charset val="128"/>
      </rPr>
      <t>( 訪看28 )第     92 号</t>
    </r>
  </si>
  <si>
    <r>
      <rPr>
        <sz val="9"/>
        <color rgb="FF000000"/>
        <rFont val="ＭＳ Ｐゴシック"/>
        <family val="3"/>
        <charset val="128"/>
      </rPr>
      <t>( 訪看28 )第     89 号</t>
    </r>
  </si>
  <si>
    <r>
      <rPr>
        <sz val="9"/>
        <color rgb="FF000000"/>
        <rFont val="ＭＳ Ｐゴシック"/>
        <family val="3"/>
        <charset val="128"/>
      </rPr>
      <t>( 訪看28 )第     87 号</t>
    </r>
  </si>
  <si>
    <r>
      <rPr>
        <sz val="9"/>
        <color rgb="FF000000"/>
        <rFont val="ＭＳ Ｐゴシック"/>
        <family val="3"/>
        <charset val="128"/>
      </rPr>
      <t>( 訪看28 )第     86 号</t>
    </r>
  </si>
  <si>
    <r>
      <rPr>
        <sz val="9"/>
        <color rgb="FF000000"/>
        <rFont val="ＭＳ Ｐゴシック"/>
        <family val="3"/>
        <charset val="128"/>
      </rPr>
      <t>( 訪看28 )第     85 号</t>
    </r>
  </si>
  <si>
    <r>
      <rPr>
        <sz val="9"/>
        <color rgb="FF000000"/>
        <rFont val="ＭＳ Ｐゴシック"/>
        <family val="3"/>
        <charset val="128"/>
      </rPr>
      <t>( 訪看28 )第     84 号</t>
    </r>
  </si>
  <si>
    <r>
      <rPr>
        <sz val="9"/>
        <color rgb="FF000000"/>
        <rFont val="ＭＳ Ｐゴシック"/>
        <family val="3"/>
        <charset val="128"/>
      </rPr>
      <t>( 訪看28 )第     82 号</t>
    </r>
  </si>
  <si>
    <r>
      <rPr>
        <sz val="9"/>
        <color rgb="FF000000"/>
        <rFont val="ＭＳ Ｐゴシック"/>
        <family val="3"/>
        <charset val="128"/>
      </rPr>
      <t>( 訪看28 )第     79 号</t>
    </r>
  </si>
  <si>
    <r>
      <rPr>
        <sz val="9"/>
        <color rgb="FF000000"/>
        <rFont val="ＭＳ Ｐゴシック"/>
        <family val="3"/>
        <charset val="128"/>
      </rPr>
      <t>( 訪看28 )第     78 号</t>
    </r>
  </si>
  <si>
    <r>
      <rPr>
        <sz val="9"/>
        <color rgb="FF000000"/>
        <rFont val="ＭＳ Ｐゴシック"/>
        <family val="3"/>
        <charset val="128"/>
      </rPr>
      <t>( 訪看28 )第     77 号</t>
    </r>
  </si>
  <si>
    <r>
      <rPr>
        <sz val="9"/>
        <color rgb="FF000000"/>
        <rFont val="ＭＳ Ｐゴシック"/>
        <family val="3"/>
        <charset val="128"/>
      </rPr>
      <t>( 訪看28 )第     76 号</t>
    </r>
  </si>
  <si>
    <r>
      <rPr>
        <sz val="9"/>
        <color rgb="FF000000"/>
        <rFont val="ＭＳ Ｐゴシック"/>
        <family val="3"/>
        <charset val="128"/>
      </rPr>
      <t>( 訪看28 )第     75 号</t>
    </r>
  </si>
  <si>
    <r>
      <rPr>
        <sz val="9"/>
        <color rgb="FF000000"/>
        <rFont val="ＭＳ Ｐゴシック"/>
        <family val="3"/>
        <charset val="128"/>
      </rPr>
      <t>( 訪看28 )第     74 号</t>
    </r>
  </si>
  <si>
    <r>
      <rPr>
        <sz val="9"/>
        <color rgb="FF000000"/>
        <rFont val="ＭＳ Ｐゴシック"/>
        <family val="3"/>
        <charset val="128"/>
      </rPr>
      <t>( 訪看28 )第     72 号</t>
    </r>
  </si>
  <si>
    <r>
      <rPr>
        <sz val="9"/>
        <color rgb="FF000000"/>
        <rFont val="ＭＳ Ｐゴシック"/>
        <family val="3"/>
        <charset val="128"/>
      </rPr>
      <t>( 訪看28 )第     71 号</t>
    </r>
  </si>
  <si>
    <r>
      <rPr>
        <sz val="9"/>
        <color rgb="FF000000"/>
        <rFont val="ＭＳ Ｐゴシック"/>
        <family val="3"/>
        <charset val="128"/>
      </rPr>
      <t>( 訪看28 )第     70 号</t>
    </r>
  </si>
  <si>
    <r>
      <rPr>
        <sz val="9"/>
        <color rgb="FF000000"/>
        <rFont val="ＭＳ Ｐゴシック"/>
        <family val="3"/>
        <charset val="128"/>
      </rPr>
      <t>( 訪看28 )第     68 号</t>
    </r>
  </si>
  <si>
    <r>
      <rPr>
        <sz val="9"/>
        <color rgb="FF000000"/>
        <rFont val="ＭＳ Ｐゴシック"/>
        <family val="3"/>
        <charset val="128"/>
      </rPr>
      <t>( 訪看28 )第     66 号</t>
    </r>
  </si>
  <si>
    <r>
      <rPr>
        <sz val="9"/>
        <color rgb="FF000000"/>
        <rFont val="ＭＳ Ｐゴシック"/>
        <family val="3"/>
        <charset val="128"/>
      </rPr>
      <t>( 訪看28 )第     65 号</t>
    </r>
  </si>
  <si>
    <r>
      <rPr>
        <sz val="9"/>
        <color rgb="FF000000"/>
        <rFont val="ＭＳ Ｐゴシック"/>
        <family val="3"/>
        <charset val="128"/>
      </rPr>
      <t>( 訪看28 )第     64 号</t>
    </r>
  </si>
  <si>
    <r>
      <rPr>
        <sz val="9"/>
        <color rgb="FF000000"/>
        <rFont val="ＭＳ Ｐゴシック"/>
        <family val="3"/>
        <charset val="128"/>
      </rPr>
      <t>( 訪看28 )第     62 号</t>
    </r>
  </si>
  <si>
    <r>
      <rPr>
        <sz val="9"/>
        <color rgb="FF000000"/>
        <rFont val="ＭＳ Ｐゴシック"/>
        <family val="3"/>
        <charset val="128"/>
      </rPr>
      <t>( 訪看28 )第     60 号</t>
    </r>
  </si>
  <si>
    <r>
      <rPr>
        <sz val="9"/>
        <color rgb="FF000000"/>
        <rFont val="ＭＳ Ｐゴシック"/>
        <family val="3"/>
        <charset val="128"/>
      </rPr>
      <t>( 訪看28 )第     59 号</t>
    </r>
  </si>
  <si>
    <r>
      <rPr>
        <sz val="9"/>
        <color rgb="FF000000"/>
        <rFont val="ＭＳ Ｐゴシック"/>
        <family val="3"/>
        <charset val="128"/>
      </rPr>
      <t>( 訪看28 )第     58 号</t>
    </r>
  </si>
  <si>
    <r>
      <rPr>
        <sz val="9"/>
        <color rgb="FF000000"/>
        <rFont val="ＭＳ Ｐゴシック"/>
        <family val="3"/>
        <charset val="128"/>
      </rPr>
      <t>( 訪看28 )第     56 号</t>
    </r>
  </si>
  <si>
    <r>
      <rPr>
        <sz val="9"/>
        <color rgb="FF000000"/>
        <rFont val="ＭＳ Ｐゴシック"/>
        <family val="3"/>
        <charset val="128"/>
      </rPr>
      <t>( 訪看28 )第     52 号</t>
    </r>
  </si>
  <si>
    <r>
      <rPr>
        <sz val="9"/>
        <color rgb="FF000000"/>
        <rFont val="ＭＳ Ｐゴシック"/>
        <family val="3"/>
        <charset val="128"/>
      </rPr>
      <t>( 訪看28 )第     51 号</t>
    </r>
  </si>
  <si>
    <r>
      <rPr>
        <sz val="9"/>
        <color rgb="FF000000"/>
        <rFont val="ＭＳ Ｐゴシック"/>
        <family val="3"/>
        <charset val="128"/>
      </rPr>
      <t>( 訪看28 )第     50 号</t>
    </r>
  </si>
  <si>
    <r>
      <rPr>
        <sz val="9"/>
        <color rgb="FF000000"/>
        <rFont val="ＭＳ Ｐゴシック"/>
        <family val="3"/>
        <charset val="128"/>
      </rPr>
      <t>( 訪看28 )第     48 号</t>
    </r>
  </si>
  <si>
    <r>
      <rPr>
        <sz val="9"/>
        <color rgb="FF000000"/>
        <rFont val="ＭＳ Ｐゴシック"/>
        <family val="3"/>
        <charset val="128"/>
      </rPr>
      <t>( 訪看28 )第     45 号</t>
    </r>
  </si>
  <si>
    <r>
      <rPr>
        <sz val="9"/>
        <color rgb="FF000000"/>
        <rFont val="ＭＳ Ｐゴシック"/>
        <family val="3"/>
        <charset val="128"/>
      </rPr>
      <t>( 訪看28 )第     44 号</t>
    </r>
  </si>
  <si>
    <r>
      <rPr>
        <sz val="9"/>
        <color rgb="FF000000"/>
        <rFont val="ＭＳ Ｐゴシック"/>
        <family val="3"/>
        <charset val="128"/>
      </rPr>
      <t>( 訪看28 )第     43 号</t>
    </r>
  </si>
  <si>
    <r>
      <rPr>
        <sz val="9"/>
        <color rgb="FF000000"/>
        <rFont val="ＭＳ Ｐゴシック"/>
        <family val="3"/>
        <charset val="128"/>
      </rPr>
      <t>( 訪看28 )第     42 号</t>
    </r>
  </si>
  <si>
    <r>
      <rPr>
        <sz val="9"/>
        <color rgb="FF000000"/>
        <rFont val="ＭＳ Ｐゴシック"/>
        <family val="3"/>
        <charset val="128"/>
      </rPr>
      <t>( 訪看28 )第     41 号</t>
    </r>
  </si>
  <si>
    <r>
      <rPr>
        <sz val="9"/>
        <color rgb="FF000000"/>
        <rFont val="ＭＳ Ｐゴシック"/>
        <family val="3"/>
        <charset val="128"/>
      </rPr>
      <t>( 訪看28 )第     40 号</t>
    </r>
  </si>
  <si>
    <r>
      <rPr>
        <sz val="9"/>
        <color rgb="FF000000"/>
        <rFont val="ＭＳ Ｐゴシック"/>
        <family val="3"/>
        <charset val="128"/>
      </rPr>
      <t>( 訪看28 )第     39 号</t>
    </r>
  </si>
  <si>
    <r>
      <rPr>
        <sz val="9"/>
        <color rgb="FF000000"/>
        <rFont val="ＭＳ Ｐゴシック"/>
        <family val="3"/>
        <charset val="128"/>
      </rPr>
      <t>( 訪看28 )第     38 号</t>
    </r>
  </si>
  <si>
    <r>
      <rPr>
        <sz val="9"/>
        <color rgb="FF000000"/>
        <rFont val="ＭＳ Ｐゴシック"/>
        <family val="3"/>
        <charset val="128"/>
      </rPr>
      <t>( 訪看28 )第     37 号</t>
    </r>
  </si>
  <si>
    <r>
      <rPr>
        <sz val="9"/>
        <color rgb="FF000000"/>
        <rFont val="ＭＳ Ｐゴシック"/>
        <family val="3"/>
        <charset val="128"/>
      </rPr>
      <t>( 訪看28 )第     33 号</t>
    </r>
  </si>
  <si>
    <r>
      <rPr>
        <sz val="9"/>
        <color rgb="FF000000"/>
        <rFont val="ＭＳ Ｐゴシック"/>
        <family val="3"/>
        <charset val="128"/>
      </rPr>
      <t>( 訪看28 )第     31 号</t>
    </r>
  </si>
  <si>
    <r>
      <rPr>
        <sz val="9"/>
        <color rgb="FF000000"/>
        <rFont val="ＭＳ Ｐゴシック"/>
        <family val="3"/>
        <charset val="128"/>
      </rPr>
      <t>( 訪看28 )第     28 号</t>
    </r>
  </si>
  <si>
    <r>
      <rPr>
        <sz val="9"/>
        <color rgb="FF000000"/>
        <rFont val="ＭＳ Ｐゴシック"/>
        <family val="3"/>
        <charset val="128"/>
      </rPr>
      <t>( 訪看28 )第     27 号</t>
    </r>
  </si>
  <si>
    <r>
      <rPr>
        <sz val="9"/>
        <color rgb="FF000000"/>
        <rFont val="ＭＳ Ｐゴシック"/>
        <family val="3"/>
        <charset val="128"/>
      </rPr>
      <t>( 訪看28 )第     26 号</t>
    </r>
  </si>
  <si>
    <r>
      <rPr>
        <sz val="9"/>
        <color rgb="FF000000"/>
        <rFont val="ＭＳ Ｐゴシック"/>
        <family val="3"/>
        <charset val="128"/>
      </rPr>
      <t>( 訪看28 )第     24 号</t>
    </r>
  </si>
  <si>
    <r>
      <rPr>
        <sz val="9"/>
        <color rgb="FF000000"/>
        <rFont val="ＭＳ Ｐゴシック"/>
        <family val="3"/>
        <charset val="128"/>
      </rPr>
      <t>( 訪看28 )第     23 号</t>
    </r>
  </si>
  <si>
    <r>
      <rPr>
        <sz val="9"/>
        <color rgb="FF000000"/>
        <rFont val="ＭＳ Ｐゴシック"/>
        <family val="3"/>
        <charset val="128"/>
      </rPr>
      <t>( 訪看28 )第     22 号</t>
    </r>
  </si>
  <si>
    <r>
      <rPr>
        <sz val="9"/>
        <color rgb="FF000000"/>
        <rFont val="ＭＳ Ｐゴシック"/>
        <family val="3"/>
        <charset val="128"/>
      </rPr>
      <t>( 訪看28 )第     21 号</t>
    </r>
  </si>
  <si>
    <r>
      <rPr>
        <sz val="9"/>
        <color rgb="FF000000"/>
        <rFont val="ＭＳ Ｐゴシック"/>
        <family val="3"/>
        <charset val="128"/>
      </rPr>
      <t>( 訪看28 )第     20 号</t>
    </r>
  </si>
  <si>
    <r>
      <rPr>
        <sz val="9"/>
        <color rgb="FF000000"/>
        <rFont val="ＭＳ Ｐゴシック"/>
        <family val="3"/>
        <charset val="128"/>
      </rPr>
      <t>( 訪看28 )第     19 号</t>
    </r>
  </si>
  <si>
    <r>
      <rPr>
        <sz val="9"/>
        <color rgb="FF000000"/>
        <rFont val="ＭＳ Ｐゴシック"/>
        <family val="3"/>
        <charset val="128"/>
      </rPr>
      <t>( 訪看28 )第     17 号</t>
    </r>
  </si>
  <si>
    <r>
      <rPr>
        <sz val="9"/>
        <color rgb="FF000000"/>
        <rFont val="ＭＳ Ｐゴシック"/>
        <family val="3"/>
        <charset val="128"/>
      </rPr>
      <t>( 訪看28 )第     16 号</t>
    </r>
  </si>
  <si>
    <r>
      <rPr>
        <sz val="9"/>
        <color rgb="FF000000"/>
        <rFont val="ＭＳ Ｐゴシック"/>
        <family val="3"/>
        <charset val="128"/>
      </rPr>
      <t>( 訪看28 )第     15 号</t>
    </r>
  </si>
  <si>
    <r>
      <rPr>
        <sz val="9"/>
        <color rgb="FF000000"/>
        <rFont val="ＭＳ Ｐゴシック"/>
        <family val="3"/>
        <charset val="128"/>
      </rPr>
      <t>( 訪看28 )第     14 号</t>
    </r>
  </si>
  <si>
    <r>
      <rPr>
        <sz val="9"/>
        <color rgb="FF000000"/>
        <rFont val="ＭＳ Ｐゴシック"/>
        <family val="3"/>
        <charset val="128"/>
      </rPr>
      <t>( 訪看28 )第     13 号</t>
    </r>
  </si>
  <si>
    <r>
      <rPr>
        <sz val="9"/>
        <color rgb="FF000000"/>
        <rFont val="ＭＳ Ｐゴシック"/>
        <family val="3"/>
        <charset val="128"/>
      </rPr>
      <t>( 訪看28 )第     11 号</t>
    </r>
  </si>
  <si>
    <r>
      <rPr>
        <sz val="9"/>
        <color rgb="FF000000"/>
        <rFont val="ＭＳ Ｐゴシック"/>
        <family val="3"/>
        <charset val="128"/>
      </rPr>
      <t>( 訪看28 )第     10 号</t>
    </r>
  </si>
  <si>
    <r>
      <rPr>
        <sz val="9"/>
        <color rgb="FF000000"/>
        <rFont val="ＭＳ Ｐゴシック"/>
        <family val="3"/>
        <charset val="128"/>
      </rPr>
      <t>( 訪看28 )第      8 号</t>
    </r>
  </si>
  <si>
    <r>
      <rPr>
        <sz val="9"/>
        <color rgb="FF000000"/>
        <rFont val="ＭＳ Ｐゴシック"/>
        <family val="3"/>
        <charset val="128"/>
      </rPr>
      <t>( 訪看28 )第      6 号</t>
    </r>
  </si>
  <si>
    <r>
      <rPr>
        <sz val="9"/>
        <color rgb="FF000000"/>
        <rFont val="ＭＳ Ｐゴシック"/>
        <family val="3"/>
        <charset val="128"/>
      </rPr>
      <t>( 訪看28 )第      5 号</t>
    </r>
  </si>
  <si>
    <r>
      <rPr>
        <sz val="9"/>
        <color rgb="FF000000"/>
        <rFont val="ＭＳ Ｐゴシック"/>
        <family val="3"/>
        <charset val="128"/>
      </rPr>
      <t>( 訪看28 )第      3 号</t>
    </r>
  </si>
  <si>
    <r>
      <rPr>
        <sz val="9"/>
        <color rgb="FF000000"/>
        <rFont val="ＭＳ Ｐゴシック"/>
        <family val="3"/>
        <charset val="128"/>
      </rPr>
      <t>( 訪看28 )第      2 号</t>
    </r>
  </si>
  <si>
    <r>
      <rPr>
        <sz val="9"/>
        <color rgb="FF000000"/>
        <rFont val="ＭＳ Ｐゴシック"/>
        <family val="3"/>
        <charset val="128"/>
      </rPr>
      <t>( 訪看28 )第      1 号</t>
    </r>
  </si>
  <si>
    <r>
      <rPr>
        <sz val="9"/>
        <color rgb="FF000000"/>
        <rFont val="ＭＳ Ｐゴシック"/>
        <family val="3"/>
        <charset val="128"/>
      </rPr>
      <t>( 訪看32 )第     50 号</t>
    </r>
  </si>
  <si>
    <t>［令和 6年 8月 1日現在　専門管理加算］</t>
  </si>
  <si>
    <r>
      <rPr>
        <sz val="9"/>
        <color rgb="FF000000"/>
        <rFont val="ＭＳ Ｐゴシック"/>
        <family val="3"/>
        <charset val="128"/>
      </rPr>
      <t>( 訪看32 )第     49 号</t>
    </r>
  </si>
  <si>
    <r>
      <rPr>
        <sz val="9"/>
        <color rgb="FF000000"/>
        <rFont val="ＭＳ Ｐゴシック"/>
        <family val="3"/>
        <charset val="128"/>
      </rPr>
      <t>( 訪看32 )第     48 号</t>
    </r>
  </si>
  <si>
    <r>
      <rPr>
        <sz val="9"/>
        <color rgb="FF000000"/>
        <rFont val="ＭＳ Ｐゴシック"/>
        <family val="3"/>
        <charset val="128"/>
      </rPr>
      <t>( 訪看32 )第     47 号</t>
    </r>
  </si>
  <si>
    <r>
      <rPr>
        <sz val="9"/>
        <color rgb="FF000000"/>
        <rFont val="ＭＳ Ｐゴシック"/>
        <family val="3"/>
        <charset val="128"/>
      </rPr>
      <t>( 訪看32 )第     46 号</t>
    </r>
  </si>
  <si>
    <r>
      <rPr>
        <sz val="9"/>
        <color rgb="FF000000"/>
        <rFont val="ＭＳ Ｐゴシック"/>
        <family val="3"/>
        <charset val="128"/>
      </rPr>
      <t>( 訪看32 )第     45 号</t>
    </r>
  </si>
  <si>
    <r>
      <rPr>
        <sz val="9"/>
        <color rgb="FF000000"/>
        <rFont val="ＭＳ Ｐゴシック"/>
        <family val="3"/>
        <charset val="128"/>
      </rPr>
      <t>( 訪看32 )第     44 号</t>
    </r>
  </si>
  <si>
    <r>
      <rPr>
        <sz val="9"/>
        <color rgb="FF000000"/>
        <rFont val="ＭＳ Ｐゴシック"/>
        <family val="3"/>
        <charset val="128"/>
      </rPr>
      <t>( 訪看32 )第     43 号</t>
    </r>
  </si>
  <si>
    <r>
      <rPr>
        <sz val="9"/>
        <color rgb="FF000000"/>
        <rFont val="ＭＳ Ｐゴシック"/>
        <family val="3"/>
        <charset val="128"/>
      </rPr>
      <t>( 訪看32 )第     42 号</t>
    </r>
  </si>
  <si>
    <r>
      <rPr>
        <sz val="9"/>
        <color rgb="FF000000"/>
        <rFont val="ＭＳ Ｐゴシック"/>
        <family val="3"/>
        <charset val="128"/>
      </rPr>
      <t>( 訪看32 )第     41 号</t>
    </r>
  </si>
  <si>
    <r>
      <rPr>
        <sz val="9"/>
        <color rgb="FF000000"/>
        <rFont val="ＭＳ Ｐゴシック"/>
        <family val="3"/>
        <charset val="128"/>
      </rPr>
      <t>( 訪看32 )第     40 号</t>
    </r>
  </si>
  <si>
    <r>
      <rPr>
        <sz val="9"/>
        <color rgb="FF000000"/>
        <rFont val="ＭＳ Ｐゴシック"/>
        <family val="3"/>
        <charset val="128"/>
      </rPr>
      <t>( 訪看32 )第     39 号</t>
    </r>
  </si>
  <si>
    <r>
      <rPr>
        <sz val="9"/>
        <color rgb="FF000000"/>
        <rFont val="ＭＳ Ｐゴシック"/>
        <family val="3"/>
        <charset val="128"/>
      </rPr>
      <t>( 訪看32 )第     37 号</t>
    </r>
  </si>
  <si>
    <r>
      <rPr>
        <sz val="9"/>
        <color rgb="FF000000"/>
        <rFont val="ＭＳ Ｐゴシック"/>
        <family val="3"/>
        <charset val="128"/>
      </rPr>
      <t>( 訪看32 )第     36 号</t>
    </r>
  </si>
  <si>
    <r>
      <rPr>
        <sz val="9"/>
        <color rgb="FF000000"/>
        <rFont val="ＭＳ Ｐゴシック"/>
        <family val="3"/>
        <charset val="128"/>
      </rPr>
      <t>( 訪看32 )第     35 号</t>
    </r>
  </si>
  <si>
    <r>
      <rPr>
        <sz val="9"/>
        <color rgb="FF000000"/>
        <rFont val="ＭＳ Ｐゴシック"/>
        <family val="3"/>
        <charset val="128"/>
      </rPr>
      <t>( 訪看32 )第     33 号</t>
    </r>
  </si>
  <si>
    <r>
      <rPr>
        <sz val="9"/>
        <color rgb="FF000000"/>
        <rFont val="ＭＳ Ｐゴシック"/>
        <family val="3"/>
        <charset val="128"/>
      </rPr>
      <t>( 訪看32 )第     32 号</t>
    </r>
  </si>
  <si>
    <r>
      <rPr>
        <sz val="9"/>
        <color rgb="FF000000"/>
        <rFont val="ＭＳ Ｐゴシック"/>
        <family val="3"/>
        <charset val="128"/>
      </rPr>
      <t>( 訪看32 )第     31 号</t>
    </r>
  </si>
  <si>
    <r>
      <rPr>
        <sz val="9"/>
        <color rgb="FF000000"/>
        <rFont val="ＭＳ Ｐゴシック"/>
        <family val="3"/>
        <charset val="128"/>
      </rPr>
      <t>( 訪看32 )第     30 号</t>
    </r>
  </si>
  <si>
    <r>
      <rPr>
        <sz val="9"/>
        <color rgb="FF000000"/>
        <rFont val="ＭＳ Ｐゴシック"/>
        <family val="3"/>
        <charset val="128"/>
      </rPr>
      <t>( 訪看32 )第     28 号</t>
    </r>
  </si>
  <si>
    <r>
      <rPr>
        <sz val="9"/>
        <color rgb="FF000000"/>
        <rFont val="ＭＳ Ｐゴシック"/>
        <family val="3"/>
        <charset val="128"/>
      </rPr>
      <t>( 訪看32 )第     26 号</t>
    </r>
  </si>
  <si>
    <r>
      <rPr>
        <sz val="9"/>
        <color rgb="FF000000"/>
        <rFont val="ＭＳ Ｐゴシック"/>
        <family val="3"/>
        <charset val="128"/>
      </rPr>
      <t>( 訪看32 )第     24 号</t>
    </r>
  </si>
  <si>
    <r>
      <rPr>
        <sz val="9"/>
        <color rgb="FF000000"/>
        <rFont val="ＭＳ Ｐゴシック"/>
        <family val="3"/>
        <charset val="128"/>
      </rPr>
      <t>( 訪看32 )第     23 号</t>
    </r>
  </si>
  <si>
    <r>
      <rPr>
        <sz val="9"/>
        <color rgb="FF000000"/>
        <rFont val="ＭＳ Ｐゴシック"/>
        <family val="3"/>
        <charset val="128"/>
      </rPr>
      <t>( 訪看32 )第     22 号</t>
    </r>
  </si>
  <si>
    <r>
      <rPr>
        <sz val="9"/>
        <color rgb="FF000000"/>
        <rFont val="ＭＳ Ｐゴシック"/>
        <family val="3"/>
        <charset val="128"/>
      </rPr>
      <t>( 訪看32 )第     21 号</t>
    </r>
  </si>
  <si>
    <r>
      <rPr>
        <sz val="9"/>
        <color rgb="FF000000"/>
        <rFont val="ＭＳ Ｐゴシック"/>
        <family val="3"/>
        <charset val="128"/>
      </rPr>
      <t>( 訪看32 )第     20 号</t>
    </r>
  </si>
  <si>
    <r>
      <rPr>
        <sz val="9"/>
        <color rgb="FF000000"/>
        <rFont val="ＭＳ Ｐゴシック"/>
        <family val="3"/>
        <charset val="128"/>
      </rPr>
      <t>( 訪看32 )第     19 号</t>
    </r>
  </si>
  <si>
    <r>
      <rPr>
        <sz val="9"/>
        <color rgb="FF000000"/>
        <rFont val="ＭＳ Ｐゴシック"/>
        <family val="3"/>
        <charset val="128"/>
      </rPr>
      <t>( 訪看32 )第     18 号</t>
    </r>
  </si>
  <si>
    <r>
      <rPr>
        <sz val="9"/>
        <color rgb="FF000000"/>
        <rFont val="ＭＳ Ｐゴシック"/>
        <family val="3"/>
        <charset val="128"/>
      </rPr>
      <t>( 訪看32 )第     16 号</t>
    </r>
  </si>
  <si>
    <r>
      <rPr>
        <sz val="9"/>
        <color rgb="FF000000"/>
        <rFont val="ＭＳ Ｐゴシック"/>
        <family val="3"/>
        <charset val="128"/>
      </rPr>
      <t>( 訪看32 )第     15 号</t>
    </r>
  </si>
  <si>
    <r>
      <rPr>
        <sz val="9"/>
        <color rgb="FF000000"/>
        <rFont val="ＭＳ Ｐゴシック"/>
        <family val="3"/>
        <charset val="128"/>
      </rPr>
      <t>( 訪看32 )第     14 号</t>
    </r>
  </si>
  <si>
    <r>
      <rPr>
        <sz val="9"/>
        <color rgb="FF000000"/>
        <rFont val="ＭＳ Ｐゴシック"/>
        <family val="3"/>
        <charset val="128"/>
      </rPr>
      <t>( 訪看32 )第     12 号</t>
    </r>
  </si>
  <si>
    <r>
      <rPr>
        <sz val="9"/>
        <color rgb="FF000000"/>
        <rFont val="ＭＳ Ｐゴシック"/>
        <family val="3"/>
        <charset val="128"/>
      </rPr>
      <t>( 訪看32 )第     11 号</t>
    </r>
  </si>
  <si>
    <r>
      <rPr>
        <sz val="9"/>
        <color rgb="FF000000"/>
        <rFont val="ＭＳ Ｐゴシック"/>
        <family val="3"/>
        <charset val="128"/>
      </rPr>
      <t>( 訪看32 )第     10 号</t>
    </r>
  </si>
  <si>
    <r>
      <rPr>
        <sz val="9"/>
        <color rgb="FF000000"/>
        <rFont val="ＭＳ Ｐゴシック"/>
        <family val="3"/>
        <charset val="128"/>
      </rPr>
      <t>( 訪看32 )第      9 号</t>
    </r>
  </si>
  <si>
    <r>
      <rPr>
        <sz val="9"/>
        <color rgb="FF000000"/>
        <rFont val="ＭＳ Ｐゴシック"/>
        <family val="3"/>
        <charset val="128"/>
      </rPr>
      <t>( 訪看32 )第      8 号</t>
    </r>
  </si>
  <si>
    <r>
      <rPr>
        <sz val="9"/>
        <color rgb="FF000000"/>
        <rFont val="ＭＳ Ｐゴシック"/>
        <family val="3"/>
        <charset val="128"/>
      </rPr>
      <t>( 訪看32 )第      7 号</t>
    </r>
  </si>
  <si>
    <r>
      <rPr>
        <sz val="9"/>
        <color rgb="FF000000"/>
        <rFont val="ＭＳ Ｐゴシック"/>
        <family val="3"/>
        <charset val="128"/>
      </rPr>
      <t>( 訪看32 )第      5 号</t>
    </r>
  </si>
  <si>
    <r>
      <rPr>
        <sz val="9"/>
        <color rgb="FF000000"/>
        <rFont val="ＭＳ Ｐゴシック"/>
        <family val="3"/>
        <charset val="128"/>
      </rPr>
      <t>( 訪看32 )第      4 号</t>
    </r>
  </si>
  <si>
    <r>
      <rPr>
        <sz val="9"/>
        <color rgb="FF000000"/>
        <rFont val="ＭＳ Ｐゴシック"/>
        <family val="3"/>
        <charset val="128"/>
      </rPr>
      <t>( 訪看32 )第      2 号</t>
    </r>
  </si>
  <si>
    <r>
      <rPr>
        <sz val="9"/>
        <color rgb="FF000000"/>
        <rFont val="ＭＳ Ｐゴシック"/>
        <family val="3"/>
        <charset val="128"/>
      </rPr>
      <t>( 訪看32 )第      1 号</t>
    </r>
  </si>
  <si>
    <r>
      <rPr>
        <sz val="9"/>
        <color rgb="FF000000"/>
        <rFont val="ＭＳ Ｐゴシック"/>
        <family val="3"/>
        <charset val="128"/>
      </rPr>
      <t>( 訪看33 )第      7 号</t>
    </r>
  </si>
  <si>
    <r>
      <rPr>
        <sz val="9"/>
        <color rgb="FF000000"/>
        <rFont val="ＭＳ Ｐゴシック"/>
        <family val="3"/>
        <charset val="128"/>
      </rPr>
      <t>( 訪看33 )第      6 号</t>
    </r>
  </si>
  <si>
    <r>
      <rPr>
        <sz val="9"/>
        <color rgb="FF000000"/>
        <rFont val="ＭＳ Ｐゴシック"/>
        <family val="3"/>
        <charset val="128"/>
      </rPr>
      <t>( 訪看33 )第      5 号</t>
    </r>
  </si>
  <si>
    <r>
      <rPr>
        <sz val="9"/>
        <color rgb="FF000000"/>
        <rFont val="ＭＳ Ｐゴシック"/>
        <family val="3"/>
        <charset val="128"/>
      </rPr>
      <t>( 訪看33 )第      4 号</t>
    </r>
  </si>
  <si>
    <r>
      <rPr>
        <sz val="9"/>
        <color rgb="FF000000"/>
        <rFont val="ＭＳ Ｐゴシック"/>
        <family val="3"/>
        <charset val="128"/>
      </rPr>
      <t>( 訪看33 )第      3 号</t>
    </r>
  </si>
  <si>
    <r>
      <rPr>
        <sz val="9"/>
        <color rgb="FF000000"/>
        <rFont val="ＭＳ Ｐゴシック"/>
        <family val="3"/>
        <charset val="128"/>
      </rPr>
      <t>( 訪看33 )第      2 号</t>
    </r>
  </si>
  <si>
    <r>
      <rPr>
        <sz val="9"/>
        <color rgb="FF000000"/>
        <rFont val="ＭＳ Ｐゴシック"/>
        <family val="3"/>
        <charset val="128"/>
      </rPr>
      <t>( 訪看33 )第      1 号</t>
    </r>
  </si>
  <si>
    <t>［令和 6年 8月 1日現在　遠隔死亡診断補助加算］</t>
  </si>
  <si>
    <r>
      <rPr>
        <sz val="9"/>
        <color rgb="FF000000"/>
        <rFont val="ＭＳ Ｐゴシック"/>
        <family val="3"/>
        <charset val="128"/>
      </rPr>
      <t>( 訪看34 )第     84 号</t>
    </r>
  </si>
  <si>
    <r>
      <rPr>
        <sz val="9"/>
        <color rgb="FF000000"/>
        <rFont val="ＭＳ Ｐゴシック"/>
        <family val="3"/>
        <charset val="128"/>
      </rPr>
      <t>( 訪看34 )第     83 号</t>
    </r>
  </si>
  <si>
    <t>［令和 6年 8月 1日現在　訪問看護医療ＤＸ情報活用加算］</t>
  </si>
  <si>
    <r>
      <rPr>
        <sz val="9"/>
        <color rgb="FF000000"/>
        <rFont val="ＭＳ Ｐゴシック"/>
        <family val="3"/>
        <charset val="128"/>
      </rPr>
      <t>( 訪看34 )第     82 号</t>
    </r>
  </si>
  <si>
    <r>
      <rPr>
        <sz val="9"/>
        <color rgb="FF000000"/>
        <rFont val="ＭＳ Ｐゴシック"/>
        <family val="3"/>
        <charset val="128"/>
      </rPr>
      <t>( 訪看34 )第     81 号</t>
    </r>
  </si>
  <si>
    <r>
      <rPr>
        <sz val="9"/>
        <color rgb="FF000000"/>
        <rFont val="ＭＳ Ｐゴシック"/>
        <family val="3"/>
        <charset val="128"/>
      </rPr>
      <t>( 訪看34 )第     80 号</t>
    </r>
  </si>
  <si>
    <r>
      <rPr>
        <sz val="9"/>
        <color rgb="FF000000"/>
        <rFont val="ＭＳ Ｐゴシック"/>
        <family val="3"/>
        <charset val="128"/>
      </rPr>
      <t>( 訪看34 )第     79 号</t>
    </r>
  </si>
  <si>
    <r>
      <rPr>
        <sz val="9"/>
        <color rgb="FF000000"/>
        <rFont val="ＭＳ Ｐゴシック"/>
        <family val="3"/>
        <charset val="128"/>
      </rPr>
      <t>( 訪看34 )第     78 号</t>
    </r>
  </si>
  <si>
    <r>
      <rPr>
        <sz val="9"/>
        <color rgb="FF000000"/>
        <rFont val="ＭＳ Ｐゴシック"/>
        <family val="3"/>
        <charset val="128"/>
      </rPr>
      <t>( 訪看34 )第     77 号</t>
    </r>
  </si>
  <si>
    <r>
      <rPr>
        <sz val="9"/>
        <color rgb="FF000000"/>
        <rFont val="ＭＳ Ｐゴシック"/>
        <family val="3"/>
        <charset val="128"/>
      </rPr>
      <t>( 訪看34 )第     76 号</t>
    </r>
  </si>
  <si>
    <r>
      <rPr>
        <sz val="9"/>
        <color rgb="FF000000"/>
        <rFont val="ＭＳ Ｐゴシック"/>
        <family val="3"/>
        <charset val="128"/>
      </rPr>
      <t>( 訪看34 )第     75 号</t>
    </r>
  </si>
  <si>
    <r>
      <rPr>
        <sz val="9"/>
        <color rgb="FF000000"/>
        <rFont val="ＭＳ Ｐゴシック"/>
        <family val="3"/>
        <charset val="128"/>
      </rPr>
      <t>( 訪看34 )第     74 号</t>
    </r>
  </si>
  <si>
    <r>
      <rPr>
        <sz val="9"/>
        <color rgb="FF000000"/>
        <rFont val="ＭＳ Ｐゴシック"/>
        <family val="3"/>
        <charset val="128"/>
      </rPr>
      <t>( 訪看34 )第     73 号</t>
    </r>
  </si>
  <si>
    <r>
      <rPr>
        <sz val="9"/>
        <color rgb="FF000000"/>
        <rFont val="ＭＳ Ｐゴシック"/>
        <family val="3"/>
        <charset val="128"/>
      </rPr>
      <t>( 訪看34 )第     72 号</t>
    </r>
  </si>
  <si>
    <r>
      <rPr>
        <sz val="9"/>
        <color rgb="FF000000"/>
        <rFont val="ＭＳ Ｐゴシック"/>
        <family val="3"/>
        <charset val="128"/>
      </rPr>
      <t>( 訪看34 )第     71 号</t>
    </r>
  </si>
  <si>
    <r>
      <rPr>
        <sz val="9"/>
        <color rgb="FF000000"/>
        <rFont val="ＭＳ Ｐゴシック"/>
        <family val="3"/>
        <charset val="128"/>
      </rPr>
      <t>( 訪看34 )第     70 号</t>
    </r>
  </si>
  <si>
    <r>
      <rPr>
        <sz val="9"/>
        <color rgb="FF000000"/>
        <rFont val="ＭＳ Ｐゴシック"/>
        <family val="3"/>
        <charset val="128"/>
      </rPr>
      <t>( 訪看34 )第     69 号</t>
    </r>
  </si>
  <si>
    <r>
      <rPr>
        <sz val="9"/>
        <color rgb="FF000000"/>
        <rFont val="ＭＳ Ｐゴシック"/>
        <family val="3"/>
        <charset val="128"/>
      </rPr>
      <t>( 訪看34 )第     68 号</t>
    </r>
  </si>
  <si>
    <r>
      <rPr>
        <sz val="9"/>
        <color rgb="FF000000"/>
        <rFont val="ＭＳ Ｐゴシック"/>
        <family val="3"/>
        <charset val="128"/>
      </rPr>
      <t>( 訪看34 )第     67 号</t>
    </r>
  </si>
  <si>
    <r>
      <rPr>
        <sz val="9"/>
        <color rgb="FF000000"/>
        <rFont val="ＭＳ Ｐゴシック"/>
        <family val="3"/>
        <charset val="128"/>
      </rPr>
      <t>( 訪看34 )第     66 号</t>
    </r>
  </si>
  <si>
    <r>
      <rPr>
        <sz val="9"/>
        <color rgb="FF000000"/>
        <rFont val="ＭＳ Ｐゴシック"/>
        <family val="3"/>
        <charset val="128"/>
      </rPr>
      <t>( 訪看34 )第     65 号</t>
    </r>
  </si>
  <si>
    <r>
      <rPr>
        <sz val="9"/>
        <color rgb="FF000000"/>
        <rFont val="ＭＳ Ｐゴシック"/>
        <family val="3"/>
        <charset val="128"/>
      </rPr>
      <t>( 訪看34 )第     64 号</t>
    </r>
  </si>
  <si>
    <r>
      <rPr>
        <sz val="9"/>
        <color rgb="FF000000"/>
        <rFont val="ＭＳ Ｐゴシック"/>
        <family val="3"/>
        <charset val="128"/>
      </rPr>
      <t>( 訪看34 )第     63 号</t>
    </r>
  </si>
  <si>
    <r>
      <rPr>
        <sz val="9"/>
        <color rgb="FF000000"/>
        <rFont val="ＭＳ Ｐゴシック"/>
        <family val="3"/>
        <charset val="128"/>
      </rPr>
      <t>( 訪看34 )第     62 号</t>
    </r>
  </si>
  <si>
    <r>
      <rPr>
        <sz val="9"/>
        <color rgb="FF000000"/>
        <rFont val="ＭＳ Ｐゴシック"/>
        <family val="3"/>
        <charset val="128"/>
      </rPr>
      <t>( 訪看34 )第     61 号</t>
    </r>
  </si>
  <si>
    <r>
      <rPr>
        <sz val="9"/>
        <color rgb="FF000000"/>
        <rFont val="ＭＳ Ｐゴシック"/>
        <family val="3"/>
        <charset val="128"/>
      </rPr>
      <t>( 訪看34 )第     60 号</t>
    </r>
  </si>
  <si>
    <r>
      <rPr>
        <sz val="9"/>
        <color rgb="FF000000"/>
        <rFont val="ＭＳ Ｐゴシック"/>
        <family val="3"/>
        <charset val="128"/>
      </rPr>
      <t>( 訪看34 )第     59 号</t>
    </r>
  </si>
  <si>
    <r>
      <rPr>
        <sz val="9"/>
        <color rgb="FF000000"/>
        <rFont val="ＭＳ Ｐゴシック"/>
        <family val="3"/>
        <charset val="128"/>
      </rPr>
      <t>( 訪看34 )第     58 号</t>
    </r>
  </si>
  <si>
    <r>
      <rPr>
        <sz val="9"/>
        <color rgb="FF000000"/>
        <rFont val="ＭＳ Ｐゴシック"/>
        <family val="3"/>
        <charset val="128"/>
      </rPr>
      <t>( 訪看34 )第     57 号</t>
    </r>
  </si>
  <si>
    <r>
      <rPr>
        <sz val="9"/>
        <color rgb="FF000000"/>
        <rFont val="ＭＳ Ｐゴシック"/>
        <family val="3"/>
        <charset val="128"/>
      </rPr>
      <t>( 訪看34 )第     56 号</t>
    </r>
  </si>
  <si>
    <r>
      <rPr>
        <sz val="9"/>
        <color rgb="FF000000"/>
        <rFont val="ＭＳ Ｐゴシック"/>
        <family val="3"/>
        <charset val="128"/>
      </rPr>
      <t>( 訪看34 )第     55 号</t>
    </r>
  </si>
  <si>
    <r>
      <rPr>
        <sz val="9"/>
        <color rgb="FF000000"/>
        <rFont val="ＭＳ Ｐゴシック"/>
        <family val="3"/>
        <charset val="128"/>
      </rPr>
      <t>( 訪看34 )第     54 号</t>
    </r>
  </si>
  <si>
    <r>
      <rPr>
        <sz val="9"/>
        <color rgb="FF000000"/>
        <rFont val="ＭＳ Ｐゴシック"/>
        <family val="3"/>
        <charset val="128"/>
      </rPr>
      <t>( 訪看34 )第     53 号</t>
    </r>
  </si>
  <si>
    <r>
      <rPr>
        <sz val="9"/>
        <color rgb="FF000000"/>
        <rFont val="ＭＳ Ｐゴシック"/>
        <family val="3"/>
        <charset val="128"/>
      </rPr>
      <t>( 訪看34 )第     52 号</t>
    </r>
  </si>
  <si>
    <r>
      <rPr>
        <sz val="9"/>
        <color rgb="FF000000"/>
        <rFont val="ＭＳ Ｐゴシック"/>
        <family val="3"/>
        <charset val="128"/>
      </rPr>
      <t>( 訪看34 )第     51 号</t>
    </r>
  </si>
  <si>
    <r>
      <rPr>
        <sz val="9"/>
        <color rgb="FF000000"/>
        <rFont val="ＭＳ Ｐゴシック"/>
        <family val="3"/>
        <charset val="128"/>
      </rPr>
      <t>( 訪看34 )第     50 号</t>
    </r>
  </si>
  <si>
    <r>
      <rPr>
        <sz val="9"/>
        <color rgb="FF000000"/>
        <rFont val="ＭＳ Ｐゴシック"/>
        <family val="3"/>
        <charset val="128"/>
      </rPr>
      <t>( 訪看34 )第     49 号</t>
    </r>
  </si>
  <si>
    <r>
      <rPr>
        <sz val="9"/>
        <color rgb="FF000000"/>
        <rFont val="ＭＳ Ｐゴシック"/>
        <family val="3"/>
        <charset val="128"/>
      </rPr>
      <t>( 訪看34 )第     48 号</t>
    </r>
  </si>
  <si>
    <r>
      <rPr>
        <sz val="9"/>
        <color rgb="FF000000"/>
        <rFont val="ＭＳ Ｐゴシック"/>
        <family val="3"/>
        <charset val="128"/>
      </rPr>
      <t>( 訪看34 )第     47 号</t>
    </r>
  </si>
  <si>
    <r>
      <rPr>
        <sz val="9"/>
        <color rgb="FF000000"/>
        <rFont val="ＭＳ Ｐゴシック"/>
        <family val="3"/>
        <charset val="128"/>
      </rPr>
      <t>( 訪看34 )第     46 号</t>
    </r>
  </si>
  <si>
    <r>
      <rPr>
        <sz val="9"/>
        <color rgb="FF000000"/>
        <rFont val="ＭＳ Ｐゴシック"/>
        <family val="3"/>
        <charset val="128"/>
      </rPr>
      <t>( 訪看34 )第     45 号</t>
    </r>
  </si>
  <si>
    <r>
      <rPr>
        <sz val="9"/>
        <color rgb="FF000000"/>
        <rFont val="ＭＳ Ｐゴシック"/>
        <family val="3"/>
        <charset val="128"/>
      </rPr>
      <t>( 訪看34 )第     44 号</t>
    </r>
  </si>
  <si>
    <r>
      <rPr>
        <sz val="9"/>
        <color rgb="FF000000"/>
        <rFont val="ＭＳ Ｐゴシック"/>
        <family val="3"/>
        <charset val="128"/>
      </rPr>
      <t>( 訪看34 )第     43 号</t>
    </r>
  </si>
  <si>
    <r>
      <rPr>
        <sz val="9"/>
        <color rgb="FF000000"/>
        <rFont val="ＭＳ Ｐゴシック"/>
        <family val="3"/>
        <charset val="128"/>
      </rPr>
      <t>( 訪看34 )第     42 号</t>
    </r>
  </si>
  <si>
    <r>
      <rPr>
        <sz val="9"/>
        <color rgb="FF000000"/>
        <rFont val="ＭＳ Ｐゴシック"/>
        <family val="3"/>
        <charset val="128"/>
      </rPr>
      <t>( 訪看34 )第     41 号</t>
    </r>
  </si>
  <si>
    <r>
      <rPr>
        <sz val="9"/>
        <color rgb="FF000000"/>
        <rFont val="ＭＳ Ｐゴシック"/>
        <family val="3"/>
        <charset val="128"/>
      </rPr>
      <t>( 訪看34 )第     40 号</t>
    </r>
  </si>
  <si>
    <r>
      <rPr>
        <sz val="9"/>
        <color rgb="FF000000"/>
        <rFont val="ＭＳ Ｐゴシック"/>
        <family val="3"/>
        <charset val="128"/>
      </rPr>
      <t>( 訪看34 )第     39 号</t>
    </r>
  </si>
  <si>
    <r>
      <rPr>
        <sz val="9"/>
        <color rgb="FF000000"/>
        <rFont val="ＭＳ Ｐゴシック"/>
        <family val="3"/>
        <charset val="128"/>
      </rPr>
      <t>( 訪看34 )第     38 号</t>
    </r>
  </si>
  <si>
    <r>
      <rPr>
        <sz val="9"/>
        <color rgb="FF000000"/>
        <rFont val="ＭＳ Ｐゴシック"/>
        <family val="3"/>
        <charset val="128"/>
      </rPr>
      <t>( 訪看34 )第     36 号</t>
    </r>
  </si>
  <si>
    <r>
      <rPr>
        <sz val="9"/>
        <color rgb="FF000000"/>
        <rFont val="ＭＳ Ｐゴシック"/>
        <family val="3"/>
        <charset val="128"/>
      </rPr>
      <t>( 訪看34 )第     35 号</t>
    </r>
  </si>
  <si>
    <r>
      <rPr>
        <sz val="9"/>
        <color rgb="FF000000"/>
        <rFont val="ＭＳ Ｐゴシック"/>
        <family val="3"/>
        <charset val="128"/>
      </rPr>
      <t>( 訪看34 )第     34 号</t>
    </r>
  </si>
  <si>
    <r>
      <rPr>
        <sz val="9"/>
        <color rgb="FF000000"/>
        <rFont val="ＭＳ Ｐゴシック"/>
        <family val="3"/>
        <charset val="128"/>
      </rPr>
      <t>( 訪看34 )第     33 号</t>
    </r>
  </si>
  <si>
    <r>
      <rPr>
        <sz val="9"/>
        <color rgb="FF000000"/>
        <rFont val="ＭＳ Ｐゴシック"/>
        <family val="3"/>
        <charset val="128"/>
      </rPr>
      <t>( 訪看34 )第     32 号</t>
    </r>
  </si>
  <si>
    <r>
      <rPr>
        <sz val="9"/>
        <color rgb="FF000000"/>
        <rFont val="ＭＳ Ｐゴシック"/>
        <family val="3"/>
        <charset val="128"/>
      </rPr>
      <t>( 訪看34 )第     31 号</t>
    </r>
  </si>
  <si>
    <r>
      <rPr>
        <sz val="9"/>
        <color rgb="FF000000"/>
        <rFont val="ＭＳ Ｐゴシック"/>
        <family val="3"/>
        <charset val="128"/>
      </rPr>
      <t>( 訪看34 )第     29 号</t>
    </r>
  </si>
  <si>
    <r>
      <rPr>
        <sz val="9"/>
        <color rgb="FF000000"/>
        <rFont val="ＭＳ Ｐゴシック"/>
        <family val="3"/>
        <charset val="128"/>
      </rPr>
      <t>( 訪看34 )第     28 号</t>
    </r>
  </si>
  <si>
    <r>
      <rPr>
        <sz val="9"/>
        <color rgb="FF000000"/>
        <rFont val="ＭＳ Ｐゴシック"/>
        <family val="3"/>
        <charset val="128"/>
      </rPr>
      <t>( 訪看34 )第     27 号</t>
    </r>
  </si>
  <si>
    <r>
      <rPr>
        <sz val="9"/>
        <color rgb="FF000000"/>
        <rFont val="ＭＳ Ｐゴシック"/>
        <family val="3"/>
        <charset val="128"/>
      </rPr>
      <t>( 訪看34 )第     26 号</t>
    </r>
  </si>
  <si>
    <r>
      <rPr>
        <sz val="9"/>
        <color rgb="FF000000"/>
        <rFont val="ＭＳ Ｐゴシック"/>
        <family val="3"/>
        <charset val="128"/>
      </rPr>
      <t>( 訪看34 )第     25 号</t>
    </r>
  </si>
  <si>
    <r>
      <rPr>
        <sz val="9"/>
        <color rgb="FF000000"/>
        <rFont val="ＭＳ Ｐゴシック"/>
        <family val="3"/>
        <charset val="128"/>
      </rPr>
      <t>( 訪看34 )第     24 号</t>
    </r>
  </si>
  <si>
    <r>
      <rPr>
        <sz val="9"/>
        <color rgb="FF000000"/>
        <rFont val="ＭＳ Ｐゴシック"/>
        <family val="3"/>
        <charset val="128"/>
      </rPr>
      <t>( 訪看34 )第     23 号</t>
    </r>
  </si>
  <si>
    <r>
      <rPr>
        <sz val="9"/>
        <color rgb="FF000000"/>
        <rFont val="ＭＳ Ｐゴシック"/>
        <family val="3"/>
        <charset val="128"/>
      </rPr>
      <t>( 訪看34 )第     22 号</t>
    </r>
  </si>
  <si>
    <r>
      <rPr>
        <sz val="9"/>
        <color rgb="FF000000"/>
        <rFont val="ＭＳ Ｐゴシック"/>
        <family val="3"/>
        <charset val="128"/>
      </rPr>
      <t>( 訪看34 )第     21 号</t>
    </r>
  </si>
  <si>
    <r>
      <rPr>
        <sz val="9"/>
        <color rgb="FF000000"/>
        <rFont val="ＭＳ Ｐゴシック"/>
        <family val="3"/>
        <charset val="128"/>
      </rPr>
      <t>( 訪看34 )第     20 号</t>
    </r>
  </si>
  <si>
    <r>
      <rPr>
        <sz val="9"/>
        <color rgb="FF000000"/>
        <rFont val="ＭＳ Ｐゴシック"/>
        <family val="3"/>
        <charset val="128"/>
      </rPr>
      <t>( 訪看34 )第     19 号</t>
    </r>
  </si>
  <si>
    <r>
      <rPr>
        <sz val="9"/>
        <color rgb="FF000000"/>
        <rFont val="ＭＳ Ｐゴシック"/>
        <family val="3"/>
        <charset val="128"/>
      </rPr>
      <t>( 訪看34 )第     18 号</t>
    </r>
  </si>
  <si>
    <r>
      <rPr>
        <sz val="9"/>
        <color rgb="FF000000"/>
        <rFont val="ＭＳ Ｐゴシック"/>
        <family val="3"/>
        <charset val="128"/>
      </rPr>
      <t>( 訪看34 )第     17 号</t>
    </r>
  </si>
  <si>
    <r>
      <rPr>
        <sz val="9"/>
        <color rgb="FF000000"/>
        <rFont val="ＭＳ Ｐゴシック"/>
        <family val="3"/>
        <charset val="128"/>
      </rPr>
      <t>( 訪看34 )第     16 号</t>
    </r>
  </si>
  <si>
    <r>
      <rPr>
        <sz val="9"/>
        <color rgb="FF000000"/>
        <rFont val="ＭＳ Ｐゴシック"/>
        <family val="3"/>
        <charset val="128"/>
      </rPr>
      <t>( 訪看34 )第     15 号</t>
    </r>
  </si>
  <si>
    <r>
      <rPr>
        <sz val="9"/>
        <color rgb="FF000000"/>
        <rFont val="ＭＳ Ｐゴシック"/>
        <family val="3"/>
        <charset val="128"/>
      </rPr>
      <t>( 訪看34 )第     14 号</t>
    </r>
  </si>
  <si>
    <r>
      <rPr>
        <sz val="9"/>
        <color rgb="FF000000"/>
        <rFont val="ＭＳ Ｐゴシック"/>
        <family val="3"/>
        <charset val="128"/>
      </rPr>
      <t>( 訪看34 )第     13 号</t>
    </r>
  </si>
  <si>
    <r>
      <rPr>
        <sz val="9"/>
        <color rgb="FF000000"/>
        <rFont val="ＭＳ Ｐゴシック"/>
        <family val="3"/>
        <charset val="128"/>
      </rPr>
      <t>( 訪看34 )第     12 号</t>
    </r>
  </si>
  <si>
    <r>
      <rPr>
        <sz val="9"/>
        <color rgb="FF000000"/>
        <rFont val="ＭＳ Ｐゴシック"/>
        <family val="3"/>
        <charset val="128"/>
      </rPr>
      <t>( 訪看34 )第     11 号</t>
    </r>
  </si>
  <si>
    <r>
      <rPr>
        <sz val="9"/>
        <color rgb="FF000000"/>
        <rFont val="ＭＳ Ｐゴシック"/>
        <family val="3"/>
        <charset val="128"/>
      </rPr>
      <t>( 訪看34 )第     10 号</t>
    </r>
  </si>
  <si>
    <r>
      <rPr>
        <sz val="9"/>
        <color rgb="FF000000"/>
        <rFont val="ＭＳ Ｐゴシック"/>
        <family val="3"/>
        <charset val="128"/>
      </rPr>
      <t>( 訪看34 )第      9 号</t>
    </r>
  </si>
  <si>
    <r>
      <rPr>
        <sz val="9"/>
        <color rgb="FF000000"/>
        <rFont val="ＭＳ Ｐゴシック"/>
        <family val="3"/>
        <charset val="128"/>
      </rPr>
      <t>( 訪看34 )第      8 号</t>
    </r>
  </si>
  <si>
    <r>
      <rPr>
        <sz val="9"/>
        <color rgb="FF000000"/>
        <rFont val="ＭＳ Ｐゴシック"/>
        <family val="3"/>
        <charset val="128"/>
      </rPr>
      <t>( 訪看34 )第      7 号</t>
    </r>
  </si>
  <si>
    <r>
      <rPr>
        <sz val="9"/>
        <color rgb="FF000000"/>
        <rFont val="ＭＳ Ｐゴシック"/>
        <family val="3"/>
        <charset val="128"/>
      </rPr>
      <t>( 訪看34 )第      6 号</t>
    </r>
  </si>
  <si>
    <r>
      <rPr>
        <sz val="9"/>
        <color rgb="FF000000"/>
        <rFont val="ＭＳ Ｐゴシック"/>
        <family val="3"/>
        <charset val="128"/>
      </rPr>
      <t>( 訪看34 )第      5 号</t>
    </r>
  </si>
  <si>
    <r>
      <rPr>
        <sz val="9"/>
        <color rgb="FF000000"/>
        <rFont val="ＭＳ Ｐゴシック"/>
        <family val="3"/>
        <charset val="128"/>
      </rPr>
      <t>( 訪看34 )第      4 号</t>
    </r>
  </si>
  <si>
    <r>
      <rPr>
        <sz val="9"/>
        <color rgb="FF000000"/>
        <rFont val="ＭＳ Ｐゴシック"/>
        <family val="3"/>
        <charset val="128"/>
      </rPr>
      <t>( 訪看34 )第      3 号</t>
    </r>
  </si>
  <si>
    <r>
      <rPr>
        <sz val="9"/>
        <color rgb="FF000000"/>
        <rFont val="ＭＳ Ｐゴシック"/>
        <family val="3"/>
        <charset val="128"/>
      </rPr>
      <t>( 訪看34 )第      2 号</t>
    </r>
  </si>
  <si>
    <r>
      <rPr>
        <sz val="9"/>
        <color rgb="FF000000"/>
        <rFont val="ＭＳ Ｐゴシック"/>
        <family val="3"/>
        <charset val="128"/>
      </rPr>
      <t>( 訪看34 )第      1 号</t>
    </r>
  </si>
  <si>
    <r>
      <rPr>
        <sz val="9"/>
        <color rgb="FF000000"/>
        <rFont val="ＭＳ Ｐゴシック"/>
        <family val="3"/>
        <charset val="128"/>
      </rPr>
      <t>( 訪看40 )第    566 号</t>
    </r>
  </si>
  <si>
    <r>
      <rPr>
        <sz val="9"/>
        <color rgb="FF000000"/>
        <rFont val="ＭＳ Ｐゴシック"/>
        <family val="3"/>
        <charset val="128"/>
      </rPr>
      <t>( 訪看40 )第    565 号</t>
    </r>
  </si>
  <si>
    <r>
      <rPr>
        <sz val="9"/>
        <color rgb="FF000000"/>
        <rFont val="ＭＳ Ｐゴシック"/>
        <family val="3"/>
        <charset val="128"/>
      </rPr>
      <t>( 訪看40 )第    564 号</t>
    </r>
  </si>
  <si>
    <t>［令和 6年 8月 1日現在　訪問看護管理療養費１］</t>
  </si>
  <si>
    <r>
      <rPr>
        <sz val="9"/>
        <color rgb="FF000000"/>
        <rFont val="ＭＳ Ｐゴシック"/>
        <family val="3"/>
        <charset val="128"/>
      </rPr>
      <t>( 訪看40 )第    563 号</t>
    </r>
  </si>
  <si>
    <r>
      <rPr>
        <sz val="9"/>
        <color rgb="FF000000"/>
        <rFont val="ＭＳ Ｐゴシック"/>
        <family val="3"/>
        <charset val="128"/>
      </rPr>
      <t>( 訪看40 )第    562 号</t>
    </r>
  </si>
  <si>
    <r>
      <rPr>
        <sz val="9"/>
        <color rgb="FF000000"/>
        <rFont val="ＭＳ Ｐゴシック"/>
        <family val="3"/>
        <charset val="128"/>
      </rPr>
      <t>( 訪看40 )第    561 号</t>
    </r>
  </si>
  <si>
    <r>
      <rPr>
        <sz val="9"/>
        <color rgb="FF000000"/>
        <rFont val="ＭＳ Ｐゴシック"/>
        <family val="3"/>
        <charset val="128"/>
      </rPr>
      <t>( 訪看40 )第    560 号</t>
    </r>
  </si>
  <si>
    <r>
      <rPr>
        <sz val="9"/>
        <color rgb="FF000000"/>
        <rFont val="ＭＳ Ｐゴシック"/>
        <family val="3"/>
        <charset val="128"/>
      </rPr>
      <t>( 訪看40 )第    559 号</t>
    </r>
  </si>
  <si>
    <r>
      <rPr>
        <sz val="9"/>
        <color rgb="FF000000"/>
        <rFont val="ＭＳ Ｐゴシック"/>
        <family val="3"/>
        <charset val="128"/>
      </rPr>
      <t>( 訪看40 )第    558 号</t>
    </r>
  </si>
  <si>
    <r>
      <rPr>
        <sz val="9"/>
        <color rgb="FF000000"/>
        <rFont val="ＭＳ Ｐゴシック"/>
        <family val="3"/>
        <charset val="128"/>
      </rPr>
      <t>( 訪看40 )第    557 号</t>
    </r>
  </si>
  <si>
    <r>
      <rPr>
        <sz val="9"/>
        <color rgb="FF000000"/>
        <rFont val="ＭＳ Ｐゴシック"/>
        <family val="3"/>
        <charset val="128"/>
      </rPr>
      <t>( 訪看40 )第    556 号</t>
    </r>
  </si>
  <si>
    <r>
      <rPr>
        <sz val="9"/>
        <color rgb="FF000000"/>
        <rFont val="ＭＳ Ｐゴシック"/>
        <family val="3"/>
        <charset val="128"/>
      </rPr>
      <t>( 訪看40 )第    555 号</t>
    </r>
  </si>
  <si>
    <r>
      <rPr>
        <sz val="9"/>
        <color rgb="FF000000"/>
        <rFont val="ＭＳ Ｐゴシック"/>
        <family val="3"/>
        <charset val="128"/>
      </rPr>
      <t>( 訪看40 )第    554 号</t>
    </r>
  </si>
  <si>
    <r>
      <rPr>
        <sz val="9"/>
        <color rgb="FF000000"/>
        <rFont val="ＭＳ Ｐゴシック"/>
        <family val="3"/>
        <charset val="128"/>
      </rPr>
      <t>( 訪看40 )第    553 号</t>
    </r>
  </si>
  <si>
    <r>
      <rPr>
        <sz val="9"/>
        <color rgb="FF000000"/>
        <rFont val="ＭＳ Ｐゴシック"/>
        <family val="3"/>
        <charset val="128"/>
      </rPr>
      <t>( 訪看40 )第    552 号</t>
    </r>
  </si>
  <si>
    <r>
      <rPr>
        <sz val="9"/>
        <color rgb="FF000000"/>
        <rFont val="ＭＳ ゴシック"/>
        <family val="3"/>
        <charset val="128"/>
      </rPr>
      <t xml:space="preserve">01242-2-1816
</t>
    </r>
  </si>
  <si>
    <r>
      <rPr>
        <sz val="9"/>
        <color rgb="FF000000"/>
        <rFont val="ＭＳ ゴシック"/>
        <family val="3"/>
        <charset val="128"/>
      </rPr>
      <t>〒075－0041
芦別市本町１４番地（市立芦別病院内）</t>
    </r>
  </si>
  <si>
    <r>
      <rPr>
        <sz val="9"/>
        <color rgb="FF000000"/>
        <rFont val="ＭＳ ゴシック"/>
        <family val="3"/>
        <charset val="128"/>
      </rPr>
      <t>芦別市
芦別市訪問看護ステーション</t>
    </r>
  </si>
  <si>
    <r>
      <rPr>
        <sz val="9"/>
        <color rgb="FF000000"/>
        <rFont val="ＭＳ Ｐゴシック"/>
        <family val="3"/>
        <charset val="128"/>
      </rPr>
      <t>( 訪看40 )第    551 号</t>
    </r>
  </si>
  <si>
    <r>
      <rPr>
        <sz val="9"/>
        <color rgb="FF000000"/>
        <rFont val="ＭＳ Ｐゴシック"/>
        <family val="3"/>
        <charset val="128"/>
      </rPr>
      <t>( 訪看40 )第    550 号</t>
    </r>
  </si>
  <si>
    <r>
      <rPr>
        <sz val="9"/>
        <color rgb="FF000000"/>
        <rFont val="ＭＳ Ｐゴシック"/>
        <family val="3"/>
        <charset val="128"/>
      </rPr>
      <t>( 訪看40 )第    549 号</t>
    </r>
  </si>
  <si>
    <r>
      <rPr>
        <sz val="9"/>
        <color rgb="FF000000"/>
        <rFont val="ＭＳ Ｐゴシック"/>
        <family val="3"/>
        <charset val="128"/>
      </rPr>
      <t>( 訪看40 )第    548 号</t>
    </r>
  </si>
  <si>
    <r>
      <rPr>
        <sz val="9"/>
        <color rgb="FF000000"/>
        <rFont val="ＭＳ Ｐゴシック"/>
        <family val="3"/>
        <charset val="128"/>
      </rPr>
      <t>( 訪看40 )第    547 号</t>
    </r>
  </si>
  <si>
    <r>
      <rPr>
        <sz val="9"/>
        <color rgb="FF000000"/>
        <rFont val="ＭＳ Ｐゴシック"/>
        <family val="3"/>
        <charset val="128"/>
      </rPr>
      <t>( 訪看40 )第    546 号</t>
    </r>
  </si>
  <si>
    <r>
      <rPr>
        <sz val="9"/>
        <color rgb="FF000000"/>
        <rFont val="ＭＳ Ｐゴシック"/>
        <family val="3"/>
        <charset val="128"/>
      </rPr>
      <t>( 訪看40 )第    545 号</t>
    </r>
  </si>
  <si>
    <r>
      <rPr>
        <sz val="9"/>
        <color rgb="FF000000"/>
        <rFont val="ＭＳ ゴシック"/>
        <family val="3"/>
        <charset val="128"/>
      </rPr>
      <t xml:space="preserve">0153-73-3133
</t>
    </r>
  </si>
  <si>
    <r>
      <rPr>
        <sz val="9"/>
        <color rgb="FF000000"/>
        <rFont val="ＭＳ ゴシック"/>
        <family val="3"/>
        <charset val="128"/>
      </rPr>
      <t>〒086－1124
標津郡中標津町西四条北１丁目１番地１</t>
    </r>
  </si>
  <si>
    <r>
      <rPr>
        <sz val="9"/>
        <color rgb="FF000000"/>
        <rFont val="ＭＳ ゴシック"/>
        <family val="3"/>
        <charset val="128"/>
      </rPr>
      <t>医療法人　樹恵会
医療法人樹恵会石田病院　指定訪問看護ステーションエヴァー・グリーン</t>
    </r>
  </si>
  <si>
    <r>
      <rPr>
        <sz val="9"/>
        <color rgb="FF000000"/>
        <rFont val="ＭＳ Ｐゴシック"/>
        <family val="3"/>
        <charset val="128"/>
      </rPr>
      <t>( 訪看40 )第    544 号</t>
    </r>
  </si>
  <si>
    <r>
      <rPr>
        <sz val="9"/>
        <color rgb="FF000000"/>
        <rFont val="ＭＳ Ｐゴシック"/>
        <family val="3"/>
        <charset val="128"/>
      </rPr>
      <t>( 訪看40 )第    543 号</t>
    </r>
  </si>
  <si>
    <r>
      <rPr>
        <sz val="9"/>
        <color rgb="FF000000"/>
        <rFont val="ＭＳ Ｐゴシック"/>
        <family val="3"/>
        <charset val="128"/>
      </rPr>
      <t>( 訪看40 )第    542 号</t>
    </r>
  </si>
  <si>
    <r>
      <rPr>
        <sz val="9"/>
        <color rgb="FF000000"/>
        <rFont val="ＭＳ Ｐゴシック"/>
        <family val="3"/>
        <charset val="128"/>
      </rPr>
      <t>( 訪看40 )第    541 号</t>
    </r>
  </si>
  <si>
    <r>
      <rPr>
        <sz val="9"/>
        <color rgb="FF000000"/>
        <rFont val="ＭＳ Ｐゴシック"/>
        <family val="3"/>
        <charset val="128"/>
      </rPr>
      <t>( 訪看40 )第    540 号</t>
    </r>
  </si>
  <si>
    <r>
      <rPr>
        <sz val="9"/>
        <color rgb="FF000000"/>
        <rFont val="ＭＳ Ｐゴシック"/>
        <family val="3"/>
        <charset val="128"/>
      </rPr>
      <t>( 訪看40 )第    539 号</t>
    </r>
  </si>
  <si>
    <r>
      <rPr>
        <sz val="9"/>
        <color rgb="FF000000"/>
        <rFont val="ＭＳ Ｐゴシック"/>
        <family val="3"/>
        <charset val="128"/>
      </rPr>
      <t>( 訪看40 )第    538 号</t>
    </r>
  </si>
  <si>
    <r>
      <rPr>
        <sz val="9"/>
        <color rgb="FF000000"/>
        <rFont val="ＭＳ Ｐゴシック"/>
        <family val="3"/>
        <charset val="128"/>
      </rPr>
      <t>( 訪看40 )第    537 号</t>
    </r>
  </si>
  <si>
    <r>
      <rPr>
        <sz val="9"/>
        <color rgb="FF000000"/>
        <rFont val="ＭＳ Ｐゴシック"/>
        <family val="3"/>
        <charset val="128"/>
      </rPr>
      <t>( 訪看40 )第    536 号</t>
    </r>
  </si>
  <si>
    <r>
      <rPr>
        <sz val="9"/>
        <color rgb="FF000000"/>
        <rFont val="ＭＳ Ｐゴシック"/>
        <family val="3"/>
        <charset val="128"/>
      </rPr>
      <t>( 訪看40 )第    535 号</t>
    </r>
  </si>
  <si>
    <r>
      <rPr>
        <sz val="9"/>
        <color rgb="FF000000"/>
        <rFont val="ＭＳ ゴシック"/>
        <family val="3"/>
        <charset val="128"/>
      </rPr>
      <t>0146-22-1909
(0146-22-2651)</t>
    </r>
  </si>
  <si>
    <r>
      <rPr>
        <sz val="9"/>
        <color rgb="FF000000"/>
        <rFont val="ＭＳ ゴシック"/>
        <family val="3"/>
        <charset val="128"/>
      </rPr>
      <t>〒057－0024
浦河郡浦河町築地２丁目１番２号</t>
    </r>
  </si>
  <si>
    <r>
      <rPr>
        <sz val="9"/>
        <color rgb="FF000000"/>
        <rFont val="ＭＳ ゴシック"/>
        <family val="3"/>
        <charset val="128"/>
      </rPr>
      <t>社会福祉法人　勤医協福祉会
勤医協うらかわ訪問看護ステーション</t>
    </r>
  </si>
  <si>
    <r>
      <rPr>
        <sz val="9"/>
        <color rgb="FF000000"/>
        <rFont val="ＭＳ Ｐゴシック"/>
        <family val="3"/>
        <charset val="128"/>
      </rPr>
      <t>( 訪看40 )第    534 号</t>
    </r>
  </si>
  <si>
    <r>
      <rPr>
        <sz val="9"/>
        <color rgb="FF000000"/>
        <rFont val="ＭＳ Ｐゴシック"/>
        <family val="3"/>
        <charset val="128"/>
      </rPr>
      <t>( 訪看40 )第    533 号</t>
    </r>
  </si>
  <si>
    <r>
      <rPr>
        <sz val="9"/>
        <color rgb="FF000000"/>
        <rFont val="ＭＳ Ｐゴシック"/>
        <family val="3"/>
        <charset val="128"/>
      </rPr>
      <t>( 訪看40 )第    532 号</t>
    </r>
  </si>
  <si>
    <r>
      <rPr>
        <sz val="9"/>
        <color rgb="FF000000"/>
        <rFont val="ＭＳ Ｐゴシック"/>
        <family val="3"/>
        <charset val="128"/>
      </rPr>
      <t>( 訪看40 )第    531 号</t>
    </r>
  </si>
  <si>
    <r>
      <rPr>
        <sz val="9"/>
        <color rgb="FF000000"/>
        <rFont val="ＭＳ Ｐゴシック"/>
        <family val="3"/>
        <charset val="128"/>
      </rPr>
      <t>( 訪看40 )第    529 号</t>
    </r>
  </si>
  <si>
    <r>
      <rPr>
        <sz val="9"/>
        <color rgb="FF000000"/>
        <rFont val="ＭＳ Ｐゴシック"/>
        <family val="3"/>
        <charset val="128"/>
      </rPr>
      <t>( 訪看40 )第    528 号</t>
    </r>
  </si>
  <si>
    <r>
      <rPr>
        <sz val="9"/>
        <color rgb="FF000000"/>
        <rFont val="ＭＳ Ｐゴシック"/>
        <family val="3"/>
        <charset val="128"/>
      </rPr>
      <t>( 訪看40 )第    527 号</t>
    </r>
  </si>
  <si>
    <r>
      <rPr>
        <sz val="9"/>
        <color rgb="FF000000"/>
        <rFont val="ＭＳ Ｐゴシック"/>
        <family val="3"/>
        <charset val="128"/>
      </rPr>
      <t>( 訪看40 )第    526 号</t>
    </r>
  </si>
  <si>
    <r>
      <rPr>
        <sz val="9"/>
        <color rgb="FF000000"/>
        <rFont val="ＭＳ Ｐゴシック"/>
        <family val="3"/>
        <charset val="128"/>
      </rPr>
      <t>( 訪看40 )第    525 号</t>
    </r>
  </si>
  <si>
    <r>
      <rPr>
        <sz val="9"/>
        <color rgb="FF000000"/>
        <rFont val="ＭＳ Ｐゴシック"/>
        <family val="3"/>
        <charset val="128"/>
      </rPr>
      <t>( 訪看40 )第    524 号</t>
    </r>
  </si>
  <si>
    <r>
      <rPr>
        <sz val="9"/>
        <color rgb="FF000000"/>
        <rFont val="ＭＳ Ｐゴシック"/>
        <family val="3"/>
        <charset val="128"/>
      </rPr>
      <t>( 訪看40 )第    523 号</t>
    </r>
  </si>
  <si>
    <r>
      <rPr>
        <sz val="9"/>
        <color rgb="FF000000"/>
        <rFont val="ＭＳ Ｐゴシック"/>
        <family val="3"/>
        <charset val="128"/>
      </rPr>
      <t>( 訪看40 )第    522 号</t>
    </r>
  </si>
  <si>
    <r>
      <rPr>
        <sz val="9"/>
        <color rgb="FF000000"/>
        <rFont val="ＭＳ Ｐゴシック"/>
        <family val="3"/>
        <charset val="128"/>
      </rPr>
      <t>( 訪看40 )第    521 号</t>
    </r>
  </si>
  <si>
    <r>
      <rPr>
        <sz val="9"/>
        <color rgb="FF000000"/>
        <rFont val="ＭＳ Ｐゴシック"/>
        <family val="3"/>
        <charset val="128"/>
      </rPr>
      <t>( 訪看40 )第    520 号</t>
    </r>
  </si>
  <si>
    <r>
      <rPr>
        <sz val="9"/>
        <color rgb="FF000000"/>
        <rFont val="ＭＳ ゴシック"/>
        <family val="3"/>
        <charset val="128"/>
      </rPr>
      <t>01656-2-1830
(01656-2-1830)</t>
    </r>
  </si>
  <si>
    <r>
      <rPr>
        <sz val="9"/>
        <color rgb="FF000000"/>
        <rFont val="ＭＳ ゴシック"/>
        <family val="3"/>
        <charset val="128"/>
      </rPr>
      <t>〒098－2231
中川郡美深町東一条南３丁目</t>
    </r>
  </si>
  <si>
    <r>
      <rPr>
        <sz val="9"/>
        <color rgb="FF000000"/>
        <rFont val="ＭＳ ゴシック"/>
        <family val="3"/>
        <charset val="128"/>
      </rPr>
      <t>北海道厚生農業協同組合連合会
ＪＡ北海道厚生連美深地域訪問看護ステーション　きたいっしょ</t>
    </r>
  </si>
  <si>
    <r>
      <rPr>
        <sz val="9"/>
        <color rgb="FF000000"/>
        <rFont val="ＭＳ Ｐゴシック"/>
        <family val="3"/>
        <charset val="128"/>
      </rPr>
      <t>( 訪看40 )第    519 号</t>
    </r>
  </si>
  <si>
    <r>
      <rPr>
        <sz val="9"/>
        <color rgb="FF000000"/>
        <rFont val="ＭＳ Ｐゴシック"/>
        <family val="3"/>
        <charset val="128"/>
      </rPr>
      <t>( 訪看40 )第    518 号</t>
    </r>
  </si>
  <si>
    <r>
      <rPr>
        <sz val="9"/>
        <color rgb="FF000000"/>
        <rFont val="ＭＳ Ｐゴシック"/>
        <family val="3"/>
        <charset val="128"/>
      </rPr>
      <t>( 訪看40 )第    517 号</t>
    </r>
  </si>
  <si>
    <r>
      <rPr>
        <sz val="9"/>
        <color rgb="FF000000"/>
        <rFont val="ＭＳ Ｐゴシック"/>
        <family val="3"/>
        <charset val="128"/>
      </rPr>
      <t>( 訪看40 )第    516 号</t>
    </r>
  </si>
  <si>
    <r>
      <rPr>
        <sz val="9"/>
        <color rgb="FF000000"/>
        <rFont val="ＭＳ Ｐゴシック"/>
        <family val="3"/>
        <charset val="128"/>
      </rPr>
      <t>( 訪看40 )第    515 号</t>
    </r>
  </si>
  <si>
    <r>
      <rPr>
        <sz val="9"/>
        <color rgb="FF000000"/>
        <rFont val="ＭＳ Ｐゴシック"/>
        <family val="3"/>
        <charset val="128"/>
      </rPr>
      <t>( 訪看40 )第    514 号</t>
    </r>
  </si>
  <si>
    <r>
      <rPr>
        <sz val="9"/>
        <color rgb="FF000000"/>
        <rFont val="ＭＳ Ｐゴシック"/>
        <family val="3"/>
        <charset val="128"/>
      </rPr>
      <t>( 訪看40 )第    513 号</t>
    </r>
  </si>
  <si>
    <r>
      <rPr>
        <sz val="9"/>
        <color rgb="FF000000"/>
        <rFont val="ＭＳ Ｐゴシック"/>
        <family val="3"/>
        <charset val="128"/>
      </rPr>
      <t>( 訪看40 )第    512 号</t>
    </r>
  </si>
  <si>
    <r>
      <rPr>
        <sz val="9"/>
        <color rgb="FF000000"/>
        <rFont val="ＭＳ Ｐゴシック"/>
        <family val="3"/>
        <charset val="128"/>
      </rPr>
      <t>( 訪看40 )第    511 号</t>
    </r>
  </si>
  <si>
    <r>
      <rPr>
        <sz val="9"/>
        <color rgb="FF000000"/>
        <rFont val="ＭＳ Ｐゴシック"/>
        <family val="3"/>
        <charset val="128"/>
      </rPr>
      <t>( 訪看40 )第    510 号</t>
    </r>
  </si>
  <si>
    <r>
      <rPr>
        <sz val="9"/>
        <color rgb="FF000000"/>
        <rFont val="ＭＳ Ｐゴシック"/>
        <family val="3"/>
        <charset val="128"/>
      </rPr>
      <t>( 訪看40 )第    509 号</t>
    </r>
  </si>
  <si>
    <r>
      <rPr>
        <sz val="9"/>
        <color rgb="FF000000"/>
        <rFont val="ＭＳ Ｐゴシック"/>
        <family val="3"/>
        <charset val="128"/>
      </rPr>
      <t>( 訪看40 )第    508 号</t>
    </r>
  </si>
  <si>
    <r>
      <rPr>
        <sz val="9"/>
        <color rgb="FF000000"/>
        <rFont val="ＭＳ Ｐゴシック"/>
        <family val="3"/>
        <charset val="128"/>
      </rPr>
      <t>( 訪看40 )第    507 号</t>
    </r>
  </si>
  <si>
    <r>
      <rPr>
        <sz val="9"/>
        <color rgb="FF000000"/>
        <rFont val="ＭＳ Ｐゴシック"/>
        <family val="3"/>
        <charset val="128"/>
      </rPr>
      <t>( 訪看40 )第    506 号</t>
    </r>
  </si>
  <si>
    <r>
      <rPr>
        <sz val="9"/>
        <color rgb="FF000000"/>
        <rFont val="ＭＳ Ｐゴシック"/>
        <family val="3"/>
        <charset val="128"/>
      </rPr>
      <t>( 訪看40 )第    505 号</t>
    </r>
  </si>
  <si>
    <r>
      <rPr>
        <sz val="9"/>
        <color rgb="FF000000"/>
        <rFont val="ＭＳ Ｐゴシック"/>
        <family val="3"/>
        <charset val="128"/>
      </rPr>
      <t>( 訪看40 )第    504 号</t>
    </r>
  </si>
  <si>
    <r>
      <rPr>
        <sz val="9"/>
        <color rgb="FF000000"/>
        <rFont val="ＭＳ Ｐゴシック"/>
        <family val="3"/>
        <charset val="128"/>
      </rPr>
      <t>( 訪看40 )第    503 号</t>
    </r>
  </si>
  <si>
    <r>
      <rPr>
        <sz val="9"/>
        <color rgb="FF000000"/>
        <rFont val="ＭＳ Ｐゴシック"/>
        <family val="3"/>
        <charset val="128"/>
      </rPr>
      <t>( 訪看40 )第    502 号</t>
    </r>
  </si>
  <si>
    <r>
      <rPr>
        <sz val="9"/>
        <color rgb="FF000000"/>
        <rFont val="ＭＳ Ｐゴシック"/>
        <family val="3"/>
        <charset val="128"/>
      </rPr>
      <t>( 訪看40 )第    501 号</t>
    </r>
  </si>
  <si>
    <r>
      <rPr>
        <sz val="9"/>
        <color rgb="FF000000"/>
        <rFont val="ＭＳ Ｐゴシック"/>
        <family val="3"/>
        <charset val="128"/>
      </rPr>
      <t>( 訪看40 )第    500 号</t>
    </r>
  </si>
  <si>
    <r>
      <rPr>
        <sz val="9"/>
        <color rgb="FF000000"/>
        <rFont val="ＭＳ Ｐゴシック"/>
        <family val="3"/>
        <charset val="128"/>
      </rPr>
      <t>( 訪看40 )第    499 号</t>
    </r>
  </si>
  <si>
    <r>
      <rPr>
        <sz val="9"/>
        <color rgb="FF000000"/>
        <rFont val="ＭＳ Ｐゴシック"/>
        <family val="3"/>
        <charset val="128"/>
      </rPr>
      <t>( 訪看40 )第    498 号</t>
    </r>
  </si>
  <si>
    <r>
      <rPr>
        <sz val="9"/>
        <color rgb="FF000000"/>
        <rFont val="ＭＳ Ｐゴシック"/>
        <family val="3"/>
        <charset val="128"/>
      </rPr>
      <t>( 訪看40 )第    497 号</t>
    </r>
  </si>
  <si>
    <r>
      <rPr>
        <sz val="9"/>
        <color rgb="FF000000"/>
        <rFont val="ＭＳ Ｐゴシック"/>
        <family val="3"/>
        <charset val="128"/>
      </rPr>
      <t>( 訪看40 )第    496 号</t>
    </r>
  </si>
  <si>
    <r>
      <rPr>
        <sz val="9"/>
        <color rgb="FF000000"/>
        <rFont val="ＭＳ Ｐゴシック"/>
        <family val="3"/>
        <charset val="128"/>
      </rPr>
      <t>( 訪看40 )第    495 号</t>
    </r>
  </si>
  <si>
    <r>
      <rPr>
        <sz val="9"/>
        <color rgb="FF000000"/>
        <rFont val="ＭＳ Ｐゴシック"/>
        <family val="3"/>
        <charset val="128"/>
      </rPr>
      <t>( 訪看40 )第    494 号</t>
    </r>
  </si>
  <si>
    <r>
      <rPr>
        <sz val="9"/>
        <color rgb="FF000000"/>
        <rFont val="ＭＳ Ｐゴシック"/>
        <family val="3"/>
        <charset val="128"/>
      </rPr>
      <t>( 訪看40 )第    493 号</t>
    </r>
  </si>
  <si>
    <r>
      <rPr>
        <sz val="9"/>
        <color rgb="FF000000"/>
        <rFont val="ＭＳ Ｐゴシック"/>
        <family val="3"/>
        <charset val="128"/>
      </rPr>
      <t>( 訪看40 )第    492 号</t>
    </r>
  </si>
  <si>
    <r>
      <rPr>
        <sz val="9"/>
        <color rgb="FF000000"/>
        <rFont val="ＭＳ Ｐゴシック"/>
        <family val="3"/>
        <charset val="128"/>
      </rPr>
      <t>( 訪看40 )第    491 号</t>
    </r>
  </si>
  <si>
    <r>
      <rPr>
        <sz val="9"/>
        <color rgb="FF000000"/>
        <rFont val="ＭＳ Ｐゴシック"/>
        <family val="3"/>
        <charset val="128"/>
      </rPr>
      <t>( 訪看40 )第    490 号</t>
    </r>
  </si>
  <si>
    <r>
      <rPr>
        <sz val="9"/>
        <color rgb="FF000000"/>
        <rFont val="ＭＳ Ｐゴシック"/>
        <family val="3"/>
        <charset val="128"/>
      </rPr>
      <t>( 訪看40 )第    489 号</t>
    </r>
  </si>
  <si>
    <r>
      <rPr>
        <sz val="9"/>
        <color rgb="FF000000"/>
        <rFont val="ＭＳ Ｐゴシック"/>
        <family val="3"/>
        <charset val="128"/>
      </rPr>
      <t>( 訪看40 )第    488 号</t>
    </r>
  </si>
  <si>
    <r>
      <rPr>
        <sz val="9"/>
        <color rgb="FF000000"/>
        <rFont val="ＭＳ Ｐゴシック"/>
        <family val="3"/>
        <charset val="128"/>
      </rPr>
      <t>( 訪看40 )第    487 号</t>
    </r>
  </si>
  <si>
    <r>
      <rPr>
        <sz val="9"/>
        <color rgb="FF000000"/>
        <rFont val="ＭＳ Ｐゴシック"/>
        <family val="3"/>
        <charset val="128"/>
      </rPr>
      <t>( 訪看40 )第    486 号</t>
    </r>
  </si>
  <si>
    <r>
      <rPr>
        <sz val="9"/>
        <color rgb="FF000000"/>
        <rFont val="ＭＳ Ｐゴシック"/>
        <family val="3"/>
        <charset val="128"/>
      </rPr>
      <t>( 訪看40 )第    485 号</t>
    </r>
  </si>
  <si>
    <r>
      <rPr>
        <sz val="9"/>
        <color rgb="FF000000"/>
        <rFont val="ＭＳ Ｐゴシック"/>
        <family val="3"/>
        <charset val="128"/>
      </rPr>
      <t>( 訪看40 )第    484 号</t>
    </r>
  </si>
  <si>
    <r>
      <rPr>
        <sz val="9"/>
        <color rgb="FF000000"/>
        <rFont val="ＭＳ Ｐゴシック"/>
        <family val="3"/>
        <charset val="128"/>
      </rPr>
      <t>( 訪看40 )第    483 号</t>
    </r>
  </si>
  <si>
    <r>
      <rPr>
        <sz val="9"/>
        <color rgb="FF000000"/>
        <rFont val="ＭＳ Ｐゴシック"/>
        <family val="3"/>
        <charset val="128"/>
      </rPr>
      <t>( 訪看40 )第    482 号</t>
    </r>
  </si>
  <si>
    <r>
      <rPr>
        <sz val="9"/>
        <color rgb="FF000000"/>
        <rFont val="ＭＳ Ｐゴシック"/>
        <family val="3"/>
        <charset val="128"/>
      </rPr>
      <t>( 訪看40 )第    481 号</t>
    </r>
  </si>
  <si>
    <r>
      <rPr>
        <sz val="9"/>
        <color rgb="FF000000"/>
        <rFont val="ＭＳ Ｐゴシック"/>
        <family val="3"/>
        <charset val="128"/>
      </rPr>
      <t>( 訪看40 )第    480 号</t>
    </r>
  </si>
  <si>
    <r>
      <rPr>
        <sz val="9"/>
        <color rgb="FF000000"/>
        <rFont val="ＭＳ Ｐゴシック"/>
        <family val="3"/>
        <charset val="128"/>
      </rPr>
      <t>( 訪看40 )第    479 号</t>
    </r>
  </si>
  <si>
    <r>
      <rPr>
        <sz val="9"/>
        <color rgb="FF000000"/>
        <rFont val="ＭＳ Ｐゴシック"/>
        <family val="3"/>
        <charset val="128"/>
      </rPr>
      <t>( 訪看40 )第    478 号</t>
    </r>
  </si>
  <si>
    <r>
      <rPr>
        <sz val="9"/>
        <color rgb="FF000000"/>
        <rFont val="ＭＳ Ｐゴシック"/>
        <family val="3"/>
        <charset val="128"/>
      </rPr>
      <t>( 訪看40 )第    477 号</t>
    </r>
  </si>
  <si>
    <r>
      <rPr>
        <sz val="9"/>
        <color rgb="FF000000"/>
        <rFont val="ＭＳ Ｐゴシック"/>
        <family val="3"/>
        <charset val="128"/>
      </rPr>
      <t>( 訪看40 )第    476 号</t>
    </r>
  </si>
  <si>
    <r>
      <rPr>
        <sz val="9"/>
        <color rgb="FF000000"/>
        <rFont val="ＭＳ Ｐゴシック"/>
        <family val="3"/>
        <charset val="128"/>
      </rPr>
      <t>( 訪看40 )第    475 号</t>
    </r>
  </si>
  <si>
    <r>
      <rPr>
        <sz val="9"/>
        <color rgb="FF000000"/>
        <rFont val="ＭＳ Ｐゴシック"/>
        <family val="3"/>
        <charset val="128"/>
      </rPr>
      <t>( 訪看40 )第    474 号</t>
    </r>
  </si>
  <si>
    <r>
      <rPr>
        <sz val="9"/>
        <color rgb="FF000000"/>
        <rFont val="ＭＳ Ｐゴシック"/>
        <family val="3"/>
        <charset val="128"/>
      </rPr>
      <t>( 訪看40 )第    473 号</t>
    </r>
  </si>
  <si>
    <r>
      <rPr>
        <sz val="9"/>
        <color rgb="FF000000"/>
        <rFont val="ＭＳ Ｐゴシック"/>
        <family val="3"/>
        <charset val="128"/>
      </rPr>
      <t>( 訪看40 )第    472 号</t>
    </r>
  </si>
  <si>
    <r>
      <rPr>
        <sz val="9"/>
        <color rgb="FF000000"/>
        <rFont val="ＭＳ Ｐゴシック"/>
        <family val="3"/>
        <charset val="128"/>
      </rPr>
      <t>( 訪看40 )第    471 号</t>
    </r>
  </si>
  <si>
    <r>
      <rPr>
        <sz val="9"/>
        <color rgb="FF000000"/>
        <rFont val="ＭＳ Ｐゴシック"/>
        <family val="3"/>
        <charset val="128"/>
      </rPr>
      <t>( 訪看40 )第    470 号</t>
    </r>
  </si>
  <si>
    <r>
      <rPr>
        <sz val="9"/>
        <color rgb="FF000000"/>
        <rFont val="ＭＳ Ｐゴシック"/>
        <family val="3"/>
        <charset val="128"/>
      </rPr>
      <t>( 訪看40 )第    469 号</t>
    </r>
  </si>
  <si>
    <r>
      <rPr>
        <sz val="9"/>
        <color rgb="FF000000"/>
        <rFont val="ＭＳ Ｐゴシック"/>
        <family val="3"/>
        <charset val="128"/>
      </rPr>
      <t>( 訪看40 )第    468 号</t>
    </r>
  </si>
  <si>
    <r>
      <rPr>
        <sz val="9"/>
        <color rgb="FF000000"/>
        <rFont val="ＭＳ Ｐゴシック"/>
        <family val="3"/>
        <charset val="128"/>
      </rPr>
      <t>( 訪看40 )第    467 号</t>
    </r>
  </si>
  <si>
    <r>
      <rPr>
        <sz val="9"/>
        <color rgb="FF000000"/>
        <rFont val="ＭＳ Ｐゴシック"/>
        <family val="3"/>
        <charset val="128"/>
      </rPr>
      <t>( 訪看40 )第    466 号</t>
    </r>
  </si>
  <si>
    <r>
      <rPr>
        <sz val="9"/>
        <color rgb="FF000000"/>
        <rFont val="ＭＳ Ｐゴシック"/>
        <family val="3"/>
        <charset val="128"/>
      </rPr>
      <t>( 訪看40 )第    465 号</t>
    </r>
  </si>
  <si>
    <r>
      <rPr>
        <sz val="9"/>
        <color rgb="FF000000"/>
        <rFont val="ＭＳ Ｐゴシック"/>
        <family val="3"/>
        <charset val="128"/>
      </rPr>
      <t>( 訪看40 )第    464 号</t>
    </r>
  </si>
  <si>
    <r>
      <rPr>
        <sz val="9"/>
        <color rgb="FF000000"/>
        <rFont val="ＭＳ Ｐゴシック"/>
        <family val="3"/>
        <charset val="128"/>
      </rPr>
      <t>( 訪看40 )第    463 号</t>
    </r>
  </si>
  <si>
    <r>
      <rPr>
        <sz val="9"/>
        <color rgb="FF000000"/>
        <rFont val="ＭＳ Ｐゴシック"/>
        <family val="3"/>
        <charset val="128"/>
      </rPr>
      <t>( 訪看40 )第    462 号</t>
    </r>
  </si>
  <si>
    <r>
      <rPr>
        <sz val="9"/>
        <color rgb="FF000000"/>
        <rFont val="ＭＳ Ｐゴシック"/>
        <family val="3"/>
        <charset val="128"/>
      </rPr>
      <t>( 訪看40 )第    461 号</t>
    </r>
  </si>
  <si>
    <r>
      <rPr>
        <sz val="9"/>
        <color rgb="FF000000"/>
        <rFont val="ＭＳ Ｐゴシック"/>
        <family val="3"/>
        <charset val="128"/>
      </rPr>
      <t>( 訪看40 )第    460 号</t>
    </r>
  </si>
  <si>
    <r>
      <rPr>
        <sz val="9"/>
        <color rgb="FF000000"/>
        <rFont val="ＭＳ Ｐゴシック"/>
        <family val="3"/>
        <charset val="128"/>
      </rPr>
      <t>( 訪看40 )第    459 号</t>
    </r>
  </si>
  <si>
    <r>
      <rPr>
        <sz val="9"/>
        <color rgb="FF000000"/>
        <rFont val="ＭＳ Ｐゴシック"/>
        <family val="3"/>
        <charset val="128"/>
      </rPr>
      <t>( 訪看40 )第    458 号</t>
    </r>
  </si>
  <si>
    <r>
      <rPr>
        <sz val="9"/>
        <color rgb="FF000000"/>
        <rFont val="ＭＳ Ｐゴシック"/>
        <family val="3"/>
        <charset val="128"/>
      </rPr>
      <t>( 訪看40 )第    457 号</t>
    </r>
  </si>
  <si>
    <r>
      <rPr>
        <sz val="9"/>
        <color rgb="FF000000"/>
        <rFont val="ＭＳ Ｐゴシック"/>
        <family val="3"/>
        <charset val="128"/>
      </rPr>
      <t>( 訪看40 )第    456 号</t>
    </r>
  </si>
  <si>
    <r>
      <rPr>
        <sz val="9"/>
        <color rgb="FF000000"/>
        <rFont val="ＭＳ ゴシック"/>
        <family val="3"/>
        <charset val="128"/>
      </rPr>
      <t>011-557-8538
(011-557-8539)</t>
    </r>
  </si>
  <si>
    <r>
      <rPr>
        <sz val="9"/>
        <color rgb="FF000000"/>
        <rFont val="ＭＳ ゴシック"/>
        <family val="3"/>
        <charset val="128"/>
      </rPr>
      <t>〒062－0041
札幌市豊平区福住一条３丁目８－５</t>
    </r>
  </si>
  <si>
    <r>
      <rPr>
        <sz val="9"/>
        <color rgb="FF000000"/>
        <rFont val="ＭＳ ゴシック"/>
        <family val="3"/>
        <charset val="128"/>
      </rPr>
      <t>株式会社さくらフレンズ
訪問看護ステーションえーる</t>
    </r>
  </si>
  <si>
    <r>
      <rPr>
        <sz val="9"/>
        <color rgb="FF000000"/>
        <rFont val="ＭＳ Ｐゴシック"/>
        <family val="3"/>
        <charset val="128"/>
      </rPr>
      <t>( 訪看40 )第    455 号</t>
    </r>
  </si>
  <si>
    <r>
      <rPr>
        <sz val="9"/>
        <color rgb="FF000000"/>
        <rFont val="ＭＳ Ｐゴシック"/>
        <family val="3"/>
        <charset val="128"/>
      </rPr>
      <t>( 訪看40 )第    454 号</t>
    </r>
  </si>
  <si>
    <r>
      <rPr>
        <sz val="9"/>
        <color rgb="FF000000"/>
        <rFont val="ＭＳ Ｐゴシック"/>
        <family val="3"/>
        <charset val="128"/>
      </rPr>
      <t>( 訪看40 )第    453 号</t>
    </r>
  </si>
  <si>
    <r>
      <rPr>
        <sz val="9"/>
        <color rgb="FF000000"/>
        <rFont val="ＭＳ Ｐゴシック"/>
        <family val="3"/>
        <charset val="128"/>
      </rPr>
      <t>( 訪看40 )第    452 号</t>
    </r>
  </si>
  <si>
    <r>
      <rPr>
        <sz val="9"/>
        <color rgb="FF000000"/>
        <rFont val="ＭＳ Ｐゴシック"/>
        <family val="3"/>
        <charset val="128"/>
      </rPr>
      <t>( 訪看40 )第    451 号</t>
    </r>
  </si>
  <si>
    <r>
      <rPr>
        <sz val="9"/>
        <color rgb="FF000000"/>
        <rFont val="ＭＳ Ｐゴシック"/>
        <family val="3"/>
        <charset val="128"/>
      </rPr>
      <t>( 訪看40 )第    450 号</t>
    </r>
  </si>
  <si>
    <r>
      <rPr>
        <sz val="9"/>
        <color rgb="FF000000"/>
        <rFont val="ＭＳ Ｐゴシック"/>
        <family val="3"/>
        <charset val="128"/>
      </rPr>
      <t>( 訪看40 )第    449 号</t>
    </r>
  </si>
  <si>
    <r>
      <rPr>
        <sz val="9"/>
        <color rgb="FF000000"/>
        <rFont val="ＭＳ Ｐゴシック"/>
        <family val="3"/>
        <charset val="128"/>
      </rPr>
      <t>( 訪看40 )第    448 号</t>
    </r>
  </si>
  <si>
    <r>
      <rPr>
        <sz val="9"/>
        <color rgb="FF000000"/>
        <rFont val="ＭＳ Ｐゴシック"/>
        <family val="3"/>
        <charset val="128"/>
      </rPr>
      <t>( 訪看40 )第    447 号</t>
    </r>
  </si>
  <si>
    <r>
      <rPr>
        <sz val="9"/>
        <color rgb="FF000000"/>
        <rFont val="ＭＳ Ｐゴシック"/>
        <family val="3"/>
        <charset val="128"/>
      </rPr>
      <t>( 訪看40 )第    446 号</t>
    </r>
  </si>
  <si>
    <r>
      <rPr>
        <sz val="9"/>
        <color rgb="FF000000"/>
        <rFont val="ＭＳ Ｐゴシック"/>
        <family val="3"/>
        <charset val="128"/>
      </rPr>
      <t>( 訪看40 )第    445 号</t>
    </r>
  </si>
  <si>
    <r>
      <rPr>
        <sz val="9"/>
        <color rgb="FF000000"/>
        <rFont val="ＭＳ Ｐゴシック"/>
        <family val="3"/>
        <charset val="128"/>
      </rPr>
      <t>( 訪看40 )第    444 号</t>
    </r>
  </si>
  <si>
    <r>
      <rPr>
        <sz val="9"/>
        <color rgb="FF000000"/>
        <rFont val="ＭＳ Ｐゴシック"/>
        <family val="3"/>
        <charset val="128"/>
      </rPr>
      <t>( 訪看40 )第    443 号</t>
    </r>
  </si>
  <si>
    <r>
      <rPr>
        <sz val="9"/>
        <color rgb="FF000000"/>
        <rFont val="ＭＳ Ｐゴシック"/>
        <family val="3"/>
        <charset val="128"/>
      </rPr>
      <t>( 訪看40 )第    442 号</t>
    </r>
  </si>
  <si>
    <r>
      <rPr>
        <sz val="9"/>
        <color rgb="FF000000"/>
        <rFont val="ＭＳ Ｐゴシック"/>
        <family val="3"/>
        <charset val="128"/>
      </rPr>
      <t>( 訪看40 )第    441 号</t>
    </r>
  </si>
  <si>
    <r>
      <rPr>
        <sz val="9"/>
        <color rgb="FF000000"/>
        <rFont val="ＭＳ Ｐゴシック"/>
        <family val="3"/>
        <charset val="128"/>
      </rPr>
      <t>( 訪看40 )第    440 号</t>
    </r>
  </si>
  <si>
    <r>
      <rPr>
        <sz val="9"/>
        <color rgb="FF000000"/>
        <rFont val="ＭＳ Ｐゴシック"/>
        <family val="3"/>
        <charset val="128"/>
      </rPr>
      <t>( 訪看40 )第    439 号</t>
    </r>
  </si>
  <si>
    <r>
      <rPr>
        <sz val="9"/>
        <color rgb="FF000000"/>
        <rFont val="ＭＳ Ｐゴシック"/>
        <family val="3"/>
        <charset val="128"/>
      </rPr>
      <t>( 訪看40 )第    438 号</t>
    </r>
  </si>
  <si>
    <r>
      <rPr>
        <sz val="9"/>
        <color rgb="FF000000"/>
        <rFont val="ＭＳ Ｐゴシック"/>
        <family val="3"/>
        <charset val="128"/>
      </rPr>
      <t>( 訪看40 )第    437 号</t>
    </r>
  </si>
  <si>
    <r>
      <rPr>
        <sz val="9"/>
        <color rgb="FF000000"/>
        <rFont val="ＭＳ Ｐゴシック"/>
        <family val="3"/>
        <charset val="128"/>
      </rPr>
      <t>( 訪看40 )第    436 号</t>
    </r>
  </si>
  <si>
    <r>
      <rPr>
        <sz val="9"/>
        <color rgb="FF000000"/>
        <rFont val="ＭＳ Ｐゴシック"/>
        <family val="3"/>
        <charset val="128"/>
      </rPr>
      <t>( 訪看40 )第    435 号</t>
    </r>
  </si>
  <si>
    <r>
      <rPr>
        <sz val="9"/>
        <color rgb="FF000000"/>
        <rFont val="ＭＳ Ｐゴシック"/>
        <family val="3"/>
        <charset val="128"/>
      </rPr>
      <t>( 訪看40 )第    434 号</t>
    </r>
  </si>
  <si>
    <r>
      <rPr>
        <sz val="9"/>
        <color rgb="FF000000"/>
        <rFont val="ＭＳ Ｐゴシック"/>
        <family val="3"/>
        <charset val="128"/>
      </rPr>
      <t>( 訪看40 )第    433 号</t>
    </r>
  </si>
  <si>
    <r>
      <rPr>
        <sz val="9"/>
        <color rgb="FF000000"/>
        <rFont val="ＭＳ Ｐゴシック"/>
        <family val="3"/>
        <charset val="128"/>
      </rPr>
      <t>( 訪看40 )第    432 号</t>
    </r>
  </si>
  <si>
    <r>
      <rPr>
        <sz val="9"/>
        <color rgb="FF000000"/>
        <rFont val="ＭＳ Ｐゴシック"/>
        <family val="3"/>
        <charset val="128"/>
      </rPr>
      <t>( 訪看40 )第    431 号</t>
    </r>
  </si>
  <si>
    <r>
      <rPr>
        <sz val="9"/>
        <color rgb="FF000000"/>
        <rFont val="ＭＳ Ｐゴシック"/>
        <family val="3"/>
        <charset val="128"/>
      </rPr>
      <t>( 訪看40 )第    430 号</t>
    </r>
  </si>
  <si>
    <r>
      <rPr>
        <sz val="9"/>
        <color rgb="FF000000"/>
        <rFont val="ＭＳ Ｐゴシック"/>
        <family val="3"/>
        <charset val="128"/>
      </rPr>
      <t>( 訪看40 )第    429 号</t>
    </r>
  </si>
  <si>
    <r>
      <rPr>
        <sz val="9"/>
        <color rgb="FF000000"/>
        <rFont val="ＭＳ Ｐゴシック"/>
        <family val="3"/>
        <charset val="128"/>
      </rPr>
      <t>( 訪看40 )第    428 号</t>
    </r>
  </si>
  <si>
    <r>
      <rPr>
        <sz val="9"/>
        <color rgb="FF000000"/>
        <rFont val="ＭＳ Ｐゴシック"/>
        <family val="3"/>
        <charset val="128"/>
      </rPr>
      <t>( 訪看40 )第    427 号</t>
    </r>
  </si>
  <si>
    <r>
      <rPr>
        <sz val="9"/>
        <color rgb="FF000000"/>
        <rFont val="ＭＳ Ｐゴシック"/>
        <family val="3"/>
        <charset val="128"/>
      </rPr>
      <t>( 訪看40 )第    426 号</t>
    </r>
  </si>
  <si>
    <r>
      <rPr>
        <sz val="9"/>
        <color rgb="FF000000"/>
        <rFont val="ＭＳ Ｐゴシック"/>
        <family val="3"/>
        <charset val="128"/>
      </rPr>
      <t>( 訪看40 )第    425 号</t>
    </r>
  </si>
  <si>
    <r>
      <rPr>
        <sz val="9"/>
        <color rgb="FF000000"/>
        <rFont val="ＭＳ Ｐゴシック"/>
        <family val="3"/>
        <charset val="128"/>
      </rPr>
      <t>( 訪看40 )第    424 号</t>
    </r>
  </si>
  <si>
    <r>
      <rPr>
        <sz val="9"/>
        <color rgb="FF000000"/>
        <rFont val="ＭＳ Ｐゴシック"/>
        <family val="3"/>
        <charset val="128"/>
      </rPr>
      <t>( 訪看40 )第    423 号</t>
    </r>
  </si>
  <si>
    <r>
      <rPr>
        <sz val="9"/>
        <color rgb="FF000000"/>
        <rFont val="ＭＳ Ｐゴシック"/>
        <family val="3"/>
        <charset val="128"/>
      </rPr>
      <t>( 訪看40 )第    422 号</t>
    </r>
  </si>
  <si>
    <r>
      <rPr>
        <sz val="9"/>
        <color rgb="FF000000"/>
        <rFont val="ＭＳ Ｐゴシック"/>
        <family val="3"/>
        <charset val="128"/>
      </rPr>
      <t>( 訪看40 )第    421 号</t>
    </r>
  </si>
  <si>
    <r>
      <rPr>
        <sz val="9"/>
        <color rgb="FF000000"/>
        <rFont val="ＭＳ Ｐゴシック"/>
        <family val="3"/>
        <charset val="128"/>
      </rPr>
      <t>( 訪看40 )第    420 号</t>
    </r>
  </si>
  <si>
    <r>
      <rPr>
        <sz val="9"/>
        <color rgb="FF000000"/>
        <rFont val="ＭＳ Ｐゴシック"/>
        <family val="3"/>
        <charset val="128"/>
      </rPr>
      <t>( 訪看40 )第    419 号</t>
    </r>
  </si>
  <si>
    <r>
      <rPr>
        <sz val="9"/>
        <color rgb="FF000000"/>
        <rFont val="ＭＳ Ｐゴシック"/>
        <family val="3"/>
        <charset val="128"/>
      </rPr>
      <t>( 訪看40 )第    418 号</t>
    </r>
  </si>
  <si>
    <r>
      <rPr>
        <sz val="9"/>
        <color rgb="FF000000"/>
        <rFont val="ＭＳ Ｐゴシック"/>
        <family val="3"/>
        <charset val="128"/>
      </rPr>
      <t>( 訪看40 )第    417 号</t>
    </r>
  </si>
  <si>
    <r>
      <rPr>
        <sz val="9"/>
        <color rgb="FF000000"/>
        <rFont val="ＭＳ Ｐゴシック"/>
        <family val="3"/>
        <charset val="128"/>
      </rPr>
      <t>( 訪看40 )第    416 号</t>
    </r>
  </si>
  <si>
    <r>
      <rPr>
        <sz val="9"/>
        <color rgb="FF000000"/>
        <rFont val="ＭＳ Ｐゴシック"/>
        <family val="3"/>
        <charset val="128"/>
      </rPr>
      <t>( 訪看40 )第    415 号</t>
    </r>
  </si>
  <si>
    <r>
      <rPr>
        <sz val="9"/>
        <color rgb="FF000000"/>
        <rFont val="ＭＳ Ｐゴシック"/>
        <family val="3"/>
        <charset val="128"/>
      </rPr>
      <t>( 訪看40 )第    414 号</t>
    </r>
  </si>
  <si>
    <r>
      <rPr>
        <sz val="9"/>
        <color rgb="FF000000"/>
        <rFont val="ＭＳ Ｐゴシック"/>
        <family val="3"/>
        <charset val="128"/>
      </rPr>
      <t>( 訪看40 )第    413 号</t>
    </r>
  </si>
  <si>
    <r>
      <rPr>
        <sz val="9"/>
        <color rgb="FF000000"/>
        <rFont val="ＭＳ Ｐゴシック"/>
        <family val="3"/>
        <charset val="128"/>
      </rPr>
      <t>( 訪看40 )第    412 号</t>
    </r>
  </si>
  <si>
    <r>
      <rPr>
        <sz val="9"/>
        <color rgb="FF000000"/>
        <rFont val="ＭＳ Ｐゴシック"/>
        <family val="3"/>
        <charset val="128"/>
      </rPr>
      <t>( 訪看40 )第    411 号</t>
    </r>
  </si>
  <si>
    <r>
      <rPr>
        <sz val="9"/>
        <color rgb="FF000000"/>
        <rFont val="ＭＳ Ｐゴシック"/>
        <family val="3"/>
        <charset val="128"/>
      </rPr>
      <t>( 訪看40 )第    410 号</t>
    </r>
  </si>
  <si>
    <r>
      <rPr>
        <sz val="9"/>
        <color rgb="FF000000"/>
        <rFont val="ＭＳ Ｐゴシック"/>
        <family val="3"/>
        <charset val="128"/>
      </rPr>
      <t>( 訪看40 )第    409 号</t>
    </r>
  </si>
  <si>
    <r>
      <rPr>
        <sz val="9"/>
        <color rgb="FF000000"/>
        <rFont val="ＭＳ Ｐゴシック"/>
        <family val="3"/>
        <charset val="128"/>
      </rPr>
      <t>( 訪看40 )第    408 号</t>
    </r>
  </si>
  <si>
    <r>
      <rPr>
        <sz val="9"/>
        <color rgb="FF000000"/>
        <rFont val="ＭＳ Ｐゴシック"/>
        <family val="3"/>
        <charset val="128"/>
      </rPr>
      <t>( 訪看40 )第    407 号</t>
    </r>
  </si>
  <si>
    <r>
      <rPr>
        <sz val="9"/>
        <color rgb="FF000000"/>
        <rFont val="ＭＳ Ｐゴシック"/>
        <family val="3"/>
        <charset val="128"/>
      </rPr>
      <t>( 訪看40 )第    406 号</t>
    </r>
  </si>
  <si>
    <r>
      <rPr>
        <sz val="9"/>
        <color rgb="FF000000"/>
        <rFont val="ＭＳ Ｐゴシック"/>
        <family val="3"/>
        <charset val="128"/>
      </rPr>
      <t>( 訪看40 )第    405 号</t>
    </r>
  </si>
  <si>
    <r>
      <rPr>
        <sz val="9"/>
        <color rgb="FF000000"/>
        <rFont val="ＭＳ Ｐゴシック"/>
        <family val="3"/>
        <charset val="128"/>
      </rPr>
      <t>( 訪看40 )第    404 号</t>
    </r>
  </si>
  <si>
    <r>
      <rPr>
        <sz val="9"/>
        <color rgb="FF000000"/>
        <rFont val="ＭＳ Ｐゴシック"/>
        <family val="3"/>
        <charset val="128"/>
      </rPr>
      <t>( 訪看40 )第    403 号</t>
    </r>
  </si>
  <si>
    <r>
      <rPr>
        <sz val="9"/>
        <color rgb="FF000000"/>
        <rFont val="ＭＳ Ｐゴシック"/>
        <family val="3"/>
        <charset val="128"/>
      </rPr>
      <t>( 訪看40 )第    402 号</t>
    </r>
  </si>
  <si>
    <r>
      <rPr>
        <sz val="9"/>
        <color rgb="FF000000"/>
        <rFont val="ＭＳ Ｐゴシック"/>
        <family val="3"/>
        <charset val="128"/>
      </rPr>
      <t>( 訪看40 )第    401 号</t>
    </r>
  </si>
  <si>
    <r>
      <rPr>
        <sz val="9"/>
        <color rgb="FF000000"/>
        <rFont val="ＭＳ Ｐゴシック"/>
        <family val="3"/>
        <charset val="128"/>
      </rPr>
      <t>( 訪看40 )第    400 号</t>
    </r>
  </si>
  <si>
    <r>
      <rPr>
        <sz val="9"/>
        <color rgb="FF000000"/>
        <rFont val="ＭＳ Ｐゴシック"/>
        <family val="3"/>
        <charset val="128"/>
      </rPr>
      <t>( 訪看40 )第    399 号</t>
    </r>
  </si>
  <si>
    <r>
      <rPr>
        <sz val="9"/>
        <color rgb="FF000000"/>
        <rFont val="ＭＳ Ｐゴシック"/>
        <family val="3"/>
        <charset val="128"/>
      </rPr>
      <t>( 訪看40 )第    398 号</t>
    </r>
  </si>
  <si>
    <r>
      <rPr>
        <sz val="9"/>
        <color rgb="FF000000"/>
        <rFont val="ＭＳ Ｐゴシック"/>
        <family val="3"/>
        <charset val="128"/>
      </rPr>
      <t>( 訪看40 )第    397 号</t>
    </r>
  </si>
  <si>
    <r>
      <rPr>
        <sz val="9"/>
        <color rgb="FF000000"/>
        <rFont val="ＭＳ Ｐゴシック"/>
        <family val="3"/>
        <charset val="128"/>
      </rPr>
      <t>( 訪看40 )第    396 号</t>
    </r>
  </si>
  <si>
    <r>
      <rPr>
        <sz val="9"/>
        <color rgb="FF000000"/>
        <rFont val="ＭＳ Ｐゴシック"/>
        <family val="3"/>
        <charset val="128"/>
      </rPr>
      <t>( 訪看40 )第    395 号</t>
    </r>
  </si>
  <si>
    <r>
      <rPr>
        <sz val="9"/>
        <color rgb="FF000000"/>
        <rFont val="ＭＳ Ｐゴシック"/>
        <family val="3"/>
        <charset val="128"/>
      </rPr>
      <t>( 訪看40 )第    394 号</t>
    </r>
  </si>
  <si>
    <r>
      <rPr>
        <sz val="9"/>
        <color rgb="FF000000"/>
        <rFont val="ＭＳ Ｐゴシック"/>
        <family val="3"/>
        <charset val="128"/>
      </rPr>
      <t>( 訪看40 )第    393 号</t>
    </r>
  </si>
  <si>
    <r>
      <rPr>
        <sz val="9"/>
        <color rgb="FF000000"/>
        <rFont val="ＭＳ Ｐゴシック"/>
        <family val="3"/>
        <charset val="128"/>
      </rPr>
      <t>( 訪看40 )第    392 号</t>
    </r>
  </si>
  <si>
    <r>
      <rPr>
        <sz val="9"/>
        <color rgb="FF000000"/>
        <rFont val="ＭＳ Ｐゴシック"/>
        <family val="3"/>
        <charset val="128"/>
      </rPr>
      <t>( 訪看40 )第    391 号</t>
    </r>
  </si>
  <si>
    <r>
      <rPr>
        <sz val="9"/>
        <color rgb="FF000000"/>
        <rFont val="ＭＳ Ｐゴシック"/>
        <family val="3"/>
        <charset val="128"/>
      </rPr>
      <t>( 訪看40 )第    390 号</t>
    </r>
  </si>
  <si>
    <r>
      <rPr>
        <sz val="9"/>
        <color rgb="FF000000"/>
        <rFont val="ＭＳ Ｐゴシック"/>
        <family val="3"/>
        <charset val="128"/>
      </rPr>
      <t>( 訪看40 )第    389 号</t>
    </r>
  </si>
  <si>
    <r>
      <rPr>
        <sz val="9"/>
        <color rgb="FF000000"/>
        <rFont val="ＭＳ Ｐゴシック"/>
        <family val="3"/>
        <charset val="128"/>
      </rPr>
      <t>( 訪看40 )第    388 号</t>
    </r>
  </si>
  <si>
    <r>
      <rPr>
        <sz val="9"/>
        <color rgb="FF000000"/>
        <rFont val="ＭＳ Ｐゴシック"/>
        <family val="3"/>
        <charset val="128"/>
      </rPr>
      <t>( 訪看40 )第    387 号</t>
    </r>
  </si>
  <si>
    <r>
      <rPr>
        <sz val="9"/>
        <color rgb="FF000000"/>
        <rFont val="ＭＳ Ｐゴシック"/>
        <family val="3"/>
        <charset val="128"/>
      </rPr>
      <t>( 訪看40 )第    386 号</t>
    </r>
  </si>
  <si>
    <r>
      <rPr>
        <sz val="9"/>
        <color rgb="FF000000"/>
        <rFont val="ＭＳ Ｐゴシック"/>
        <family val="3"/>
        <charset val="128"/>
      </rPr>
      <t>( 訪看40 )第    385 号</t>
    </r>
  </si>
  <si>
    <r>
      <rPr>
        <sz val="9"/>
        <color rgb="FF000000"/>
        <rFont val="ＭＳ Ｐゴシック"/>
        <family val="3"/>
        <charset val="128"/>
      </rPr>
      <t>( 訪看40 )第    384 号</t>
    </r>
  </si>
  <si>
    <r>
      <rPr>
        <sz val="9"/>
        <color rgb="FF000000"/>
        <rFont val="ＭＳ Ｐゴシック"/>
        <family val="3"/>
        <charset val="128"/>
      </rPr>
      <t>( 訪看40 )第    382 号</t>
    </r>
  </si>
  <si>
    <r>
      <rPr>
        <sz val="9"/>
        <color rgb="FF000000"/>
        <rFont val="ＭＳ Ｐゴシック"/>
        <family val="3"/>
        <charset val="128"/>
      </rPr>
      <t>( 訪看40 )第    381 号</t>
    </r>
  </si>
  <si>
    <r>
      <rPr>
        <sz val="9"/>
        <color rgb="FF000000"/>
        <rFont val="ＭＳ Ｐゴシック"/>
        <family val="3"/>
        <charset val="128"/>
      </rPr>
      <t>( 訪看40 )第    380 号</t>
    </r>
  </si>
  <si>
    <r>
      <rPr>
        <sz val="9"/>
        <color rgb="FF000000"/>
        <rFont val="ＭＳ Ｐゴシック"/>
        <family val="3"/>
        <charset val="128"/>
      </rPr>
      <t>( 訪看40 )第    379 号</t>
    </r>
  </si>
  <si>
    <r>
      <rPr>
        <sz val="9"/>
        <color rgb="FF000000"/>
        <rFont val="ＭＳ Ｐゴシック"/>
        <family val="3"/>
        <charset val="128"/>
      </rPr>
      <t>( 訪看40 )第    378 号</t>
    </r>
  </si>
  <si>
    <r>
      <rPr>
        <sz val="9"/>
        <color rgb="FF000000"/>
        <rFont val="ＭＳ Ｐゴシック"/>
        <family val="3"/>
        <charset val="128"/>
      </rPr>
      <t>( 訪看40 )第    377 号</t>
    </r>
  </si>
  <si>
    <r>
      <rPr>
        <sz val="9"/>
        <color rgb="FF000000"/>
        <rFont val="ＭＳ Ｐゴシック"/>
        <family val="3"/>
        <charset val="128"/>
      </rPr>
      <t>( 訪看40 )第    376 号</t>
    </r>
  </si>
  <si>
    <r>
      <rPr>
        <sz val="9"/>
        <color rgb="FF000000"/>
        <rFont val="ＭＳ Ｐゴシック"/>
        <family val="3"/>
        <charset val="128"/>
      </rPr>
      <t>( 訪看40 )第    375 号</t>
    </r>
  </si>
  <si>
    <r>
      <rPr>
        <sz val="9"/>
        <color rgb="FF000000"/>
        <rFont val="ＭＳ Ｐゴシック"/>
        <family val="3"/>
        <charset val="128"/>
      </rPr>
      <t>( 訪看40 )第    374 号</t>
    </r>
  </si>
  <si>
    <r>
      <rPr>
        <sz val="9"/>
        <color rgb="FF000000"/>
        <rFont val="ＭＳ Ｐゴシック"/>
        <family val="3"/>
        <charset val="128"/>
      </rPr>
      <t>( 訪看40 )第    373 号</t>
    </r>
  </si>
  <si>
    <r>
      <rPr>
        <sz val="9"/>
        <color rgb="FF000000"/>
        <rFont val="ＭＳ Ｐゴシック"/>
        <family val="3"/>
        <charset val="128"/>
      </rPr>
      <t>( 訪看40 )第    372 号</t>
    </r>
  </si>
  <si>
    <r>
      <rPr>
        <sz val="9"/>
        <color rgb="FF000000"/>
        <rFont val="ＭＳ Ｐゴシック"/>
        <family val="3"/>
        <charset val="128"/>
      </rPr>
      <t>( 訪看40 )第    371 号</t>
    </r>
  </si>
  <si>
    <r>
      <rPr>
        <sz val="9"/>
        <color rgb="FF000000"/>
        <rFont val="ＭＳ Ｐゴシック"/>
        <family val="3"/>
        <charset val="128"/>
      </rPr>
      <t>( 訪看40 )第    370 号</t>
    </r>
  </si>
  <si>
    <r>
      <rPr>
        <sz val="9"/>
        <color rgb="FF000000"/>
        <rFont val="ＭＳ Ｐゴシック"/>
        <family val="3"/>
        <charset val="128"/>
      </rPr>
      <t>( 訪看40 )第    369 号</t>
    </r>
  </si>
  <si>
    <r>
      <rPr>
        <sz val="9"/>
        <color rgb="FF000000"/>
        <rFont val="ＭＳ Ｐゴシック"/>
        <family val="3"/>
        <charset val="128"/>
      </rPr>
      <t>( 訪看40 )第    368 号</t>
    </r>
  </si>
  <si>
    <r>
      <rPr>
        <sz val="9"/>
        <color rgb="FF000000"/>
        <rFont val="ＭＳ Ｐゴシック"/>
        <family val="3"/>
        <charset val="128"/>
      </rPr>
      <t>( 訪看40 )第    367 号</t>
    </r>
  </si>
  <si>
    <r>
      <rPr>
        <sz val="9"/>
        <color rgb="FF000000"/>
        <rFont val="ＭＳ Ｐゴシック"/>
        <family val="3"/>
        <charset val="128"/>
      </rPr>
      <t>( 訪看40 )第    366 号</t>
    </r>
  </si>
  <si>
    <r>
      <rPr>
        <sz val="9"/>
        <color rgb="FF000000"/>
        <rFont val="ＭＳ Ｐゴシック"/>
        <family val="3"/>
        <charset val="128"/>
      </rPr>
      <t>( 訪看40 )第    365 号</t>
    </r>
  </si>
  <si>
    <r>
      <rPr>
        <sz val="9"/>
        <color rgb="FF000000"/>
        <rFont val="ＭＳ Ｐゴシック"/>
        <family val="3"/>
        <charset val="128"/>
      </rPr>
      <t>( 訪看40 )第    364 号</t>
    </r>
  </si>
  <si>
    <r>
      <rPr>
        <sz val="9"/>
        <color rgb="FF000000"/>
        <rFont val="ＭＳ Ｐゴシック"/>
        <family val="3"/>
        <charset val="128"/>
      </rPr>
      <t>( 訪看40 )第    363 号</t>
    </r>
  </si>
  <si>
    <r>
      <rPr>
        <sz val="9"/>
        <color rgb="FF000000"/>
        <rFont val="ＭＳ Ｐゴシック"/>
        <family val="3"/>
        <charset val="128"/>
      </rPr>
      <t>( 訪看40 )第    362 号</t>
    </r>
  </si>
  <si>
    <r>
      <rPr>
        <sz val="9"/>
        <color rgb="FF000000"/>
        <rFont val="ＭＳ Ｐゴシック"/>
        <family val="3"/>
        <charset val="128"/>
      </rPr>
      <t>( 訪看40 )第    361 号</t>
    </r>
  </si>
  <si>
    <r>
      <rPr>
        <sz val="9"/>
        <color rgb="FF000000"/>
        <rFont val="ＭＳ Ｐゴシック"/>
        <family val="3"/>
        <charset val="128"/>
      </rPr>
      <t>( 訪看40 )第    360 号</t>
    </r>
  </si>
  <si>
    <r>
      <rPr>
        <sz val="9"/>
        <color rgb="FF000000"/>
        <rFont val="ＭＳ ゴシック"/>
        <family val="3"/>
        <charset val="128"/>
      </rPr>
      <t>011-513-1310
(011-520-6555)</t>
    </r>
  </si>
  <si>
    <r>
      <rPr>
        <sz val="9"/>
        <color rgb="FF000000"/>
        <rFont val="ＭＳ ゴシック"/>
        <family val="3"/>
        <charset val="128"/>
      </rPr>
      <t>〒064－0916
札幌市中央区南十六条西８丁目２番３７号</t>
    </r>
  </si>
  <si>
    <r>
      <rPr>
        <sz val="9"/>
        <color rgb="FF000000"/>
        <rFont val="ＭＳ ゴシック"/>
        <family val="3"/>
        <charset val="128"/>
      </rPr>
      <t>株式会社ケアサポートまごころ
訪問看護ステーションくりの木</t>
    </r>
  </si>
  <si>
    <r>
      <rPr>
        <sz val="9"/>
        <color rgb="FF000000"/>
        <rFont val="ＭＳ Ｐゴシック"/>
        <family val="3"/>
        <charset val="128"/>
      </rPr>
      <t>( 訪看40 )第    359 号</t>
    </r>
  </si>
  <si>
    <r>
      <rPr>
        <sz val="9"/>
        <color rgb="FF000000"/>
        <rFont val="ＭＳ Ｐゴシック"/>
        <family val="3"/>
        <charset val="128"/>
      </rPr>
      <t>( 訪看40 )第    358 号</t>
    </r>
  </si>
  <si>
    <r>
      <rPr>
        <sz val="9"/>
        <color rgb="FF000000"/>
        <rFont val="ＭＳ Ｐゴシック"/>
        <family val="3"/>
        <charset val="128"/>
      </rPr>
      <t>( 訪看40 )第    357 号</t>
    </r>
  </si>
  <si>
    <r>
      <rPr>
        <sz val="9"/>
        <color rgb="FF000000"/>
        <rFont val="ＭＳ Ｐゴシック"/>
        <family val="3"/>
        <charset val="128"/>
      </rPr>
      <t>( 訪看40 )第    356 号</t>
    </r>
  </si>
  <si>
    <r>
      <rPr>
        <sz val="9"/>
        <color rgb="FF000000"/>
        <rFont val="ＭＳ Ｐゴシック"/>
        <family val="3"/>
        <charset val="128"/>
      </rPr>
      <t>( 訪看40 )第    355 号</t>
    </r>
  </si>
  <si>
    <r>
      <rPr>
        <sz val="9"/>
        <color rgb="FF000000"/>
        <rFont val="ＭＳ Ｐゴシック"/>
        <family val="3"/>
        <charset val="128"/>
      </rPr>
      <t>( 訪看40 )第    354 号</t>
    </r>
  </si>
  <si>
    <r>
      <rPr>
        <sz val="9"/>
        <color rgb="FF000000"/>
        <rFont val="ＭＳ Ｐゴシック"/>
        <family val="3"/>
        <charset val="128"/>
      </rPr>
      <t>( 訪看40 )第    353 号</t>
    </r>
  </si>
  <si>
    <r>
      <rPr>
        <sz val="9"/>
        <color rgb="FF000000"/>
        <rFont val="ＭＳ Ｐゴシック"/>
        <family val="3"/>
        <charset val="128"/>
      </rPr>
      <t>( 訪看40 )第    352 号</t>
    </r>
  </si>
  <si>
    <r>
      <rPr>
        <sz val="9"/>
        <color rgb="FF000000"/>
        <rFont val="ＭＳ Ｐゴシック"/>
        <family val="3"/>
        <charset val="128"/>
      </rPr>
      <t>( 訪看40 )第    351 号</t>
    </r>
  </si>
  <si>
    <r>
      <rPr>
        <sz val="9"/>
        <color rgb="FF000000"/>
        <rFont val="ＭＳ Ｐゴシック"/>
        <family val="3"/>
        <charset val="128"/>
      </rPr>
      <t>( 訪看40 )第    350 号</t>
    </r>
  </si>
  <si>
    <r>
      <rPr>
        <sz val="9"/>
        <color rgb="FF000000"/>
        <rFont val="ＭＳ Ｐゴシック"/>
        <family val="3"/>
        <charset val="128"/>
      </rPr>
      <t>( 訪看40 )第    349 号</t>
    </r>
  </si>
  <si>
    <r>
      <rPr>
        <sz val="9"/>
        <color rgb="FF000000"/>
        <rFont val="ＭＳ ゴシック"/>
        <family val="3"/>
        <charset val="128"/>
      </rPr>
      <t>0164-22-1101
(0164-23-2712)</t>
    </r>
  </si>
  <si>
    <r>
      <rPr>
        <sz val="9"/>
        <color rgb="FF000000"/>
        <rFont val="ＭＳ ゴシック"/>
        <family val="3"/>
        <charset val="128"/>
      </rPr>
      <t>〒074－0006
深川市六条６番１号　深川市立病院４階</t>
    </r>
  </si>
  <si>
    <r>
      <rPr>
        <sz val="9"/>
        <color rgb="FF000000"/>
        <rFont val="ＭＳ ゴシック"/>
        <family val="3"/>
        <charset val="128"/>
      </rPr>
      <t>深川市
深川市立病院訪問看護ステーションみのり</t>
    </r>
  </si>
  <si>
    <r>
      <rPr>
        <sz val="9"/>
        <color rgb="FF000000"/>
        <rFont val="ＭＳ Ｐゴシック"/>
        <family val="3"/>
        <charset val="128"/>
      </rPr>
      <t>( 訪看40 )第    348 号</t>
    </r>
  </si>
  <si>
    <r>
      <rPr>
        <sz val="9"/>
        <color rgb="FF000000"/>
        <rFont val="ＭＳ Ｐゴシック"/>
        <family val="3"/>
        <charset val="128"/>
      </rPr>
      <t>( 訪看40 )第    347 号</t>
    </r>
  </si>
  <si>
    <r>
      <rPr>
        <sz val="9"/>
        <color rgb="FF000000"/>
        <rFont val="ＭＳ Ｐゴシック"/>
        <family val="3"/>
        <charset val="128"/>
      </rPr>
      <t>( 訪看40 )第    346 号</t>
    </r>
  </si>
  <si>
    <r>
      <rPr>
        <sz val="9"/>
        <color rgb="FF000000"/>
        <rFont val="ＭＳ Ｐゴシック"/>
        <family val="3"/>
        <charset val="128"/>
      </rPr>
      <t>( 訪看40 )第    345 号</t>
    </r>
  </si>
  <si>
    <r>
      <rPr>
        <sz val="9"/>
        <color rgb="FF000000"/>
        <rFont val="ＭＳ Ｐゴシック"/>
        <family val="3"/>
        <charset val="128"/>
      </rPr>
      <t>( 訪看40 )第    344 号</t>
    </r>
  </si>
  <si>
    <r>
      <rPr>
        <sz val="9"/>
        <color rgb="FF000000"/>
        <rFont val="ＭＳ Ｐゴシック"/>
        <family val="3"/>
        <charset val="128"/>
      </rPr>
      <t>( 訪看40 )第    343 号</t>
    </r>
  </si>
  <si>
    <r>
      <rPr>
        <sz val="9"/>
        <color rgb="FF000000"/>
        <rFont val="ＭＳ Ｐゴシック"/>
        <family val="3"/>
        <charset val="128"/>
      </rPr>
      <t>( 訪看40 )第    342 号</t>
    </r>
  </si>
  <si>
    <r>
      <rPr>
        <sz val="9"/>
        <color rgb="FF000000"/>
        <rFont val="ＭＳ Ｐゴシック"/>
        <family val="3"/>
        <charset val="128"/>
      </rPr>
      <t>( 訪看40 )第    341 号</t>
    </r>
  </si>
  <si>
    <r>
      <rPr>
        <sz val="9"/>
        <color rgb="FF000000"/>
        <rFont val="ＭＳ Ｐゴシック"/>
        <family val="3"/>
        <charset val="128"/>
      </rPr>
      <t>( 訪看40 )第    340 号</t>
    </r>
  </si>
  <si>
    <r>
      <rPr>
        <sz val="9"/>
        <color rgb="FF000000"/>
        <rFont val="ＭＳ Ｐゴシック"/>
        <family val="3"/>
        <charset val="128"/>
      </rPr>
      <t>( 訪看40 )第    339 号</t>
    </r>
  </si>
  <si>
    <r>
      <rPr>
        <sz val="9"/>
        <color rgb="FF000000"/>
        <rFont val="ＭＳ Ｐゴシック"/>
        <family val="3"/>
        <charset val="128"/>
      </rPr>
      <t>( 訪看40 )第    338 号</t>
    </r>
  </si>
  <si>
    <r>
      <rPr>
        <sz val="9"/>
        <color rgb="FF000000"/>
        <rFont val="ＭＳ Ｐゴシック"/>
        <family val="3"/>
        <charset val="128"/>
      </rPr>
      <t>( 訪看40 )第    337 号</t>
    </r>
  </si>
  <si>
    <r>
      <rPr>
        <sz val="9"/>
        <color rgb="FF000000"/>
        <rFont val="ＭＳ Ｐゴシック"/>
        <family val="3"/>
        <charset val="128"/>
      </rPr>
      <t>( 訪看40 )第    336 号</t>
    </r>
  </si>
  <si>
    <r>
      <rPr>
        <sz val="9"/>
        <color rgb="FF000000"/>
        <rFont val="ＭＳ Ｐゴシック"/>
        <family val="3"/>
        <charset val="128"/>
      </rPr>
      <t>( 訪看40 )第    335 号</t>
    </r>
  </si>
  <si>
    <r>
      <rPr>
        <sz val="9"/>
        <color rgb="FF000000"/>
        <rFont val="ＭＳ Ｐゴシック"/>
        <family val="3"/>
        <charset val="128"/>
      </rPr>
      <t>( 訪看40 )第    334 号</t>
    </r>
  </si>
  <si>
    <r>
      <rPr>
        <sz val="9"/>
        <color rgb="FF000000"/>
        <rFont val="ＭＳ Ｐゴシック"/>
        <family val="3"/>
        <charset val="128"/>
      </rPr>
      <t>( 訪看40 )第    333 号</t>
    </r>
  </si>
  <si>
    <r>
      <rPr>
        <sz val="9"/>
        <color rgb="FF000000"/>
        <rFont val="ＭＳ Ｐゴシック"/>
        <family val="3"/>
        <charset val="128"/>
      </rPr>
      <t>( 訪看40 )第    332 号</t>
    </r>
  </si>
  <si>
    <r>
      <rPr>
        <sz val="9"/>
        <color rgb="FF000000"/>
        <rFont val="ＭＳ Ｐゴシック"/>
        <family val="3"/>
        <charset val="128"/>
      </rPr>
      <t>( 訪看40 )第    331 号</t>
    </r>
  </si>
  <si>
    <r>
      <rPr>
        <sz val="9"/>
        <color rgb="FF000000"/>
        <rFont val="ＭＳ Ｐゴシック"/>
        <family val="3"/>
        <charset val="128"/>
      </rPr>
      <t>( 訪看40 )第    330 号</t>
    </r>
  </si>
  <si>
    <r>
      <rPr>
        <sz val="9"/>
        <color rgb="FF000000"/>
        <rFont val="ＭＳ Ｐゴシック"/>
        <family val="3"/>
        <charset val="128"/>
      </rPr>
      <t>( 訪看40 )第    329 号</t>
    </r>
  </si>
  <si>
    <r>
      <rPr>
        <sz val="9"/>
        <color rgb="FF000000"/>
        <rFont val="ＭＳ Ｐゴシック"/>
        <family val="3"/>
        <charset val="128"/>
      </rPr>
      <t>( 訪看40 )第    328 号</t>
    </r>
  </si>
  <si>
    <r>
      <rPr>
        <sz val="9"/>
        <color rgb="FF000000"/>
        <rFont val="ＭＳ Ｐゴシック"/>
        <family val="3"/>
        <charset val="128"/>
      </rPr>
      <t>( 訪看40 )第    327 号</t>
    </r>
  </si>
  <si>
    <r>
      <rPr>
        <sz val="9"/>
        <color rgb="FF000000"/>
        <rFont val="ＭＳ Ｐゴシック"/>
        <family val="3"/>
        <charset val="128"/>
      </rPr>
      <t>( 訪看40 )第    326 号</t>
    </r>
  </si>
  <si>
    <r>
      <rPr>
        <sz val="9"/>
        <color rgb="FF000000"/>
        <rFont val="ＭＳ Ｐゴシック"/>
        <family val="3"/>
        <charset val="128"/>
      </rPr>
      <t>( 訪看40 )第    325 号</t>
    </r>
  </si>
  <si>
    <r>
      <rPr>
        <sz val="9"/>
        <color rgb="FF000000"/>
        <rFont val="ＭＳ Ｐゴシック"/>
        <family val="3"/>
        <charset val="128"/>
      </rPr>
      <t>( 訪看40 )第    324 号</t>
    </r>
  </si>
  <si>
    <r>
      <rPr>
        <sz val="9"/>
        <color rgb="FF000000"/>
        <rFont val="ＭＳ Ｐゴシック"/>
        <family val="3"/>
        <charset val="128"/>
      </rPr>
      <t>( 訪看40 )第    323 号</t>
    </r>
  </si>
  <si>
    <r>
      <rPr>
        <sz val="9"/>
        <color rgb="FF000000"/>
        <rFont val="ＭＳ Ｐゴシック"/>
        <family val="3"/>
        <charset val="128"/>
      </rPr>
      <t>( 訪看40 )第    322 号</t>
    </r>
  </si>
  <si>
    <r>
      <rPr>
        <sz val="9"/>
        <color rgb="FF000000"/>
        <rFont val="ＭＳ Ｐゴシック"/>
        <family val="3"/>
        <charset val="128"/>
      </rPr>
      <t>( 訪看40 )第    321 号</t>
    </r>
  </si>
  <si>
    <r>
      <rPr>
        <sz val="9"/>
        <color rgb="FF000000"/>
        <rFont val="ＭＳ Ｐゴシック"/>
        <family val="3"/>
        <charset val="128"/>
      </rPr>
      <t>( 訪看40 )第    320 号</t>
    </r>
  </si>
  <si>
    <r>
      <rPr>
        <sz val="9"/>
        <color rgb="FF000000"/>
        <rFont val="ＭＳ Ｐゴシック"/>
        <family val="3"/>
        <charset val="128"/>
      </rPr>
      <t>( 訪看40 )第    319 号</t>
    </r>
  </si>
  <si>
    <r>
      <rPr>
        <sz val="9"/>
        <color rgb="FF000000"/>
        <rFont val="ＭＳ Ｐゴシック"/>
        <family val="3"/>
        <charset val="128"/>
      </rPr>
      <t>( 訪看40 )第    318 号</t>
    </r>
  </si>
  <si>
    <r>
      <rPr>
        <sz val="9"/>
        <color rgb="FF000000"/>
        <rFont val="ＭＳ Ｐゴシック"/>
        <family val="3"/>
        <charset val="128"/>
      </rPr>
      <t>( 訪看40 )第    317 号</t>
    </r>
  </si>
  <si>
    <r>
      <rPr>
        <sz val="9"/>
        <color rgb="FF000000"/>
        <rFont val="ＭＳ Ｐゴシック"/>
        <family val="3"/>
        <charset val="128"/>
      </rPr>
      <t>( 訪看40 )第    316 号</t>
    </r>
  </si>
  <si>
    <r>
      <rPr>
        <sz val="9"/>
        <color rgb="FF000000"/>
        <rFont val="ＭＳ Ｐゴシック"/>
        <family val="3"/>
        <charset val="128"/>
      </rPr>
      <t>( 訪看40 )第    315 号</t>
    </r>
  </si>
  <si>
    <r>
      <rPr>
        <sz val="9"/>
        <color rgb="FF000000"/>
        <rFont val="ＭＳ Ｐゴシック"/>
        <family val="3"/>
        <charset val="128"/>
      </rPr>
      <t>( 訪看40 )第    314 号</t>
    </r>
  </si>
  <si>
    <r>
      <rPr>
        <sz val="9"/>
        <color rgb="FF000000"/>
        <rFont val="ＭＳ ゴシック"/>
        <family val="3"/>
        <charset val="128"/>
      </rPr>
      <t>01532-9-2355
(01521-9-2363)</t>
    </r>
  </si>
  <si>
    <r>
      <rPr>
        <sz val="9"/>
        <color rgb="FF000000"/>
        <rFont val="ＭＳ ゴシック"/>
        <family val="3"/>
        <charset val="128"/>
      </rPr>
      <t>〒087－0006
根室市曙町３丁目３番地</t>
    </r>
  </si>
  <si>
    <r>
      <rPr>
        <sz val="9"/>
        <color rgb="FF000000"/>
        <rFont val="ＭＳ ゴシック"/>
        <family val="3"/>
        <charset val="128"/>
      </rPr>
      <t>社会医療法人道東勤労者医療協会
道東勤医協訪問看護ステーションエトピリカ</t>
    </r>
  </si>
  <si>
    <r>
      <rPr>
        <sz val="9"/>
        <color rgb="FF000000"/>
        <rFont val="ＭＳ Ｐゴシック"/>
        <family val="3"/>
        <charset val="128"/>
      </rPr>
      <t>( 訪看40 )第    313 号</t>
    </r>
  </si>
  <si>
    <r>
      <rPr>
        <sz val="9"/>
        <color rgb="FF000000"/>
        <rFont val="ＭＳ Ｐゴシック"/>
        <family val="3"/>
        <charset val="128"/>
      </rPr>
      <t>( 訪看40 )第    312 号</t>
    </r>
  </si>
  <si>
    <r>
      <rPr>
        <sz val="9"/>
        <color rgb="FF000000"/>
        <rFont val="ＭＳ Ｐゴシック"/>
        <family val="3"/>
        <charset val="128"/>
      </rPr>
      <t>( 訪看40 )第    311 号</t>
    </r>
  </si>
  <si>
    <r>
      <rPr>
        <sz val="9"/>
        <color rgb="FF000000"/>
        <rFont val="ＭＳ Ｐゴシック"/>
        <family val="3"/>
        <charset val="128"/>
      </rPr>
      <t>( 訪看40 )第    310 号</t>
    </r>
  </si>
  <si>
    <r>
      <rPr>
        <sz val="9"/>
        <color rgb="FF000000"/>
        <rFont val="ＭＳ Ｐゴシック"/>
        <family val="3"/>
        <charset val="128"/>
      </rPr>
      <t>( 訪看40 )第    309 号</t>
    </r>
  </si>
  <si>
    <r>
      <rPr>
        <sz val="9"/>
        <color rgb="FF000000"/>
        <rFont val="ＭＳ Ｐゴシック"/>
        <family val="3"/>
        <charset val="128"/>
      </rPr>
      <t>( 訪看40 )第    308 号</t>
    </r>
  </si>
  <si>
    <r>
      <rPr>
        <sz val="9"/>
        <color rgb="FF000000"/>
        <rFont val="ＭＳ Ｐゴシック"/>
        <family val="3"/>
        <charset val="128"/>
      </rPr>
      <t>( 訪看40 )第    307 号</t>
    </r>
  </si>
  <si>
    <r>
      <rPr>
        <sz val="9"/>
        <color rgb="FF000000"/>
        <rFont val="ＭＳ Ｐゴシック"/>
        <family val="3"/>
        <charset val="128"/>
      </rPr>
      <t>( 訪看40 )第    306 号</t>
    </r>
  </si>
  <si>
    <r>
      <rPr>
        <sz val="9"/>
        <color rgb="FF000000"/>
        <rFont val="ＭＳ Ｐゴシック"/>
        <family val="3"/>
        <charset val="128"/>
      </rPr>
      <t>( 訪看40 )第    305 号</t>
    </r>
  </si>
  <si>
    <r>
      <rPr>
        <sz val="9"/>
        <color rgb="FF000000"/>
        <rFont val="ＭＳ Ｐゴシック"/>
        <family val="3"/>
        <charset val="128"/>
      </rPr>
      <t>( 訪看40 )第    304 号</t>
    </r>
  </si>
  <si>
    <r>
      <rPr>
        <sz val="9"/>
        <color rgb="FF000000"/>
        <rFont val="ＭＳ Ｐゴシック"/>
        <family val="3"/>
        <charset val="128"/>
      </rPr>
      <t>( 訪看40 )第    303 号</t>
    </r>
  </si>
  <si>
    <r>
      <rPr>
        <sz val="9"/>
        <color rgb="FF000000"/>
        <rFont val="ＭＳ Ｐゴシック"/>
        <family val="3"/>
        <charset val="128"/>
      </rPr>
      <t>( 訪看40 )第    302 号</t>
    </r>
  </si>
  <si>
    <r>
      <rPr>
        <sz val="9"/>
        <color rgb="FF000000"/>
        <rFont val="ＭＳ Ｐゴシック"/>
        <family val="3"/>
        <charset val="128"/>
      </rPr>
      <t>( 訪看40 )第    301 号</t>
    </r>
  </si>
  <si>
    <r>
      <rPr>
        <sz val="9"/>
        <color rgb="FF000000"/>
        <rFont val="ＭＳ Ｐゴシック"/>
        <family val="3"/>
        <charset val="128"/>
      </rPr>
      <t>( 訪看40 )第    300 号</t>
    </r>
  </si>
  <si>
    <r>
      <rPr>
        <sz val="9"/>
        <color rgb="FF000000"/>
        <rFont val="ＭＳ Ｐゴシック"/>
        <family val="3"/>
        <charset val="128"/>
      </rPr>
      <t>( 訪看40 )第    299 号</t>
    </r>
  </si>
  <si>
    <r>
      <rPr>
        <sz val="9"/>
        <color rgb="FF000000"/>
        <rFont val="ＭＳ Ｐゴシック"/>
        <family val="3"/>
        <charset val="128"/>
      </rPr>
      <t>( 訪看40 )第    298 号</t>
    </r>
  </si>
  <si>
    <r>
      <rPr>
        <sz val="9"/>
        <color rgb="FF000000"/>
        <rFont val="ＭＳ Ｐゴシック"/>
        <family val="3"/>
        <charset val="128"/>
      </rPr>
      <t>( 訪看40 )第    297 号</t>
    </r>
  </si>
  <si>
    <r>
      <rPr>
        <sz val="9"/>
        <color rgb="FF000000"/>
        <rFont val="ＭＳ Ｐゴシック"/>
        <family val="3"/>
        <charset val="128"/>
      </rPr>
      <t>( 訪看40 )第    296 号</t>
    </r>
  </si>
  <si>
    <r>
      <rPr>
        <sz val="9"/>
        <color rgb="FF000000"/>
        <rFont val="ＭＳ Ｐゴシック"/>
        <family val="3"/>
        <charset val="128"/>
      </rPr>
      <t>( 訪看40 )第    295 号</t>
    </r>
  </si>
  <si>
    <r>
      <rPr>
        <sz val="9"/>
        <color rgb="FF000000"/>
        <rFont val="ＭＳ Ｐゴシック"/>
        <family val="3"/>
        <charset val="128"/>
      </rPr>
      <t>( 訪看40 )第    294 号</t>
    </r>
  </si>
  <si>
    <r>
      <rPr>
        <sz val="9"/>
        <color rgb="FF000000"/>
        <rFont val="ＭＳ Ｐゴシック"/>
        <family val="3"/>
        <charset val="128"/>
      </rPr>
      <t>( 訪看40 )第    293 号</t>
    </r>
  </si>
  <si>
    <r>
      <rPr>
        <sz val="9"/>
        <color rgb="FF000000"/>
        <rFont val="ＭＳ Ｐゴシック"/>
        <family val="3"/>
        <charset val="128"/>
      </rPr>
      <t>( 訪看40 )第    292 号</t>
    </r>
  </si>
  <si>
    <r>
      <rPr>
        <sz val="9"/>
        <color rgb="FF000000"/>
        <rFont val="ＭＳ Ｐゴシック"/>
        <family val="3"/>
        <charset val="128"/>
      </rPr>
      <t>( 訪看40 )第    291 号</t>
    </r>
  </si>
  <si>
    <r>
      <rPr>
        <sz val="9"/>
        <color rgb="FF000000"/>
        <rFont val="ＭＳ Ｐゴシック"/>
        <family val="3"/>
        <charset val="128"/>
      </rPr>
      <t>( 訪看40 )第    290 号</t>
    </r>
  </si>
  <si>
    <r>
      <rPr>
        <sz val="9"/>
        <color rgb="FF000000"/>
        <rFont val="ＭＳ Ｐゴシック"/>
        <family val="3"/>
        <charset val="128"/>
      </rPr>
      <t>( 訪看40 )第    289 号</t>
    </r>
  </si>
  <si>
    <r>
      <rPr>
        <sz val="9"/>
        <color rgb="FF000000"/>
        <rFont val="ＭＳ Ｐゴシック"/>
        <family val="3"/>
        <charset val="128"/>
      </rPr>
      <t>( 訪看40 )第    288 号</t>
    </r>
  </si>
  <si>
    <r>
      <rPr>
        <sz val="9"/>
        <color rgb="FF000000"/>
        <rFont val="ＭＳ Ｐゴシック"/>
        <family val="3"/>
        <charset val="128"/>
      </rPr>
      <t>( 訪看40 )第    287 号</t>
    </r>
  </si>
  <si>
    <r>
      <rPr>
        <sz val="9"/>
        <color rgb="FF000000"/>
        <rFont val="ＭＳ Ｐゴシック"/>
        <family val="3"/>
        <charset val="128"/>
      </rPr>
      <t>( 訪看40 )第    286 号</t>
    </r>
  </si>
  <si>
    <r>
      <rPr>
        <sz val="9"/>
        <color rgb="FF000000"/>
        <rFont val="ＭＳ Ｐゴシック"/>
        <family val="3"/>
        <charset val="128"/>
      </rPr>
      <t>( 訪看40 )第    285 号</t>
    </r>
  </si>
  <si>
    <r>
      <rPr>
        <sz val="9"/>
        <color rgb="FF000000"/>
        <rFont val="ＭＳ ゴシック"/>
        <family val="3"/>
        <charset val="128"/>
      </rPr>
      <t>0135-22-7201
(0135-22-7206)</t>
    </r>
  </si>
  <si>
    <r>
      <rPr>
        <sz val="9"/>
        <color rgb="FF000000"/>
        <rFont val="ＭＳ ゴシック"/>
        <family val="3"/>
        <charset val="128"/>
      </rPr>
      <t>〒046－0003
余市郡余市町黒川町１２丁目４６番地</t>
    </r>
  </si>
  <si>
    <r>
      <rPr>
        <sz val="9"/>
        <color rgb="FF000000"/>
        <rFont val="ＭＳ ゴシック"/>
        <family val="3"/>
        <charset val="128"/>
      </rPr>
      <t>社会福祉法人　勤医協福祉会
勤医協よいち訪問看護ステーション</t>
    </r>
  </si>
  <si>
    <r>
      <rPr>
        <sz val="9"/>
        <color rgb="FF000000"/>
        <rFont val="ＭＳ Ｐゴシック"/>
        <family val="3"/>
        <charset val="128"/>
      </rPr>
      <t>( 訪看40 )第    284 号</t>
    </r>
  </si>
  <si>
    <r>
      <rPr>
        <sz val="9"/>
        <color rgb="FF000000"/>
        <rFont val="ＭＳ Ｐゴシック"/>
        <family val="3"/>
        <charset val="128"/>
      </rPr>
      <t>( 訪看40 )第    283 号</t>
    </r>
  </si>
  <si>
    <r>
      <rPr>
        <sz val="9"/>
        <color rgb="FF000000"/>
        <rFont val="ＭＳ Ｐゴシック"/>
        <family val="3"/>
        <charset val="128"/>
      </rPr>
      <t>( 訪看40 )第    282 号</t>
    </r>
  </si>
  <si>
    <r>
      <rPr>
        <sz val="9"/>
        <color rgb="FF000000"/>
        <rFont val="ＭＳ Ｐゴシック"/>
        <family val="3"/>
        <charset val="128"/>
      </rPr>
      <t>( 訪看40 )第    281 号</t>
    </r>
  </si>
  <si>
    <r>
      <rPr>
        <sz val="9"/>
        <color rgb="FF000000"/>
        <rFont val="ＭＳ Ｐゴシック"/>
        <family val="3"/>
        <charset val="128"/>
      </rPr>
      <t>( 訪看40 )第    280 号</t>
    </r>
  </si>
  <si>
    <r>
      <rPr>
        <sz val="9"/>
        <color rgb="FF000000"/>
        <rFont val="ＭＳ Ｐゴシック"/>
        <family val="3"/>
        <charset val="128"/>
      </rPr>
      <t>( 訪看40 )第    279 号</t>
    </r>
  </si>
  <si>
    <r>
      <rPr>
        <sz val="9"/>
        <color rgb="FF000000"/>
        <rFont val="ＭＳ Ｐゴシック"/>
        <family val="3"/>
        <charset val="128"/>
      </rPr>
      <t>( 訪看40 )第    278 号</t>
    </r>
  </si>
  <si>
    <r>
      <rPr>
        <sz val="9"/>
        <color rgb="FF000000"/>
        <rFont val="ＭＳ Ｐゴシック"/>
        <family val="3"/>
        <charset val="128"/>
      </rPr>
      <t>( 訪看40 )第    277 号</t>
    </r>
  </si>
  <si>
    <r>
      <rPr>
        <sz val="9"/>
        <color rgb="FF000000"/>
        <rFont val="ＭＳ Ｐゴシック"/>
        <family val="3"/>
        <charset val="128"/>
      </rPr>
      <t>( 訪看40 )第    276 号</t>
    </r>
  </si>
  <si>
    <r>
      <rPr>
        <sz val="9"/>
        <color rgb="FF000000"/>
        <rFont val="ＭＳ Ｐゴシック"/>
        <family val="3"/>
        <charset val="128"/>
      </rPr>
      <t>( 訪看40 )第    275 号</t>
    </r>
  </si>
  <si>
    <r>
      <rPr>
        <sz val="9"/>
        <color rgb="FF000000"/>
        <rFont val="ＭＳ Ｐゴシック"/>
        <family val="3"/>
        <charset val="128"/>
      </rPr>
      <t>( 訪看40 )第    274 号</t>
    </r>
  </si>
  <si>
    <r>
      <rPr>
        <sz val="9"/>
        <color rgb="FF000000"/>
        <rFont val="ＭＳ Ｐゴシック"/>
        <family val="3"/>
        <charset val="128"/>
      </rPr>
      <t>( 訪看40 )第    273 号</t>
    </r>
  </si>
  <si>
    <r>
      <rPr>
        <sz val="9"/>
        <color rgb="FF000000"/>
        <rFont val="ＭＳ Ｐゴシック"/>
        <family val="3"/>
        <charset val="128"/>
      </rPr>
      <t>( 訪看40 )第    272 号</t>
    </r>
  </si>
  <si>
    <r>
      <rPr>
        <sz val="9"/>
        <color rgb="FF000000"/>
        <rFont val="ＭＳ Ｐゴシック"/>
        <family val="3"/>
        <charset val="128"/>
      </rPr>
      <t>( 訪看40 )第    271 号</t>
    </r>
  </si>
  <si>
    <r>
      <rPr>
        <sz val="9"/>
        <color rgb="FF000000"/>
        <rFont val="ＭＳ Ｐゴシック"/>
        <family val="3"/>
        <charset val="128"/>
      </rPr>
      <t>( 訪看40 )第    270 号</t>
    </r>
  </si>
  <si>
    <r>
      <rPr>
        <sz val="9"/>
        <color rgb="FF000000"/>
        <rFont val="ＭＳ Ｐゴシック"/>
        <family val="3"/>
        <charset val="128"/>
      </rPr>
      <t>( 訪看40 )第    269 号</t>
    </r>
  </si>
  <si>
    <r>
      <rPr>
        <sz val="9"/>
        <color rgb="FF000000"/>
        <rFont val="ＭＳ Ｐゴシック"/>
        <family val="3"/>
        <charset val="128"/>
      </rPr>
      <t>( 訪看40 )第    268 号</t>
    </r>
  </si>
  <si>
    <r>
      <rPr>
        <sz val="9"/>
        <color rgb="FF000000"/>
        <rFont val="ＭＳ Ｐゴシック"/>
        <family val="3"/>
        <charset val="128"/>
      </rPr>
      <t>( 訪看40 )第    267 号</t>
    </r>
  </si>
  <si>
    <r>
      <rPr>
        <sz val="9"/>
        <color rgb="FF000000"/>
        <rFont val="ＭＳ Ｐゴシック"/>
        <family val="3"/>
        <charset val="128"/>
      </rPr>
      <t>( 訪看40 )第    266 号</t>
    </r>
  </si>
  <si>
    <r>
      <rPr>
        <sz val="9"/>
        <color rgb="FF000000"/>
        <rFont val="ＭＳ Ｐゴシック"/>
        <family val="3"/>
        <charset val="128"/>
      </rPr>
      <t>( 訪看40 )第    265 号</t>
    </r>
  </si>
  <si>
    <r>
      <rPr>
        <sz val="9"/>
        <color rgb="FF000000"/>
        <rFont val="ＭＳ Ｐゴシック"/>
        <family val="3"/>
        <charset val="128"/>
      </rPr>
      <t>( 訪看40 )第    264 号</t>
    </r>
  </si>
  <si>
    <r>
      <rPr>
        <sz val="9"/>
        <color rgb="FF000000"/>
        <rFont val="ＭＳ Ｐゴシック"/>
        <family val="3"/>
        <charset val="128"/>
      </rPr>
      <t>( 訪看40 )第    263 号</t>
    </r>
  </si>
  <si>
    <r>
      <rPr>
        <sz val="9"/>
        <color rgb="FF000000"/>
        <rFont val="ＭＳ Ｐゴシック"/>
        <family val="3"/>
        <charset val="128"/>
      </rPr>
      <t>( 訪看40 )第    262 号</t>
    </r>
  </si>
  <si>
    <r>
      <rPr>
        <sz val="9"/>
        <color rgb="FF000000"/>
        <rFont val="ＭＳ Ｐゴシック"/>
        <family val="3"/>
        <charset val="128"/>
      </rPr>
      <t>( 訪看40 )第    261 号</t>
    </r>
  </si>
  <si>
    <r>
      <rPr>
        <sz val="9"/>
        <color rgb="FF000000"/>
        <rFont val="ＭＳ Ｐゴシック"/>
        <family val="3"/>
        <charset val="128"/>
      </rPr>
      <t>( 訪看40 )第    260 号</t>
    </r>
  </si>
  <si>
    <r>
      <rPr>
        <sz val="9"/>
        <color rgb="FF000000"/>
        <rFont val="ＭＳ Ｐゴシック"/>
        <family val="3"/>
        <charset val="128"/>
      </rPr>
      <t>( 訪看40 )第    259 号</t>
    </r>
  </si>
  <si>
    <r>
      <rPr>
        <sz val="9"/>
        <color rgb="FF000000"/>
        <rFont val="ＭＳ Ｐゴシック"/>
        <family val="3"/>
        <charset val="128"/>
      </rPr>
      <t>( 訪看40 )第    258 号</t>
    </r>
  </si>
  <si>
    <r>
      <rPr>
        <sz val="9"/>
        <color rgb="FF000000"/>
        <rFont val="ＭＳ Ｐゴシック"/>
        <family val="3"/>
        <charset val="128"/>
      </rPr>
      <t>( 訪看40 )第    257 号</t>
    </r>
  </si>
  <si>
    <r>
      <rPr>
        <sz val="9"/>
        <color rgb="FF000000"/>
        <rFont val="ＭＳ Ｐゴシック"/>
        <family val="3"/>
        <charset val="128"/>
      </rPr>
      <t>( 訪看40 )第    256 号</t>
    </r>
  </si>
  <si>
    <r>
      <rPr>
        <sz val="9"/>
        <color rgb="FF000000"/>
        <rFont val="ＭＳ Ｐゴシック"/>
        <family val="3"/>
        <charset val="128"/>
      </rPr>
      <t>( 訪看40 )第    255 号</t>
    </r>
  </si>
  <si>
    <r>
      <rPr>
        <sz val="9"/>
        <color rgb="FF000000"/>
        <rFont val="ＭＳ Ｐゴシック"/>
        <family val="3"/>
        <charset val="128"/>
      </rPr>
      <t>( 訪看40 )第    254 号</t>
    </r>
  </si>
  <si>
    <r>
      <rPr>
        <sz val="9"/>
        <color rgb="FF000000"/>
        <rFont val="ＭＳ Ｐゴシック"/>
        <family val="3"/>
        <charset val="128"/>
      </rPr>
      <t>( 訪看40 )第    253 号</t>
    </r>
  </si>
  <si>
    <r>
      <rPr>
        <sz val="9"/>
        <color rgb="FF000000"/>
        <rFont val="ＭＳ Ｐゴシック"/>
        <family val="3"/>
        <charset val="128"/>
      </rPr>
      <t>( 訪看40 )第    252 号</t>
    </r>
  </si>
  <si>
    <r>
      <rPr>
        <sz val="9"/>
        <color rgb="FF000000"/>
        <rFont val="ＭＳ Ｐゴシック"/>
        <family val="3"/>
        <charset val="128"/>
      </rPr>
      <t>( 訪看40 )第    251 号</t>
    </r>
  </si>
  <si>
    <r>
      <rPr>
        <sz val="9"/>
        <color rgb="FF000000"/>
        <rFont val="ＭＳ Ｐゴシック"/>
        <family val="3"/>
        <charset val="128"/>
      </rPr>
      <t>( 訪看40 )第    250 号</t>
    </r>
  </si>
  <si>
    <r>
      <rPr>
        <sz val="9"/>
        <color rgb="FF000000"/>
        <rFont val="ＭＳ Ｐゴシック"/>
        <family val="3"/>
        <charset val="128"/>
      </rPr>
      <t>( 訪看40 )第    249 号</t>
    </r>
  </si>
  <si>
    <r>
      <rPr>
        <sz val="9"/>
        <color rgb="FF000000"/>
        <rFont val="ＭＳ Ｐゴシック"/>
        <family val="3"/>
        <charset val="128"/>
      </rPr>
      <t>( 訪看40 )第    248 号</t>
    </r>
  </si>
  <si>
    <r>
      <rPr>
        <sz val="9"/>
        <color rgb="FF000000"/>
        <rFont val="ＭＳ Ｐゴシック"/>
        <family val="3"/>
        <charset val="128"/>
      </rPr>
      <t>( 訪看40 )第    247 号</t>
    </r>
  </si>
  <si>
    <r>
      <rPr>
        <sz val="9"/>
        <color rgb="FF000000"/>
        <rFont val="ＭＳ Ｐゴシック"/>
        <family val="3"/>
        <charset val="128"/>
      </rPr>
      <t>( 訪看40 )第    246 号</t>
    </r>
  </si>
  <si>
    <r>
      <rPr>
        <sz val="9"/>
        <color rgb="FF000000"/>
        <rFont val="ＭＳ Ｐゴシック"/>
        <family val="3"/>
        <charset val="128"/>
      </rPr>
      <t>( 訪看40 )第    245 号</t>
    </r>
  </si>
  <si>
    <r>
      <rPr>
        <sz val="9"/>
        <color rgb="FF000000"/>
        <rFont val="ＭＳ Ｐゴシック"/>
        <family val="3"/>
        <charset val="128"/>
      </rPr>
      <t>( 訪看40 )第    244 号</t>
    </r>
  </si>
  <si>
    <r>
      <rPr>
        <sz val="9"/>
        <color rgb="FF000000"/>
        <rFont val="ＭＳ Ｐゴシック"/>
        <family val="3"/>
        <charset val="128"/>
      </rPr>
      <t>( 訪看40 )第    243 号</t>
    </r>
  </si>
  <si>
    <r>
      <rPr>
        <sz val="9"/>
        <color rgb="FF000000"/>
        <rFont val="ＭＳ Ｐゴシック"/>
        <family val="3"/>
        <charset val="128"/>
      </rPr>
      <t>( 訪看40 )第    242 号</t>
    </r>
  </si>
  <si>
    <r>
      <rPr>
        <sz val="9"/>
        <color rgb="FF000000"/>
        <rFont val="ＭＳ Ｐゴシック"/>
        <family val="3"/>
        <charset val="128"/>
      </rPr>
      <t>( 訪看40 )第    241 号</t>
    </r>
  </si>
  <si>
    <r>
      <rPr>
        <sz val="9"/>
        <color rgb="FF000000"/>
        <rFont val="ＭＳ Ｐゴシック"/>
        <family val="3"/>
        <charset val="128"/>
      </rPr>
      <t>( 訪看40 )第    240 号</t>
    </r>
  </si>
  <si>
    <r>
      <rPr>
        <sz val="9"/>
        <color rgb="FF000000"/>
        <rFont val="ＭＳ Ｐゴシック"/>
        <family val="3"/>
        <charset val="128"/>
      </rPr>
      <t>( 訪看40 )第    239 号</t>
    </r>
  </si>
  <si>
    <r>
      <rPr>
        <sz val="9"/>
        <color rgb="FF000000"/>
        <rFont val="ＭＳ Ｐゴシック"/>
        <family val="3"/>
        <charset val="128"/>
      </rPr>
      <t>( 訪看40 )第    238 号</t>
    </r>
  </si>
  <si>
    <r>
      <rPr>
        <sz val="9"/>
        <color rgb="FF000000"/>
        <rFont val="ＭＳ Ｐゴシック"/>
        <family val="3"/>
        <charset val="128"/>
      </rPr>
      <t>( 訪看40 )第    237 号</t>
    </r>
  </si>
  <si>
    <r>
      <rPr>
        <sz val="9"/>
        <color rgb="FF000000"/>
        <rFont val="ＭＳ Ｐゴシック"/>
        <family val="3"/>
        <charset val="128"/>
      </rPr>
      <t>( 訪看40 )第    236 号</t>
    </r>
  </si>
  <si>
    <r>
      <rPr>
        <sz val="9"/>
        <color rgb="FF000000"/>
        <rFont val="ＭＳ Ｐゴシック"/>
        <family val="3"/>
        <charset val="128"/>
      </rPr>
      <t>( 訪看40 )第    234 号</t>
    </r>
  </si>
  <si>
    <r>
      <rPr>
        <sz val="9"/>
        <color rgb="FF000000"/>
        <rFont val="ＭＳ Ｐゴシック"/>
        <family val="3"/>
        <charset val="128"/>
      </rPr>
      <t>( 訪看40 )第    233 号</t>
    </r>
  </si>
  <si>
    <r>
      <rPr>
        <sz val="9"/>
        <color rgb="FF000000"/>
        <rFont val="ＭＳ Ｐゴシック"/>
        <family val="3"/>
        <charset val="128"/>
      </rPr>
      <t>( 訪看40 )第    232 号</t>
    </r>
  </si>
  <si>
    <r>
      <rPr>
        <sz val="9"/>
        <color rgb="FF000000"/>
        <rFont val="ＭＳ Ｐゴシック"/>
        <family val="3"/>
        <charset val="128"/>
      </rPr>
      <t>( 訪看40 )第    231 号</t>
    </r>
  </si>
  <si>
    <r>
      <rPr>
        <sz val="9"/>
        <color rgb="FF000000"/>
        <rFont val="ＭＳ Ｐゴシック"/>
        <family val="3"/>
        <charset val="128"/>
      </rPr>
      <t>( 訪看40 )第    230 号</t>
    </r>
  </si>
  <si>
    <r>
      <rPr>
        <sz val="9"/>
        <color rgb="FF000000"/>
        <rFont val="ＭＳ Ｐゴシック"/>
        <family val="3"/>
        <charset val="128"/>
      </rPr>
      <t>( 訪看40 )第    229 号</t>
    </r>
  </si>
  <si>
    <r>
      <rPr>
        <sz val="9"/>
        <color rgb="FF000000"/>
        <rFont val="ＭＳ Ｐゴシック"/>
        <family val="3"/>
        <charset val="128"/>
      </rPr>
      <t>( 訪看40 )第    228 号</t>
    </r>
  </si>
  <si>
    <r>
      <rPr>
        <sz val="9"/>
        <color rgb="FF000000"/>
        <rFont val="ＭＳ Ｐゴシック"/>
        <family val="3"/>
        <charset val="128"/>
      </rPr>
      <t>( 訪看40 )第    227 号</t>
    </r>
  </si>
  <si>
    <r>
      <rPr>
        <sz val="9"/>
        <color rgb="FF000000"/>
        <rFont val="ＭＳ Ｐゴシック"/>
        <family val="3"/>
        <charset val="128"/>
      </rPr>
      <t>( 訪看40 )第    226 号</t>
    </r>
  </si>
  <si>
    <r>
      <rPr>
        <sz val="9"/>
        <color rgb="FF000000"/>
        <rFont val="ＭＳ Ｐゴシック"/>
        <family val="3"/>
        <charset val="128"/>
      </rPr>
      <t>( 訪看40 )第    225 号</t>
    </r>
  </si>
  <si>
    <r>
      <rPr>
        <sz val="9"/>
        <color rgb="FF000000"/>
        <rFont val="ＭＳ Ｐゴシック"/>
        <family val="3"/>
        <charset val="128"/>
      </rPr>
      <t>( 訪看40 )第    224 号</t>
    </r>
  </si>
  <si>
    <r>
      <rPr>
        <sz val="9"/>
        <color rgb="FF000000"/>
        <rFont val="ＭＳ Ｐゴシック"/>
        <family val="3"/>
        <charset val="128"/>
      </rPr>
      <t>( 訪看40 )第    223 号</t>
    </r>
  </si>
  <si>
    <r>
      <rPr>
        <sz val="9"/>
        <color rgb="FF000000"/>
        <rFont val="ＭＳ Ｐゴシック"/>
        <family val="3"/>
        <charset val="128"/>
      </rPr>
      <t>( 訪看40 )第    222 号</t>
    </r>
  </si>
  <si>
    <r>
      <rPr>
        <sz val="9"/>
        <color rgb="FF000000"/>
        <rFont val="ＭＳ Ｐゴシック"/>
        <family val="3"/>
        <charset val="128"/>
      </rPr>
      <t>( 訪看40 )第    221 号</t>
    </r>
  </si>
  <si>
    <r>
      <rPr>
        <sz val="9"/>
        <color rgb="FF000000"/>
        <rFont val="ＭＳ Ｐゴシック"/>
        <family val="3"/>
        <charset val="128"/>
      </rPr>
      <t>( 訪看40 )第    220 号</t>
    </r>
  </si>
  <si>
    <r>
      <rPr>
        <sz val="9"/>
        <color rgb="FF000000"/>
        <rFont val="ＭＳ ゴシック"/>
        <family val="3"/>
        <charset val="128"/>
      </rPr>
      <t>011-530-5700
(011-530-5701)</t>
    </r>
  </si>
  <si>
    <r>
      <rPr>
        <sz val="9"/>
        <color rgb="FF000000"/>
        <rFont val="ＭＳ ゴシック"/>
        <family val="3"/>
        <charset val="128"/>
      </rPr>
      <t>〒064－0811
札幌市中央区南十一条西１丁目５－８</t>
    </r>
  </si>
  <si>
    <r>
      <rPr>
        <sz val="9"/>
        <color rgb="FF000000"/>
        <rFont val="ＭＳ ゴシック"/>
        <family val="3"/>
        <charset val="128"/>
      </rPr>
      <t>社会福祉法人ろく舎
訪問看護ステーション　ろく舎</t>
    </r>
  </si>
  <si>
    <r>
      <rPr>
        <sz val="9"/>
        <color rgb="FF000000"/>
        <rFont val="ＭＳ Ｐゴシック"/>
        <family val="3"/>
        <charset val="128"/>
      </rPr>
      <t>( 訪看40 )第    219 号</t>
    </r>
  </si>
  <si>
    <r>
      <rPr>
        <sz val="9"/>
        <color rgb="FF000000"/>
        <rFont val="ＭＳ Ｐゴシック"/>
        <family val="3"/>
        <charset val="128"/>
      </rPr>
      <t>( 訪看40 )第    218 号</t>
    </r>
  </si>
  <si>
    <r>
      <rPr>
        <sz val="9"/>
        <color rgb="FF000000"/>
        <rFont val="ＭＳ Ｐゴシック"/>
        <family val="3"/>
        <charset val="128"/>
      </rPr>
      <t>( 訪看40 )第    217 号</t>
    </r>
  </si>
  <si>
    <r>
      <rPr>
        <sz val="9"/>
        <color rgb="FF000000"/>
        <rFont val="ＭＳ ゴシック"/>
        <family val="3"/>
        <charset val="128"/>
      </rPr>
      <t>011-633-5527
(011-633-0027)</t>
    </r>
  </si>
  <si>
    <r>
      <rPr>
        <sz val="9"/>
        <color rgb="FF000000"/>
        <rFont val="ＭＳ ゴシック"/>
        <family val="3"/>
        <charset val="128"/>
      </rPr>
      <t>〒064－0951
札幌市中央区宮の森一条５丁目１－６　スリットビル２階</t>
    </r>
  </si>
  <si>
    <r>
      <rPr>
        <sz val="9"/>
        <color rgb="FF000000"/>
        <rFont val="ＭＳ ゴシック"/>
        <family val="3"/>
        <charset val="128"/>
      </rPr>
      <t>株式会社ｔｗｏ．ｓｅｖｅｎ
リボン訪問看護ステーション</t>
    </r>
  </si>
  <si>
    <r>
      <rPr>
        <sz val="9"/>
        <color rgb="FF000000"/>
        <rFont val="ＭＳ Ｐゴシック"/>
        <family val="3"/>
        <charset val="128"/>
      </rPr>
      <t>( 訪看40 )第    216 号</t>
    </r>
  </si>
  <si>
    <r>
      <rPr>
        <sz val="9"/>
        <color rgb="FF000000"/>
        <rFont val="ＭＳ Ｐゴシック"/>
        <family val="3"/>
        <charset val="128"/>
      </rPr>
      <t>( 訪看40 )第    215 号</t>
    </r>
  </si>
  <si>
    <r>
      <rPr>
        <sz val="9"/>
        <color rgb="FF000000"/>
        <rFont val="ＭＳ Ｐゴシック"/>
        <family val="3"/>
        <charset val="128"/>
      </rPr>
      <t>( 訪看40 )第    214 号</t>
    </r>
  </si>
  <si>
    <r>
      <rPr>
        <sz val="9"/>
        <color rgb="FF000000"/>
        <rFont val="ＭＳ Ｐゴシック"/>
        <family val="3"/>
        <charset val="128"/>
      </rPr>
      <t>( 訪看40 )第    213 号</t>
    </r>
  </si>
  <si>
    <r>
      <rPr>
        <sz val="9"/>
        <color rgb="FF000000"/>
        <rFont val="ＭＳ Ｐゴシック"/>
        <family val="3"/>
        <charset val="128"/>
      </rPr>
      <t>( 訪看40 )第    212 号</t>
    </r>
  </si>
  <si>
    <r>
      <rPr>
        <sz val="9"/>
        <color rgb="FF000000"/>
        <rFont val="ＭＳ Ｐゴシック"/>
        <family val="3"/>
        <charset val="128"/>
      </rPr>
      <t>( 訪看40 )第    211 号</t>
    </r>
  </si>
  <si>
    <r>
      <rPr>
        <sz val="9"/>
        <color rgb="FF000000"/>
        <rFont val="ＭＳ Ｐゴシック"/>
        <family val="3"/>
        <charset val="128"/>
      </rPr>
      <t>( 訪看40 )第    210 号</t>
    </r>
  </si>
  <si>
    <r>
      <rPr>
        <sz val="9"/>
        <color rgb="FF000000"/>
        <rFont val="ＭＳ Ｐゴシック"/>
        <family val="3"/>
        <charset val="128"/>
      </rPr>
      <t>( 訪看40 )第    209 号</t>
    </r>
  </si>
  <si>
    <r>
      <rPr>
        <sz val="9"/>
        <color rgb="FF000000"/>
        <rFont val="ＭＳ Ｐゴシック"/>
        <family val="3"/>
        <charset val="128"/>
      </rPr>
      <t>( 訪看40 )第    208 号</t>
    </r>
  </si>
  <si>
    <r>
      <rPr>
        <sz val="9"/>
        <color rgb="FF000000"/>
        <rFont val="ＭＳ Ｐゴシック"/>
        <family val="3"/>
        <charset val="128"/>
      </rPr>
      <t>( 訪看40 )第    207 号</t>
    </r>
  </si>
  <si>
    <r>
      <rPr>
        <sz val="9"/>
        <color rgb="FF000000"/>
        <rFont val="ＭＳ Ｐゴシック"/>
        <family val="3"/>
        <charset val="128"/>
      </rPr>
      <t>( 訪看40 )第    206 号</t>
    </r>
  </si>
  <si>
    <r>
      <rPr>
        <sz val="9"/>
        <color rgb="FF000000"/>
        <rFont val="ＭＳ Ｐゴシック"/>
        <family val="3"/>
        <charset val="128"/>
      </rPr>
      <t>( 訪看40 )第    205 号</t>
    </r>
  </si>
  <si>
    <r>
      <rPr>
        <sz val="9"/>
        <color rgb="FF000000"/>
        <rFont val="ＭＳ Ｐゴシック"/>
        <family val="3"/>
        <charset val="128"/>
      </rPr>
      <t>( 訪看40 )第    204 号</t>
    </r>
  </si>
  <si>
    <r>
      <rPr>
        <sz val="9"/>
        <color rgb="FF000000"/>
        <rFont val="ＭＳ Ｐゴシック"/>
        <family val="3"/>
        <charset val="128"/>
      </rPr>
      <t>( 訪看40 )第    203 号</t>
    </r>
  </si>
  <si>
    <r>
      <rPr>
        <sz val="9"/>
        <color rgb="FF000000"/>
        <rFont val="ＭＳ Ｐゴシック"/>
        <family val="3"/>
        <charset val="128"/>
      </rPr>
      <t>( 訪看40 )第    202 号</t>
    </r>
  </si>
  <si>
    <r>
      <rPr>
        <sz val="9"/>
        <color rgb="FF000000"/>
        <rFont val="ＭＳ Ｐゴシック"/>
        <family val="3"/>
        <charset val="128"/>
      </rPr>
      <t>( 訪看40 )第    201 号</t>
    </r>
  </si>
  <si>
    <r>
      <rPr>
        <sz val="9"/>
        <color rgb="FF000000"/>
        <rFont val="ＭＳ Ｐゴシック"/>
        <family val="3"/>
        <charset val="128"/>
      </rPr>
      <t>( 訪看40 )第    200 号</t>
    </r>
  </si>
  <si>
    <r>
      <rPr>
        <sz val="9"/>
        <color rgb="FF000000"/>
        <rFont val="ＭＳ Ｐゴシック"/>
        <family val="3"/>
        <charset val="128"/>
      </rPr>
      <t>( 訪看40 )第    199 号</t>
    </r>
  </si>
  <si>
    <r>
      <rPr>
        <sz val="9"/>
        <color rgb="FF000000"/>
        <rFont val="ＭＳ Ｐゴシック"/>
        <family val="3"/>
        <charset val="128"/>
      </rPr>
      <t>( 訪看40 )第    198 号</t>
    </r>
  </si>
  <si>
    <r>
      <rPr>
        <sz val="9"/>
        <color rgb="FF000000"/>
        <rFont val="ＭＳ Ｐゴシック"/>
        <family val="3"/>
        <charset val="128"/>
      </rPr>
      <t>( 訪看40 )第    197 号</t>
    </r>
  </si>
  <si>
    <r>
      <rPr>
        <sz val="9"/>
        <color rgb="FF000000"/>
        <rFont val="ＭＳ Ｐゴシック"/>
        <family val="3"/>
        <charset val="128"/>
      </rPr>
      <t>( 訪看40 )第    196 号</t>
    </r>
  </si>
  <si>
    <r>
      <rPr>
        <sz val="9"/>
        <color rgb="FF000000"/>
        <rFont val="ＭＳ Ｐゴシック"/>
        <family val="3"/>
        <charset val="128"/>
      </rPr>
      <t>( 訪看40 )第    195 号</t>
    </r>
  </si>
  <si>
    <r>
      <rPr>
        <sz val="9"/>
        <color rgb="FF000000"/>
        <rFont val="ＭＳ Ｐゴシック"/>
        <family val="3"/>
        <charset val="128"/>
      </rPr>
      <t>( 訪看40 )第    194 号</t>
    </r>
  </si>
  <si>
    <r>
      <rPr>
        <sz val="9"/>
        <color rgb="FF000000"/>
        <rFont val="ＭＳ Ｐゴシック"/>
        <family val="3"/>
        <charset val="128"/>
      </rPr>
      <t>( 訪看40 )第    193 号</t>
    </r>
  </si>
  <si>
    <r>
      <rPr>
        <sz val="9"/>
        <color rgb="FF000000"/>
        <rFont val="ＭＳ Ｐゴシック"/>
        <family val="3"/>
        <charset val="128"/>
      </rPr>
      <t>( 訪看40 )第    192 号</t>
    </r>
  </si>
  <si>
    <r>
      <rPr>
        <sz val="9"/>
        <color rgb="FF000000"/>
        <rFont val="ＭＳ Ｐゴシック"/>
        <family val="3"/>
        <charset val="128"/>
      </rPr>
      <t>( 訪看40 )第    191 号</t>
    </r>
  </si>
  <si>
    <r>
      <rPr>
        <sz val="9"/>
        <color rgb="FF000000"/>
        <rFont val="ＭＳ Ｐゴシック"/>
        <family val="3"/>
        <charset val="128"/>
      </rPr>
      <t>( 訪看40 )第    190 号</t>
    </r>
  </si>
  <si>
    <r>
      <rPr>
        <sz val="9"/>
        <color rgb="FF000000"/>
        <rFont val="ＭＳ Ｐゴシック"/>
        <family val="3"/>
        <charset val="128"/>
      </rPr>
      <t>( 訪看40 )第    189 号</t>
    </r>
  </si>
  <si>
    <r>
      <rPr>
        <sz val="9"/>
        <color rgb="FF000000"/>
        <rFont val="ＭＳ Ｐゴシック"/>
        <family val="3"/>
        <charset val="128"/>
      </rPr>
      <t>( 訪看40 )第    188 号</t>
    </r>
  </si>
  <si>
    <r>
      <rPr>
        <sz val="9"/>
        <color rgb="FF000000"/>
        <rFont val="ＭＳ Ｐゴシック"/>
        <family val="3"/>
        <charset val="128"/>
      </rPr>
      <t>( 訪看40 )第    187 号</t>
    </r>
  </si>
  <si>
    <r>
      <rPr>
        <sz val="9"/>
        <color rgb="FF000000"/>
        <rFont val="ＭＳ Ｐゴシック"/>
        <family val="3"/>
        <charset val="128"/>
      </rPr>
      <t>( 訪看40 )第    186 号</t>
    </r>
  </si>
  <si>
    <r>
      <rPr>
        <sz val="9"/>
        <color rgb="FF000000"/>
        <rFont val="ＭＳ Ｐゴシック"/>
        <family val="3"/>
        <charset val="128"/>
      </rPr>
      <t>( 訪看40 )第    185 号</t>
    </r>
  </si>
  <si>
    <r>
      <rPr>
        <sz val="9"/>
        <color rgb="FF000000"/>
        <rFont val="ＭＳ Ｐゴシック"/>
        <family val="3"/>
        <charset val="128"/>
      </rPr>
      <t>( 訪看40 )第    184 号</t>
    </r>
  </si>
  <si>
    <r>
      <rPr>
        <sz val="9"/>
        <color rgb="FF000000"/>
        <rFont val="ＭＳ Ｐゴシック"/>
        <family val="3"/>
        <charset val="128"/>
      </rPr>
      <t>( 訪看40 )第    183 号</t>
    </r>
  </si>
  <si>
    <r>
      <rPr>
        <sz val="9"/>
        <color rgb="FF000000"/>
        <rFont val="ＭＳ Ｐゴシック"/>
        <family val="3"/>
        <charset val="128"/>
      </rPr>
      <t>( 訪看40 )第    182 号</t>
    </r>
  </si>
  <si>
    <r>
      <rPr>
        <sz val="9"/>
        <color rgb="FF000000"/>
        <rFont val="ＭＳ Ｐゴシック"/>
        <family val="3"/>
        <charset val="128"/>
      </rPr>
      <t>( 訪看40 )第    181 号</t>
    </r>
  </si>
  <si>
    <r>
      <rPr>
        <sz val="9"/>
        <color rgb="FF000000"/>
        <rFont val="ＭＳ Ｐゴシック"/>
        <family val="3"/>
        <charset val="128"/>
      </rPr>
      <t>( 訪看40 )第    180 号</t>
    </r>
  </si>
  <si>
    <r>
      <rPr>
        <sz val="9"/>
        <color rgb="FF000000"/>
        <rFont val="ＭＳ Ｐゴシック"/>
        <family val="3"/>
        <charset val="128"/>
      </rPr>
      <t>( 訪看40 )第    179 号</t>
    </r>
  </si>
  <si>
    <r>
      <rPr>
        <sz val="9"/>
        <color rgb="FF000000"/>
        <rFont val="ＭＳ Ｐゴシック"/>
        <family val="3"/>
        <charset val="128"/>
      </rPr>
      <t>( 訪看40 )第    178 号</t>
    </r>
  </si>
  <si>
    <r>
      <rPr>
        <sz val="9"/>
        <color rgb="FF000000"/>
        <rFont val="ＭＳ Ｐゴシック"/>
        <family val="3"/>
        <charset val="128"/>
      </rPr>
      <t>( 訪看40 )第    177 号</t>
    </r>
  </si>
  <si>
    <r>
      <rPr>
        <sz val="9"/>
        <color rgb="FF000000"/>
        <rFont val="ＭＳ Ｐゴシック"/>
        <family val="3"/>
        <charset val="128"/>
      </rPr>
      <t>( 訪看40 )第    176 号</t>
    </r>
  </si>
  <si>
    <r>
      <rPr>
        <sz val="9"/>
        <color rgb="FF000000"/>
        <rFont val="ＭＳ Ｐゴシック"/>
        <family val="3"/>
        <charset val="128"/>
      </rPr>
      <t>( 訪看40 )第    175 号</t>
    </r>
  </si>
  <si>
    <r>
      <rPr>
        <sz val="9"/>
        <color rgb="FF000000"/>
        <rFont val="ＭＳ Ｐゴシック"/>
        <family val="3"/>
        <charset val="128"/>
      </rPr>
      <t>( 訪看40 )第    174 号</t>
    </r>
  </si>
  <si>
    <r>
      <rPr>
        <sz val="9"/>
        <color rgb="FF000000"/>
        <rFont val="ＭＳ Ｐゴシック"/>
        <family val="3"/>
        <charset val="128"/>
      </rPr>
      <t>( 訪看40 )第    173 号</t>
    </r>
  </si>
  <si>
    <r>
      <rPr>
        <sz val="9"/>
        <color rgb="FF000000"/>
        <rFont val="ＭＳ Ｐゴシック"/>
        <family val="3"/>
        <charset val="128"/>
      </rPr>
      <t>( 訪看40 )第    172 号</t>
    </r>
  </si>
  <si>
    <r>
      <rPr>
        <sz val="9"/>
        <color rgb="FF000000"/>
        <rFont val="ＭＳ Ｐゴシック"/>
        <family val="3"/>
        <charset val="128"/>
      </rPr>
      <t>( 訪看40 )第    171 号</t>
    </r>
  </si>
  <si>
    <r>
      <rPr>
        <sz val="9"/>
        <color rgb="FF000000"/>
        <rFont val="ＭＳ Ｐゴシック"/>
        <family val="3"/>
        <charset val="128"/>
      </rPr>
      <t>( 訪看40 )第    170 号</t>
    </r>
  </si>
  <si>
    <r>
      <rPr>
        <sz val="9"/>
        <color rgb="FF000000"/>
        <rFont val="ＭＳ Ｐゴシック"/>
        <family val="3"/>
        <charset val="128"/>
      </rPr>
      <t>( 訪看40 )第    169 号</t>
    </r>
  </si>
  <si>
    <r>
      <rPr>
        <sz val="9"/>
        <color rgb="FF000000"/>
        <rFont val="ＭＳ Ｐゴシック"/>
        <family val="3"/>
        <charset val="128"/>
      </rPr>
      <t>( 訪看40 )第    168 号</t>
    </r>
  </si>
  <si>
    <r>
      <rPr>
        <sz val="9"/>
        <color rgb="FF000000"/>
        <rFont val="ＭＳ Ｐゴシック"/>
        <family val="3"/>
        <charset val="128"/>
      </rPr>
      <t>( 訪看40 )第    167 号</t>
    </r>
  </si>
  <si>
    <r>
      <rPr>
        <sz val="9"/>
        <color rgb="FF000000"/>
        <rFont val="ＭＳ ゴシック"/>
        <family val="3"/>
        <charset val="128"/>
      </rPr>
      <t>0166-51-3908
(0166-53-9184)</t>
    </r>
  </si>
  <si>
    <r>
      <rPr>
        <sz val="9"/>
        <color rgb="FF000000"/>
        <rFont val="ＭＳ ゴシック"/>
        <family val="3"/>
        <charset val="128"/>
      </rPr>
      <t>〒070－8644
旭川市花咲町７丁目４０４８番地独立行政法人国立病院機構旭川医療センター内</t>
    </r>
  </si>
  <si>
    <r>
      <rPr>
        <sz val="9"/>
        <color rgb="FF000000"/>
        <rFont val="ＭＳ ゴシック"/>
        <family val="3"/>
        <charset val="128"/>
      </rPr>
      <t>独立行政法人国立病院機構
独立行政法人国立病院機構旭川医療センター訪問看護ステーションはなさき</t>
    </r>
  </si>
  <si>
    <r>
      <rPr>
        <sz val="9"/>
        <color rgb="FF000000"/>
        <rFont val="ＭＳ Ｐゴシック"/>
        <family val="3"/>
        <charset val="128"/>
      </rPr>
      <t>( 訪看40 )第    166 号</t>
    </r>
  </si>
  <si>
    <r>
      <rPr>
        <sz val="9"/>
        <color rgb="FF000000"/>
        <rFont val="ＭＳ Ｐゴシック"/>
        <family val="3"/>
        <charset val="128"/>
      </rPr>
      <t>( 訪看40 )第    165 号</t>
    </r>
  </si>
  <si>
    <r>
      <rPr>
        <sz val="9"/>
        <color rgb="FF000000"/>
        <rFont val="ＭＳ Ｐゴシック"/>
        <family val="3"/>
        <charset val="128"/>
      </rPr>
      <t>( 訪看40 )第    164 号</t>
    </r>
  </si>
  <si>
    <r>
      <rPr>
        <sz val="9"/>
        <color rgb="FF000000"/>
        <rFont val="ＭＳ Ｐゴシック"/>
        <family val="3"/>
        <charset val="128"/>
      </rPr>
      <t>( 訪看40 )第    163 号</t>
    </r>
  </si>
  <si>
    <r>
      <rPr>
        <sz val="9"/>
        <color rgb="FF000000"/>
        <rFont val="ＭＳ Ｐゴシック"/>
        <family val="3"/>
        <charset val="128"/>
      </rPr>
      <t>( 訪看40 )第    162 号</t>
    </r>
  </si>
  <si>
    <r>
      <rPr>
        <sz val="9"/>
        <color rgb="FF000000"/>
        <rFont val="ＭＳ Ｐゴシック"/>
        <family val="3"/>
        <charset val="128"/>
      </rPr>
      <t>( 訪看40 )第    161 号</t>
    </r>
  </si>
  <si>
    <r>
      <rPr>
        <sz val="9"/>
        <color rgb="FF000000"/>
        <rFont val="ＭＳ Ｐゴシック"/>
        <family val="3"/>
        <charset val="128"/>
      </rPr>
      <t>( 訪看40 )第    160 号</t>
    </r>
  </si>
  <si>
    <r>
      <rPr>
        <sz val="9"/>
        <color rgb="FF000000"/>
        <rFont val="ＭＳ Ｐゴシック"/>
        <family val="3"/>
        <charset val="128"/>
      </rPr>
      <t>( 訪看40 )第    159 号</t>
    </r>
  </si>
  <si>
    <r>
      <rPr>
        <sz val="9"/>
        <color rgb="FF000000"/>
        <rFont val="ＭＳ ゴシック"/>
        <family val="3"/>
        <charset val="128"/>
      </rPr>
      <t xml:space="preserve">0139-42-3330
</t>
    </r>
  </si>
  <si>
    <r>
      <rPr>
        <sz val="9"/>
        <color rgb="FF000000"/>
        <rFont val="ＭＳ ゴシック"/>
        <family val="3"/>
        <charset val="128"/>
      </rPr>
      <t>〒049－1517
松前郡松前町朝日４９６－６</t>
    </r>
  </si>
  <si>
    <r>
      <rPr>
        <sz val="9"/>
        <color rgb="FF000000"/>
        <rFont val="ＭＳ ゴシック"/>
        <family val="3"/>
        <charset val="128"/>
      </rPr>
      <t>ハイム介護計画株式会社
訪問看護ステーションはぁと</t>
    </r>
  </si>
  <si>
    <r>
      <rPr>
        <sz val="9"/>
        <color rgb="FF000000"/>
        <rFont val="ＭＳ Ｐゴシック"/>
        <family val="3"/>
        <charset val="128"/>
      </rPr>
      <t>( 訪看40 )第    158 号</t>
    </r>
  </si>
  <si>
    <r>
      <rPr>
        <sz val="9"/>
        <color rgb="FF000000"/>
        <rFont val="ＭＳ Ｐゴシック"/>
        <family val="3"/>
        <charset val="128"/>
      </rPr>
      <t>( 訪看40 )第    157 号</t>
    </r>
  </si>
  <si>
    <r>
      <rPr>
        <sz val="9"/>
        <color rgb="FF000000"/>
        <rFont val="ＭＳ Ｐゴシック"/>
        <family val="3"/>
        <charset val="128"/>
      </rPr>
      <t>( 訪看40 )第    156 号</t>
    </r>
  </si>
  <si>
    <r>
      <rPr>
        <sz val="9"/>
        <color rgb="FF000000"/>
        <rFont val="ＭＳ Ｐゴシック"/>
        <family val="3"/>
        <charset val="128"/>
      </rPr>
      <t>( 訪看40 )第    155 号</t>
    </r>
  </si>
  <si>
    <r>
      <rPr>
        <sz val="9"/>
        <color rgb="FF000000"/>
        <rFont val="ＭＳ Ｐゴシック"/>
        <family val="3"/>
        <charset val="128"/>
      </rPr>
      <t>( 訪看40 )第    154 号</t>
    </r>
  </si>
  <si>
    <r>
      <rPr>
        <sz val="9"/>
        <color rgb="FF000000"/>
        <rFont val="ＭＳ Ｐゴシック"/>
        <family val="3"/>
        <charset val="128"/>
      </rPr>
      <t>( 訪看40 )第    153 号</t>
    </r>
  </si>
  <si>
    <r>
      <rPr>
        <sz val="9"/>
        <color rgb="FF000000"/>
        <rFont val="ＭＳ Ｐゴシック"/>
        <family val="3"/>
        <charset val="128"/>
      </rPr>
      <t>( 訪看40 )第    152 号</t>
    </r>
  </si>
  <si>
    <r>
      <rPr>
        <sz val="9"/>
        <color rgb="FF000000"/>
        <rFont val="ＭＳ Ｐゴシック"/>
        <family val="3"/>
        <charset val="128"/>
      </rPr>
      <t>( 訪看40 )第    151 号</t>
    </r>
  </si>
  <si>
    <r>
      <rPr>
        <sz val="9"/>
        <color rgb="FF000000"/>
        <rFont val="ＭＳ Ｐゴシック"/>
        <family val="3"/>
        <charset val="128"/>
      </rPr>
      <t>( 訪看40 )第    150 号</t>
    </r>
  </si>
  <si>
    <r>
      <rPr>
        <sz val="9"/>
        <color rgb="FF000000"/>
        <rFont val="ＭＳ Ｐゴシック"/>
        <family val="3"/>
        <charset val="128"/>
      </rPr>
      <t>( 訪看40 )第    149 号</t>
    </r>
  </si>
  <si>
    <r>
      <rPr>
        <sz val="9"/>
        <color rgb="FF000000"/>
        <rFont val="ＭＳ Ｐゴシック"/>
        <family val="3"/>
        <charset val="128"/>
      </rPr>
      <t>( 訪看40 )第    148 号</t>
    </r>
  </si>
  <si>
    <r>
      <rPr>
        <sz val="9"/>
        <color rgb="FF000000"/>
        <rFont val="ＭＳ Ｐゴシック"/>
        <family val="3"/>
        <charset val="128"/>
      </rPr>
      <t>( 訪看40 )第    147 号</t>
    </r>
  </si>
  <si>
    <r>
      <rPr>
        <sz val="9"/>
        <color rgb="FF000000"/>
        <rFont val="ＭＳ Ｐゴシック"/>
        <family val="3"/>
        <charset val="128"/>
      </rPr>
      <t>( 訪看40 )第    146 号</t>
    </r>
  </si>
  <si>
    <r>
      <rPr>
        <sz val="9"/>
        <color rgb="FF000000"/>
        <rFont val="ＭＳ Ｐゴシック"/>
        <family val="3"/>
        <charset val="128"/>
      </rPr>
      <t>( 訪看40 )第    145 号</t>
    </r>
  </si>
  <si>
    <r>
      <rPr>
        <sz val="9"/>
        <color rgb="FF000000"/>
        <rFont val="ＭＳ Ｐゴシック"/>
        <family val="3"/>
        <charset val="128"/>
      </rPr>
      <t>( 訪看40 )第    144 号</t>
    </r>
  </si>
  <si>
    <r>
      <rPr>
        <sz val="9"/>
        <color rgb="FF000000"/>
        <rFont val="ＭＳ Ｐゴシック"/>
        <family val="3"/>
        <charset val="128"/>
      </rPr>
      <t>( 訪看40 )第    143 号</t>
    </r>
  </si>
  <si>
    <r>
      <rPr>
        <sz val="9"/>
        <color rgb="FF000000"/>
        <rFont val="ＭＳ Ｐゴシック"/>
        <family val="3"/>
        <charset val="128"/>
      </rPr>
      <t>( 訪看40 )第    142 号</t>
    </r>
  </si>
  <si>
    <r>
      <rPr>
        <sz val="9"/>
        <color rgb="FF000000"/>
        <rFont val="ＭＳ Ｐゴシック"/>
        <family val="3"/>
        <charset val="128"/>
      </rPr>
      <t>( 訪看40 )第    141 号</t>
    </r>
  </si>
  <si>
    <r>
      <rPr>
        <sz val="9"/>
        <color rgb="FF000000"/>
        <rFont val="ＭＳ Ｐゴシック"/>
        <family val="3"/>
        <charset val="128"/>
      </rPr>
      <t>( 訪看40 )第    140 号</t>
    </r>
  </si>
  <si>
    <r>
      <rPr>
        <sz val="9"/>
        <color rgb="FF000000"/>
        <rFont val="ＭＳ Ｐゴシック"/>
        <family val="3"/>
        <charset val="128"/>
      </rPr>
      <t>( 訪看40 )第    139 号</t>
    </r>
  </si>
  <si>
    <r>
      <rPr>
        <sz val="9"/>
        <color rgb="FF000000"/>
        <rFont val="ＭＳ Ｐゴシック"/>
        <family val="3"/>
        <charset val="128"/>
      </rPr>
      <t>( 訪看40 )第    138 号</t>
    </r>
  </si>
  <si>
    <r>
      <rPr>
        <sz val="9"/>
        <color rgb="FF000000"/>
        <rFont val="ＭＳ Ｐゴシック"/>
        <family val="3"/>
        <charset val="128"/>
      </rPr>
      <t>( 訪看40 )第    137 号</t>
    </r>
  </si>
  <si>
    <r>
      <rPr>
        <sz val="9"/>
        <color rgb="FF000000"/>
        <rFont val="ＭＳ Ｐゴシック"/>
        <family val="3"/>
        <charset val="128"/>
      </rPr>
      <t>( 訪看40 )第    136 号</t>
    </r>
  </si>
  <si>
    <r>
      <rPr>
        <sz val="9"/>
        <color rgb="FF000000"/>
        <rFont val="ＭＳ Ｐゴシック"/>
        <family val="3"/>
        <charset val="128"/>
      </rPr>
      <t>( 訪看40 )第    135 号</t>
    </r>
  </si>
  <si>
    <r>
      <rPr>
        <sz val="9"/>
        <color rgb="FF000000"/>
        <rFont val="ＭＳ Ｐゴシック"/>
        <family val="3"/>
        <charset val="128"/>
      </rPr>
      <t>( 訪看40 )第    134 号</t>
    </r>
  </si>
  <si>
    <r>
      <rPr>
        <sz val="9"/>
        <color rgb="FF000000"/>
        <rFont val="ＭＳ Ｐゴシック"/>
        <family val="3"/>
        <charset val="128"/>
      </rPr>
      <t>( 訪看40 )第    133 号</t>
    </r>
  </si>
  <si>
    <r>
      <rPr>
        <sz val="9"/>
        <color rgb="FF000000"/>
        <rFont val="ＭＳ Ｐゴシック"/>
        <family val="3"/>
        <charset val="128"/>
      </rPr>
      <t>( 訪看40 )第    132 号</t>
    </r>
  </si>
  <si>
    <r>
      <rPr>
        <sz val="9"/>
        <color rgb="FF000000"/>
        <rFont val="ＭＳ Ｐゴシック"/>
        <family val="3"/>
        <charset val="128"/>
      </rPr>
      <t>( 訪看40 )第    131 号</t>
    </r>
  </si>
  <si>
    <r>
      <rPr>
        <sz val="9"/>
        <color rgb="FF000000"/>
        <rFont val="ＭＳ Ｐゴシック"/>
        <family val="3"/>
        <charset val="128"/>
      </rPr>
      <t>( 訪看40 )第    130 号</t>
    </r>
  </si>
  <si>
    <r>
      <rPr>
        <sz val="9"/>
        <color rgb="FF000000"/>
        <rFont val="ＭＳ Ｐゴシック"/>
        <family val="3"/>
        <charset val="128"/>
      </rPr>
      <t>( 訪看40 )第    129 号</t>
    </r>
  </si>
  <si>
    <r>
      <rPr>
        <sz val="9"/>
        <color rgb="FF000000"/>
        <rFont val="ＭＳ Ｐゴシック"/>
        <family val="3"/>
        <charset val="128"/>
      </rPr>
      <t>( 訪看40 )第    128 号</t>
    </r>
  </si>
  <si>
    <r>
      <rPr>
        <sz val="9"/>
        <color rgb="FF000000"/>
        <rFont val="ＭＳ Ｐゴシック"/>
        <family val="3"/>
        <charset val="128"/>
      </rPr>
      <t>( 訪看40 )第    127 号</t>
    </r>
  </si>
  <si>
    <r>
      <rPr>
        <sz val="9"/>
        <color rgb="FF000000"/>
        <rFont val="ＭＳ Ｐゴシック"/>
        <family val="3"/>
        <charset val="128"/>
      </rPr>
      <t>( 訪看40 )第    126 号</t>
    </r>
  </si>
  <si>
    <r>
      <rPr>
        <sz val="9"/>
        <color rgb="FF000000"/>
        <rFont val="ＭＳ Ｐゴシック"/>
        <family val="3"/>
        <charset val="128"/>
      </rPr>
      <t>( 訪看40 )第    125 号</t>
    </r>
  </si>
  <si>
    <r>
      <rPr>
        <sz val="9"/>
        <color rgb="FF000000"/>
        <rFont val="ＭＳ Ｐゴシック"/>
        <family val="3"/>
        <charset val="128"/>
      </rPr>
      <t>( 訪看40 )第    124 号</t>
    </r>
  </si>
  <si>
    <r>
      <rPr>
        <sz val="9"/>
        <color rgb="FF000000"/>
        <rFont val="ＭＳ Ｐゴシック"/>
        <family val="3"/>
        <charset val="128"/>
      </rPr>
      <t>( 訪看40 )第    123 号</t>
    </r>
  </si>
  <si>
    <r>
      <rPr>
        <sz val="9"/>
        <color rgb="FF000000"/>
        <rFont val="ＭＳ Ｐゴシック"/>
        <family val="3"/>
        <charset val="128"/>
      </rPr>
      <t>( 訪看40 )第    122 号</t>
    </r>
  </si>
  <si>
    <r>
      <rPr>
        <sz val="9"/>
        <color rgb="FF000000"/>
        <rFont val="ＭＳ Ｐゴシック"/>
        <family val="3"/>
        <charset val="128"/>
      </rPr>
      <t>( 訪看40 )第    121 号</t>
    </r>
  </si>
  <si>
    <r>
      <rPr>
        <sz val="9"/>
        <color rgb="FF000000"/>
        <rFont val="ＭＳ Ｐゴシック"/>
        <family val="3"/>
        <charset val="128"/>
      </rPr>
      <t>( 訪看40 )第    120 号</t>
    </r>
  </si>
  <si>
    <r>
      <rPr>
        <sz val="9"/>
        <color rgb="FF000000"/>
        <rFont val="ＭＳ Ｐゴシック"/>
        <family val="3"/>
        <charset val="128"/>
      </rPr>
      <t>( 訪看40 )第    119 号</t>
    </r>
  </si>
  <si>
    <r>
      <rPr>
        <sz val="9"/>
        <color rgb="FF000000"/>
        <rFont val="ＭＳ Ｐゴシック"/>
        <family val="3"/>
        <charset val="128"/>
      </rPr>
      <t>( 訪看40 )第    118 号</t>
    </r>
  </si>
  <si>
    <r>
      <rPr>
        <sz val="9"/>
        <color rgb="FF000000"/>
        <rFont val="ＭＳ Ｐゴシック"/>
        <family val="3"/>
        <charset val="128"/>
      </rPr>
      <t>( 訪看40 )第    117 号</t>
    </r>
  </si>
  <si>
    <r>
      <rPr>
        <sz val="9"/>
        <color rgb="FF000000"/>
        <rFont val="ＭＳ Ｐゴシック"/>
        <family val="3"/>
        <charset val="128"/>
      </rPr>
      <t>( 訪看40 )第    116 号</t>
    </r>
  </si>
  <si>
    <r>
      <rPr>
        <sz val="9"/>
        <color rgb="FF000000"/>
        <rFont val="ＭＳ Ｐゴシック"/>
        <family val="3"/>
        <charset val="128"/>
      </rPr>
      <t>( 訪看40 )第    115 号</t>
    </r>
  </si>
  <si>
    <r>
      <rPr>
        <sz val="9"/>
        <color rgb="FF000000"/>
        <rFont val="ＭＳ Ｐゴシック"/>
        <family val="3"/>
        <charset val="128"/>
      </rPr>
      <t>( 訪看40 )第    114 号</t>
    </r>
  </si>
  <si>
    <r>
      <rPr>
        <sz val="9"/>
        <color rgb="FF000000"/>
        <rFont val="ＭＳ Ｐゴシック"/>
        <family val="3"/>
        <charset val="128"/>
      </rPr>
      <t>( 訪看40 )第    113 号</t>
    </r>
  </si>
  <si>
    <r>
      <rPr>
        <sz val="9"/>
        <color rgb="FF000000"/>
        <rFont val="ＭＳ Ｐゴシック"/>
        <family val="3"/>
        <charset val="128"/>
      </rPr>
      <t>( 訪看40 )第    112 号</t>
    </r>
  </si>
  <si>
    <r>
      <rPr>
        <sz val="9"/>
        <color rgb="FF000000"/>
        <rFont val="ＭＳ Ｐゴシック"/>
        <family val="3"/>
        <charset val="128"/>
      </rPr>
      <t>( 訪看40 )第    111 号</t>
    </r>
  </si>
  <si>
    <r>
      <rPr>
        <sz val="9"/>
        <color rgb="FF000000"/>
        <rFont val="ＭＳ Ｐゴシック"/>
        <family val="3"/>
        <charset val="128"/>
      </rPr>
      <t>( 訪看40 )第    110 号</t>
    </r>
  </si>
  <si>
    <r>
      <rPr>
        <sz val="9"/>
        <color rgb="FF000000"/>
        <rFont val="ＭＳ Ｐゴシック"/>
        <family val="3"/>
        <charset val="128"/>
      </rPr>
      <t>( 訪看40 )第    109 号</t>
    </r>
  </si>
  <si>
    <r>
      <rPr>
        <sz val="9"/>
        <color rgb="FF000000"/>
        <rFont val="ＭＳ Ｐゴシック"/>
        <family val="3"/>
        <charset val="128"/>
      </rPr>
      <t>( 訪看40 )第    108 号</t>
    </r>
  </si>
  <si>
    <r>
      <rPr>
        <sz val="9"/>
        <color rgb="FF000000"/>
        <rFont val="ＭＳ Ｐゴシック"/>
        <family val="3"/>
        <charset val="128"/>
      </rPr>
      <t>( 訪看40 )第    107 号</t>
    </r>
  </si>
  <si>
    <r>
      <rPr>
        <sz val="9"/>
        <color rgb="FF000000"/>
        <rFont val="ＭＳ Ｐゴシック"/>
        <family val="3"/>
        <charset val="128"/>
      </rPr>
      <t>( 訪看40 )第    106 号</t>
    </r>
  </si>
  <si>
    <r>
      <rPr>
        <sz val="9"/>
        <color rgb="FF000000"/>
        <rFont val="ＭＳ Ｐゴシック"/>
        <family val="3"/>
        <charset val="128"/>
      </rPr>
      <t>( 訪看40 )第    105 号</t>
    </r>
  </si>
  <si>
    <r>
      <rPr>
        <sz val="9"/>
        <color rgb="FF000000"/>
        <rFont val="ＭＳ Ｐゴシック"/>
        <family val="3"/>
        <charset val="128"/>
      </rPr>
      <t>( 訪看40 )第    104 号</t>
    </r>
  </si>
  <si>
    <r>
      <rPr>
        <sz val="9"/>
        <color rgb="FF000000"/>
        <rFont val="ＭＳ Ｐゴシック"/>
        <family val="3"/>
        <charset val="128"/>
      </rPr>
      <t>( 訪看40 )第    103 号</t>
    </r>
  </si>
  <si>
    <r>
      <rPr>
        <sz val="9"/>
        <color rgb="FF000000"/>
        <rFont val="ＭＳ Ｐゴシック"/>
        <family val="3"/>
        <charset val="128"/>
      </rPr>
      <t>( 訪看40 )第    102 号</t>
    </r>
  </si>
  <si>
    <r>
      <rPr>
        <sz val="9"/>
        <color rgb="FF000000"/>
        <rFont val="ＭＳ Ｐゴシック"/>
        <family val="3"/>
        <charset val="128"/>
      </rPr>
      <t>( 訪看40 )第    101 号</t>
    </r>
  </si>
  <si>
    <r>
      <rPr>
        <sz val="9"/>
        <color rgb="FF000000"/>
        <rFont val="ＭＳ Ｐゴシック"/>
        <family val="3"/>
        <charset val="128"/>
      </rPr>
      <t>( 訪看40 )第    100 号</t>
    </r>
  </si>
  <si>
    <r>
      <rPr>
        <sz val="9"/>
        <color rgb="FF000000"/>
        <rFont val="ＭＳ Ｐゴシック"/>
        <family val="3"/>
        <charset val="128"/>
      </rPr>
      <t>( 訪看40 )第     99 号</t>
    </r>
  </si>
  <si>
    <r>
      <rPr>
        <sz val="9"/>
        <color rgb="FF000000"/>
        <rFont val="ＭＳ Ｐゴシック"/>
        <family val="3"/>
        <charset val="128"/>
      </rPr>
      <t>( 訪看40 )第     98 号</t>
    </r>
  </si>
  <si>
    <r>
      <rPr>
        <sz val="9"/>
        <color rgb="FF000000"/>
        <rFont val="ＭＳ Ｐゴシック"/>
        <family val="3"/>
        <charset val="128"/>
      </rPr>
      <t>( 訪看40 )第     97 号</t>
    </r>
  </si>
  <si>
    <r>
      <rPr>
        <sz val="9"/>
        <color rgb="FF000000"/>
        <rFont val="ＭＳ Ｐゴシック"/>
        <family val="3"/>
        <charset val="128"/>
      </rPr>
      <t>( 訪看40 )第     96 号</t>
    </r>
  </si>
  <si>
    <r>
      <rPr>
        <sz val="9"/>
        <color rgb="FF000000"/>
        <rFont val="ＭＳ Ｐゴシック"/>
        <family val="3"/>
        <charset val="128"/>
      </rPr>
      <t>( 訪看40 )第     95 号</t>
    </r>
  </si>
  <si>
    <r>
      <rPr>
        <sz val="9"/>
        <color rgb="FF000000"/>
        <rFont val="ＭＳ Ｐゴシック"/>
        <family val="3"/>
        <charset val="128"/>
      </rPr>
      <t>( 訪看40 )第     94 号</t>
    </r>
  </si>
  <si>
    <r>
      <rPr>
        <sz val="9"/>
        <color rgb="FF000000"/>
        <rFont val="ＭＳ Ｐゴシック"/>
        <family val="3"/>
        <charset val="128"/>
      </rPr>
      <t>( 訪看40 )第     93 号</t>
    </r>
  </si>
  <si>
    <r>
      <rPr>
        <sz val="9"/>
        <color rgb="FF000000"/>
        <rFont val="ＭＳ Ｐゴシック"/>
        <family val="3"/>
        <charset val="128"/>
      </rPr>
      <t>( 訪看40 )第     92 号</t>
    </r>
  </si>
  <si>
    <r>
      <rPr>
        <sz val="9"/>
        <color rgb="FF000000"/>
        <rFont val="ＭＳ Ｐゴシック"/>
        <family val="3"/>
        <charset val="128"/>
      </rPr>
      <t>( 訪看40 )第     91 号</t>
    </r>
  </si>
  <si>
    <r>
      <rPr>
        <sz val="9"/>
        <color rgb="FF000000"/>
        <rFont val="ＭＳ Ｐゴシック"/>
        <family val="3"/>
        <charset val="128"/>
      </rPr>
      <t>( 訪看40 )第     90 号</t>
    </r>
  </si>
  <si>
    <r>
      <rPr>
        <sz val="9"/>
        <color rgb="FF000000"/>
        <rFont val="ＭＳ Ｐゴシック"/>
        <family val="3"/>
        <charset val="128"/>
      </rPr>
      <t>( 訪看40 )第     89 号</t>
    </r>
  </si>
  <si>
    <r>
      <rPr>
        <sz val="9"/>
        <color rgb="FF000000"/>
        <rFont val="ＭＳ Ｐゴシック"/>
        <family val="3"/>
        <charset val="128"/>
      </rPr>
      <t>( 訪看40 )第     88 号</t>
    </r>
  </si>
  <si>
    <r>
      <rPr>
        <sz val="9"/>
        <color rgb="FF000000"/>
        <rFont val="ＭＳ Ｐゴシック"/>
        <family val="3"/>
        <charset val="128"/>
      </rPr>
      <t>( 訪看40 )第     87 号</t>
    </r>
  </si>
  <si>
    <r>
      <rPr>
        <sz val="9"/>
        <color rgb="FF000000"/>
        <rFont val="ＭＳ Ｐゴシック"/>
        <family val="3"/>
        <charset val="128"/>
      </rPr>
      <t>( 訪看40 )第     86 号</t>
    </r>
  </si>
  <si>
    <r>
      <rPr>
        <sz val="9"/>
        <color rgb="FF000000"/>
        <rFont val="ＭＳ Ｐゴシック"/>
        <family val="3"/>
        <charset val="128"/>
      </rPr>
      <t>( 訪看40 )第     85 号</t>
    </r>
  </si>
  <si>
    <r>
      <rPr>
        <sz val="9"/>
        <color rgb="FF000000"/>
        <rFont val="ＭＳ Ｐゴシック"/>
        <family val="3"/>
        <charset val="128"/>
      </rPr>
      <t>( 訪看40 )第     84 号</t>
    </r>
  </si>
  <si>
    <r>
      <rPr>
        <sz val="9"/>
        <color rgb="FF000000"/>
        <rFont val="ＭＳ Ｐゴシック"/>
        <family val="3"/>
        <charset val="128"/>
      </rPr>
      <t>( 訪看40 )第     83 号</t>
    </r>
  </si>
  <si>
    <r>
      <rPr>
        <sz val="9"/>
        <color rgb="FF000000"/>
        <rFont val="ＭＳ Ｐゴシック"/>
        <family val="3"/>
        <charset val="128"/>
      </rPr>
      <t>( 訪看40 )第     82 号</t>
    </r>
  </si>
  <si>
    <r>
      <rPr>
        <sz val="9"/>
        <color rgb="FF000000"/>
        <rFont val="ＭＳ Ｐゴシック"/>
        <family val="3"/>
        <charset val="128"/>
      </rPr>
      <t>( 訪看40 )第     81 号</t>
    </r>
  </si>
  <si>
    <r>
      <rPr>
        <sz val="9"/>
        <color rgb="FF000000"/>
        <rFont val="ＭＳ Ｐゴシック"/>
        <family val="3"/>
        <charset val="128"/>
      </rPr>
      <t>( 訪看40 )第     80 号</t>
    </r>
  </si>
  <si>
    <r>
      <rPr>
        <sz val="9"/>
        <color rgb="FF000000"/>
        <rFont val="ＭＳ Ｐゴシック"/>
        <family val="3"/>
        <charset val="128"/>
      </rPr>
      <t>( 訪看40 )第     79 号</t>
    </r>
  </si>
  <si>
    <r>
      <rPr>
        <sz val="9"/>
        <color rgb="FF000000"/>
        <rFont val="ＭＳ Ｐゴシック"/>
        <family val="3"/>
        <charset val="128"/>
      </rPr>
      <t>( 訪看40 )第     78 号</t>
    </r>
  </si>
  <si>
    <r>
      <rPr>
        <sz val="9"/>
        <color rgb="FF000000"/>
        <rFont val="ＭＳ Ｐゴシック"/>
        <family val="3"/>
        <charset val="128"/>
      </rPr>
      <t>( 訪看40 )第     77 号</t>
    </r>
  </si>
  <si>
    <r>
      <rPr>
        <sz val="9"/>
        <color rgb="FF000000"/>
        <rFont val="ＭＳ Ｐゴシック"/>
        <family val="3"/>
        <charset val="128"/>
      </rPr>
      <t>( 訪看40 )第     76 号</t>
    </r>
  </si>
  <si>
    <r>
      <rPr>
        <sz val="9"/>
        <color rgb="FF000000"/>
        <rFont val="ＭＳ Ｐゴシック"/>
        <family val="3"/>
        <charset val="128"/>
      </rPr>
      <t>( 訪看40 )第     75 号</t>
    </r>
  </si>
  <si>
    <r>
      <rPr>
        <sz val="9"/>
        <color rgb="FF000000"/>
        <rFont val="ＭＳ Ｐゴシック"/>
        <family val="3"/>
        <charset val="128"/>
      </rPr>
      <t>( 訪看40 )第     74 号</t>
    </r>
  </si>
  <si>
    <r>
      <rPr>
        <sz val="9"/>
        <color rgb="FF000000"/>
        <rFont val="ＭＳ Ｐゴシック"/>
        <family val="3"/>
        <charset val="128"/>
      </rPr>
      <t>( 訪看40 )第     73 号</t>
    </r>
  </si>
  <si>
    <r>
      <rPr>
        <sz val="9"/>
        <color rgb="FF000000"/>
        <rFont val="ＭＳ Ｐゴシック"/>
        <family val="3"/>
        <charset val="128"/>
      </rPr>
      <t>( 訪看40 )第     72 号</t>
    </r>
  </si>
  <si>
    <r>
      <rPr>
        <sz val="9"/>
        <color rgb="FF000000"/>
        <rFont val="ＭＳ Ｐゴシック"/>
        <family val="3"/>
        <charset val="128"/>
      </rPr>
      <t>( 訪看40 )第     71 号</t>
    </r>
  </si>
  <si>
    <r>
      <rPr>
        <sz val="9"/>
        <color rgb="FF000000"/>
        <rFont val="ＭＳ Ｐゴシック"/>
        <family val="3"/>
        <charset val="128"/>
      </rPr>
      <t>( 訪看40 )第     70 号</t>
    </r>
  </si>
  <si>
    <r>
      <rPr>
        <sz val="9"/>
        <color rgb="FF000000"/>
        <rFont val="ＭＳ Ｐゴシック"/>
        <family val="3"/>
        <charset val="128"/>
      </rPr>
      <t>( 訪看40 )第     69 号</t>
    </r>
  </si>
  <si>
    <r>
      <rPr>
        <sz val="9"/>
        <color rgb="FF000000"/>
        <rFont val="ＭＳ Ｐゴシック"/>
        <family val="3"/>
        <charset val="128"/>
      </rPr>
      <t>( 訪看40 )第     68 号</t>
    </r>
  </si>
  <si>
    <r>
      <rPr>
        <sz val="9"/>
        <color rgb="FF000000"/>
        <rFont val="ＭＳ Ｐゴシック"/>
        <family val="3"/>
        <charset val="128"/>
      </rPr>
      <t>( 訪看40 )第     67 号</t>
    </r>
  </si>
  <si>
    <r>
      <rPr>
        <sz val="9"/>
        <color rgb="FF000000"/>
        <rFont val="ＭＳ Ｐゴシック"/>
        <family val="3"/>
        <charset val="128"/>
      </rPr>
      <t>( 訪看40 )第     66 号</t>
    </r>
  </si>
  <si>
    <r>
      <rPr>
        <sz val="9"/>
        <color rgb="FF000000"/>
        <rFont val="ＭＳ Ｐゴシック"/>
        <family val="3"/>
        <charset val="128"/>
      </rPr>
      <t>( 訪看40 )第     65 号</t>
    </r>
  </si>
  <si>
    <r>
      <rPr>
        <sz val="9"/>
        <color rgb="FF000000"/>
        <rFont val="ＭＳ Ｐゴシック"/>
        <family val="3"/>
        <charset val="128"/>
      </rPr>
      <t>( 訪看40 )第     64 号</t>
    </r>
  </si>
  <si>
    <r>
      <rPr>
        <sz val="9"/>
        <color rgb="FF000000"/>
        <rFont val="ＭＳ Ｐゴシック"/>
        <family val="3"/>
        <charset val="128"/>
      </rPr>
      <t>( 訪看40 )第     63 号</t>
    </r>
  </si>
  <si>
    <r>
      <rPr>
        <sz val="9"/>
        <color rgb="FF000000"/>
        <rFont val="ＭＳ Ｐゴシック"/>
        <family val="3"/>
        <charset val="128"/>
      </rPr>
      <t>( 訪看40 )第     62 号</t>
    </r>
  </si>
  <si>
    <r>
      <rPr>
        <sz val="9"/>
        <color rgb="FF000000"/>
        <rFont val="ＭＳ Ｐゴシック"/>
        <family val="3"/>
        <charset val="128"/>
      </rPr>
      <t>( 訪看40 )第     61 号</t>
    </r>
  </si>
  <si>
    <r>
      <rPr>
        <sz val="9"/>
        <color rgb="FF000000"/>
        <rFont val="ＭＳ Ｐゴシック"/>
        <family val="3"/>
        <charset val="128"/>
      </rPr>
      <t>( 訪看40 )第     60 号</t>
    </r>
  </si>
  <si>
    <r>
      <rPr>
        <sz val="9"/>
        <color rgb="FF000000"/>
        <rFont val="ＭＳ Ｐゴシック"/>
        <family val="3"/>
        <charset val="128"/>
      </rPr>
      <t>( 訪看40 )第     59 号</t>
    </r>
  </si>
  <si>
    <r>
      <rPr>
        <sz val="9"/>
        <color rgb="FF000000"/>
        <rFont val="ＭＳ Ｐゴシック"/>
        <family val="3"/>
        <charset val="128"/>
      </rPr>
      <t>( 訪看40 )第     58 号</t>
    </r>
  </si>
  <si>
    <r>
      <rPr>
        <sz val="9"/>
        <color rgb="FF000000"/>
        <rFont val="ＭＳ Ｐゴシック"/>
        <family val="3"/>
        <charset val="128"/>
      </rPr>
      <t>( 訪看40 )第     57 号</t>
    </r>
  </si>
  <si>
    <r>
      <rPr>
        <sz val="9"/>
        <color rgb="FF000000"/>
        <rFont val="ＭＳ Ｐゴシック"/>
        <family val="3"/>
        <charset val="128"/>
      </rPr>
      <t>( 訪看40 )第     56 号</t>
    </r>
  </si>
  <si>
    <r>
      <rPr>
        <sz val="9"/>
        <color rgb="FF000000"/>
        <rFont val="ＭＳ Ｐゴシック"/>
        <family val="3"/>
        <charset val="128"/>
      </rPr>
      <t>( 訪看40 )第     55 号</t>
    </r>
  </si>
  <si>
    <r>
      <rPr>
        <sz val="9"/>
        <color rgb="FF000000"/>
        <rFont val="ＭＳ Ｐゴシック"/>
        <family val="3"/>
        <charset val="128"/>
      </rPr>
      <t>( 訪看40 )第     54 号</t>
    </r>
  </si>
  <si>
    <r>
      <rPr>
        <sz val="9"/>
        <color rgb="FF000000"/>
        <rFont val="ＭＳ Ｐゴシック"/>
        <family val="3"/>
        <charset val="128"/>
      </rPr>
      <t>( 訪看40 )第     53 号</t>
    </r>
  </si>
  <si>
    <r>
      <rPr>
        <sz val="9"/>
        <color rgb="FF000000"/>
        <rFont val="ＭＳ Ｐゴシック"/>
        <family val="3"/>
        <charset val="128"/>
      </rPr>
      <t>( 訪看40 )第     52 号</t>
    </r>
  </si>
  <si>
    <r>
      <rPr>
        <sz val="9"/>
        <color rgb="FF000000"/>
        <rFont val="ＭＳ Ｐゴシック"/>
        <family val="3"/>
        <charset val="128"/>
      </rPr>
      <t>( 訪看40 )第     51 号</t>
    </r>
  </si>
  <si>
    <r>
      <rPr>
        <sz val="9"/>
        <color rgb="FF000000"/>
        <rFont val="ＭＳ Ｐゴシック"/>
        <family val="3"/>
        <charset val="128"/>
      </rPr>
      <t>( 訪看40 )第     50 号</t>
    </r>
  </si>
  <si>
    <r>
      <rPr>
        <sz val="9"/>
        <color rgb="FF000000"/>
        <rFont val="ＭＳ Ｐゴシック"/>
        <family val="3"/>
        <charset val="128"/>
      </rPr>
      <t>( 訪看40 )第     49 号</t>
    </r>
  </si>
  <si>
    <r>
      <rPr>
        <sz val="9"/>
        <color rgb="FF000000"/>
        <rFont val="ＭＳ Ｐゴシック"/>
        <family val="3"/>
        <charset val="128"/>
      </rPr>
      <t>( 訪看40 )第     48 号</t>
    </r>
  </si>
  <si>
    <r>
      <rPr>
        <sz val="9"/>
        <color rgb="FF000000"/>
        <rFont val="ＭＳ Ｐゴシック"/>
        <family val="3"/>
        <charset val="128"/>
      </rPr>
      <t>( 訪看40 )第     47 号</t>
    </r>
  </si>
  <si>
    <r>
      <rPr>
        <sz val="9"/>
        <color rgb="FF000000"/>
        <rFont val="ＭＳ Ｐゴシック"/>
        <family val="3"/>
        <charset val="128"/>
      </rPr>
      <t>( 訪看40 )第     46 号</t>
    </r>
  </si>
  <si>
    <r>
      <rPr>
        <sz val="9"/>
        <color rgb="FF000000"/>
        <rFont val="ＭＳ Ｐゴシック"/>
        <family val="3"/>
        <charset val="128"/>
      </rPr>
      <t>( 訪看40 )第     45 号</t>
    </r>
  </si>
  <si>
    <r>
      <rPr>
        <sz val="9"/>
        <color rgb="FF000000"/>
        <rFont val="ＭＳ Ｐゴシック"/>
        <family val="3"/>
        <charset val="128"/>
      </rPr>
      <t>( 訪看40 )第     44 号</t>
    </r>
  </si>
  <si>
    <r>
      <rPr>
        <sz val="9"/>
        <color rgb="FF000000"/>
        <rFont val="ＭＳ Ｐゴシック"/>
        <family val="3"/>
        <charset val="128"/>
      </rPr>
      <t>( 訪看40 )第     43 号</t>
    </r>
  </si>
  <si>
    <r>
      <rPr>
        <sz val="9"/>
        <color rgb="FF000000"/>
        <rFont val="ＭＳ Ｐゴシック"/>
        <family val="3"/>
        <charset val="128"/>
      </rPr>
      <t>( 訪看40 )第     42 号</t>
    </r>
  </si>
  <si>
    <r>
      <rPr>
        <sz val="9"/>
        <color rgb="FF000000"/>
        <rFont val="ＭＳ Ｐゴシック"/>
        <family val="3"/>
        <charset val="128"/>
      </rPr>
      <t>( 訪看40 )第     41 号</t>
    </r>
  </si>
  <si>
    <r>
      <rPr>
        <sz val="9"/>
        <color rgb="FF000000"/>
        <rFont val="ＭＳ Ｐゴシック"/>
        <family val="3"/>
        <charset val="128"/>
      </rPr>
      <t>( 訪看40 )第     40 号</t>
    </r>
  </si>
  <si>
    <r>
      <rPr>
        <sz val="9"/>
        <color rgb="FF000000"/>
        <rFont val="ＭＳ Ｐゴシック"/>
        <family val="3"/>
        <charset val="128"/>
      </rPr>
      <t>( 訪看40 )第     39 号</t>
    </r>
  </si>
  <si>
    <r>
      <rPr>
        <sz val="9"/>
        <color rgb="FF000000"/>
        <rFont val="ＭＳ Ｐゴシック"/>
        <family val="3"/>
        <charset val="128"/>
      </rPr>
      <t>( 訪看40 )第     38 号</t>
    </r>
  </si>
  <si>
    <r>
      <rPr>
        <sz val="9"/>
        <color rgb="FF000000"/>
        <rFont val="ＭＳ Ｐゴシック"/>
        <family val="3"/>
        <charset val="128"/>
      </rPr>
      <t>( 訪看40 )第     37 号</t>
    </r>
  </si>
  <si>
    <r>
      <rPr>
        <sz val="9"/>
        <color rgb="FF000000"/>
        <rFont val="ＭＳ Ｐゴシック"/>
        <family val="3"/>
        <charset val="128"/>
      </rPr>
      <t>( 訪看40 )第     36 号</t>
    </r>
  </si>
  <si>
    <r>
      <rPr>
        <sz val="9"/>
        <color rgb="FF000000"/>
        <rFont val="ＭＳ Ｐゴシック"/>
        <family val="3"/>
        <charset val="128"/>
      </rPr>
      <t>( 訪看40 )第     35 号</t>
    </r>
  </si>
  <si>
    <r>
      <rPr>
        <sz val="9"/>
        <color rgb="FF000000"/>
        <rFont val="ＭＳ Ｐゴシック"/>
        <family val="3"/>
        <charset val="128"/>
      </rPr>
      <t>( 訪看40 )第     34 号</t>
    </r>
  </si>
  <si>
    <r>
      <rPr>
        <sz val="9"/>
        <color rgb="FF000000"/>
        <rFont val="ＭＳ Ｐゴシック"/>
        <family val="3"/>
        <charset val="128"/>
      </rPr>
      <t>( 訪看40 )第     33 号</t>
    </r>
  </si>
  <si>
    <r>
      <rPr>
        <sz val="9"/>
        <color rgb="FF000000"/>
        <rFont val="ＭＳ Ｐゴシック"/>
        <family val="3"/>
        <charset val="128"/>
      </rPr>
      <t>( 訪看40 )第     32 号</t>
    </r>
  </si>
  <si>
    <r>
      <rPr>
        <sz val="9"/>
        <color rgb="FF000000"/>
        <rFont val="ＭＳ Ｐゴシック"/>
        <family val="3"/>
        <charset val="128"/>
      </rPr>
      <t>( 訪看40 )第     31 号</t>
    </r>
  </si>
  <si>
    <r>
      <rPr>
        <sz val="9"/>
        <color rgb="FF000000"/>
        <rFont val="ＭＳ Ｐゴシック"/>
        <family val="3"/>
        <charset val="128"/>
      </rPr>
      <t>( 訪看40 )第     30 号</t>
    </r>
  </si>
  <si>
    <r>
      <rPr>
        <sz val="9"/>
        <color rgb="FF000000"/>
        <rFont val="ＭＳ Ｐゴシック"/>
        <family val="3"/>
        <charset val="128"/>
      </rPr>
      <t>( 訪看40 )第     28 号</t>
    </r>
  </si>
  <si>
    <r>
      <rPr>
        <sz val="9"/>
        <color rgb="FF000000"/>
        <rFont val="ＭＳ Ｐゴシック"/>
        <family val="3"/>
        <charset val="128"/>
      </rPr>
      <t>( 訪看40 )第     27 号</t>
    </r>
  </si>
  <si>
    <r>
      <rPr>
        <sz val="9"/>
        <color rgb="FF000000"/>
        <rFont val="ＭＳ Ｐゴシック"/>
        <family val="3"/>
        <charset val="128"/>
      </rPr>
      <t>( 訪看40 )第     26 号</t>
    </r>
  </si>
  <si>
    <r>
      <rPr>
        <sz val="9"/>
        <color rgb="FF000000"/>
        <rFont val="ＭＳ Ｐゴシック"/>
        <family val="3"/>
        <charset val="128"/>
      </rPr>
      <t>( 訪看40 )第     25 号</t>
    </r>
  </si>
  <si>
    <r>
      <rPr>
        <sz val="9"/>
        <color rgb="FF000000"/>
        <rFont val="ＭＳ Ｐゴシック"/>
        <family val="3"/>
        <charset val="128"/>
      </rPr>
      <t>( 訪看40 )第     24 号</t>
    </r>
  </si>
  <si>
    <r>
      <rPr>
        <sz val="9"/>
        <color rgb="FF000000"/>
        <rFont val="ＭＳ Ｐゴシック"/>
        <family val="3"/>
        <charset val="128"/>
      </rPr>
      <t>( 訪看40 )第     23 号</t>
    </r>
  </si>
  <si>
    <r>
      <rPr>
        <sz val="9"/>
        <color rgb="FF000000"/>
        <rFont val="ＭＳ Ｐゴシック"/>
        <family val="3"/>
        <charset val="128"/>
      </rPr>
      <t>( 訪看40 )第     22 号</t>
    </r>
  </si>
  <si>
    <r>
      <rPr>
        <sz val="9"/>
        <color rgb="FF000000"/>
        <rFont val="ＭＳ Ｐゴシック"/>
        <family val="3"/>
        <charset val="128"/>
      </rPr>
      <t>( 訪看40 )第     21 号</t>
    </r>
  </si>
  <si>
    <r>
      <rPr>
        <sz val="9"/>
        <color rgb="FF000000"/>
        <rFont val="ＭＳ Ｐゴシック"/>
        <family val="3"/>
        <charset val="128"/>
      </rPr>
      <t>( 訪看40 )第     20 号</t>
    </r>
  </si>
  <si>
    <r>
      <rPr>
        <sz val="9"/>
        <color rgb="FF000000"/>
        <rFont val="ＭＳ Ｐゴシック"/>
        <family val="3"/>
        <charset val="128"/>
      </rPr>
      <t>( 訪看40 )第     19 号</t>
    </r>
  </si>
  <si>
    <r>
      <rPr>
        <sz val="9"/>
        <color rgb="FF000000"/>
        <rFont val="ＭＳ Ｐゴシック"/>
        <family val="3"/>
        <charset val="128"/>
      </rPr>
      <t>( 訪看40 )第     18 号</t>
    </r>
  </si>
  <si>
    <r>
      <rPr>
        <sz val="9"/>
        <color rgb="FF000000"/>
        <rFont val="ＭＳ Ｐゴシック"/>
        <family val="3"/>
        <charset val="128"/>
      </rPr>
      <t>( 訪看40 )第     17 号</t>
    </r>
  </si>
  <si>
    <r>
      <rPr>
        <sz val="9"/>
        <color rgb="FF000000"/>
        <rFont val="ＭＳ Ｐゴシック"/>
        <family val="3"/>
        <charset val="128"/>
      </rPr>
      <t>( 訪看40 )第     16 号</t>
    </r>
  </si>
  <si>
    <r>
      <rPr>
        <sz val="9"/>
        <color rgb="FF000000"/>
        <rFont val="ＭＳ Ｐゴシック"/>
        <family val="3"/>
        <charset val="128"/>
      </rPr>
      <t>( 訪看40 )第     15 号</t>
    </r>
  </si>
  <si>
    <r>
      <rPr>
        <sz val="9"/>
        <color rgb="FF000000"/>
        <rFont val="ＭＳ Ｐゴシック"/>
        <family val="3"/>
        <charset val="128"/>
      </rPr>
      <t>( 訪看40 )第     14 号</t>
    </r>
  </si>
  <si>
    <r>
      <rPr>
        <sz val="9"/>
        <color rgb="FF000000"/>
        <rFont val="ＭＳ Ｐゴシック"/>
        <family val="3"/>
        <charset val="128"/>
      </rPr>
      <t>( 訪看40 )第     13 号</t>
    </r>
  </si>
  <si>
    <r>
      <rPr>
        <sz val="9"/>
        <color rgb="FF000000"/>
        <rFont val="ＭＳ Ｐゴシック"/>
        <family val="3"/>
        <charset val="128"/>
      </rPr>
      <t>( 訪看40 )第     12 号</t>
    </r>
  </si>
  <si>
    <r>
      <rPr>
        <sz val="9"/>
        <color rgb="FF000000"/>
        <rFont val="ＭＳ Ｐゴシック"/>
        <family val="3"/>
        <charset val="128"/>
      </rPr>
      <t>( 訪看40 )第     11 号</t>
    </r>
  </si>
  <si>
    <r>
      <rPr>
        <sz val="9"/>
        <color rgb="FF000000"/>
        <rFont val="ＭＳ Ｐゴシック"/>
        <family val="3"/>
        <charset val="128"/>
      </rPr>
      <t>( 訪看40 )第     10 号</t>
    </r>
  </si>
  <si>
    <r>
      <rPr>
        <sz val="9"/>
        <color rgb="FF000000"/>
        <rFont val="ＭＳ Ｐゴシック"/>
        <family val="3"/>
        <charset val="128"/>
      </rPr>
      <t>( 訪看40 )第      9 号</t>
    </r>
  </si>
  <si>
    <r>
      <rPr>
        <sz val="9"/>
        <color rgb="FF000000"/>
        <rFont val="ＭＳ Ｐゴシック"/>
        <family val="3"/>
        <charset val="128"/>
      </rPr>
      <t>( 訪看40 )第      8 号</t>
    </r>
  </si>
  <si>
    <r>
      <rPr>
        <sz val="9"/>
        <color rgb="FF000000"/>
        <rFont val="ＭＳ Ｐゴシック"/>
        <family val="3"/>
        <charset val="128"/>
      </rPr>
      <t>( 訪看40 )第      7 号</t>
    </r>
  </si>
  <si>
    <r>
      <rPr>
        <sz val="9"/>
        <color rgb="FF000000"/>
        <rFont val="ＭＳ Ｐゴシック"/>
        <family val="3"/>
        <charset val="128"/>
      </rPr>
      <t>( 訪看40 )第      6 号</t>
    </r>
  </si>
  <si>
    <r>
      <rPr>
        <sz val="9"/>
        <color rgb="FF000000"/>
        <rFont val="ＭＳ Ｐゴシック"/>
        <family val="3"/>
        <charset val="128"/>
      </rPr>
      <t>( 訪看40 )第      5 号</t>
    </r>
  </si>
  <si>
    <r>
      <rPr>
        <sz val="9"/>
        <color rgb="FF000000"/>
        <rFont val="ＭＳ Ｐゴシック"/>
        <family val="3"/>
        <charset val="128"/>
      </rPr>
      <t>( 訪看40 )第      4 号</t>
    </r>
  </si>
  <si>
    <r>
      <rPr>
        <sz val="9"/>
        <color rgb="FF000000"/>
        <rFont val="ＭＳ Ｐゴシック"/>
        <family val="3"/>
        <charset val="128"/>
      </rPr>
      <t>( 訪看40 )第      3 号</t>
    </r>
  </si>
  <si>
    <r>
      <rPr>
        <sz val="9"/>
        <color rgb="FF000000"/>
        <rFont val="ＭＳ Ｐゴシック"/>
        <family val="3"/>
        <charset val="128"/>
      </rPr>
      <t>( 訪看40 )第      2 号</t>
    </r>
  </si>
  <si>
    <r>
      <rPr>
        <sz val="9"/>
        <color rgb="FF000000"/>
        <rFont val="ＭＳ Ｐゴシック"/>
        <family val="3"/>
        <charset val="128"/>
      </rPr>
      <t>( 訪看41 )第    123 号</t>
    </r>
  </si>
  <si>
    <r>
      <rPr>
        <sz val="9"/>
        <color rgb="FF000000"/>
        <rFont val="ＭＳ Ｐゴシック"/>
        <family val="3"/>
        <charset val="128"/>
      </rPr>
      <t>( 訪看41 )第    122 号</t>
    </r>
  </si>
  <si>
    <r>
      <rPr>
        <sz val="9"/>
        <color rgb="FF000000"/>
        <rFont val="ＭＳ Ｐゴシック"/>
        <family val="3"/>
        <charset val="128"/>
      </rPr>
      <t>( 訪看41 )第    121 号</t>
    </r>
  </si>
  <si>
    <t>［令和 6年 8月 1日現在　訪問看護管理療養費２］</t>
  </si>
  <si>
    <r>
      <rPr>
        <sz val="9"/>
        <color rgb="FF000000"/>
        <rFont val="ＭＳ Ｐゴシック"/>
        <family val="3"/>
        <charset val="128"/>
      </rPr>
      <t>( 訪看41 )第    120 号</t>
    </r>
  </si>
  <si>
    <r>
      <rPr>
        <sz val="9"/>
        <color rgb="FF000000"/>
        <rFont val="ＭＳ Ｐゴシック"/>
        <family val="3"/>
        <charset val="128"/>
      </rPr>
      <t>( 訪看41 )第    119 号</t>
    </r>
  </si>
  <si>
    <r>
      <rPr>
        <sz val="9"/>
        <color rgb="FF000000"/>
        <rFont val="ＭＳ Ｐゴシック"/>
        <family val="3"/>
        <charset val="128"/>
      </rPr>
      <t>( 訪看41 )第    118 号</t>
    </r>
  </si>
  <si>
    <r>
      <rPr>
        <sz val="9"/>
        <color rgb="FF000000"/>
        <rFont val="ＭＳ Ｐゴシック"/>
        <family val="3"/>
        <charset val="128"/>
      </rPr>
      <t>( 訪看41 )第    117 号</t>
    </r>
  </si>
  <si>
    <r>
      <rPr>
        <sz val="9"/>
        <color rgb="FF000000"/>
        <rFont val="ＭＳ Ｐゴシック"/>
        <family val="3"/>
        <charset val="128"/>
      </rPr>
      <t>( 訪看41 )第    116 号</t>
    </r>
  </si>
  <si>
    <r>
      <rPr>
        <sz val="9"/>
        <color rgb="FF000000"/>
        <rFont val="ＭＳ Ｐゴシック"/>
        <family val="3"/>
        <charset val="128"/>
      </rPr>
      <t>( 訪看41 )第    115 号</t>
    </r>
  </si>
  <si>
    <r>
      <rPr>
        <sz val="9"/>
        <color rgb="FF000000"/>
        <rFont val="ＭＳ Ｐゴシック"/>
        <family val="3"/>
        <charset val="128"/>
      </rPr>
      <t>( 訪看41 )第    114 号</t>
    </r>
  </si>
  <si>
    <r>
      <rPr>
        <sz val="9"/>
        <color rgb="FF000000"/>
        <rFont val="ＭＳ Ｐゴシック"/>
        <family val="3"/>
        <charset val="128"/>
      </rPr>
      <t>( 訪看41 )第    113 号</t>
    </r>
  </si>
  <si>
    <r>
      <rPr>
        <sz val="9"/>
        <color rgb="FF000000"/>
        <rFont val="ＭＳ Ｐゴシック"/>
        <family val="3"/>
        <charset val="128"/>
      </rPr>
      <t>( 訪看41 )第    111 号</t>
    </r>
  </si>
  <si>
    <r>
      <rPr>
        <sz val="9"/>
        <color rgb="FF000000"/>
        <rFont val="ＭＳ Ｐゴシック"/>
        <family val="3"/>
        <charset val="128"/>
      </rPr>
      <t>( 訪看41 )第    110 号</t>
    </r>
  </si>
  <si>
    <r>
      <rPr>
        <sz val="9"/>
        <color rgb="FF000000"/>
        <rFont val="ＭＳ Ｐゴシック"/>
        <family val="3"/>
        <charset val="128"/>
      </rPr>
      <t>( 訪看41 )第    109 号</t>
    </r>
  </si>
  <si>
    <r>
      <rPr>
        <sz val="9"/>
        <color rgb="FF000000"/>
        <rFont val="ＭＳ Ｐゴシック"/>
        <family val="3"/>
        <charset val="128"/>
      </rPr>
      <t>( 訪看41 )第    108 号</t>
    </r>
  </si>
  <si>
    <r>
      <rPr>
        <sz val="9"/>
        <color rgb="FF000000"/>
        <rFont val="ＭＳ Ｐゴシック"/>
        <family val="3"/>
        <charset val="128"/>
      </rPr>
      <t>( 訪看41 )第    107 号</t>
    </r>
  </si>
  <si>
    <r>
      <rPr>
        <sz val="9"/>
        <color rgb="FF000000"/>
        <rFont val="ＭＳ Ｐゴシック"/>
        <family val="3"/>
        <charset val="128"/>
      </rPr>
      <t>( 訪看41 )第    105 号</t>
    </r>
  </si>
  <si>
    <r>
      <rPr>
        <sz val="9"/>
        <color rgb="FF000000"/>
        <rFont val="ＭＳ Ｐゴシック"/>
        <family val="3"/>
        <charset val="128"/>
      </rPr>
      <t>( 訪看41 )第    104 号</t>
    </r>
  </si>
  <si>
    <r>
      <rPr>
        <sz val="9"/>
        <color rgb="FF000000"/>
        <rFont val="ＭＳ Ｐゴシック"/>
        <family val="3"/>
        <charset val="128"/>
      </rPr>
      <t>( 訪看41 )第    103 号</t>
    </r>
  </si>
  <si>
    <r>
      <rPr>
        <sz val="9"/>
        <color rgb="FF000000"/>
        <rFont val="ＭＳ Ｐゴシック"/>
        <family val="3"/>
        <charset val="128"/>
      </rPr>
      <t>( 訪看41 )第    101 号</t>
    </r>
  </si>
  <si>
    <r>
      <rPr>
        <sz val="9"/>
        <color rgb="FF000000"/>
        <rFont val="ＭＳ Ｐゴシック"/>
        <family val="3"/>
        <charset val="128"/>
      </rPr>
      <t>( 訪看41 )第    100 号</t>
    </r>
  </si>
  <si>
    <r>
      <rPr>
        <sz val="9"/>
        <color rgb="FF000000"/>
        <rFont val="ＭＳ Ｐゴシック"/>
        <family val="3"/>
        <charset val="128"/>
      </rPr>
      <t>( 訪看41 )第     98 号</t>
    </r>
  </si>
  <si>
    <r>
      <rPr>
        <sz val="9"/>
        <color rgb="FF000000"/>
        <rFont val="ＭＳ Ｐゴシック"/>
        <family val="3"/>
        <charset val="128"/>
      </rPr>
      <t>( 訪看41 )第     96 号</t>
    </r>
  </si>
  <si>
    <r>
      <rPr>
        <sz val="9"/>
        <color rgb="FF000000"/>
        <rFont val="ＭＳ Ｐゴシック"/>
        <family val="3"/>
        <charset val="128"/>
      </rPr>
      <t>( 訪看41 )第     95 号</t>
    </r>
  </si>
  <si>
    <r>
      <rPr>
        <sz val="9"/>
        <color rgb="FF000000"/>
        <rFont val="ＭＳ Ｐゴシック"/>
        <family val="3"/>
        <charset val="128"/>
      </rPr>
      <t>( 訪看41 )第     94 号</t>
    </r>
  </si>
  <si>
    <r>
      <rPr>
        <sz val="9"/>
        <color rgb="FF000000"/>
        <rFont val="ＭＳ Ｐゴシック"/>
        <family val="3"/>
        <charset val="128"/>
      </rPr>
      <t>( 訪看41 )第     93 号</t>
    </r>
  </si>
  <si>
    <r>
      <rPr>
        <sz val="9"/>
        <color rgb="FF000000"/>
        <rFont val="ＭＳ Ｐゴシック"/>
        <family val="3"/>
        <charset val="128"/>
      </rPr>
      <t>( 訪看41 )第     90 号</t>
    </r>
  </si>
  <si>
    <r>
      <rPr>
        <sz val="9"/>
        <color rgb="FF000000"/>
        <rFont val="ＭＳ Ｐゴシック"/>
        <family val="3"/>
        <charset val="128"/>
      </rPr>
      <t>( 訪看41 )第     89 号</t>
    </r>
  </si>
  <si>
    <r>
      <rPr>
        <sz val="9"/>
        <color rgb="FF000000"/>
        <rFont val="ＭＳ Ｐゴシック"/>
        <family val="3"/>
        <charset val="128"/>
      </rPr>
      <t>( 訪看41 )第     88 号</t>
    </r>
  </si>
  <si>
    <r>
      <rPr>
        <sz val="9"/>
        <color rgb="FF000000"/>
        <rFont val="ＭＳ Ｐゴシック"/>
        <family val="3"/>
        <charset val="128"/>
      </rPr>
      <t>( 訪看41 )第     87 号</t>
    </r>
  </si>
  <si>
    <r>
      <rPr>
        <sz val="9"/>
        <color rgb="FF000000"/>
        <rFont val="ＭＳ Ｐゴシック"/>
        <family val="3"/>
        <charset val="128"/>
      </rPr>
      <t>( 訪看41 )第     86 号</t>
    </r>
  </si>
  <si>
    <r>
      <rPr>
        <sz val="9"/>
        <color rgb="FF000000"/>
        <rFont val="ＭＳ Ｐゴシック"/>
        <family val="3"/>
        <charset val="128"/>
      </rPr>
      <t>( 訪看41 )第     85 号</t>
    </r>
  </si>
  <si>
    <r>
      <rPr>
        <sz val="9"/>
        <color rgb="FF000000"/>
        <rFont val="ＭＳ Ｐゴシック"/>
        <family val="3"/>
        <charset val="128"/>
      </rPr>
      <t>( 訪看41 )第     84 号</t>
    </r>
  </si>
  <si>
    <r>
      <rPr>
        <sz val="9"/>
        <color rgb="FF000000"/>
        <rFont val="ＭＳ Ｐゴシック"/>
        <family val="3"/>
        <charset val="128"/>
      </rPr>
      <t>( 訪看41 )第     83 号</t>
    </r>
  </si>
  <si>
    <r>
      <rPr>
        <sz val="9"/>
        <color rgb="FF000000"/>
        <rFont val="ＭＳ ゴシック"/>
        <family val="3"/>
        <charset val="128"/>
      </rPr>
      <t>0135-48-6388
(0135-48-6337)</t>
    </r>
  </si>
  <si>
    <r>
      <rPr>
        <sz val="9"/>
        <color rgb="FF000000"/>
        <rFont val="ＭＳ ゴシック"/>
        <family val="3"/>
        <charset val="128"/>
      </rPr>
      <t>〒046－0003
余市郡余市町黒川町１５丁目１４－１６ぬくもりの郷１Ｆ</t>
    </r>
  </si>
  <si>
    <r>
      <rPr>
        <sz val="9"/>
        <color rgb="FF000000"/>
        <rFont val="ＭＳ ゴシック"/>
        <family val="3"/>
        <charset val="128"/>
      </rPr>
      <t>社会福祉法人よいち福祉会
フルーツ・シャトーよいち　訪問看護ステーション</t>
    </r>
  </si>
  <si>
    <r>
      <rPr>
        <sz val="9"/>
        <color rgb="FF000000"/>
        <rFont val="ＭＳ Ｐゴシック"/>
        <family val="3"/>
        <charset val="128"/>
      </rPr>
      <t>( 訪看41 )第     82 号</t>
    </r>
  </si>
  <si>
    <r>
      <rPr>
        <sz val="9"/>
        <color rgb="FF000000"/>
        <rFont val="ＭＳ ゴシック"/>
        <family val="3"/>
        <charset val="128"/>
      </rPr>
      <t>0134-55-4821
(0134-55-0924)</t>
    </r>
  </si>
  <si>
    <r>
      <rPr>
        <sz val="9"/>
        <color rgb="FF000000"/>
        <rFont val="ＭＳ ゴシック"/>
        <family val="3"/>
        <charset val="128"/>
      </rPr>
      <t>〒047－0017
小樽市若松１丁目８番３号－１０１</t>
    </r>
  </si>
  <si>
    <r>
      <rPr>
        <sz val="9"/>
        <color rgb="FF000000"/>
        <rFont val="ＭＳ ゴシック"/>
        <family val="3"/>
        <charset val="128"/>
      </rPr>
      <t>株式会社　ｈｉｍａｒｉ
訪問看護ステーションひまり</t>
    </r>
  </si>
  <si>
    <r>
      <rPr>
        <sz val="9"/>
        <color rgb="FF000000"/>
        <rFont val="ＭＳ Ｐゴシック"/>
        <family val="3"/>
        <charset val="128"/>
      </rPr>
      <t>( 訪看41 )第     81 号</t>
    </r>
  </si>
  <si>
    <r>
      <rPr>
        <sz val="9"/>
        <color rgb="FF000000"/>
        <rFont val="ＭＳ ゴシック"/>
        <family val="3"/>
        <charset val="128"/>
      </rPr>
      <t>0134-61-6953
(0134-61-6957)</t>
    </r>
  </si>
  <si>
    <r>
      <rPr>
        <sz val="9"/>
        <color rgb="FF000000"/>
        <rFont val="ＭＳ ゴシック"/>
        <family val="3"/>
        <charset val="128"/>
      </rPr>
      <t>〒047－0155
小樽市望洋台二丁目３０番７号</t>
    </r>
  </si>
  <si>
    <r>
      <rPr>
        <sz val="9"/>
        <color rgb="FF000000"/>
        <rFont val="ＭＳ ゴシック"/>
        <family val="3"/>
        <charset val="128"/>
      </rPr>
      <t>株式会社みらいサポート
ナースステーションぽえむ</t>
    </r>
  </si>
  <si>
    <r>
      <rPr>
        <sz val="9"/>
        <color rgb="FF000000"/>
        <rFont val="ＭＳ Ｐゴシック"/>
        <family val="3"/>
        <charset val="128"/>
      </rPr>
      <t>( 訪看41 )第     80 号</t>
    </r>
  </si>
  <si>
    <r>
      <rPr>
        <sz val="9"/>
        <color rgb="FF000000"/>
        <rFont val="ＭＳ Ｐゴシック"/>
        <family val="3"/>
        <charset val="128"/>
      </rPr>
      <t>( 訪看41 )第     79 号</t>
    </r>
  </si>
  <si>
    <r>
      <rPr>
        <sz val="9"/>
        <color rgb="FF000000"/>
        <rFont val="ＭＳ Ｐゴシック"/>
        <family val="3"/>
        <charset val="128"/>
      </rPr>
      <t>( 訪看41 )第     78 号</t>
    </r>
  </si>
  <si>
    <r>
      <rPr>
        <sz val="9"/>
        <color rgb="FF000000"/>
        <rFont val="ＭＳ Ｐゴシック"/>
        <family val="3"/>
        <charset val="128"/>
      </rPr>
      <t>( 訪看41 )第     77 号</t>
    </r>
  </si>
  <si>
    <r>
      <rPr>
        <sz val="9"/>
        <color rgb="FF000000"/>
        <rFont val="ＭＳ Ｐゴシック"/>
        <family val="3"/>
        <charset val="128"/>
      </rPr>
      <t>( 訪看41 )第     76 号</t>
    </r>
  </si>
  <si>
    <r>
      <rPr>
        <sz val="9"/>
        <color rgb="FF000000"/>
        <rFont val="ＭＳ Ｐゴシック"/>
        <family val="3"/>
        <charset val="128"/>
      </rPr>
      <t>( 訪看41 )第     75 号</t>
    </r>
  </si>
  <si>
    <r>
      <rPr>
        <sz val="9"/>
        <color rgb="FF000000"/>
        <rFont val="ＭＳ Ｐゴシック"/>
        <family val="3"/>
        <charset val="128"/>
      </rPr>
      <t>( 訪看41 )第     74 号</t>
    </r>
  </si>
  <si>
    <r>
      <rPr>
        <sz val="9"/>
        <color rgb="FF000000"/>
        <rFont val="ＭＳ Ｐゴシック"/>
        <family val="3"/>
        <charset val="128"/>
      </rPr>
      <t>( 訪看41 )第     73 号</t>
    </r>
  </si>
  <si>
    <r>
      <rPr>
        <sz val="9"/>
        <color rgb="FF000000"/>
        <rFont val="ＭＳ Ｐゴシック"/>
        <family val="3"/>
        <charset val="128"/>
      </rPr>
      <t>( 訪看41 )第     72 号</t>
    </r>
  </si>
  <si>
    <r>
      <rPr>
        <sz val="9"/>
        <color rgb="FF000000"/>
        <rFont val="ＭＳ Ｐゴシック"/>
        <family val="3"/>
        <charset val="128"/>
      </rPr>
      <t>( 訪看41 )第     71 号</t>
    </r>
  </si>
  <si>
    <r>
      <rPr>
        <sz val="9"/>
        <color rgb="FF000000"/>
        <rFont val="ＭＳ Ｐゴシック"/>
        <family val="3"/>
        <charset val="128"/>
      </rPr>
      <t>( 訪看41 )第     69 号</t>
    </r>
  </si>
  <si>
    <r>
      <rPr>
        <sz val="9"/>
        <color rgb="FF000000"/>
        <rFont val="ＭＳ Ｐゴシック"/>
        <family val="3"/>
        <charset val="128"/>
      </rPr>
      <t>( 訪看41 )第     68 号</t>
    </r>
  </si>
  <si>
    <r>
      <rPr>
        <sz val="9"/>
        <color rgb="FF000000"/>
        <rFont val="ＭＳ Ｐゴシック"/>
        <family val="3"/>
        <charset val="128"/>
      </rPr>
      <t>( 訪看41 )第     67 号</t>
    </r>
  </si>
  <si>
    <r>
      <rPr>
        <sz val="9"/>
        <color rgb="FF000000"/>
        <rFont val="ＭＳ ゴシック"/>
        <family val="3"/>
        <charset val="128"/>
      </rPr>
      <t xml:space="preserve">011-596-7687
</t>
    </r>
  </si>
  <si>
    <r>
      <rPr>
        <sz val="9"/>
        <color rgb="FF000000"/>
        <rFont val="ＭＳ ゴシック"/>
        <family val="3"/>
        <charset val="128"/>
      </rPr>
      <t>〒005－0801
札幌市南区川沿一条４丁目１０番１２号</t>
    </r>
  </si>
  <si>
    <r>
      <rPr>
        <sz val="9"/>
        <color rgb="FF000000"/>
        <rFont val="ＭＳ ゴシック"/>
        <family val="3"/>
        <charset val="128"/>
      </rPr>
      <t>北海道無垢株式会社
訪問看護ステーション　無垢の家</t>
    </r>
  </si>
  <si>
    <r>
      <rPr>
        <sz val="9"/>
        <color rgb="FF000000"/>
        <rFont val="ＭＳ Ｐゴシック"/>
        <family val="3"/>
        <charset val="128"/>
      </rPr>
      <t>( 訪看41 )第     66 号</t>
    </r>
  </si>
  <si>
    <r>
      <rPr>
        <sz val="9"/>
        <color rgb="FF000000"/>
        <rFont val="ＭＳ Ｐゴシック"/>
        <family val="3"/>
        <charset val="128"/>
      </rPr>
      <t>( 訪看41 )第     65 号</t>
    </r>
  </si>
  <si>
    <r>
      <rPr>
        <sz val="9"/>
        <color rgb="FF000000"/>
        <rFont val="ＭＳ Ｐゴシック"/>
        <family val="3"/>
        <charset val="128"/>
      </rPr>
      <t>( 訪看41 )第     64 号</t>
    </r>
  </si>
  <si>
    <r>
      <rPr>
        <sz val="9"/>
        <color rgb="FF000000"/>
        <rFont val="ＭＳ ゴシック"/>
        <family val="3"/>
        <charset val="128"/>
      </rPr>
      <t>011-582-5151
(011-582-5151)</t>
    </r>
  </si>
  <si>
    <r>
      <rPr>
        <sz val="9"/>
        <color rgb="FF000000"/>
        <rFont val="ＭＳ ゴシック"/>
        <family val="3"/>
        <charset val="128"/>
      </rPr>
      <t>〒005－0033
札幌市南区南三十三条西１１丁目４番１号</t>
    </r>
  </si>
  <si>
    <r>
      <rPr>
        <sz val="9"/>
        <color rgb="FF000000"/>
        <rFont val="ＭＳ ゴシック"/>
        <family val="3"/>
        <charset val="128"/>
      </rPr>
      <t>医療法人三和会　札幌南整形外科病院
札幌南整形　訪問看護ステーション</t>
    </r>
  </si>
  <si>
    <r>
      <rPr>
        <sz val="9"/>
        <color rgb="FF000000"/>
        <rFont val="ＭＳ Ｐゴシック"/>
        <family val="3"/>
        <charset val="128"/>
      </rPr>
      <t>( 訪看41 )第     63 号</t>
    </r>
  </si>
  <si>
    <r>
      <rPr>
        <sz val="9"/>
        <color rgb="FF000000"/>
        <rFont val="ＭＳ ゴシック"/>
        <family val="3"/>
        <charset val="128"/>
      </rPr>
      <t>011-859-3003
(011-859-3002)</t>
    </r>
  </si>
  <si>
    <r>
      <rPr>
        <sz val="9"/>
        <color rgb="FF000000"/>
        <rFont val="ＭＳ ゴシック"/>
        <family val="3"/>
        <charset val="128"/>
      </rPr>
      <t>〒062－0041
札幌市豊平区福住一条５丁目３－１ノアガーデン　シーズンベル１Ｆ</t>
    </r>
  </si>
  <si>
    <r>
      <rPr>
        <sz val="9"/>
        <color rgb="FF000000"/>
        <rFont val="ＭＳ ゴシック"/>
        <family val="3"/>
        <charset val="128"/>
      </rPr>
      <t>株式会社ノアコンツェル
訪問看護ステーション　ナースケアーズ福住南</t>
    </r>
  </si>
  <si>
    <r>
      <rPr>
        <sz val="9"/>
        <color rgb="FF000000"/>
        <rFont val="ＭＳ Ｐゴシック"/>
        <family val="3"/>
        <charset val="128"/>
      </rPr>
      <t>( 訪看41 )第     62 号</t>
    </r>
  </si>
  <si>
    <r>
      <rPr>
        <sz val="9"/>
        <color rgb="FF000000"/>
        <rFont val="ＭＳ Ｐゴシック"/>
        <family val="3"/>
        <charset val="128"/>
      </rPr>
      <t>( 訪看41 )第     61 号</t>
    </r>
  </si>
  <si>
    <r>
      <rPr>
        <sz val="9"/>
        <color rgb="FF000000"/>
        <rFont val="ＭＳ Ｐゴシック"/>
        <family val="3"/>
        <charset val="128"/>
      </rPr>
      <t>( 訪看41 )第     60 号</t>
    </r>
  </si>
  <si>
    <r>
      <rPr>
        <sz val="9"/>
        <color rgb="FF000000"/>
        <rFont val="ＭＳ Ｐゴシック"/>
        <family val="3"/>
        <charset val="128"/>
      </rPr>
      <t>( 訪看41 )第     59 号</t>
    </r>
  </si>
  <si>
    <r>
      <rPr>
        <sz val="9"/>
        <color rgb="FF000000"/>
        <rFont val="ＭＳ Ｐゴシック"/>
        <family val="3"/>
        <charset val="128"/>
      </rPr>
      <t>( 訪看41 )第     58 号</t>
    </r>
  </si>
  <si>
    <r>
      <rPr>
        <sz val="9"/>
        <color rgb="FF000000"/>
        <rFont val="ＭＳ Ｐゴシック"/>
        <family val="3"/>
        <charset val="128"/>
      </rPr>
      <t>( 訪看41 )第     57 号</t>
    </r>
  </si>
  <si>
    <r>
      <rPr>
        <sz val="9"/>
        <color rgb="FF000000"/>
        <rFont val="ＭＳ ゴシック"/>
        <family val="3"/>
        <charset val="128"/>
      </rPr>
      <t>011-850-2223
(011-850-2224)</t>
    </r>
  </si>
  <si>
    <r>
      <rPr>
        <sz val="9"/>
        <color rgb="FF000000"/>
        <rFont val="ＭＳ ゴシック"/>
        <family val="3"/>
        <charset val="128"/>
      </rPr>
      <t>〒062－0041
札幌市豊平区福住一条２丁目９－２３ノアガーデンペイサージュ　１Ｆ</t>
    </r>
  </si>
  <si>
    <r>
      <rPr>
        <sz val="9"/>
        <color rgb="FF000000"/>
        <rFont val="ＭＳ ゴシック"/>
        <family val="3"/>
        <charset val="128"/>
      </rPr>
      <t>株式会社ノアコンツェル
訪問看護ステーション　ナースケアーズ福住中央</t>
    </r>
  </si>
  <si>
    <r>
      <rPr>
        <sz val="9"/>
        <color rgb="FF000000"/>
        <rFont val="ＭＳ Ｐゴシック"/>
        <family val="3"/>
        <charset val="128"/>
      </rPr>
      <t>( 訪看41 )第     56 号</t>
    </r>
  </si>
  <si>
    <r>
      <rPr>
        <sz val="9"/>
        <color rgb="FF000000"/>
        <rFont val="ＭＳ Ｐゴシック"/>
        <family val="3"/>
        <charset val="128"/>
      </rPr>
      <t>( 訪看41 )第     55 号</t>
    </r>
  </si>
  <si>
    <r>
      <rPr>
        <sz val="9"/>
        <color rgb="FF000000"/>
        <rFont val="ＭＳ Ｐゴシック"/>
        <family val="3"/>
        <charset val="128"/>
      </rPr>
      <t>( 訪看41 )第     54 号</t>
    </r>
  </si>
  <si>
    <r>
      <rPr>
        <sz val="9"/>
        <color rgb="FF000000"/>
        <rFont val="ＭＳ Ｐゴシック"/>
        <family val="3"/>
        <charset val="128"/>
      </rPr>
      <t>( 訪看41 )第     53 号</t>
    </r>
  </si>
  <si>
    <r>
      <rPr>
        <sz val="9"/>
        <color rgb="FF000000"/>
        <rFont val="ＭＳ Ｐゴシック"/>
        <family val="3"/>
        <charset val="128"/>
      </rPr>
      <t>( 訪看41 )第     52 号</t>
    </r>
  </si>
  <si>
    <r>
      <rPr>
        <sz val="9"/>
        <color rgb="FF000000"/>
        <rFont val="ＭＳ Ｐゴシック"/>
        <family val="3"/>
        <charset val="128"/>
      </rPr>
      <t>( 訪看41 )第     51 号</t>
    </r>
  </si>
  <si>
    <r>
      <rPr>
        <sz val="9"/>
        <color rgb="FF000000"/>
        <rFont val="ＭＳ Ｐゴシック"/>
        <family val="3"/>
        <charset val="128"/>
      </rPr>
      <t>( 訪看41 )第     50 号</t>
    </r>
  </si>
  <si>
    <r>
      <rPr>
        <sz val="9"/>
        <color rgb="FF000000"/>
        <rFont val="ＭＳ Ｐゴシック"/>
        <family val="3"/>
        <charset val="128"/>
      </rPr>
      <t>( 訪看41 )第     48 号</t>
    </r>
  </si>
  <si>
    <r>
      <rPr>
        <sz val="9"/>
        <color rgb="FF000000"/>
        <rFont val="ＭＳ Ｐゴシック"/>
        <family val="3"/>
        <charset val="128"/>
      </rPr>
      <t>( 訪看41 )第     47 号</t>
    </r>
  </si>
  <si>
    <r>
      <rPr>
        <sz val="9"/>
        <color rgb="FF000000"/>
        <rFont val="ＭＳ ゴシック"/>
        <family val="3"/>
        <charset val="128"/>
      </rPr>
      <t>011-669-2203
(011-669-3388)</t>
    </r>
  </si>
  <si>
    <r>
      <rPr>
        <sz val="9"/>
        <color rgb="FF000000"/>
        <rFont val="ＭＳ ゴシック"/>
        <family val="3"/>
        <charset val="128"/>
      </rPr>
      <t>〒063－0826
札幌市西区発寒六条１３丁目３－６１ノアガーデン　ブランジェ１Ｆ</t>
    </r>
  </si>
  <si>
    <r>
      <rPr>
        <sz val="9"/>
        <color rgb="FF000000"/>
        <rFont val="ＭＳ ゴシック"/>
        <family val="3"/>
        <charset val="128"/>
      </rPr>
      <t>株式会社ノアコンツェル
訪問看護ステーション　ナースケアーズ発寒西</t>
    </r>
  </si>
  <si>
    <r>
      <rPr>
        <sz val="9"/>
        <color rgb="FF000000"/>
        <rFont val="ＭＳ Ｐゴシック"/>
        <family val="3"/>
        <charset val="128"/>
      </rPr>
      <t>( 訪看41 )第     46 号</t>
    </r>
  </si>
  <si>
    <r>
      <rPr>
        <sz val="9"/>
        <color rgb="FF000000"/>
        <rFont val="ＭＳ ゴシック"/>
        <family val="3"/>
        <charset val="128"/>
      </rPr>
      <t>011-676-2203
(011-676-2201)</t>
    </r>
  </si>
  <si>
    <r>
      <rPr>
        <sz val="9"/>
        <color rgb="FF000000"/>
        <rFont val="ＭＳ ゴシック"/>
        <family val="3"/>
        <charset val="128"/>
      </rPr>
      <t>〒063－0830
札幌市西区発寒十条２丁目８番５号</t>
    </r>
  </si>
  <si>
    <r>
      <rPr>
        <sz val="9"/>
        <color rgb="FF000000"/>
        <rFont val="ＭＳ ゴシック"/>
        <family val="3"/>
        <charset val="128"/>
      </rPr>
      <t>株式会社ノアコンツェル
ノア地域巡回センター発寒</t>
    </r>
  </si>
  <si>
    <r>
      <rPr>
        <sz val="9"/>
        <color rgb="FF000000"/>
        <rFont val="ＭＳ Ｐゴシック"/>
        <family val="3"/>
        <charset val="128"/>
      </rPr>
      <t>( 訪看41 )第     45 号</t>
    </r>
  </si>
  <si>
    <r>
      <rPr>
        <sz val="9"/>
        <color rgb="FF000000"/>
        <rFont val="ＭＳ ゴシック"/>
        <family val="3"/>
        <charset val="128"/>
      </rPr>
      <t>011-640-5353
(011-640-5354)</t>
    </r>
  </si>
  <si>
    <r>
      <rPr>
        <sz val="9"/>
        <color rgb="FF000000"/>
        <rFont val="ＭＳ ゴシック"/>
        <family val="3"/>
        <charset val="128"/>
      </rPr>
      <t>〒063－0849
札幌市西区八軒九条西４丁目５ー１４ノアガーデンブルームビュー</t>
    </r>
  </si>
  <si>
    <r>
      <rPr>
        <sz val="9"/>
        <color rgb="FF000000"/>
        <rFont val="ＭＳ ゴシック"/>
        <family val="3"/>
        <charset val="128"/>
      </rPr>
      <t>株式会社　ノアコンツェル
訪問看護ステーション　ナースケアーズ</t>
    </r>
  </si>
  <si>
    <r>
      <rPr>
        <sz val="9"/>
        <color rgb="FF000000"/>
        <rFont val="ＭＳ Ｐゴシック"/>
        <family val="3"/>
        <charset val="128"/>
      </rPr>
      <t>( 訪看41 )第     44 号</t>
    </r>
  </si>
  <si>
    <r>
      <rPr>
        <sz val="9"/>
        <color rgb="FF000000"/>
        <rFont val="ＭＳ Ｐゴシック"/>
        <family val="3"/>
        <charset val="128"/>
      </rPr>
      <t>( 訪看41 )第     43 号</t>
    </r>
  </si>
  <si>
    <r>
      <rPr>
        <sz val="9"/>
        <color rgb="FF000000"/>
        <rFont val="ＭＳ Ｐゴシック"/>
        <family val="3"/>
        <charset val="128"/>
      </rPr>
      <t>( 訪看41 )第     42 号</t>
    </r>
  </si>
  <si>
    <r>
      <rPr>
        <sz val="9"/>
        <color rgb="FF000000"/>
        <rFont val="ＭＳ ゴシック"/>
        <family val="3"/>
        <charset val="128"/>
      </rPr>
      <t>011-374-7302
(011-374-7304)</t>
    </r>
  </si>
  <si>
    <r>
      <rPr>
        <sz val="9"/>
        <color rgb="FF000000"/>
        <rFont val="ＭＳ ゴシック"/>
        <family val="3"/>
        <charset val="128"/>
      </rPr>
      <t>〒007－0893
札幌市東区中沼西三条２丁目７番２号</t>
    </r>
  </si>
  <si>
    <r>
      <rPr>
        <sz val="9"/>
        <color rgb="FF000000"/>
        <rFont val="ＭＳ ゴシック"/>
        <family val="3"/>
        <charset val="128"/>
      </rPr>
      <t>株式会社ノアコンツェル
ノア地域巡回センターモエレ</t>
    </r>
  </si>
  <si>
    <r>
      <rPr>
        <sz val="9"/>
        <color rgb="FF000000"/>
        <rFont val="ＭＳ Ｐゴシック"/>
        <family val="3"/>
        <charset val="128"/>
      </rPr>
      <t>( 訪看41 )第     41 号</t>
    </r>
  </si>
  <si>
    <r>
      <rPr>
        <sz val="9"/>
        <color rgb="FF000000"/>
        <rFont val="ＭＳ Ｐゴシック"/>
        <family val="3"/>
        <charset val="128"/>
      </rPr>
      <t>( 訪看41 )第     40 号</t>
    </r>
  </si>
  <si>
    <r>
      <rPr>
        <sz val="9"/>
        <color rgb="FF000000"/>
        <rFont val="ＭＳ Ｐゴシック"/>
        <family val="3"/>
        <charset val="128"/>
      </rPr>
      <t>( 訪看41 )第     39 号</t>
    </r>
  </si>
  <si>
    <r>
      <rPr>
        <sz val="9"/>
        <color rgb="FF000000"/>
        <rFont val="ＭＳ Ｐゴシック"/>
        <family val="3"/>
        <charset val="128"/>
      </rPr>
      <t>( 訪看41 )第     38 号</t>
    </r>
  </si>
  <si>
    <r>
      <rPr>
        <sz val="9"/>
        <color rgb="FF000000"/>
        <rFont val="ＭＳ Ｐゴシック"/>
        <family val="3"/>
        <charset val="128"/>
      </rPr>
      <t>( 訪看41 )第     37 号</t>
    </r>
  </si>
  <si>
    <r>
      <rPr>
        <sz val="9"/>
        <color rgb="FF000000"/>
        <rFont val="ＭＳ Ｐゴシック"/>
        <family val="3"/>
        <charset val="128"/>
      </rPr>
      <t>( 訪看41 )第     36 号</t>
    </r>
  </si>
  <si>
    <r>
      <rPr>
        <sz val="9"/>
        <color rgb="FF000000"/>
        <rFont val="ＭＳ ゴシック"/>
        <family val="3"/>
        <charset val="128"/>
      </rPr>
      <t>011-733-7001
(011-733-3003)</t>
    </r>
  </si>
  <si>
    <r>
      <rPr>
        <sz val="9"/>
        <color rgb="FF000000"/>
        <rFont val="ＭＳ ゴシック"/>
        <family val="3"/>
        <charset val="128"/>
      </rPr>
      <t>〒060－0906
札幌市東区北六条東６丁目１－１ノアガーデン　グランテラス１Ｆ</t>
    </r>
  </si>
  <si>
    <r>
      <rPr>
        <sz val="9"/>
        <color rgb="FF000000"/>
        <rFont val="ＭＳ ゴシック"/>
        <family val="3"/>
        <charset val="128"/>
      </rPr>
      <t>株式会社ノアコンツェル
訪問看護ステーション　ナースケアーズ北６条</t>
    </r>
  </si>
  <si>
    <r>
      <rPr>
        <sz val="9"/>
        <color rgb="FF000000"/>
        <rFont val="ＭＳ Ｐゴシック"/>
        <family val="3"/>
        <charset val="128"/>
      </rPr>
      <t>( 訪看41 )第     35 号</t>
    </r>
  </si>
  <si>
    <r>
      <rPr>
        <sz val="9"/>
        <color rgb="FF000000"/>
        <rFont val="ＭＳ Ｐゴシック"/>
        <family val="3"/>
        <charset val="128"/>
      </rPr>
      <t>( 訪看41 )第     34 号</t>
    </r>
  </si>
  <si>
    <r>
      <rPr>
        <sz val="9"/>
        <color rgb="FF000000"/>
        <rFont val="ＭＳ Ｐゴシック"/>
        <family val="3"/>
        <charset val="128"/>
      </rPr>
      <t>( 訪看41 )第     33 号</t>
    </r>
  </si>
  <si>
    <r>
      <rPr>
        <sz val="9"/>
        <color rgb="FF000000"/>
        <rFont val="ＭＳ Ｐゴシック"/>
        <family val="3"/>
        <charset val="128"/>
      </rPr>
      <t>( 訪看41 )第     32 号</t>
    </r>
  </si>
  <si>
    <r>
      <rPr>
        <sz val="9"/>
        <color rgb="FF000000"/>
        <rFont val="ＭＳ Ｐゴシック"/>
        <family val="3"/>
        <charset val="128"/>
      </rPr>
      <t>( 訪看41 )第     31 号</t>
    </r>
  </si>
  <si>
    <r>
      <rPr>
        <sz val="9"/>
        <color rgb="FF000000"/>
        <rFont val="ＭＳ Ｐゴシック"/>
        <family val="3"/>
        <charset val="128"/>
      </rPr>
      <t>( 訪看41 )第     30 号</t>
    </r>
  </si>
  <si>
    <r>
      <rPr>
        <sz val="9"/>
        <color rgb="FF000000"/>
        <rFont val="ＭＳ Ｐゴシック"/>
        <family val="3"/>
        <charset val="128"/>
      </rPr>
      <t>( 訪看41 )第     29 号</t>
    </r>
  </si>
  <si>
    <r>
      <rPr>
        <sz val="9"/>
        <color rgb="FF000000"/>
        <rFont val="ＭＳ Ｐゴシック"/>
        <family val="3"/>
        <charset val="128"/>
      </rPr>
      <t>( 訪看41 )第     28 号</t>
    </r>
  </si>
  <si>
    <r>
      <rPr>
        <sz val="9"/>
        <color rgb="FF000000"/>
        <rFont val="ＭＳ Ｐゴシック"/>
        <family val="3"/>
        <charset val="128"/>
      </rPr>
      <t>( 訪看41 )第     27 号</t>
    </r>
  </si>
  <si>
    <r>
      <rPr>
        <sz val="9"/>
        <color rgb="FF000000"/>
        <rFont val="ＭＳ Ｐゴシック"/>
        <family val="3"/>
        <charset val="128"/>
      </rPr>
      <t>( 訪看41 )第     26 号</t>
    </r>
  </si>
  <si>
    <r>
      <rPr>
        <sz val="9"/>
        <color rgb="FF000000"/>
        <rFont val="ＭＳ ゴシック"/>
        <family val="3"/>
        <charset val="128"/>
      </rPr>
      <t>011-562-1006
(011-562-6003)</t>
    </r>
  </si>
  <si>
    <r>
      <rPr>
        <sz val="9"/>
        <color rgb="FF000000"/>
        <rFont val="ＭＳ ゴシック"/>
        <family val="3"/>
        <charset val="128"/>
      </rPr>
      <t>〒064－0913
札幌市中央区南十三条西２３丁目１－２０ノアガーデン　エレンクラッセ１Ｆ</t>
    </r>
  </si>
  <si>
    <r>
      <rPr>
        <sz val="9"/>
        <color rgb="FF000000"/>
        <rFont val="ＭＳ ゴシック"/>
        <family val="3"/>
        <charset val="128"/>
      </rPr>
      <t>株式会社ノアコンツェル
訪問看護ステーション　ナースケアーズ啓明</t>
    </r>
  </si>
  <si>
    <r>
      <rPr>
        <sz val="9"/>
        <color rgb="FF000000"/>
        <rFont val="ＭＳ Ｐゴシック"/>
        <family val="3"/>
        <charset val="128"/>
      </rPr>
      <t>( 訪看41 )第     24 号</t>
    </r>
  </si>
  <si>
    <r>
      <rPr>
        <sz val="9"/>
        <color rgb="FF000000"/>
        <rFont val="ＭＳ Ｐゴシック"/>
        <family val="3"/>
        <charset val="128"/>
      </rPr>
      <t>( 訪看41 )第     23 号</t>
    </r>
  </si>
  <si>
    <r>
      <rPr>
        <sz val="9"/>
        <color rgb="FF000000"/>
        <rFont val="ＭＳ ゴシック"/>
        <family val="3"/>
        <charset val="128"/>
      </rPr>
      <t>011-522-7565
(011-522-3300)</t>
    </r>
  </si>
  <si>
    <r>
      <rPr>
        <sz val="9"/>
        <color rgb="FF000000"/>
        <rFont val="ＭＳ ゴシック"/>
        <family val="3"/>
        <charset val="128"/>
      </rPr>
      <t>〒064－0912
札幌市中央区南十二条西２２丁目２－１</t>
    </r>
  </si>
  <si>
    <r>
      <rPr>
        <sz val="9"/>
        <color rgb="FF000000"/>
        <rFont val="ＭＳ ゴシック"/>
        <family val="3"/>
        <charset val="128"/>
      </rPr>
      <t>株式会社ノアコンツェル
訪問看護ステーション　ナースケアーズ旭ヶ丘</t>
    </r>
  </si>
  <si>
    <r>
      <rPr>
        <sz val="9"/>
        <color rgb="FF000000"/>
        <rFont val="ＭＳ Ｐゴシック"/>
        <family val="3"/>
        <charset val="128"/>
      </rPr>
      <t>( 訪看41 )第     22 号</t>
    </r>
  </si>
  <si>
    <r>
      <rPr>
        <sz val="9"/>
        <color rgb="FF000000"/>
        <rFont val="ＭＳ Ｐゴシック"/>
        <family val="3"/>
        <charset val="128"/>
      </rPr>
      <t>( 訪看41 )第     21 号</t>
    </r>
  </si>
  <si>
    <r>
      <rPr>
        <sz val="9"/>
        <color rgb="FF000000"/>
        <rFont val="ＭＳ Ｐゴシック"/>
        <family val="3"/>
        <charset val="128"/>
      </rPr>
      <t>( 訪看41 )第     20 号</t>
    </r>
  </si>
  <si>
    <r>
      <rPr>
        <sz val="9"/>
        <color rgb="FF000000"/>
        <rFont val="ＭＳ ゴシック"/>
        <family val="3"/>
        <charset val="128"/>
      </rPr>
      <t xml:space="preserve">0125-32-3211
</t>
    </r>
  </si>
  <si>
    <r>
      <rPr>
        <sz val="9"/>
        <color rgb="FF000000"/>
        <rFont val="ＭＳ ゴシック"/>
        <family val="3"/>
        <charset val="128"/>
      </rPr>
      <t>〒079－1136
赤平市本町３丁目２番地</t>
    </r>
  </si>
  <si>
    <r>
      <rPr>
        <sz val="9"/>
        <color rgb="FF000000"/>
        <rFont val="ＭＳ ゴシック"/>
        <family val="3"/>
        <charset val="128"/>
      </rPr>
      <t>赤平市
あかびら市立病院　訪問看護ステーション　えなが</t>
    </r>
  </si>
  <si>
    <r>
      <rPr>
        <sz val="9"/>
        <color rgb="FF000000"/>
        <rFont val="ＭＳ Ｐゴシック"/>
        <family val="3"/>
        <charset val="128"/>
      </rPr>
      <t>( 訪看41 )第     19 号</t>
    </r>
  </si>
  <si>
    <r>
      <rPr>
        <sz val="9"/>
        <color rgb="FF000000"/>
        <rFont val="ＭＳ Ｐゴシック"/>
        <family val="3"/>
        <charset val="128"/>
      </rPr>
      <t>( 訪看41 )第     18 号</t>
    </r>
  </si>
  <si>
    <r>
      <rPr>
        <sz val="9"/>
        <color rgb="FF000000"/>
        <rFont val="ＭＳ Ｐゴシック"/>
        <family val="3"/>
        <charset val="128"/>
      </rPr>
      <t>( 訪看41 )第     17 号</t>
    </r>
  </si>
  <si>
    <r>
      <rPr>
        <sz val="9"/>
        <color rgb="FF000000"/>
        <rFont val="ＭＳ Ｐゴシック"/>
        <family val="3"/>
        <charset val="128"/>
      </rPr>
      <t>( 訪看41 )第     16 号</t>
    </r>
  </si>
  <si>
    <r>
      <rPr>
        <sz val="9"/>
        <color rgb="FF000000"/>
        <rFont val="ＭＳ Ｐゴシック"/>
        <family val="3"/>
        <charset val="128"/>
      </rPr>
      <t>( 訪看41 )第     15 号</t>
    </r>
  </si>
  <si>
    <r>
      <rPr>
        <sz val="9"/>
        <color rgb="FF000000"/>
        <rFont val="ＭＳ Ｐゴシック"/>
        <family val="3"/>
        <charset val="128"/>
      </rPr>
      <t>( 訪看41 )第     14 号</t>
    </r>
  </si>
  <si>
    <r>
      <rPr>
        <sz val="9"/>
        <color rgb="FF000000"/>
        <rFont val="ＭＳ Ｐゴシック"/>
        <family val="3"/>
        <charset val="128"/>
      </rPr>
      <t>( 訪看41 )第     13 号</t>
    </r>
  </si>
  <si>
    <r>
      <rPr>
        <sz val="9"/>
        <color rgb="FF000000"/>
        <rFont val="ＭＳ Ｐゴシック"/>
        <family val="3"/>
        <charset val="128"/>
      </rPr>
      <t>( 訪看41 )第     12 号</t>
    </r>
  </si>
  <si>
    <r>
      <rPr>
        <sz val="9"/>
        <color rgb="FF000000"/>
        <rFont val="ＭＳ Ｐゴシック"/>
        <family val="3"/>
        <charset val="128"/>
      </rPr>
      <t>( 訪看41 )第     11 号</t>
    </r>
  </si>
  <si>
    <r>
      <rPr>
        <sz val="9"/>
        <color rgb="FF000000"/>
        <rFont val="ＭＳ Ｐゴシック"/>
        <family val="3"/>
        <charset val="128"/>
      </rPr>
      <t>( 訪看41 )第     10 号</t>
    </r>
  </si>
  <si>
    <r>
      <rPr>
        <sz val="9"/>
        <color rgb="FF000000"/>
        <rFont val="ＭＳ Ｐゴシック"/>
        <family val="3"/>
        <charset val="128"/>
      </rPr>
      <t>( 訪看41 )第      9 号</t>
    </r>
  </si>
  <si>
    <r>
      <rPr>
        <sz val="9"/>
        <color rgb="FF000000"/>
        <rFont val="ＭＳ Ｐゴシック"/>
        <family val="3"/>
        <charset val="128"/>
      </rPr>
      <t>( 訪看41 )第      8 号</t>
    </r>
  </si>
  <si>
    <r>
      <rPr>
        <sz val="9"/>
        <color rgb="FF000000"/>
        <rFont val="ＭＳ Ｐゴシック"/>
        <family val="3"/>
        <charset val="128"/>
      </rPr>
      <t>( 訪看41 )第      7 号</t>
    </r>
  </si>
  <si>
    <r>
      <rPr>
        <sz val="9"/>
        <color rgb="FF000000"/>
        <rFont val="ＭＳ Ｐゴシック"/>
        <family val="3"/>
        <charset val="128"/>
      </rPr>
      <t>( 訪看41 )第      6 号</t>
    </r>
  </si>
  <si>
    <r>
      <rPr>
        <sz val="9"/>
        <color rgb="FF000000"/>
        <rFont val="ＭＳ Ｐゴシック"/>
        <family val="3"/>
        <charset val="128"/>
      </rPr>
      <t>( 訪看41 )第      5 号</t>
    </r>
  </si>
  <si>
    <r>
      <rPr>
        <sz val="9"/>
        <color rgb="FF000000"/>
        <rFont val="ＭＳ Ｐゴシック"/>
        <family val="3"/>
        <charset val="128"/>
      </rPr>
      <t>( 訪看41 )第      4 号</t>
    </r>
  </si>
  <si>
    <r>
      <rPr>
        <sz val="9"/>
        <color rgb="FF000000"/>
        <rFont val="ＭＳ Ｐゴシック"/>
        <family val="3"/>
        <charset val="128"/>
      </rPr>
      <t>( 訪看41 )第      3 号</t>
    </r>
  </si>
  <si>
    <r>
      <rPr>
        <sz val="9"/>
        <color rgb="FF000000"/>
        <rFont val="ＭＳ Ｐゴシック"/>
        <family val="3"/>
        <charset val="128"/>
      </rPr>
      <t>( 訪看41 )第      2 号</t>
    </r>
  </si>
  <si>
    <r>
      <rPr>
        <sz val="9"/>
        <color rgb="FF000000"/>
        <rFont val="ＭＳ Ｐゴシック"/>
        <family val="3"/>
        <charset val="128"/>
      </rPr>
      <t>( 訪看41 )第      1 号</t>
    </r>
  </si>
  <si>
    <r>
      <t>③　　②のうち、</t>
    </r>
    <r>
      <rPr>
        <u/>
        <sz val="11"/>
        <rFont val="Meiryo UI"/>
        <family val="3"/>
        <charset val="128"/>
      </rPr>
      <t>訪問看護開始時に既に</t>
    </r>
    <r>
      <rPr>
        <sz val="11"/>
        <rFont val="Meiryo UI"/>
        <family val="3"/>
        <charset val="128"/>
      </rPr>
      <t>褥瘡を有していた利用者数</t>
    </r>
    <rPh sb="8" eb="10">
      <t>ホウモン</t>
    </rPh>
    <rPh sb="10" eb="12">
      <t>カンゴ</t>
    </rPh>
    <rPh sb="12" eb="14">
      <t>カイシ</t>
    </rPh>
    <rPh sb="14" eb="15">
      <t>ジ</t>
    </rPh>
    <rPh sb="16" eb="17">
      <t>スデ</t>
    </rPh>
    <rPh sb="18" eb="20">
      <t>ジョクソウ</t>
    </rPh>
    <rPh sb="21" eb="22">
      <t>ユウ</t>
    </rPh>
    <rPh sb="26" eb="29">
      <t>リヨウシャ</t>
    </rPh>
    <rPh sb="29" eb="30">
      <t>スウ</t>
    </rPh>
    <phoneticPr fontId="1"/>
  </si>
  <si>
    <r>
      <t>④　　②のうち、</t>
    </r>
    <r>
      <rPr>
        <u/>
        <sz val="11"/>
        <rFont val="Meiryo UI"/>
        <family val="3"/>
        <charset val="128"/>
      </rPr>
      <t>訪問看護利用中に新たに</t>
    </r>
    <r>
      <rPr>
        <sz val="11"/>
        <rFont val="Meiryo UI"/>
        <family val="3"/>
        <charset val="128"/>
      </rPr>
      <t>褥瘡が発生した利用者数　〔②－③〕</t>
    </r>
    <phoneticPr fontId="1"/>
  </si>
  <si>
    <r>
      <rPr>
        <sz val="9"/>
        <color rgb="FF000000"/>
        <rFont val="ＭＳ Ｐゴシック"/>
        <family val="3"/>
        <charset val="128"/>
      </rPr>
      <t>( 訪看29 )第     29 号</t>
    </r>
  </si>
  <si>
    <r>
      <rPr>
        <sz val="9"/>
        <color rgb="FF000000"/>
        <rFont val="ＭＳ Ｐゴシック"/>
        <family val="3"/>
        <charset val="128"/>
      </rPr>
      <t>( 訪看29 )第     28 号</t>
    </r>
  </si>
  <si>
    <r>
      <rPr>
        <sz val="9"/>
        <color rgb="FF000000"/>
        <rFont val="ＭＳ Ｐゴシック"/>
        <family val="3"/>
        <charset val="128"/>
      </rPr>
      <t>( 訪看29 )第     27 号</t>
    </r>
  </si>
  <si>
    <r>
      <rPr>
        <sz val="9"/>
        <color rgb="FF000000"/>
        <rFont val="ＭＳ Ｐゴシック"/>
        <family val="3"/>
        <charset val="128"/>
      </rPr>
      <t>( 訪看29 )第     26 号</t>
    </r>
  </si>
  <si>
    <r>
      <rPr>
        <sz val="9"/>
        <color rgb="FF000000"/>
        <rFont val="ＭＳ Ｐゴシック"/>
        <family val="3"/>
        <charset val="128"/>
      </rPr>
      <t>( 訪看29 )第     25 号</t>
    </r>
  </si>
  <si>
    <r>
      <rPr>
        <sz val="9"/>
        <color rgb="FF000000"/>
        <rFont val="ＭＳ Ｐゴシック"/>
        <family val="3"/>
        <charset val="128"/>
      </rPr>
      <t>( 訪看29 )第     24 号</t>
    </r>
  </si>
  <si>
    <t>［令和 6年 8月 1日現在　機能強化型訪問看護管理療養費１］</t>
  </si>
  <si>
    <r>
      <rPr>
        <sz val="9"/>
        <color rgb="FF000000"/>
        <rFont val="ＭＳ Ｐゴシック"/>
        <family val="3"/>
        <charset val="128"/>
      </rPr>
      <t>( 訪看29 )第     22 号</t>
    </r>
  </si>
  <si>
    <r>
      <rPr>
        <sz val="9"/>
        <color rgb="FF000000"/>
        <rFont val="ＭＳ Ｐゴシック"/>
        <family val="3"/>
        <charset val="128"/>
      </rPr>
      <t>( 訪看29 )第     20 号</t>
    </r>
  </si>
  <si>
    <r>
      <rPr>
        <sz val="9"/>
        <color rgb="FF000000"/>
        <rFont val="ＭＳ Ｐゴシック"/>
        <family val="3"/>
        <charset val="128"/>
      </rPr>
      <t>( 訪看29 )第     18 号</t>
    </r>
  </si>
  <si>
    <r>
      <rPr>
        <sz val="9"/>
        <color rgb="FF000000"/>
        <rFont val="ＭＳ Ｐゴシック"/>
        <family val="3"/>
        <charset val="128"/>
      </rPr>
      <t>( 訪看29 )第     17 号</t>
    </r>
  </si>
  <si>
    <r>
      <rPr>
        <sz val="9"/>
        <color rgb="FF000000"/>
        <rFont val="ＭＳ Ｐゴシック"/>
        <family val="3"/>
        <charset val="128"/>
      </rPr>
      <t>( 訪看29 )第     16 号</t>
    </r>
  </si>
  <si>
    <r>
      <rPr>
        <sz val="9"/>
        <color rgb="FF000000"/>
        <rFont val="ＭＳ Ｐゴシック"/>
        <family val="3"/>
        <charset val="128"/>
      </rPr>
      <t>( 訪看29 )第     14 号</t>
    </r>
  </si>
  <si>
    <r>
      <rPr>
        <sz val="9"/>
        <color rgb="FF000000"/>
        <rFont val="ＭＳ Ｐゴシック"/>
        <family val="3"/>
        <charset val="128"/>
      </rPr>
      <t>( 訪看29 )第     11 号</t>
    </r>
  </si>
  <si>
    <r>
      <rPr>
        <sz val="9"/>
        <color rgb="FF000000"/>
        <rFont val="ＭＳ Ｐゴシック"/>
        <family val="3"/>
        <charset val="128"/>
      </rPr>
      <t>( 訪看29 )第      6 号</t>
    </r>
  </si>
  <si>
    <r>
      <rPr>
        <sz val="9"/>
        <color rgb="FF000000"/>
        <rFont val="ＭＳ Ｐゴシック"/>
        <family val="3"/>
        <charset val="128"/>
      </rPr>
      <t>( 訪看29 )第      4 号</t>
    </r>
  </si>
  <si>
    <r>
      <rPr>
        <sz val="9"/>
        <color rgb="FF000000"/>
        <rFont val="ＭＳ Ｐゴシック"/>
        <family val="3"/>
        <charset val="128"/>
      </rPr>
      <t>( 訪看29 )第      3 号</t>
    </r>
  </si>
  <si>
    <r>
      <rPr>
        <sz val="9"/>
        <color rgb="FF000000"/>
        <rFont val="ＭＳ Ｐゴシック"/>
        <family val="3"/>
        <charset val="128"/>
      </rPr>
      <t>( 訪看30 )第     46 号</t>
    </r>
  </si>
  <si>
    <r>
      <rPr>
        <sz val="9"/>
        <color rgb="FF000000"/>
        <rFont val="ＭＳ ゴシック"/>
        <family val="3"/>
        <charset val="128"/>
      </rPr>
      <t>0138-84-5015
(0138-84-6379)</t>
    </r>
  </si>
  <si>
    <r>
      <rPr>
        <sz val="9"/>
        <color rgb="FF000000"/>
        <rFont val="ＭＳ ゴシック"/>
        <family val="3"/>
        <charset val="128"/>
      </rPr>
      <t>〒041－0851
函館市本通３丁目１４番１号</t>
    </r>
  </si>
  <si>
    <r>
      <rPr>
        <sz val="9"/>
        <color rgb="FF000000"/>
        <rFont val="ＭＳ ゴシック"/>
        <family val="3"/>
        <charset val="128"/>
      </rPr>
      <t>株式会社ＲＦＭ
訪問看護センター亮</t>
    </r>
  </si>
  <si>
    <r>
      <rPr>
        <sz val="9"/>
        <color rgb="FF000000"/>
        <rFont val="ＭＳ Ｐゴシック"/>
        <family val="3"/>
        <charset val="128"/>
      </rPr>
      <t>( 訪看30 )第     44 号</t>
    </r>
  </si>
  <si>
    <r>
      <rPr>
        <sz val="9"/>
        <color rgb="FF000000"/>
        <rFont val="ＭＳ Ｐゴシック"/>
        <family val="3"/>
        <charset val="128"/>
      </rPr>
      <t>( 訪看30 )第     43 号</t>
    </r>
  </si>
  <si>
    <r>
      <rPr>
        <sz val="9"/>
        <color rgb="FF000000"/>
        <rFont val="ＭＳ Ｐゴシック"/>
        <family val="3"/>
        <charset val="128"/>
      </rPr>
      <t>( 訪看30 )第     42 号</t>
    </r>
  </si>
  <si>
    <r>
      <rPr>
        <sz val="9"/>
        <color rgb="FF000000"/>
        <rFont val="ＭＳ Ｐゴシック"/>
        <family val="3"/>
        <charset val="128"/>
      </rPr>
      <t>( 訪看30 )第     41 号</t>
    </r>
  </si>
  <si>
    <r>
      <rPr>
        <sz val="9"/>
        <color rgb="FF000000"/>
        <rFont val="ＭＳ Ｐゴシック"/>
        <family val="3"/>
        <charset val="128"/>
      </rPr>
      <t>( 訪看30 )第     40 号</t>
    </r>
  </si>
  <si>
    <r>
      <rPr>
        <sz val="9"/>
        <color rgb="FF000000"/>
        <rFont val="ＭＳ Ｐゴシック"/>
        <family val="3"/>
        <charset val="128"/>
      </rPr>
      <t>( 訪看30 )第     39 号</t>
    </r>
  </si>
  <si>
    <r>
      <rPr>
        <sz val="9"/>
        <color rgb="FF000000"/>
        <rFont val="ＭＳ Ｐゴシック"/>
        <family val="3"/>
        <charset val="128"/>
      </rPr>
      <t>( 訪看30 )第     37 号</t>
    </r>
  </si>
  <si>
    <r>
      <rPr>
        <sz val="9"/>
        <color rgb="FF000000"/>
        <rFont val="ＭＳ Ｐゴシック"/>
        <family val="3"/>
        <charset val="128"/>
      </rPr>
      <t>( 訪看30 )第     25 号</t>
    </r>
  </si>
  <si>
    <t>［令和 6年 8月 1日現在　機能強化型訪問看護管理療養費２］</t>
  </si>
  <si>
    <r>
      <rPr>
        <sz val="9"/>
        <color rgb="FF000000"/>
        <rFont val="ＭＳ Ｐゴシック"/>
        <family val="3"/>
        <charset val="128"/>
      </rPr>
      <t>( 訪看31 )第     23 号</t>
    </r>
  </si>
  <si>
    <t>［令和 6年 8月 1日現在　機能強化型訪問看護管理療養費３］</t>
  </si>
  <si>
    <r>
      <rPr>
        <sz val="9"/>
        <color rgb="FF000000"/>
        <rFont val="ＭＳ Ｐゴシック"/>
        <family val="3"/>
        <charset val="128"/>
      </rPr>
      <t>( 訪看31 )第     22 号</t>
    </r>
  </si>
  <si>
    <r>
      <rPr>
        <sz val="9"/>
        <color rgb="FF000000"/>
        <rFont val="ＭＳ Ｐゴシック"/>
        <family val="3"/>
        <charset val="128"/>
      </rPr>
      <t>( 訪看31 )第     21 号</t>
    </r>
  </si>
  <si>
    <r>
      <rPr>
        <sz val="9"/>
        <color rgb="FF000000"/>
        <rFont val="ＭＳ Ｐゴシック"/>
        <family val="3"/>
        <charset val="128"/>
      </rPr>
      <t>( 訪看31 )第     20 号</t>
    </r>
  </si>
  <si>
    <r>
      <rPr>
        <sz val="9"/>
        <color rgb="FF000000"/>
        <rFont val="ＭＳ Ｐゴシック"/>
        <family val="3"/>
        <charset val="128"/>
      </rPr>
      <t>( 訪看31 )第     19 号</t>
    </r>
  </si>
  <si>
    <r>
      <rPr>
        <sz val="9"/>
        <color rgb="FF000000"/>
        <rFont val="ＭＳ Ｐゴシック"/>
        <family val="3"/>
        <charset val="128"/>
      </rPr>
      <t>( 訪看31 )第     15 号</t>
    </r>
  </si>
  <si>
    <r>
      <rPr>
        <sz val="9"/>
        <color rgb="FF000000"/>
        <rFont val="ＭＳ Ｐゴシック"/>
        <family val="3"/>
        <charset val="128"/>
      </rPr>
      <t>( 訪看31 )第     11 号</t>
    </r>
  </si>
  <si>
    <r>
      <rPr>
        <sz val="9"/>
        <color rgb="FF000000"/>
        <rFont val="ＭＳ Ｐゴシック"/>
        <family val="3"/>
        <charset val="128"/>
      </rPr>
      <t>( 訪看31 )第      9 号</t>
    </r>
  </si>
  <si>
    <r>
      <rPr>
        <sz val="9"/>
        <color rgb="FF000000"/>
        <rFont val="ＭＳ Ｐゴシック"/>
        <family val="3"/>
        <charset val="128"/>
      </rPr>
      <t>( 訪看31 )第      3 号</t>
    </r>
  </si>
  <si>
    <r>
      <rPr>
        <sz val="9"/>
        <color rgb="FF000000"/>
        <rFont val="ＭＳ Ｐゴシック"/>
        <family val="3"/>
        <charset val="128"/>
      </rPr>
      <t>( 訪看31 )第      2 号</t>
    </r>
  </si>
  <si>
    <r>
      <rPr>
        <sz val="9"/>
        <color rgb="FF000000"/>
        <rFont val="ＭＳ Ｐゴシック"/>
        <family val="3"/>
        <charset val="128"/>
      </rPr>
      <t>( 訪看31 )第      1 号</t>
    </r>
  </si>
  <si>
    <t>※ゼロの場合は事業所数「0」と記載　※複数ある場合は全て記載</t>
    <phoneticPr fontId="1"/>
  </si>
  <si>
    <t>令和 6年 8月 8日作成</t>
  </si>
  <si>
    <r>
      <rPr>
        <sz val="9"/>
        <color rgb="FF000000"/>
        <rFont val="ＭＳ ゴシック"/>
        <family val="3"/>
        <charset val="128"/>
      </rPr>
      <t>〒006－0832
札幌市手稲区曙二条３丁目４－２８</t>
    </r>
  </si>
  <si>
    <r>
      <rPr>
        <sz val="9"/>
        <color rgb="FF000000"/>
        <rFont val="ＭＳ Ｐゴシック"/>
        <family val="3"/>
        <charset val="128"/>
      </rPr>
      <t>( 訪看10 )第    659 号</t>
    </r>
  </si>
  <si>
    <r>
      <rPr>
        <sz val="9"/>
        <color rgb="FF000000"/>
        <rFont val="ＭＳ Ｐゴシック"/>
        <family val="3"/>
        <charset val="128"/>
      </rPr>
      <t>令和 6年 8月 1日</t>
    </r>
  </si>
  <si>
    <r>
      <rPr>
        <sz val="9"/>
        <color rgb="FF000000"/>
        <rFont val="ＭＳ ゴシック"/>
        <family val="3"/>
        <charset val="128"/>
      </rPr>
      <t>〒004－0021
札幌市厚別区青葉町７丁目６番１３号</t>
    </r>
  </si>
  <si>
    <r>
      <rPr>
        <sz val="9"/>
        <color rgb="FF000000"/>
        <rFont val="ＭＳ ゴシック"/>
        <family val="3"/>
        <charset val="128"/>
      </rPr>
      <t>011-300-7586
(011-300-5597)</t>
    </r>
  </si>
  <si>
    <r>
      <rPr>
        <sz val="9"/>
        <color rgb="FF000000"/>
        <rFont val="ＭＳ Ｐゴシック"/>
        <family val="3"/>
        <charset val="128"/>
      </rPr>
      <t>( 訪看10 )第    660 号</t>
    </r>
  </si>
  <si>
    <r>
      <rPr>
        <sz val="9"/>
        <color rgb="FF000000"/>
        <rFont val="ＭＳ ゴシック"/>
        <family val="3"/>
        <charset val="128"/>
      </rPr>
      <t>合同会社惺
つばさ訪問看護ステーション</t>
    </r>
  </si>
  <si>
    <r>
      <rPr>
        <sz val="9"/>
        <color rgb="FF000000"/>
        <rFont val="ＭＳ ゴシック"/>
        <family val="3"/>
        <charset val="128"/>
      </rPr>
      <t>〒003－0829
札幌市白石区菊水元町九条１丁目１番９号</t>
    </r>
  </si>
  <si>
    <r>
      <rPr>
        <sz val="9"/>
        <color rgb="FF000000"/>
        <rFont val="ＭＳ ゴシック"/>
        <family val="3"/>
        <charset val="128"/>
      </rPr>
      <t>011-600-0829
(011-600-0668)</t>
    </r>
  </si>
  <si>
    <r>
      <rPr>
        <sz val="9"/>
        <color rgb="FF000000"/>
        <rFont val="ＭＳ Ｐゴシック"/>
        <family val="3"/>
        <charset val="128"/>
      </rPr>
      <t>( 訪看10 )第    661 号</t>
    </r>
  </si>
  <si>
    <r>
      <rPr>
        <sz val="9"/>
        <color rgb="FF000000"/>
        <rFont val="ＭＳ ゴシック"/>
        <family val="3"/>
        <charset val="128"/>
      </rPr>
      <t>〒061－1113
北広島市共栄町１丁目２－５コーポ松本３－１０１号室</t>
    </r>
  </si>
  <si>
    <r>
      <rPr>
        <sz val="9"/>
        <color rgb="FF000000"/>
        <rFont val="ＭＳ ゴシック"/>
        <family val="3"/>
        <charset val="128"/>
      </rPr>
      <t>株式会社リブ
訪問看護ステーション　キュア</t>
    </r>
  </si>
  <si>
    <r>
      <rPr>
        <sz val="9"/>
        <color rgb="FF000000"/>
        <rFont val="ＭＳ ゴシック"/>
        <family val="3"/>
        <charset val="128"/>
      </rPr>
      <t>〒042－0955
函館市高丘町２５番１８号高丘第三桧荘１５号室</t>
    </r>
  </si>
  <si>
    <r>
      <rPr>
        <sz val="9"/>
        <color rgb="FF000000"/>
        <rFont val="ＭＳ ゴシック"/>
        <family val="3"/>
        <charset val="128"/>
      </rPr>
      <t>0138-86-5388
(0138-86-5387)</t>
    </r>
  </si>
  <si>
    <r>
      <rPr>
        <sz val="9"/>
        <color rgb="FF000000"/>
        <rFont val="ＭＳ Ｐゴシック"/>
        <family val="3"/>
        <charset val="128"/>
      </rPr>
      <t>( 訪看10 )第    662 号</t>
    </r>
  </si>
  <si>
    <r>
      <rPr>
        <sz val="9"/>
        <color rgb="FF000000"/>
        <rFont val="ＭＳ ゴシック"/>
        <family val="3"/>
        <charset val="128"/>
      </rPr>
      <t>〒084－0903
釧路市昭和町３丁目１６番６号</t>
    </r>
  </si>
  <si>
    <r>
      <rPr>
        <sz val="9"/>
        <color rgb="FF000000"/>
        <rFont val="ＭＳ ゴシック"/>
        <family val="3"/>
        <charset val="128"/>
      </rPr>
      <t>0154-64-5308
(0154-64-5328)</t>
    </r>
  </si>
  <si>
    <r>
      <rPr>
        <sz val="9"/>
        <color rgb="FF000000"/>
        <rFont val="ＭＳ ゴシック"/>
        <family val="3"/>
        <charset val="128"/>
      </rPr>
      <t>〒083－0022
中川郡池田町字西二条５丁目２３番地１</t>
    </r>
  </si>
  <si>
    <r>
      <rPr>
        <sz val="9"/>
        <color rgb="FF000000"/>
        <rFont val="ＭＳ Ｐゴシック"/>
        <family val="3"/>
        <charset val="128"/>
      </rPr>
      <t>( 訪看23 )第    999 号</t>
    </r>
  </si>
  <si>
    <r>
      <rPr>
        <sz val="9"/>
        <color rgb="FF000000"/>
        <rFont val="ＭＳ Ｐゴシック"/>
        <family val="3"/>
        <charset val="128"/>
      </rPr>
      <t>( 訪看23 )第   1000 号</t>
    </r>
  </si>
  <si>
    <r>
      <rPr>
        <sz val="9"/>
        <color rgb="FF000000"/>
        <rFont val="ＭＳ Ｐゴシック"/>
        <family val="3"/>
        <charset val="128"/>
      </rPr>
      <t>( 訪看23 )第   1001 号</t>
    </r>
  </si>
  <si>
    <r>
      <rPr>
        <sz val="9"/>
        <color rgb="FF000000"/>
        <rFont val="ＭＳ ゴシック"/>
        <family val="3"/>
        <charset val="128"/>
      </rPr>
      <t>〒004－0002
札幌市厚別区厚別東二条６丁目３番１０号</t>
    </r>
  </si>
  <si>
    <r>
      <rPr>
        <sz val="9"/>
        <color rgb="FF000000"/>
        <rFont val="ＭＳ ゴシック"/>
        <family val="3"/>
        <charset val="128"/>
      </rPr>
      <t>011-807-8670
(011-807-8680)</t>
    </r>
  </si>
  <si>
    <r>
      <rPr>
        <sz val="9"/>
        <color rgb="FF000000"/>
        <rFont val="ＭＳ Ｐゴシック"/>
        <family val="3"/>
        <charset val="128"/>
      </rPr>
      <t>( 訪看23 )第   1002 号</t>
    </r>
  </si>
  <si>
    <r>
      <rPr>
        <sz val="9"/>
        <color rgb="FF000000"/>
        <rFont val="ＭＳ Ｐゴシック"/>
        <family val="3"/>
        <charset val="128"/>
      </rPr>
      <t>( 訪看23 )第   1004 号</t>
    </r>
  </si>
  <si>
    <r>
      <rPr>
        <sz val="9"/>
        <color rgb="FF000000"/>
        <rFont val="ＭＳ Ｐゴシック"/>
        <family val="3"/>
        <charset val="128"/>
      </rPr>
      <t>( 訪看23 )第   1003 号</t>
    </r>
  </si>
  <si>
    <r>
      <rPr>
        <sz val="9"/>
        <color rgb="FF000000"/>
        <rFont val="ＭＳ Ｐゴシック"/>
        <family val="3"/>
        <charset val="128"/>
      </rPr>
      <t>( 訪看23 )第   1005 号</t>
    </r>
  </si>
  <si>
    <r>
      <rPr>
        <sz val="9"/>
        <color rgb="FF000000"/>
        <rFont val="ＭＳ Ｐゴシック"/>
        <family val="3"/>
        <charset val="128"/>
      </rPr>
      <t>( 訪看23 )第   1006 号</t>
    </r>
  </si>
  <si>
    <r>
      <rPr>
        <sz val="9"/>
        <color rgb="FF000000"/>
        <rFont val="ＭＳ Ｐゴシック"/>
        <family val="3"/>
        <charset val="128"/>
      </rPr>
      <t>( 訪看23 )第   1007 号</t>
    </r>
  </si>
  <si>
    <r>
      <rPr>
        <sz val="9"/>
        <color rgb="FF000000"/>
        <rFont val="ＭＳ Ｐゴシック"/>
        <family val="3"/>
        <charset val="128"/>
      </rPr>
      <t>( 訪看23 )第   1008 号</t>
    </r>
  </si>
  <si>
    <r>
      <rPr>
        <sz val="9"/>
        <color rgb="FF000000"/>
        <rFont val="ＭＳ Ｐゴシック"/>
        <family val="3"/>
        <charset val="128"/>
      </rPr>
      <t>( 訪看23 )第   1009 号</t>
    </r>
  </si>
  <si>
    <r>
      <rPr>
        <sz val="9"/>
        <color rgb="FF000000"/>
        <rFont val="ＭＳ ゴシック"/>
        <family val="3"/>
        <charset val="128"/>
      </rPr>
      <t>アニカホスピス株式会社
アニカケア足寄</t>
    </r>
  </si>
  <si>
    <r>
      <rPr>
        <sz val="9"/>
        <color rgb="FF000000"/>
        <rFont val="ＭＳ ゴシック"/>
        <family val="3"/>
        <charset val="128"/>
      </rPr>
      <t>〒089－3715
足寄郡足寄町南五条３丁目１番地</t>
    </r>
  </si>
  <si>
    <r>
      <rPr>
        <sz val="9"/>
        <color rgb="FF000000"/>
        <rFont val="ＭＳ ゴシック"/>
        <family val="3"/>
        <charset val="128"/>
      </rPr>
      <t>070-8953-3369
(0156-28-0550)</t>
    </r>
  </si>
  <si>
    <r>
      <rPr>
        <sz val="9"/>
        <color rgb="FF000000"/>
        <rFont val="ＭＳ Ｐゴシック"/>
        <family val="3"/>
        <charset val="128"/>
      </rPr>
      <t>( 訪看23 )第   1010 号</t>
    </r>
  </si>
  <si>
    <r>
      <rPr>
        <sz val="9"/>
        <color rgb="FF000000"/>
        <rFont val="ＭＳ Ｐゴシック"/>
        <family val="3"/>
        <charset val="128"/>
      </rPr>
      <t>( 訪看23 )第   1011 号</t>
    </r>
  </si>
  <si>
    <r>
      <rPr>
        <sz val="9"/>
        <color rgb="FF000000"/>
        <rFont val="ＭＳ Ｐゴシック"/>
        <family val="3"/>
        <charset val="128"/>
      </rPr>
      <t>( 訪看23 )第   1012 号</t>
    </r>
  </si>
  <si>
    <r>
      <rPr>
        <sz val="9"/>
        <color rgb="FF000000"/>
        <rFont val="ＭＳ ゴシック"/>
        <family val="3"/>
        <charset val="128"/>
      </rPr>
      <t>社会医療法人　豊生会
夕張豊生会訪問看護ステーション　ルピナス</t>
    </r>
  </si>
  <si>
    <r>
      <rPr>
        <sz val="9"/>
        <color rgb="FF000000"/>
        <rFont val="ＭＳ ゴシック"/>
        <family val="3"/>
        <charset val="128"/>
      </rPr>
      <t>0123-57-7781
(0123-57-7783)</t>
    </r>
  </si>
  <si>
    <r>
      <rPr>
        <sz val="9"/>
        <color rgb="FF000000"/>
        <rFont val="ＭＳ Ｐゴシック"/>
        <family val="3"/>
        <charset val="128"/>
      </rPr>
      <t>( 訪看24 )第    759 号</t>
    </r>
  </si>
  <si>
    <r>
      <rPr>
        <sz val="9"/>
        <color rgb="FF000000"/>
        <rFont val="ＭＳ Ｐゴシック"/>
        <family val="3"/>
        <charset val="128"/>
      </rPr>
      <t>( 訪看24 )第    975 号</t>
    </r>
  </si>
  <si>
    <r>
      <rPr>
        <sz val="9"/>
        <color rgb="FF000000"/>
        <rFont val="ＭＳ Ｐゴシック"/>
        <family val="3"/>
        <charset val="128"/>
      </rPr>
      <t>( 訪看24 )第    976 号</t>
    </r>
  </si>
  <si>
    <r>
      <rPr>
        <sz val="9"/>
        <color rgb="FF000000"/>
        <rFont val="ＭＳ ゴシック"/>
        <family val="3"/>
        <charset val="128"/>
      </rPr>
      <t>株式会社　由希
訪問看護ステーション希</t>
    </r>
  </si>
  <si>
    <r>
      <rPr>
        <sz val="9"/>
        <color rgb="FF000000"/>
        <rFont val="ＭＳ ゴシック"/>
        <family val="3"/>
        <charset val="128"/>
      </rPr>
      <t>〒050－0054
室蘭市白鳥台５丁目２０番１</t>
    </r>
  </si>
  <si>
    <r>
      <rPr>
        <sz val="9"/>
        <color rgb="FF000000"/>
        <rFont val="ＭＳ ゴシック"/>
        <family val="3"/>
        <charset val="128"/>
      </rPr>
      <t>0143-50-3890
(0143-83-4006)</t>
    </r>
  </si>
  <si>
    <r>
      <rPr>
        <sz val="9"/>
        <color rgb="FF000000"/>
        <rFont val="ＭＳ Ｐゴシック"/>
        <family val="3"/>
        <charset val="128"/>
      </rPr>
      <t>( 訪看24 )第    977 号</t>
    </r>
  </si>
  <si>
    <r>
      <rPr>
        <sz val="9"/>
        <color rgb="FF000000"/>
        <rFont val="ＭＳ Ｐゴシック"/>
        <family val="3"/>
        <charset val="128"/>
      </rPr>
      <t>( 訪看25 )第   1047 号</t>
    </r>
  </si>
  <si>
    <r>
      <rPr>
        <sz val="9"/>
        <color rgb="FF000000"/>
        <rFont val="ＭＳ Ｐゴシック"/>
        <family val="3"/>
        <charset val="128"/>
      </rPr>
      <t>( 訪看25 )第   1048 号</t>
    </r>
  </si>
  <si>
    <r>
      <rPr>
        <sz val="9"/>
        <color rgb="FF000000"/>
        <rFont val="ＭＳ Ｐゴシック"/>
        <family val="3"/>
        <charset val="128"/>
      </rPr>
      <t>( 訪看25 )第   1049 号</t>
    </r>
  </si>
  <si>
    <r>
      <rPr>
        <sz val="9"/>
        <color rgb="FF000000"/>
        <rFont val="ＭＳ Ｐゴシック"/>
        <family val="3"/>
        <charset val="128"/>
      </rPr>
      <t>( 訪看25 )第   1050 号</t>
    </r>
  </si>
  <si>
    <r>
      <rPr>
        <sz val="9"/>
        <color rgb="FF000000"/>
        <rFont val="ＭＳ Ｐゴシック"/>
        <family val="3"/>
        <charset val="128"/>
      </rPr>
      <t>( 訪看27 )第    356 号</t>
    </r>
  </si>
  <si>
    <r>
      <rPr>
        <sz val="9"/>
        <color rgb="FF000000"/>
        <rFont val="ＭＳ Ｐゴシック"/>
        <family val="3"/>
        <charset val="128"/>
      </rPr>
      <t>( 訪看27 )第    357 号</t>
    </r>
  </si>
  <si>
    <r>
      <rPr>
        <sz val="9"/>
        <color rgb="FF000000"/>
        <rFont val="ＭＳ Ｐゴシック"/>
        <family val="3"/>
        <charset val="128"/>
      </rPr>
      <t>( 訪看27 )第    358 号</t>
    </r>
  </si>
  <si>
    <r>
      <rPr>
        <sz val="9"/>
        <color rgb="FF000000"/>
        <rFont val="ＭＳ Ｐゴシック"/>
        <family val="3"/>
        <charset val="128"/>
      </rPr>
      <t>( 訪看28 )第    237 号</t>
    </r>
  </si>
  <si>
    <r>
      <rPr>
        <sz val="9"/>
        <color rgb="FF000000"/>
        <rFont val="ＭＳ Ｐゴシック"/>
        <family val="3"/>
        <charset val="128"/>
      </rPr>
      <t>( 訪看28 )第    238 号</t>
    </r>
  </si>
  <si>
    <r>
      <rPr>
        <sz val="9"/>
        <color rgb="FF000000"/>
        <rFont val="ＭＳ Ｐゴシック"/>
        <family val="3"/>
        <charset val="128"/>
      </rPr>
      <t>( 訪看28 )第    239 号</t>
    </r>
  </si>
  <si>
    <r>
      <rPr>
        <sz val="9"/>
        <color rgb="FF000000"/>
        <rFont val="ＭＳ Ｐゴシック"/>
        <family val="3"/>
        <charset val="128"/>
      </rPr>
      <t>( 訪看34 )第     85 号</t>
    </r>
  </si>
  <si>
    <r>
      <rPr>
        <sz val="9"/>
        <color rgb="FF000000"/>
        <rFont val="ＭＳ Ｐゴシック"/>
        <family val="3"/>
        <charset val="128"/>
      </rPr>
      <t>( 訪看34 )第     86 号</t>
    </r>
  </si>
  <si>
    <r>
      <rPr>
        <sz val="9"/>
        <color rgb="FF000000"/>
        <rFont val="ＭＳ Ｐゴシック"/>
        <family val="3"/>
        <charset val="128"/>
      </rPr>
      <t>( 訪看34 )第     87 号</t>
    </r>
  </si>
  <si>
    <r>
      <rPr>
        <sz val="9"/>
        <color rgb="FF000000"/>
        <rFont val="ＭＳ Ｐゴシック"/>
        <family val="3"/>
        <charset val="128"/>
      </rPr>
      <t>( 訪看34 )第     88 号</t>
    </r>
  </si>
  <si>
    <r>
      <rPr>
        <sz val="9"/>
        <color rgb="FF000000"/>
        <rFont val="ＭＳ Ｐゴシック"/>
        <family val="3"/>
        <charset val="128"/>
      </rPr>
      <t>( 訪看34 )第     89 号</t>
    </r>
  </si>
  <si>
    <r>
      <rPr>
        <sz val="9"/>
        <color rgb="FF000000"/>
        <rFont val="ＭＳ Ｐゴシック"/>
        <family val="3"/>
        <charset val="128"/>
      </rPr>
      <t>( 訪看34 )第     90 号</t>
    </r>
  </si>
  <si>
    <r>
      <rPr>
        <sz val="9"/>
        <color rgb="FF000000"/>
        <rFont val="ＭＳ Ｐゴシック"/>
        <family val="3"/>
        <charset val="128"/>
      </rPr>
      <t>( 訪看34 )第     91 号</t>
    </r>
  </si>
  <si>
    <r>
      <rPr>
        <sz val="9"/>
        <color rgb="FF000000"/>
        <rFont val="ＭＳ Ｐゴシック"/>
        <family val="3"/>
        <charset val="128"/>
      </rPr>
      <t>( 訪看34 )第     92 号</t>
    </r>
  </si>
  <si>
    <r>
      <rPr>
        <sz val="9"/>
        <color rgb="FF000000"/>
        <rFont val="ＭＳ Ｐゴシック"/>
        <family val="3"/>
        <charset val="128"/>
      </rPr>
      <t>( 訪看40 )第    568 号</t>
    </r>
  </si>
  <si>
    <r>
      <rPr>
        <sz val="9"/>
        <color rgb="FF000000"/>
        <rFont val="ＭＳ ゴシック"/>
        <family val="3"/>
        <charset val="128"/>
      </rPr>
      <t>株式会社　Ｅ湯
訪問看護ステーション　Ｅはうす札幌</t>
    </r>
  </si>
  <si>
    <r>
      <rPr>
        <sz val="9"/>
        <color rgb="FF000000"/>
        <rFont val="ＭＳ ゴシック"/>
        <family val="3"/>
        <charset val="128"/>
      </rPr>
      <t>〒061－1104
北広島市西の里北１丁目１－１８</t>
    </r>
  </si>
  <si>
    <r>
      <rPr>
        <sz val="9"/>
        <color rgb="FF000000"/>
        <rFont val="ＭＳ ゴシック"/>
        <family val="3"/>
        <charset val="128"/>
      </rPr>
      <t>011-375-7218
(011-375-7008)</t>
    </r>
  </si>
  <si>
    <r>
      <rPr>
        <sz val="9"/>
        <color rgb="FF000000"/>
        <rFont val="ＭＳ Ｐゴシック"/>
        <family val="3"/>
        <charset val="128"/>
      </rPr>
      <t>( 訪看40 )第    567 号</t>
    </r>
  </si>
  <si>
    <r>
      <rPr>
        <sz val="9"/>
        <color rgb="FF000000"/>
        <rFont val="ＭＳ Ｐゴシック"/>
        <family val="3"/>
        <charset val="128"/>
      </rPr>
      <t>( 訪看41 )第    125 号</t>
    </r>
  </si>
  <si>
    <r>
      <rPr>
        <sz val="9"/>
        <color rgb="FF000000"/>
        <rFont val="ＭＳ Ｐゴシック"/>
        <family val="3"/>
        <charset val="128"/>
      </rPr>
      <t>( 訪看41 )第    126 号</t>
    </r>
  </si>
  <si>
    <r>
      <rPr>
        <sz val="9"/>
        <color rgb="FF000000"/>
        <rFont val="ＭＳ ゴシック"/>
        <family val="3"/>
        <charset val="128"/>
      </rPr>
      <t>株式会社リードコム
訪問看護ステーションアルファピーチ</t>
    </r>
  </si>
  <si>
    <r>
      <rPr>
        <sz val="9"/>
        <color rgb="FF000000"/>
        <rFont val="ＭＳ ゴシック"/>
        <family val="3"/>
        <charset val="128"/>
      </rPr>
      <t>〒064－0808
札幌市中央区南八条西１０丁目１２７７－１サンライズ５　１０５号</t>
    </r>
  </si>
  <si>
    <r>
      <rPr>
        <sz val="9"/>
        <color rgb="FF000000"/>
        <rFont val="ＭＳ ゴシック"/>
        <family val="3"/>
        <charset val="128"/>
      </rPr>
      <t xml:space="preserve">011-212-1141
</t>
    </r>
  </si>
  <si>
    <r>
      <rPr>
        <sz val="9"/>
        <color rgb="FF000000"/>
        <rFont val="ＭＳ Ｐゴシック"/>
        <family val="3"/>
        <charset val="128"/>
      </rPr>
      <t>( 訪看41 )第    127 号</t>
    </r>
  </si>
  <si>
    <r>
      <rPr>
        <sz val="9"/>
        <color rgb="FF000000"/>
        <rFont val="ＭＳ Ｐゴシック"/>
        <family val="3"/>
        <charset val="128"/>
      </rPr>
      <t>( 訪看41 )第    128 号</t>
    </r>
  </si>
  <si>
    <r>
      <rPr>
        <sz val="9"/>
        <color rgb="FF000000"/>
        <rFont val="ＭＳ Ｐゴシック"/>
        <family val="3"/>
        <charset val="128"/>
      </rPr>
      <t>( 訪看41 )第    129 号</t>
    </r>
  </si>
  <si>
    <r>
      <rPr>
        <sz val="9"/>
        <color rgb="FF000000"/>
        <rFont val="ＭＳ Ｐゴシック"/>
        <family val="3"/>
        <charset val="128"/>
      </rPr>
      <t>( 訪看41 )第    133 号</t>
    </r>
  </si>
  <si>
    <r>
      <rPr>
        <sz val="9"/>
        <color rgb="FF000000"/>
        <rFont val="ＭＳ Ｐゴシック"/>
        <family val="3"/>
        <charset val="128"/>
      </rPr>
      <t>( 訪看41 )第    130 号</t>
    </r>
  </si>
  <si>
    <r>
      <rPr>
        <sz val="9"/>
        <color rgb="FF000000"/>
        <rFont val="ＭＳ Ｐゴシック"/>
        <family val="3"/>
        <charset val="128"/>
      </rPr>
      <t>( 訪看41 )第    124 号</t>
    </r>
  </si>
  <si>
    <r>
      <rPr>
        <sz val="9"/>
        <color rgb="FF000000"/>
        <rFont val="ＭＳ Ｐゴシック"/>
        <family val="3"/>
        <charset val="128"/>
      </rPr>
      <t>( 訪看41 )第    131 号</t>
    </r>
  </si>
  <si>
    <r>
      <rPr>
        <sz val="9"/>
        <color rgb="FF000000"/>
        <rFont val="ＭＳ Ｐゴシック"/>
        <family val="3"/>
        <charset val="128"/>
      </rPr>
      <t>( 訪看41 )第    132 号</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</si>
</sst>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0000"/>
    <numFmt numFmtId="178" formatCode="0.00_ "/>
  </numFmts>
  <fonts count="35">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Meiryo UI"/>
      <family val="3"/>
      <charset val="128"/>
    </font>
    <font>
      <b/>
      <sz val="11"/>
      <name val="Meiryo UI"/>
      <family val="3"/>
      <charset val="128"/>
    </font>
    <font>
      <sz val="10"/>
      <name val="Meiryo UI"/>
      <family val="3"/>
      <charset val="128"/>
    </font>
    <font>
      <sz val="9"/>
      <name val="Meiryo UI"/>
      <family val="3"/>
      <charset val="128"/>
    </font>
    <font>
      <u/>
      <sz val="9"/>
      <name val="Meiryo UI"/>
      <family val="3"/>
      <charset val="128"/>
    </font>
    <font>
      <b/>
      <u/>
      <sz val="11"/>
      <name val="Meiryo UI"/>
      <family val="3"/>
      <charset val="128"/>
    </font>
    <font>
      <sz val="8"/>
      <name val="Meiryo UI"/>
      <family val="3"/>
      <charset val="128"/>
    </font>
    <font>
      <b/>
      <sz val="12"/>
      <name val="Meiryo UI"/>
      <family val="3"/>
      <charset val="128"/>
    </font>
    <font>
      <b/>
      <sz val="10"/>
      <name val="Meiryo UI"/>
      <family val="3"/>
      <charset val="128"/>
    </font>
    <font>
      <b/>
      <u val="double"/>
      <sz val="10"/>
      <name val="Meiryo UI"/>
      <family val="3"/>
      <charset val="128"/>
    </font>
    <font>
      <sz val="7"/>
      <name val="Meiryo UI"/>
      <family val="3"/>
      <charset val="128"/>
    </font>
    <font>
      <b/>
      <sz val="9"/>
      <name val="Meiryo UI"/>
      <family val="3"/>
      <charset val="128"/>
    </font>
    <font>
      <b/>
      <sz val="6.5"/>
      <name val="Meiryo UI"/>
      <family val="3"/>
      <charset val="128"/>
    </font>
    <font>
      <b/>
      <sz val="8"/>
      <name val="Meiryo UI"/>
      <family val="3"/>
      <charset val="128"/>
    </font>
    <font>
      <sz val="11"/>
      <name val="ＭＳ Ｐゴシック"/>
      <family val="2"/>
      <charset val="128"/>
      <scheme val="minor"/>
    </font>
    <font>
      <sz val="8.5"/>
      <name val="Meiryo UI"/>
      <family val="3"/>
      <charset val="128"/>
    </font>
    <font>
      <u/>
      <sz val="8"/>
      <name val="Meiryo UI"/>
      <family val="3"/>
      <charset val="128"/>
    </font>
    <font>
      <u/>
      <sz val="11"/>
      <name val="Meiryo UI"/>
      <family val="3"/>
      <charset val="128"/>
    </font>
    <font>
      <u/>
      <sz val="10"/>
      <name val="Meiryo UI"/>
      <family val="3"/>
      <charset val="128"/>
    </font>
    <font>
      <u/>
      <sz val="8.5"/>
      <name val="Meiryo UI"/>
      <family val="3"/>
      <charset val="128"/>
    </font>
    <font>
      <b/>
      <u/>
      <sz val="12"/>
      <name val="Meiryo UI"/>
      <family val="3"/>
      <charset val="128"/>
    </font>
    <font>
      <sz val="10.5"/>
      <name val="Meiryo UI"/>
      <family val="3"/>
      <charset val="128"/>
    </font>
    <font>
      <sz val="10"/>
      <name val="Arial"/>
      <family val="2"/>
    </font>
    <font>
      <sz val="11"/>
      <color theme="1"/>
      <name val="ＭＳ Ｐゴシック"/>
      <family val="2"/>
      <scheme val="minor"/>
    </font>
    <font>
      <sz val="10"/>
      <color rgb="FF000000"/>
      <name val="SansSerif"/>
      <family val="2"/>
    </font>
    <font>
      <sz val="9"/>
      <color rgb="FF000000"/>
      <name val="ＭＳ Ｐゴシック"/>
      <family val="2"/>
    </font>
    <font>
      <sz val="9"/>
      <color rgb="FF000000"/>
      <name val="ＭＳ Ｐゴシック"/>
      <family val="3"/>
      <charset val="128"/>
    </font>
    <font>
      <sz val="9"/>
      <color rgb="FF000000"/>
      <name val="ＭＳ ゴシック"/>
      <family val="2"/>
    </font>
    <font>
      <sz val="9"/>
      <color rgb="FF000000"/>
      <name val="ＭＳ ゴシック"/>
      <family val="3"/>
      <charset val="128"/>
    </font>
    <font>
      <sz val="10"/>
      <color rgb="FF000000"/>
      <name val="ＭＳ ゴシック"/>
      <family val="2"/>
    </font>
    <font>
      <sz val="14"/>
      <color rgb="FF000000"/>
      <name val="ＭＳ ゴシック"/>
      <family val="2"/>
    </font>
    <font>
      <sz val="10"/>
      <name val="ＭＳ Ｐゴシック"/>
      <family val="3"/>
      <charset val="128"/>
    </font>
  </fonts>
  <fills count="10">
    <fill>
      <patternFill patternType="none"/>
    </fill>
    <fill>
      <patternFill patternType="gray125"/>
    </fill>
    <fill>
      <patternFill patternType="gray0625">
        <fgColor theme="0" tint="-0.24994659260841701"/>
        <bgColor theme="0" tint="-4.9989318521683403E-2"/>
      </patternFill>
    </fill>
    <fill>
      <patternFill patternType="solid">
        <fgColor theme="0"/>
        <bgColor indexed="64"/>
      </patternFill>
    </fill>
    <fill>
      <patternFill patternType="solid">
        <fgColor rgb="FFFFFFCC"/>
        <bgColor indexed="64"/>
      </patternFill>
    </fill>
    <fill>
      <patternFill patternType="gray0625">
        <bgColor theme="0" tint="-4.9989318521683403E-2"/>
      </patternFill>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rgb="FFFFFFFF"/>
      </patternFill>
    </fill>
  </fills>
  <borders count="5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indexed="64"/>
      </right>
      <top/>
      <bottom/>
      <diagonal/>
    </border>
    <border>
      <left style="thin">
        <color auto="1"/>
      </left>
      <right style="thin">
        <color auto="1"/>
      </right>
      <top style="double">
        <color auto="1"/>
      </top>
      <bottom style="thin">
        <color auto="1"/>
      </bottom>
      <diagonal/>
    </border>
    <border>
      <left/>
      <right/>
      <top style="double">
        <color auto="1"/>
      </top>
      <bottom style="thin">
        <color auto="1"/>
      </bottom>
      <diagonal/>
    </border>
    <border>
      <left style="thin">
        <color auto="1"/>
      </left>
      <right/>
      <top style="double">
        <color auto="1"/>
      </top>
      <bottom style="thin">
        <color auto="1"/>
      </bottom>
      <diagonal/>
    </border>
    <border>
      <left style="thin">
        <color indexed="64"/>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indexed="64"/>
      </bottom>
      <diagonal/>
    </border>
    <border>
      <left style="thin">
        <color auto="1"/>
      </left>
      <right style="double">
        <color indexed="64"/>
      </right>
      <top style="thin">
        <color auto="1"/>
      </top>
      <bottom style="thin">
        <color auto="1"/>
      </bottom>
      <diagonal/>
    </border>
    <border>
      <left/>
      <right/>
      <top/>
      <bottom style="dotted">
        <color indexed="64"/>
      </bottom>
      <diagonal/>
    </border>
    <border>
      <left/>
      <right style="thin">
        <color auto="1"/>
      </right>
      <top/>
      <bottom style="dotted">
        <color indexed="64"/>
      </bottom>
      <diagonal/>
    </border>
    <border>
      <left style="thin">
        <color auto="1"/>
      </left>
      <right/>
      <top/>
      <bottom style="dotted">
        <color indexed="64"/>
      </bottom>
      <diagonal/>
    </border>
    <border>
      <left/>
      <right style="thin">
        <color auto="1"/>
      </right>
      <top style="double">
        <color indexed="64"/>
      </top>
      <bottom style="thin">
        <color auto="1"/>
      </bottom>
      <diagonal/>
    </border>
    <border>
      <left/>
      <right style="double">
        <color indexed="64"/>
      </right>
      <top style="thin">
        <color auto="1"/>
      </top>
      <bottom style="thin">
        <color auto="1"/>
      </bottom>
      <diagonal/>
    </border>
    <border>
      <left style="thin">
        <color auto="1"/>
      </left>
      <right style="thin">
        <color auto="1"/>
      </right>
      <top style="thin">
        <color auto="1"/>
      </top>
      <bottom/>
      <diagonal/>
    </border>
    <border>
      <left style="double">
        <color indexed="64"/>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right style="dotted">
        <color indexed="64"/>
      </right>
      <top style="thin">
        <color theme="1"/>
      </top>
      <bottom style="thin">
        <color theme="1"/>
      </bottom>
      <diagonal/>
    </border>
    <border>
      <left style="dotted">
        <color indexed="64"/>
      </left>
      <right style="dotted">
        <color indexed="64"/>
      </right>
      <top style="thin">
        <color theme="1"/>
      </top>
      <bottom style="thin">
        <color theme="1"/>
      </bottom>
      <diagonal/>
    </border>
    <border>
      <left/>
      <right style="thin">
        <color theme="1"/>
      </right>
      <top style="thin">
        <color theme="1"/>
      </top>
      <bottom style="thin">
        <color theme="1"/>
      </bottom>
      <diagonal/>
    </border>
    <border>
      <left style="medium">
        <color theme="1"/>
      </left>
      <right style="dotted">
        <color indexed="64"/>
      </right>
      <top style="medium">
        <color theme="1"/>
      </top>
      <bottom style="medium">
        <color theme="1"/>
      </bottom>
      <diagonal/>
    </border>
    <border>
      <left style="dotted">
        <color indexed="64"/>
      </left>
      <right style="medium">
        <color theme="1"/>
      </right>
      <top style="medium">
        <color theme="1"/>
      </top>
      <bottom style="medium">
        <color theme="1"/>
      </bottom>
      <diagonal/>
    </border>
    <border>
      <left/>
      <right style="thin">
        <color auto="1"/>
      </right>
      <top style="medium">
        <color indexed="64"/>
      </top>
      <bottom/>
      <diagonal/>
    </border>
    <border>
      <left style="medium">
        <color indexed="64"/>
      </left>
      <right style="thin">
        <color indexed="64"/>
      </right>
      <top style="medium">
        <color indexed="64"/>
      </top>
      <bottom style="medium">
        <color indexed="64"/>
      </bottom>
      <diagonal/>
    </border>
    <border>
      <left/>
      <right/>
      <top style="medium">
        <color rgb="FF000000"/>
      </top>
      <bottom/>
      <diagonal/>
    </border>
    <border>
      <left style="medium">
        <color rgb="FF000000"/>
      </left>
      <right/>
      <top/>
      <bottom/>
      <diagonal/>
    </border>
    <border>
      <left/>
      <right/>
      <top style="mediumDashed">
        <color rgb="FF000000"/>
      </top>
      <bottom style="mediumDashed">
        <color rgb="FF000000"/>
      </bottom>
      <diagonal/>
    </border>
    <border>
      <left/>
      <right/>
      <top/>
      <bottom style="mediumDashed">
        <color rgb="FF000000"/>
      </bottom>
      <diagonal/>
    </border>
    <border>
      <left/>
      <right/>
      <top/>
      <bottom style="medium">
        <color rgb="FF000000"/>
      </bottom>
      <diagonal/>
    </border>
    <border>
      <left/>
      <right/>
      <top/>
      <bottom style="medium">
        <color indexed="64"/>
      </bottom>
      <diagonal/>
    </border>
    <border>
      <left/>
      <right/>
      <top style="medium">
        <color indexed="64"/>
      </top>
      <bottom style="medium">
        <color indexed="64"/>
      </bottom>
      <diagonal/>
    </border>
  </borders>
  <cellStyleXfs count="3">
    <xf numFmtId="0" fontId="0" fillId="0" borderId="0">
      <alignment vertical="center"/>
    </xf>
    <xf numFmtId="0" fontId="25" fillId="0" borderId="0"/>
    <xf numFmtId="0" fontId="26" fillId="0" borderId="0">
      <alignment vertical="center"/>
    </xf>
  </cellStyleXfs>
  <cellXfs count="423">
    <xf numFmtId="0" fontId="0" fillId="0" borderId="0" xfId="0">
      <alignment vertical="center"/>
    </xf>
    <xf numFmtId="0" fontId="3" fillId="0" borderId="0" xfId="0" applyFont="1">
      <alignment vertical="center"/>
    </xf>
    <xf numFmtId="0" fontId="5" fillId="0" borderId="0" xfId="0" applyFont="1" applyBorder="1" applyAlignment="1">
      <alignment vertical="center"/>
    </xf>
    <xf numFmtId="0" fontId="3" fillId="0" borderId="0" xfId="0" applyFont="1" applyBorder="1">
      <alignment vertical="center"/>
    </xf>
    <xf numFmtId="0" fontId="4" fillId="0" borderId="0" xfId="0" applyFont="1">
      <alignment vertical="center"/>
    </xf>
    <xf numFmtId="0" fontId="3" fillId="0" borderId="0" xfId="0" applyFont="1" applyAlignment="1"/>
    <xf numFmtId="0" fontId="4" fillId="4" borderId="0" xfId="0" applyFont="1" applyFill="1" applyBorder="1" applyAlignment="1">
      <alignment vertical="center" wrapText="1"/>
    </xf>
    <xf numFmtId="0" fontId="5" fillId="0" borderId="0" xfId="0" applyFont="1" applyFill="1" applyBorder="1" applyAlignment="1">
      <alignment vertical="center"/>
    </xf>
    <xf numFmtId="0" fontId="3" fillId="0" borderId="0" xfId="0" applyFont="1" applyAlignment="1">
      <alignment horizontal="center" vertical="center"/>
    </xf>
    <xf numFmtId="0" fontId="25" fillId="0" borderId="0" xfId="1"/>
    <xf numFmtId="177" fontId="0" fillId="0" borderId="0" xfId="0" applyNumberFormat="1">
      <alignment vertical="center"/>
    </xf>
    <xf numFmtId="0" fontId="3" fillId="0" borderId="0" xfId="0" applyFont="1" applyAlignment="1" applyProtection="1">
      <alignment vertical="center"/>
      <protection locked="0"/>
    </xf>
    <xf numFmtId="0" fontId="3" fillId="0" borderId="0" xfId="0" applyFont="1" applyBorder="1" applyAlignment="1" applyProtection="1">
      <alignment vertical="center"/>
      <protection locked="0"/>
    </xf>
    <xf numFmtId="0" fontId="6" fillId="0" borderId="0" xfId="0" applyFont="1" applyAlignment="1" applyProtection="1">
      <alignment vertical="center"/>
      <protection locked="0"/>
    </xf>
    <xf numFmtId="0" fontId="6" fillId="0" borderId="0" xfId="0" applyFont="1" applyBorder="1" applyAlignment="1" applyProtection="1">
      <alignment vertical="center"/>
      <protection locked="0"/>
    </xf>
    <xf numFmtId="0" fontId="3" fillId="0" borderId="11" xfId="0" applyFont="1" applyBorder="1" applyAlignment="1" applyProtection="1">
      <alignment vertical="center"/>
      <protection locked="0"/>
    </xf>
    <xf numFmtId="0" fontId="3" fillId="0" borderId="49" xfId="0" applyFont="1" applyBorder="1" applyAlignment="1" applyProtection="1">
      <alignment vertical="center"/>
      <protection locked="0"/>
    </xf>
    <xf numFmtId="0" fontId="3" fillId="0" borderId="40" xfId="0" applyFont="1" applyFill="1" applyBorder="1" applyAlignment="1" applyProtection="1">
      <alignment horizontal="center" vertical="center"/>
      <protection locked="0"/>
    </xf>
    <xf numFmtId="0" fontId="3" fillId="0" borderId="41" xfId="0" applyFont="1" applyFill="1" applyBorder="1" applyAlignment="1" applyProtection="1">
      <alignment horizontal="center" vertical="center"/>
      <protection locked="0"/>
    </xf>
    <xf numFmtId="0" fontId="3" fillId="4" borderId="37" xfId="0" applyFont="1" applyFill="1" applyBorder="1" applyAlignment="1" applyProtection="1">
      <alignment horizontal="center" vertical="center"/>
      <protection locked="0"/>
    </xf>
    <xf numFmtId="0" fontId="3" fillId="4" borderId="38" xfId="0" applyFont="1" applyFill="1" applyBorder="1" applyAlignment="1" applyProtection="1">
      <alignment horizontal="center" vertical="center"/>
      <protection locked="0"/>
    </xf>
    <xf numFmtId="0" fontId="3" fillId="4" borderId="39" xfId="0" applyFont="1" applyFill="1" applyBorder="1" applyAlignment="1" applyProtection="1">
      <alignment horizontal="center" vertical="center"/>
      <protection locked="0"/>
    </xf>
    <xf numFmtId="0" fontId="12" fillId="0" borderId="0" xfId="0" applyFont="1" applyFill="1" applyBorder="1" applyAlignment="1" applyProtection="1">
      <alignment vertical="center"/>
      <protection locked="0"/>
    </xf>
    <xf numFmtId="0" fontId="6" fillId="0" borderId="31" xfId="0" applyFont="1" applyBorder="1" applyAlignment="1" applyProtection="1">
      <alignment vertical="center"/>
      <protection locked="0"/>
    </xf>
    <xf numFmtId="0" fontId="6" fillId="0" borderId="50" xfId="0" applyFont="1" applyBorder="1" applyAlignment="1" applyProtection="1">
      <alignment vertical="center"/>
      <protection locked="0"/>
    </xf>
    <xf numFmtId="0" fontId="3" fillId="0" borderId="0" xfId="0" applyFont="1" applyProtection="1">
      <alignment vertical="center"/>
      <protection locked="0"/>
    </xf>
    <xf numFmtId="0" fontId="4" fillId="0" borderId="0" xfId="0" applyFont="1" applyFill="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14" fillId="0" borderId="1"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14" fillId="0" borderId="1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4" fillId="0" borderId="0" xfId="0" applyFont="1" applyBorder="1" applyAlignment="1" applyProtection="1">
      <protection locked="0"/>
    </xf>
    <xf numFmtId="0" fontId="6" fillId="0" borderId="11" xfId="0" applyFont="1" applyFill="1" applyBorder="1" applyAlignment="1" applyProtection="1">
      <protection locked="0"/>
    </xf>
    <xf numFmtId="0" fontId="4" fillId="0" borderId="11" xfId="0" applyFont="1" applyFill="1" applyBorder="1" applyAlignment="1" applyProtection="1">
      <alignment vertical="top"/>
      <protection locked="0"/>
    </xf>
    <xf numFmtId="0" fontId="3" fillId="0" borderId="0" xfId="0" applyFont="1" applyBorder="1" applyProtection="1">
      <alignment vertical="center"/>
      <protection locked="0"/>
    </xf>
    <xf numFmtId="0" fontId="4" fillId="0" borderId="1" xfId="0" applyFont="1" applyFill="1" applyBorder="1" applyAlignment="1" applyProtection="1">
      <alignment horizontal="center" vertical="center"/>
      <protection locked="0"/>
    </xf>
    <xf numFmtId="0" fontId="3" fillId="0" borderId="1" xfId="0" applyFont="1" applyBorder="1" applyAlignment="1" applyProtection="1">
      <alignment horizontal="center" vertical="center"/>
      <protection locked="0"/>
    </xf>
    <xf numFmtId="0" fontId="3" fillId="0" borderId="0" xfId="0" applyFont="1" applyBorder="1" applyAlignment="1" applyProtection="1">
      <protection locked="0"/>
    </xf>
    <xf numFmtId="0" fontId="5" fillId="0" borderId="11" xfId="0" applyFont="1" applyBorder="1" applyAlignment="1" applyProtection="1">
      <alignment horizontal="left"/>
      <protection locked="0"/>
    </xf>
    <xf numFmtId="0" fontId="5" fillId="0" borderId="11" xfId="0" applyFont="1" applyBorder="1" applyAlignment="1" applyProtection="1">
      <protection locked="0"/>
    </xf>
    <xf numFmtId="0" fontId="5" fillId="0" borderId="0" xfId="0" applyFont="1" applyBorder="1" applyAlignment="1" applyProtection="1">
      <protection locked="0"/>
    </xf>
    <xf numFmtId="0" fontId="4" fillId="0" borderId="2" xfId="0" applyFont="1" applyFill="1" applyBorder="1" applyAlignment="1" applyProtection="1">
      <alignment horizontal="center" vertical="center"/>
      <protection locked="0"/>
    </xf>
    <xf numFmtId="0" fontId="4" fillId="0" borderId="2" xfId="0" applyFont="1" applyBorder="1" applyAlignment="1" applyProtection="1">
      <alignment vertical="center"/>
      <protection locked="0"/>
    </xf>
    <xf numFmtId="0" fontId="4" fillId="0" borderId="3" xfId="0" applyFont="1" applyBorder="1" applyAlignment="1" applyProtection="1">
      <protection locked="0"/>
    </xf>
    <xf numFmtId="0" fontId="4" fillId="0" borderId="4" xfId="0" applyFont="1" applyBorder="1" applyAlignment="1" applyProtection="1">
      <protection locked="0"/>
    </xf>
    <xf numFmtId="0" fontId="3" fillId="4" borderId="7" xfId="0" applyFont="1" applyFill="1" applyBorder="1" applyProtection="1">
      <alignment vertical="center"/>
      <protection locked="0"/>
    </xf>
    <xf numFmtId="0" fontId="5" fillId="4" borderId="8" xfId="0" applyFont="1" applyFill="1" applyBorder="1" applyAlignment="1" applyProtection="1">
      <alignment horizontal="left" vertical="center"/>
      <protection locked="0"/>
    </xf>
    <xf numFmtId="0" fontId="5" fillId="0" borderId="0" xfId="0" applyFont="1" applyBorder="1" applyAlignment="1" applyProtection="1">
      <alignment vertical="center"/>
      <protection locked="0"/>
    </xf>
    <xf numFmtId="0" fontId="5" fillId="4" borderId="0" xfId="0" applyFont="1" applyFill="1" applyBorder="1" applyAlignment="1" applyProtection="1">
      <alignment vertical="center"/>
      <protection locked="0"/>
    </xf>
    <xf numFmtId="0" fontId="3" fillId="4" borderId="0" xfId="0" applyFont="1" applyFill="1" applyBorder="1" applyProtection="1">
      <alignment vertical="center"/>
      <protection locked="0"/>
    </xf>
    <xf numFmtId="0" fontId="5" fillId="4" borderId="5"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protection locked="0"/>
    </xf>
    <xf numFmtId="0" fontId="5" fillId="4" borderId="10" xfId="0" applyFont="1" applyFill="1" applyBorder="1" applyAlignment="1" applyProtection="1">
      <alignment vertical="center"/>
      <protection locked="0"/>
    </xf>
    <xf numFmtId="0" fontId="5" fillId="4" borderId="11" xfId="0" applyFont="1" applyFill="1" applyBorder="1" applyAlignment="1" applyProtection="1">
      <alignment vertical="center"/>
      <protection locked="0"/>
    </xf>
    <xf numFmtId="0" fontId="5" fillId="4" borderId="12" xfId="0" applyFont="1" applyFill="1" applyBorder="1" applyAlignment="1" applyProtection="1">
      <alignment horizontal="left" vertical="center"/>
      <protection locked="0"/>
    </xf>
    <xf numFmtId="0" fontId="14" fillId="0" borderId="2" xfId="0" applyFont="1" applyFill="1" applyBorder="1" applyAlignment="1" applyProtection="1">
      <alignment horizontal="center" vertical="center"/>
      <protection locked="0"/>
    </xf>
    <xf numFmtId="0" fontId="3" fillId="4" borderId="1" xfId="0" applyFont="1" applyFill="1" applyBorder="1" applyAlignment="1" applyProtection="1">
      <alignment horizontal="center" vertical="center"/>
      <protection locked="0"/>
    </xf>
    <xf numFmtId="0" fontId="3" fillId="4" borderId="2" xfId="0" applyFont="1" applyFill="1" applyBorder="1" applyAlignment="1" applyProtection="1">
      <alignment horizontal="center" vertical="center"/>
      <protection locked="0"/>
    </xf>
    <xf numFmtId="0" fontId="3" fillId="4" borderId="21" xfId="0" applyFont="1" applyFill="1" applyBorder="1" applyAlignment="1" applyProtection="1">
      <alignment horizontal="center" vertical="center"/>
      <protection locked="0"/>
    </xf>
    <xf numFmtId="0" fontId="3" fillId="4" borderId="18" xfId="0" applyFont="1" applyFill="1" applyBorder="1" applyAlignment="1" applyProtection="1">
      <alignment horizontal="center" vertical="center"/>
      <protection locked="0"/>
    </xf>
    <xf numFmtId="0" fontId="5" fillId="0" borderId="0" xfId="0" applyFont="1" applyBorder="1" applyAlignment="1" applyProtection="1">
      <alignment horizontal="center"/>
      <protection locked="0"/>
    </xf>
    <xf numFmtId="0" fontId="3" fillId="4" borderId="2" xfId="0" applyFont="1" applyFill="1" applyBorder="1" applyAlignment="1" applyProtection="1">
      <alignment vertical="center"/>
      <protection locked="0"/>
    </xf>
    <xf numFmtId="0" fontId="3" fillId="4" borderId="3" xfId="0" applyFont="1" applyFill="1" applyBorder="1" applyAlignment="1" applyProtection="1">
      <alignment vertical="center"/>
      <protection locked="0"/>
    </xf>
    <xf numFmtId="0" fontId="3" fillId="0" borderId="4" xfId="0" applyFont="1" applyFill="1" applyBorder="1" applyAlignment="1" applyProtection="1">
      <alignment horizontal="center" vertical="center"/>
      <protection locked="0"/>
    </xf>
    <xf numFmtId="0" fontId="17" fillId="0" borderId="0" xfId="0" applyFont="1" applyProtection="1">
      <alignment vertical="center"/>
      <protection locked="0"/>
    </xf>
    <xf numFmtId="0" fontId="6" fillId="0" borderId="7" xfId="0" applyFont="1" applyBorder="1" applyAlignment="1" applyProtection="1">
      <alignment vertical="center"/>
      <protection locked="0"/>
    </xf>
    <xf numFmtId="0" fontId="6" fillId="0" borderId="0" xfId="0" applyFont="1" applyFill="1" applyBorder="1" applyAlignment="1" applyProtection="1">
      <alignment vertical="center"/>
      <protection locked="0"/>
    </xf>
    <xf numFmtId="0" fontId="3" fillId="0" borderId="0" xfId="0" applyFont="1" applyAlignment="1" applyProtection="1">
      <protection locked="0"/>
    </xf>
    <xf numFmtId="0" fontId="5" fillId="0" borderId="0" xfId="0" applyFont="1" applyFill="1" applyBorder="1" applyAlignment="1" applyProtection="1">
      <alignment vertical="center"/>
      <protection locked="0"/>
    </xf>
    <xf numFmtId="0" fontId="3" fillId="0" borderId="9" xfId="0" applyFont="1" applyBorder="1" applyAlignment="1" applyProtection="1">
      <alignment vertical="center"/>
      <protection locked="0"/>
    </xf>
    <xf numFmtId="0" fontId="3" fillId="0" borderId="3" xfId="0" applyFont="1" applyFill="1" applyBorder="1" applyAlignment="1" applyProtection="1">
      <alignment horizontal="center" vertical="center"/>
      <protection locked="0"/>
    </xf>
    <xf numFmtId="0" fontId="3" fillId="5" borderId="43" xfId="0" applyFont="1" applyFill="1" applyBorder="1" applyAlignment="1" applyProtection="1">
      <alignment horizontal="center" vertical="center"/>
      <protection locked="0"/>
    </xf>
    <xf numFmtId="0" fontId="19" fillId="0" borderId="0" xfId="0" applyFont="1" applyBorder="1" applyAlignment="1" applyProtection="1">
      <alignment vertical="center"/>
      <protection locked="0"/>
    </xf>
    <xf numFmtId="0" fontId="3" fillId="0" borderId="1" xfId="0" applyFont="1" applyFill="1" applyBorder="1" applyAlignment="1" applyProtection="1">
      <alignment horizontal="left" vertical="center"/>
      <protection locked="0"/>
    </xf>
    <xf numFmtId="0" fontId="3" fillId="0" borderId="5" xfId="0" applyFont="1" applyFill="1" applyBorder="1" applyAlignment="1" applyProtection="1">
      <alignment horizontal="right" vertical="center"/>
      <protection locked="0"/>
    </xf>
    <xf numFmtId="0" fontId="3" fillId="0" borderId="7" xfId="0" applyFont="1" applyBorder="1" applyAlignment="1" applyProtection="1">
      <alignment vertical="center"/>
      <protection locked="0"/>
    </xf>
    <xf numFmtId="0" fontId="10" fillId="0" borderId="11" xfId="0" applyFont="1" applyBorder="1" applyAlignment="1" applyProtection="1">
      <alignment horizontal="left" vertical="center"/>
      <protection locked="0"/>
    </xf>
    <xf numFmtId="0" fontId="6" fillId="0" borderId="5" xfId="0" applyFont="1" applyBorder="1" applyAlignment="1" applyProtection="1">
      <alignment vertical="center"/>
      <protection locked="0"/>
    </xf>
    <xf numFmtId="0" fontId="3" fillId="0" borderId="5" xfId="0" applyFont="1" applyBorder="1" applyAlignment="1" applyProtection="1">
      <alignment vertical="center"/>
      <protection locked="0"/>
    </xf>
    <xf numFmtId="0" fontId="4" fillId="0" borderId="0" xfId="0" applyFont="1" applyBorder="1" applyAlignment="1" applyProtection="1">
      <alignment horizontal="center" vertical="center"/>
      <protection locked="0"/>
    </xf>
    <xf numFmtId="0" fontId="6" fillId="0" borderId="0" xfId="0" applyFont="1" applyBorder="1" applyAlignment="1" applyProtection="1">
      <alignment horizontal="left" vertical="center"/>
      <protection locked="0"/>
    </xf>
    <xf numFmtId="0" fontId="3" fillId="4" borderId="4" xfId="0" applyFont="1" applyFill="1" applyBorder="1" applyAlignment="1" applyProtection="1">
      <alignment horizontal="left" vertical="center"/>
      <protection locked="0"/>
    </xf>
    <xf numFmtId="0" fontId="3" fillId="4" borderId="7" xfId="0" applyFont="1" applyFill="1" applyBorder="1" applyAlignment="1" applyProtection="1">
      <alignment vertical="center"/>
      <protection locked="0"/>
    </xf>
    <xf numFmtId="0" fontId="3" fillId="4" borderId="8" xfId="0" applyFont="1" applyFill="1" applyBorder="1" applyAlignment="1" applyProtection="1">
      <alignment vertical="center"/>
      <protection locked="0"/>
    </xf>
    <xf numFmtId="0" fontId="3" fillId="4" borderId="4" xfId="0" applyFont="1" applyFill="1" applyBorder="1" applyAlignment="1" applyProtection="1">
      <alignment vertical="center"/>
      <protection locked="0"/>
    </xf>
    <xf numFmtId="0" fontId="3" fillId="0" borderId="14" xfId="0" applyFont="1" applyBorder="1" applyAlignment="1" applyProtection="1">
      <alignment horizontal="center" vertical="center"/>
      <protection locked="0"/>
    </xf>
    <xf numFmtId="0" fontId="3" fillId="0" borderId="9" xfId="0" applyFont="1" applyFill="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10" fillId="0" borderId="11"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3" fillId="0" borderId="10" xfId="0" applyFont="1" applyBorder="1" applyAlignment="1" applyProtection="1">
      <alignment vertical="center"/>
      <protection locked="0"/>
    </xf>
    <xf numFmtId="0" fontId="3" fillId="0" borderId="9" xfId="0" applyFont="1" applyBorder="1" applyAlignment="1" applyProtection="1">
      <alignment horizontal="center" vertical="center"/>
      <protection locked="0"/>
    </xf>
    <xf numFmtId="0" fontId="9" fillId="0" borderId="11" xfId="0" applyFont="1" applyBorder="1" applyAlignment="1" applyProtection="1">
      <alignment vertical="top"/>
      <protection locked="0"/>
    </xf>
    <xf numFmtId="0" fontId="3" fillId="0" borderId="12" xfId="0" applyFont="1" applyBorder="1" applyAlignment="1" applyProtection="1">
      <alignment vertical="center"/>
      <protection locked="0"/>
    </xf>
    <xf numFmtId="0" fontId="9" fillId="0" borderId="10" xfId="0" applyFont="1" applyBorder="1" applyAlignment="1" applyProtection="1">
      <alignment vertical="center"/>
      <protection locked="0"/>
    </xf>
    <xf numFmtId="0" fontId="9" fillId="0" borderId="11" xfId="0" applyFont="1" applyBorder="1" applyAlignment="1" applyProtection="1">
      <alignment vertical="center"/>
      <protection locked="0"/>
    </xf>
    <xf numFmtId="0" fontId="9" fillId="0" borderId="12" xfId="0" applyFont="1" applyBorder="1" applyAlignment="1" applyProtection="1">
      <alignment vertical="center"/>
      <protection locked="0"/>
    </xf>
    <xf numFmtId="0" fontId="9" fillId="0" borderId="0" xfId="0" applyFont="1" applyBorder="1" applyAlignment="1" applyProtection="1">
      <alignment vertical="center"/>
      <protection locked="0"/>
    </xf>
    <xf numFmtId="0" fontId="9" fillId="0" borderId="0" xfId="0" applyFont="1" applyBorder="1" applyAlignment="1" applyProtection="1">
      <alignment vertical="top"/>
      <protection locked="0"/>
    </xf>
    <xf numFmtId="0" fontId="6" fillId="0" borderId="5" xfId="0" applyFont="1" applyBorder="1" applyAlignment="1" applyProtection="1">
      <alignment horizontal="center" vertical="center"/>
      <protection locked="0"/>
    </xf>
    <xf numFmtId="0" fontId="4" fillId="0" borderId="0" xfId="0" applyFont="1" applyAlignment="1" applyProtection="1">
      <alignment vertical="center"/>
      <protection locked="0"/>
    </xf>
    <xf numFmtId="0" fontId="4" fillId="0" borderId="0" xfId="0" applyFont="1" applyBorder="1" applyAlignment="1" applyProtection="1">
      <alignment vertical="center"/>
      <protection locked="0"/>
    </xf>
    <xf numFmtId="0" fontId="4" fillId="0" borderId="5" xfId="0" applyFont="1" applyBorder="1" applyAlignment="1" applyProtection="1">
      <alignment vertical="center"/>
      <protection locked="0"/>
    </xf>
    <xf numFmtId="0" fontId="3" fillId="4" borderId="3" xfId="0" applyFont="1" applyFill="1" applyBorder="1" applyAlignment="1" applyProtection="1">
      <alignment horizontal="right" vertical="center"/>
      <protection locked="0"/>
    </xf>
    <xf numFmtId="0" fontId="10" fillId="0" borderId="0" xfId="0" applyFont="1" applyBorder="1" applyAlignment="1" applyProtection="1">
      <alignment horizontal="left" vertical="center"/>
      <protection locked="0"/>
    </xf>
    <xf numFmtId="0" fontId="3" fillId="0" borderId="4" xfId="0" applyFont="1" applyFill="1" applyBorder="1" applyAlignment="1" applyProtection="1">
      <alignment vertical="center"/>
      <protection locked="0"/>
    </xf>
    <xf numFmtId="0" fontId="3" fillId="0" borderId="0" xfId="0" applyFont="1" applyFill="1" applyBorder="1" applyAlignment="1" applyProtection="1">
      <alignment horizontal="right" vertical="center"/>
      <protection locked="0"/>
    </xf>
    <xf numFmtId="0" fontId="5" fillId="0" borderId="5" xfId="0" applyFont="1" applyBorder="1" applyAlignment="1" applyProtection="1">
      <protection locked="0"/>
    </xf>
    <xf numFmtId="0" fontId="10" fillId="2" borderId="30" xfId="0" applyFont="1" applyFill="1" applyBorder="1" applyAlignment="1" applyProtection="1">
      <alignment horizontal="center" vertical="center"/>
      <protection locked="0"/>
    </xf>
    <xf numFmtId="0" fontId="3" fillId="0" borderId="33" xfId="0" applyFont="1" applyBorder="1" applyProtection="1">
      <alignment vertical="center"/>
      <protection locked="0"/>
    </xf>
    <xf numFmtId="0" fontId="5" fillId="0" borderId="0" xfId="0" applyFont="1" applyBorder="1" applyAlignment="1" applyProtection="1">
      <alignment vertical="top"/>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5" fillId="0" borderId="11" xfId="0" applyFont="1" applyBorder="1" applyAlignment="1" applyProtection="1">
      <alignment horizontal="left" vertical="top" wrapText="1"/>
      <protection locked="0"/>
    </xf>
    <xf numFmtId="0" fontId="5" fillId="0" borderId="11" xfId="0" applyFont="1" applyBorder="1" applyAlignment="1" applyProtection="1">
      <alignment horizontal="right" vertical="center"/>
      <protection locked="0"/>
    </xf>
    <xf numFmtId="0" fontId="5" fillId="0" borderId="11" xfId="0" applyFont="1" applyBorder="1" applyAlignment="1" applyProtection="1">
      <alignment horizontal="left" vertical="top"/>
      <protection locked="0"/>
    </xf>
    <xf numFmtId="0" fontId="3" fillId="0" borderId="0" xfId="0" applyFont="1" applyAlignment="1" applyProtection="1">
      <alignment horizontal="left" vertical="center"/>
      <protection locked="0"/>
    </xf>
    <xf numFmtId="0" fontId="3" fillId="4" borderId="27" xfId="0" applyFont="1" applyFill="1" applyBorder="1" applyAlignment="1" applyProtection="1">
      <alignment vertical="center"/>
      <protection locked="0"/>
    </xf>
    <xf numFmtId="0" fontId="6" fillId="0" borderId="9" xfId="0" applyFont="1" applyBorder="1" applyAlignment="1" applyProtection="1">
      <alignment horizontal="center" vertical="center"/>
      <protection locked="0"/>
    </xf>
    <xf numFmtId="0" fontId="9" fillId="0" borderId="0" xfId="0" applyFont="1" applyBorder="1" applyAlignment="1" applyProtection="1">
      <alignment horizontal="left" vertical="top"/>
      <protection locked="0"/>
    </xf>
    <xf numFmtId="0" fontId="3" fillId="0" borderId="25" xfId="0" applyFont="1" applyBorder="1" applyAlignment="1" applyProtection="1">
      <alignment vertical="center"/>
      <protection locked="0"/>
    </xf>
    <xf numFmtId="0" fontId="3" fillId="0" borderId="9" xfId="0" applyFont="1" applyBorder="1" applyProtection="1">
      <alignment vertical="center"/>
      <protection locked="0"/>
    </xf>
    <xf numFmtId="0" fontId="3" fillId="0" borderId="5" xfId="0" applyFont="1" applyBorder="1" applyAlignment="1" applyProtection="1">
      <alignment vertical="center" wrapText="1"/>
      <protection locked="0"/>
    </xf>
    <xf numFmtId="0" fontId="3" fillId="0" borderId="5" xfId="0" applyFont="1" applyFill="1" applyBorder="1" applyAlignment="1" applyProtection="1">
      <alignment vertical="center" wrapText="1"/>
      <protection locked="0"/>
    </xf>
    <xf numFmtId="0" fontId="3" fillId="0" borderId="1" xfId="0" applyFont="1" applyFill="1" applyBorder="1" applyAlignment="1" applyProtection="1">
      <alignment horizontal="center" vertical="center"/>
      <protection locked="0"/>
    </xf>
    <xf numFmtId="0" fontId="3" fillId="0" borderId="27" xfId="0" applyFont="1" applyFill="1" applyBorder="1" applyAlignment="1" applyProtection="1">
      <alignment vertical="center"/>
      <protection locked="0"/>
    </xf>
    <xf numFmtId="0" fontId="3" fillId="0" borderId="0" xfId="0" applyFont="1" applyFill="1" applyBorder="1" applyAlignment="1" applyProtection="1">
      <alignment vertical="center"/>
      <protection locked="0"/>
    </xf>
    <xf numFmtId="0" fontId="7" fillId="0" borderId="0" xfId="0" applyFont="1" applyBorder="1" applyAlignment="1" applyProtection="1">
      <alignment horizontal="right" vertical="center"/>
      <protection locked="0"/>
    </xf>
    <xf numFmtId="0" fontId="3" fillId="0" borderId="5" xfId="0" applyFont="1" applyBorder="1" applyProtection="1">
      <alignment vertical="center"/>
      <protection locked="0"/>
    </xf>
    <xf numFmtId="0" fontId="3" fillId="3" borderId="0" xfId="0" applyFont="1" applyFill="1" applyBorder="1" applyAlignment="1" applyProtection="1">
      <alignment horizontal="left" vertical="center"/>
      <protection locked="0"/>
    </xf>
    <xf numFmtId="0" fontId="3"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horizontal="right" vertical="center"/>
      <protection locked="0"/>
    </xf>
    <xf numFmtId="0" fontId="3" fillId="0" borderId="9" xfId="0" applyFont="1" applyBorder="1" applyAlignment="1" applyProtection="1">
      <protection locked="0"/>
    </xf>
    <xf numFmtId="0" fontId="4" fillId="0" borderId="0" xfId="0" applyFont="1" applyFill="1" applyBorder="1" applyAlignment="1" applyProtection="1">
      <alignment horizontal="center"/>
      <protection locked="0"/>
    </xf>
    <xf numFmtId="0" fontId="4" fillId="0" borderId="5" xfId="0" applyFont="1" applyFill="1" applyBorder="1" applyAlignment="1" applyProtection="1">
      <protection locked="0"/>
    </xf>
    <xf numFmtId="0" fontId="3" fillId="0" borderId="20" xfId="0" applyFont="1" applyFill="1" applyBorder="1" applyAlignment="1" applyProtection="1">
      <alignment vertical="center"/>
      <protection locked="0"/>
    </xf>
    <xf numFmtId="0" fontId="3" fillId="0" borderId="12" xfId="0" applyFont="1" applyFill="1" applyBorder="1" applyAlignment="1" applyProtection="1">
      <alignment vertical="center"/>
      <protection locked="0"/>
    </xf>
    <xf numFmtId="0" fontId="4" fillId="0" borderId="1" xfId="0" applyFont="1" applyFill="1" applyBorder="1" applyAlignment="1" applyProtection="1">
      <alignment horizontal="left"/>
      <protection locked="0"/>
    </xf>
    <xf numFmtId="0" fontId="3" fillId="0" borderId="0" xfId="0" applyFont="1" applyFill="1" applyBorder="1" applyAlignment="1" applyProtection="1">
      <alignment horizontal="left" vertical="center"/>
      <protection locked="0"/>
    </xf>
    <xf numFmtId="0" fontId="3" fillId="0" borderId="5" xfId="0" applyFont="1" applyBorder="1" applyAlignment="1" applyProtection="1">
      <alignment horizontal="center" vertical="center"/>
      <protection locked="0"/>
    </xf>
    <xf numFmtId="0" fontId="3" fillId="0" borderId="0" xfId="0" applyFont="1" applyFill="1" applyBorder="1" applyAlignment="1" applyProtection="1">
      <alignment vertical="center" wrapText="1"/>
      <protection locked="0"/>
    </xf>
    <xf numFmtId="0" fontId="3" fillId="0" borderId="0" xfId="0" applyFont="1" applyBorder="1" applyAlignment="1" applyProtection="1">
      <alignment horizontal="right" wrapText="1"/>
      <protection locked="0"/>
    </xf>
    <xf numFmtId="0" fontId="3" fillId="0" borderId="21" xfId="0" applyFont="1" applyFill="1" applyBorder="1" applyAlignment="1" applyProtection="1">
      <alignment horizontal="center" vertical="center"/>
      <protection locked="0"/>
    </xf>
    <xf numFmtId="0" fontId="3" fillId="0" borderId="13" xfId="0" applyFont="1" applyFill="1" applyBorder="1" applyAlignment="1" applyProtection="1">
      <alignment horizontal="center" vertical="center"/>
      <protection locked="0"/>
    </xf>
    <xf numFmtId="0" fontId="3" fillId="0" borderId="12" xfId="0" applyFont="1" applyFill="1" applyBorder="1" applyAlignment="1" applyProtection="1">
      <alignment horizontal="right" vertical="center"/>
      <protection locked="0"/>
    </xf>
    <xf numFmtId="0" fontId="3" fillId="0" borderId="0" xfId="0" applyFont="1" applyAlignment="1" applyProtection="1">
      <alignment horizontal="center" vertical="center"/>
      <protection locked="0"/>
    </xf>
    <xf numFmtId="0" fontId="3" fillId="0" borderId="16" xfId="0" applyFont="1" applyFill="1" applyBorder="1" applyAlignment="1" applyProtection="1">
      <alignment vertical="center"/>
      <protection locked="0"/>
    </xf>
    <xf numFmtId="0" fontId="0" fillId="9" borderId="0" xfId="0" applyFill="1" applyAlignment="1" applyProtection="1">
      <alignment wrapText="1"/>
      <protection locked="0"/>
    </xf>
    <xf numFmtId="0" fontId="30" fillId="9" borderId="0" xfId="0" applyFont="1" applyFill="1" applyAlignment="1">
      <alignment horizontal="right" wrapText="1"/>
    </xf>
    <xf numFmtId="0" fontId="30" fillId="9" borderId="0" xfId="0" applyFont="1" applyFill="1" applyAlignment="1">
      <alignment horizontal="left" wrapText="1"/>
    </xf>
    <xf numFmtId="0" fontId="0" fillId="9" borderId="45" xfId="0" applyFill="1" applyBorder="1" applyAlignment="1" applyProtection="1">
      <alignment wrapText="1"/>
      <protection locked="0"/>
    </xf>
    <xf numFmtId="0" fontId="32" fillId="9" borderId="48" xfId="0" applyFont="1" applyFill="1" applyBorder="1" applyAlignment="1">
      <alignment horizontal="center" vertical="center" wrapText="1"/>
    </xf>
    <xf numFmtId="0" fontId="30" fillId="9" borderId="48" xfId="0" applyFont="1" applyFill="1" applyBorder="1" applyAlignment="1">
      <alignment horizontal="center" vertical="center" wrapText="1"/>
    </xf>
    <xf numFmtId="0" fontId="32" fillId="9" borderId="46" xfId="0" applyFont="1" applyFill="1" applyBorder="1" applyAlignment="1">
      <alignment horizontal="right" vertical="top" wrapText="1"/>
    </xf>
    <xf numFmtId="0" fontId="28" fillId="9" borderId="46" xfId="0" applyFont="1" applyFill="1" applyBorder="1" applyAlignment="1">
      <alignment horizontal="center" vertical="top" wrapText="1"/>
    </xf>
    <xf numFmtId="0" fontId="34" fillId="0" borderId="0" xfId="1" applyFont="1"/>
    <xf numFmtId="0" fontId="34" fillId="4" borderId="0" xfId="1" applyFont="1" applyFill="1"/>
    <xf numFmtId="0" fontId="34" fillId="6" borderId="0" xfId="1" applyFont="1" applyFill="1"/>
    <xf numFmtId="0" fontId="34" fillId="0" borderId="0" xfId="1" applyNumberFormat="1" applyFont="1" applyFill="1"/>
    <xf numFmtId="0" fontId="34" fillId="0" borderId="0" xfId="1" applyNumberFormat="1" applyFont="1"/>
    <xf numFmtId="0" fontId="34" fillId="7" borderId="0" xfId="1" applyFont="1" applyFill="1"/>
    <xf numFmtId="0" fontId="3" fillId="8" borderId="2" xfId="0" applyFont="1" applyFill="1" applyBorder="1" applyAlignment="1" applyProtection="1">
      <alignment horizontal="center" vertical="center"/>
      <protection locked="0"/>
    </xf>
    <xf numFmtId="0" fontId="3" fillId="8" borderId="3" xfId="0" applyFont="1" applyFill="1" applyBorder="1" applyAlignment="1" applyProtection="1">
      <alignment horizontal="center" vertical="center"/>
      <protection locked="0"/>
    </xf>
    <xf numFmtId="0" fontId="3" fillId="8" borderId="4" xfId="0" applyFont="1" applyFill="1" applyBorder="1" applyAlignment="1" applyProtection="1">
      <alignment horizontal="center" vertical="center"/>
      <protection locked="0"/>
    </xf>
    <xf numFmtId="0" fontId="3" fillId="4" borderId="2" xfId="0" applyFont="1" applyFill="1" applyBorder="1" applyAlignment="1" applyProtection="1">
      <alignment horizontal="right" vertical="center" indent="1"/>
      <protection locked="0"/>
    </xf>
    <xf numFmtId="0" fontId="3" fillId="4" borderId="3" xfId="0" applyFont="1" applyFill="1" applyBorder="1" applyAlignment="1" applyProtection="1">
      <alignment horizontal="right" vertical="center" indent="1"/>
      <protection locked="0"/>
    </xf>
    <xf numFmtId="0" fontId="4" fillId="0" borderId="1" xfId="0" applyFont="1" applyBorder="1" applyAlignment="1" applyProtection="1">
      <alignment horizontal="left" vertical="center"/>
      <protection locked="0"/>
    </xf>
    <xf numFmtId="0" fontId="4" fillId="0" borderId="1" xfId="0" applyFont="1" applyBorder="1" applyAlignment="1" applyProtection="1">
      <alignment horizontal="left" vertical="center" wrapText="1"/>
      <protection locked="0"/>
    </xf>
    <xf numFmtId="0" fontId="4" fillId="0" borderId="0" xfId="0" applyFont="1" applyBorder="1" applyAlignment="1" applyProtection="1">
      <alignment horizontal="left" vertical="center"/>
      <protection locked="0"/>
    </xf>
    <xf numFmtId="0" fontId="4" fillId="0" borderId="5" xfId="0" applyFont="1" applyBorder="1" applyAlignment="1" applyProtection="1">
      <alignment horizontal="left" vertical="center"/>
      <protection locked="0"/>
    </xf>
    <xf numFmtId="0" fontId="3" fillId="0" borderId="1" xfId="0" applyFont="1" applyBorder="1" applyAlignment="1" applyProtection="1">
      <alignment horizontal="left" vertical="center"/>
      <protection locked="0"/>
    </xf>
    <xf numFmtId="0" fontId="3" fillId="0" borderId="2" xfId="0" applyFont="1" applyFill="1" applyBorder="1" applyAlignment="1" applyProtection="1">
      <alignment horizontal="center" vertical="center"/>
      <protection locked="0"/>
    </xf>
    <xf numFmtId="0" fontId="3" fillId="0" borderId="3" xfId="0" applyFont="1" applyFill="1" applyBorder="1" applyAlignment="1" applyProtection="1">
      <alignment horizontal="center" vertical="center"/>
      <protection locked="0"/>
    </xf>
    <xf numFmtId="0" fontId="3" fillId="0" borderId="4" xfId="0" applyFont="1" applyFill="1" applyBorder="1" applyAlignment="1" applyProtection="1">
      <alignment horizontal="center" vertical="center"/>
      <protection locked="0"/>
    </xf>
    <xf numFmtId="0" fontId="6" fillId="0" borderId="0" xfId="0" applyFont="1" applyBorder="1" applyAlignment="1" applyProtection="1">
      <alignment horizontal="right" vertical="center"/>
      <protection locked="0"/>
    </xf>
    <xf numFmtId="0" fontId="3" fillId="4" borderId="6" xfId="0" applyFont="1" applyFill="1" applyBorder="1" applyAlignment="1" applyProtection="1">
      <alignment horizontal="center" vertical="center"/>
      <protection locked="0"/>
    </xf>
    <xf numFmtId="0" fontId="3" fillId="4" borderId="7" xfId="0" applyFont="1" applyFill="1" applyBorder="1" applyAlignment="1" applyProtection="1">
      <alignment horizontal="center" vertical="center"/>
      <protection locked="0"/>
    </xf>
    <xf numFmtId="0" fontId="3" fillId="4" borderId="2" xfId="0" applyFont="1" applyFill="1" applyBorder="1" applyAlignment="1" applyProtection="1">
      <alignment horizontal="center" vertical="center"/>
      <protection locked="0"/>
    </xf>
    <xf numFmtId="0" fontId="3" fillId="4" borderId="3" xfId="0" applyFont="1" applyFill="1" applyBorder="1" applyAlignment="1" applyProtection="1">
      <alignment horizontal="center" vertical="center"/>
      <protection locked="0"/>
    </xf>
    <xf numFmtId="0" fontId="3" fillId="0" borderId="6"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4" fillId="0" borderId="6"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5" xfId="0" applyFont="1" applyBorder="1" applyAlignment="1" applyProtection="1">
      <alignment horizontal="center" vertical="center"/>
      <protection locked="0"/>
    </xf>
    <xf numFmtId="0" fontId="4" fillId="0" borderId="10" xfId="0" applyFont="1" applyBorder="1" applyAlignment="1" applyProtection="1">
      <alignment horizontal="center" vertical="center"/>
      <protection locked="0"/>
    </xf>
    <xf numFmtId="0" fontId="4" fillId="0" borderId="12" xfId="0" applyFont="1" applyBorder="1" applyAlignment="1" applyProtection="1">
      <alignment horizontal="center" vertical="center"/>
      <protection locked="0"/>
    </xf>
    <xf numFmtId="0" fontId="6" fillId="0" borderId="11" xfId="0" applyFont="1" applyBorder="1" applyAlignment="1" applyProtection="1">
      <alignment horizontal="right" vertical="center"/>
      <protection locked="0"/>
    </xf>
    <xf numFmtId="0" fontId="3" fillId="0" borderId="10" xfId="0"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2" xfId="0" applyFont="1" applyBorder="1" applyAlignment="1" applyProtection="1">
      <alignment horizontal="center" vertical="center"/>
      <protection locked="0"/>
    </xf>
    <xf numFmtId="0" fontId="4" fillId="4" borderId="2" xfId="0" applyFont="1" applyFill="1" applyBorder="1" applyAlignment="1" applyProtection="1">
      <alignment horizontal="left" vertical="center" wrapText="1"/>
      <protection locked="0"/>
    </xf>
    <xf numFmtId="0" fontId="4" fillId="4" borderId="3" xfId="0" applyFont="1" applyFill="1" applyBorder="1" applyAlignment="1" applyProtection="1">
      <alignment horizontal="left" vertical="center" wrapText="1"/>
      <protection locked="0"/>
    </xf>
    <xf numFmtId="0" fontId="4" fillId="4" borderId="4" xfId="0" applyFont="1" applyFill="1" applyBorder="1" applyAlignment="1" applyProtection="1">
      <alignment horizontal="left" vertical="center" wrapText="1"/>
      <protection locked="0"/>
    </xf>
    <xf numFmtId="0" fontId="4" fillId="4" borderId="2" xfId="0" applyFont="1" applyFill="1" applyBorder="1" applyAlignment="1" applyProtection="1">
      <alignment horizontal="left" vertical="center"/>
      <protection locked="0"/>
    </xf>
    <xf numFmtId="0" fontId="4" fillId="4" borderId="3" xfId="0" applyFont="1" applyFill="1" applyBorder="1" applyAlignment="1" applyProtection="1">
      <alignment horizontal="left" vertical="center"/>
      <protection locked="0"/>
    </xf>
    <xf numFmtId="0" fontId="4" fillId="4" borderId="4"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protection locked="0"/>
    </xf>
    <xf numFmtId="0" fontId="4" fillId="0" borderId="11" xfId="0" applyFont="1" applyBorder="1" applyAlignment="1" applyProtection="1">
      <alignment horizontal="center" vertical="center"/>
      <protection locked="0"/>
    </xf>
    <xf numFmtId="0" fontId="9" fillId="0" borderId="11" xfId="0" applyFont="1" applyBorder="1" applyAlignment="1" applyProtection="1">
      <alignment horizontal="left" vertical="top"/>
      <protection locked="0"/>
    </xf>
    <xf numFmtId="0" fontId="9" fillId="0" borderId="12" xfId="0" applyFont="1" applyBorder="1" applyAlignment="1" applyProtection="1">
      <alignment horizontal="left" vertical="top"/>
      <protection locked="0"/>
    </xf>
    <xf numFmtId="0" fontId="10" fillId="0" borderId="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 fillId="0" borderId="2"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6" fillId="0" borderId="0" xfId="0" applyFont="1" applyBorder="1" applyAlignment="1" applyProtection="1">
      <alignment horizontal="center" vertical="center"/>
      <protection locked="0"/>
    </xf>
    <xf numFmtId="0" fontId="6" fillId="0" borderId="5" xfId="0" applyFont="1" applyBorder="1" applyAlignment="1" applyProtection="1">
      <alignment horizontal="center" vertical="center"/>
      <protection locked="0"/>
    </xf>
    <xf numFmtId="0" fontId="4" fillId="0" borderId="1" xfId="0" applyFont="1" applyFill="1" applyBorder="1" applyAlignment="1" applyProtection="1">
      <alignment horizontal="center" vertical="center"/>
      <protection locked="0"/>
    </xf>
    <xf numFmtId="0" fontId="4" fillId="0" borderId="1" xfId="0" applyFont="1" applyFill="1" applyBorder="1" applyAlignment="1" applyProtection="1">
      <alignment horizontal="center" vertical="center" wrapText="1"/>
      <protection locked="0"/>
    </xf>
    <xf numFmtId="0" fontId="4" fillId="0" borderId="0" xfId="0" applyFont="1" applyBorder="1" applyAlignment="1" applyProtection="1">
      <alignment vertical="center"/>
      <protection locked="0"/>
    </xf>
    <xf numFmtId="0" fontId="4" fillId="0" borderId="5" xfId="0" applyFont="1" applyBorder="1" applyAlignment="1" applyProtection="1">
      <alignment vertical="center"/>
      <protection locked="0"/>
    </xf>
    <xf numFmtId="0" fontId="6" fillId="0" borderId="7" xfId="0" applyFont="1" applyBorder="1" applyAlignment="1" applyProtection="1">
      <alignment horizontal="center" vertical="center"/>
      <protection locked="0"/>
    </xf>
    <xf numFmtId="0" fontId="4" fillId="0" borderId="0" xfId="0" applyFont="1" applyBorder="1" applyAlignment="1" applyProtection="1">
      <alignment horizontal="left"/>
      <protection locked="0"/>
    </xf>
    <xf numFmtId="0" fontId="5" fillId="0" borderId="0" xfId="0" applyFont="1" applyFill="1" applyBorder="1" applyAlignment="1">
      <alignment horizontal="left" vertical="center"/>
    </xf>
    <xf numFmtId="0" fontId="14" fillId="0" borderId="2" xfId="0" applyFont="1" applyFill="1" applyBorder="1" applyAlignment="1" applyProtection="1">
      <alignment horizontal="center" vertical="center"/>
      <protection locked="0"/>
    </xf>
    <xf numFmtId="0" fontId="14" fillId="0" borderId="4" xfId="0" applyFont="1" applyFill="1" applyBorder="1" applyAlignment="1" applyProtection="1">
      <alignment horizontal="center" vertical="center"/>
      <protection locked="0"/>
    </xf>
    <xf numFmtId="0" fontId="15" fillId="0" borderId="1" xfId="0" applyFont="1" applyFill="1" applyBorder="1" applyAlignment="1" applyProtection="1">
      <alignment horizontal="center" vertical="center" wrapText="1"/>
      <protection locked="0"/>
    </xf>
    <xf numFmtId="0" fontId="15" fillId="0" borderId="2" xfId="0" applyFont="1" applyFill="1" applyBorder="1" applyAlignment="1" applyProtection="1">
      <alignment horizontal="center" vertical="center" wrapText="1"/>
      <protection locked="0"/>
    </xf>
    <xf numFmtId="0" fontId="4" fillId="4" borderId="17" xfId="0" applyFont="1" applyFill="1" applyBorder="1" applyAlignment="1" applyProtection="1">
      <alignment horizontal="center" vertical="center" wrapText="1"/>
      <protection locked="0"/>
    </xf>
    <xf numFmtId="0" fontId="4" fillId="4" borderId="26" xfId="0" applyFont="1" applyFill="1" applyBorder="1" applyAlignment="1" applyProtection="1">
      <alignment horizontal="center" vertical="center" wrapText="1"/>
      <protection locked="0"/>
    </xf>
    <xf numFmtId="0" fontId="5" fillId="0" borderId="7" xfId="0" applyFont="1" applyBorder="1" applyAlignment="1" applyProtection="1">
      <alignment horizontal="center"/>
      <protection locked="0"/>
    </xf>
    <xf numFmtId="0" fontId="3" fillId="0" borderId="0" xfId="0" applyFont="1" applyBorder="1" applyAlignment="1" applyProtection="1">
      <alignment horizontal="center" vertical="center"/>
      <protection locked="0"/>
    </xf>
    <xf numFmtId="0" fontId="3" fillId="4" borderId="4" xfId="0" applyFont="1" applyFill="1" applyBorder="1" applyAlignment="1" applyProtection="1">
      <alignment horizontal="center" vertical="center"/>
      <protection locked="0"/>
    </xf>
    <xf numFmtId="0" fontId="5" fillId="4" borderId="7" xfId="0" applyFont="1" applyFill="1" applyBorder="1" applyAlignment="1" applyProtection="1">
      <alignment horizontal="left" vertical="center"/>
      <protection locked="0"/>
    </xf>
    <xf numFmtId="0" fontId="5" fillId="4" borderId="9" xfId="0" applyFont="1" applyFill="1" applyBorder="1" applyAlignment="1" applyProtection="1">
      <alignment horizontal="left" vertical="center"/>
      <protection locked="0"/>
    </xf>
    <xf numFmtId="0" fontId="5" fillId="4" borderId="0" xfId="0" applyFont="1" applyFill="1" applyBorder="1" applyAlignment="1" applyProtection="1">
      <alignment horizontal="left" vertical="center"/>
      <protection locked="0"/>
    </xf>
    <xf numFmtId="0" fontId="9" fillId="0" borderId="11" xfId="0" applyFont="1" applyFill="1" applyBorder="1" applyAlignment="1" applyProtection="1">
      <alignment horizontal="left" vertical="top" wrapText="1"/>
      <protection locked="0"/>
    </xf>
    <xf numFmtId="0" fontId="9" fillId="0" borderId="11" xfId="0" applyFont="1" applyFill="1" applyBorder="1" applyAlignment="1" applyProtection="1">
      <alignment horizontal="left" vertical="top"/>
      <protection locked="0"/>
    </xf>
    <xf numFmtId="0" fontId="9" fillId="0" borderId="12" xfId="0" applyFont="1" applyFill="1" applyBorder="1" applyAlignment="1" applyProtection="1">
      <alignment horizontal="left" vertical="top"/>
      <protection locked="0"/>
    </xf>
    <xf numFmtId="0" fontId="4" fillId="0" borderId="0" xfId="0" applyFont="1" applyFill="1" applyBorder="1" applyAlignment="1" applyProtection="1">
      <protection locked="0"/>
    </xf>
    <xf numFmtId="0" fontId="3" fillId="0" borderId="1" xfId="0" applyFont="1" applyFill="1" applyBorder="1" applyAlignment="1" applyProtection="1">
      <alignment horizontal="center" vertical="center"/>
      <protection locked="0"/>
    </xf>
    <xf numFmtId="0" fontId="6" fillId="0" borderId="9" xfId="0" applyFont="1" applyBorder="1" applyAlignment="1" applyProtection="1">
      <alignment horizontal="left" vertical="center"/>
      <protection locked="0"/>
    </xf>
    <xf numFmtId="0" fontId="6" fillId="0" borderId="0" xfId="0" applyFont="1" applyBorder="1" applyAlignment="1" applyProtection="1">
      <alignment horizontal="left" vertical="center"/>
      <protection locked="0"/>
    </xf>
    <xf numFmtId="0" fontId="4" fillId="0" borderId="0" xfId="0" applyFont="1" applyFill="1" applyBorder="1" applyAlignment="1" applyProtection="1">
      <alignment horizontal="left"/>
      <protection locked="0"/>
    </xf>
    <xf numFmtId="0" fontId="4" fillId="0" borderId="5" xfId="0" applyFont="1" applyFill="1" applyBorder="1" applyAlignment="1" applyProtection="1">
      <alignment horizontal="left"/>
      <protection locked="0"/>
    </xf>
    <xf numFmtId="0" fontId="4" fillId="0" borderId="6" xfId="0" applyFont="1" applyFill="1" applyBorder="1" applyAlignment="1" applyProtection="1">
      <alignment horizontal="left" vertical="center"/>
      <protection locked="0"/>
    </xf>
    <xf numFmtId="0" fontId="4" fillId="0" borderId="7" xfId="0" applyFont="1" applyFill="1" applyBorder="1" applyAlignment="1" applyProtection="1">
      <alignment horizontal="left" vertical="center"/>
      <protection locked="0"/>
    </xf>
    <xf numFmtId="0" fontId="4" fillId="0" borderId="8" xfId="0" applyFont="1" applyFill="1" applyBorder="1" applyAlignment="1" applyProtection="1">
      <alignment horizontal="left" vertical="center"/>
      <protection locked="0"/>
    </xf>
    <xf numFmtId="0" fontId="5" fillId="0" borderId="0" xfId="0" applyFont="1" applyBorder="1" applyAlignment="1">
      <alignment horizontal="left" vertical="center"/>
    </xf>
    <xf numFmtId="0" fontId="4" fillId="0" borderId="2" xfId="0" applyFont="1" applyBorder="1" applyAlignment="1" applyProtection="1">
      <alignment horizontal="left" vertical="center"/>
      <protection locked="0"/>
    </xf>
    <xf numFmtId="0" fontId="4" fillId="0" borderId="3" xfId="0" applyFont="1" applyBorder="1" applyAlignment="1" applyProtection="1">
      <alignment horizontal="left" vertical="center"/>
      <protection locked="0"/>
    </xf>
    <xf numFmtId="0" fontId="4" fillId="0" borderId="4" xfId="0" applyFont="1" applyBorder="1" applyAlignment="1" applyProtection="1">
      <alignment horizontal="left" vertical="center"/>
      <protection locked="0"/>
    </xf>
    <xf numFmtId="0" fontId="4" fillId="0" borderId="13" xfId="0" applyFont="1" applyBorder="1" applyAlignment="1" applyProtection="1">
      <alignment horizontal="left" vertical="center"/>
      <protection locked="0"/>
    </xf>
    <xf numFmtId="0" fontId="3" fillId="4" borderId="10" xfId="0"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protection locked="0"/>
    </xf>
    <xf numFmtId="0" fontId="3" fillId="4" borderId="12" xfId="0" applyFont="1" applyFill="1" applyBorder="1" applyAlignment="1" applyProtection="1">
      <alignment horizontal="center" vertical="center"/>
      <protection locked="0"/>
    </xf>
    <xf numFmtId="0" fontId="6" fillId="0" borderId="0" xfId="0" applyFont="1" applyAlignment="1" applyProtection="1">
      <alignment horizontal="left" vertical="center"/>
      <protection locked="0"/>
    </xf>
    <xf numFmtId="0" fontId="5" fillId="0" borderId="2" xfId="0" applyFont="1" applyFill="1" applyBorder="1" applyAlignment="1" applyProtection="1">
      <alignment horizontal="left" vertical="center" wrapText="1"/>
      <protection locked="0"/>
    </xf>
    <xf numFmtId="0" fontId="5" fillId="0" borderId="3" xfId="0" applyFont="1" applyFill="1" applyBorder="1" applyAlignment="1" applyProtection="1">
      <alignment horizontal="left" vertical="center" wrapText="1"/>
      <protection locked="0"/>
    </xf>
    <xf numFmtId="0" fontId="5" fillId="0" borderId="4" xfId="0" applyFont="1" applyFill="1" applyBorder="1" applyAlignment="1" applyProtection="1">
      <alignment horizontal="left" vertical="center" wrapText="1"/>
      <protection locked="0"/>
    </xf>
    <xf numFmtId="0" fontId="18" fillId="0" borderId="9" xfId="0" applyFont="1" applyBorder="1" applyAlignment="1" applyProtection="1">
      <alignment horizontal="left" vertical="center" wrapText="1"/>
      <protection locked="0"/>
    </xf>
    <xf numFmtId="0" fontId="18" fillId="0" borderId="0" xfId="0" applyFont="1" applyAlignment="1" applyProtection="1">
      <alignment horizontal="left" vertical="center" wrapText="1"/>
      <protection locked="0"/>
    </xf>
    <xf numFmtId="0" fontId="5" fillId="0" borderId="0" xfId="0" applyFont="1" applyBorder="1" applyAlignment="1" applyProtection="1">
      <alignment horizontal="center" vertical="center"/>
      <protection locked="0"/>
    </xf>
    <xf numFmtId="0" fontId="4" fillId="0" borderId="0" xfId="0" applyFont="1" applyBorder="1" applyAlignment="1" applyProtection="1">
      <alignment horizontal="center" vertical="center" wrapText="1"/>
      <protection locked="0"/>
    </xf>
    <xf numFmtId="0" fontId="3" fillId="0" borderId="23" xfId="0" applyFont="1" applyFill="1" applyBorder="1" applyAlignment="1" applyProtection="1">
      <alignment horizontal="center" vertical="center"/>
      <protection locked="0"/>
    </xf>
    <xf numFmtId="0" fontId="3" fillId="0" borderId="24" xfId="0" applyFont="1" applyFill="1" applyBorder="1" applyAlignment="1" applyProtection="1">
      <alignment horizontal="center" vertical="center"/>
      <protection locked="0"/>
    </xf>
    <xf numFmtId="0" fontId="3" fillId="0" borderId="11" xfId="0" applyFont="1" applyFill="1" applyBorder="1" applyAlignment="1" applyProtection="1">
      <alignment horizontal="center" vertical="center"/>
      <protection locked="0"/>
    </xf>
    <xf numFmtId="0" fontId="3" fillId="0" borderId="12" xfId="0" applyFont="1" applyFill="1" applyBorder="1" applyAlignment="1" applyProtection="1">
      <alignment horizontal="center" vertical="center"/>
      <protection locked="0"/>
    </xf>
    <xf numFmtId="0" fontId="10" fillId="0" borderId="0" xfId="0" applyFont="1" applyBorder="1" applyAlignment="1" applyProtection="1">
      <alignment horizontal="left"/>
      <protection locked="0"/>
    </xf>
    <xf numFmtId="0" fontId="10" fillId="0" borderId="5" xfId="0" applyFont="1" applyBorder="1" applyAlignment="1" applyProtection="1">
      <alignment horizontal="left"/>
      <protection locked="0"/>
    </xf>
    <xf numFmtId="0" fontId="4" fillId="0" borderId="5" xfId="0" applyFont="1" applyBorder="1" applyAlignment="1" applyProtection="1">
      <alignment horizontal="left"/>
      <protection locked="0"/>
    </xf>
    <xf numFmtId="0" fontId="3" fillId="0" borderId="2" xfId="0" applyFont="1" applyFill="1" applyBorder="1" applyAlignment="1" applyProtection="1">
      <alignment horizontal="left" vertical="center"/>
      <protection locked="0"/>
    </xf>
    <xf numFmtId="0" fontId="3" fillId="0" borderId="3" xfId="0" applyFont="1" applyFill="1" applyBorder="1" applyAlignment="1" applyProtection="1">
      <alignment horizontal="left" vertical="center"/>
      <protection locked="0"/>
    </xf>
    <xf numFmtId="0" fontId="3" fillId="0" borderId="4" xfId="0" applyFont="1" applyFill="1" applyBorder="1" applyAlignment="1" applyProtection="1">
      <alignment horizontal="left" vertical="center"/>
      <protection locked="0"/>
    </xf>
    <xf numFmtId="0" fontId="3" fillId="0" borderId="18" xfId="0" applyFont="1" applyFill="1" applyBorder="1" applyAlignment="1" applyProtection="1">
      <alignment horizontal="center" vertical="center"/>
      <protection locked="0"/>
    </xf>
    <xf numFmtId="0" fontId="3" fillId="0" borderId="19" xfId="0" applyFont="1" applyFill="1" applyBorder="1" applyAlignment="1" applyProtection="1">
      <alignment horizontal="center" vertical="center"/>
      <protection locked="0"/>
    </xf>
    <xf numFmtId="0" fontId="3" fillId="0" borderId="20" xfId="0" applyFont="1" applyFill="1" applyBorder="1" applyAlignment="1" applyProtection="1">
      <alignment horizontal="center" vertical="center"/>
      <protection locked="0"/>
    </xf>
    <xf numFmtId="0" fontId="3" fillId="0" borderId="10" xfId="0" applyFont="1" applyFill="1" applyBorder="1" applyAlignment="1" applyProtection="1">
      <alignment horizontal="right" vertical="center"/>
      <protection locked="0"/>
    </xf>
    <xf numFmtId="0" fontId="3" fillId="0" borderId="11" xfId="0" applyFont="1" applyFill="1" applyBorder="1" applyAlignment="1" applyProtection="1">
      <alignment horizontal="right" vertical="center"/>
      <protection locked="0"/>
    </xf>
    <xf numFmtId="0" fontId="3" fillId="0" borderId="16" xfId="0" applyFont="1" applyFill="1" applyBorder="1" applyAlignment="1" applyProtection="1">
      <alignment horizontal="right" vertical="center"/>
      <protection locked="0"/>
    </xf>
    <xf numFmtId="0" fontId="3" fillId="0" borderId="26" xfId="0" applyFont="1" applyFill="1" applyBorder="1" applyAlignment="1" applyProtection="1">
      <alignment horizontal="right" vertical="center"/>
      <protection locked="0"/>
    </xf>
    <xf numFmtId="0" fontId="3" fillId="0" borderId="12" xfId="0" applyFont="1" applyFill="1" applyBorder="1" applyAlignment="1" applyProtection="1">
      <alignment horizontal="right" vertical="center"/>
      <protection locked="0"/>
    </xf>
    <xf numFmtId="0" fontId="3" fillId="0" borderId="17" xfId="0" applyFont="1" applyFill="1" applyBorder="1" applyAlignment="1" applyProtection="1">
      <alignment horizontal="center" vertical="center"/>
      <protection locked="0"/>
    </xf>
    <xf numFmtId="0" fontId="3" fillId="0" borderId="16" xfId="0" applyFont="1" applyFill="1" applyBorder="1" applyAlignment="1" applyProtection="1">
      <alignment horizontal="center" vertical="center"/>
      <protection locked="0"/>
    </xf>
    <xf numFmtId="0" fontId="6" fillId="0" borderId="11" xfId="0" applyFont="1" applyBorder="1" applyAlignment="1" applyProtection="1">
      <alignment horizontal="right" wrapText="1"/>
      <protection locked="0"/>
    </xf>
    <xf numFmtId="0" fontId="3" fillId="0" borderId="11" xfId="0" applyFont="1" applyBorder="1" applyAlignment="1" applyProtection="1">
      <alignment horizontal="right" wrapText="1"/>
      <protection locked="0"/>
    </xf>
    <xf numFmtId="0" fontId="3" fillId="0" borderId="0" xfId="0" applyFont="1" applyBorder="1" applyAlignment="1" applyProtection="1">
      <alignment horizontal="right"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right" vertical="center" indent="1"/>
      <protection locked="0"/>
    </xf>
    <xf numFmtId="0" fontId="3" fillId="0" borderId="3" xfId="0" applyFont="1" applyFill="1" applyBorder="1" applyAlignment="1" applyProtection="1">
      <alignment horizontal="right" vertical="center" indent="1"/>
      <protection locked="0"/>
    </xf>
    <xf numFmtId="0" fontId="3" fillId="0" borderId="18" xfId="0" applyFont="1" applyFill="1" applyBorder="1" applyAlignment="1" applyProtection="1">
      <alignment horizontal="right" vertical="center" indent="1"/>
      <protection locked="0"/>
    </xf>
    <xf numFmtId="0" fontId="3" fillId="0" borderId="19" xfId="0" applyFont="1" applyFill="1" applyBorder="1" applyAlignment="1" applyProtection="1">
      <alignment horizontal="right" vertical="center" indent="1"/>
      <protection locked="0"/>
    </xf>
    <xf numFmtId="0" fontId="3" fillId="0" borderId="1" xfId="0" applyFont="1" applyFill="1" applyBorder="1" applyAlignment="1" applyProtection="1">
      <alignment vertical="center" wrapText="1"/>
      <protection locked="0"/>
    </xf>
    <xf numFmtId="0" fontId="3" fillId="0" borderId="1" xfId="0" applyFont="1" applyFill="1" applyBorder="1" applyAlignment="1" applyProtection="1">
      <alignment vertical="center"/>
      <protection locked="0"/>
    </xf>
    <xf numFmtId="0" fontId="3" fillId="0" borderId="3" xfId="0" applyFont="1" applyFill="1" applyBorder="1" applyAlignment="1" applyProtection="1">
      <alignment horizontal="right" vertical="center"/>
      <protection locked="0"/>
    </xf>
    <xf numFmtId="0" fontId="3" fillId="0" borderId="4" xfId="0" applyFont="1" applyFill="1" applyBorder="1" applyAlignment="1" applyProtection="1">
      <alignment horizontal="right" vertical="center"/>
      <protection locked="0"/>
    </xf>
    <xf numFmtId="0" fontId="4" fillId="0" borderId="5" xfId="0" applyFont="1" applyFill="1" applyBorder="1" applyAlignment="1" applyProtection="1">
      <alignment horizontal="center"/>
      <protection locked="0"/>
    </xf>
    <xf numFmtId="0" fontId="4" fillId="0" borderId="1" xfId="0" applyFont="1" applyFill="1" applyBorder="1" applyAlignment="1" applyProtection="1">
      <alignment horizontal="left"/>
      <protection locked="0"/>
    </xf>
    <xf numFmtId="0" fontId="3" fillId="0" borderId="1"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center"/>
      <protection locked="0"/>
    </xf>
    <xf numFmtId="0" fontId="4" fillId="0" borderId="0" xfId="0" applyFont="1" applyFill="1" applyBorder="1" applyAlignment="1" applyProtection="1">
      <alignment horizontal="center"/>
      <protection locked="0"/>
    </xf>
    <xf numFmtId="0" fontId="4" fillId="0" borderId="1" xfId="0" applyFont="1" applyFill="1" applyBorder="1" applyAlignment="1" applyProtection="1">
      <alignment horizontal="center"/>
      <protection locked="0"/>
    </xf>
    <xf numFmtId="0" fontId="3" fillId="0" borderId="2" xfId="0" applyFont="1" applyFill="1" applyBorder="1" applyAlignment="1" applyProtection="1">
      <alignment horizontal="right" vertical="center"/>
      <protection locked="0"/>
    </xf>
    <xf numFmtId="0" fontId="3" fillId="0" borderId="21" xfId="0" applyFont="1" applyFill="1" applyBorder="1" applyAlignment="1" applyProtection="1">
      <alignment horizontal="left" vertical="center" wrapText="1"/>
      <protection locked="0"/>
    </xf>
    <xf numFmtId="0" fontId="3" fillId="0" borderId="18" xfId="0" applyFont="1" applyFill="1" applyBorder="1" applyAlignment="1" applyProtection="1">
      <alignment horizontal="right" vertical="center"/>
      <protection locked="0"/>
    </xf>
    <xf numFmtId="0" fontId="3" fillId="0" borderId="19" xfId="0" applyFont="1" applyFill="1" applyBorder="1" applyAlignment="1" applyProtection="1">
      <alignment horizontal="right" vertical="center"/>
      <protection locked="0"/>
    </xf>
    <xf numFmtId="0" fontId="3" fillId="0" borderId="5" xfId="0" applyFont="1" applyBorder="1" applyAlignment="1" applyProtection="1">
      <alignment horizontal="center" vertical="center"/>
      <protection locked="0"/>
    </xf>
    <xf numFmtId="0" fontId="3" fillId="0" borderId="1" xfId="0" applyFont="1" applyFill="1" applyBorder="1" applyAlignment="1" applyProtection="1">
      <alignment horizontal="left" vertical="center" wrapText="1"/>
      <protection locked="0"/>
    </xf>
    <xf numFmtId="0" fontId="4" fillId="0" borderId="0" xfId="0" applyFont="1" applyBorder="1" applyAlignment="1" applyProtection="1">
      <alignment horizontal="left" wrapText="1"/>
      <protection locked="0"/>
    </xf>
    <xf numFmtId="0" fontId="4" fillId="0" borderId="5" xfId="0" applyFont="1" applyBorder="1" applyAlignment="1" applyProtection="1">
      <alignment horizontal="left" wrapText="1"/>
      <protection locked="0"/>
    </xf>
    <xf numFmtId="0" fontId="7" fillId="0" borderId="0" xfId="0" applyFont="1" applyBorder="1" applyAlignment="1" applyProtection="1">
      <alignment horizontal="right" vertical="center"/>
      <protection locked="0"/>
    </xf>
    <xf numFmtId="0" fontId="3" fillId="0" borderId="22" xfId="0" applyFont="1" applyFill="1" applyBorder="1" applyAlignment="1" applyProtection="1">
      <alignment horizontal="center" vertical="center"/>
      <protection locked="0"/>
    </xf>
    <xf numFmtId="0" fontId="3" fillId="0" borderId="21" xfId="0" applyFont="1" applyFill="1" applyBorder="1" applyAlignment="1" applyProtection="1">
      <alignment vertical="center" wrapText="1"/>
      <protection locked="0"/>
    </xf>
    <xf numFmtId="0" fontId="3" fillId="0" borderId="10" xfId="0" applyFont="1" applyFill="1" applyBorder="1" applyAlignment="1" applyProtection="1">
      <alignment horizontal="right" vertical="center" indent="1"/>
      <protection locked="0"/>
    </xf>
    <xf numFmtId="0" fontId="3" fillId="0" borderId="11" xfId="0" applyFont="1" applyFill="1" applyBorder="1" applyAlignment="1" applyProtection="1">
      <alignment horizontal="right" vertical="center" indent="1"/>
      <protection locked="0"/>
    </xf>
    <xf numFmtId="0" fontId="3" fillId="4" borderId="2" xfId="0" applyFont="1" applyFill="1" applyBorder="1" applyAlignment="1" applyProtection="1">
      <alignment horizontal="right" vertical="center"/>
      <protection locked="0"/>
    </xf>
    <xf numFmtId="0" fontId="3" fillId="4" borderId="3" xfId="0" applyFont="1" applyFill="1" applyBorder="1" applyAlignment="1" applyProtection="1">
      <alignment horizontal="right" vertical="center"/>
      <protection locked="0"/>
    </xf>
    <xf numFmtId="178" fontId="3" fillId="4" borderId="29" xfId="0" applyNumberFormat="1" applyFont="1" applyFill="1" applyBorder="1" applyAlignment="1" applyProtection="1">
      <alignment horizontal="right" vertical="center"/>
      <protection locked="0"/>
    </xf>
    <xf numFmtId="178" fontId="3" fillId="4" borderId="3" xfId="0" applyNumberFormat="1" applyFont="1" applyFill="1" applyBorder="1" applyAlignment="1" applyProtection="1">
      <alignment horizontal="right" vertical="center"/>
      <protection locked="0"/>
    </xf>
    <xf numFmtId="0" fontId="3" fillId="0" borderId="2"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left" vertical="center" wrapText="1"/>
      <protection locked="0"/>
    </xf>
    <xf numFmtId="0" fontId="3" fillId="0" borderId="4" xfId="0" applyFont="1" applyFill="1" applyBorder="1" applyAlignment="1" applyProtection="1">
      <alignment horizontal="left" vertical="center" wrapText="1"/>
      <protection locked="0"/>
    </xf>
    <xf numFmtId="0" fontId="3" fillId="0" borderId="28" xfId="0" applyFont="1" applyFill="1" applyBorder="1" applyAlignment="1" applyProtection="1">
      <alignment horizontal="center" vertical="center"/>
      <protection locked="0"/>
    </xf>
    <xf numFmtId="0" fontId="4" fillId="0" borderId="1" xfId="0" applyFont="1" applyFill="1" applyBorder="1" applyAlignment="1" applyProtection="1">
      <alignment horizontal="left" vertical="center"/>
      <protection locked="0"/>
    </xf>
    <xf numFmtId="0" fontId="4" fillId="0" borderId="1" xfId="0" applyFont="1" applyBorder="1" applyAlignment="1" applyProtection="1">
      <alignment horizontal="center" vertical="center"/>
      <protection locked="0"/>
    </xf>
    <xf numFmtId="0" fontId="4" fillId="0" borderId="21" xfId="0" applyFont="1" applyFill="1" applyBorder="1" applyAlignment="1" applyProtection="1">
      <alignment horizontal="left" vertical="center"/>
      <protection locked="0"/>
    </xf>
    <xf numFmtId="0" fontId="14" fillId="0" borderId="13" xfId="0" applyFont="1" applyFill="1" applyBorder="1" applyAlignment="1" applyProtection="1">
      <alignment horizontal="left" vertical="center" wrapText="1"/>
      <protection locked="0"/>
    </xf>
    <xf numFmtId="0" fontId="4" fillId="0" borderId="6" xfId="0" applyFont="1" applyFill="1" applyBorder="1" applyAlignment="1" applyProtection="1">
      <alignment horizontal="center"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10" xfId="0" applyFont="1" applyFill="1" applyBorder="1" applyAlignment="1" applyProtection="1">
      <alignment horizontal="center" vertical="center"/>
      <protection locked="0"/>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0" borderId="2" xfId="0"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3" fillId="4" borderId="1" xfId="0" applyFont="1" applyFill="1" applyBorder="1" applyAlignment="1" applyProtection="1">
      <alignment horizontal="left" vertical="center" wrapText="1"/>
      <protection locked="0"/>
    </xf>
    <xf numFmtId="0" fontId="4" fillId="4" borderId="1"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left"/>
      <protection locked="0"/>
    </xf>
    <xf numFmtId="0" fontId="6" fillId="0" borderId="11" xfId="0" applyFont="1" applyFill="1" applyBorder="1" applyAlignment="1" applyProtection="1">
      <alignment horizontal="left" wrapText="1"/>
      <protection locked="0"/>
    </xf>
    <xf numFmtId="0" fontId="16" fillId="0" borderId="2" xfId="0" applyFont="1" applyFill="1" applyBorder="1" applyAlignment="1" applyProtection="1">
      <alignment horizontal="center" vertical="center" wrapText="1"/>
      <protection locked="0"/>
    </xf>
    <xf numFmtId="0" fontId="16" fillId="0" borderId="4" xfId="0"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locked="0"/>
    </xf>
    <xf numFmtId="0" fontId="14" fillId="0" borderId="4"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wrapText="1"/>
      <protection locked="0"/>
    </xf>
    <xf numFmtId="0" fontId="4" fillId="0" borderId="3" xfId="0" applyFont="1" applyFill="1" applyBorder="1" applyAlignment="1" applyProtection="1">
      <alignment horizontal="center" vertical="center" wrapText="1"/>
      <protection locked="0"/>
    </xf>
    <xf numFmtId="0" fontId="3" fillId="4" borderId="1" xfId="0" applyFont="1" applyFill="1" applyBorder="1" applyAlignment="1" applyProtection="1">
      <alignment horizontal="right" vertical="center"/>
      <protection locked="0"/>
    </xf>
    <xf numFmtId="0" fontId="3" fillId="4" borderId="1" xfId="0" applyFont="1" applyFill="1" applyBorder="1" applyAlignment="1" applyProtection="1">
      <alignment horizontal="center" vertical="center"/>
      <protection locked="0"/>
    </xf>
    <xf numFmtId="0" fontId="3" fillId="4" borderId="6" xfId="0" applyFont="1" applyFill="1" applyBorder="1" applyAlignment="1" applyProtection="1">
      <alignment horizontal="left" vertical="center"/>
      <protection locked="0"/>
    </xf>
    <xf numFmtId="0" fontId="3" fillId="4" borderId="7" xfId="0" applyFont="1" applyFill="1" applyBorder="1" applyAlignment="1" applyProtection="1">
      <alignment horizontal="left" vertical="center"/>
      <protection locked="0"/>
    </xf>
    <xf numFmtId="0" fontId="3" fillId="4" borderId="8" xfId="0" applyFont="1" applyFill="1" applyBorder="1" applyAlignment="1" applyProtection="1">
      <alignment horizontal="left" vertical="center"/>
      <protection locked="0"/>
    </xf>
    <xf numFmtId="0" fontId="3" fillId="4" borderId="10" xfId="0" applyFont="1" applyFill="1" applyBorder="1" applyAlignment="1" applyProtection="1">
      <alignment horizontal="left" vertical="center"/>
      <protection locked="0"/>
    </xf>
    <xf numFmtId="0" fontId="3" fillId="4" borderId="11" xfId="0" applyFont="1" applyFill="1" applyBorder="1" applyAlignment="1" applyProtection="1">
      <alignment horizontal="left" vertical="center"/>
      <protection locked="0"/>
    </xf>
    <xf numFmtId="0" fontId="3" fillId="4" borderId="12" xfId="0" applyFont="1" applyFill="1" applyBorder="1" applyAlignment="1" applyProtection="1">
      <alignment horizontal="left" vertical="center"/>
      <protection locked="0"/>
    </xf>
    <xf numFmtId="0" fontId="3" fillId="8" borderId="2" xfId="0" applyFont="1" applyFill="1" applyBorder="1" applyAlignment="1" applyProtection="1">
      <alignment horizontal="left" vertical="center"/>
      <protection locked="0"/>
    </xf>
    <xf numFmtId="0" fontId="3" fillId="8" borderId="3" xfId="0" applyFont="1" applyFill="1" applyBorder="1" applyAlignment="1" applyProtection="1">
      <alignment horizontal="left" vertical="center"/>
      <protection locked="0"/>
    </xf>
    <xf numFmtId="0" fontId="3" fillId="8" borderId="4" xfId="0" applyFont="1" applyFill="1" applyBorder="1" applyAlignment="1" applyProtection="1">
      <alignment horizontal="left" vertical="center"/>
      <protection locked="0"/>
    </xf>
    <xf numFmtId="0" fontId="5" fillId="0" borderId="9"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protection locked="0"/>
    </xf>
    <xf numFmtId="0" fontId="5" fillId="0" borderId="5" xfId="0" applyFont="1" applyFill="1" applyBorder="1" applyAlignment="1" applyProtection="1">
      <alignment horizontal="left" vertical="center"/>
      <protection locked="0"/>
    </xf>
    <xf numFmtId="0" fontId="5" fillId="0" borderId="10" xfId="0" applyFont="1" applyFill="1" applyBorder="1" applyAlignment="1" applyProtection="1">
      <alignment horizontal="left" vertical="center"/>
      <protection locked="0"/>
    </xf>
    <xf numFmtId="0" fontId="5" fillId="0" borderId="11" xfId="0" applyFont="1" applyFill="1" applyBorder="1" applyAlignment="1" applyProtection="1">
      <alignment horizontal="left" vertical="center"/>
      <protection locked="0"/>
    </xf>
    <xf numFmtId="0" fontId="5" fillId="0" borderId="12" xfId="0" applyFont="1" applyFill="1" applyBorder="1" applyAlignment="1" applyProtection="1">
      <alignment horizontal="left" vertical="center"/>
      <protection locked="0"/>
    </xf>
    <xf numFmtId="0" fontId="3" fillId="8" borderId="6" xfId="0" applyFont="1" applyFill="1" applyBorder="1" applyAlignment="1" applyProtection="1">
      <alignment horizontal="left" vertical="center"/>
      <protection locked="0"/>
    </xf>
    <xf numFmtId="0" fontId="3" fillId="8" borderId="7" xfId="0" applyFont="1" applyFill="1" applyBorder="1" applyAlignment="1" applyProtection="1">
      <alignment horizontal="left" vertical="center"/>
      <protection locked="0"/>
    </xf>
    <xf numFmtId="0" fontId="3" fillId="8" borderId="8" xfId="0" applyFont="1" applyFill="1" applyBorder="1" applyAlignment="1" applyProtection="1">
      <alignment horizontal="left" vertical="center"/>
      <protection locked="0"/>
    </xf>
    <xf numFmtId="0" fontId="3" fillId="8" borderId="34" xfId="0" applyFont="1" applyFill="1" applyBorder="1" applyAlignment="1" applyProtection="1">
      <alignment horizontal="left" vertical="center"/>
      <protection locked="0"/>
    </xf>
    <xf numFmtId="0" fontId="3" fillId="8" borderId="35" xfId="0" applyFont="1" applyFill="1" applyBorder="1" applyAlignment="1" applyProtection="1">
      <alignment horizontal="left" vertical="center"/>
      <protection locked="0"/>
    </xf>
    <xf numFmtId="0" fontId="3" fillId="8" borderId="36" xfId="0" applyFont="1" applyFill="1" applyBorder="1" applyAlignment="1" applyProtection="1">
      <alignment horizontal="left" vertical="center"/>
      <protection locked="0"/>
    </xf>
    <xf numFmtId="0" fontId="5" fillId="0" borderId="0" xfId="0" applyFont="1" applyBorder="1" applyAlignment="1" applyProtection="1">
      <alignment horizontal="left" vertical="center"/>
      <protection locked="0"/>
    </xf>
    <xf numFmtId="0" fontId="5" fillId="0" borderId="9" xfId="0" applyFont="1" applyBorder="1" applyAlignment="1" applyProtection="1">
      <alignment horizontal="left" vertical="center"/>
      <protection locked="0"/>
    </xf>
    <xf numFmtId="0" fontId="5" fillId="0" borderId="6" xfId="0" applyFont="1" applyFill="1" applyBorder="1" applyAlignment="1" applyProtection="1">
      <alignment horizontal="left" vertical="center"/>
      <protection locked="0"/>
    </xf>
    <xf numFmtId="0" fontId="5" fillId="0" borderId="7" xfId="0" applyFont="1" applyFill="1" applyBorder="1" applyAlignment="1" applyProtection="1">
      <alignment horizontal="left" vertical="center"/>
      <protection locked="0"/>
    </xf>
    <xf numFmtId="0" fontId="5" fillId="0" borderId="7" xfId="0" applyFont="1" applyBorder="1" applyAlignment="1" applyProtection="1">
      <alignment horizontal="left" vertical="center"/>
      <protection locked="0"/>
    </xf>
    <xf numFmtId="0" fontId="5" fillId="0" borderId="8" xfId="0" applyFont="1" applyFill="1" applyBorder="1" applyAlignment="1" applyProtection="1">
      <alignment horizontal="left" vertical="center"/>
      <protection locked="0"/>
    </xf>
    <xf numFmtId="0" fontId="3" fillId="8" borderId="13" xfId="0" applyFont="1" applyFill="1" applyBorder="1" applyAlignment="1" applyProtection="1">
      <alignment horizontal="center" vertical="center"/>
      <protection locked="0"/>
    </xf>
    <xf numFmtId="0" fontId="6" fillId="0" borderId="7"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4" borderId="3" xfId="0" applyFont="1" applyFill="1" applyBorder="1" applyAlignment="1" applyProtection="1">
      <alignment horizontal="left" vertical="center"/>
      <protection locked="0"/>
    </xf>
    <xf numFmtId="0" fontId="9" fillId="0" borderId="0" xfId="0" applyFont="1" applyBorder="1" applyAlignment="1" applyProtection="1">
      <alignment horizontal="center" vertical="top"/>
      <protection locked="0"/>
    </xf>
    <xf numFmtId="0" fontId="5" fillId="0" borderId="0" xfId="0" applyFont="1" applyBorder="1" applyAlignment="1" applyProtection="1">
      <alignment horizontal="center" vertical="top"/>
      <protection locked="0"/>
    </xf>
    <xf numFmtId="0" fontId="6" fillId="0" borderId="31"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13" fillId="0" borderId="50" xfId="0" applyFont="1" applyBorder="1" applyAlignment="1" applyProtection="1">
      <alignment horizontal="right" vertical="center"/>
      <protection locked="0"/>
    </xf>
    <xf numFmtId="0" fontId="13" fillId="0" borderId="32" xfId="0" applyFont="1" applyBorder="1" applyAlignment="1" applyProtection="1">
      <alignment horizontal="right" vertical="center"/>
      <protection locked="0"/>
    </xf>
    <xf numFmtId="0" fontId="3" fillId="0" borderId="0" xfId="0" applyFont="1" applyAlignment="1" applyProtection="1">
      <alignment horizontal="right" vertical="center"/>
      <protection locked="0"/>
    </xf>
    <xf numFmtId="0" fontId="3" fillId="0" borderId="3" xfId="0" applyFont="1" applyFill="1" applyBorder="1" applyAlignment="1" applyProtection="1">
      <alignment horizontal="center" vertical="center" wrapText="1"/>
      <protection locked="0"/>
    </xf>
    <xf numFmtId="0" fontId="3" fillId="0" borderId="4" xfId="0" applyFont="1" applyFill="1" applyBorder="1" applyAlignment="1" applyProtection="1">
      <alignment horizontal="center" vertical="center" wrapText="1"/>
      <protection locked="0"/>
    </xf>
    <xf numFmtId="176" fontId="3" fillId="8" borderId="2" xfId="0" applyNumberFormat="1" applyFont="1" applyFill="1" applyBorder="1" applyAlignment="1" applyProtection="1">
      <alignment horizontal="right" vertical="center"/>
      <protection locked="0"/>
    </xf>
    <xf numFmtId="176" fontId="3" fillId="8" borderId="3" xfId="0" applyNumberFormat="1" applyFont="1" applyFill="1" applyBorder="1" applyAlignment="1" applyProtection="1">
      <alignment horizontal="right" vertical="center"/>
      <protection locked="0"/>
    </xf>
    <xf numFmtId="0" fontId="3" fillId="0" borderId="14" xfId="0" applyFont="1" applyBorder="1" applyAlignment="1" applyProtection="1">
      <alignment horizontal="center" vertical="center"/>
      <protection locked="0"/>
    </xf>
    <xf numFmtId="0" fontId="11" fillId="0" borderId="1" xfId="0" applyFont="1" applyBorder="1" applyAlignment="1" applyProtection="1">
      <alignment horizontal="left" vertical="center" wrapText="1"/>
      <protection locked="0"/>
    </xf>
    <xf numFmtId="0" fontId="3" fillId="8" borderId="2" xfId="0" applyFont="1" applyFill="1" applyBorder="1" applyAlignment="1" applyProtection="1">
      <alignment horizontal="right" vertical="center"/>
      <protection locked="0"/>
    </xf>
    <xf numFmtId="0" fontId="3" fillId="8" borderId="3" xfId="0" applyFont="1" applyFill="1" applyBorder="1" applyAlignment="1" applyProtection="1">
      <alignment horizontal="right" vertical="center"/>
      <protection locked="0"/>
    </xf>
    <xf numFmtId="0" fontId="5" fillId="0" borderId="0" xfId="0" applyFont="1" applyBorder="1" applyAlignment="1" applyProtection="1">
      <alignment horizontal="right" vertical="center"/>
      <protection locked="0"/>
    </xf>
    <xf numFmtId="0" fontId="3" fillId="0" borderId="8" xfId="0" applyFont="1" applyFill="1" applyBorder="1" applyAlignment="1" applyProtection="1">
      <alignment horizontal="center" vertical="center"/>
      <protection locked="0"/>
    </xf>
    <xf numFmtId="0" fontId="3" fillId="0" borderId="2" xfId="0" applyFont="1" applyBorder="1" applyAlignment="1" applyProtection="1">
      <alignment horizontal="left" vertical="center"/>
      <protection locked="0"/>
    </xf>
    <xf numFmtId="0" fontId="3" fillId="0" borderId="3" xfId="0" applyFont="1" applyBorder="1" applyAlignment="1" applyProtection="1">
      <alignment horizontal="left" vertical="center"/>
      <protection locked="0"/>
    </xf>
    <xf numFmtId="0" fontId="3" fillId="0" borderId="4" xfId="0" applyFont="1" applyBorder="1" applyAlignment="1" applyProtection="1">
      <alignment horizontal="left" vertical="center"/>
      <protection locked="0"/>
    </xf>
    <xf numFmtId="0" fontId="22" fillId="0" borderId="0" xfId="0" applyFont="1" applyBorder="1" applyAlignment="1" applyProtection="1">
      <alignment horizontal="center" vertical="center"/>
      <protection locked="0"/>
    </xf>
    <xf numFmtId="0" fontId="22" fillId="0" borderId="5" xfId="0" applyFont="1" applyBorder="1" applyAlignment="1" applyProtection="1">
      <alignment horizontal="center" vertical="center"/>
      <protection locked="0"/>
    </xf>
    <xf numFmtId="0" fontId="22" fillId="0" borderId="11" xfId="0" applyFont="1" applyBorder="1" applyAlignment="1" applyProtection="1">
      <alignment horizontal="center" vertical="center"/>
      <protection locked="0"/>
    </xf>
    <xf numFmtId="0" fontId="22" fillId="0" borderId="12" xfId="0" applyFont="1" applyBorder="1" applyAlignment="1" applyProtection="1">
      <alignment horizontal="center" vertical="center"/>
      <protection locked="0"/>
    </xf>
    <xf numFmtId="0" fontId="6" fillId="0" borderId="0" xfId="0" applyFont="1" applyBorder="1" applyAlignment="1" applyProtection="1">
      <alignment horizontal="left" vertical="top" wrapText="1"/>
      <protection locked="0"/>
    </xf>
    <xf numFmtId="0" fontId="10" fillId="2" borderId="31" xfId="0" applyFont="1" applyFill="1" applyBorder="1" applyAlignment="1" applyProtection="1">
      <alignment horizontal="center" vertical="center"/>
      <protection locked="0"/>
    </xf>
    <xf numFmtId="0" fontId="10" fillId="2" borderId="32" xfId="0" applyFont="1" applyFill="1" applyBorder="1" applyAlignment="1" applyProtection="1">
      <alignment horizontal="center" vertical="center"/>
      <protection locked="0"/>
    </xf>
    <xf numFmtId="0" fontId="3" fillId="8" borderId="2" xfId="0" applyFont="1" applyFill="1" applyBorder="1" applyAlignment="1" applyProtection="1">
      <alignment horizontal="right" vertical="center" indent="1"/>
      <protection locked="0"/>
    </xf>
    <xf numFmtId="0" fontId="3" fillId="8" borderId="3" xfId="0" applyFont="1" applyFill="1" applyBorder="1" applyAlignment="1" applyProtection="1">
      <alignment horizontal="right" vertical="center" indent="1"/>
      <protection locked="0"/>
    </xf>
    <xf numFmtId="0" fontId="5" fillId="0" borderId="0" xfId="0" applyFont="1" applyBorder="1" applyAlignment="1" applyProtection="1">
      <alignment horizontal="left" vertical="top" wrapText="1"/>
      <protection locked="0"/>
    </xf>
    <xf numFmtId="0" fontId="4" fillId="4" borderId="2" xfId="0" applyFont="1" applyFill="1" applyBorder="1" applyAlignment="1" applyProtection="1">
      <alignment horizontal="center" vertical="center" wrapText="1"/>
      <protection locked="0"/>
    </xf>
    <xf numFmtId="0" fontId="4" fillId="4" borderId="3" xfId="0" applyFont="1" applyFill="1" applyBorder="1" applyAlignment="1" applyProtection="1">
      <alignment horizontal="center" vertical="center" wrapText="1"/>
      <protection locked="0"/>
    </xf>
    <xf numFmtId="0" fontId="4" fillId="4" borderId="4" xfId="0" applyFont="1" applyFill="1" applyBorder="1" applyAlignment="1" applyProtection="1">
      <alignment horizontal="center" vertical="center" wrapText="1"/>
      <protection locked="0"/>
    </xf>
    <xf numFmtId="0" fontId="5" fillId="4" borderId="6" xfId="0" applyFont="1" applyFill="1" applyBorder="1" applyAlignment="1" applyProtection="1">
      <alignment horizontal="left" vertical="center"/>
      <protection locked="0"/>
    </xf>
    <xf numFmtId="0" fontId="6" fillId="0" borderId="7" xfId="0" applyFont="1" applyBorder="1" applyAlignment="1" applyProtection="1">
      <alignment horizontal="right" vertical="center"/>
      <protection locked="0"/>
    </xf>
    <xf numFmtId="0" fontId="6" fillId="0" borderId="8" xfId="0" applyFont="1" applyBorder="1" applyAlignment="1" applyProtection="1">
      <alignment horizontal="right" vertical="center"/>
      <protection locked="0"/>
    </xf>
    <xf numFmtId="0" fontId="7" fillId="0" borderId="42" xfId="0" applyFont="1" applyBorder="1" applyAlignment="1" applyProtection="1">
      <alignment horizontal="center" vertical="top" wrapText="1"/>
      <protection locked="0"/>
    </xf>
    <xf numFmtId="0" fontId="7" fillId="0" borderId="5" xfId="0" applyFont="1" applyBorder="1" applyAlignment="1" applyProtection="1">
      <alignment horizontal="center" vertical="top" wrapText="1"/>
      <protection locked="0"/>
    </xf>
    <xf numFmtId="0" fontId="0" fillId="9" borderId="44" xfId="0" applyFill="1" applyBorder="1" applyAlignment="1" applyProtection="1">
      <alignment wrapText="1"/>
      <protection locked="0"/>
    </xf>
    <xf numFmtId="0" fontId="30" fillId="9" borderId="48" xfId="0" applyFont="1" applyFill="1" applyBorder="1" applyAlignment="1">
      <alignment horizontal="center" vertical="center" wrapText="1"/>
    </xf>
    <xf numFmtId="0" fontId="33" fillId="9" borderId="0" xfId="0" applyFont="1" applyFill="1" applyAlignment="1">
      <alignment horizontal="center" vertical="center" wrapText="1"/>
    </xf>
    <xf numFmtId="0" fontId="30" fillId="9" borderId="0" xfId="0" applyFont="1" applyFill="1" applyAlignment="1">
      <alignment horizontal="left" vertical="top" wrapText="1"/>
    </xf>
    <xf numFmtId="0" fontId="30" fillId="9" borderId="0" xfId="0" applyFont="1" applyFill="1" applyAlignment="1">
      <alignment horizontal="left" wrapText="1"/>
    </xf>
    <xf numFmtId="0" fontId="30" fillId="9" borderId="0" xfId="0" applyFont="1" applyFill="1" applyAlignment="1">
      <alignment horizontal="right" wrapText="1"/>
    </xf>
    <xf numFmtId="0" fontId="0" fillId="9" borderId="45" xfId="0" applyFill="1" applyBorder="1" applyAlignment="1" applyProtection="1">
      <alignment wrapText="1"/>
      <protection locked="0"/>
    </xf>
    <xf numFmtId="0" fontId="30" fillId="9" borderId="46" xfId="0" applyFont="1" applyFill="1" applyBorder="1" applyAlignment="1">
      <alignment horizontal="right" vertical="top" wrapText="1"/>
    </xf>
    <xf numFmtId="0" fontId="30" fillId="9" borderId="46" xfId="0" applyFont="1" applyFill="1" applyBorder="1" applyAlignment="1">
      <alignment horizontal="left" vertical="top" wrapText="1"/>
    </xf>
    <xf numFmtId="0" fontId="30" fillId="9" borderId="47" xfId="0" applyFont="1" applyFill="1" applyBorder="1" applyAlignment="1">
      <alignment horizontal="center" vertical="top" wrapText="1"/>
    </xf>
    <xf numFmtId="0" fontId="28" fillId="9" borderId="46" xfId="0" applyFont="1" applyFill="1" applyBorder="1" applyAlignment="1">
      <alignment horizontal="center" vertical="top" wrapText="1"/>
    </xf>
    <xf numFmtId="0" fontId="27" fillId="9" borderId="44" xfId="0" applyFont="1" applyFill="1" applyBorder="1" applyAlignment="1">
      <alignment horizontal="left" vertical="top" wrapText="1"/>
    </xf>
  </cellXfs>
  <cellStyles count="3">
    <cellStyle name="標準" xfId="0" builtinId="0"/>
    <cellStyle name="標準 2" xfId="1" xr:uid="{B9328997-3DAC-4970-8D7B-C9C926EFC6BB}"/>
    <cellStyle name="標準 3" xfId="2" xr:uid="{0F0046D7-A812-4EEC-B02D-34A99F27DD57}"/>
  </cellStyles>
  <dxfs count="14">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patternType="none">
          <bgColor auto="1"/>
        </patternFill>
      </fill>
    </dxf>
    <dxf>
      <fill>
        <patternFill>
          <bgColor rgb="FFFFFFCC"/>
        </patternFill>
      </fill>
    </dxf>
    <dxf>
      <fill>
        <patternFill patternType="none">
          <bgColor auto="1"/>
        </patternFill>
      </fill>
    </dxf>
    <dxf>
      <fill>
        <patternFill patternType="none">
          <bgColor auto="1"/>
        </patternFill>
      </fill>
    </dxf>
    <dxf>
      <fill>
        <patternFill>
          <bgColor rgb="FFFFFFCC"/>
        </patternFill>
      </fill>
    </dxf>
    <dxf>
      <fill>
        <patternFill>
          <fgColor rgb="FFFFFFCC"/>
          <bgColor rgb="FFFFFFCC"/>
        </patternFill>
      </fill>
    </dxf>
  </dxfs>
  <tableStyles count="0" defaultTableStyle="TableStyleMedium2" defaultPivotStyle="PivotStyleLight16"/>
  <colors>
    <mruColors>
      <color rgb="FFFFFFCC"/>
      <color rgb="FFF6F5F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activeX/activeX1.xml><?xml version="1.0" encoding="utf-8"?>
<ax:ocx xmlns:ax="http://schemas.microsoft.com/office/2006/activeX" xmlns:r="http://schemas.openxmlformats.org/officeDocument/2006/relationships" ax:classid="{D9347033-9612-11D1-9D75-00C04FCC8CDC}" ax:persistence="persistPropertyBag">
  <ax:ocxPr ax:name="_cx" ax:value="3360"/>
  <ax:ocxPr ax:name="_cy" ax:value="1085"/>
  <ax:ocxPr ax:name="Style" ax:value="2"/>
  <ax:ocxPr ax:name="SubStyle" ax:value="0"/>
  <ax:ocxPr ax:name="Validation" ax:value="0"/>
  <ax:ocxPr ax:name="LineWeight" ax:value="3"/>
  <ax:ocxPr ax:name="Direction" ax:value="0"/>
  <ax:ocxPr ax:name="ShowData" ax:value="1"/>
  <ax:ocxPr ax:name="Value" ax:value="13,,801"/>
  <ax:ocxPr ax:name="ForeColor" ax:value="0"/>
  <ax:ocxPr ax:name="BackColor" ax:value="16777215"/>
</ax:ocx>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AA$33"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fmlaLink="$AA$25"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33</xdr:row>
          <xdr:rowOff>133350</xdr:rowOff>
        </xdr:from>
        <xdr:to>
          <xdr:col>2</xdr:col>
          <xdr:colOff>352425</xdr:colOff>
          <xdr:row>35</xdr:row>
          <xdr:rowOff>104775</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0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123825</xdr:rowOff>
        </xdr:from>
        <xdr:to>
          <xdr:col>2</xdr:col>
          <xdr:colOff>361950</xdr:colOff>
          <xdr:row>36</xdr:row>
          <xdr:rowOff>104775</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123825</xdr:rowOff>
        </xdr:from>
        <xdr:to>
          <xdr:col>2</xdr:col>
          <xdr:colOff>352425</xdr:colOff>
          <xdr:row>37</xdr:row>
          <xdr:rowOff>104775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123825</xdr:rowOff>
        </xdr:from>
        <xdr:to>
          <xdr:col>2</xdr:col>
          <xdr:colOff>352425</xdr:colOff>
          <xdr:row>38</xdr:row>
          <xdr:rowOff>104775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114300</xdr:rowOff>
        </xdr:from>
        <xdr:to>
          <xdr:col>2</xdr:col>
          <xdr:colOff>352425</xdr:colOff>
          <xdr:row>39</xdr:row>
          <xdr:rowOff>95250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114300</xdr:rowOff>
        </xdr:from>
        <xdr:to>
          <xdr:col>2</xdr:col>
          <xdr:colOff>352425</xdr:colOff>
          <xdr:row>41</xdr:row>
          <xdr:rowOff>9525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0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35</xdr:row>
          <xdr:rowOff>114300</xdr:rowOff>
        </xdr:from>
        <xdr:to>
          <xdr:col>13</xdr:col>
          <xdr:colOff>361950</xdr:colOff>
          <xdr:row>37</xdr:row>
          <xdr:rowOff>95250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36</xdr:row>
          <xdr:rowOff>123825</xdr:rowOff>
        </xdr:from>
        <xdr:to>
          <xdr:col>13</xdr:col>
          <xdr:colOff>361950</xdr:colOff>
          <xdr:row>38</xdr:row>
          <xdr:rowOff>104775</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142875</xdr:colOff>
          <xdr:row>52</xdr:row>
          <xdr:rowOff>228600</xdr:rowOff>
        </xdr:from>
        <xdr:to>
          <xdr:col>10</xdr:col>
          <xdr:colOff>495300</xdr:colOff>
          <xdr:row>54</xdr:row>
          <xdr:rowOff>76200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0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142875</xdr:colOff>
          <xdr:row>52</xdr:row>
          <xdr:rowOff>190500</xdr:rowOff>
        </xdr:from>
        <xdr:to>
          <xdr:col>13</xdr:col>
          <xdr:colOff>66675</xdr:colOff>
          <xdr:row>54</xdr:row>
          <xdr:rowOff>85725</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0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91</xdr:row>
          <xdr:rowOff>180975</xdr:rowOff>
        </xdr:from>
        <xdr:to>
          <xdr:col>10</xdr:col>
          <xdr:colOff>28575</xdr:colOff>
          <xdr:row>93</xdr:row>
          <xdr:rowOff>85725</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92</xdr:row>
          <xdr:rowOff>238125</xdr:rowOff>
        </xdr:from>
        <xdr:to>
          <xdr:col>10</xdr:col>
          <xdr:colOff>28575</xdr:colOff>
          <xdr:row>94</xdr:row>
          <xdr:rowOff>85725</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179</xdr:row>
          <xdr:rowOff>28575</xdr:rowOff>
        </xdr:from>
        <xdr:to>
          <xdr:col>16</xdr:col>
          <xdr:colOff>19050</xdr:colOff>
          <xdr:row>179</xdr:row>
          <xdr:rowOff>514350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123825</xdr:colOff>
          <xdr:row>179</xdr:row>
          <xdr:rowOff>28575</xdr:rowOff>
        </xdr:from>
        <xdr:to>
          <xdr:col>17</xdr:col>
          <xdr:colOff>476250</xdr:colOff>
          <xdr:row>179</xdr:row>
          <xdr:rowOff>514350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0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31</xdr:row>
          <xdr:rowOff>104775</xdr:rowOff>
        </xdr:from>
        <xdr:to>
          <xdr:col>6</xdr:col>
          <xdr:colOff>390525</xdr:colOff>
          <xdr:row>33</xdr:row>
          <xdr:rowOff>28575</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0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133350</xdr:colOff>
          <xdr:row>31</xdr:row>
          <xdr:rowOff>57150</xdr:rowOff>
        </xdr:from>
        <xdr:to>
          <xdr:col>9</xdr:col>
          <xdr:colOff>57150</xdr:colOff>
          <xdr:row>33</xdr:row>
          <xdr:rowOff>76200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0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23</xdr:row>
          <xdr:rowOff>142875</xdr:rowOff>
        </xdr:from>
        <xdr:to>
          <xdr:col>15</xdr:col>
          <xdr:colOff>238125</xdr:colOff>
          <xdr:row>23</xdr:row>
          <xdr:rowOff>361950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0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23</xdr:row>
          <xdr:rowOff>142875</xdr:rowOff>
        </xdr:from>
        <xdr:to>
          <xdr:col>13</xdr:col>
          <xdr:colOff>238125</xdr:colOff>
          <xdr:row>23</xdr:row>
          <xdr:rowOff>361950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0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xdr:colOff>
          <xdr:row>23</xdr:row>
          <xdr:rowOff>142875</xdr:rowOff>
        </xdr:from>
        <xdr:to>
          <xdr:col>17</xdr:col>
          <xdr:colOff>228600</xdr:colOff>
          <xdr:row>23</xdr:row>
          <xdr:rowOff>361950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0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23</xdr:row>
          <xdr:rowOff>142875</xdr:rowOff>
        </xdr:from>
        <xdr:to>
          <xdr:col>11</xdr:col>
          <xdr:colOff>219075</xdr:colOff>
          <xdr:row>23</xdr:row>
          <xdr:rowOff>361950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0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6</xdr:row>
          <xdr:rowOff>209550</xdr:rowOff>
        </xdr:from>
        <xdr:to>
          <xdr:col>11</xdr:col>
          <xdr:colOff>295275</xdr:colOff>
          <xdr:row>8</xdr:row>
          <xdr:rowOff>47625</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0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85725</xdr:colOff>
          <xdr:row>6</xdr:row>
          <xdr:rowOff>209550</xdr:rowOff>
        </xdr:from>
        <xdr:to>
          <xdr:col>17</xdr:col>
          <xdr:colOff>333375</xdr:colOff>
          <xdr:row>8</xdr:row>
          <xdr:rowOff>38100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0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51</xdr:row>
          <xdr:rowOff>200025</xdr:rowOff>
        </xdr:from>
        <xdr:to>
          <xdr:col>3</xdr:col>
          <xdr:colOff>457200</xdr:colOff>
          <xdr:row>53</xdr:row>
          <xdr:rowOff>104775</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0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51</xdr:row>
          <xdr:rowOff>200025</xdr:rowOff>
        </xdr:from>
        <xdr:to>
          <xdr:col>4</xdr:col>
          <xdr:colOff>390525</xdr:colOff>
          <xdr:row>53</xdr:row>
          <xdr:rowOff>104775</xdr:rowOff>
        </xdr:to>
        <xdr:sp macro="" textlink="">
          <xdr:nvSpPr>
            <xdr:cNvPr id="2095" name="Check Box 47" hidden="1">
              <a:extLst>
                <a:ext uri="{63B3BB69-23CF-44E3-9099-C40C66FF867C}">
                  <a14:compatExt spid="_x0000_s2095"/>
                </a:ext>
                <a:ext uri="{FF2B5EF4-FFF2-40B4-BE49-F238E27FC236}">
                  <a16:creationId xmlns:a16="http://schemas.microsoft.com/office/drawing/2014/main" id="{00000000-0008-0000-0000-00002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51</xdr:row>
          <xdr:rowOff>209550</xdr:rowOff>
        </xdr:from>
        <xdr:to>
          <xdr:col>6</xdr:col>
          <xdr:colOff>352425</xdr:colOff>
          <xdr:row>53</xdr:row>
          <xdr:rowOff>114300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0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51</xdr:row>
          <xdr:rowOff>200025</xdr:rowOff>
        </xdr:from>
        <xdr:to>
          <xdr:col>8</xdr:col>
          <xdr:colOff>371475</xdr:colOff>
          <xdr:row>53</xdr:row>
          <xdr:rowOff>104775</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0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51</xdr:row>
          <xdr:rowOff>200025</xdr:rowOff>
        </xdr:from>
        <xdr:to>
          <xdr:col>10</xdr:col>
          <xdr:colOff>371475</xdr:colOff>
          <xdr:row>53</xdr:row>
          <xdr:rowOff>104775</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0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51</xdr:row>
          <xdr:rowOff>219075</xdr:rowOff>
        </xdr:from>
        <xdr:to>
          <xdr:col>12</xdr:col>
          <xdr:colOff>361950</xdr:colOff>
          <xdr:row>53</xdr:row>
          <xdr:rowOff>114300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0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51</xdr:row>
          <xdr:rowOff>200025</xdr:rowOff>
        </xdr:from>
        <xdr:to>
          <xdr:col>14</xdr:col>
          <xdr:colOff>361950</xdr:colOff>
          <xdr:row>53</xdr:row>
          <xdr:rowOff>104775</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0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213</xdr:row>
          <xdr:rowOff>352425</xdr:rowOff>
        </xdr:from>
        <xdr:to>
          <xdr:col>10</xdr:col>
          <xdr:colOff>19050</xdr:colOff>
          <xdr:row>215</xdr:row>
          <xdr:rowOff>47625</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0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213</xdr:row>
          <xdr:rowOff>361950</xdr:rowOff>
        </xdr:from>
        <xdr:to>
          <xdr:col>12</xdr:col>
          <xdr:colOff>0</xdr:colOff>
          <xdr:row>215</xdr:row>
          <xdr:rowOff>47625</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0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103</xdr:row>
          <xdr:rowOff>66675</xdr:rowOff>
        </xdr:from>
        <xdr:to>
          <xdr:col>14</xdr:col>
          <xdr:colOff>57150</xdr:colOff>
          <xdr:row>105</xdr:row>
          <xdr:rowOff>76200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0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103</xdr:row>
          <xdr:rowOff>57150</xdr:rowOff>
        </xdr:from>
        <xdr:to>
          <xdr:col>16</xdr:col>
          <xdr:colOff>28575</xdr:colOff>
          <xdr:row>105</xdr:row>
          <xdr:rowOff>57150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0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104</xdr:row>
          <xdr:rowOff>247650</xdr:rowOff>
        </xdr:from>
        <xdr:to>
          <xdr:col>14</xdr:col>
          <xdr:colOff>57150</xdr:colOff>
          <xdr:row>106</xdr:row>
          <xdr:rowOff>95250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0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104</xdr:row>
          <xdr:rowOff>238125</xdr:rowOff>
        </xdr:from>
        <xdr:to>
          <xdr:col>16</xdr:col>
          <xdr:colOff>28575</xdr:colOff>
          <xdr:row>106</xdr:row>
          <xdr:rowOff>85725</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0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105</xdr:row>
          <xdr:rowOff>247650</xdr:rowOff>
        </xdr:from>
        <xdr:to>
          <xdr:col>14</xdr:col>
          <xdr:colOff>57150</xdr:colOff>
          <xdr:row>107</xdr:row>
          <xdr:rowOff>95250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0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105</xdr:row>
          <xdr:rowOff>238125</xdr:rowOff>
        </xdr:from>
        <xdr:to>
          <xdr:col>16</xdr:col>
          <xdr:colOff>28575</xdr:colOff>
          <xdr:row>107</xdr:row>
          <xdr:rowOff>85725</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0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214</xdr:row>
          <xdr:rowOff>219075</xdr:rowOff>
        </xdr:from>
        <xdr:to>
          <xdr:col>10</xdr:col>
          <xdr:colOff>28575</xdr:colOff>
          <xdr:row>216</xdr:row>
          <xdr:rowOff>66675</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0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214</xdr:row>
          <xdr:rowOff>219075</xdr:rowOff>
        </xdr:from>
        <xdr:to>
          <xdr:col>12</xdr:col>
          <xdr:colOff>9525</xdr:colOff>
          <xdr:row>216</xdr:row>
          <xdr:rowOff>66675</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0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245</xdr:row>
          <xdr:rowOff>0</xdr:rowOff>
        </xdr:from>
        <xdr:to>
          <xdr:col>10</xdr:col>
          <xdr:colOff>19050</xdr:colOff>
          <xdr:row>246</xdr:row>
          <xdr:rowOff>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0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245</xdr:row>
          <xdr:rowOff>9525</xdr:rowOff>
        </xdr:from>
        <xdr:to>
          <xdr:col>12</xdr:col>
          <xdr:colOff>0</xdr:colOff>
          <xdr:row>246</xdr:row>
          <xdr:rowOff>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0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104775</xdr:colOff>
          <xdr:row>93</xdr:row>
          <xdr:rowOff>238125</xdr:rowOff>
        </xdr:from>
        <xdr:to>
          <xdr:col>10</xdr:col>
          <xdr:colOff>28575</xdr:colOff>
          <xdr:row>95</xdr:row>
          <xdr:rowOff>85725</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0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116</xdr:row>
          <xdr:rowOff>66675</xdr:rowOff>
        </xdr:from>
        <xdr:to>
          <xdr:col>14</xdr:col>
          <xdr:colOff>57150</xdr:colOff>
          <xdr:row>118</xdr:row>
          <xdr:rowOff>85725</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0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116</xdr:row>
          <xdr:rowOff>57150</xdr:rowOff>
        </xdr:from>
        <xdr:to>
          <xdr:col>16</xdr:col>
          <xdr:colOff>28575</xdr:colOff>
          <xdr:row>118</xdr:row>
          <xdr:rowOff>76200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0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117</xdr:row>
          <xdr:rowOff>247650</xdr:rowOff>
        </xdr:from>
        <xdr:to>
          <xdr:col>14</xdr:col>
          <xdr:colOff>57150</xdr:colOff>
          <xdr:row>119</xdr:row>
          <xdr:rowOff>57150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0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117</xdr:row>
          <xdr:rowOff>238125</xdr:rowOff>
        </xdr:from>
        <xdr:to>
          <xdr:col>16</xdr:col>
          <xdr:colOff>28575</xdr:colOff>
          <xdr:row>119</xdr:row>
          <xdr:rowOff>47625</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0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118</xdr:row>
          <xdr:rowOff>247650</xdr:rowOff>
        </xdr:from>
        <xdr:to>
          <xdr:col>14</xdr:col>
          <xdr:colOff>57150</xdr:colOff>
          <xdr:row>120</xdr:row>
          <xdr:rowOff>57150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0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118</xdr:row>
          <xdr:rowOff>238125</xdr:rowOff>
        </xdr:from>
        <xdr:to>
          <xdr:col>16</xdr:col>
          <xdr:colOff>28575</xdr:colOff>
          <xdr:row>120</xdr:row>
          <xdr:rowOff>47625</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0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119</xdr:row>
          <xdr:rowOff>247650</xdr:rowOff>
        </xdr:from>
        <xdr:to>
          <xdr:col>14</xdr:col>
          <xdr:colOff>57150</xdr:colOff>
          <xdr:row>121</xdr:row>
          <xdr:rowOff>57150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0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95250</xdr:colOff>
          <xdr:row>119</xdr:row>
          <xdr:rowOff>238125</xdr:rowOff>
        </xdr:from>
        <xdr:to>
          <xdr:col>16</xdr:col>
          <xdr:colOff>28575</xdr:colOff>
          <xdr:row>121</xdr:row>
          <xdr:rowOff>47625</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0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xdr:colOff>
          <xdr:row>51</xdr:row>
          <xdr:rowOff>200025</xdr:rowOff>
        </xdr:from>
        <xdr:to>
          <xdr:col>16</xdr:col>
          <xdr:colOff>361950</xdr:colOff>
          <xdr:row>53</xdr:row>
          <xdr:rowOff>104775</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0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23811</xdr:colOff>
      <xdr:row>47</xdr:row>
      <xdr:rowOff>24851</xdr:rowOff>
    </xdr:from>
    <xdr:to>
      <xdr:col>20</xdr:col>
      <xdr:colOff>404811</xdr:colOff>
      <xdr:row>47</xdr:row>
      <xdr:rowOff>168851</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rot="5400000">
          <a:off x="6055918" y="6934584"/>
          <a:ext cx="144000" cy="682557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xdr:col>
      <xdr:colOff>0</xdr:colOff>
      <xdr:row>5</xdr:row>
      <xdr:rowOff>134467</xdr:rowOff>
    </xdr:from>
    <xdr:to>
      <xdr:col>5</xdr:col>
      <xdr:colOff>414617</xdr:colOff>
      <xdr:row>6</xdr:row>
      <xdr:rowOff>28691</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bwMode="auto">
        <a:xfrm rot="16200000">
          <a:off x="2574211" y="585844"/>
          <a:ext cx="140754" cy="918882"/>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latin typeface="Meiryo UI" panose="020B0604030504040204" pitchFamily="50" charset="-128"/>
            <a:ea typeface="Meiryo UI" panose="020B0604030504040204" pitchFamily="50" charset="-128"/>
          </a:endParaRPr>
        </a:p>
      </xdr:txBody>
    </xdr:sp>
    <xdr:clientData/>
  </xdr:twoCellAnchor>
  <xdr:twoCellAnchor>
    <xdr:from>
      <xdr:col>6</xdr:col>
      <xdr:colOff>33618</xdr:colOff>
      <xdr:row>5</xdr:row>
      <xdr:rowOff>123265</xdr:rowOff>
    </xdr:from>
    <xdr:to>
      <xdr:col>13</xdr:col>
      <xdr:colOff>4</xdr:colOff>
      <xdr:row>5</xdr:row>
      <xdr:rowOff>241605</xdr:rowOff>
    </xdr:to>
    <xdr:sp macro="" textlink="">
      <xdr:nvSpPr>
        <xdr:cNvPr id="4" name="右中かっこ 3">
          <a:extLst>
            <a:ext uri="{FF2B5EF4-FFF2-40B4-BE49-F238E27FC236}">
              <a16:creationId xmlns:a16="http://schemas.microsoft.com/office/drawing/2014/main" id="{00000000-0008-0000-0000-000004000000}"/>
            </a:ext>
          </a:extLst>
        </xdr:cNvPr>
        <xdr:cNvSpPr/>
      </xdr:nvSpPr>
      <xdr:spPr bwMode="auto">
        <a:xfrm rot="16200000">
          <a:off x="4563259" y="-450700"/>
          <a:ext cx="118340" cy="2947151"/>
        </a:xfrm>
        <a:prstGeom prst="rightBrace">
          <a:avLst/>
        </a:prstGeom>
        <a:no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12</xdr:col>
          <xdr:colOff>123825</xdr:colOff>
          <xdr:row>91</xdr:row>
          <xdr:rowOff>190500</xdr:rowOff>
        </xdr:from>
        <xdr:to>
          <xdr:col>13</xdr:col>
          <xdr:colOff>47625</xdr:colOff>
          <xdr:row>93</xdr:row>
          <xdr:rowOff>38100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0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400050</xdr:colOff>
          <xdr:row>89</xdr:row>
          <xdr:rowOff>219075</xdr:rowOff>
        </xdr:from>
        <xdr:to>
          <xdr:col>18</xdr:col>
          <xdr:colOff>247650</xdr:colOff>
          <xdr:row>91</xdr:row>
          <xdr:rowOff>66675</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0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333375</xdr:colOff>
          <xdr:row>89</xdr:row>
          <xdr:rowOff>228600</xdr:rowOff>
        </xdr:from>
        <xdr:to>
          <xdr:col>13</xdr:col>
          <xdr:colOff>257175</xdr:colOff>
          <xdr:row>91</xdr:row>
          <xdr:rowOff>85725</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0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92</xdr:row>
          <xdr:rowOff>219075</xdr:rowOff>
        </xdr:from>
        <xdr:to>
          <xdr:col>13</xdr:col>
          <xdr:colOff>38100</xdr:colOff>
          <xdr:row>94</xdr:row>
          <xdr:rowOff>57150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0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93</xdr:row>
          <xdr:rowOff>219075</xdr:rowOff>
        </xdr:from>
        <xdr:to>
          <xdr:col>13</xdr:col>
          <xdr:colOff>38100</xdr:colOff>
          <xdr:row>95</xdr:row>
          <xdr:rowOff>57150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0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24</xdr:row>
          <xdr:rowOff>0</xdr:rowOff>
        </xdr:from>
        <xdr:to>
          <xdr:col>5</xdr:col>
          <xdr:colOff>38100</xdr:colOff>
          <xdr:row>25</xdr:row>
          <xdr:rowOff>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0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150</xdr:row>
          <xdr:rowOff>57150</xdr:rowOff>
        </xdr:from>
        <xdr:to>
          <xdr:col>5</xdr:col>
          <xdr:colOff>352425</xdr:colOff>
          <xdr:row>152</xdr:row>
          <xdr:rowOff>47625</xdr:rowOff>
        </xdr:to>
        <xdr:sp macro="" textlink="">
          <xdr:nvSpPr>
            <xdr:cNvPr id="2190" name="Check Box 142" hidden="1">
              <a:extLst>
                <a:ext uri="{63B3BB69-23CF-44E3-9099-C40C66FF867C}">
                  <a14:compatExt spid="_x0000_s2190"/>
                </a:ext>
                <a:ext uri="{FF2B5EF4-FFF2-40B4-BE49-F238E27FC236}">
                  <a16:creationId xmlns:a16="http://schemas.microsoft.com/office/drawing/2014/main" id="{00000000-0008-0000-0000-00008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150</xdr:row>
          <xdr:rowOff>66675</xdr:rowOff>
        </xdr:from>
        <xdr:to>
          <xdr:col>7</xdr:col>
          <xdr:colOff>352425</xdr:colOff>
          <xdr:row>152</xdr:row>
          <xdr:rowOff>47625</xdr:rowOff>
        </xdr:to>
        <xdr:sp macro="" textlink="">
          <xdr:nvSpPr>
            <xdr:cNvPr id="2191" name="Check Box 143" hidden="1">
              <a:extLst>
                <a:ext uri="{63B3BB69-23CF-44E3-9099-C40C66FF867C}">
                  <a14:compatExt spid="_x0000_s2191"/>
                </a:ext>
                <a:ext uri="{FF2B5EF4-FFF2-40B4-BE49-F238E27FC236}">
                  <a16:creationId xmlns:a16="http://schemas.microsoft.com/office/drawing/2014/main" id="{00000000-0008-0000-0000-00008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80</xdr:row>
          <xdr:rowOff>180975</xdr:rowOff>
        </xdr:from>
        <xdr:to>
          <xdr:col>15</xdr:col>
          <xdr:colOff>28575</xdr:colOff>
          <xdr:row>82</xdr:row>
          <xdr:rowOff>66675</xdr:rowOff>
        </xdr:to>
        <xdr:sp macro="" textlink="">
          <xdr:nvSpPr>
            <xdr:cNvPr id="2192" name="Check Box 144" hidden="1">
              <a:extLst>
                <a:ext uri="{63B3BB69-23CF-44E3-9099-C40C66FF867C}">
                  <a14:compatExt spid="_x0000_s2192"/>
                </a:ext>
                <a:ext uri="{FF2B5EF4-FFF2-40B4-BE49-F238E27FC236}">
                  <a16:creationId xmlns:a16="http://schemas.microsoft.com/office/drawing/2014/main" id="{00000000-0008-0000-0000-00009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81</xdr:row>
          <xdr:rowOff>180975</xdr:rowOff>
        </xdr:from>
        <xdr:to>
          <xdr:col>15</xdr:col>
          <xdr:colOff>28575</xdr:colOff>
          <xdr:row>83</xdr:row>
          <xdr:rowOff>104775</xdr:rowOff>
        </xdr:to>
        <xdr:sp macro="" textlink="">
          <xdr:nvSpPr>
            <xdr:cNvPr id="2199" name="Check Box 151" hidden="1">
              <a:extLst>
                <a:ext uri="{63B3BB69-23CF-44E3-9099-C40C66FF867C}">
                  <a14:compatExt spid="_x0000_s2199"/>
                </a:ext>
                <a:ext uri="{FF2B5EF4-FFF2-40B4-BE49-F238E27FC236}">
                  <a16:creationId xmlns:a16="http://schemas.microsoft.com/office/drawing/2014/main" id="{00000000-0008-0000-0000-00009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82</xdr:row>
          <xdr:rowOff>180975</xdr:rowOff>
        </xdr:from>
        <xdr:to>
          <xdr:col>15</xdr:col>
          <xdr:colOff>28575</xdr:colOff>
          <xdr:row>84</xdr:row>
          <xdr:rowOff>104775</xdr:rowOff>
        </xdr:to>
        <xdr:sp macro="" textlink="">
          <xdr:nvSpPr>
            <xdr:cNvPr id="2200" name="Check Box 152" hidden="1">
              <a:extLst>
                <a:ext uri="{63B3BB69-23CF-44E3-9099-C40C66FF867C}">
                  <a14:compatExt spid="_x0000_s2200"/>
                </a:ext>
                <a:ext uri="{FF2B5EF4-FFF2-40B4-BE49-F238E27FC236}">
                  <a16:creationId xmlns:a16="http://schemas.microsoft.com/office/drawing/2014/main" id="{00000000-0008-0000-0000-00009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83</xdr:row>
          <xdr:rowOff>180975</xdr:rowOff>
        </xdr:from>
        <xdr:to>
          <xdr:col>15</xdr:col>
          <xdr:colOff>28575</xdr:colOff>
          <xdr:row>85</xdr:row>
          <xdr:rowOff>104775</xdr:rowOff>
        </xdr:to>
        <xdr:sp macro="" textlink="">
          <xdr:nvSpPr>
            <xdr:cNvPr id="2201" name="Check Box 153" hidden="1">
              <a:extLst>
                <a:ext uri="{63B3BB69-23CF-44E3-9099-C40C66FF867C}">
                  <a14:compatExt spid="_x0000_s2201"/>
                </a:ext>
                <a:ext uri="{FF2B5EF4-FFF2-40B4-BE49-F238E27FC236}">
                  <a16:creationId xmlns:a16="http://schemas.microsoft.com/office/drawing/2014/main" id="{00000000-0008-0000-0000-00009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84</xdr:row>
          <xdr:rowOff>180975</xdr:rowOff>
        </xdr:from>
        <xdr:to>
          <xdr:col>15</xdr:col>
          <xdr:colOff>28575</xdr:colOff>
          <xdr:row>86</xdr:row>
          <xdr:rowOff>104775</xdr:rowOff>
        </xdr:to>
        <xdr:sp macro="" textlink="">
          <xdr:nvSpPr>
            <xdr:cNvPr id="2202" name="Check Box 154" hidden="1">
              <a:extLst>
                <a:ext uri="{63B3BB69-23CF-44E3-9099-C40C66FF867C}">
                  <a14:compatExt spid="_x0000_s2202"/>
                </a:ext>
                <a:ext uri="{FF2B5EF4-FFF2-40B4-BE49-F238E27FC236}">
                  <a16:creationId xmlns:a16="http://schemas.microsoft.com/office/drawing/2014/main" id="{00000000-0008-0000-0000-00009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95250</xdr:colOff>
          <xdr:row>85</xdr:row>
          <xdr:rowOff>180975</xdr:rowOff>
        </xdr:from>
        <xdr:to>
          <xdr:col>15</xdr:col>
          <xdr:colOff>28575</xdr:colOff>
          <xdr:row>87</xdr:row>
          <xdr:rowOff>104775</xdr:rowOff>
        </xdr:to>
        <xdr:sp macro="" textlink="">
          <xdr:nvSpPr>
            <xdr:cNvPr id="2203" name="Check Box 155" hidden="1">
              <a:extLst>
                <a:ext uri="{63B3BB69-23CF-44E3-9099-C40C66FF867C}">
                  <a14:compatExt spid="_x0000_s2203"/>
                </a:ext>
                <a:ext uri="{FF2B5EF4-FFF2-40B4-BE49-F238E27FC236}">
                  <a16:creationId xmlns:a16="http://schemas.microsoft.com/office/drawing/2014/main" id="{00000000-0008-0000-0000-00009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150</xdr:row>
          <xdr:rowOff>66675</xdr:rowOff>
        </xdr:from>
        <xdr:to>
          <xdr:col>9</xdr:col>
          <xdr:colOff>352425</xdr:colOff>
          <xdr:row>152</xdr:row>
          <xdr:rowOff>47625</xdr:rowOff>
        </xdr:to>
        <xdr:sp macro="" textlink="">
          <xdr:nvSpPr>
            <xdr:cNvPr id="2204" name="Check Box 156" hidden="1">
              <a:extLst>
                <a:ext uri="{63B3BB69-23CF-44E3-9099-C40C66FF867C}">
                  <a14:compatExt spid="_x0000_s2204"/>
                </a:ext>
                <a:ext uri="{FF2B5EF4-FFF2-40B4-BE49-F238E27FC236}">
                  <a16:creationId xmlns:a16="http://schemas.microsoft.com/office/drawing/2014/main" id="{00000000-0008-0000-0000-00009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33</xdr:row>
          <xdr:rowOff>133350</xdr:rowOff>
        </xdr:from>
        <xdr:to>
          <xdr:col>8</xdr:col>
          <xdr:colOff>276225</xdr:colOff>
          <xdr:row>35</xdr:row>
          <xdr:rowOff>104775</xdr:rowOff>
        </xdr:to>
        <xdr:sp macro="" textlink="">
          <xdr:nvSpPr>
            <xdr:cNvPr id="2206" name="Check Box 158" hidden="1">
              <a:extLst>
                <a:ext uri="{63B3BB69-23CF-44E3-9099-C40C66FF867C}">
                  <a14:compatExt spid="_x0000_s2206"/>
                </a:ext>
                <a:ext uri="{FF2B5EF4-FFF2-40B4-BE49-F238E27FC236}">
                  <a16:creationId xmlns:a16="http://schemas.microsoft.com/office/drawing/2014/main" id="{00000000-0008-0000-0000-00009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34</xdr:row>
          <xdr:rowOff>123825</xdr:rowOff>
        </xdr:from>
        <xdr:to>
          <xdr:col>8</xdr:col>
          <xdr:colOff>285750</xdr:colOff>
          <xdr:row>36</xdr:row>
          <xdr:rowOff>104775</xdr:rowOff>
        </xdr:to>
        <xdr:sp macro="" textlink="">
          <xdr:nvSpPr>
            <xdr:cNvPr id="2207" name="Check Box 159" hidden="1">
              <a:extLst>
                <a:ext uri="{63B3BB69-23CF-44E3-9099-C40C66FF867C}">
                  <a14:compatExt spid="_x0000_s2207"/>
                </a:ext>
                <a:ext uri="{FF2B5EF4-FFF2-40B4-BE49-F238E27FC236}">
                  <a16:creationId xmlns:a16="http://schemas.microsoft.com/office/drawing/2014/main" id="{00000000-0008-0000-0000-00009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35</xdr:row>
          <xdr:rowOff>123825</xdr:rowOff>
        </xdr:from>
        <xdr:to>
          <xdr:col>8</xdr:col>
          <xdr:colOff>276225</xdr:colOff>
          <xdr:row>37</xdr:row>
          <xdr:rowOff>104775</xdr:rowOff>
        </xdr:to>
        <xdr:sp macro="" textlink="">
          <xdr:nvSpPr>
            <xdr:cNvPr id="2208" name="Check Box 160" hidden="1">
              <a:extLst>
                <a:ext uri="{63B3BB69-23CF-44E3-9099-C40C66FF867C}">
                  <a14:compatExt spid="_x0000_s2208"/>
                </a:ext>
                <a:ext uri="{FF2B5EF4-FFF2-40B4-BE49-F238E27FC236}">
                  <a16:creationId xmlns:a16="http://schemas.microsoft.com/office/drawing/2014/main" id="{00000000-0008-0000-0000-0000A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36</xdr:row>
          <xdr:rowOff>123825</xdr:rowOff>
        </xdr:from>
        <xdr:to>
          <xdr:col>8</xdr:col>
          <xdr:colOff>276225</xdr:colOff>
          <xdr:row>38</xdr:row>
          <xdr:rowOff>104775</xdr:rowOff>
        </xdr:to>
        <xdr:sp macro="" textlink="">
          <xdr:nvSpPr>
            <xdr:cNvPr id="2209" name="Check Box 161" hidden="1">
              <a:extLst>
                <a:ext uri="{63B3BB69-23CF-44E3-9099-C40C66FF867C}">
                  <a14:compatExt spid="_x0000_s2209"/>
                </a:ext>
                <a:ext uri="{FF2B5EF4-FFF2-40B4-BE49-F238E27FC236}">
                  <a16:creationId xmlns:a16="http://schemas.microsoft.com/office/drawing/2014/main" id="{00000000-0008-0000-0000-0000A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352425</xdr:colOff>
          <xdr:row>37</xdr:row>
          <xdr:rowOff>114300</xdr:rowOff>
        </xdr:from>
        <xdr:to>
          <xdr:col>8</xdr:col>
          <xdr:colOff>276225</xdr:colOff>
          <xdr:row>39</xdr:row>
          <xdr:rowOff>95250</xdr:rowOff>
        </xdr:to>
        <xdr:sp macro="" textlink="">
          <xdr:nvSpPr>
            <xdr:cNvPr id="2210" name="Check Box 162" hidden="1">
              <a:extLst>
                <a:ext uri="{63B3BB69-23CF-44E3-9099-C40C66FF867C}">
                  <a14:compatExt spid="_x0000_s2210"/>
                </a:ext>
                <a:ext uri="{FF2B5EF4-FFF2-40B4-BE49-F238E27FC236}">
                  <a16:creationId xmlns:a16="http://schemas.microsoft.com/office/drawing/2014/main" id="{00000000-0008-0000-0000-0000A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34</xdr:row>
          <xdr:rowOff>123825</xdr:rowOff>
        </xdr:from>
        <xdr:to>
          <xdr:col>13</xdr:col>
          <xdr:colOff>352425</xdr:colOff>
          <xdr:row>36</xdr:row>
          <xdr:rowOff>104775</xdr:rowOff>
        </xdr:to>
        <xdr:sp macro="" textlink="">
          <xdr:nvSpPr>
            <xdr:cNvPr id="2211" name="Check Box 163" hidden="1">
              <a:extLst>
                <a:ext uri="{63B3BB69-23CF-44E3-9099-C40C66FF867C}">
                  <a14:compatExt spid="_x0000_s2211"/>
                </a:ext>
                <a:ext uri="{FF2B5EF4-FFF2-40B4-BE49-F238E27FC236}">
                  <a16:creationId xmlns:a16="http://schemas.microsoft.com/office/drawing/2014/main" id="{00000000-0008-0000-0000-0000A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95250</xdr:colOff>
          <xdr:row>246</xdr:row>
          <xdr:rowOff>0</xdr:rowOff>
        </xdr:from>
        <xdr:to>
          <xdr:col>10</xdr:col>
          <xdr:colOff>19050</xdr:colOff>
          <xdr:row>247</xdr:row>
          <xdr:rowOff>0</xdr:rowOff>
        </xdr:to>
        <xdr:sp macro="" textlink="">
          <xdr:nvSpPr>
            <xdr:cNvPr id="2212" name="Check Box 164" hidden="1">
              <a:extLst>
                <a:ext uri="{63B3BB69-23CF-44E3-9099-C40C66FF867C}">
                  <a14:compatExt spid="_x0000_s2212"/>
                </a:ext>
                <a:ext uri="{FF2B5EF4-FFF2-40B4-BE49-F238E27FC236}">
                  <a16:creationId xmlns:a16="http://schemas.microsoft.com/office/drawing/2014/main" id="{00000000-0008-0000-0000-0000A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246</xdr:row>
          <xdr:rowOff>9525</xdr:rowOff>
        </xdr:from>
        <xdr:to>
          <xdr:col>12</xdr:col>
          <xdr:colOff>0</xdr:colOff>
          <xdr:row>247</xdr:row>
          <xdr:rowOff>0</xdr:rowOff>
        </xdr:to>
        <xdr:sp macro="" textlink="">
          <xdr:nvSpPr>
            <xdr:cNvPr id="2213" name="Check Box 165" hidden="1">
              <a:extLst>
                <a:ext uri="{63B3BB69-23CF-44E3-9099-C40C66FF867C}">
                  <a14:compatExt spid="_x0000_s2213"/>
                </a:ext>
                <a:ext uri="{FF2B5EF4-FFF2-40B4-BE49-F238E27FC236}">
                  <a16:creationId xmlns:a16="http://schemas.microsoft.com/office/drawing/2014/main" id="{00000000-0008-0000-0000-0000A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257175</xdr:colOff>
          <xdr:row>24</xdr:row>
          <xdr:rowOff>38100</xdr:rowOff>
        </xdr:from>
        <xdr:to>
          <xdr:col>7</xdr:col>
          <xdr:colOff>180975</xdr:colOff>
          <xdr:row>24</xdr:row>
          <xdr:rowOff>276225</xdr:rowOff>
        </xdr:to>
        <xdr:sp macro="" textlink="">
          <xdr:nvSpPr>
            <xdr:cNvPr id="2217" name="Check Box 169" hidden="1">
              <a:extLst>
                <a:ext uri="{63B3BB69-23CF-44E3-9099-C40C66FF867C}">
                  <a14:compatExt spid="_x0000_s2217"/>
                </a:ext>
                <a:ext uri="{FF2B5EF4-FFF2-40B4-BE49-F238E27FC236}">
                  <a16:creationId xmlns:a16="http://schemas.microsoft.com/office/drawing/2014/main" id="{00000000-0008-0000-0000-0000A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1</xdr:row>
          <xdr:rowOff>104775</xdr:rowOff>
        </xdr:from>
        <xdr:to>
          <xdr:col>20</xdr:col>
          <xdr:colOff>361950</xdr:colOff>
          <xdr:row>5</xdr:row>
          <xdr:rowOff>152400</xdr:rowOff>
        </xdr:to>
        <xdr:sp macro="" textlink="">
          <xdr:nvSpPr>
            <xdr:cNvPr id="2219" name="BarCodeCtrl1" hidden="1">
              <a:extLst>
                <a:ext uri="{63B3BB69-23CF-44E3-9099-C40C66FF867C}">
                  <a14:compatExt spid="_x0000_s2219"/>
                </a:ext>
                <a:ext uri="{FF2B5EF4-FFF2-40B4-BE49-F238E27FC236}">
                  <a16:creationId xmlns:a16="http://schemas.microsoft.com/office/drawing/2014/main" id="{00000000-0008-0000-0000-0000A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22</xdr:col>
      <xdr:colOff>170448</xdr:colOff>
      <xdr:row>4</xdr:row>
      <xdr:rowOff>30078</xdr:rowOff>
    </xdr:from>
    <xdr:to>
      <xdr:col>24</xdr:col>
      <xdr:colOff>1594185</xdr:colOff>
      <xdr:row>7</xdr:row>
      <xdr:rowOff>60157</xdr:rowOff>
    </xdr:to>
    <xdr:sp macro="" textlink="">
      <xdr:nvSpPr>
        <xdr:cNvPr id="5" name="正方形/長方形 4">
          <a:extLst>
            <a:ext uri="{FF2B5EF4-FFF2-40B4-BE49-F238E27FC236}">
              <a16:creationId xmlns:a16="http://schemas.microsoft.com/office/drawing/2014/main" id="{00000000-0008-0000-0000-000005000000}"/>
            </a:ext>
          </a:extLst>
        </xdr:cNvPr>
        <xdr:cNvSpPr/>
      </xdr:nvSpPr>
      <xdr:spPr>
        <a:xfrm>
          <a:off x="9825790" y="711867"/>
          <a:ext cx="5133474" cy="701843"/>
        </a:xfrm>
        <a:prstGeom prst="rect">
          <a:avLst/>
        </a:prstGeom>
        <a:solidFill>
          <a:srgbClr val="FFFFCC"/>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ステーションコードを入力ください。（</a:t>
          </a:r>
          <a:r>
            <a:rPr kumimoji="1" lang="en-US" altLang="ja-JP" sz="1100">
              <a:solidFill>
                <a:schemeClr val="tx1"/>
              </a:solidFill>
              <a:latin typeface="Meiryo UI" panose="020B0604030504040204" pitchFamily="50" charset="-128"/>
              <a:ea typeface="Meiryo UI" panose="020B0604030504040204" pitchFamily="50" charset="-128"/>
            </a:rPr>
            <a:t>G7</a:t>
          </a:r>
          <a:r>
            <a:rPr kumimoji="1" lang="ja-JP" altLang="en-US" sz="1100">
              <a:solidFill>
                <a:schemeClr val="tx1"/>
              </a:solidFill>
              <a:latin typeface="Meiryo UI" panose="020B0604030504040204" pitchFamily="50" charset="-128"/>
              <a:ea typeface="Meiryo UI" panose="020B0604030504040204" pitchFamily="50" charset="-128"/>
            </a:rPr>
            <a:t>セル～</a:t>
          </a:r>
          <a:r>
            <a:rPr kumimoji="1" lang="en-US" altLang="ja-JP" sz="1100">
              <a:solidFill>
                <a:schemeClr val="tx1"/>
              </a:solidFill>
              <a:latin typeface="Meiryo UI" panose="020B0604030504040204" pitchFamily="50" charset="-128"/>
              <a:ea typeface="Meiryo UI" panose="020B0604030504040204" pitchFamily="50" charset="-128"/>
            </a:rPr>
            <a:t>M7</a:t>
          </a:r>
          <a:r>
            <a:rPr kumimoji="1" lang="ja-JP" altLang="en-US" sz="1100">
              <a:solidFill>
                <a:schemeClr val="tx1"/>
              </a:solidFill>
              <a:latin typeface="Meiryo UI" panose="020B0604030504040204" pitchFamily="50" charset="-128"/>
              <a:ea typeface="Meiryo UI" panose="020B0604030504040204" pitchFamily="50" charset="-128"/>
            </a:rPr>
            <a:t>セル）</a:t>
          </a:r>
          <a:endParaRPr kumimoji="1" lang="en-US" altLang="ja-JP" sz="1100">
            <a:solidFill>
              <a:schemeClr val="tx1"/>
            </a:solidFill>
            <a:latin typeface="Meiryo UI" panose="020B0604030504040204" pitchFamily="50" charset="-128"/>
            <a:ea typeface="Meiryo UI" panose="020B0604030504040204" pitchFamily="50" charset="-128"/>
          </a:endParaRPr>
        </a:p>
        <a:p>
          <a:pPr algn="l"/>
          <a:r>
            <a:rPr kumimoji="1" lang="ja-JP" altLang="en-US" sz="1100">
              <a:solidFill>
                <a:schemeClr val="tx1"/>
              </a:solidFill>
              <a:latin typeface="Meiryo UI" panose="020B0604030504040204" pitchFamily="50" charset="-128"/>
              <a:ea typeface="Meiryo UI" panose="020B0604030504040204" pitchFamily="50" charset="-128"/>
            </a:rPr>
            <a:t>・所在地、名称、管理者、届出情報等が自動表示されます。</a:t>
          </a:r>
        </a:p>
      </xdr:txBody>
    </xdr:sp>
    <xdr:clientData/>
  </xdr:twoCellAnchor>
  <xdr:twoCellAnchor>
    <xdr:from>
      <xdr:col>22</xdr:col>
      <xdr:colOff>200525</xdr:colOff>
      <xdr:row>17</xdr:row>
      <xdr:rowOff>110290</xdr:rowOff>
    </xdr:from>
    <xdr:to>
      <xdr:col>24</xdr:col>
      <xdr:colOff>1624262</xdr:colOff>
      <xdr:row>20</xdr:row>
      <xdr:rowOff>80211</xdr:rowOff>
    </xdr:to>
    <xdr:sp macro="" textlink="">
      <xdr:nvSpPr>
        <xdr:cNvPr id="7" name="正方形/長方形 6">
          <a:extLst>
            <a:ext uri="{FF2B5EF4-FFF2-40B4-BE49-F238E27FC236}">
              <a16:creationId xmlns:a16="http://schemas.microsoft.com/office/drawing/2014/main" id="{00000000-0008-0000-0000-000007000000}"/>
            </a:ext>
          </a:extLst>
        </xdr:cNvPr>
        <xdr:cNvSpPr/>
      </xdr:nvSpPr>
      <xdr:spPr>
        <a:xfrm>
          <a:off x="9855867" y="3759869"/>
          <a:ext cx="4702342" cy="701842"/>
        </a:xfrm>
        <a:prstGeom prst="rect">
          <a:avLst/>
        </a:prstGeom>
        <a:solidFill>
          <a:srgbClr val="FFFFCC"/>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内容に変更がある場合は、訪問看護事業変更届をご提出ください。</a:t>
          </a:r>
        </a:p>
      </xdr:txBody>
    </xdr:sp>
    <xdr:clientData/>
  </xdr:twoCellAnchor>
  <xdr:twoCellAnchor>
    <xdr:from>
      <xdr:col>22</xdr:col>
      <xdr:colOff>170447</xdr:colOff>
      <xdr:row>9</xdr:row>
      <xdr:rowOff>30078</xdr:rowOff>
    </xdr:from>
    <xdr:to>
      <xdr:col>24</xdr:col>
      <xdr:colOff>1594184</xdr:colOff>
      <xdr:row>10</xdr:row>
      <xdr:rowOff>200525</xdr:rowOff>
    </xdr:to>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9825789" y="1794710"/>
          <a:ext cx="5133474" cy="451183"/>
        </a:xfrm>
        <a:prstGeom prst="rect">
          <a:avLst/>
        </a:prstGeom>
        <a:solidFill>
          <a:srgbClr val="FFFFCC"/>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「指定の状況」欄など、黄色の記載部分について、ご記入ください。</a:t>
          </a:r>
        </a:p>
      </xdr:txBody>
    </xdr:sp>
    <xdr:clientData/>
  </xdr:twoCellAnchor>
  <xdr:twoCellAnchor>
    <xdr:from>
      <xdr:col>22</xdr:col>
      <xdr:colOff>250658</xdr:colOff>
      <xdr:row>65</xdr:row>
      <xdr:rowOff>40107</xdr:rowOff>
    </xdr:from>
    <xdr:to>
      <xdr:col>24</xdr:col>
      <xdr:colOff>1674395</xdr:colOff>
      <xdr:row>67</xdr:row>
      <xdr:rowOff>100263</xdr:rowOff>
    </xdr:to>
    <xdr:sp macro="" textlink="">
      <xdr:nvSpPr>
        <xdr:cNvPr id="9" name="正方形/長方形 8">
          <a:extLst>
            <a:ext uri="{FF2B5EF4-FFF2-40B4-BE49-F238E27FC236}">
              <a16:creationId xmlns:a16="http://schemas.microsoft.com/office/drawing/2014/main" id="{00000000-0008-0000-0000-000009000000}"/>
            </a:ext>
          </a:extLst>
        </xdr:cNvPr>
        <xdr:cNvSpPr/>
      </xdr:nvSpPr>
      <xdr:spPr>
        <a:xfrm>
          <a:off x="9906000" y="17435765"/>
          <a:ext cx="4702342" cy="411077"/>
        </a:xfrm>
        <a:prstGeom prst="rect">
          <a:avLst/>
        </a:prstGeom>
        <a:solidFill>
          <a:srgbClr val="FFFFCC"/>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訪問看護ステーションの基準の届出状況が自動表示されます。</a:t>
          </a:r>
        </a:p>
      </xdr:txBody>
    </xdr:sp>
    <xdr:clientData/>
  </xdr:twoCellAnchor>
  <xdr:twoCellAnchor>
    <xdr:from>
      <xdr:col>22</xdr:col>
      <xdr:colOff>240633</xdr:colOff>
      <xdr:row>68</xdr:row>
      <xdr:rowOff>310817</xdr:rowOff>
    </xdr:from>
    <xdr:to>
      <xdr:col>24</xdr:col>
      <xdr:colOff>1664370</xdr:colOff>
      <xdr:row>70</xdr:row>
      <xdr:rowOff>180474</xdr:rowOff>
    </xdr:to>
    <xdr:sp macro="" textlink="">
      <xdr:nvSpPr>
        <xdr:cNvPr id="10" name="正方形/長方形 9">
          <a:extLst>
            <a:ext uri="{FF2B5EF4-FFF2-40B4-BE49-F238E27FC236}">
              <a16:creationId xmlns:a16="http://schemas.microsoft.com/office/drawing/2014/main" id="{00000000-0008-0000-0000-00000A000000}"/>
            </a:ext>
          </a:extLst>
        </xdr:cNvPr>
        <xdr:cNvSpPr/>
      </xdr:nvSpPr>
      <xdr:spPr>
        <a:xfrm>
          <a:off x="9895975" y="18358185"/>
          <a:ext cx="4702342" cy="451184"/>
        </a:xfrm>
        <a:prstGeom prst="rect">
          <a:avLst/>
        </a:prstGeom>
        <a:solidFill>
          <a:srgbClr val="FFFFCC"/>
        </a:solidFill>
        <a:ln>
          <a:solidFill>
            <a:schemeClr val="tx1">
              <a:lumMod val="75000"/>
              <a:lumOff val="2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latin typeface="Meiryo UI" panose="020B0604030504040204" pitchFamily="50" charset="-128"/>
              <a:ea typeface="Meiryo UI" panose="020B0604030504040204" pitchFamily="50" charset="-128"/>
            </a:rPr>
            <a:t>届出に係る黄色の記載部分について、ご記入ください。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1.xml"/><Relationship Id="rId21" Type="http://schemas.openxmlformats.org/officeDocument/2006/relationships/ctrlProp" Target="../ctrlProps/ctrlProp16.xml"/><Relationship Id="rId42" Type="http://schemas.openxmlformats.org/officeDocument/2006/relationships/ctrlProp" Target="../ctrlProps/ctrlProp37.xml"/><Relationship Id="rId47" Type="http://schemas.openxmlformats.org/officeDocument/2006/relationships/ctrlProp" Target="../ctrlProps/ctrlProp42.xml"/><Relationship Id="rId63" Type="http://schemas.openxmlformats.org/officeDocument/2006/relationships/ctrlProp" Target="../ctrlProps/ctrlProp58.xml"/><Relationship Id="rId68" Type="http://schemas.openxmlformats.org/officeDocument/2006/relationships/ctrlProp" Target="../ctrlProps/ctrlProp63.xml"/><Relationship Id="rId16" Type="http://schemas.openxmlformats.org/officeDocument/2006/relationships/ctrlProp" Target="../ctrlProps/ctrlProp11.xml"/><Relationship Id="rId11" Type="http://schemas.openxmlformats.org/officeDocument/2006/relationships/ctrlProp" Target="../ctrlProps/ctrlProp6.xml"/><Relationship Id="rId24" Type="http://schemas.openxmlformats.org/officeDocument/2006/relationships/ctrlProp" Target="../ctrlProps/ctrlProp19.xml"/><Relationship Id="rId32" Type="http://schemas.openxmlformats.org/officeDocument/2006/relationships/ctrlProp" Target="../ctrlProps/ctrlProp27.xml"/><Relationship Id="rId37" Type="http://schemas.openxmlformats.org/officeDocument/2006/relationships/ctrlProp" Target="../ctrlProps/ctrlProp32.xml"/><Relationship Id="rId40" Type="http://schemas.openxmlformats.org/officeDocument/2006/relationships/ctrlProp" Target="../ctrlProps/ctrlProp35.xml"/><Relationship Id="rId45" Type="http://schemas.openxmlformats.org/officeDocument/2006/relationships/ctrlProp" Target="../ctrlProps/ctrlProp40.xml"/><Relationship Id="rId53" Type="http://schemas.openxmlformats.org/officeDocument/2006/relationships/ctrlProp" Target="../ctrlProps/ctrlProp48.xml"/><Relationship Id="rId58" Type="http://schemas.openxmlformats.org/officeDocument/2006/relationships/ctrlProp" Target="../ctrlProps/ctrlProp53.xml"/><Relationship Id="rId66" Type="http://schemas.openxmlformats.org/officeDocument/2006/relationships/ctrlProp" Target="../ctrlProps/ctrlProp61.xml"/><Relationship Id="rId74" Type="http://schemas.openxmlformats.org/officeDocument/2006/relationships/ctrlProp" Target="../ctrlProps/ctrlProp69.xml"/><Relationship Id="rId79" Type="http://schemas.openxmlformats.org/officeDocument/2006/relationships/ctrlProp" Target="../ctrlProps/ctrlProp74.xml"/><Relationship Id="rId5" Type="http://schemas.openxmlformats.org/officeDocument/2006/relationships/image" Target="../media/image1.emf"/><Relationship Id="rId61" Type="http://schemas.openxmlformats.org/officeDocument/2006/relationships/ctrlProp" Target="../ctrlProps/ctrlProp56.xml"/><Relationship Id="rId19" Type="http://schemas.openxmlformats.org/officeDocument/2006/relationships/ctrlProp" Target="../ctrlProps/ctrlProp14.xml"/><Relationship Id="rId14" Type="http://schemas.openxmlformats.org/officeDocument/2006/relationships/ctrlProp" Target="../ctrlProps/ctrlProp9.xml"/><Relationship Id="rId22" Type="http://schemas.openxmlformats.org/officeDocument/2006/relationships/ctrlProp" Target="../ctrlProps/ctrlProp17.xml"/><Relationship Id="rId27" Type="http://schemas.openxmlformats.org/officeDocument/2006/relationships/ctrlProp" Target="../ctrlProps/ctrlProp22.xml"/><Relationship Id="rId30" Type="http://schemas.openxmlformats.org/officeDocument/2006/relationships/ctrlProp" Target="../ctrlProps/ctrlProp25.xml"/><Relationship Id="rId35" Type="http://schemas.openxmlformats.org/officeDocument/2006/relationships/ctrlProp" Target="../ctrlProps/ctrlProp30.xml"/><Relationship Id="rId43" Type="http://schemas.openxmlformats.org/officeDocument/2006/relationships/ctrlProp" Target="../ctrlProps/ctrlProp38.xml"/><Relationship Id="rId48" Type="http://schemas.openxmlformats.org/officeDocument/2006/relationships/ctrlProp" Target="../ctrlProps/ctrlProp43.xml"/><Relationship Id="rId56" Type="http://schemas.openxmlformats.org/officeDocument/2006/relationships/ctrlProp" Target="../ctrlProps/ctrlProp51.xml"/><Relationship Id="rId64" Type="http://schemas.openxmlformats.org/officeDocument/2006/relationships/ctrlProp" Target="../ctrlProps/ctrlProp59.xml"/><Relationship Id="rId69" Type="http://schemas.openxmlformats.org/officeDocument/2006/relationships/ctrlProp" Target="../ctrlProps/ctrlProp64.xml"/><Relationship Id="rId77" Type="http://schemas.openxmlformats.org/officeDocument/2006/relationships/ctrlProp" Target="../ctrlProps/ctrlProp72.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80" Type="http://schemas.openxmlformats.org/officeDocument/2006/relationships/ctrlProp" Target="../ctrlProps/ctrlProp75.xml"/><Relationship Id="rId3" Type="http://schemas.openxmlformats.org/officeDocument/2006/relationships/vmlDrawing" Target="../drawings/vmlDrawing1.vml"/><Relationship Id="rId12" Type="http://schemas.openxmlformats.org/officeDocument/2006/relationships/ctrlProp" Target="../ctrlProps/ctrlProp7.xml"/><Relationship Id="rId17" Type="http://schemas.openxmlformats.org/officeDocument/2006/relationships/ctrlProp" Target="../ctrlProps/ctrlProp12.xml"/><Relationship Id="rId25" Type="http://schemas.openxmlformats.org/officeDocument/2006/relationships/ctrlProp" Target="../ctrlProps/ctrlProp20.xml"/><Relationship Id="rId33" Type="http://schemas.openxmlformats.org/officeDocument/2006/relationships/ctrlProp" Target="../ctrlProps/ctrlProp28.xml"/><Relationship Id="rId38" Type="http://schemas.openxmlformats.org/officeDocument/2006/relationships/ctrlProp" Target="../ctrlProps/ctrlProp33.xml"/><Relationship Id="rId46" Type="http://schemas.openxmlformats.org/officeDocument/2006/relationships/ctrlProp" Target="../ctrlProps/ctrlProp41.xml"/><Relationship Id="rId59" Type="http://schemas.openxmlformats.org/officeDocument/2006/relationships/ctrlProp" Target="../ctrlProps/ctrlProp54.xml"/><Relationship Id="rId67" Type="http://schemas.openxmlformats.org/officeDocument/2006/relationships/ctrlProp" Target="../ctrlProps/ctrlProp62.xml"/><Relationship Id="rId20" Type="http://schemas.openxmlformats.org/officeDocument/2006/relationships/ctrlProp" Target="../ctrlProps/ctrlProp15.xml"/><Relationship Id="rId41" Type="http://schemas.openxmlformats.org/officeDocument/2006/relationships/ctrlProp" Target="../ctrlProps/ctrlProp36.xml"/><Relationship Id="rId54" Type="http://schemas.openxmlformats.org/officeDocument/2006/relationships/ctrlProp" Target="../ctrlProps/ctrlProp49.xml"/><Relationship Id="rId62" Type="http://schemas.openxmlformats.org/officeDocument/2006/relationships/ctrlProp" Target="../ctrlProps/ctrlProp57.xml"/><Relationship Id="rId70" Type="http://schemas.openxmlformats.org/officeDocument/2006/relationships/ctrlProp" Target="../ctrlProps/ctrlProp65.xml"/><Relationship Id="rId75" Type="http://schemas.openxmlformats.org/officeDocument/2006/relationships/ctrlProp" Target="../ctrlProps/ctrlProp70.xml"/><Relationship Id="rId1" Type="http://schemas.openxmlformats.org/officeDocument/2006/relationships/printerSettings" Target="../printerSettings/printerSettings1.bin"/><Relationship Id="rId6" Type="http://schemas.openxmlformats.org/officeDocument/2006/relationships/ctrlProp" Target="../ctrlProps/ctrlProp1.xml"/><Relationship Id="rId15" Type="http://schemas.openxmlformats.org/officeDocument/2006/relationships/ctrlProp" Target="../ctrlProps/ctrlProp10.xml"/><Relationship Id="rId23" Type="http://schemas.openxmlformats.org/officeDocument/2006/relationships/ctrlProp" Target="../ctrlProps/ctrlProp18.xml"/><Relationship Id="rId28" Type="http://schemas.openxmlformats.org/officeDocument/2006/relationships/ctrlProp" Target="../ctrlProps/ctrlProp23.xml"/><Relationship Id="rId36" Type="http://schemas.openxmlformats.org/officeDocument/2006/relationships/ctrlProp" Target="../ctrlProps/ctrlProp31.xml"/><Relationship Id="rId49" Type="http://schemas.openxmlformats.org/officeDocument/2006/relationships/ctrlProp" Target="../ctrlProps/ctrlProp44.xml"/><Relationship Id="rId57" Type="http://schemas.openxmlformats.org/officeDocument/2006/relationships/ctrlProp" Target="../ctrlProps/ctrlProp52.xml"/><Relationship Id="rId10" Type="http://schemas.openxmlformats.org/officeDocument/2006/relationships/ctrlProp" Target="../ctrlProps/ctrlProp5.xml"/><Relationship Id="rId31" Type="http://schemas.openxmlformats.org/officeDocument/2006/relationships/ctrlProp" Target="../ctrlProps/ctrlProp26.xml"/><Relationship Id="rId44" Type="http://schemas.openxmlformats.org/officeDocument/2006/relationships/ctrlProp" Target="../ctrlProps/ctrlProp39.xml"/><Relationship Id="rId52" Type="http://schemas.openxmlformats.org/officeDocument/2006/relationships/ctrlProp" Target="../ctrlProps/ctrlProp47.xml"/><Relationship Id="rId60" Type="http://schemas.openxmlformats.org/officeDocument/2006/relationships/ctrlProp" Target="../ctrlProps/ctrlProp55.xml"/><Relationship Id="rId65" Type="http://schemas.openxmlformats.org/officeDocument/2006/relationships/ctrlProp" Target="../ctrlProps/ctrlProp60.xml"/><Relationship Id="rId73" Type="http://schemas.openxmlformats.org/officeDocument/2006/relationships/ctrlProp" Target="../ctrlProps/ctrlProp68.xml"/><Relationship Id="rId78" Type="http://schemas.openxmlformats.org/officeDocument/2006/relationships/ctrlProp" Target="../ctrlProps/ctrlProp73.xml"/><Relationship Id="rId4" Type="http://schemas.openxmlformats.org/officeDocument/2006/relationships/control" Target="../activeX/activeX1.xml"/><Relationship Id="rId9" Type="http://schemas.openxmlformats.org/officeDocument/2006/relationships/ctrlProp" Target="../ctrlProps/ctrlProp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7" Type="http://schemas.openxmlformats.org/officeDocument/2006/relationships/ctrlProp" Target="../ctrlProps/ctrlProp2.xml"/><Relationship Id="rId71" Type="http://schemas.openxmlformats.org/officeDocument/2006/relationships/ctrlProp" Target="../ctrlProps/ctrlProp66.xml"/><Relationship Id="rId2" Type="http://schemas.openxmlformats.org/officeDocument/2006/relationships/drawing" Target="../drawings/drawing1.xml"/><Relationship Id="rId29" Type="http://schemas.openxmlformats.org/officeDocument/2006/relationships/ctrlProp" Target="../ctrlProps/ctrlProp24.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XFC258"/>
  <sheetViews>
    <sheetView showGridLines="0" tabSelected="1" view="pageBreakPreview" zoomScale="95" zoomScaleNormal="100" zoomScaleSheetLayoutView="95" zoomScalePageLayoutView="90" workbookViewId="0"/>
  </sheetViews>
  <sheetFormatPr defaultColWidth="0" defaultRowHeight="15.75"/>
  <cols>
    <col min="1" max="1" width="1.125" style="25" customWidth="1"/>
    <col min="2" max="2" width="2.5" style="25" customWidth="1"/>
    <col min="3" max="3" width="9.5" style="25" customWidth="1"/>
    <col min="4" max="4" width="14.125" style="25" customWidth="1"/>
    <col min="5" max="5" width="6.625" style="25" customWidth="1"/>
    <col min="6" max="10" width="5.625" style="25" customWidth="1"/>
    <col min="11" max="11" width="6.625" style="25" customWidth="1"/>
    <col min="12" max="17" width="5.625" style="25" customWidth="1"/>
    <col min="18" max="18" width="6.625" style="25" customWidth="1"/>
    <col min="19" max="21" width="5.625" style="25" customWidth="1"/>
    <col min="22" max="22" width="0.5" style="25" customWidth="1"/>
    <col min="23" max="23" width="9" style="1" customWidth="1"/>
    <col min="24" max="24" width="34.125" style="1" customWidth="1"/>
    <col min="25" max="25" width="31.375" style="1" customWidth="1"/>
    <col min="26" max="28" width="9" style="1" hidden="1"/>
    <col min="29" max="29" width="8.875" style="1" hidden="1"/>
    <col min="30" max="52" width="9" style="1" hidden="1"/>
    <col min="53" max="16383" width="10.625" style="1" hidden="1"/>
    <col min="16384" max="16384" width="8.5" style="1" hidden="1"/>
  </cols>
  <sheetData>
    <row r="1" spans="1:43">
      <c r="A1" s="11" t="s">
        <v>15</v>
      </c>
      <c r="B1" s="11"/>
      <c r="C1" s="11"/>
      <c r="D1" s="11"/>
      <c r="E1" s="11"/>
      <c r="F1" s="11"/>
      <c r="G1" s="11"/>
      <c r="H1" s="11"/>
      <c r="I1" s="11"/>
      <c r="J1" s="11"/>
      <c r="K1" s="11"/>
      <c r="L1" s="11"/>
      <c r="M1" s="11"/>
      <c r="N1" s="11"/>
      <c r="O1" s="11"/>
      <c r="P1" s="11"/>
      <c r="Q1" s="11"/>
      <c r="R1" s="11"/>
      <c r="S1" s="11"/>
      <c r="T1" s="11"/>
      <c r="U1" s="11"/>
      <c r="V1" s="11"/>
    </row>
    <row r="2" spans="1:43" ht="21.75" customHeight="1">
      <c r="A2" s="11"/>
      <c r="B2" s="379" t="s">
        <v>230</v>
      </c>
      <c r="C2" s="379"/>
      <c r="D2" s="379"/>
      <c r="E2" s="379"/>
      <c r="F2" s="379"/>
      <c r="G2" s="379"/>
      <c r="H2" s="379"/>
      <c r="I2" s="379"/>
      <c r="J2" s="379"/>
      <c r="K2" s="379"/>
      <c r="L2" s="379"/>
      <c r="M2" s="379"/>
      <c r="N2" s="379"/>
      <c r="O2" s="379"/>
      <c r="P2" s="379"/>
      <c r="Q2" s="12"/>
      <c r="R2" s="12"/>
      <c r="S2" s="12"/>
      <c r="T2" s="12"/>
      <c r="U2" s="12"/>
      <c r="V2" s="11"/>
    </row>
    <row r="3" spans="1:43" ht="3.75" customHeight="1">
      <c r="A3" s="11"/>
      <c r="B3" s="12"/>
      <c r="C3" s="12"/>
      <c r="D3" s="12"/>
      <c r="E3" s="12"/>
      <c r="F3" s="12"/>
      <c r="G3" s="12"/>
      <c r="H3" s="12"/>
      <c r="I3" s="12"/>
      <c r="J3" s="12"/>
      <c r="K3" s="12"/>
      <c r="L3" s="12"/>
      <c r="M3" s="12"/>
      <c r="N3" s="12"/>
      <c r="O3" s="12"/>
      <c r="P3" s="12"/>
      <c r="Q3" s="12"/>
      <c r="R3" s="12"/>
      <c r="S3" s="12"/>
      <c r="T3" s="12"/>
      <c r="U3" s="12"/>
      <c r="V3" s="11"/>
    </row>
    <row r="4" spans="1:43" ht="12" customHeight="1">
      <c r="A4" s="11"/>
      <c r="B4" s="13" t="s">
        <v>60</v>
      </c>
      <c r="C4" s="13"/>
      <c r="D4" s="13"/>
      <c r="E4" s="13"/>
      <c r="F4" s="13"/>
      <c r="G4" s="13"/>
      <c r="H4" s="13"/>
      <c r="I4" s="13"/>
      <c r="J4" s="13"/>
      <c r="K4" s="13"/>
      <c r="L4" s="13"/>
      <c r="M4" s="13"/>
      <c r="N4" s="13"/>
      <c r="O4" s="13"/>
      <c r="P4" s="13"/>
      <c r="Q4" s="14"/>
      <c r="R4" s="14"/>
      <c r="S4" s="14"/>
      <c r="T4" s="14"/>
      <c r="U4" s="14"/>
      <c r="V4" s="11"/>
    </row>
    <row r="5" spans="1:43" ht="12" customHeight="1">
      <c r="A5" s="11"/>
      <c r="B5" s="14" t="s">
        <v>22</v>
      </c>
      <c r="C5" s="14"/>
      <c r="D5" s="14"/>
      <c r="E5" s="14"/>
      <c r="F5" s="14"/>
      <c r="G5" s="14"/>
      <c r="H5" s="14"/>
      <c r="I5" s="14"/>
      <c r="J5" s="14"/>
      <c r="K5" s="14"/>
      <c r="L5" s="14"/>
      <c r="M5" s="14"/>
      <c r="N5" s="14"/>
      <c r="O5" s="14"/>
      <c r="P5" s="14"/>
      <c r="Q5" s="14"/>
      <c r="R5" s="14"/>
      <c r="S5" s="14"/>
      <c r="T5" s="14"/>
      <c r="U5" s="14"/>
      <c r="V5" s="11"/>
    </row>
    <row r="6" spans="1:43" ht="20.100000000000001" customHeight="1" thickBot="1">
      <c r="A6" s="11"/>
      <c r="B6" s="15"/>
      <c r="C6" s="15"/>
      <c r="D6" s="15"/>
      <c r="E6" s="373" t="s">
        <v>153</v>
      </c>
      <c r="F6" s="373"/>
      <c r="G6" s="374" t="s">
        <v>154</v>
      </c>
      <c r="H6" s="374"/>
      <c r="I6" s="374"/>
      <c r="J6" s="374"/>
      <c r="K6" s="374"/>
      <c r="L6" s="374"/>
      <c r="M6" s="374"/>
      <c r="N6" s="12"/>
      <c r="O6" s="12"/>
      <c r="P6" s="12"/>
      <c r="Q6" s="16"/>
      <c r="R6" s="16"/>
      <c r="S6" s="16"/>
      <c r="T6" s="16"/>
      <c r="U6" s="16"/>
      <c r="V6" s="11"/>
    </row>
    <row r="7" spans="1:43" ht="21" customHeight="1" thickBot="1">
      <c r="A7" s="11"/>
      <c r="B7" s="338" t="s">
        <v>98</v>
      </c>
      <c r="C7" s="339"/>
      <c r="D7" s="339"/>
      <c r="E7" s="17">
        <v>0</v>
      </c>
      <c r="F7" s="18">
        <v>1</v>
      </c>
      <c r="G7" s="19"/>
      <c r="H7" s="20"/>
      <c r="I7" s="20"/>
      <c r="J7" s="20"/>
      <c r="K7" s="20"/>
      <c r="L7" s="19"/>
      <c r="M7" s="21"/>
      <c r="N7" s="22"/>
      <c r="O7" s="375" t="s">
        <v>152</v>
      </c>
      <c r="P7" s="376"/>
      <c r="Q7" s="23"/>
      <c r="R7" s="24"/>
      <c r="S7" s="377" t="s">
        <v>151</v>
      </c>
      <c r="T7" s="377"/>
      <c r="U7" s="378"/>
      <c r="AA7" s="1" t="str">
        <f>G7&amp;H7&amp;","&amp;I7&amp;J7&amp;K7&amp;L7&amp;","&amp;M7</f>
        <v>,,</v>
      </c>
      <c r="AC7" s="1" t="str">
        <f>13&amp;MID(AA7,1,2)&amp;MID(AA7,4,4)&amp;MID(AA7,9,1)&amp;801</f>
        <v>13,,801</v>
      </c>
    </row>
    <row r="8" spans="1:43" ht="21" customHeight="1">
      <c r="A8" s="11"/>
      <c r="B8" s="210" t="s">
        <v>99</v>
      </c>
      <c r="C8" s="210"/>
      <c r="D8" s="210"/>
      <c r="E8" s="369" t="str">
        <f>IFERROR(VLOOKUP(AA7,基本情報!B:N,13,FALSE),"ステーションコードを入力ください")</f>
        <v>ステーションコードを入力ください</v>
      </c>
      <c r="F8" s="369"/>
      <c r="G8" s="369"/>
      <c r="H8" s="369"/>
      <c r="I8" s="369"/>
      <c r="J8" s="325" t="s">
        <v>110</v>
      </c>
      <c r="K8" s="327"/>
      <c r="L8" s="345" t="s">
        <v>158</v>
      </c>
      <c r="M8" s="346"/>
      <c r="N8" s="372"/>
      <c r="O8" s="346"/>
      <c r="P8" s="346"/>
      <c r="Q8" s="347"/>
      <c r="R8" s="345" t="s">
        <v>115</v>
      </c>
      <c r="S8" s="346"/>
      <c r="T8" s="346"/>
      <c r="U8" s="347"/>
      <c r="V8" s="11"/>
    </row>
    <row r="9" spans="1:43" ht="11.25" customHeight="1">
      <c r="A9" s="11"/>
      <c r="B9" s="26"/>
      <c r="C9" s="26"/>
      <c r="D9" s="26"/>
      <c r="E9" s="27"/>
      <c r="F9" s="27"/>
      <c r="G9" s="27"/>
      <c r="H9" s="27"/>
      <c r="I9" s="27"/>
      <c r="J9" s="370" t="s">
        <v>128</v>
      </c>
      <c r="K9" s="370"/>
      <c r="L9" s="370"/>
      <c r="M9" s="371"/>
      <c r="N9" s="371"/>
      <c r="O9" s="371"/>
      <c r="P9" s="371"/>
      <c r="Q9" s="371"/>
      <c r="R9" s="371"/>
      <c r="S9" s="371"/>
      <c r="T9" s="371"/>
      <c r="U9" s="27"/>
      <c r="V9" s="11"/>
    </row>
    <row r="10" spans="1:43" ht="21.75" customHeight="1">
      <c r="A10" s="11"/>
      <c r="B10" s="322" t="s">
        <v>114</v>
      </c>
      <c r="C10" s="323"/>
      <c r="D10" s="323"/>
      <c r="E10" s="323"/>
      <c r="F10" s="323"/>
      <c r="G10" s="178"/>
      <c r="H10" s="225"/>
      <c r="I10" s="27"/>
      <c r="K10" s="27"/>
      <c r="L10" s="27"/>
      <c r="M10" s="27"/>
      <c r="N10" s="27"/>
      <c r="O10" s="27"/>
      <c r="P10" s="27"/>
      <c r="Q10" s="27"/>
      <c r="R10" s="27"/>
      <c r="S10" s="27"/>
      <c r="T10" s="27"/>
      <c r="U10" s="27"/>
      <c r="V10" s="11"/>
      <c r="Z10" s="1">
        <v>0</v>
      </c>
      <c r="AA10" s="1">
        <v>1</v>
      </c>
      <c r="AB10" s="1">
        <v>2</v>
      </c>
      <c r="AC10" s="1">
        <v>3</v>
      </c>
      <c r="AD10" s="1">
        <v>4</v>
      </c>
      <c r="AE10" s="1">
        <v>5</v>
      </c>
      <c r="AF10" s="1">
        <v>6</v>
      </c>
      <c r="AG10" s="1">
        <v>7</v>
      </c>
      <c r="AH10" s="1">
        <v>8</v>
      </c>
      <c r="AI10" s="1">
        <v>9</v>
      </c>
      <c r="AJ10" s="1">
        <v>10</v>
      </c>
      <c r="AK10" s="1">
        <v>11</v>
      </c>
      <c r="AL10" s="1">
        <v>12</v>
      </c>
      <c r="AM10" s="1">
        <v>13</v>
      </c>
      <c r="AN10" s="1">
        <v>14</v>
      </c>
      <c r="AO10" s="1">
        <v>15</v>
      </c>
      <c r="AP10" s="1">
        <v>16</v>
      </c>
      <c r="AQ10" s="1">
        <v>17</v>
      </c>
    </row>
    <row r="11" spans="1:43" ht="17.25" customHeight="1">
      <c r="A11" s="11"/>
      <c r="B11" s="365" t="s">
        <v>159</v>
      </c>
      <c r="C11" s="366"/>
      <c r="D11" s="366"/>
      <c r="E11" s="366"/>
      <c r="F11" s="366"/>
      <c r="G11" s="367" t="s">
        <v>160</v>
      </c>
      <c r="H11" s="367"/>
      <c r="I11" s="367"/>
      <c r="J11" s="367"/>
      <c r="K11" s="367"/>
      <c r="L11" s="367"/>
      <c r="M11" s="367"/>
      <c r="N11" s="366" t="s">
        <v>161</v>
      </c>
      <c r="O11" s="366"/>
      <c r="P11" s="366"/>
      <c r="Q11" s="366"/>
      <c r="R11" s="366"/>
      <c r="S11" s="368"/>
      <c r="T11" s="27"/>
      <c r="U11" s="27"/>
      <c r="V11" s="11"/>
    </row>
    <row r="12" spans="1:43" ht="17.25" customHeight="1">
      <c r="A12" s="11"/>
      <c r="B12" s="351" t="s">
        <v>162</v>
      </c>
      <c r="C12" s="352"/>
      <c r="D12" s="352"/>
      <c r="E12" s="352"/>
      <c r="F12" s="352"/>
      <c r="G12" s="352" t="s">
        <v>163</v>
      </c>
      <c r="H12" s="352"/>
      <c r="I12" s="352"/>
      <c r="J12" s="352"/>
      <c r="K12" s="352"/>
      <c r="L12" s="352"/>
      <c r="M12" s="352"/>
      <c r="N12" s="352" t="s">
        <v>164</v>
      </c>
      <c r="O12" s="352"/>
      <c r="P12" s="352"/>
      <c r="Q12" s="352"/>
      <c r="R12" s="352"/>
      <c r="S12" s="353"/>
      <c r="T12" s="27"/>
      <c r="U12" s="27"/>
      <c r="V12" s="11"/>
    </row>
    <row r="13" spans="1:43" ht="17.25" customHeight="1">
      <c r="A13" s="11"/>
      <c r="B13" s="351" t="s">
        <v>165</v>
      </c>
      <c r="C13" s="352"/>
      <c r="D13" s="352"/>
      <c r="E13" s="352"/>
      <c r="F13" s="352"/>
      <c r="G13" s="363" t="s">
        <v>166</v>
      </c>
      <c r="H13" s="363"/>
      <c r="I13" s="363"/>
      <c r="J13" s="363"/>
      <c r="K13" s="363"/>
      <c r="L13" s="363"/>
      <c r="M13" s="363"/>
      <c r="N13" s="352" t="s">
        <v>167</v>
      </c>
      <c r="O13" s="352"/>
      <c r="P13" s="352"/>
      <c r="Q13" s="352"/>
      <c r="R13" s="352"/>
      <c r="S13" s="353"/>
      <c r="T13" s="27"/>
      <c r="U13" s="27"/>
      <c r="V13" s="11"/>
    </row>
    <row r="14" spans="1:43" ht="17.25" customHeight="1">
      <c r="A14" s="11"/>
      <c r="B14" s="364" t="s">
        <v>168</v>
      </c>
      <c r="C14" s="363"/>
      <c r="D14" s="363"/>
      <c r="E14" s="363"/>
      <c r="F14" s="363"/>
      <c r="G14" s="352" t="s">
        <v>155</v>
      </c>
      <c r="H14" s="352"/>
      <c r="I14" s="352"/>
      <c r="J14" s="352"/>
      <c r="K14" s="352"/>
      <c r="L14" s="352"/>
      <c r="M14" s="352"/>
      <c r="N14" s="352" t="s">
        <v>156</v>
      </c>
      <c r="O14" s="352"/>
      <c r="P14" s="352"/>
      <c r="Q14" s="352"/>
      <c r="R14" s="352"/>
      <c r="S14" s="353"/>
      <c r="T14" s="27"/>
      <c r="U14" s="27"/>
      <c r="V14" s="11"/>
    </row>
    <row r="15" spans="1:43" ht="17.25" customHeight="1">
      <c r="A15" s="11"/>
      <c r="B15" s="351" t="s">
        <v>111</v>
      </c>
      <c r="C15" s="352"/>
      <c r="D15" s="352"/>
      <c r="E15" s="352"/>
      <c r="F15" s="352"/>
      <c r="G15" s="352" t="s">
        <v>157</v>
      </c>
      <c r="H15" s="352"/>
      <c r="I15" s="352"/>
      <c r="J15" s="352"/>
      <c r="K15" s="352"/>
      <c r="L15" s="352"/>
      <c r="M15" s="352"/>
      <c r="N15" s="352" t="s">
        <v>112</v>
      </c>
      <c r="O15" s="352"/>
      <c r="P15" s="352"/>
      <c r="Q15" s="352"/>
      <c r="R15" s="352"/>
      <c r="S15" s="353"/>
      <c r="T15" s="27"/>
      <c r="U15" s="27"/>
      <c r="V15" s="11"/>
      <c r="X15" s="7"/>
      <c r="Y15" s="7"/>
      <c r="Z15" s="7"/>
      <c r="AA15" s="7"/>
      <c r="AB15" s="7"/>
      <c r="AC15" s="241"/>
      <c r="AD15" s="241"/>
      <c r="AE15" s="241"/>
      <c r="AF15" s="241"/>
      <c r="AG15" s="241"/>
      <c r="AH15" s="241"/>
      <c r="AI15" s="241"/>
      <c r="AJ15" s="216"/>
      <c r="AK15" s="216"/>
      <c r="AL15" s="216"/>
      <c r="AM15" s="216"/>
      <c r="AN15" s="216"/>
      <c r="AO15" s="216"/>
    </row>
    <row r="16" spans="1:43" ht="17.25" customHeight="1">
      <c r="A16" s="11"/>
      <c r="B16" s="354" t="s">
        <v>113</v>
      </c>
      <c r="C16" s="355"/>
      <c r="D16" s="355"/>
      <c r="E16" s="355"/>
      <c r="F16" s="355"/>
      <c r="G16" s="355" t="s">
        <v>169</v>
      </c>
      <c r="H16" s="355"/>
      <c r="I16" s="355"/>
      <c r="J16" s="355"/>
      <c r="K16" s="355"/>
      <c r="L16" s="355"/>
      <c r="M16" s="355"/>
      <c r="N16" s="355"/>
      <c r="O16" s="355"/>
      <c r="P16" s="355"/>
      <c r="Q16" s="355"/>
      <c r="R16" s="355"/>
      <c r="S16" s="356"/>
      <c r="T16" s="27"/>
      <c r="U16" s="27"/>
      <c r="V16" s="11"/>
      <c r="X16" s="7"/>
      <c r="Y16" s="7"/>
      <c r="Z16" s="7"/>
      <c r="AA16" s="7"/>
      <c r="AB16" s="7"/>
      <c r="AC16" s="216"/>
      <c r="AD16" s="216"/>
      <c r="AE16" s="216"/>
      <c r="AF16" s="216"/>
      <c r="AG16" s="216"/>
      <c r="AH16" s="216"/>
      <c r="AI16" s="216"/>
      <c r="AJ16" s="216"/>
      <c r="AK16" s="216"/>
      <c r="AL16" s="216"/>
      <c r="AM16" s="216"/>
      <c r="AN16" s="216"/>
      <c r="AO16" s="216"/>
    </row>
    <row r="17" spans="1:41" ht="21" customHeight="1">
      <c r="A17" s="11"/>
      <c r="B17" s="215" t="s">
        <v>100</v>
      </c>
      <c r="C17" s="215"/>
      <c r="D17" s="215"/>
      <c r="E17" s="215"/>
      <c r="F17" s="215"/>
      <c r="G17" s="215"/>
      <c r="H17" s="215"/>
      <c r="I17" s="215"/>
      <c r="J17" s="215"/>
      <c r="K17" s="215"/>
      <c r="L17" s="215"/>
      <c r="M17" s="215"/>
      <c r="N17" s="215"/>
      <c r="O17" s="215"/>
      <c r="P17" s="215"/>
      <c r="Q17" s="215"/>
      <c r="R17" s="215"/>
      <c r="S17" s="215"/>
      <c r="T17" s="215"/>
      <c r="U17" s="215"/>
      <c r="V17" s="11"/>
      <c r="X17" s="7"/>
      <c r="Y17" s="7"/>
      <c r="Z17" s="7"/>
      <c r="AA17" s="7"/>
      <c r="AB17" s="7"/>
      <c r="AC17" s="241"/>
      <c r="AD17" s="241"/>
      <c r="AE17" s="241"/>
      <c r="AF17" s="241"/>
      <c r="AG17" s="241"/>
      <c r="AH17" s="241"/>
      <c r="AI17" s="241"/>
      <c r="AJ17" s="216"/>
      <c r="AK17" s="216"/>
      <c r="AL17" s="216"/>
      <c r="AM17" s="216"/>
      <c r="AN17" s="216"/>
      <c r="AO17" s="216"/>
    </row>
    <row r="18" spans="1:41" ht="15" customHeight="1">
      <c r="A18" s="11"/>
      <c r="B18" s="224"/>
      <c r="C18" s="28" t="s">
        <v>6</v>
      </c>
      <c r="D18" s="342"/>
      <c r="E18" s="343"/>
      <c r="F18" s="343"/>
      <c r="G18" s="343"/>
      <c r="H18" s="343"/>
      <c r="I18" s="343"/>
      <c r="J18" s="343"/>
      <c r="K18" s="343"/>
      <c r="L18" s="343"/>
      <c r="M18" s="343"/>
      <c r="N18" s="343"/>
      <c r="O18" s="343"/>
      <c r="P18" s="343"/>
      <c r="Q18" s="343"/>
      <c r="R18" s="343"/>
      <c r="S18" s="343"/>
      <c r="T18" s="344"/>
      <c r="U18" s="224"/>
      <c r="V18" s="11"/>
      <c r="X18" s="2"/>
      <c r="Y18" s="2"/>
      <c r="Z18" s="2"/>
      <c r="AA18" s="2"/>
      <c r="AB18" s="2"/>
      <c r="AC18" s="216"/>
      <c r="AD18" s="216"/>
      <c r="AE18" s="216"/>
      <c r="AF18" s="216"/>
      <c r="AG18" s="216"/>
      <c r="AH18" s="216"/>
      <c r="AI18" s="216"/>
      <c r="AJ18" s="216"/>
      <c r="AK18" s="216"/>
      <c r="AL18" s="216"/>
      <c r="AM18" s="216"/>
      <c r="AN18" s="216"/>
      <c r="AO18" s="216"/>
    </row>
    <row r="19" spans="1:41" ht="15" customHeight="1">
      <c r="A19" s="11"/>
      <c r="B19" s="224"/>
      <c r="C19" s="29" t="s">
        <v>8</v>
      </c>
      <c r="D19" s="357" t="str">
        <f>IFERROR(VLOOKUP(AA7,基本情報!B:K,10,FALSE),"ステーションコードを入力ください")</f>
        <v>ステーションコードを入力ください</v>
      </c>
      <c r="E19" s="358"/>
      <c r="F19" s="358"/>
      <c r="G19" s="358"/>
      <c r="H19" s="358"/>
      <c r="I19" s="358"/>
      <c r="J19" s="358"/>
      <c r="K19" s="358"/>
      <c r="L19" s="358"/>
      <c r="M19" s="358"/>
      <c r="N19" s="358"/>
      <c r="O19" s="358"/>
      <c r="P19" s="358"/>
      <c r="Q19" s="358"/>
      <c r="R19" s="358"/>
      <c r="S19" s="358"/>
      <c r="T19" s="359"/>
      <c r="U19" s="224"/>
      <c r="V19" s="11"/>
      <c r="X19" s="7"/>
      <c r="Y19" s="7"/>
      <c r="Z19" s="7"/>
      <c r="AA19" s="7"/>
      <c r="AB19" s="7"/>
      <c r="AC19" s="216"/>
      <c r="AD19" s="216"/>
      <c r="AE19" s="216"/>
      <c r="AF19" s="216"/>
      <c r="AG19" s="216"/>
      <c r="AH19" s="216"/>
      <c r="AI19" s="216"/>
      <c r="AJ19" s="216"/>
      <c r="AK19" s="216"/>
      <c r="AL19" s="216"/>
      <c r="AM19" s="216"/>
      <c r="AN19" s="216"/>
      <c r="AO19" s="216"/>
    </row>
    <row r="20" spans="1:41" ht="27.75" customHeight="1" thickBot="1">
      <c r="A20" s="11"/>
      <c r="B20" s="224"/>
      <c r="C20" s="29"/>
      <c r="D20" s="360" t="str">
        <f>IFERROR(VLOOKUP(AA7,基本情報!B:O,14,FALSE),"ステーションコードを入力ください")</f>
        <v>ステーションコードを入力ください</v>
      </c>
      <c r="E20" s="361"/>
      <c r="F20" s="361"/>
      <c r="G20" s="361"/>
      <c r="H20" s="361"/>
      <c r="I20" s="361"/>
      <c r="J20" s="361"/>
      <c r="K20" s="361"/>
      <c r="L20" s="361"/>
      <c r="M20" s="361"/>
      <c r="N20" s="361"/>
      <c r="O20" s="361"/>
      <c r="P20" s="361"/>
      <c r="Q20" s="361"/>
      <c r="R20" s="361"/>
      <c r="S20" s="361"/>
      <c r="T20" s="362"/>
      <c r="U20" s="224"/>
      <c r="V20" s="11"/>
      <c r="X20" s="216"/>
      <c r="Y20" s="216"/>
      <c r="Z20" s="216"/>
      <c r="AA20" s="216"/>
      <c r="AB20" s="216"/>
      <c r="AC20" s="216"/>
      <c r="AD20" s="216"/>
      <c r="AE20" s="216"/>
      <c r="AF20" s="216"/>
      <c r="AG20" s="216"/>
      <c r="AH20" s="216"/>
      <c r="AI20" s="216"/>
      <c r="AJ20" s="216"/>
      <c r="AK20" s="216"/>
      <c r="AL20" s="216"/>
      <c r="AM20" s="216"/>
      <c r="AN20" s="216"/>
      <c r="AO20" s="216"/>
    </row>
    <row r="21" spans="1:41" ht="15" customHeight="1" thickTop="1">
      <c r="A21" s="11"/>
      <c r="B21" s="224"/>
      <c r="C21" s="30" t="s">
        <v>6</v>
      </c>
      <c r="D21" s="345"/>
      <c r="E21" s="346"/>
      <c r="F21" s="346"/>
      <c r="G21" s="346"/>
      <c r="H21" s="346"/>
      <c r="I21" s="346"/>
      <c r="J21" s="346"/>
      <c r="K21" s="346"/>
      <c r="L21" s="346"/>
      <c r="M21" s="346"/>
      <c r="N21" s="346"/>
      <c r="O21" s="346"/>
      <c r="P21" s="346"/>
      <c r="Q21" s="346"/>
      <c r="R21" s="346"/>
      <c r="S21" s="346"/>
      <c r="T21" s="347"/>
      <c r="U21" s="224"/>
      <c r="V21" s="11"/>
    </row>
    <row r="22" spans="1:41" ht="25.5" customHeight="1">
      <c r="A22" s="11"/>
      <c r="B22" s="224"/>
      <c r="C22" s="31" t="s">
        <v>9</v>
      </c>
      <c r="D22" s="348" t="str">
        <f>IFERROR(VLOOKUP(AA7,基本情報!B:C,2,FALSE),"ステーションコードを入力ください")</f>
        <v>ステーションコードを入力ください</v>
      </c>
      <c r="E22" s="349"/>
      <c r="F22" s="349"/>
      <c r="G22" s="349"/>
      <c r="H22" s="349"/>
      <c r="I22" s="349"/>
      <c r="J22" s="349"/>
      <c r="K22" s="349"/>
      <c r="L22" s="349"/>
      <c r="M22" s="349"/>
      <c r="N22" s="349"/>
      <c r="O22" s="349"/>
      <c r="P22" s="349"/>
      <c r="Q22" s="349"/>
      <c r="R22" s="349"/>
      <c r="S22" s="349"/>
      <c r="T22" s="350"/>
      <c r="U22" s="224"/>
      <c r="V22" s="11"/>
    </row>
    <row r="23" spans="1:41" s="5" customFormat="1" ht="21" customHeight="1">
      <c r="A23" s="11"/>
      <c r="B23" s="215" t="s">
        <v>7</v>
      </c>
      <c r="C23" s="215"/>
      <c r="D23" s="215"/>
      <c r="E23" s="32"/>
      <c r="F23" s="32"/>
      <c r="G23" s="32"/>
      <c r="H23" s="32"/>
      <c r="I23" s="32"/>
      <c r="J23" s="32"/>
      <c r="K23" s="32"/>
      <c r="L23" s="33"/>
      <c r="M23" s="34"/>
      <c r="N23" s="34"/>
      <c r="O23" s="34"/>
      <c r="P23" s="34"/>
      <c r="Q23" s="34"/>
      <c r="R23" s="32"/>
      <c r="S23" s="32"/>
      <c r="T23" s="32"/>
      <c r="U23" s="32"/>
      <c r="V23" s="11"/>
    </row>
    <row r="24" spans="1:41" ht="42.75" customHeight="1">
      <c r="A24" s="11"/>
      <c r="B24" s="35"/>
      <c r="C24" s="36" t="s">
        <v>18</v>
      </c>
      <c r="D24" s="162" t="str">
        <f>IFERROR(VLOOKUP(AA7,基本情報!B:F,5,FALSE),"ステーションコードを入力ください")</f>
        <v>ステーションコードを入力ください</v>
      </c>
      <c r="E24" s="163"/>
      <c r="F24" s="163"/>
      <c r="G24" s="163"/>
      <c r="H24" s="164"/>
      <c r="I24" s="338" t="s">
        <v>244</v>
      </c>
      <c r="J24" s="339"/>
      <c r="K24" s="339"/>
      <c r="L24" s="194" t="s">
        <v>127</v>
      </c>
      <c r="M24" s="195"/>
      <c r="N24" s="195" t="s">
        <v>126</v>
      </c>
      <c r="O24" s="195"/>
      <c r="P24" s="195" t="s">
        <v>125</v>
      </c>
      <c r="Q24" s="195"/>
      <c r="R24" s="195" t="s">
        <v>124</v>
      </c>
      <c r="S24" s="195"/>
      <c r="T24" s="195"/>
      <c r="U24" s="196"/>
      <c r="V24" s="11"/>
    </row>
    <row r="25" spans="1:41" ht="24.95" customHeight="1">
      <c r="A25" s="11"/>
      <c r="B25" s="35"/>
      <c r="C25" s="211" t="s">
        <v>209</v>
      </c>
      <c r="D25" s="211"/>
      <c r="E25" s="341" t="s">
        <v>212</v>
      </c>
      <c r="F25" s="341"/>
      <c r="G25" s="341"/>
      <c r="H25" s="341"/>
      <c r="I25" s="211" t="s">
        <v>181</v>
      </c>
      <c r="J25" s="211"/>
      <c r="K25" s="211"/>
      <c r="L25" s="340" t="s">
        <v>210</v>
      </c>
      <c r="M25" s="340"/>
      <c r="N25" s="340"/>
      <c r="O25" s="340"/>
      <c r="P25" s="340"/>
      <c r="Q25" s="340"/>
      <c r="R25" s="340"/>
      <c r="S25" s="340"/>
      <c r="T25" s="340"/>
      <c r="U25" s="37" t="s">
        <v>211</v>
      </c>
      <c r="V25" s="11"/>
      <c r="AA25" s="1" t="b">
        <v>0</v>
      </c>
    </row>
    <row r="26" spans="1:41" ht="24.95" customHeight="1">
      <c r="A26" s="11"/>
      <c r="B26" s="35"/>
      <c r="C26" s="210" t="s">
        <v>183</v>
      </c>
      <c r="D26" s="210"/>
      <c r="E26" s="210"/>
      <c r="F26" s="210"/>
      <c r="G26" s="210"/>
      <c r="H26" s="210"/>
      <c r="I26" s="211" t="s">
        <v>8</v>
      </c>
      <c r="J26" s="211"/>
      <c r="K26" s="211"/>
      <c r="L26" s="211"/>
      <c r="M26" s="211"/>
      <c r="N26" s="211"/>
      <c r="O26" s="211" t="s">
        <v>184</v>
      </c>
      <c r="P26" s="211"/>
      <c r="Q26" s="211"/>
      <c r="R26" s="211"/>
      <c r="S26" s="211"/>
      <c r="T26" s="211"/>
      <c r="U26" s="211"/>
      <c r="V26" s="11"/>
    </row>
    <row r="27" spans="1:41" ht="24.95" customHeight="1">
      <c r="A27" s="11"/>
      <c r="B27" s="35"/>
      <c r="C27" s="403"/>
      <c r="D27" s="404"/>
      <c r="E27" s="404"/>
      <c r="F27" s="404"/>
      <c r="G27" s="404"/>
      <c r="H27" s="405"/>
      <c r="I27" s="331"/>
      <c r="J27" s="331"/>
      <c r="K27" s="331"/>
      <c r="L27" s="331"/>
      <c r="M27" s="331"/>
      <c r="N27" s="331"/>
      <c r="O27" s="331"/>
      <c r="P27" s="331"/>
      <c r="Q27" s="331"/>
      <c r="R27" s="331"/>
      <c r="S27" s="331"/>
      <c r="T27" s="331"/>
      <c r="U27" s="331"/>
      <c r="V27" s="11"/>
    </row>
    <row r="28" spans="1:41" ht="24.95" customHeight="1">
      <c r="A28" s="11"/>
      <c r="B28" s="35"/>
      <c r="C28" s="403"/>
      <c r="D28" s="404"/>
      <c r="E28" s="404"/>
      <c r="F28" s="404"/>
      <c r="G28" s="404"/>
      <c r="H28" s="405"/>
      <c r="I28" s="331"/>
      <c r="J28" s="331"/>
      <c r="K28" s="331"/>
      <c r="L28" s="331"/>
      <c r="M28" s="331"/>
      <c r="N28" s="331"/>
      <c r="O28" s="331"/>
      <c r="P28" s="331"/>
      <c r="Q28" s="331"/>
      <c r="R28" s="331"/>
      <c r="S28" s="331"/>
      <c r="T28" s="331"/>
      <c r="U28" s="331"/>
      <c r="V28" s="11"/>
    </row>
    <row r="29" spans="1:41" ht="24.95" customHeight="1">
      <c r="A29" s="11"/>
      <c r="B29" s="35"/>
      <c r="C29" s="403"/>
      <c r="D29" s="404"/>
      <c r="E29" s="404"/>
      <c r="F29" s="404"/>
      <c r="G29" s="404"/>
      <c r="H29" s="405"/>
      <c r="I29" s="331"/>
      <c r="J29" s="331"/>
      <c r="K29" s="331"/>
      <c r="L29" s="331"/>
      <c r="M29" s="331"/>
      <c r="N29" s="331"/>
      <c r="O29" s="331"/>
      <c r="P29" s="331"/>
      <c r="Q29" s="331"/>
      <c r="R29" s="331"/>
      <c r="S29" s="331"/>
      <c r="T29" s="331"/>
      <c r="U29" s="331"/>
      <c r="V29" s="11"/>
      <c r="X29" s="6"/>
      <c r="Y29" s="6"/>
      <c r="Z29" s="6"/>
      <c r="AA29" s="6"/>
      <c r="AB29" s="6"/>
      <c r="AC29" s="6"/>
      <c r="AD29" s="6"/>
      <c r="AE29" s="6"/>
      <c r="AF29" s="6"/>
      <c r="AG29" s="6"/>
      <c r="AH29" s="6"/>
      <c r="AI29" s="6"/>
      <c r="AJ29" s="6"/>
      <c r="AK29" s="6"/>
      <c r="AL29" s="6"/>
      <c r="AM29" s="6"/>
      <c r="AN29" s="6"/>
    </row>
    <row r="30" spans="1:41" s="5" customFormat="1" ht="21" customHeight="1">
      <c r="A30" s="11"/>
      <c r="B30" s="32" t="s">
        <v>55</v>
      </c>
      <c r="C30" s="32"/>
      <c r="D30" s="32"/>
      <c r="E30" s="32"/>
      <c r="F30" s="32"/>
      <c r="G30" s="32"/>
      <c r="H30" s="32"/>
      <c r="I30" s="32"/>
      <c r="J30" s="32"/>
      <c r="K30" s="38" t="s">
        <v>24923</v>
      </c>
      <c r="L30" s="39"/>
      <c r="M30" s="40"/>
      <c r="N30" s="40"/>
      <c r="O30" s="40"/>
      <c r="P30" s="40"/>
      <c r="Q30" s="40"/>
      <c r="R30" s="40"/>
      <c r="S30" s="40"/>
      <c r="T30" s="41"/>
      <c r="U30" s="41"/>
      <c r="V30" s="11"/>
    </row>
    <row r="31" spans="1:41" ht="21.75" customHeight="1">
      <c r="A31" s="11"/>
      <c r="B31" s="35"/>
      <c r="C31" s="42" t="s">
        <v>23</v>
      </c>
      <c r="D31" s="178"/>
      <c r="E31" s="179"/>
      <c r="F31" s="173" t="s">
        <v>84</v>
      </c>
      <c r="G31" s="174"/>
      <c r="H31" s="328" t="s">
        <v>8</v>
      </c>
      <c r="I31" s="329"/>
      <c r="J31" s="330"/>
      <c r="K31" s="330"/>
      <c r="L31" s="330"/>
      <c r="M31" s="330"/>
      <c r="N31" s="330"/>
      <c r="O31" s="330"/>
      <c r="P31" s="330"/>
      <c r="Q31" s="330"/>
      <c r="R31" s="330"/>
      <c r="S31" s="330"/>
      <c r="T31" s="330"/>
      <c r="U31" s="35"/>
      <c r="V31" s="11"/>
    </row>
    <row r="32" spans="1:41" ht="9.75" customHeight="1">
      <c r="A32" s="11"/>
      <c r="B32" s="224"/>
      <c r="C32" s="224"/>
      <c r="D32" s="224"/>
      <c r="E32" s="224"/>
      <c r="F32" s="224"/>
      <c r="G32" s="224"/>
      <c r="H32" s="224"/>
      <c r="I32" s="224"/>
      <c r="J32" s="224"/>
      <c r="K32" s="224"/>
      <c r="L32" s="224"/>
      <c r="M32" s="224"/>
      <c r="N32" s="224"/>
      <c r="O32" s="224"/>
      <c r="P32" s="224"/>
      <c r="Q32" s="224"/>
      <c r="R32" s="224"/>
      <c r="S32" s="224"/>
      <c r="T32" s="224"/>
      <c r="U32" s="224"/>
      <c r="V32" s="11"/>
    </row>
    <row r="33" spans="1:27" ht="21.75" customHeight="1">
      <c r="A33" s="11"/>
      <c r="B33" s="43" t="s">
        <v>24</v>
      </c>
      <c r="C33" s="44"/>
      <c r="D33" s="44"/>
      <c r="E33" s="44"/>
      <c r="F33" s="45"/>
      <c r="G33" s="178" t="s">
        <v>89</v>
      </c>
      <c r="H33" s="179"/>
      <c r="I33" s="178" t="s">
        <v>97</v>
      </c>
      <c r="J33" s="225"/>
      <c r="K33" s="32"/>
      <c r="L33" s="32"/>
      <c r="M33" s="32"/>
      <c r="N33" s="32"/>
      <c r="O33" s="32"/>
      <c r="P33" s="32"/>
      <c r="Q33" s="32"/>
      <c r="R33" s="32"/>
      <c r="S33" s="32"/>
      <c r="T33" s="32"/>
      <c r="U33" s="32"/>
      <c r="V33" s="11"/>
      <c r="AA33" s="1" t="b">
        <v>0</v>
      </c>
    </row>
    <row r="34" spans="1:27" ht="18" customHeight="1">
      <c r="A34" s="11"/>
      <c r="B34" s="215" t="s">
        <v>101</v>
      </c>
      <c r="C34" s="215"/>
      <c r="D34" s="215"/>
      <c r="E34" s="215"/>
      <c r="F34" s="215"/>
      <c r="G34" s="215"/>
      <c r="H34" s="215"/>
      <c r="I34" s="215"/>
      <c r="J34" s="215"/>
      <c r="K34" s="215"/>
      <c r="L34" s="215"/>
      <c r="M34" s="215"/>
      <c r="N34" s="215"/>
      <c r="O34" s="215"/>
      <c r="P34" s="215"/>
      <c r="Q34" s="215"/>
      <c r="R34" s="215"/>
      <c r="S34" s="215"/>
      <c r="T34" s="215"/>
      <c r="U34" s="215"/>
      <c r="V34" s="11"/>
    </row>
    <row r="35" spans="1:27" ht="17.25" customHeight="1">
      <c r="A35" s="11"/>
      <c r="B35" s="224"/>
      <c r="C35" s="406" t="s">
        <v>85</v>
      </c>
      <c r="D35" s="226"/>
      <c r="E35" s="226"/>
      <c r="F35" s="226"/>
      <c r="G35" s="226"/>
      <c r="H35" s="46"/>
      <c r="I35" s="226" t="s">
        <v>87</v>
      </c>
      <c r="J35" s="226"/>
      <c r="K35" s="226"/>
      <c r="L35" s="46"/>
      <c r="M35" s="46"/>
      <c r="N35" s="46"/>
      <c r="O35" s="46"/>
      <c r="P35" s="46"/>
      <c r="Q35" s="46"/>
      <c r="R35" s="46"/>
      <c r="S35" s="46"/>
      <c r="T35" s="47"/>
      <c r="U35" s="48"/>
      <c r="V35" s="11"/>
    </row>
    <row r="36" spans="1:27" ht="17.25" customHeight="1">
      <c r="A36" s="11"/>
      <c r="B36" s="224"/>
      <c r="C36" s="227" t="s">
        <v>213</v>
      </c>
      <c r="D36" s="228"/>
      <c r="E36" s="228"/>
      <c r="F36" s="228"/>
      <c r="G36" s="228"/>
      <c r="H36" s="49"/>
      <c r="I36" s="49" t="s">
        <v>86</v>
      </c>
      <c r="J36" s="49"/>
      <c r="K36" s="49"/>
      <c r="L36" s="49"/>
      <c r="M36" s="49"/>
      <c r="N36" s="49" t="s">
        <v>214</v>
      </c>
      <c r="O36" s="50"/>
      <c r="P36" s="50"/>
      <c r="Q36" s="50"/>
      <c r="R36" s="50"/>
      <c r="S36" s="50"/>
      <c r="T36" s="51"/>
      <c r="U36" s="48"/>
      <c r="V36" s="11"/>
    </row>
    <row r="37" spans="1:27" ht="17.25" customHeight="1">
      <c r="A37" s="11"/>
      <c r="B37" s="224"/>
      <c r="C37" s="227" t="s">
        <v>215</v>
      </c>
      <c r="D37" s="228"/>
      <c r="E37" s="228"/>
      <c r="F37" s="228"/>
      <c r="G37" s="228"/>
      <c r="H37" s="50"/>
      <c r="I37" s="49" t="s">
        <v>216</v>
      </c>
      <c r="J37" s="49"/>
      <c r="K37" s="49"/>
      <c r="L37" s="49"/>
      <c r="M37" s="49"/>
      <c r="N37" s="49" t="s">
        <v>217</v>
      </c>
      <c r="O37" s="49"/>
      <c r="P37" s="49"/>
      <c r="Q37" s="49"/>
      <c r="R37" s="49"/>
      <c r="S37" s="49"/>
      <c r="T37" s="51"/>
      <c r="U37" s="48"/>
      <c r="V37" s="11"/>
    </row>
    <row r="38" spans="1:27" ht="17.25" customHeight="1">
      <c r="A38" s="11"/>
      <c r="B38" s="224"/>
      <c r="C38" s="227" t="s">
        <v>218</v>
      </c>
      <c r="D38" s="228"/>
      <c r="E38" s="228"/>
      <c r="F38" s="228"/>
      <c r="G38" s="228"/>
      <c r="H38" s="50"/>
      <c r="I38" s="49" t="s">
        <v>231</v>
      </c>
      <c r="J38" s="49"/>
      <c r="K38" s="49"/>
      <c r="L38" s="49"/>
      <c r="M38" s="49"/>
      <c r="N38" s="49" t="s">
        <v>232</v>
      </c>
      <c r="O38" s="49"/>
      <c r="P38" s="49"/>
      <c r="Q38" s="49"/>
      <c r="R38" s="49"/>
      <c r="S38" s="49"/>
      <c r="T38" s="51"/>
      <c r="U38" s="48"/>
      <c r="V38" s="11"/>
    </row>
    <row r="39" spans="1:27" ht="17.25" customHeight="1">
      <c r="A39" s="11"/>
      <c r="B39" s="224"/>
      <c r="C39" s="227" t="s">
        <v>219</v>
      </c>
      <c r="D39" s="228"/>
      <c r="E39" s="228"/>
      <c r="F39" s="228"/>
      <c r="G39" s="228"/>
      <c r="H39" s="228"/>
      <c r="I39" s="49" t="s">
        <v>220</v>
      </c>
      <c r="J39" s="50"/>
      <c r="K39" s="49"/>
      <c r="L39" s="49"/>
      <c r="M39" s="49"/>
      <c r="N39" s="49"/>
      <c r="O39" s="49"/>
      <c r="P39" s="49"/>
      <c r="Q39" s="49"/>
      <c r="R39" s="49"/>
      <c r="S39" s="49"/>
      <c r="T39" s="51"/>
      <c r="U39" s="48"/>
      <c r="V39" s="11"/>
    </row>
    <row r="40" spans="1:27" ht="17.25" customHeight="1">
      <c r="A40" s="11"/>
      <c r="B40" s="52"/>
      <c r="C40" s="53" t="s">
        <v>221</v>
      </c>
      <c r="D40" s="54"/>
      <c r="E40" s="54"/>
      <c r="F40" s="54"/>
      <c r="G40" s="54"/>
      <c r="H40" s="54"/>
      <c r="I40" s="54"/>
      <c r="J40" s="54"/>
      <c r="K40" s="54"/>
      <c r="L40" s="54"/>
      <c r="M40" s="54"/>
      <c r="N40" s="54"/>
      <c r="O40" s="54"/>
      <c r="P40" s="54"/>
      <c r="Q40" s="54"/>
      <c r="R40" s="54"/>
      <c r="S40" s="54"/>
      <c r="T40" s="55"/>
      <c r="U40" s="48"/>
      <c r="V40" s="11"/>
    </row>
    <row r="41" spans="1:27" ht="6.75" customHeight="1">
      <c r="A41" s="11"/>
      <c r="B41" s="224"/>
      <c r="C41" s="224"/>
      <c r="D41" s="224"/>
      <c r="E41" s="224"/>
      <c r="F41" s="224"/>
      <c r="G41" s="224"/>
      <c r="H41" s="224"/>
      <c r="I41" s="224"/>
      <c r="J41" s="224"/>
      <c r="K41" s="224"/>
      <c r="L41" s="224"/>
      <c r="M41" s="224"/>
      <c r="N41" s="224"/>
      <c r="O41" s="224"/>
      <c r="P41" s="224"/>
      <c r="Q41" s="224"/>
      <c r="R41" s="224"/>
      <c r="S41" s="224"/>
      <c r="T41" s="224"/>
      <c r="U41" s="224"/>
      <c r="V41" s="11"/>
    </row>
    <row r="42" spans="1:27" s="5" customFormat="1" ht="41.1" customHeight="1">
      <c r="A42" s="11"/>
      <c r="B42" s="332" t="s">
        <v>21</v>
      </c>
      <c r="C42" s="332"/>
      <c r="D42" s="332"/>
      <c r="E42" s="333" t="s">
        <v>245</v>
      </c>
      <c r="F42" s="333"/>
      <c r="G42" s="333"/>
      <c r="H42" s="333"/>
      <c r="I42" s="333"/>
      <c r="J42" s="333"/>
      <c r="K42" s="333"/>
      <c r="L42" s="333"/>
      <c r="M42" s="333"/>
      <c r="N42" s="333"/>
      <c r="O42" s="333"/>
      <c r="P42" s="333"/>
      <c r="Q42" s="333"/>
      <c r="R42" s="333"/>
      <c r="S42" s="333"/>
      <c r="T42" s="333"/>
      <c r="U42" s="333"/>
      <c r="V42" s="11"/>
    </row>
    <row r="43" spans="1:27" ht="29.25" customHeight="1">
      <c r="A43" s="11"/>
      <c r="B43" s="322"/>
      <c r="C43" s="323"/>
      <c r="D43" s="323"/>
      <c r="E43" s="324"/>
      <c r="F43" s="217" t="s">
        <v>0</v>
      </c>
      <c r="G43" s="218"/>
      <c r="H43" s="217" t="s">
        <v>1</v>
      </c>
      <c r="I43" s="218"/>
      <c r="J43" s="217" t="s">
        <v>2</v>
      </c>
      <c r="K43" s="218"/>
      <c r="L43" s="217" t="s">
        <v>3</v>
      </c>
      <c r="M43" s="218"/>
      <c r="N43" s="219" t="s">
        <v>20</v>
      </c>
      <c r="O43" s="220"/>
      <c r="P43" s="334" t="s">
        <v>19</v>
      </c>
      <c r="Q43" s="335"/>
      <c r="R43" s="336" t="s">
        <v>17</v>
      </c>
      <c r="S43" s="337"/>
      <c r="T43" s="217" t="s">
        <v>16</v>
      </c>
      <c r="U43" s="218"/>
      <c r="V43" s="11"/>
    </row>
    <row r="44" spans="1:27" ht="15" customHeight="1">
      <c r="A44" s="11"/>
      <c r="B44" s="325"/>
      <c r="C44" s="326"/>
      <c r="D44" s="326"/>
      <c r="E44" s="327"/>
      <c r="F44" s="56" t="s">
        <v>61</v>
      </c>
      <c r="G44" s="56" t="s">
        <v>62</v>
      </c>
      <c r="H44" s="56" t="s">
        <v>61</v>
      </c>
      <c r="I44" s="56" t="s">
        <v>62</v>
      </c>
      <c r="J44" s="56" t="s">
        <v>61</v>
      </c>
      <c r="K44" s="56" t="s">
        <v>62</v>
      </c>
      <c r="L44" s="56" t="s">
        <v>61</v>
      </c>
      <c r="M44" s="56" t="s">
        <v>62</v>
      </c>
      <c r="N44" s="56" t="s">
        <v>61</v>
      </c>
      <c r="O44" s="56" t="s">
        <v>62</v>
      </c>
      <c r="P44" s="56" t="s">
        <v>61</v>
      </c>
      <c r="Q44" s="56" t="s">
        <v>62</v>
      </c>
      <c r="R44" s="56" t="s">
        <v>61</v>
      </c>
      <c r="S44" s="56" t="s">
        <v>62</v>
      </c>
      <c r="T44" s="56" t="s">
        <v>61</v>
      </c>
      <c r="U44" s="28" t="s">
        <v>62</v>
      </c>
      <c r="V44" s="11"/>
    </row>
    <row r="45" spans="1:27" ht="22.5" customHeight="1">
      <c r="A45" s="11"/>
      <c r="B45" s="318" t="s">
        <v>246</v>
      </c>
      <c r="C45" s="318"/>
      <c r="D45" s="318"/>
      <c r="E45" s="318"/>
      <c r="F45" s="57"/>
      <c r="G45" s="57"/>
      <c r="H45" s="57"/>
      <c r="I45" s="57"/>
      <c r="J45" s="57"/>
      <c r="K45" s="57"/>
      <c r="L45" s="57"/>
      <c r="M45" s="57"/>
      <c r="N45" s="57"/>
      <c r="O45" s="58"/>
      <c r="P45" s="58"/>
      <c r="Q45" s="57"/>
      <c r="R45" s="57"/>
      <c r="S45" s="57"/>
      <c r="T45" s="57"/>
      <c r="U45" s="57"/>
      <c r="V45" s="11"/>
    </row>
    <row r="46" spans="1:27" ht="22.5" customHeight="1" thickBot="1">
      <c r="A46" s="11"/>
      <c r="B46" s="320" t="s">
        <v>247</v>
      </c>
      <c r="C46" s="320"/>
      <c r="D46" s="320"/>
      <c r="E46" s="320"/>
      <c r="F46" s="59"/>
      <c r="G46" s="59"/>
      <c r="H46" s="59"/>
      <c r="I46" s="59"/>
      <c r="J46" s="59"/>
      <c r="K46" s="59"/>
      <c r="L46" s="59"/>
      <c r="M46" s="59"/>
      <c r="N46" s="59"/>
      <c r="O46" s="60"/>
      <c r="P46" s="60"/>
      <c r="Q46" s="59"/>
      <c r="R46" s="59"/>
      <c r="S46" s="59"/>
      <c r="T46" s="59"/>
      <c r="U46" s="59"/>
      <c r="V46" s="11"/>
    </row>
    <row r="47" spans="1:27" ht="39.75" customHeight="1" thickTop="1">
      <c r="A47" s="11"/>
      <c r="B47" s="321" t="s">
        <v>248</v>
      </c>
      <c r="C47" s="321"/>
      <c r="D47" s="321"/>
      <c r="E47" s="321"/>
      <c r="F47" s="221"/>
      <c r="G47" s="222"/>
      <c r="H47" s="221"/>
      <c r="I47" s="222"/>
      <c r="J47" s="221"/>
      <c r="K47" s="222"/>
      <c r="L47" s="221"/>
      <c r="M47" s="222"/>
      <c r="N47" s="221"/>
      <c r="O47" s="222"/>
      <c r="P47" s="221"/>
      <c r="Q47" s="222"/>
      <c r="R47" s="221"/>
      <c r="S47" s="222"/>
      <c r="T47" s="221"/>
      <c r="U47" s="222"/>
      <c r="V47" s="11"/>
    </row>
    <row r="48" spans="1:27" ht="24.95" customHeight="1">
      <c r="A48" s="11"/>
      <c r="B48" s="14"/>
      <c r="C48" s="48"/>
      <c r="D48" s="48"/>
      <c r="E48" s="48"/>
      <c r="F48" s="223" t="s">
        <v>249</v>
      </c>
      <c r="G48" s="223"/>
      <c r="H48" s="223"/>
      <c r="I48" s="223"/>
      <c r="J48" s="223"/>
      <c r="K48" s="223"/>
      <c r="L48" s="223"/>
      <c r="M48" s="223"/>
      <c r="N48" s="223"/>
      <c r="O48" s="223"/>
      <c r="P48" s="223"/>
      <c r="Q48" s="223"/>
      <c r="R48" s="223"/>
      <c r="S48" s="223"/>
      <c r="T48" s="223"/>
      <c r="U48" s="223"/>
      <c r="V48" s="11"/>
    </row>
    <row r="49" spans="1:23" ht="9" customHeight="1">
      <c r="A49" s="11"/>
      <c r="B49" s="14"/>
      <c r="C49" s="48"/>
      <c r="D49" s="48"/>
      <c r="E49" s="48"/>
      <c r="F49" s="61"/>
      <c r="G49" s="61"/>
      <c r="H49" s="61"/>
      <c r="I49" s="61"/>
      <c r="J49" s="61"/>
      <c r="K49" s="61"/>
      <c r="L49" s="61"/>
      <c r="M49" s="61"/>
      <c r="N49" s="61"/>
      <c r="O49" s="61"/>
      <c r="P49" s="61"/>
      <c r="Q49" s="61"/>
      <c r="R49" s="61"/>
      <c r="S49" s="61"/>
      <c r="T49" s="61"/>
      <c r="U49" s="61"/>
      <c r="V49" s="11"/>
    </row>
    <row r="50" spans="1:23" ht="21" customHeight="1">
      <c r="A50" s="11"/>
      <c r="B50" s="255"/>
      <c r="C50" s="242" t="s">
        <v>94</v>
      </c>
      <c r="D50" s="243"/>
      <c r="E50" s="243"/>
      <c r="F50" s="244"/>
      <c r="G50" s="62"/>
      <c r="H50" s="63"/>
      <c r="I50" s="64" t="s">
        <v>88</v>
      </c>
      <c r="J50" s="256"/>
      <c r="K50" s="242" t="s">
        <v>95</v>
      </c>
      <c r="L50" s="243"/>
      <c r="M50" s="243"/>
      <c r="N50" s="243"/>
      <c r="O50" s="243"/>
      <c r="P50" s="243"/>
      <c r="Q50" s="244"/>
      <c r="R50" s="172"/>
      <c r="S50" s="173"/>
      <c r="T50" s="64" t="s">
        <v>88</v>
      </c>
      <c r="U50" s="65"/>
      <c r="V50" s="11"/>
    </row>
    <row r="51" spans="1:23">
      <c r="A51" s="11"/>
      <c r="B51" s="255"/>
      <c r="C51" s="214" t="s">
        <v>25</v>
      </c>
      <c r="D51" s="214"/>
      <c r="E51" s="214"/>
      <c r="F51" s="214"/>
      <c r="G51" s="66"/>
      <c r="H51" s="66"/>
      <c r="I51" s="66"/>
      <c r="J51" s="256"/>
      <c r="K51" s="214" t="s">
        <v>25</v>
      </c>
      <c r="L51" s="214"/>
      <c r="M51" s="214"/>
      <c r="N51" s="214"/>
      <c r="O51" s="214"/>
      <c r="P51" s="214"/>
      <c r="Q51" s="214"/>
      <c r="R51" s="66"/>
      <c r="S51" s="66"/>
      <c r="T51" s="66"/>
      <c r="U51" s="65"/>
      <c r="V51" s="11"/>
    </row>
    <row r="52" spans="1:23" ht="16.5" customHeight="1">
      <c r="A52" s="11"/>
      <c r="B52" s="215" t="s">
        <v>116</v>
      </c>
      <c r="C52" s="215"/>
      <c r="D52" s="215"/>
      <c r="E52" s="215"/>
      <c r="F52" s="215"/>
      <c r="G52" s="215"/>
      <c r="H52" s="215"/>
      <c r="I52" s="215"/>
      <c r="J52" s="215"/>
      <c r="K52" s="215"/>
      <c r="L52" s="215"/>
      <c r="M52" s="215"/>
      <c r="N52" s="215"/>
      <c r="O52" s="215"/>
      <c r="P52" s="215"/>
      <c r="Q52" s="215"/>
      <c r="R52" s="67"/>
      <c r="S52" s="65"/>
      <c r="T52" s="65"/>
      <c r="U52" s="65"/>
      <c r="V52" s="11"/>
    </row>
    <row r="53" spans="1:23" ht="24" customHeight="1">
      <c r="A53" s="11"/>
      <c r="B53" s="167" t="s">
        <v>42</v>
      </c>
      <c r="C53" s="167"/>
      <c r="D53" s="58" t="s">
        <v>117</v>
      </c>
      <c r="E53" s="179" t="s">
        <v>118</v>
      </c>
      <c r="F53" s="179"/>
      <c r="G53" s="179" t="s">
        <v>119</v>
      </c>
      <c r="H53" s="179"/>
      <c r="I53" s="179" t="s">
        <v>120</v>
      </c>
      <c r="J53" s="179"/>
      <c r="K53" s="179" t="s">
        <v>121</v>
      </c>
      <c r="L53" s="179"/>
      <c r="M53" s="179" t="s">
        <v>122</v>
      </c>
      <c r="N53" s="179"/>
      <c r="O53" s="179" t="s">
        <v>123</v>
      </c>
      <c r="P53" s="179"/>
      <c r="Q53" s="179" t="s">
        <v>150</v>
      </c>
      <c r="R53" s="225"/>
      <c r="S53" s="253" t="s">
        <v>170</v>
      </c>
      <c r="T53" s="254"/>
      <c r="U53" s="254"/>
      <c r="V53" s="11"/>
    </row>
    <row r="54" spans="1:23" ht="21" customHeight="1">
      <c r="A54" s="11"/>
      <c r="B54" s="245" t="s">
        <v>43</v>
      </c>
      <c r="C54" s="245"/>
      <c r="D54" s="245"/>
      <c r="E54" s="245"/>
      <c r="F54" s="245"/>
      <c r="G54" s="245"/>
      <c r="H54" s="245"/>
      <c r="I54" s="245"/>
      <c r="J54" s="245"/>
      <c r="K54" s="246" t="s">
        <v>89</v>
      </c>
      <c r="L54" s="247"/>
      <c r="M54" s="247" t="s">
        <v>90</v>
      </c>
      <c r="N54" s="248"/>
      <c r="O54" s="234" t="s">
        <v>30</v>
      </c>
      <c r="P54" s="235"/>
      <c r="Q54" s="249"/>
      <c r="R54" s="249"/>
      <c r="S54" s="249"/>
      <c r="T54" s="249"/>
      <c r="U54" s="249"/>
      <c r="V54" s="11"/>
    </row>
    <row r="55" spans="1:23" s="5" customFormat="1" ht="21" customHeight="1">
      <c r="A55" s="68"/>
      <c r="B55" s="232" t="s">
        <v>26</v>
      </c>
      <c r="C55" s="232"/>
      <c r="D55" s="232"/>
      <c r="E55" s="232"/>
      <c r="F55" s="232"/>
      <c r="G55" s="232"/>
      <c r="H55" s="232"/>
      <c r="I55" s="232"/>
      <c r="J55" s="232"/>
      <c r="K55" s="232"/>
      <c r="L55" s="232"/>
      <c r="M55" s="232"/>
      <c r="N55" s="232"/>
      <c r="O55" s="232"/>
      <c r="P55" s="232"/>
      <c r="Q55" s="232"/>
      <c r="R55" s="232"/>
      <c r="S55" s="232"/>
      <c r="T55" s="232"/>
      <c r="U55" s="232"/>
      <c r="V55" s="68"/>
    </row>
    <row r="56" spans="1:23" ht="120" customHeight="1">
      <c r="A56" s="11"/>
      <c r="B56" s="233" t="s">
        <v>277</v>
      </c>
      <c r="C56" s="233"/>
      <c r="D56" s="250" t="s">
        <v>233</v>
      </c>
      <c r="E56" s="251"/>
      <c r="F56" s="251"/>
      <c r="G56" s="251"/>
      <c r="H56" s="251"/>
      <c r="I56" s="251"/>
      <c r="J56" s="251"/>
      <c r="K56" s="251"/>
      <c r="L56" s="251"/>
      <c r="M56" s="251"/>
      <c r="N56" s="251"/>
      <c r="O56" s="251"/>
      <c r="P56" s="251"/>
      <c r="Q56" s="251"/>
      <c r="R56" s="251"/>
      <c r="S56" s="251"/>
      <c r="T56" s="252"/>
      <c r="U56" s="69"/>
      <c r="V56" s="11"/>
      <c r="W56" s="1" t="s">
        <v>275</v>
      </c>
    </row>
    <row r="57" spans="1:23" ht="12" customHeight="1" thickBot="1">
      <c r="A57" s="11"/>
      <c r="B57" s="70"/>
      <c r="C57" s="12"/>
      <c r="D57" s="12"/>
      <c r="E57" s="12"/>
      <c r="F57" s="12"/>
      <c r="G57" s="12"/>
      <c r="H57" s="12"/>
      <c r="I57" s="12"/>
      <c r="J57" s="12"/>
      <c r="K57" s="12"/>
      <c r="L57" s="12"/>
      <c r="M57" s="12"/>
      <c r="N57" s="12"/>
      <c r="O57" s="12"/>
      <c r="P57" s="12"/>
      <c r="Q57" s="12"/>
      <c r="R57" s="12"/>
      <c r="S57" s="407" t="s">
        <v>93</v>
      </c>
      <c r="T57" s="408"/>
      <c r="U57" s="12"/>
      <c r="V57" s="11"/>
    </row>
    <row r="58" spans="1:23" ht="21.75" customHeight="1" thickBot="1">
      <c r="A58" s="11"/>
      <c r="B58" s="183"/>
      <c r="C58" s="238" t="s">
        <v>171</v>
      </c>
      <c r="D58" s="239"/>
      <c r="E58" s="239"/>
      <c r="F58" s="239"/>
      <c r="G58" s="239"/>
      <c r="H58" s="239"/>
      <c r="I58" s="239"/>
      <c r="J58" s="239"/>
      <c r="K58" s="239"/>
      <c r="L58" s="239"/>
      <c r="M58" s="239"/>
      <c r="N58" s="239"/>
      <c r="O58" s="240"/>
      <c r="P58" s="400">
        <f>P59+P61+P63</f>
        <v>0</v>
      </c>
      <c r="Q58" s="401"/>
      <c r="R58" s="401"/>
      <c r="S58" s="71" t="s">
        <v>88</v>
      </c>
      <c r="T58" s="72" t="str">
        <f>IF(P58="","",IF(P58=P59+P61+P63,"○","×"))</f>
        <v>○</v>
      </c>
      <c r="U58" s="12"/>
      <c r="V58" s="11"/>
    </row>
    <row r="59" spans="1:23" ht="21.75" customHeight="1">
      <c r="A59" s="11"/>
      <c r="B59" s="183"/>
      <c r="C59" s="186"/>
      <c r="D59" s="293" t="s">
        <v>172</v>
      </c>
      <c r="E59" s="293"/>
      <c r="F59" s="293"/>
      <c r="G59" s="293"/>
      <c r="H59" s="293"/>
      <c r="I59" s="293"/>
      <c r="J59" s="293"/>
      <c r="K59" s="293"/>
      <c r="L59" s="293"/>
      <c r="M59" s="293"/>
      <c r="N59" s="293"/>
      <c r="O59" s="293"/>
      <c r="P59" s="165"/>
      <c r="Q59" s="166"/>
      <c r="R59" s="166"/>
      <c r="S59" s="64" t="s">
        <v>88</v>
      </c>
      <c r="T59" s="409" t="s">
        <v>182</v>
      </c>
      <c r="U59" s="73"/>
      <c r="V59" s="11"/>
    </row>
    <row r="60" spans="1:23" ht="21.75" customHeight="1">
      <c r="A60" s="11"/>
      <c r="B60" s="183"/>
      <c r="C60" s="186"/>
      <c r="D60" s="74"/>
      <c r="E60" s="264" t="s">
        <v>148</v>
      </c>
      <c r="F60" s="265"/>
      <c r="G60" s="265"/>
      <c r="H60" s="265"/>
      <c r="I60" s="265"/>
      <c r="J60" s="265"/>
      <c r="K60" s="265"/>
      <c r="L60" s="265"/>
      <c r="M60" s="265"/>
      <c r="N60" s="265"/>
      <c r="O60" s="266"/>
      <c r="P60" s="165"/>
      <c r="Q60" s="166"/>
      <c r="R60" s="166"/>
      <c r="S60" s="64" t="s">
        <v>131</v>
      </c>
      <c r="T60" s="410"/>
      <c r="U60" s="12"/>
      <c r="V60" s="11"/>
    </row>
    <row r="61" spans="1:23" ht="21.75" customHeight="1">
      <c r="A61" s="11"/>
      <c r="B61" s="183"/>
      <c r="C61" s="186"/>
      <c r="D61" s="293" t="s">
        <v>173</v>
      </c>
      <c r="E61" s="293"/>
      <c r="F61" s="293"/>
      <c r="G61" s="293"/>
      <c r="H61" s="293"/>
      <c r="I61" s="293"/>
      <c r="J61" s="293"/>
      <c r="K61" s="293"/>
      <c r="L61" s="293"/>
      <c r="M61" s="293"/>
      <c r="N61" s="293"/>
      <c r="O61" s="293"/>
      <c r="P61" s="165"/>
      <c r="Q61" s="166"/>
      <c r="R61" s="166"/>
      <c r="S61" s="64" t="s">
        <v>88</v>
      </c>
      <c r="T61" s="75"/>
      <c r="U61" s="12"/>
      <c r="V61" s="11"/>
    </row>
    <row r="62" spans="1:23" ht="21" customHeight="1">
      <c r="A62" s="11"/>
      <c r="B62" s="183"/>
      <c r="C62" s="186"/>
      <c r="D62" s="74"/>
      <c r="E62" s="264" t="s">
        <v>149</v>
      </c>
      <c r="F62" s="265"/>
      <c r="G62" s="265"/>
      <c r="H62" s="265"/>
      <c r="I62" s="265"/>
      <c r="J62" s="265"/>
      <c r="K62" s="265"/>
      <c r="L62" s="265"/>
      <c r="M62" s="265"/>
      <c r="N62" s="265"/>
      <c r="O62" s="266"/>
      <c r="P62" s="165"/>
      <c r="Q62" s="166"/>
      <c r="R62" s="166"/>
      <c r="S62" s="64" t="s">
        <v>131</v>
      </c>
      <c r="T62" s="75"/>
      <c r="U62" s="12"/>
      <c r="V62" s="11"/>
    </row>
    <row r="63" spans="1:23" ht="21.75" customHeight="1">
      <c r="A63" s="11"/>
      <c r="B63" s="191"/>
      <c r="C63" s="188"/>
      <c r="D63" s="293" t="s">
        <v>174</v>
      </c>
      <c r="E63" s="293"/>
      <c r="F63" s="293"/>
      <c r="G63" s="293"/>
      <c r="H63" s="293"/>
      <c r="I63" s="293"/>
      <c r="J63" s="293"/>
      <c r="K63" s="293"/>
      <c r="L63" s="293"/>
      <c r="M63" s="293"/>
      <c r="N63" s="293"/>
      <c r="O63" s="293"/>
      <c r="P63" s="165"/>
      <c r="Q63" s="166"/>
      <c r="R63" s="166"/>
      <c r="S63" s="64" t="s">
        <v>88</v>
      </c>
      <c r="T63" s="145"/>
      <c r="U63" s="12"/>
      <c r="V63" s="11"/>
    </row>
    <row r="64" spans="1:23" ht="6" customHeight="1">
      <c r="A64" s="11"/>
      <c r="B64" s="181"/>
      <c r="C64" s="181"/>
      <c r="D64" s="181"/>
      <c r="E64" s="181"/>
      <c r="F64" s="181"/>
      <c r="G64" s="181"/>
      <c r="H64" s="181"/>
      <c r="I64" s="181"/>
      <c r="J64" s="181"/>
      <c r="K64" s="181"/>
      <c r="L64" s="181"/>
      <c r="M64" s="181"/>
      <c r="N64" s="181"/>
      <c r="O64" s="181"/>
      <c r="P64" s="181"/>
      <c r="Q64" s="181"/>
      <c r="R64" s="181"/>
      <c r="S64" s="181"/>
      <c r="T64" s="76"/>
      <c r="U64" s="12"/>
      <c r="V64" s="12"/>
    </row>
    <row r="65" spans="1:29" ht="0.75" customHeight="1">
      <c r="A65" s="11"/>
      <c r="B65" s="224"/>
      <c r="C65" s="224"/>
      <c r="D65" s="224"/>
      <c r="E65" s="224"/>
      <c r="F65" s="224"/>
      <c r="G65" s="224"/>
      <c r="H65" s="224"/>
      <c r="I65" s="224"/>
      <c r="J65" s="224"/>
      <c r="K65" s="224"/>
      <c r="L65" s="224"/>
      <c r="M65" s="224"/>
      <c r="N65" s="224"/>
      <c r="O65" s="224"/>
      <c r="P65" s="224"/>
      <c r="Q65" s="224"/>
      <c r="R65" s="224"/>
      <c r="S65" s="224"/>
      <c r="T65" s="224"/>
      <c r="U65" s="224"/>
      <c r="V65" s="11"/>
    </row>
    <row r="66" spans="1:29" ht="18" customHeight="1">
      <c r="A66" s="11"/>
      <c r="B66" s="205" t="s">
        <v>27</v>
      </c>
      <c r="C66" s="205"/>
      <c r="D66" s="205"/>
      <c r="E66" s="205"/>
      <c r="F66" s="205"/>
      <c r="G66" s="205"/>
      <c r="H66" s="205"/>
      <c r="I66" s="205"/>
      <c r="J66" s="77"/>
      <c r="K66" s="190" t="s">
        <v>53</v>
      </c>
      <c r="L66" s="190"/>
      <c r="M66" s="190"/>
      <c r="N66" s="190"/>
      <c r="O66" s="190"/>
      <c r="P66" s="190"/>
      <c r="Q66" s="190"/>
      <c r="R66" s="190"/>
      <c r="S66" s="190"/>
      <c r="T66" s="190"/>
      <c r="U66" s="190"/>
      <c r="V66" s="11"/>
    </row>
    <row r="67" spans="1:29" ht="9.75" customHeight="1">
      <c r="A67" s="11"/>
      <c r="B67" s="180"/>
      <c r="C67" s="181"/>
      <c r="D67" s="181"/>
      <c r="E67" s="181"/>
      <c r="F67" s="181"/>
      <c r="G67" s="181"/>
      <c r="H67" s="181"/>
      <c r="I67" s="181"/>
      <c r="J67" s="181"/>
      <c r="K67" s="181"/>
      <c r="L67" s="181"/>
      <c r="M67" s="181"/>
      <c r="N67" s="181"/>
      <c r="O67" s="181"/>
      <c r="P67" s="181"/>
      <c r="Q67" s="181"/>
      <c r="R67" s="181"/>
      <c r="S67" s="181"/>
      <c r="T67" s="181"/>
      <c r="U67" s="182"/>
      <c r="V67" s="11"/>
    </row>
    <row r="68" spans="1:29" ht="24" customHeight="1">
      <c r="A68" s="11"/>
      <c r="B68" s="183"/>
      <c r="C68" s="206" t="s">
        <v>28</v>
      </c>
      <c r="D68" s="207"/>
      <c r="E68" s="162" t="str">
        <f>IF(AA68=1,"有","無")</f>
        <v>無</v>
      </c>
      <c r="F68" s="163"/>
      <c r="G68" s="163"/>
      <c r="H68" s="163"/>
      <c r="I68" s="164"/>
      <c r="J68" s="234" t="s">
        <v>29</v>
      </c>
      <c r="K68" s="235"/>
      <c r="L68" s="235"/>
      <c r="M68" s="235"/>
      <c r="N68" s="235"/>
      <c r="O68" s="14"/>
      <c r="P68" s="14"/>
      <c r="Q68" s="14"/>
      <c r="R68" s="14"/>
      <c r="S68" s="14"/>
      <c r="T68" s="14"/>
      <c r="U68" s="78"/>
      <c r="V68" s="11"/>
      <c r="AA68" s="1">
        <f>COUNTIF(訪看10!E:E,別紙様式13!$AA$7)</f>
        <v>0</v>
      </c>
    </row>
    <row r="69" spans="1:29" ht="26.25" customHeight="1">
      <c r="A69" s="11"/>
      <c r="B69" s="183"/>
      <c r="C69" s="236" t="s">
        <v>44</v>
      </c>
      <c r="D69" s="236"/>
      <c r="E69" s="236"/>
      <c r="F69" s="236"/>
      <c r="G69" s="236"/>
      <c r="H69" s="236"/>
      <c r="I69" s="236"/>
      <c r="J69" s="236"/>
      <c r="K69" s="236"/>
      <c r="L69" s="236"/>
      <c r="M69" s="236"/>
      <c r="N69" s="236"/>
      <c r="O69" s="236"/>
      <c r="P69" s="236"/>
      <c r="Q69" s="236"/>
      <c r="R69" s="236"/>
      <c r="S69" s="236"/>
      <c r="T69" s="236"/>
      <c r="U69" s="237"/>
      <c r="V69" s="11"/>
    </row>
    <row r="70" spans="1:29" ht="19.5" customHeight="1">
      <c r="A70" s="11"/>
      <c r="B70" s="183"/>
      <c r="C70" s="172" t="s">
        <v>10</v>
      </c>
      <c r="D70" s="173"/>
      <c r="E70" s="172" t="s">
        <v>11</v>
      </c>
      <c r="F70" s="173"/>
      <c r="G70" s="173"/>
      <c r="H70" s="174"/>
      <c r="J70" s="233" t="s">
        <v>10</v>
      </c>
      <c r="K70" s="233"/>
      <c r="L70" s="233"/>
      <c r="M70" s="233"/>
      <c r="N70" s="233" t="s">
        <v>11</v>
      </c>
      <c r="O70" s="233"/>
      <c r="P70" s="233"/>
      <c r="Q70" s="233"/>
      <c r="S70" s="12"/>
      <c r="T70" s="12"/>
      <c r="U70" s="79"/>
      <c r="V70" s="11"/>
    </row>
    <row r="71" spans="1:29" ht="19.5" customHeight="1">
      <c r="A71" s="11"/>
      <c r="B71" s="183"/>
      <c r="C71" s="172"/>
      <c r="D71" s="173"/>
      <c r="E71" s="172"/>
      <c r="F71" s="173"/>
      <c r="G71" s="173"/>
      <c r="H71" s="174"/>
      <c r="J71" s="172"/>
      <c r="K71" s="173"/>
      <c r="L71" s="173"/>
      <c r="M71" s="174"/>
      <c r="N71" s="172"/>
      <c r="O71" s="173"/>
      <c r="P71" s="173"/>
      <c r="Q71" s="174"/>
      <c r="S71" s="12"/>
      <c r="T71" s="12"/>
      <c r="U71" s="79"/>
      <c r="V71" s="11"/>
    </row>
    <row r="72" spans="1:29" ht="19.5" customHeight="1">
      <c r="A72" s="11"/>
      <c r="B72" s="183"/>
      <c r="C72" s="172"/>
      <c r="D72" s="173"/>
      <c r="E72" s="172"/>
      <c r="F72" s="173"/>
      <c r="G72" s="173"/>
      <c r="H72" s="174"/>
      <c r="J72" s="172"/>
      <c r="K72" s="173"/>
      <c r="L72" s="173"/>
      <c r="M72" s="174"/>
      <c r="N72" s="172"/>
      <c r="O72" s="173"/>
      <c r="P72" s="173"/>
      <c r="Q72" s="174"/>
      <c r="S72" s="12"/>
      <c r="T72" s="12"/>
      <c r="U72" s="79"/>
      <c r="V72" s="11"/>
    </row>
    <row r="73" spans="1:29" ht="19.5" customHeight="1">
      <c r="A73" s="11"/>
      <c r="B73" s="183"/>
      <c r="C73" s="172"/>
      <c r="D73" s="173"/>
      <c r="E73" s="172"/>
      <c r="F73" s="173"/>
      <c r="G73" s="173"/>
      <c r="H73" s="174"/>
      <c r="J73" s="172"/>
      <c r="K73" s="173"/>
      <c r="L73" s="173"/>
      <c r="M73" s="174"/>
      <c r="N73" s="172"/>
      <c r="O73" s="173"/>
      <c r="P73" s="173"/>
      <c r="Q73" s="174"/>
      <c r="S73" s="12"/>
      <c r="T73" s="12"/>
      <c r="U73" s="79"/>
      <c r="V73" s="11"/>
    </row>
    <row r="74" spans="1:29" ht="19.5" customHeight="1">
      <c r="A74" s="11"/>
      <c r="B74" s="183"/>
      <c r="C74" s="172"/>
      <c r="D74" s="173"/>
      <c r="E74" s="172"/>
      <c r="F74" s="173"/>
      <c r="G74" s="173"/>
      <c r="H74" s="174"/>
      <c r="J74" s="172"/>
      <c r="K74" s="173"/>
      <c r="L74" s="173"/>
      <c r="M74" s="174"/>
      <c r="N74" s="172"/>
      <c r="O74" s="173"/>
      <c r="P74" s="173"/>
      <c r="Q74" s="174"/>
      <c r="S74" s="12"/>
      <c r="T74" s="12"/>
      <c r="U74" s="79"/>
      <c r="V74" s="11"/>
    </row>
    <row r="75" spans="1:29" ht="19.5" customHeight="1">
      <c r="A75" s="11"/>
      <c r="B75" s="183"/>
      <c r="C75" s="172"/>
      <c r="D75" s="173"/>
      <c r="E75" s="172"/>
      <c r="F75" s="173"/>
      <c r="G75" s="173"/>
      <c r="H75" s="174"/>
      <c r="J75" s="172"/>
      <c r="K75" s="173"/>
      <c r="L75" s="173"/>
      <c r="M75" s="174"/>
      <c r="N75" s="172"/>
      <c r="O75" s="173"/>
      <c r="P75" s="173"/>
      <c r="Q75" s="174"/>
      <c r="S75" s="12"/>
      <c r="T75" s="12"/>
      <c r="U75" s="79"/>
      <c r="V75" s="11"/>
    </row>
    <row r="76" spans="1:29" ht="30" customHeight="1">
      <c r="A76" s="11"/>
      <c r="B76" s="191"/>
      <c r="C76" s="229" t="s">
        <v>250</v>
      </c>
      <c r="D76" s="230"/>
      <c r="E76" s="230"/>
      <c r="F76" s="230"/>
      <c r="G76" s="230"/>
      <c r="H76" s="230"/>
      <c r="I76" s="230"/>
      <c r="J76" s="230"/>
      <c r="K76" s="230"/>
      <c r="L76" s="230"/>
      <c r="M76" s="230"/>
      <c r="N76" s="230"/>
      <c r="O76" s="230"/>
      <c r="P76" s="230"/>
      <c r="Q76" s="230"/>
      <c r="R76" s="230"/>
      <c r="S76" s="230"/>
      <c r="T76" s="230"/>
      <c r="U76" s="231"/>
      <c r="V76" s="11"/>
    </row>
    <row r="77" spans="1:29" s="3" customFormat="1" ht="9.75" customHeight="1">
      <c r="A77" s="12"/>
      <c r="B77" s="52"/>
      <c r="C77" s="52"/>
      <c r="D77" s="52"/>
      <c r="E77" s="52"/>
      <c r="F77" s="52"/>
      <c r="G77" s="52"/>
      <c r="H77" s="52"/>
      <c r="I77" s="52"/>
      <c r="J77" s="52"/>
      <c r="K77" s="52"/>
      <c r="L77" s="52"/>
      <c r="M77" s="52"/>
      <c r="N77" s="52"/>
      <c r="O77" s="52"/>
      <c r="P77" s="52"/>
      <c r="Q77" s="52"/>
      <c r="R77" s="52"/>
      <c r="S77" s="52"/>
      <c r="T77" s="52"/>
      <c r="U77" s="52"/>
      <c r="V77" s="12"/>
    </row>
    <row r="78" spans="1:29" ht="18" customHeight="1">
      <c r="A78" s="11"/>
      <c r="B78" s="205" t="s">
        <v>31</v>
      </c>
      <c r="C78" s="205"/>
      <c r="D78" s="205"/>
      <c r="E78" s="205"/>
      <c r="F78" s="205"/>
      <c r="G78" s="205"/>
      <c r="H78" s="205"/>
      <c r="I78" s="205"/>
      <c r="J78" s="77"/>
      <c r="K78" s="190" t="s">
        <v>54</v>
      </c>
      <c r="L78" s="190"/>
      <c r="M78" s="190"/>
      <c r="N78" s="190"/>
      <c r="O78" s="190"/>
      <c r="P78" s="190"/>
      <c r="Q78" s="190"/>
      <c r="R78" s="190"/>
      <c r="S78" s="190"/>
      <c r="T78" s="190"/>
      <c r="U78" s="190"/>
      <c r="V78" s="11"/>
      <c r="AA78" s="8" t="s">
        <v>21860</v>
      </c>
      <c r="AB78" s="8" t="s">
        <v>179</v>
      </c>
      <c r="AC78" s="8"/>
    </row>
    <row r="79" spans="1:29" ht="9.75" customHeight="1">
      <c r="A79" s="11"/>
      <c r="B79" s="180"/>
      <c r="C79" s="181"/>
      <c r="D79" s="181"/>
      <c r="E79" s="181"/>
      <c r="F79" s="181"/>
      <c r="G79" s="181"/>
      <c r="H79" s="181"/>
      <c r="I79" s="181"/>
      <c r="J79" s="181"/>
      <c r="K79" s="181"/>
      <c r="L79" s="181"/>
      <c r="M79" s="181"/>
      <c r="N79" s="181"/>
      <c r="O79" s="181"/>
      <c r="P79" s="181"/>
      <c r="Q79" s="181"/>
      <c r="R79" s="181"/>
      <c r="S79" s="181"/>
      <c r="T79" s="181"/>
      <c r="U79" s="182"/>
      <c r="V79" s="11"/>
    </row>
    <row r="80" spans="1:29" ht="22.5" customHeight="1">
      <c r="A80" s="11"/>
      <c r="B80" s="384"/>
      <c r="C80" s="206" t="s">
        <v>28</v>
      </c>
      <c r="D80" s="207"/>
      <c r="E80" s="162" t="str">
        <f>IF(AA80=1,"イ",IF(AB80=1,"ロ","無"))</f>
        <v>無</v>
      </c>
      <c r="F80" s="163"/>
      <c r="G80" s="163"/>
      <c r="H80" s="163"/>
      <c r="I80" s="164"/>
      <c r="J80" s="234" t="s">
        <v>29</v>
      </c>
      <c r="K80" s="235"/>
      <c r="L80" s="235"/>
      <c r="M80" s="235"/>
      <c r="N80" s="235"/>
      <c r="O80" s="12"/>
      <c r="P80" s="12"/>
      <c r="Q80" s="12"/>
      <c r="R80" s="12"/>
      <c r="S80" s="12"/>
      <c r="T80" s="12"/>
      <c r="U80" s="79"/>
      <c r="V80" s="11"/>
      <c r="AA80" s="1">
        <f>COUNTIF(訪看23!E:E,別紙様式13!$AA$7)</f>
        <v>0</v>
      </c>
      <c r="AB80" s="1">
        <f>COUNTIF(訪看24!E:E,別紙様式13!$AA$7)</f>
        <v>0</v>
      </c>
    </row>
    <row r="81" spans="1:22" ht="21.75" customHeight="1">
      <c r="A81" s="11"/>
      <c r="B81" s="183"/>
      <c r="C81" s="212" t="s">
        <v>234</v>
      </c>
      <c r="D81" s="212"/>
      <c r="E81" s="212"/>
      <c r="F81" s="212"/>
      <c r="G81" s="212"/>
      <c r="H81" s="212"/>
      <c r="I81" s="212"/>
      <c r="J81" s="212"/>
      <c r="K81" s="212"/>
      <c r="L81" s="212"/>
      <c r="M81" s="212"/>
      <c r="N81" s="212"/>
      <c r="O81" s="212"/>
      <c r="P81" s="212"/>
      <c r="Q81" s="212"/>
      <c r="R81" s="212"/>
      <c r="S81" s="212"/>
      <c r="T81" s="212"/>
      <c r="U81" s="213"/>
      <c r="V81" s="88"/>
    </row>
    <row r="82" spans="1:22" ht="20.100000000000001" customHeight="1">
      <c r="A82" s="11"/>
      <c r="B82" s="183"/>
      <c r="C82" s="35"/>
      <c r="D82" s="167" t="s">
        <v>185</v>
      </c>
      <c r="E82" s="167"/>
      <c r="F82" s="167"/>
      <c r="G82" s="167"/>
      <c r="H82" s="167"/>
      <c r="I82" s="167"/>
      <c r="J82" s="167"/>
      <c r="K82" s="167"/>
      <c r="L82" s="167"/>
      <c r="M82" s="167"/>
      <c r="N82" s="210"/>
      <c r="O82" s="210"/>
      <c r="P82" s="210"/>
      <c r="Q82" s="12"/>
      <c r="R82" s="35"/>
      <c r="S82" s="35"/>
      <c r="T82" s="35"/>
      <c r="U82" s="79"/>
      <c r="V82" s="11"/>
    </row>
    <row r="83" spans="1:22" ht="20.100000000000001" customHeight="1">
      <c r="A83" s="11"/>
      <c r="B83" s="183"/>
      <c r="C83" s="35"/>
      <c r="D83" s="167" t="s">
        <v>186</v>
      </c>
      <c r="E83" s="167"/>
      <c r="F83" s="167"/>
      <c r="G83" s="167"/>
      <c r="H83" s="167"/>
      <c r="I83" s="167"/>
      <c r="J83" s="167"/>
      <c r="K83" s="167"/>
      <c r="L83" s="167"/>
      <c r="M83" s="167"/>
      <c r="N83" s="210"/>
      <c r="O83" s="210"/>
      <c r="P83" s="210"/>
      <c r="Q83" s="12"/>
      <c r="R83" s="35"/>
      <c r="S83" s="35"/>
      <c r="T83" s="35"/>
      <c r="U83" s="79"/>
      <c r="V83" s="11"/>
    </row>
    <row r="84" spans="1:22" ht="20.100000000000001" customHeight="1">
      <c r="A84" s="11"/>
      <c r="B84" s="183"/>
      <c r="C84" s="35"/>
      <c r="D84" s="167" t="s">
        <v>187</v>
      </c>
      <c r="E84" s="167"/>
      <c r="F84" s="167"/>
      <c r="G84" s="167"/>
      <c r="H84" s="167"/>
      <c r="I84" s="167"/>
      <c r="J84" s="167"/>
      <c r="K84" s="167"/>
      <c r="L84" s="167"/>
      <c r="M84" s="167"/>
      <c r="N84" s="210"/>
      <c r="O84" s="210"/>
      <c r="P84" s="210"/>
      <c r="Q84" s="12"/>
      <c r="R84" s="35"/>
      <c r="S84" s="35"/>
      <c r="T84" s="35"/>
      <c r="U84" s="79"/>
      <c r="V84" s="11"/>
    </row>
    <row r="85" spans="1:22" ht="20.100000000000001" customHeight="1">
      <c r="A85" s="11"/>
      <c r="B85" s="183"/>
      <c r="C85" s="35"/>
      <c r="D85" s="167" t="s">
        <v>225</v>
      </c>
      <c r="E85" s="167"/>
      <c r="F85" s="167"/>
      <c r="G85" s="167"/>
      <c r="H85" s="167"/>
      <c r="I85" s="167"/>
      <c r="J85" s="167"/>
      <c r="K85" s="167"/>
      <c r="L85" s="167"/>
      <c r="M85" s="167"/>
      <c r="N85" s="210"/>
      <c r="O85" s="210"/>
      <c r="P85" s="210"/>
      <c r="Q85" s="12"/>
      <c r="R85" s="35"/>
      <c r="S85" s="35"/>
      <c r="T85" s="35"/>
      <c r="U85" s="79"/>
      <c r="V85" s="11"/>
    </row>
    <row r="86" spans="1:22" ht="20.100000000000001" customHeight="1">
      <c r="A86" s="11"/>
      <c r="B86" s="183"/>
      <c r="C86" s="35"/>
      <c r="D86" s="167" t="s">
        <v>226</v>
      </c>
      <c r="E86" s="167"/>
      <c r="F86" s="167"/>
      <c r="G86" s="167"/>
      <c r="H86" s="167"/>
      <c r="I86" s="167"/>
      <c r="J86" s="167"/>
      <c r="K86" s="167"/>
      <c r="L86" s="167"/>
      <c r="M86" s="167"/>
      <c r="N86" s="210"/>
      <c r="O86" s="210"/>
      <c r="P86" s="210"/>
      <c r="Q86" s="35"/>
      <c r="R86" s="35"/>
      <c r="S86" s="35"/>
      <c r="T86" s="35"/>
      <c r="U86" s="79"/>
      <c r="V86" s="11"/>
    </row>
    <row r="87" spans="1:22" ht="20.100000000000001" customHeight="1">
      <c r="A87" s="11"/>
      <c r="B87" s="183"/>
      <c r="C87" s="35"/>
      <c r="D87" s="167" t="s">
        <v>227</v>
      </c>
      <c r="E87" s="167"/>
      <c r="F87" s="167"/>
      <c r="G87" s="167"/>
      <c r="H87" s="167"/>
      <c r="I87" s="167"/>
      <c r="J87" s="167"/>
      <c r="K87" s="167"/>
      <c r="L87" s="167"/>
      <c r="M87" s="167"/>
      <c r="N87" s="210"/>
      <c r="O87" s="210"/>
      <c r="P87" s="210"/>
      <c r="Q87" s="35"/>
      <c r="R87" s="35"/>
      <c r="S87" s="35"/>
      <c r="T87" s="35"/>
      <c r="U87" s="79"/>
      <c r="V87" s="11"/>
    </row>
    <row r="88" spans="1:22" ht="12.75" customHeight="1">
      <c r="A88" s="11"/>
      <c r="B88" s="183"/>
      <c r="C88" s="80"/>
      <c r="D88" s="80"/>
      <c r="E88" s="80"/>
      <c r="F88" s="80"/>
      <c r="G88" s="80"/>
      <c r="H88" s="80"/>
      <c r="I88" s="80"/>
      <c r="J88" s="80"/>
      <c r="K88" s="80"/>
      <c r="L88" s="80"/>
      <c r="M88" s="81"/>
      <c r="N88" s="81"/>
      <c r="O88" s="12"/>
      <c r="P88" s="12"/>
      <c r="Q88" s="12"/>
      <c r="R88" s="12"/>
      <c r="S88" s="12"/>
      <c r="T88" s="12"/>
      <c r="U88" s="79"/>
      <c r="V88" s="11"/>
    </row>
    <row r="89" spans="1:22" ht="21.75" customHeight="1">
      <c r="A89" s="11"/>
      <c r="B89" s="183"/>
      <c r="C89" s="169" t="s">
        <v>222</v>
      </c>
      <c r="D89" s="169"/>
      <c r="E89" s="169"/>
      <c r="F89" s="169"/>
      <c r="G89" s="169"/>
      <c r="H89" s="169"/>
      <c r="I89" s="169"/>
      <c r="J89" s="169"/>
      <c r="K89" s="169"/>
      <c r="L89" s="169"/>
      <c r="M89" s="169"/>
      <c r="N89" s="169"/>
      <c r="O89" s="169"/>
      <c r="P89" s="169"/>
      <c r="Q89" s="169"/>
      <c r="R89" s="169"/>
      <c r="S89" s="169"/>
      <c r="T89" s="169"/>
      <c r="U89" s="170"/>
      <c r="V89" s="11"/>
    </row>
    <row r="90" spans="1:22" ht="22.5" customHeight="1">
      <c r="A90" s="11"/>
      <c r="B90" s="183"/>
      <c r="C90" s="167" t="s">
        <v>208</v>
      </c>
      <c r="D90" s="167"/>
      <c r="E90" s="167"/>
      <c r="F90" s="167"/>
      <c r="G90" s="167"/>
      <c r="H90" s="167"/>
      <c r="I90" s="167"/>
      <c r="J90" s="178" t="s">
        <v>207</v>
      </c>
      <c r="K90" s="179"/>
      <c r="L90" s="179"/>
      <c r="M90" s="179"/>
      <c r="N90" s="82" t="s">
        <v>131</v>
      </c>
      <c r="O90" s="35"/>
      <c r="P90" s="35"/>
      <c r="Q90" s="35"/>
      <c r="R90" s="12"/>
      <c r="S90" s="12"/>
      <c r="T90" s="12"/>
      <c r="U90" s="79"/>
      <c r="V90" s="11"/>
    </row>
    <row r="91" spans="1:22" ht="22.5" customHeight="1">
      <c r="A91" s="11"/>
      <c r="B91" s="183"/>
      <c r="C91" s="167" t="s">
        <v>188</v>
      </c>
      <c r="D91" s="167"/>
      <c r="E91" s="167"/>
      <c r="F91" s="167"/>
      <c r="G91" s="167"/>
      <c r="H91" s="167"/>
      <c r="I91" s="167"/>
      <c r="J91" s="197" t="s">
        <v>190</v>
      </c>
      <c r="K91" s="198"/>
      <c r="L91" s="198"/>
      <c r="M91" s="198"/>
      <c r="N91" s="199"/>
      <c r="O91" s="194" t="s">
        <v>189</v>
      </c>
      <c r="P91" s="195"/>
      <c r="Q91" s="195"/>
      <c r="R91" s="195"/>
      <c r="S91" s="196"/>
      <c r="T91" s="12"/>
      <c r="U91" s="79"/>
      <c r="V91" s="11"/>
    </row>
    <row r="92" spans="1:22" s="3" customFormat="1" ht="22.5" customHeight="1">
      <c r="A92" s="12"/>
      <c r="B92" s="183"/>
      <c r="C92" s="169" t="s">
        <v>223</v>
      </c>
      <c r="D92" s="169"/>
      <c r="E92" s="169"/>
      <c r="F92" s="169"/>
      <c r="G92" s="169"/>
      <c r="H92" s="169"/>
      <c r="I92" s="169"/>
      <c r="J92" s="169"/>
      <c r="K92" s="169"/>
      <c r="L92" s="169"/>
      <c r="M92" s="169"/>
      <c r="N92" s="169"/>
      <c r="O92" s="169"/>
      <c r="P92" s="169"/>
      <c r="Q92" s="169"/>
      <c r="R92" s="169"/>
      <c r="S92" s="169"/>
      <c r="T92" s="169"/>
      <c r="U92" s="170"/>
      <c r="V92" s="12"/>
    </row>
    <row r="93" spans="1:22" ht="22.5" customHeight="1">
      <c r="A93" s="11"/>
      <c r="B93" s="183"/>
      <c r="C93" s="167" t="s">
        <v>33</v>
      </c>
      <c r="D93" s="167"/>
      <c r="E93" s="167"/>
      <c r="F93" s="167"/>
      <c r="G93" s="167"/>
      <c r="H93" s="167"/>
      <c r="I93" s="167"/>
      <c r="J93" s="176" t="s">
        <v>89</v>
      </c>
      <c r="K93" s="177"/>
      <c r="L93" s="83"/>
      <c r="M93" s="177" t="s">
        <v>180</v>
      </c>
      <c r="N93" s="177"/>
      <c r="O93" s="84"/>
      <c r="P93" s="14" t="s">
        <v>47</v>
      </c>
      <c r="Q93" s="14"/>
      <c r="R93" s="14"/>
      <c r="S93" s="14"/>
      <c r="T93" s="14"/>
      <c r="U93" s="78"/>
      <c r="V93" s="11"/>
    </row>
    <row r="94" spans="1:22" ht="22.5" customHeight="1">
      <c r="A94" s="11"/>
      <c r="B94" s="70"/>
      <c r="C94" s="167" t="s">
        <v>69</v>
      </c>
      <c r="D94" s="167"/>
      <c r="E94" s="167"/>
      <c r="F94" s="167"/>
      <c r="G94" s="167"/>
      <c r="H94" s="167"/>
      <c r="I94" s="167"/>
      <c r="J94" s="178" t="s">
        <v>89</v>
      </c>
      <c r="K94" s="179"/>
      <c r="L94" s="63"/>
      <c r="M94" s="177" t="s">
        <v>180</v>
      </c>
      <c r="N94" s="177"/>
      <c r="O94" s="85"/>
      <c r="P94" s="12"/>
      <c r="Q94" s="12"/>
      <c r="R94" s="12"/>
      <c r="S94" s="12"/>
      <c r="T94" s="12"/>
      <c r="U94" s="79"/>
      <c r="V94" s="11"/>
    </row>
    <row r="95" spans="1:22" ht="22.5" customHeight="1">
      <c r="A95" s="11"/>
      <c r="B95" s="70"/>
      <c r="C95" s="167" t="s">
        <v>145</v>
      </c>
      <c r="D95" s="167"/>
      <c r="E95" s="167"/>
      <c r="F95" s="167"/>
      <c r="G95" s="167"/>
      <c r="H95" s="167"/>
      <c r="I95" s="167"/>
      <c r="J95" s="178" t="s">
        <v>89</v>
      </c>
      <c r="K95" s="179"/>
      <c r="L95" s="63"/>
      <c r="M95" s="179" t="s">
        <v>180</v>
      </c>
      <c r="N95" s="179"/>
      <c r="O95" s="85"/>
      <c r="P95" s="12"/>
      <c r="Q95" s="12"/>
      <c r="R95" s="12"/>
      <c r="S95" s="12"/>
      <c r="T95" s="12"/>
      <c r="U95" s="79"/>
      <c r="V95" s="11"/>
    </row>
    <row r="96" spans="1:22" ht="9.75" customHeight="1">
      <c r="A96" s="11"/>
      <c r="B96" s="191"/>
      <c r="C96" s="192"/>
      <c r="D96" s="192"/>
      <c r="E96" s="192"/>
      <c r="F96" s="192"/>
      <c r="G96" s="192"/>
      <c r="H96" s="192"/>
      <c r="I96" s="192"/>
      <c r="J96" s="192"/>
      <c r="K96" s="192"/>
      <c r="L96" s="192"/>
      <c r="M96" s="192"/>
      <c r="N96" s="192"/>
      <c r="O96" s="192"/>
      <c r="P96" s="192"/>
      <c r="Q96" s="192"/>
      <c r="R96" s="192"/>
      <c r="S96" s="192"/>
      <c r="T96" s="192"/>
      <c r="U96" s="193"/>
      <c r="V96" s="11"/>
    </row>
    <row r="97" spans="1:27" ht="18" customHeight="1">
      <c r="A97" s="11"/>
      <c r="B97" s="181"/>
      <c r="C97" s="181"/>
      <c r="D97" s="181"/>
      <c r="E97" s="181"/>
      <c r="F97" s="181"/>
      <c r="G97" s="181"/>
      <c r="H97" s="181"/>
      <c r="I97" s="181"/>
      <c r="J97" s="181"/>
      <c r="K97" s="181"/>
      <c r="L97" s="181"/>
      <c r="M97" s="181"/>
      <c r="N97" s="181"/>
      <c r="O97" s="181"/>
      <c r="P97" s="181"/>
      <c r="Q97" s="181"/>
      <c r="R97" s="181"/>
      <c r="S97" s="181"/>
      <c r="T97" s="181"/>
      <c r="U97" s="181"/>
      <c r="V97" s="11"/>
    </row>
    <row r="98" spans="1:27" ht="18" customHeight="1">
      <c r="A98" s="11"/>
      <c r="B98" s="205" t="s">
        <v>32</v>
      </c>
      <c r="C98" s="205"/>
      <c r="D98" s="205"/>
      <c r="E98" s="205"/>
      <c r="F98" s="205"/>
      <c r="G98" s="205"/>
      <c r="H98" s="205"/>
      <c r="I98" s="205"/>
      <c r="J98" s="77"/>
      <c r="K98" s="190" t="s">
        <v>54</v>
      </c>
      <c r="L98" s="190"/>
      <c r="M98" s="190"/>
      <c r="N98" s="190"/>
      <c r="O98" s="190"/>
      <c r="P98" s="190"/>
      <c r="Q98" s="190"/>
      <c r="R98" s="190"/>
      <c r="S98" s="190"/>
      <c r="T98" s="190"/>
      <c r="U98" s="190"/>
      <c r="V98" s="11"/>
    </row>
    <row r="99" spans="1:27" ht="9.75" customHeight="1">
      <c r="A99" s="11"/>
      <c r="B99" s="180"/>
      <c r="C99" s="181"/>
      <c r="D99" s="181"/>
      <c r="E99" s="181"/>
      <c r="F99" s="181"/>
      <c r="G99" s="181"/>
      <c r="H99" s="181"/>
      <c r="I99" s="181"/>
      <c r="J99" s="181"/>
      <c r="K99" s="181"/>
      <c r="L99" s="181"/>
      <c r="M99" s="181"/>
      <c r="N99" s="181"/>
      <c r="O99" s="181"/>
      <c r="P99" s="181"/>
      <c r="Q99" s="181"/>
      <c r="R99" s="181"/>
      <c r="S99" s="181"/>
      <c r="T99" s="181"/>
      <c r="U99" s="182"/>
      <c r="V99" s="11"/>
    </row>
    <row r="100" spans="1:27" ht="24" customHeight="1">
      <c r="A100" s="11"/>
      <c r="B100" s="86"/>
      <c r="C100" s="206" t="s">
        <v>28</v>
      </c>
      <c r="D100" s="207"/>
      <c r="E100" s="162" t="str">
        <f>IF(AA100=1,"有","無")</f>
        <v>無</v>
      </c>
      <c r="F100" s="163"/>
      <c r="G100" s="163"/>
      <c r="H100" s="163"/>
      <c r="I100" s="164"/>
      <c r="J100" s="87"/>
      <c r="K100" s="208"/>
      <c r="L100" s="208"/>
      <c r="M100" s="208"/>
      <c r="N100" s="208"/>
      <c r="O100" s="208"/>
      <c r="P100" s="208"/>
      <c r="Q100" s="208"/>
      <c r="R100" s="208"/>
      <c r="S100" s="208"/>
      <c r="T100" s="208"/>
      <c r="U100" s="209"/>
      <c r="V100" s="11"/>
      <c r="AA100" s="1">
        <f>COUNTIF(訪看25!E:E,別紙様式13!$AA$7)</f>
        <v>0</v>
      </c>
    </row>
    <row r="101" spans="1:27" ht="9.75" customHeight="1">
      <c r="A101" s="11"/>
      <c r="B101" s="191"/>
      <c r="C101" s="192"/>
      <c r="D101" s="192"/>
      <c r="E101" s="192"/>
      <c r="F101" s="192"/>
      <c r="G101" s="192"/>
      <c r="H101" s="192"/>
      <c r="I101" s="192"/>
      <c r="J101" s="192"/>
      <c r="K101" s="192"/>
      <c r="L101" s="192"/>
      <c r="M101" s="192"/>
      <c r="N101" s="192"/>
      <c r="O101" s="192"/>
      <c r="P101" s="192"/>
      <c r="Q101" s="192"/>
      <c r="R101" s="192"/>
      <c r="S101" s="192"/>
      <c r="T101" s="192"/>
      <c r="U101" s="193"/>
      <c r="V101" s="11"/>
    </row>
    <row r="102" spans="1:27" ht="18" customHeight="1">
      <c r="A102" s="11"/>
      <c r="B102" s="181"/>
      <c r="C102" s="181"/>
      <c r="D102" s="181"/>
      <c r="E102" s="181"/>
      <c r="F102" s="181"/>
      <c r="G102" s="181"/>
      <c r="H102" s="181"/>
      <c r="I102" s="181"/>
      <c r="J102" s="181"/>
      <c r="K102" s="181"/>
      <c r="L102" s="181"/>
      <c r="M102" s="181"/>
      <c r="N102" s="181"/>
      <c r="O102" s="181"/>
      <c r="P102" s="181"/>
      <c r="Q102" s="181"/>
      <c r="R102" s="181"/>
      <c r="S102" s="181"/>
      <c r="T102" s="181"/>
      <c r="U102" s="181"/>
      <c r="V102" s="11"/>
    </row>
    <row r="103" spans="1:27" ht="18" customHeight="1">
      <c r="A103" s="11"/>
      <c r="B103" s="89" t="s">
        <v>140</v>
      </c>
      <c r="C103" s="89"/>
      <c r="D103" s="89"/>
      <c r="E103" s="89"/>
      <c r="F103" s="89"/>
      <c r="G103" s="89"/>
      <c r="H103" s="89"/>
      <c r="I103" s="89"/>
      <c r="J103" s="77"/>
      <c r="K103" s="90"/>
      <c r="L103" s="90"/>
      <c r="M103" s="90"/>
      <c r="N103" s="90"/>
      <c r="O103" s="90"/>
      <c r="P103" s="190" t="s">
        <v>144</v>
      </c>
      <c r="Q103" s="190"/>
      <c r="R103" s="190"/>
      <c r="S103" s="190"/>
      <c r="T103" s="190"/>
      <c r="U103" s="190"/>
      <c r="V103" s="11"/>
      <c r="AA103" s="1">
        <f>COUNTIF(訪看26!E:E,別紙様式13!$AA$7)</f>
        <v>0</v>
      </c>
    </row>
    <row r="104" spans="1:27" ht="9.75" customHeight="1">
      <c r="A104" s="11"/>
      <c r="B104" s="180"/>
      <c r="C104" s="181"/>
      <c r="D104" s="181"/>
      <c r="E104" s="181"/>
      <c r="F104" s="181"/>
      <c r="G104" s="181"/>
      <c r="H104" s="181"/>
      <c r="I104" s="181"/>
      <c r="J104" s="181"/>
      <c r="K104" s="181"/>
      <c r="L104" s="181"/>
      <c r="M104" s="181"/>
      <c r="N104" s="181"/>
      <c r="O104" s="181"/>
      <c r="P104" s="181"/>
      <c r="Q104" s="181"/>
      <c r="R104" s="181"/>
      <c r="S104" s="181"/>
      <c r="T104" s="181"/>
      <c r="U104" s="182"/>
      <c r="V104" s="11"/>
    </row>
    <row r="105" spans="1:27" ht="22.5" customHeight="1">
      <c r="A105" s="11"/>
      <c r="B105" s="183"/>
      <c r="C105" s="184" t="s">
        <v>45</v>
      </c>
      <c r="D105" s="185"/>
      <c r="E105" s="171" t="s">
        <v>133</v>
      </c>
      <c r="F105" s="171"/>
      <c r="G105" s="171"/>
      <c r="H105" s="171"/>
      <c r="I105" s="171"/>
      <c r="J105" s="171"/>
      <c r="K105" s="171"/>
      <c r="L105" s="171"/>
      <c r="M105" s="171"/>
      <c r="N105" s="172" t="s">
        <v>89</v>
      </c>
      <c r="O105" s="173"/>
      <c r="P105" s="173" t="s">
        <v>90</v>
      </c>
      <c r="Q105" s="174"/>
      <c r="R105" s="12"/>
      <c r="S105" s="12"/>
      <c r="T105" s="12"/>
      <c r="U105" s="79"/>
      <c r="V105" s="11"/>
    </row>
    <row r="106" spans="1:27" ht="22.5" customHeight="1">
      <c r="A106" s="11"/>
      <c r="B106" s="183"/>
      <c r="C106" s="186"/>
      <c r="D106" s="187"/>
      <c r="E106" s="171" t="s">
        <v>134</v>
      </c>
      <c r="F106" s="171"/>
      <c r="G106" s="171"/>
      <c r="H106" s="171"/>
      <c r="I106" s="171"/>
      <c r="J106" s="171"/>
      <c r="K106" s="171"/>
      <c r="L106" s="171"/>
      <c r="M106" s="171"/>
      <c r="N106" s="172" t="s">
        <v>89</v>
      </c>
      <c r="O106" s="173"/>
      <c r="P106" s="173" t="s">
        <v>90</v>
      </c>
      <c r="Q106" s="174"/>
      <c r="R106" s="12"/>
      <c r="S106" s="12"/>
      <c r="T106" s="12"/>
      <c r="U106" s="79"/>
      <c r="V106" s="11"/>
    </row>
    <row r="107" spans="1:27" ht="22.5" customHeight="1">
      <c r="A107" s="11"/>
      <c r="B107" s="86"/>
      <c r="C107" s="188"/>
      <c r="D107" s="189"/>
      <c r="E107" s="171" t="s">
        <v>135</v>
      </c>
      <c r="F107" s="171"/>
      <c r="G107" s="171"/>
      <c r="H107" s="171"/>
      <c r="I107" s="171"/>
      <c r="J107" s="171"/>
      <c r="K107" s="171"/>
      <c r="L107" s="171"/>
      <c r="M107" s="171"/>
      <c r="N107" s="172" t="s">
        <v>89</v>
      </c>
      <c r="O107" s="173"/>
      <c r="P107" s="173" t="s">
        <v>90</v>
      </c>
      <c r="Q107" s="174"/>
      <c r="R107" s="14"/>
      <c r="S107" s="14"/>
      <c r="T107" s="14"/>
      <c r="U107" s="78"/>
      <c r="V107" s="11"/>
    </row>
    <row r="108" spans="1:27" ht="18.75" customHeight="1">
      <c r="A108" s="11"/>
      <c r="B108" s="91"/>
      <c r="C108" s="202" t="s">
        <v>178</v>
      </c>
      <c r="D108" s="202"/>
      <c r="E108" s="202"/>
      <c r="F108" s="202"/>
      <c r="G108" s="202"/>
      <c r="H108" s="202"/>
      <c r="I108" s="202"/>
      <c r="J108" s="202"/>
      <c r="K108" s="202"/>
      <c r="L108" s="202"/>
      <c r="M108" s="202"/>
      <c r="N108" s="202"/>
      <c r="O108" s="202"/>
      <c r="P108" s="202"/>
      <c r="Q108" s="202"/>
      <c r="R108" s="202"/>
      <c r="S108" s="202"/>
      <c r="T108" s="202"/>
      <c r="U108" s="203"/>
      <c r="V108" s="11"/>
    </row>
    <row r="109" spans="1:27" ht="18" customHeight="1">
      <c r="A109" s="11"/>
      <c r="B109" s="181"/>
      <c r="C109" s="181"/>
      <c r="D109" s="181"/>
      <c r="E109" s="181"/>
      <c r="F109" s="181"/>
      <c r="G109" s="181"/>
      <c r="H109" s="181"/>
      <c r="I109" s="181"/>
      <c r="J109" s="181"/>
      <c r="K109" s="181"/>
      <c r="L109" s="181"/>
      <c r="M109" s="181"/>
      <c r="N109" s="181"/>
      <c r="O109" s="181"/>
      <c r="P109" s="181"/>
      <c r="Q109" s="181"/>
      <c r="R109" s="181"/>
      <c r="S109" s="181"/>
      <c r="T109" s="181"/>
      <c r="U109" s="181"/>
      <c r="V109" s="11"/>
    </row>
    <row r="110" spans="1:27" ht="18" customHeight="1">
      <c r="A110" s="11"/>
      <c r="B110" s="204" t="s">
        <v>141</v>
      </c>
      <c r="C110" s="204"/>
      <c r="D110" s="204"/>
      <c r="E110" s="204"/>
      <c r="F110" s="204"/>
      <c r="G110" s="204"/>
      <c r="H110" s="204"/>
      <c r="I110" s="204"/>
      <c r="J110" s="204"/>
      <c r="K110" s="204"/>
      <c r="L110" s="204"/>
      <c r="M110" s="204"/>
      <c r="N110" s="175" t="s">
        <v>70</v>
      </c>
      <c r="O110" s="175"/>
      <c r="P110" s="175"/>
      <c r="Q110" s="175"/>
      <c r="R110" s="175"/>
      <c r="S110" s="175"/>
      <c r="T110" s="175"/>
      <c r="U110" s="175"/>
      <c r="V110" s="11"/>
    </row>
    <row r="111" spans="1:27" ht="9.75" customHeight="1">
      <c r="A111" s="11"/>
      <c r="B111" s="180"/>
      <c r="C111" s="181"/>
      <c r="D111" s="181"/>
      <c r="E111" s="181"/>
      <c r="F111" s="181"/>
      <c r="G111" s="181"/>
      <c r="H111" s="181"/>
      <c r="I111" s="181"/>
      <c r="J111" s="181"/>
      <c r="K111" s="181"/>
      <c r="L111" s="181"/>
      <c r="M111" s="181"/>
      <c r="N111" s="181"/>
      <c r="O111" s="181"/>
      <c r="P111" s="181"/>
      <c r="Q111" s="181"/>
      <c r="R111" s="181"/>
      <c r="S111" s="181"/>
      <c r="T111" s="181"/>
      <c r="U111" s="182"/>
      <c r="V111" s="11"/>
    </row>
    <row r="112" spans="1:27" ht="22.5" customHeight="1">
      <c r="A112" s="11"/>
      <c r="B112" s="183"/>
      <c r="C112" s="184" t="s">
        <v>45</v>
      </c>
      <c r="D112" s="200"/>
      <c r="E112" s="171" t="s">
        <v>65</v>
      </c>
      <c r="F112" s="171"/>
      <c r="G112" s="171"/>
      <c r="H112" s="171"/>
      <c r="I112" s="171"/>
      <c r="J112" s="171"/>
      <c r="K112" s="171"/>
      <c r="L112" s="162" t="str">
        <f>IF(AA112=1,"有","無")</f>
        <v>無</v>
      </c>
      <c r="M112" s="163"/>
      <c r="N112" s="163"/>
      <c r="O112" s="164"/>
      <c r="P112" s="27"/>
      <c r="Q112" s="12"/>
      <c r="R112" s="12"/>
      <c r="S112" s="12"/>
      <c r="T112" s="12"/>
      <c r="U112" s="79"/>
      <c r="V112" s="11"/>
      <c r="AA112" s="1">
        <f>COUNTIF(訪看27!E:E,別紙様式13!$AA$7)</f>
        <v>0</v>
      </c>
    </row>
    <row r="113" spans="1:27" ht="22.5" customHeight="1">
      <c r="A113" s="11"/>
      <c r="B113" s="183"/>
      <c r="C113" s="188"/>
      <c r="D113" s="201"/>
      <c r="E113" s="171" t="s">
        <v>63</v>
      </c>
      <c r="F113" s="171"/>
      <c r="G113" s="171"/>
      <c r="H113" s="171"/>
      <c r="I113" s="171"/>
      <c r="J113" s="171"/>
      <c r="K113" s="171"/>
      <c r="L113" s="162" t="str">
        <f>IF(AA113=1,"有","無")</f>
        <v>無</v>
      </c>
      <c r="M113" s="163"/>
      <c r="N113" s="163"/>
      <c r="O113" s="164"/>
      <c r="P113" s="27"/>
      <c r="Q113" s="12"/>
      <c r="R113" s="12"/>
      <c r="S113" s="12"/>
      <c r="T113" s="12"/>
      <c r="U113" s="79"/>
      <c r="V113" s="11"/>
      <c r="AA113" s="1">
        <f>COUNTIF(訪看28!E:E,別紙様式13!$AA$7)</f>
        <v>0</v>
      </c>
    </row>
    <row r="114" spans="1:27" ht="9.75" customHeight="1">
      <c r="A114" s="11"/>
      <c r="B114" s="191"/>
      <c r="C114" s="192"/>
      <c r="D114" s="192"/>
      <c r="E114" s="192"/>
      <c r="F114" s="192"/>
      <c r="G114" s="192"/>
      <c r="H114" s="192"/>
      <c r="I114" s="192"/>
      <c r="J114" s="192"/>
      <c r="K114" s="192"/>
      <c r="L114" s="192"/>
      <c r="M114" s="192"/>
      <c r="N114" s="192"/>
      <c r="O114" s="192"/>
      <c r="P114" s="192"/>
      <c r="Q114" s="192"/>
      <c r="R114" s="192"/>
      <c r="S114" s="192"/>
      <c r="T114" s="192"/>
      <c r="U114" s="193"/>
      <c r="V114" s="11"/>
    </row>
    <row r="115" spans="1:27" ht="18" customHeight="1">
      <c r="A115" s="11"/>
      <c r="B115" s="181"/>
      <c r="C115" s="181"/>
      <c r="D115" s="181"/>
      <c r="E115" s="181"/>
      <c r="F115" s="181"/>
      <c r="G115" s="181"/>
      <c r="H115" s="181"/>
      <c r="I115" s="181"/>
      <c r="J115" s="181"/>
      <c r="K115" s="181"/>
      <c r="L115" s="181"/>
      <c r="M115" s="181"/>
      <c r="N115" s="181"/>
      <c r="O115" s="181"/>
      <c r="P115" s="181"/>
      <c r="Q115" s="181"/>
      <c r="R115" s="181"/>
      <c r="S115" s="181"/>
      <c r="T115" s="181"/>
      <c r="U115" s="181"/>
      <c r="V115" s="11"/>
    </row>
    <row r="116" spans="1:27" ht="18" customHeight="1">
      <c r="A116" s="11"/>
      <c r="B116" s="205" t="s">
        <v>175</v>
      </c>
      <c r="C116" s="205"/>
      <c r="D116" s="205"/>
      <c r="E116" s="205"/>
      <c r="F116" s="205"/>
      <c r="G116" s="205"/>
      <c r="H116" s="205"/>
      <c r="I116" s="205"/>
      <c r="J116" s="77"/>
      <c r="K116" s="190" t="s">
        <v>54</v>
      </c>
      <c r="L116" s="190"/>
      <c r="M116" s="190"/>
      <c r="N116" s="190"/>
      <c r="O116" s="190"/>
      <c r="P116" s="190"/>
      <c r="Q116" s="190"/>
      <c r="R116" s="190"/>
      <c r="S116" s="190"/>
      <c r="T116" s="190"/>
      <c r="U116" s="190"/>
      <c r="V116" s="11"/>
      <c r="AA116" s="1">
        <f>COUNTIF(訪看32!E:E,別紙様式13!$AA$7)</f>
        <v>0</v>
      </c>
    </row>
    <row r="117" spans="1:27" ht="9.75" customHeight="1">
      <c r="A117" s="11"/>
      <c r="B117" s="180"/>
      <c r="C117" s="181"/>
      <c r="D117" s="181"/>
      <c r="E117" s="181"/>
      <c r="F117" s="181"/>
      <c r="G117" s="181"/>
      <c r="H117" s="181"/>
      <c r="I117" s="181"/>
      <c r="J117" s="181"/>
      <c r="K117" s="181"/>
      <c r="L117" s="181"/>
      <c r="M117" s="181"/>
      <c r="N117" s="181"/>
      <c r="O117" s="181"/>
      <c r="P117" s="181"/>
      <c r="Q117" s="181"/>
      <c r="R117" s="181"/>
      <c r="S117" s="181"/>
      <c r="T117" s="181"/>
      <c r="U117" s="182"/>
      <c r="V117" s="11"/>
    </row>
    <row r="118" spans="1:27" ht="24" customHeight="1">
      <c r="A118" s="11"/>
      <c r="B118" s="183"/>
      <c r="C118" s="184" t="s">
        <v>45</v>
      </c>
      <c r="D118" s="185"/>
      <c r="E118" s="171" t="s">
        <v>133</v>
      </c>
      <c r="F118" s="171"/>
      <c r="G118" s="171"/>
      <c r="H118" s="171"/>
      <c r="I118" s="171"/>
      <c r="J118" s="171"/>
      <c r="K118" s="171"/>
      <c r="L118" s="171"/>
      <c r="M118" s="171"/>
      <c r="N118" s="172" t="s">
        <v>89</v>
      </c>
      <c r="O118" s="173"/>
      <c r="P118" s="173" t="s">
        <v>90</v>
      </c>
      <c r="Q118" s="174"/>
      <c r="R118" s="12"/>
      <c r="S118" s="12"/>
      <c r="T118" s="12"/>
      <c r="U118" s="79"/>
      <c r="V118" s="11"/>
    </row>
    <row r="119" spans="1:27" ht="24" customHeight="1">
      <c r="A119" s="11"/>
      <c r="B119" s="183"/>
      <c r="C119" s="186"/>
      <c r="D119" s="187"/>
      <c r="E119" s="171" t="s">
        <v>134</v>
      </c>
      <c r="F119" s="171"/>
      <c r="G119" s="171"/>
      <c r="H119" s="171"/>
      <c r="I119" s="171"/>
      <c r="J119" s="171"/>
      <c r="K119" s="171"/>
      <c r="L119" s="171"/>
      <c r="M119" s="171"/>
      <c r="N119" s="172" t="s">
        <v>89</v>
      </c>
      <c r="O119" s="173"/>
      <c r="P119" s="173" t="s">
        <v>90</v>
      </c>
      <c r="Q119" s="174"/>
      <c r="R119" s="12"/>
      <c r="S119" s="12"/>
      <c r="T119" s="12"/>
      <c r="U119" s="79"/>
      <c r="V119" s="11"/>
    </row>
    <row r="120" spans="1:27" ht="24" customHeight="1">
      <c r="A120" s="11"/>
      <c r="B120" s="92"/>
      <c r="C120" s="186"/>
      <c r="D120" s="187"/>
      <c r="E120" s="171" t="s">
        <v>135</v>
      </c>
      <c r="F120" s="171"/>
      <c r="G120" s="171"/>
      <c r="H120" s="171"/>
      <c r="I120" s="171"/>
      <c r="J120" s="171"/>
      <c r="K120" s="171"/>
      <c r="L120" s="171"/>
      <c r="M120" s="171"/>
      <c r="N120" s="172" t="s">
        <v>89</v>
      </c>
      <c r="O120" s="173"/>
      <c r="P120" s="173" t="s">
        <v>90</v>
      </c>
      <c r="Q120" s="174"/>
      <c r="R120" s="12"/>
      <c r="S120" s="12"/>
      <c r="T120" s="12"/>
      <c r="U120" s="79"/>
      <c r="V120" s="11"/>
    </row>
    <row r="121" spans="1:27" ht="24" customHeight="1">
      <c r="A121" s="11"/>
      <c r="B121" s="86"/>
      <c r="C121" s="188"/>
      <c r="D121" s="189"/>
      <c r="E121" s="171" t="s">
        <v>132</v>
      </c>
      <c r="F121" s="171"/>
      <c r="G121" s="171"/>
      <c r="H121" s="171"/>
      <c r="I121" s="171"/>
      <c r="J121" s="171"/>
      <c r="K121" s="171"/>
      <c r="L121" s="171"/>
      <c r="M121" s="171"/>
      <c r="N121" s="172" t="s">
        <v>89</v>
      </c>
      <c r="O121" s="173"/>
      <c r="P121" s="173" t="s">
        <v>90</v>
      </c>
      <c r="Q121" s="174"/>
      <c r="R121" s="14"/>
      <c r="S121" s="14"/>
      <c r="T121" s="14"/>
      <c r="U121" s="78"/>
      <c r="V121" s="11"/>
    </row>
    <row r="122" spans="1:27" ht="18.75" customHeight="1">
      <c r="A122" s="11"/>
      <c r="B122" s="91"/>
      <c r="C122" s="93" t="s">
        <v>178</v>
      </c>
      <c r="D122" s="15"/>
      <c r="E122" s="15"/>
      <c r="F122" s="15"/>
      <c r="G122" s="15"/>
      <c r="H122" s="15"/>
      <c r="I122" s="15"/>
      <c r="J122" s="15"/>
      <c r="K122" s="15"/>
      <c r="L122" s="15"/>
      <c r="M122" s="15"/>
      <c r="N122" s="15"/>
      <c r="O122" s="15"/>
      <c r="P122" s="15"/>
      <c r="Q122" s="15"/>
      <c r="R122" s="15"/>
      <c r="S122" s="15"/>
      <c r="T122" s="15"/>
      <c r="U122" s="94"/>
      <c r="V122" s="11"/>
    </row>
    <row r="123" spans="1:27" ht="18" customHeight="1">
      <c r="A123" s="11"/>
      <c r="B123" s="181"/>
      <c r="C123" s="181"/>
      <c r="D123" s="181"/>
      <c r="E123" s="181"/>
      <c r="F123" s="181"/>
      <c r="G123" s="181"/>
      <c r="H123" s="181"/>
      <c r="I123" s="181"/>
      <c r="J123" s="181"/>
      <c r="K123" s="181"/>
      <c r="L123" s="181"/>
      <c r="M123" s="181"/>
      <c r="N123" s="181"/>
      <c r="O123" s="181"/>
      <c r="P123" s="181"/>
      <c r="Q123" s="181"/>
      <c r="R123" s="181"/>
      <c r="S123" s="181"/>
      <c r="T123" s="181"/>
      <c r="U123" s="181"/>
      <c r="V123" s="11"/>
    </row>
    <row r="124" spans="1:27" ht="18" customHeight="1">
      <c r="A124" s="11"/>
      <c r="B124" s="205" t="s">
        <v>176</v>
      </c>
      <c r="C124" s="205"/>
      <c r="D124" s="205"/>
      <c r="E124" s="205"/>
      <c r="F124" s="205"/>
      <c r="G124" s="205"/>
      <c r="H124" s="205"/>
      <c r="I124" s="205"/>
      <c r="J124" s="77"/>
      <c r="K124" s="190" t="s">
        <v>54</v>
      </c>
      <c r="L124" s="190"/>
      <c r="M124" s="190"/>
      <c r="N124" s="190"/>
      <c r="O124" s="190"/>
      <c r="P124" s="190"/>
      <c r="Q124" s="190"/>
      <c r="R124" s="190"/>
      <c r="S124" s="190"/>
      <c r="T124" s="190"/>
      <c r="U124" s="190"/>
      <c r="V124" s="11"/>
    </row>
    <row r="125" spans="1:27" ht="9.75" customHeight="1">
      <c r="A125" s="11"/>
      <c r="B125" s="180"/>
      <c r="C125" s="181"/>
      <c r="D125" s="181"/>
      <c r="E125" s="181"/>
      <c r="F125" s="181"/>
      <c r="G125" s="181"/>
      <c r="H125" s="181"/>
      <c r="I125" s="181"/>
      <c r="J125" s="181"/>
      <c r="K125" s="181"/>
      <c r="L125" s="181"/>
      <c r="M125" s="181"/>
      <c r="N125" s="181"/>
      <c r="O125" s="181"/>
      <c r="P125" s="181"/>
      <c r="Q125" s="181"/>
      <c r="R125" s="181"/>
      <c r="S125" s="181"/>
      <c r="T125" s="181"/>
      <c r="U125" s="182"/>
      <c r="V125" s="11"/>
    </row>
    <row r="126" spans="1:27" ht="24" customHeight="1">
      <c r="A126" s="11"/>
      <c r="B126" s="86"/>
      <c r="C126" s="206" t="s">
        <v>28</v>
      </c>
      <c r="D126" s="207"/>
      <c r="E126" s="162" t="str">
        <f>IF(AA126=1,"有","無")</f>
        <v>無</v>
      </c>
      <c r="F126" s="163"/>
      <c r="G126" s="163"/>
      <c r="H126" s="163"/>
      <c r="I126" s="164"/>
      <c r="J126" s="87"/>
      <c r="K126" s="208"/>
      <c r="L126" s="208"/>
      <c r="M126" s="208"/>
      <c r="N126" s="208"/>
      <c r="O126" s="208"/>
      <c r="P126" s="208"/>
      <c r="Q126" s="208"/>
      <c r="R126" s="208"/>
      <c r="S126" s="208"/>
      <c r="T126" s="208"/>
      <c r="U126" s="209"/>
      <c r="V126" s="11"/>
      <c r="AA126" s="1">
        <f>COUNTIF(訪看33!E:E,別紙様式13!$AA$7)</f>
        <v>0</v>
      </c>
    </row>
    <row r="127" spans="1:27" ht="18.75" customHeight="1">
      <c r="A127" s="11"/>
      <c r="B127" s="95"/>
      <c r="C127" s="93" t="s">
        <v>146</v>
      </c>
      <c r="D127" s="96"/>
      <c r="E127" s="96"/>
      <c r="F127" s="96"/>
      <c r="G127" s="96"/>
      <c r="H127" s="96"/>
      <c r="I127" s="96"/>
      <c r="J127" s="96"/>
      <c r="K127" s="96"/>
      <c r="L127" s="96"/>
      <c r="M127" s="96"/>
      <c r="N127" s="96"/>
      <c r="O127" s="96"/>
      <c r="P127" s="96"/>
      <c r="Q127" s="96"/>
      <c r="R127" s="96"/>
      <c r="S127" s="96"/>
      <c r="T127" s="96"/>
      <c r="U127" s="97"/>
      <c r="V127" s="11"/>
    </row>
    <row r="128" spans="1:27" s="3" customFormat="1" ht="9.75" customHeight="1">
      <c r="A128" s="12"/>
      <c r="B128" s="98"/>
      <c r="C128" s="99"/>
      <c r="D128" s="98"/>
      <c r="E128" s="98"/>
      <c r="F128" s="98"/>
      <c r="G128" s="98"/>
      <c r="H128" s="98"/>
      <c r="I128" s="98"/>
      <c r="J128" s="98"/>
      <c r="K128" s="98"/>
      <c r="L128" s="98"/>
      <c r="M128" s="98"/>
      <c r="N128" s="98"/>
      <c r="O128" s="98"/>
      <c r="P128" s="98"/>
      <c r="Q128" s="98"/>
      <c r="R128" s="98"/>
      <c r="S128" s="98"/>
      <c r="T128" s="98"/>
      <c r="U128" s="98"/>
      <c r="V128" s="12"/>
    </row>
    <row r="129" spans="1:28" ht="18" customHeight="1">
      <c r="A129" s="11"/>
      <c r="B129" s="205" t="s">
        <v>204</v>
      </c>
      <c r="C129" s="205"/>
      <c r="D129" s="205"/>
      <c r="E129" s="205"/>
      <c r="F129" s="205"/>
      <c r="G129" s="205"/>
      <c r="H129" s="205"/>
      <c r="I129" s="205"/>
      <c r="J129" s="77"/>
      <c r="K129" s="190" t="s">
        <v>54</v>
      </c>
      <c r="L129" s="190"/>
      <c r="M129" s="190"/>
      <c r="N129" s="190"/>
      <c r="O129" s="190"/>
      <c r="P129" s="190"/>
      <c r="Q129" s="190"/>
      <c r="R129" s="190"/>
      <c r="S129" s="190"/>
      <c r="T129" s="190"/>
      <c r="U129" s="190"/>
      <c r="V129" s="11"/>
    </row>
    <row r="130" spans="1:28" ht="9.75" customHeight="1">
      <c r="A130" s="11"/>
      <c r="B130" s="180"/>
      <c r="C130" s="181"/>
      <c r="D130" s="181"/>
      <c r="E130" s="181"/>
      <c r="F130" s="181"/>
      <c r="G130" s="181"/>
      <c r="H130" s="181"/>
      <c r="I130" s="181"/>
      <c r="J130" s="181"/>
      <c r="K130" s="181"/>
      <c r="L130" s="181"/>
      <c r="M130" s="181"/>
      <c r="N130" s="181"/>
      <c r="O130" s="181"/>
      <c r="P130" s="181"/>
      <c r="Q130" s="181"/>
      <c r="R130" s="181"/>
      <c r="S130" s="181"/>
      <c r="T130" s="181"/>
      <c r="U130" s="182"/>
      <c r="V130" s="11"/>
    </row>
    <row r="131" spans="1:28" ht="24" customHeight="1">
      <c r="A131" s="11"/>
      <c r="B131" s="86"/>
      <c r="C131" s="206" t="s">
        <v>28</v>
      </c>
      <c r="D131" s="207"/>
      <c r="E131" s="162" t="str">
        <f>IF(AA131=1,"有","無")</f>
        <v>無</v>
      </c>
      <c r="F131" s="163"/>
      <c r="G131" s="163"/>
      <c r="H131" s="163"/>
      <c r="I131" s="164"/>
      <c r="J131" s="87"/>
      <c r="K131" s="208"/>
      <c r="L131" s="208"/>
      <c r="M131" s="208"/>
      <c r="N131" s="208"/>
      <c r="O131" s="208"/>
      <c r="P131" s="208"/>
      <c r="Q131" s="208"/>
      <c r="R131" s="208"/>
      <c r="S131" s="208"/>
      <c r="T131" s="208"/>
      <c r="U131" s="209"/>
      <c r="V131" s="11"/>
      <c r="AA131" s="1">
        <f>COUNTIF(訪看34!E:E,別紙様式13!$AA$7)</f>
        <v>0</v>
      </c>
    </row>
    <row r="132" spans="1:28" ht="9.75" customHeight="1">
      <c r="A132" s="11"/>
      <c r="B132" s="191"/>
      <c r="C132" s="192"/>
      <c r="D132" s="192"/>
      <c r="E132" s="192"/>
      <c r="F132" s="192"/>
      <c r="G132" s="192"/>
      <c r="H132" s="192"/>
      <c r="I132" s="192"/>
      <c r="J132" s="192"/>
      <c r="K132" s="192"/>
      <c r="L132" s="192"/>
      <c r="M132" s="192"/>
      <c r="N132" s="192"/>
      <c r="O132" s="192"/>
      <c r="P132" s="192"/>
      <c r="Q132" s="192"/>
      <c r="R132" s="192"/>
      <c r="S132" s="192"/>
      <c r="T132" s="192"/>
      <c r="U132" s="193"/>
      <c r="V132" s="11"/>
    </row>
    <row r="133" spans="1:28" ht="18" customHeight="1">
      <c r="A133" s="11"/>
      <c r="B133" s="205" t="s">
        <v>205</v>
      </c>
      <c r="C133" s="205"/>
      <c r="D133" s="205"/>
      <c r="E133" s="205"/>
      <c r="F133" s="205"/>
      <c r="G133" s="205"/>
      <c r="H133" s="205"/>
      <c r="I133" s="205"/>
      <c r="J133" s="77"/>
      <c r="K133" s="190"/>
      <c r="L133" s="190"/>
      <c r="M133" s="190"/>
      <c r="N133" s="190"/>
      <c r="O133" s="190"/>
      <c r="P133" s="190"/>
      <c r="Q133" s="190"/>
      <c r="R133" s="190"/>
      <c r="S133" s="190"/>
      <c r="T133" s="190"/>
      <c r="U133" s="190"/>
      <c r="V133" s="11"/>
      <c r="AA133" s="1">
        <v>1</v>
      </c>
      <c r="AB133" s="1">
        <v>2</v>
      </c>
    </row>
    <row r="134" spans="1:28" ht="9.75" customHeight="1">
      <c r="A134" s="11"/>
      <c r="B134" s="180"/>
      <c r="C134" s="181"/>
      <c r="D134" s="181"/>
      <c r="E134" s="181"/>
      <c r="F134" s="181"/>
      <c r="G134" s="181"/>
      <c r="H134" s="181"/>
      <c r="I134" s="181"/>
      <c r="J134" s="181"/>
      <c r="K134" s="181"/>
      <c r="L134" s="181"/>
      <c r="M134" s="181"/>
      <c r="N134" s="181"/>
      <c r="O134" s="181"/>
      <c r="P134" s="181"/>
      <c r="Q134" s="181"/>
      <c r="R134" s="181"/>
      <c r="S134" s="181"/>
      <c r="T134" s="181"/>
      <c r="U134" s="182"/>
      <c r="V134" s="11"/>
    </row>
    <row r="135" spans="1:28" ht="22.5" customHeight="1">
      <c r="A135" s="11"/>
      <c r="B135" s="384"/>
      <c r="C135" s="206" t="s">
        <v>28</v>
      </c>
      <c r="D135" s="207"/>
      <c r="E135" s="162" t="str">
        <f>IF(AA135=1,"1",IF(AB135=1,"2","無"))</f>
        <v>無</v>
      </c>
      <c r="F135" s="163"/>
      <c r="G135" s="163"/>
      <c r="H135" s="163"/>
      <c r="I135" s="164"/>
      <c r="J135" s="234"/>
      <c r="K135" s="235"/>
      <c r="L135" s="235"/>
      <c r="M135" s="235"/>
      <c r="N135" s="235"/>
      <c r="O135" s="12"/>
      <c r="P135" s="12"/>
      <c r="Q135" s="12"/>
      <c r="R135" s="12"/>
      <c r="S135" s="12"/>
      <c r="T135" s="12"/>
      <c r="U135" s="79"/>
      <c r="V135" s="11"/>
      <c r="AA135" s="1">
        <f>COUNTIF(訪看40!E:E,別紙様式13!$AA$7)</f>
        <v>0</v>
      </c>
      <c r="AB135" s="1">
        <f>COUNTIF(訪看41!E:E,別紙様式13!$AA$7)</f>
        <v>0</v>
      </c>
    </row>
    <row r="136" spans="1:28" ht="24" customHeight="1">
      <c r="A136" s="11"/>
      <c r="B136" s="183"/>
      <c r="C136" s="261" t="s">
        <v>194</v>
      </c>
      <c r="D136" s="261"/>
      <c r="E136" s="261"/>
      <c r="F136" s="261"/>
      <c r="G136" s="261"/>
      <c r="H136" s="261"/>
      <c r="I136" s="261"/>
      <c r="J136" s="261"/>
      <c r="K136" s="261"/>
      <c r="L136" s="261"/>
      <c r="M136" s="261"/>
      <c r="N136" s="261"/>
      <c r="O136" s="261"/>
      <c r="P136" s="261"/>
      <c r="Q136" s="261"/>
      <c r="R136" s="14"/>
      <c r="S136" s="14"/>
      <c r="T136" s="88"/>
      <c r="U136" s="100"/>
      <c r="V136" s="88"/>
    </row>
    <row r="137" spans="1:28" ht="22.35" customHeight="1">
      <c r="A137" s="11"/>
      <c r="B137" s="183"/>
      <c r="C137" s="168" t="s">
        <v>193</v>
      </c>
      <c r="D137" s="168"/>
      <c r="E137" s="168"/>
      <c r="F137" s="168"/>
      <c r="G137" s="168"/>
      <c r="H137" s="168"/>
      <c r="I137" s="168"/>
      <c r="J137" s="168"/>
      <c r="K137" s="168"/>
      <c r="L137" s="168"/>
      <c r="M137" s="168"/>
      <c r="N137" s="310"/>
      <c r="O137" s="311"/>
      <c r="P137" s="380" t="s">
        <v>131</v>
      </c>
      <c r="Q137" s="174"/>
      <c r="R137" s="12"/>
      <c r="S137" s="12"/>
      <c r="T137" s="12"/>
      <c r="U137" s="79"/>
      <c r="V137" s="11"/>
    </row>
    <row r="138" spans="1:28" s="4" customFormat="1" ht="22.35" customHeight="1">
      <c r="A138" s="101"/>
      <c r="B138" s="183"/>
      <c r="C138" s="167" t="s">
        <v>195</v>
      </c>
      <c r="D138" s="167"/>
      <c r="E138" s="167"/>
      <c r="F138" s="167"/>
      <c r="G138" s="167"/>
      <c r="H138" s="167"/>
      <c r="I138" s="167"/>
      <c r="J138" s="167"/>
      <c r="K138" s="167"/>
      <c r="L138" s="167"/>
      <c r="M138" s="167"/>
      <c r="N138" s="310"/>
      <c r="O138" s="311"/>
      <c r="P138" s="380" t="s">
        <v>131</v>
      </c>
      <c r="Q138" s="381"/>
      <c r="R138" s="102"/>
      <c r="S138" s="102"/>
      <c r="T138" s="102"/>
      <c r="U138" s="103"/>
      <c r="V138" s="101"/>
      <c r="W138" s="1" t="s">
        <v>276</v>
      </c>
    </row>
    <row r="139" spans="1:28" ht="22.35" customHeight="1">
      <c r="A139" s="11"/>
      <c r="B139" s="183"/>
      <c r="C139" s="168" t="s">
        <v>203</v>
      </c>
      <c r="D139" s="168"/>
      <c r="E139" s="168"/>
      <c r="F139" s="168"/>
      <c r="G139" s="168"/>
      <c r="H139" s="168"/>
      <c r="I139" s="168"/>
      <c r="J139" s="168"/>
      <c r="K139" s="168"/>
      <c r="L139" s="168"/>
      <c r="M139" s="168"/>
      <c r="N139" s="382" t="str">
        <f>IF(N137="","",IF(N138="","",N138/N137*100))</f>
        <v/>
      </c>
      <c r="O139" s="383"/>
      <c r="P139" s="380" t="s">
        <v>64</v>
      </c>
      <c r="Q139" s="381"/>
      <c r="R139" s="12"/>
      <c r="S139" s="12"/>
      <c r="T139" s="12"/>
      <c r="U139" s="79"/>
      <c r="V139" s="11"/>
    </row>
    <row r="140" spans="1:28" ht="24" customHeight="1">
      <c r="A140" s="11"/>
      <c r="B140" s="183"/>
      <c r="C140" s="215" t="s">
        <v>199</v>
      </c>
      <c r="D140" s="215"/>
      <c r="E140" s="215"/>
      <c r="F140" s="215"/>
      <c r="G140" s="215"/>
      <c r="H140" s="215"/>
      <c r="I140" s="215"/>
      <c r="J140" s="215"/>
      <c r="K140" s="215"/>
      <c r="L140" s="215"/>
      <c r="M140" s="215"/>
      <c r="N140" s="215"/>
      <c r="O140" s="215"/>
      <c r="P140" s="215"/>
      <c r="Q140" s="215"/>
      <c r="R140" s="215"/>
      <c r="S140" s="215"/>
      <c r="T140" s="215"/>
      <c r="U140" s="263"/>
      <c r="V140" s="88"/>
    </row>
    <row r="141" spans="1:28" ht="22.35" customHeight="1">
      <c r="A141" s="11"/>
      <c r="B141" s="183"/>
      <c r="C141" s="168" t="s">
        <v>196</v>
      </c>
      <c r="D141" s="168"/>
      <c r="E141" s="168"/>
      <c r="F141" s="168"/>
      <c r="G141" s="168"/>
      <c r="H141" s="168"/>
      <c r="I141" s="168"/>
      <c r="J141" s="168"/>
      <c r="K141" s="168"/>
      <c r="L141" s="168"/>
      <c r="M141" s="168"/>
      <c r="N141" s="310"/>
      <c r="O141" s="311"/>
      <c r="P141" s="380" t="s">
        <v>131</v>
      </c>
      <c r="Q141" s="174"/>
      <c r="R141" s="12"/>
      <c r="S141" s="12"/>
      <c r="T141" s="12"/>
      <c r="U141" s="79"/>
      <c r="V141" s="11"/>
    </row>
    <row r="142" spans="1:28" s="4" customFormat="1" ht="22.35" customHeight="1">
      <c r="A142" s="101"/>
      <c r="B142" s="183"/>
      <c r="C142" s="167" t="s">
        <v>197</v>
      </c>
      <c r="D142" s="167"/>
      <c r="E142" s="167"/>
      <c r="F142" s="167"/>
      <c r="G142" s="167"/>
      <c r="H142" s="167"/>
      <c r="I142" s="167"/>
      <c r="J142" s="167"/>
      <c r="K142" s="167"/>
      <c r="L142" s="167"/>
      <c r="M142" s="167"/>
      <c r="N142" s="310"/>
      <c r="O142" s="311"/>
      <c r="P142" s="380" t="s">
        <v>131</v>
      </c>
      <c r="Q142" s="381"/>
      <c r="R142" s="102"/>
      <c r="S142" s="102"/>
      <c r="T142" s="102"/>
      <c r="U142" s="103"/>
      <c r="V142" s="101"/>
    </row>
    <row r="143" spans="1:28" s="4" customFormat="1" ht="22.35" customHeight="1">
      <c r="A143" s="101"/>
      <c r="B143" s="183"/>
      <c r="C143" s="168" t="s">
        <v>198</v>
      </c>
      <c r="D143" s="168"/>
      <c r="E143" s="168"/>
      <c r="F143" s="168"/>
      <c r="G143" s="168"/>
      <c r="H143" s="168"/>
      <c r="I143" s="168"/>
      <c r="J143" s="168"/>
      <c r="K143" s="168"/>
      <c r="L143" s="168"/>
      <c r="M143" s="168"/>
      <c r="N143" s="310"/>
      <c r="O143" s="311"/>
      <c r="P143" s="380" t="s">
        <v>131</v>
      </c>
      <c r="Q143" s="381"/>
      <c r="R143" s="102"/>
      <c r="S143" s="102"/>
      <c r="T143" s="102"/>
      <c r="U143" s="103"/>
      <c r="V143" s="101"/>
    </row>
    <row r="144" spans="1:28" ht="22.35" customHeight="1">
      <c r="A144" s="11"/>
      <c r="B144" s="183"/>
      <c r="C144" s="385" t="s">
        <v>278</v>
      </c>
      <c r="D144" s="385"/>
      <c r="E144" s="385"/>
      <c r="F144" s="385"/>
      <c r="G144" s="385"/>
      <c r="H144" s="385"/>
      <c r="I144" s="385"/>
      <c r="J144" s="385"/>
      <c r="K144" s="385"/>
      <c r="L144" s="385"/>
      <c r="M144" s="385"/>
      <c r="N144" s="382" t="str">
        <f>IF(N141="","",IF(N142="","",IF(N143="","",(N141+N142-N143)/12)))</f>
        <v/>
      </c>
      <c r="O144" s="383"/>
      <c r="P144" s="380" t="s">
        <v>228</v>
      </c>
      <c r="Q144" s="381"/>
      <c r="R144" s="12"/>
      <c r="S144" s="12"/>
      <c r="T144" s="12"/>
      <c r="U144" s="79"/>
      <c r="V144" s="11"/>
    </row>
    <row r="145" spans="1:23" ht="24" customHeight="1">
      <c r="A145" s="11"/>
      <c r="B145" s="183"/>
      <c r="C145" s="261" t="s">
        <v>200</v>
      </c>
      <c r="D145" s="261"/>
      <c r="E145" s="261"/>
      <c r="F145" s="261"/>
      <c r="G145" s="261"/>
      <c r="H145" s="261"/>
      <c r="I145" s="261"/>
      <c r="J145" s="261"/>
      <c r="K145" s="261"/>
      <c r="L145" s="261"/>
      <c r="M145" s="261"/>
      <c r="N145" s="261"/>
      <c r="O145" s="261"/>
      <c r="P145" s="261"/>
      <c r="Q145" s="261"/>
      <c r="R145" s="261"/>
      <c r="S145" s="261"/>
      <c r="T145" s="261"/>
      <c r="U145" s="100"/>
      <c r="V145" s="88"/>
    </row>
    <row r="146" spans="1:23" ht="22.35" customHeight="1">
      <c r="A146" s="11"/>
      <c r="B146" s="183"/>
      <c r="C146" s="168" t="s">
        <v>201</v>
      </c>
      <c r="D146" s="168"/>
      <c r="E146" s="168"/>
      <c r="F146" s="168"/>
      <c r="G146" s="168"/>
      <c r="H146" s="168"/>
      <c r="I146" s="168"/>
      <c r="J146" s="168"/>
      <c r="K146" s="168"/>
      <c r="L146" s="168"/>
      <c r="M146" s="168"/>
      <c r="N146" s="310"/>
      <c r="O146" s="311"/>
      <c r="P146" s="380" t="s">
        <v>131</v>
      </c>
      <c r="Q146" s="174"/>
      <c r="R146" s="12"/>
      <c r="S146" s="12"/>
      <c r="T146" s="12"/>
      <c r="U146" s="79"/>
      <c r="V146" s="11"/>
    </row>
    <row r="147" spans="1:23" s="4" customFormat="1" ht="22.35" customHeight="1">
      <c r="A147" s="101"/>
      <c r="B147" s="183"/>
      <c r="C147" s="167" t="s">
        <v>202</v>
      </c>
      <c r="D147" s="167"/>
      <c r="E147" s="167"/>
      <c r="F147" s="167"/>
      <c r="G147" s="167"/>
      <c r="H147" s="167"/>
      <c r="I147" s="167"/>
      <c r="J147" s="167"/>
      <c r="K147" s="167"/>
      <c r="L147" s="167"/>
      <c r="M147" s="167"/>
      <c r="N147" s="386" t="str">
        <f>IF(N146="","",N146/12)</f>
        <v/>
      </c>
      <c r="O147" s="387"/>
      <c r="P147" s="380" t="s">
        <v>228</v>
      </c>
      <c r="Q147" s="381"/>
      <c r="R147" s="102"/>
      <c r="S147" s="102"/>
      <c r="T147" s="102"/>
      <c r="U147" s="103"/>
      <c r="V147" s="101"/>
      <c r="W147" s="1" t="s">
        <v>276</v>
      </c>
    </row>
    <row r="148" spans="1:23" ht="9.75" customHeight="1">
      <c r="A148" s="11"/>
      <c r="B148" s="191"/>
      <c r="C148" s="192"/>
      <c r="D148" s="192"/>
      <c r="E148" s="192"/>
      <c r="F148" s="192"/>
      <c r="G148" s="192"/>
      <c r="H148" s="192"/>
      <c r="I148" s="192"/>
      <c r="J148" s="192"/>
      <c r="K148" s="192"/>
      <c r="L148" s="192"/>
      <c r="M148" s="192"/>
      <c r="N148" s="192"/>
      <c r="O148" s="192"/>
      <c r="P148" s="192"/>
      <c r="Q148" s="192"/>
      <c r="R148" s="192"/>
      <c r="S148" s="192"/>
      <c r="T148" s="192"/>
      <c r="U148" s="193"/>
      <c r="V148" s="11"/>
    </row>
    <row r="149" spans="1:23" s="3" customFormat="1" ht="6.75" customHeight="1">
      <c r="A149" s="12"/>
      <c r="B149" s="52"/>
      <c r="C149" s="52"/>
      <c r="D149" s="52"/>
      <c r="E149" s="52"/>
      <c r="F149" s="52"/>
      <c r="G149" s="52"/>
      <c r="H149" s="52"/>
      <c r="I149" s="52"/>
      <c r="J149" s="52"/>
      <c r="K149" s="52"/>
      <c r="L149" s="52"/>
      <c r="M149" s="52"/>
      <c r="N149" s="52"/>
      <c r="O149" s="52"/>
      <c r="P149" s="52"/>
      <c r="Q149" s="52"/>
      <c r="R149" s="52"/>
      <c r="S149" s="52"/>
      <c r="T149" s="52"/>
      <c r="U149" s="52"/>
      <c r="V149" s="12"/>
    </row>
    <row r="150" spans="1:23" ht="18" customHeight="1">
      <c r="A150" s="11"/>
      <c r="B150" s="205" t="s">
        <v>206</v>
      </c>
      <c r="C150" s="205"/>
      <c r="D150" s="205"/>
      <c r="E150" s="205"/>
      <c r="F150" s="205"/>
      <c r="G150" s="205"/>
      <c r="H150" s="205"/>
      <c r="I150" s="205"/>
      <c r="J150" s="77"/>
      <c r="K150" s="190" t="s">
        <v>54</v>
      </c>
      <c r="L150" s="190"/>
      <c r="M150" s="190"/>
      <c r="N150" s="190"/>
      <c r="O150" s="190"/>
      <c r="P150" s="190"/>
      <c r="Q150" s="190"/>
      <c r="R150" s="190"/>
      <c r="S150" s="190"/>
      <c r="T150" s="190"/>
      <c r="U150" s="190"/>
      <c r="V150" s="11"/>
    </row>
    <row r="151" spans="1:23" ht="9.75" customHeight="1">
      <c r="A151" s="11"/>
      <c r="B151" s="180"/>
      <c r="C151" s="181"/>
      <c r="D151" s="181"/>
      <c r="E151" s="181"/>
      <c r="F151" s="181"/>
      <c r="G151" s="181"/>
      <c r="H151" s="181"/>
      <c r="I151" s="181"/>
      <c r="J151" s="181"/>
      <c r="K151" s="181"/>
      <c r="L151" s="181"/>
      <c r="M151" s="181"/>
      <c r="N151" s="181"/>
      <c r="O151" s="181"/>
      <c r="P151" s="181"/>
      <c r="Q151" s="181"/>
      <c r="R151" s="181"/>
      <c r="S151" s="181"/>
      <c r="T151" s="181"/>
      <c r="U151" s="182"/>
      <c r="V151" s="11"/>
    </row>
    <row r="152" spans="1:23" ht="24" customHeight="1">
      <c r="A152" s="11"/>
      <c r="B152" s="86"/>
      <c r="C152" s="206" t="s">
        <v>28</v>
      </c>
      <c r="D152" s="207"/>
      <c r="E152" s="62"/>
      <c r="F152" s="104" t="s">
        <v>191</v>
      </c>
      <c r="G152" s="63"/>
      <c r="H152" s="104" t="s">
        <v>192</v>
      </c>
      <c r="I152" s="63"/>
      <c r="J152" s="104" t="s">
        <v>90</v>
      </c>
      <c r="K152" s="85"/>
      <c r="L152" s="14"/>
      <c r="M152" s="14"/>
      <c r="N152" s="14"/>
      <c r="O152" s="14"/>
      <c r="P152" s="14"/>
      <c r="Q152" s="14"/>
      <c r="R152" s="14"/>
      <c r="S152" s="14"/>
      <c r="T152" s="14"/>
      <c r="U152" s="78"/>
      <c r="V152" s="11"/>
    </row>
    <row r="153" spans="1:23" ht="9.75" customHeight="1">
      <c r="A153" s="11"/>
      <c r="B153" s="191"/>
      <c r="C153" s="192"/>
      <c r="D153" s="192"/>
      <c r="E153" s="192"/>
      <c r="F153" s="192"/>
      <c r="G153" s="192"/>
      <c r="H153" s="192"/>
      <c r="I153" s="192"/>
      <c r="J153" s="192"/>
      <c r="K153" s="192"/>
      <c r="L153" s="192"/>
      <c r="M153" s="192"/>
      <c r="N153" s="192"/>
      <c r="O153" s="192"/>
      <c r="P153" s="192"/>
      <c r="Q153" s="192"/>
      <c r="R153" s="192"/>
      <c r="S153" s="192"/>
      <c r="T153" s="192"/>
      <c r="U153" s="193"/>
      <c r="V153" s="11"/>
    </row>
    <row r="154" spans="1:23" s="3" customFormat="1" ht="6" customHeight="1">
      <c r="A154" s="12"/>
      <c r="B154" s="98"/>
      <c r="C154" s="99"/>
      <c r="D154" s="98"/>
      <c r="E154" s="98"/>
      <c r="F154" s="98"/>
      <c r="G154" s="98"/>
      <c r="H154" s="98"/>
      <c r="I154" s="98"/>
      <c r="J154" s="98"/>
      <c r="K154" s="98"/>
      <c r="L154" s="98"/>
      <c r="M154" s="98"/>
      <c r="N154" s="98"/>
      <c r="O154" s="98"/>
      <c r="P154" s="98"/>
      <c r="Q154" s="98"/>
      <c r="R154" s="98"/>
      <c r="S154" s="98"/>
      <c r="T154" s="98"/>
      <c r="U154" s="98"/>
      <c r="V154" s="12"/>
    </row>
    <row r="155" spans="1:23" ht="18" customHeight="1">
      <c r="A155" s="11"/>
      <c r="B155" s="204" t="s">
        <v>235</v>
      </c>
      <c r="C155" s="204"/>
      <c r="D155" s="204"/>
      <c r="E155" s="204"/>
      <c r="F155" s="204"/>
      <c r="G155" s="204"/>
      <c r="H155" s="204"/>
      <c r="I155" s="204"/>
      <c r="J155" s="105"/>
      <c r="K155" s="388"/>
      <c r="L155" s="388"/>
      <c r="M155" s="388"/>
      <c r="N155" s="388"/>
      <c r="O155" s="388"/>
      <c r="P155" s="388"/>
      <c r="Q155" s="388"/>
      <c r="R155" s="388"/>
      <c r="S155" s="388"/>
      <c r="T155" s="388"/>
      <c r="U155" s="388"/>
      <c r="V155" s="11"/>
    </row>
    <row r="156" spans="1:23" ht="14.25" customHeight="1">
      <c r="A156" s="11"/>
      <c r="B156" s="190" t="s">
        <v>236</v>
      </c>
      <c r="C156" s="190"/>
      <c r="D156" s="190"/>
      <c r="E156" s="190"/>
      <c r="F156" s="190"/>
      <c r="G156" s="190"/>
      <c r="H156" s="190"/>
      <c r="I156" s="190"/>
      <c r="J156" s="190"/>
      <c r="K156" s="190"/>
      <c r="L156" s="190"/>
      <c r="M156" s="190"/>
      <c r="N156" s="190"/>
      <c r="O156" s="190"/>
      <c r="P156" s="190"/>
      <c r="Q156" s="190"/>
      <c r="R156" s="190"/>
      <c r="S156" s="190"/>
      <c r="T156" s="190"/>
      <c r="U156" s="190"/>
      <c r="V156" s="11"/>
    </row>
    <row r="157" spans="1:23" ht="11.25" customHeight="1">
      <c r="A157" s="11"/>
      <c r="B157" s="180"/>
      <c r="C157" s="181"/>
      <c r="D157" s="181"/>
      <c r="E157" s="181"/>
      <c r="F157" s="181"/>
      <c r="G157" s="181"/>
      <c r="H157" s="181"/>
      <c r="I157" s="181"/>
      <c r="J157" s="181"/>
      <c r="K157" s="181"/>
      <c r="L157" s="181"/>
      <c r="M157" s="181"/>
      <c r="N157" s="181"/>
      <c r="O157" s="181"/>
      <c r="P157" s="181"/>
      <c r="Q157" s="181"/>
      <c r="R157" s="181"/>
      <c r="S157" s="181"/>
      <c r="T157" s="181"/>
      <c r="U157" s="182"/>
      <c r="V157" s="11"/>
    </row>
    <row r="158" spans="1:23" ht="22.5" customHeight="1">
      <c r="A158" s="11"/>
      <c r="B158" s="183"/>
      <c r="C158" s="390" t="s">
        <v>83</v>
      </c>
      <c r="D158" s="391"/>
      <c r="E158" s="391"/>
      <c r="F158" s="391"/>
      <c r="G158" s="391"/>
      <c r="H158" s="391"/>
      <c r="I158" s="391"/>
      <c r="J158" s="391"/>
      <c r="K158" s="392"/>
      <c r="L158" s="310"/>
      <c r="M158" s="311"/>
      <c r="N158" s="311"/>
      <c r="O158" s="311"/>
      <c r="P158" s="106" t="s">
        <v>88</v>
      </c>
      <c r="S158" s="35"/>
      <c r="T158" s="107"/>
      <c r="U158" s="79"/>
      <c r="V158" s="11"/>
    </row>
    <row r="159" spans="1:23" ht="22.5" customHeight="1">
      <c r="A159" s="11"/>
      <c r="B159" s="183"/>
      <c r="C159" s="390" t="s">
        <v>14</v>
      </c>
      <c r="D159" s="391"/>
      <c r="E159" s="391"/>
      <c r="F159" s="391"/>
      <c r="G159" s="391"/>
      <c r="H159" s="391"/>
      <c r="I159" s="391"/>
      <c r="J159" s="391"/>
      <c r="K159" s="392"/>
      <c r="L159" s="310"/>
      <c r="M159" s="311"/>
      <c r="N159" s="311"/>
      <c r="O159" s="311"/>
      <c r="P159" s="106" t="s">
        <v>88</v>
      </c>
      <c r="S159" s="35"/>
      <c r="T159" s="107"/>
      <c r="U159" s="79"/>
      <c r="V159" s="11"/>
    </row>
    <row r="160" spans="1:23" ht="22.5" customHeight="1" thickBot="1">
      <c r="A160" s="11"/>
      <c r="B160" s="183"/>
      <c r="C160" s="390" t="s">
        <v>24879</v>
      </c>
      <c r="D160" s="391"/>
      <c r="E160" s="391"/>
      <c r="F160" s="391"/>
      <c r="G160" s="391"/>
      <c r="H160" s="391"/>
      <c r="I160" s="391"/>
      <c r="J160" s="391"/>
      <c r="K160" s="392"/>
      <c r="L160" s="310"/>
      <c r="M160" s="311"/>
      <c r="N160" s="311"/>
      <c r="O160" s="311"/>
      <c r="P160" s="106" t="s">
        <v>88</v>
      </c>
      <c r="Q160" s="35"/>
      <c r="R160" s="35"/>
      <c r="S160" s="35"/>
      <c r="T160" s="61" t="s">
        <v>93</v>
      </c>
      <c r="U160" s="108"/>
      <c r="V160" s="11"/>
    </row>
    <row r="161" spans="1:29" ht="22.5" customHeight="1" thickBot="1">
      <c r="A161" s="11"/>
      <c r="B161" s="183"/>
      <c r="C161" s="390" t="s">
        <v>24880</v>
      </c>
      <c r="D161" s="391"/>
      <c r="E161" s="391"/>
      <c r="F161" s="391"/>
      <c r="G161" s="391"/>
      <c r="H161" s="391"/>
      <c r="I161" s="391"/>
      <c r="J161" s="391"/>
      <c r="K161" s="392"/>
      <c r="L161" s="386">
        <f>L159-L160</f>
        <v>0</v>
      </c>
      <c r="M161" s="387"/>
      <c r="N161" s="387"/>
      <c r="O161" s="387"/>
      <c r="P161" s="106" t="s">
        <v>88</v>
      </c>
      <c r="Q161" s="402" t="s">
        <v>251</v>
      </c>
      <c r="R161" s="402"/>
      <c r="S161" s="402"/>
      <c r="T161" s="109" t="str">
        <f>IF(L158="","",IF(L158&lt;L159,"×",IF(L159="","",IF(L160="","",IF(L161="","",IF(L159=L160+L161,"○","✕"))))))</f>
        <v/>
      </c>
      <c r="U161" s="110"/>
      <c r="V161" s="11"/>
    </row>
    <row r="162" spans="1:29" ht="12.75" customHeight="1">
      <c r="A162" s="11"/>
      <c r="B162" s="183"/>
      <c r="C162" s="12"/>
      <c r="D162" s="12"/>
      <c r="E162" s="12"/>
      <c r="F162" s="12"/>
      <c r="G162" s="12"/>
      <c r="H162" s="12"/>
      <c r="I162" s="12"/>
      <c r="J162" s="12"/>
      <c r="K162" s="12"/>
      <c r="L162" s="12"/>
      <c r="M162" s="12"/>
      <c r="N162" s="12"/>
      <c r="O162" s="12"/>
      <c r="P162" s="12"/>
      <c r="Q162" s="402"/>
      <c r="R162" s="402"/>
      <c r="S162" s="402"/>
      <c r="T162" s="393" t="s">
        <v>147</v>
      </c>
      <c r="U162" s="394"/>
      <c r="V162" s="11"/>
    </row>
    <row r="163" spans="1:29" ht="44.25" customHeight="1">
      <c r="A163" s="11"/>
      <c r="B163" s="183"/>
      <c r="C163" s="282" t="s">
        <v>142</v>
      </c>
      <c r="D163" s="282"/>
      <c r="E163" s="282" t="s">
        <v>252</v>
      </c>
      <c r="F163" s="282"/>
      <c r="G163" s="282"/>
      <c r="H163" s="282"/>
      <c r="I163" s="282"/>
      <c r="J163" s="282"/>
      <c r="K163" s="282"/>
      <c r="L163" s="282" t="s">
        <v>253</v>
      </c>
      <c r="M163" s="282"/>
      <c r="N163" s="282"/>
      <c r="O163" s="282"/>
      <c r="P163" s="282"/>
      <c r="Q163" s="282"/>
      <c r="R163" s="282"/>
      <c r="S163" s="12"/>
      <c r="T163" s="12"/>
      <c r="U163" s="79"/>
      <c r="V163" s="11"/>
    </row>
    <row r="164" spans="1:29" ht="22.5" customHeight="1">
      <c r="A164" s="11"/>
      <c r="B164" s="183"/>
      <c r="C164" s="233" t="s">
        <v>12</v>
      </c>
      <c r="D164" s="233"/>
      <c r="E164" s="310"/>
      <c r="F164" s="311"/>
      <c r="G164" s="311"/>
      <c r="H164" s="311"/>
      <c r="I164" s="311"/>
      <c r="J164" s="173" t="s">
        <v>41</v>
      </c>
      <c r="K164" s="174"/>
      <c r="L164" s="310"/>
      <c r="M164" s="311"/>
      <c r="N164" s="311"/>
      <c r="O164" s="311"/>
      <c r="P164" s="311"/>
      <c r="Q164" s="173" t="s">
        <v>41</v>
      </c>
      <c r="R164" s="174"/>
      <c r="S164" s="12"/>
      <c r="T164" s="12"/>
      <c r="U164" s="79"/>
      <c r="V164" s="11"/>
    </row>
    <row r="165" spans="1:29" ht="22.5" customHeight="1">
      <c r="A165" s="11"/>
      <c r="B165" s="183"/>
      <c r="C165" s="233" t="s">
        <v>13</v>
      </c>
      <c r="D165" s="233"/>
      <c r="E165" s="310"/>
      <c r="F165" s="311"/>
      <c r="G165" s="311"/>
      <c r="H165" s="311"/>
      <c r="I165" s="311"/>
      <c r="J165" s="173" t="s">
        <v>41</v>
      </c>
      <c r="K165" s="174"/>
      <c r="L165" s="310"/>
      <c r="M165" s="311"/>
      <c r="N165" s="311"/>
      <c r="O165" s="311"/>
      <c r="P165" s="311"/>
      <c r="Q165" s="173" t="s">
        <v>41</v>
      </c>
      <c r="R165" s="174"/>
      <c r="S165" s="12"/>
      <c r="T165" s="12"/>
      <c r="U165" s="79"/>
      <c r="V165" s="11"/>
    </row>
    <row r="166" spans="1:29" ht="22.5" customHeight="1">
      <c r="A166" s="11"/>
      <c r="B166" s="183"/>
      <c r="C166" s="233" t="s">
        <v>38</v>
      </c>
      <c r="D166" s="233"/>
      <c r="E166" s="310"/>
      <c r="F166" s="311"/>
      <c r="G166" s="311"/>
      <c r="H166" s="311"/>
      <c r="I166" s="311"/>
      <c r="J166" s="173" t="s">
        <v>41</v>
      </c>
      <c r="K166" s="174"/>
      <c r="L166" s="310"/>
      <c r="M166" s="311"/>
      <c r="N166" s="311"/>
      <c r="O166" s="311"/>
      <c r="P166" s="311"/>
      <c r="Q166" s="173" t="s">
        <v>41</v>
      </c>
      <c r="R166" s="174"/>
      <c r="S166" s="12"/>
      <c r="T166" s="12"/>
      <c r="U166" s="79"/>
      <c r="V166" s="11"/>
    </row>
    <row r="167" spans="1:29" ht="22.5" customHeight="1">
      <c r="A167" s="11"/>
      <c r="B167" s="183"/>
      <c r="C167" s="233" t="s">
        <v>39</v>
      </c>
      <c r="D167" s="233"/>
      <c r="E167" s="310"/>
      <c r="F167" s="311"/>
      <c r="G167" s="311"/>
      <c r="H167" s="311"/>
      <c r="I167" s="311"/>
      <c r="J167" s="173" t="s">
        <v>41</v>
      </c>
      <c r="K167" s="174"/>
      <c r="L167" s="310"/>
      <c r="M167" s="311"/>
      <c r="N167" s="311"/>
      <c r="O167" s="311"/>
      <c r="P167" s="311"/>
      <c r="Q167" s="173" t="s">
        <v>41</v>
      </c>
      <c r="R167" s="174"/>
      <c r="S167" s="12"/>
      <c r="T167" s="12"/>
      <c r="U167" s="79"/>
      <c r="V167" s="11"/>
    </row>
    <row r="168" spans="1:29" ht="22.5" customHeight="1">
      <c r="A168" s="11"/>
      <c r="B168" s="183"/>
      <c r="C168" s="233" t="s">
        <v>40</v>
      </c>
      <c r="D168" s="233"/>
      <c r="E168" s="310"/>
      <c r="F168" s="311"/>
      <c r="G168" s="311"/>
      <c r="H168" s="311"/>
      <c r="I168" s="311"/>
      <c r="J168" s="173" t="s">
        <v>41</v>
      </c>
      <c r="K168" s="174"/>
      <c r="L168" s="310"/>
      <c r="M168" s="311"/>
      <c r="N168" s="311"/>
      <c r="O168" s="311"/>
      <c r="P168" s="311"/>
      <c r="Q168" s="173" t="s">
        <v>41</v>
      </c>
      <c r="R168" s="174"/>
      <c r="S168" s="12"/>
      <c r="T168" s="12"/>
      <c r="U168" s="79"/>
      <c r="V168" s="11"/>
    </row>
    <row r="169" spans="1:29" ht="22.5" customHeight="1">
      <c r="A169" s="11"/>
      <c r="B169" s="183"/>
      <c r="C169" s="172" t="s">
        <v>136</v>
      </c>
      <c r="D169" s="174"/>
      <c r="E169" s="310"/>
      <c r="F169" s="311"/>
      <c r="G169" s="311"/>
      <c r="H169" s="311"/>
      <c r="I169" s="311"/>
      <c r="J169" s="173" t="s">
        <v>41</v>
      </c>
      <c r="K169" s="174"/>
      <c r="L169" s="310"/>
      <c r="M169" s="311"/>
      <c r="N169" s="311"/>
      <c r="O169" s="311"/>
      <c r="P169" s="311"/>
      <c r="Q169" s="173" t="s">
        <v>41</v>
      </c>
      <c r="R169" s="174"/>
      <c r="S169" s="12"/>
      <c r="T169" s="12"/>
      <c r="U169" s="79"/>
      <c r="V169" s="11"/>
    </row>
    <row r="170" spans="1:29" ht="22.5" customHeight="1" thickBot="1">
      <c r="A170" s="11"/>
      <c r="B170" s="183"/>
      <c r="C170" s="233" t="s">
        <v>5</v>
      </c>
      <c r="D170" s="233"/>
      <c r="E170" s="310"/>
      <c r="F170" s="311"/>
      <c r="G170" s="311"/>
      <c r="H170" s="311"/>
      <c r="I170" s="311"/>
      <c r="J170" s="371" t="s">
        <v>41</v>
      </c>
      <c r="K170" s="389"/>
      <c r="L170" s="310"/>
      <c r="M170" s="311"/>
      <c r="N170" s="311"/>
      <c r="O170" s="311"/>
      <c r="P170" s="311"/>
      <c r="Q170" s="371" t="s">
        <v>41</v>
      </c>
      <c r="R170" s="389"/>
      <c r="S170" s="12"/>
      <c r="T170" s="12"/>
      <c r="U170" s="79"/>
      <c r="V170" s="11"/>
    </row>
    <row r="171" spans="1:29" ht="33" customHeight="1" thickBot="1">
      <c r="A171" s="11"/>
      <c r="B171" s="183"/>
      <c r="C171" s="224"/>
      <c r="D171" s="224"/>
      <c r="E171" s="397" t="s">
        <v>254</v>
      </c>
      <c r="F171" s="397"/>
      <c r="G171" s="397"/>
      <c r="H171" s="388" t="s">
        <v>93</v>
      </c>
      <c r="I171" s="388"/>
      <c r="J171" s="398" t="str">
        <f>IF(L160="","",IF(L160=SUM(E164:I170),"○","✕"))</f>
        <v/>
      </c>
      <c r="K171" s="399"/>
      <c r="L171" s="397" t="s">
        <v>255</v>
      </c>
      <c r="M171" s="397"/>
      <c r="N171" s="397"/>
      <c r="O171" s="388" t="s">
        <v>93</v>
      </c>
      <c r="P171" s="388"/>
      <c r="Q171" s="398" t="str">
        <f>IF(L161="","",IF(L161=SUM(L164:P170),"○","✕"))</f>
        <v>○</v>
      </c>
      <c r="R171" s="399"/>
      <c r="S171" s="111"/>
      <c r="T171" s="12"/>
      <c r="U171" s="79"/>
      <c r="V171" s="11"/>
    </row>
    <row r="172" spans="1:29" ht="12" customHeight="1">
      <c r="A172" s="11"/>
      <c r="B172" s="112"/>
      <c r="C172" s="113"/>
      <c r="D172" s="113"/>
      <c r="E172" s="114"/>
      <c r="F172" s="114"/>
      <c r="G172" s="114"/>
      <c r="H172" s="115"/>
      <c r="I172" s="115"/>
      <c r="J172" s="395" t="s">
        <v>147</v>
      </c>
      <c r="K172" s="396"/>
      <c r="L172" s="116"/>
      <c r="M172" s="116"/>
      <c r="N172" s="116"/>
      <c r="O172" s="116"/>
      <c r="P172" s="116"/>
      <c r="Q172" s="395" t="s">
        <v>147</v>
      </c>
      <c r="R172" s="396"/>
      <c r="S172" s="116"/>
      <c r="T172" s="15"/>
      <c r="U172" s="94"/>
      <c r="V172" s="11"/>
    </row>
    <row r="173" spans="1:29" ht="8.25" customHeight="1">
      <c r="A173" s="224"/>
      <c r="B173" s="224"/>
      <c r="C173" s="224"/>
      <c r="D173" s="224"/>
      <c r="E173" s="224"/>
      <c r="F173" s="224"/>
      <c r="G173" s="224"/>
      <c r="H173" s="224"/>
      <c r="I173" s="224"/>
      <c r="J173" s="224"/>
      <c r="K173" s="224"/>
      <c r="L173" s="224"/>
      <c r="M173" s="224"/>
      <c r="N173" s="224"/>
      <c r="O173" s="224"/>
      <c r="P173" s="224"/>
      <c r="Q173" s="224"/>
      <c r="R173" s="224"/>
      <c r="S173" s="224"/>
      <c r="T173" s="224"/>
      <c r="U173" s="224"/>
      <c r="V173" s="224"/>
    </row>
    <row r="174" spans="1:29" ht="17.25" customHeight="1">
      <c r="A174" s="11"/>
      <c r="B174" s="205" t="s">
        <v>256</v>
      </c>
      <c r="C174" s="205"/>
      <c r="D174" s="205"/>
      <c r="E174" s="205"/>
      <c r="F174" s="205"/>
      <c r="G174" s="205"/>
      <c r="H174" s="205"/>
      <c r="I174" s="205"/>
      <c r="J174" s="77"/>
      <c r="K174" s="190" t="s">
        <v>53</v>
      </c>
      <c r="L174" s="190"/>
      <c r="M174" s="190"/>
      <c r="N174" s="190"/>
      <c r="O174" s="190"/>
      <c r="P174" s="190"/>
      <c r="Q174" s="190"/>
      <c r="R174" s="190"/>
      <c r="S174" s="190"/>
      <c r="T174" s="190"/>
      <c r="U174" s="190"/>
      <c r="V174" s="11"/>
      <c r="AA174" s="1">
        <v>1</v>
      </c>
      <c r="AB174" s="1">
        <v>2</v>
      </c>
      <c r="AC174" s="1">
        <v>3</v>
      </c>
    </row>
    <row r="175" spans="1:29" ht="9.75" customHeight="1">
      <c r="A175" s="11"/>
      <c r="B175" s="180"/>
      <c r="C175" s="181"/>
      <c r="D175" s="181"/>
      <c r="E175" s="181"/>
      <c r="F175" s="181"/>
      <c r="G175" s="181"/>
      <c r="H175" s="181"/>
      <c r="I175" s="181"/>
      <c r="J175" s="181"/>
      <c r="K175" s="181"/>
      <c r="L175" s="181"/>
      <c r="M175" s="181"/>
      <c r="N175" s="181"/>
      <c r="O175" s="181"/>
      <c r="P175" s="181"/>
      <c r="Q175" s="181"/>
      <c r="R175" s="181"/>
      <c r="S175" s="181"/>
      <c r="T175" s="181"/>
      <c r="U175" s="182"/>
      <c r="V175" s="11"/>
    </row>
    <row r="176" spans="1:29" ht="47.25" customHeight="1">
      <c r="A176" s="11"/>
      <c r="B176" s="70" t="s">
        <v>4</v>
      </c>
      <c r="C176" s="319" t="s">
        <v>28</v>
      </c>
      <c r="D176" s="319"/>
      <c r="E176" s="233" t="s">
        <v>66</v>
      </c>
      <c r="F176" s="233"/>
      <c r="G176" s="233"/>
      <c r="H176" s="233"/>
      <c r="I176" s="233"/>
      <c r="J176" s="233"/>
      <c r="K176" s="233"/>
      <c r="L176" s="162" t="str">
        <f>IF(AA176=1,1,IF(AB176=1,2,IF(AC176=1,3,"無")))</f>
        <v>無</v>
      </c>
      <c r="M176" s="163"/>
      <c r="N176" s="163"/>
      <c r="O176" s="163"/>
      <c r="P176" s="163"/>
      <c r="Q176" s="163"/>
      <c r="R176" s="163"/>
      <c r="S176" s="164"/>
      <c r="T176" s="14"/>
      <c r="U176" s="78"/>
      <c r="V176" s="14"/>
      <c r="AA176" s="1">
        <f>COUNTIF(訪看29!E:E,別紙様式13!$AA$7)</f>
        <v>0</v>
      </c>
      <c r="AB176" s="1">
        <f>COUNTIF(訪看30!E:E,別紙様式13!$AA$7)</f>
        <v>0</v>
      </c>
      <c r="AC176" s="1">
        <f>COUNTIF(訪看31!E:E,別紙様式13!$AA$7)</f>
        <v>0</v>
      </c>
    </row>
    <row r="177" spans="1:22" ht="18.75" customHeight="1">
      <c r="A177" s="11"/>
      <c r="B177" s="70"/>
      <c r="C177" s="102"/>
      <c r="D177" s="80"/>
      <c r="F177" s="67"/>
      <c r="G177" s="67"/>
      <c r="H177" s="67"/>
      <c r="I177" s="67"/>
      <c r="J177" s="67"/>
      <c r="K177" s="67"/>
      <c r="L177" s="67" t="s">
        <v>177</v>
      </c>
      <c r="M177" s="67"/>
      <c r="N177" s="67"/>
      <c r="O177" s="67"/>
      <c r="P177" s="117"/>
      <c r="Q177" s="117"/>
      <c r="R177" s="81"/>
      <c r="S177" s="81"/>
      <c r="T177" s="14"/>
      <c r="U177" s="78"/>
      <c r="V177" s="14"/>
    </row>
    <row r="178" spans="1:22" ht="24" customHeight="1">
      <c r="A178" s="11"/>
      <c r="B178" s="70"/>
      <c r="C178" s="261" t="s">
        <v>257</v>
      </c>
      <c r="D178" s="261"/>
      <c r="E178" s="261"/>
      <c r="F178" s="261"/>
      <c r="G178" s="261"/>
      <c r="H178" s="261"/>
      <c r="I178" s="261"/>
      <c r="J178" s="261"/>
      <c r="K178" s="261"/>
      <c r="L178" s="261"/>
      <c r="M178" s="261"/>
      <c r="N178" s="261"/>
      <c r="O178" s="261"/>
      <c r="P178" s="261"/>
      <c r="Q178" s="261"/>
      <c r="R178" s="14"/>
      <c r="S178" s="14"/>
      <c r="T178" s="88"/>
      <c r="U178" s="100"/>
      <c r="V178" s="88"/>
    </row>
    <row r="179" spans="1:22" ht="29.25" customHeight="1">
      <c r="A179" s="11"/>
      <c r="B179" s="70"/>
      <c r="C179" s="215" t="s">
        <v>258</v>
      </c>
      <c r="D179" s="215"/>
      <c r="E179" s="215"/>
      <c r="F179" s="215"/>
      <c r="G179" s="215"/>
      <c r="H179" s="215"/>
      <c r="I179" s="215"/>
      <c r="J179" s="215"/>
      <c r="K179" s="215"/>
      <c r="L179" s="215"/>
      <c r="M179" s="215"/>
      <c r="N179" s="215"/>
      <c r="O179" s="215"/>
      <c r="P179" s="215"/>
      <c r="Q179" s="215"/>
      <c r="R179" s="215"/>
      <c r="S179" s="215"/>
      <c r="T179" s="215"/>
      <c r="U179" s="263"/>
      <c r="V179" s="88"/>
    </row>
    <row r="180" spans="1:22" ht="43.5" customHeight="1">
      <c r="A180" s="11"/>
      <c r="B180" s="70"/>
      <c r="C180" s="102"/>
      <c r="D180" s="314" t="s">
        <v>259</v>
      </c>
      <c r="E180" s="315"/>
      <c r="F180" s="315"/>
      <c r="G180" s="315"/>
      <c r="H180" s="315"/>
      <c r="I180" s="315"/>
      <c r="J180" s="315"/>
      <c r="K180" s="315"/>
      <c r="L180" s="315"/>
      <c r="M180" s="315"/>
      <c r="N180" s="315"/>
      <c r="O180" s="316"/>
      <c r="P180" s="172" t="s">
        <v>89</v>
      </c>
      <c r="Q180" s="173"/>
      <c r="R180" s="173" t="s">
        <v>90</v>
      </c>
      <c r="S180" s="174"/>
      <c r="T180" s="88"/>
      <c r="U180" s="100"/>
      <c r="V180" s="88"/>
    </row>
    <row r="181" spans="1:22" ht="29.25" customHeight="1">
      <c r="A181" s="11"/>
      <c r="B181" s="70"/>
      <c r="C181" s="215" t="s">
        <v>260</v>
      </c>
      <c r="D181" s="215"/>
      <c r="E181" s="215"/>
      <c r="F181" s="215"/>
      <c r="G181" s="215"/>
      <c r="H181" s="215"/>
      <c r="I181" s="215"/>
      <c r="J181" s="215"/>
      <c r="K181" s="215"/>
      <c r="L181" s="215"/>
      <c r="M181" s="215"/>
      <c r="N181" s="215"/>
      <c r="O181" s="215"/>
      <c r="P181" s="215"/>
      <c r="Q181" s="215"/>
      <c r="R181" s="215"/>
      <c r="S181" s="215"/>
      <c r="T181" s="215"/>
      <c r="U181" s="263"/>
      <c r="V181" s="88"/>
    </row>
    <row r="182" spans="1:22" ht="32.25" customHeight="1">
      <c r="A182" s="11"/>
      <c r="B182" s="70"/>
      <c r="C182" s="102"/>
      <c r="D182" s="317" t="s">
        <v>71</v>
      </c>
      <c r="E182" s="317"/>
      <c r="F182" s="317"/>
      <c r="G182" s="317"/>
      <c r="H182" s="317" t="s">
        <v>72</v>
      </c>
      <c r="I182" s="317"/>
      <c r="J182" s="317"/>
      <c r="K182" s="317"/>
      <c r="L182" s="306"/>
      <c r="M182" s="173" t="s">
        <v>73</v>
      </c>
      <c r="N182" s="173"/>
      <c r="O182" s="173"/>
      <c r="P182" s="173"/>
      <c r="Q182" s="173"/>
      <c r="R182" s="173"/>
      <c r="S182" s="174"/>
      <c r="T182" s="88"/>
      <c r="U182" s="100"/>
      <c r="V182" s="88"/>
    </row>
    <row r="183" spans="1:22" ht="39.75" customHeight="1">
      <c r="A183" s="11"/>
      <c r="B183" s="70"/>
      <c r="C183" s="102"/>
      <c r="D183" s="310"/>
      <c r="E183" s="311"/>
      <c r="F183" s="311"/>
      <c r="G183" s="63" t="s">
        <v>88</v>
      </c>
      <c r="H183" s="310"/>
      <c r="I183" s="311"/>
      <c r="J183" s="311"/>
      <c r="K183" s="311"/>
      <c r="L183" s="118" t="s">
        <v>88</v>
      </c>
      <c r="M183" s="312" t="str">
        <f>IF(D183="","",IF(H183="","",D183/(D183+H183)*100))</f>
        <v/>
      </c>
      <c r="N183" s="313"/>
      <c r="O183" s="313"/>
      <c r="P183" s="313"/>
      <c r="Q183" s="313"/>
      <c r="R183" s="313"/>
      <c r="S183" s="85" t="s">
        <v>64</v>
      </c>
      <c r="T183" s="88"/>
      <c r="U183" s="100"/>
      <c r="V183" s="88"/>
    </row>
    <row r="184" spans="1:22" ht="24" customHeight="1">
      <c r="A184" s="11"/>
      <c r="B184" s="119"/>
      <c r="C184" s="102"/>
      <c r="D184" s="120" t="s">
        <v>74</v>
      </c>
      <c r="E184" s="27"/>
      <c r="F184" s="27"/>
      <c r="G184" s="27"/>
      <c r="H184" s="27"/>
      <c r="I184" s="27"/>
      <c r="J184" s="12"/>
      <c r="K184" s="12"/>
      <c r="L184" s="12"/>
      <c r="M184" s="12"/>
      <c r="N184" s="27"/>
      <c r="O184" s="27"/>
      <c r="P184" s="35"/>
      <c r="Q184" s="35"/>
      <c r="R184" s="14"/>
      <c r="S184" s="14"/>
      <c r="T184" s="88"/>
      <c r="U184" s="100"/>
      <c r="V184" s="88"/>
    </row>
    <row r="185" spans="1:22" ht="9" customHeight="1">
      <c r="A185" s="11"/>
      <c r="B185" s="121"/>
      <c r="C185" s="257"/>
      <c r="D185" s="257"/>
      <c r="E185" s="257"/>
      <c r="F185" s="257"/>
      <c r="G185" s="257"/>
      <c r="H185" s="257"/>
      <c r="I185" s="257"/>
      <c r="J185" s="257"/>
      <c r="K185" s="257"/>
      <c r="L185" s="257"/>
      <c r="M185" s="257"/>
      <c r="N185" s="257"/>
      <c r="O185" s="257"/>
      <c r="P185" s="257"/>
      <c r="Q185" s="257"/>
      <c r="R185" s="257"/>
      <c r="S185" s="257"/>
      <c r="T185" s="257"/>
      <c r="U185" s="258"/>
      <c r="V185" s="11"/>
    </row>
    <row r="186" spans="1:22" s="5" customFormat="1" ht="22.5" customHeight="1">
      <c r="A186" s="68"/>
      <c r="B186" s="122"/>
      <c r="C186" s="261" t="s">
        <v>261</v>
      </c>
      <c r="D186" s="261"/>
      <c r="E186" s="261"/>
      <c r="F186" s="261"/>
      <c r="G186" s="261"/>
      <c r="H186" s="261"/>
      <c r="I186" s="261"/>
      <c r="J186" s="261"/>
      <c r="K186" s="261"/>
      <c r="L186" s="261"/>
      <c r="M186" s="261"/>
      <c r="N186" s="261"/>
      <c r="O186" s="261"/>
      <c r="P186" s="261"/>
      <c r="Q186" s="261"/>
      <c r="R186" s="261"/>
      <c r="S186" s="261"/>
      <c r="T186" s="261"/>
      <c r="U186" s="262"/>
      <c r="V186" s="68"/>
    </row>
    <row r="187" spans="1:22" ht="22.5" customHeight="1">
      <c r="A187" s="11"/>
      <c r="B187" s="70"/>
      <c r="C187" s="236" t="s">
        <v>237</v>
      </c>
      <c r="D187" s="236"/>
      <c r="E187" s="236"/>
      <c r="F187" s="236"/>
      <c r="G187" s="236"/>
      <c r="H187" s="236"/>
      <c r="I187" s="236"/>
      <c r="J187" s="236"/>
      <c r="K187" s="236"/>
      <c r="L187" s="236"/>
      <c r="M187" s="236"/>
      <c r="N187" s="236"/>
      <c r="O187" s="236"/>
      <c r="P187" s="236"/>
      <c r="Q187" s="236"/>
      <c r="R187" s="236"/>
      <c r="S187" s="236"/>
      <c r="T187" s="236"/>
      <c r="U187" s="237"/>
      <c r="V187" s="11"/>
    </row>
    <row r="188" spans="1:22" ht="22.5" customHeight="1">
      <c r="A188" s="11"/>
      <c r="B188" s="70"/>
      <c r="C188" s="301"/>
      <c r="D188" s="288" t="s">
        <v>56</v>
      </c>
      <c r="E188" s="288"/>
      <c r="F188" s="288"/>
      <c r="G188" s="288"/>
      <c r="H188" s="288"/>
      <c r="I188" s="288"/>
      <c r="J188" s="288"/>
      <c r="K188" s="288"/>
      <c r="L188" s="288"/>
      <c r="M188" s="288"/>
      <c r="N188" s="288"/>
      <c r="O188" s="288"/>
      <c r="P188" s="288"/>
      <c r="Q188" s="283"/>
      <c r="R188" s="284"/>
      <c r="S188" s="173" t="s">
        <v>91</v>
      </c>
      <c r="T188" s="174"/>
      <c r="U188" s="123"/>
      <c r="V188" s="11"/>
    </row>
    <row r="189" spans="1:22" ht="22.5" customHeight="1">
      <c r="A189" s="11"/>
      <c r="B189" s="70"/>
      <c r="C189" s="301"/>
      <c r="D189" s="288" t="s">
        <v>48</v>
      </c>
      <c r="E189" s="288"/>
      <c r="F189" s="288"/>
      <c r="G189" s="288"/>
      <c r="H189" s="288"/>
      <c r="I189" s="288"/>
      <c r="J189" s="288"/>
      <c r="K189" s="288"/>
      <c r="L189" s="288"/>
      <c r="M189" s="288"/>
      <c r="N189" s="288"/>
      <c r="O189" s="288"/>
      <c r="P189" s="288"/>
      <c r="Q189" s="283"/>
      <c r="R189" s="284"/>
      <c r="S189" s="173" t="s">
        <v>91</v>
      </c>
      <c r="T189" s="174"/>
      <c r="U189" s="123"/>
      <c r="V189" s="11"/>
    </row>
    <row r="190" spans="1:22" ht="22.5" customHeight="1">
      <c r="A190" s="11"/>
      <c r="B190" s="70"/>
      <c r="C190" s="301"/>
      <c r="D190" s="288" t="s">
        <v>57</v>
      </c>
      <c r="E190" s="288"/>
      <c r="F190" s="288"/>
      <c r="G190" s="288"/>
      <c r="H190" s="288"/>
      <c r="I190" s="288"/>
      <c r="J190" s="288"/>
      <c r="K190" s="288"/>
      <c r="L190" s="288"/>
      <c r="M190" s="288"/>
      <c r="N190" s="288"/>
      <c r="O190" s="288"/>
      <c r="P190" s="288"/>
      <c r="Q190" s="283"/>
      <c r="R190" s="284"/>
      <c r="S190" s="173" t="s">
        <v>91</v>
      </c>
      <c r="T190" s="174"/>
      <c r="U190" s="123"/>
      <c r="V190" s="11"/>
    </row>
    <row r="191" spans="1:22" ht="22.5" customHeight="1">
      <c r="A191" s="11"/>
      <c r="B191" s="70"/>
      <c r="C191" s="301"/>
      <c r="D191" s="287" t="s">
        <v>262</v>
      </c>
      <c r="E191" s="287"/>
      <c r="F191" s="287"/>
      <c r="G191" s="287"/>
      <c r="H191" s="287"/>
      <c r="I191" s="287"/>
      <c r="J191" s="287"/>
      <c r="K191" s="287"/>
      <c r="L191" s="287"/>
      <c r="M191" s="287"/>
      <c r="N191" s="287"/>
      <c r="O191" s="287"/>
      <c r="P191" s="287"/>
      <c r="Q191" s="283"/>
      <c r="R191" s="284"/>
      <c r="S191" s="173" t="s">
        <v>91</v>
      </c>
      <c r="T191" s="174"/>
      <c r="U191" s="123"/>
      <c r="V191" s="11"/>
    </row>
    <row r="192" spans="1:22" ht="22.5" customHeight="1" thickBot="1">
      <c r="A192" s="11"/>
      <c r="B192" s="70"/>
      <c r="C192" s="301"/>
      <c r="D192" s="307" t="s">
        <v>263</v>
      </c>
      <c r="E192" s="307"/>
      <c r="F192" s="307"/>
      <c r="G192" s="307"/>
      <c r="H192" s="307"/>
      <c r="I192" s="307"/>
      <c r="J192" s="307"/>
      <c r="K192" s="307"/>
      <c r="L192" s="307"/>
      <c r="M192" s="307"/>
      <c r="N192" s="307"/>
      <c r="O192" s="307"/>
      <c r="P192" s="307"/>
      <c r="Q192" s="285"/>
      <c r="R192" s="286"/>
      <c r="S192" s="268" t="s">
        <v>91</v>
      </c>
      <c r="T192" s="269"/>
      <c r="U192" s="123"/>
      <c r="V192" s="11"/>
    </row>
    <row r="193" spans="1:22" ht="22.5" customHeight="1" thickTop="1">
      <c r="A193" s="11"/>
      <c r="B193" s="70"/>
      <c r="C193" s="301"/>
      <c r="D193" s="294" t="s">
        <v>102</v>
      </c>
      <c r="E193" s="294"/>
      <c r="F193" s="294"/>
      <c r="G193" s="294"/>
      <c r="H193" s="294"/>
      <c r="I193" s="294"/>
      <c r="J193" s="294"/>
      <c r="K193" s="294"/>
      <c r="L193" s="294"/>
      <c r="M193" s="294"/>
      <c r="N193" s="294"/>
      <c r="O193" s="294"/>
      <c r="P193" s="294"/>
      <c r="Q193" s="308">
        <f>SUM(Q188:R192)</f>
        <v>0</v>
      </c>
      <c r="R193" s="309"/>
      <c r="S193" s="259" t="s">
        <v>91</v>
      </c>
      <c r="T193" s="260"/>
      <c r="U193" s="123"/>
      <c r="V193" s="11"/>
    </row>
    <row r="194" spans="1:22" ht="4.5" customHeight="1">
      <c r="A194" s="11"/>
      <c r="B194" s="70"/>
      <c r="C194" s="52"/>
      <c r="D194" s="27"/>
      <c r="E194" s="27"/>
      <c r="F194" s="27"/>
      <c r="G194" s="27"/>
      <c r="H194" s="27"/>
      <c r="I194" s="27"/>
      <c r="J194" s="27"/>
      <c r="K194" s="27"/>
      <c r="L194" s="27"/>
      <c r="M194" s="27"/>
      <c r="N194" s="27"/>
      <c r="O194" s="27"/>
      <c r="P194" s="27"/>
      <c r="Q194" s="27"/>
      <c r="R194" s="27"/>
      <c r="S194" s="27"/>
      <c r="T194" s="27"/>
      <c r="U194" s="124"/>
      <c r="V194" s="11"/>
    </row>
    <row r="195" spans="1:22" ht="18.75" customHeight="1">
      <c r="A195" s="11"/>
      <c r="B195" s="70"/>
      <c r="C195" s="236" t="s">
        <v>238</v>
      </c>
      <c r="D195" s="236"/>
      <c r="E195" s="236"/>
      <c r="F195" s="236"/>
      <c r="G195" s="236"/>
      <c r="H195" s="236"/>
      <c r="I195" s="236"/>
      <c r="J195" s="236"/>
      <c r="K195" s="236"/>
      <c r="L195" s="236"/>
      <c r="M195" s="236"/>
      <c r="N195" s="236"/>
      <c r="O195" s="236"/>
      <c r="P195" s="236"/>
      <c r="Q195" s="236"/>
      <c r="R195" s="236"/>
      <c r="S195" s="236"/>
      <c r="T195" s="236"/>
      <c r="U195" s="237"/>
      <c r="V195" s="11"/>
    </row>
    <row r="196" spans="1:22" ht="22.5" customHeight="1">
      <c r="A196" s="11"/>
      <c r="B196" s="70"/>
      <c r="C196" s="291"/>
      <c r="D196" s="138"/>
      <c r="E196" s="233" t="s">
        <v>51</v>
      </c>
      <c r="F196" s="233"/>
      <c r="G196" s="233"/>
      <c r="H196" s="233"/>
      <c r="I196" s="233" t="s">
        <v>52</v>
      </c>
      <c r="J196" s="233"/>
      <c r="K196" s="233"/>
      <c r="L196" s="306"/>
      <c r="M196" s="174" t="s">
        <v>49</v>
      </c>
      <c r="N196" s="233"/>
      <c r="O196" s="233"/>
      <c r="P196" s="233"/>
      <c r="S196" s="12"/>
      <c r="T196" s="12"/>
      <c r="U196" s="79"/>
      <c r="V196" s="11"/>
    </row>
    <row r="197" spans="1:22" ht="22.5" customHeight="1">
      <c r="A197" s="11"/>
      <c r="B197" s="70"/>
      <c r="C197" s="291"/>
      <c r="D197" s="125" t="s">
        <v>239</v>
      </c>
      <c r="E197" s="297"/>
      <c r="F197" s="289"/>
      <c r="G197" s="289"/>
      <c r="H197" s="106" t="s">
        <v>88</v>
      </c>
      <c r="I197" s="297"/>
      <c r="J197" s="289"/>
      <c r="K197" s="289"/>
      <c r="L197" s="126" t="s">
        <v>88</v>
      </c>
      <c r="M197" s="289">
        <f>E197+I197</f>
        <v>0</v>
      </c>
      <c r="N197" s="289"/>
      <c r="O197" s="289"/>
      <c r="P197" s="106" t="s">
        <v>88</v>
      </c>
      <c r="S197" s="12"/>
      <c r="T197" s="12"/>
      <c r="U197" s="79"/>
      <c r="V197" s="11"/>
    </row>
    <row r="198" spans="1:22" ht="22.5" customHeight="1">
      <c r="A198" s="11"/>
      <c r="B198" s="70"/>
      <c r="C198" s="291"/>
      <c r="D198" s="125" t="s">
        <v>240</v>
      </c>
      <c r="E198" s="297"/>
      <c r="F198" s="289"/>
      <c r="G198" s="289"/>
      <c r="H198" s="106" t="s">
        <v>88</v>
      </c>
      <c r="I198" s="297"/>
      <c r="J198" s="289"/>
      <c r="K198" s="289"/>
      <c r="L198" s="126" t="s">
        <v>88</v>
      </c>
      <c r="M198" s="289">
        <f t="shared" ref="M198:M199" si="0">E198+I198</f>
        <v>0</v>
      </c>
      <c r="N198" s="289"/>
      <c r="O198" s="289"/>
      <c r="P198" s="106" t="s">
        <v>88</v>
      </c>
      <c r="S198" s="12"/>
      <c r="T198" s="12"/>
      <c r="U198" s="79"/>
      <c r="V198" s="11"/>
    </row>
    <row r="199" spans="1:22" ht="22.5" customHeight="1">
      <c r="A199" s="11"/>
      <c r="B199" s="70"/>
      <c r="C199" s="291"/>
      <c r="D199" s="125" t="s">
        <v>241</v>
      </c>
      <c r="E199" s="297"/>
      <c r="F199" s="289"/>
      <c r="G199" s="289"/>
      <c r="H199" s="106" t="s">
        <v>88</v>
      </c>
      <c r="I199" s="297"/>
      <c r="J199" s="289"/>
      <c r="K199" s="289"/>
      <c r="L199" s="126" t="s">
        <v>88</v>
      </c>
      <c r="M199" s="289">
        <f t="shared" si="0"/>
        <v>0</v>
      </c>
      <c r="N199" s="289"/>
      <c r="O199" s="289"/>
      <c r="P199" s="106" t="s">
        <v>88</v>
      </c>
      <c r="S199" s="12"/>
      <c r="T199" s="12"/>
      <c r="U199" s="79"/>
      <c r="V199" s="11"/>
    </row>
    <row r="200" spans="1:22" ht="4.5" customHeight="1">
      <c r="A200" s="11"/>
      <c r="B200" s="70"/>
      <c r="C200" s="134"/>
      <c r="D200" s="27"/>
      <c r="E200" s="27"/>
      <c r="F200" s="27"/>
      <c r="G200" s="27"/>
      <c r="H200" s="127"/>
      <c r="I200" s="27"/>
      <c r="J200" s="27"/>
      <c r="K200" s="27"/>
      <c r="L200" s="127"/>
      <c r="M200" s="27"/>
      <c r="N200" s="27"/>
      <c r="O200" s="27"/>
      <c r="P200" s="127"/>
      <c r="S200" s="12"/>
      <c r="T200" s="12"/>
      <c r="U200" s="79"/>
      <c r="V200" s="11"/>
    </row>
    <row r="201" spans="1:22" ht="24" customHeight="1">
      <c r="A201" s="11"/>
      <c r="B201" s="70"/>
      <c r="C201" s="215" t="s">
        <v>264</v>
      </c>
      <c r="D201" s="215"/>
      <c r="E201" s="215"/>
      <c r="F201" s="215"/>
      <c r="G201" s="215"/>
      <c r="H201" s="215"/>
      <c r="I201" s="215"/>
      <c r="J201" s="215"/>
      <c r="K201" s="215"/>
      <c r="L201" s="215"/>
      <c r="M201" s="215"/>
      <c r="N201" s="215"/>
      <c r="O201" s="215"/>
      <c r="P201" s="215"/>
      <c r="Q201" s="215"/>
      <c r="R201" s="215"/>
      <c r="S201" s="215"/>
      <c r="T201" s="215"/>
      <c r="U201" s="263"/>
      <c r="V201" s="11"/>
    </row>
    <row r="202" spans="1:22" ht="23.25" customHeight="1">
      <c r="A202" s="11"/>
      <c r="B202" s="70"/>
      <c r="C202" s="224"/>
      <c r="D202" s="293" t="s">
        <v>58</v>
      </c>
      <c r="E202" s="293"/>
      <c r="F202" s="293"/>
      <c r="G202" s="293"/>
      <c r="H202" s="293"/>
      <c r="I202" s="293"/>
      <c r="J202" s="293"/>
      <c r="K202" s="293"/>
      <c r="L202" s="293"/>
      <c r="M202" s="293"/>
      <c r="N202" s="293"/>
      <c r="O202" s="293"/>
      <c r="P202" s="293"/>
      <c r="Q202" s="172"/>
      <c r="R202" s="173"/>
      <c r="S202" s="106" t="s">
        <v>88</v>
      </c>
      <c r="T202" s="107"/>
      <c r="U202" s="301"/>
      <c r="V202" s="11"/>
    </row>
    <row r="203" spans="1:22" ht="23.25" customHeight="1">
      <c r="A203" s="11"/>
      <c r="B203" s="70"/>
      <c r="C203" s="224"/>
      <c r="D203" s="293" t="s">
        <v>59</v>
      </c>
      <c r="E203" s="293"/>
      <c r="F203" s="293"/>
      <c r="G203" s="293"/>
      <c r="H203" s="293"/>
      <c r="I203" s="293"/>
      <c r="J203" s="293"/>
      <c r="K203" s="293"/>
      <c r="L203" s="293"/>
      <c r="M203" s="293"/>
      <c r="N203" s="293"/>
      <c r="O203" s="293"/>
      <c r="P203" s="293"/>
      <c r="Q203" s="172"/>
      <c r="R203" s="173"/>
      <c r="S203" s="106" t="s">
        <v>88</v>
      </c>
      <c r="T203" s="107"/>
      <c r="U203" s="301"/>
      <c r="V203" s="11"/>
    </row>
    <row r="204" spans="1:22" ht="46.5" customHeight="1">
      <c r="A204" s="11"/>
      <c r="B204" s="70"/>
      <c r="C204" s="303" t="s">
        <v>76</v>
      </c>
      <c r="D204" s="303"/>
      <c r="E204" s="303"/>
      <c r="F204" s="303"/>
      <c r="G204" s="303"/>
      <c r="H204" s="303"/>
      <c r="I204" s="303"/>
      <c r="J204" s="303"/>
      <c r="K204" s="303"/>
      <c r="L204" s="303"/>
      <c r="M204" s="303"/>
      <c r="N204" s="303"/>
      <c r="O204" s="303"/>
      <c r="P204" s="303"/>
      <c r="Q204" s="303"/>
      <c r="R204" s="303"/>
      <c r="S204" s="303"/>
      <c r="T204" s="303"/>
      <c r="U204" s="304"/>
      <c r="V204" s="11"/>
    </row>
    <row r="205" spans="1:22">
      <c r="A205" s="11"/>
      <c r="B205" s="70"/>
      <c r="C205" s="305" t="s">
        <v>229</v>
      </c>
      <c r="D205" s="305"/>
      <c r="E205" s="305"/>
      <c r="F205" s="305"/>
      <c r="G205" s="305"/>
      <c r="H205" s="305"/>
      <c r="I205" s="305"/>
      <c r="J205" s="305"/>
      <c r="K205" s="305"/>
      <c r="L205" s="305"/>
      <c r="M205" s="305"/>
      <c r="N205" s="305"/>
      <c r="O205" s="305"/>
      <c r="P205" s="305"/>
      <c r="Q205" s="305"/>
      <c r="R205" s="305"/>
      <c r="S205" s="305"/>
      <c r="T205" s="128"/>
      <c r="U205" s="129"/>
      <c r="V205" s="11"/>
    </row>
    <row r="206" spans="1:22" ht="18.75" customHeight="1">
      <c r="A206" s="11"/>
      <c r="B206" s="70"/>
      <c r="C206" s="215" t="s">
        <v>265</v>
      </c>
      <c r="D206" s="215"/>
      <c r="E206" s="215"/>
      <c r="F206" s="215"/>
      <c r="G206" s="215"/>
      <c r="H206" s="215"/>
      <c r="I206" s="215"/>
      <c r="J206" s="215"/>
      <c r="K206" s="215"/>
      <c r="L206" s="215"/>
      <c r="M206" s="215"/>
      <c r="N206" s="215"/>
      <c r="O206" s="215"/>
      <c r="P206" s="215"/>
      <c r="Q206" s="215"/>
      <c r="R206" s="215"/>
      <c r="S206" s="215"/>
      <c r="T206" s="215"/>
      <c r="U206" s="263"/>
      <c r="V206" s="11"/>
    </row>
    <row r="207" spans="1:22" ht="34.5" customHeight="1">
      <c r="A207" s="11"/>
      <c r="B207" s="70"/>
      <c r="C207" s="301"/>
      <c r="D207" s="302" t="s">
        <v>103</v>
      </c>
      <c r="E207" s="302"/>
      <c r="F207" s="302"/>
      <c r="G207" s="302"/>
      <c r="H207" s="302"/>
      <c r="I207" s="302"/>
      <c r="J207" s="302"/>
      <c r="K207" s="302"/>
      <c r="L207" s="302"/>
      <c r="M207" s="302"/>
      <c r="N207" s="302"/>
      <c r="O207" s="302"/>
      <c r="P207" s="302"/>
      <c r="Q207" s="172"/>
      <c r="R207" s="173"/>
      <c r="S207" s="106" t="s">
        <v>88</v>
      </c>
      <c r="T207" s="107"/>
      <c r="U207" s="129"/>
      <c r="V207" s="11"/>
    </row>
    <row r="208" spans="1:22" ht="34.5" customHeight="1">
      <c r="A208" s="11"/>
      <c r="B208" s="70"/>
      <c r="C208" s="301"/>
      <c r="D208" s="302" t="s">
        <v>75</v>
      </c>
      <c r="E208" s="302"/>
      <c r="F208" s="302"/>
      <c r="G208" s="302"/>
      <c r="H208" s="302"/>
      <c r="I208" s="302"/>
      <c r="J208" s="302"/>
      <c r="K208" s="302"/>
      <c r="L208" s="302"/>
      <c r="M208" s="302"/>
      <c r="N208" s="302"/>
      <c r="O208" s="302"/>
      <c r="P208" s="302"/>
      <c r="Q208" s="172"/>
      <c r="R208" s="173"/>
      <c r="S208" s="106" t="s">
        <v>88</v>
      </c>
      <c r="T208" s="107"/>
      <c r="U208" s="129"/>
      <c r="V208" s="11"/>
    </row>
    <row r="209" spans="1:22" ht="34.5" customHeight="1">
      <c r="A209" s="11"/>
      <c r="B209" s="70"/>
      <c r="C209" s="301"/>
      <c r="D209" s="302" t="s">
        <v>46</v>
      </c>
      <c r="E209" s="302"/>
      <c r="F209" s="302"/>
      <c r="G209" s="302"/>
      <c r="H209" s="302"/>
      <c r="I209" s="302"/>
      <c r="J209" s="302"/>
      <c r="K209" s="302"/>
      <c r="L209" s="302"/>
      <c r="M209" s="302"/>
      <c r="N209" s="302"/>
      <c r="O209" s="302"/>
      <c r="P209" s="302"/>
      <c r="Q209" s="172" t="str">
        <f>IF(Q207="","",IF(Q208="","",Q208/Q207*100))</f>
        <v/>
      </c>
      <c r="R209" s="173"/>
      <c r="S209" s="106" t="s">
        <v>64</v>
      </c>
      <c r="T209" s="107"/>
      <c r="U209" s="129"/>
      <c r="V209" s="11"/>
    </row>
    <row r="210" spans="1:22" ht="27" customHeight="1">
      <c r="A210" s="11"/>
      <c r="B210" s="70"/>
      <c r="C210" s="303" t="s">
        <v>266</v>
      </c>
      <c r="D210" s="215"/>
      <c r="E210" s="215"/>
      <c r="F210" s="215"/>
      <c r="G210" s="215"/>
      <c r="H210" s="215"/>
      <c r="I210" s="215"/>
      <c r="J210" s="215"/>
      <c r="K210" s="215"/>
      <c r="L210" s="215"/>
      <c r="M210" s="215"/>
      <c r="N210" s="215"/>
      <c r="O210" s="215"/>
      <c r="P210" s="215"/>
      <c r="Q210" s="215"/>
      <c r="R210" s="215"/>
      <c r="S210" s="215"/>
      <c r="T210" s="215"/>
      <c r="U210" s="263"/>
      <c r="V210" s="11"/>
    </row>
    <row r="211" spans="1:22" ht="34.5" customHeight="1">
      <c r="A211" s="11"/>
      <c r="B211" s="70"/>
      <c r="C211" s="301"/>
      <c r="D211" s="302" t="s">
        <v>104</v>
      </c>
      <c r="E211" s="302"/>
      <c r="F211" s="302"/>
      <c r="G211" s="302"/>
      <c r="H211" s="302"/>
      <c r="I211" s="302"/>
      <c r="J211" s="302"/>
      <c r="K211" s="302"/>
      <c r="L211" s="302"/>
      <c r="M211" s="302"/>
      <c r="N211" s="302"/>
      <c r="O211" s="302"/>
      <c r="P211" s="302"/>
      <c r="Q211" s="172"/>
      <c r="R211" s="173"/>
      <c r="S211" s="106" t="s">
        <v>88</v>
      </c>
      <c r="T211" s="107"/>
      <c r="U211" s="129"/>
      <c r="V211" s="11"/>
    </row>
    <row r="212" spans="1:22" ht="34.5" customHeight="1">
      <c r="A212" s="11"/>
      <c r="B212" s="70"/>
      <c r="C212" s="301"/>
      <c r="D212" s="302" t="s">
        <v>96</v>
      </c>
      <c r="E212" s="302"/>
      <c r="F212" s="302"/>
      <c r="G212" s="302"/>
      <c r="H212" s="302"/>
      <c r="I212" s="302"/>
      <c r="J212" s="302"/>
      <c r="K212" s="302"/>
      <c r="L212" s="302"/>
      <c r="M212" s="302"/>
      <c r="N212" s="302"/>
      <c r="O212" s="302"/>
      <c r="P212" s="302"/>
      <c r="Q212" s="172"/>
      <c r="R212" s="173"/>
      <c r="S212" s="106" t="s">
        <v>88</v>
      </c>
      <c r="T212" s="107"/>
      <c r="U212" s="129"/>
      <c r="V212" s="11"/>
    </row>
    <row r="213" spans="1:22" ht="34.5" customHeight="1">
      <c r="A213" s="11"/>
      <c r="B213" s="70"/>
      <c r="C213" s="301"/>
      <c r="D213" s="302" t="s">
        <v>77</v>
      </c>
      <c r="E213" s="302"/>
      <c r="F213" s="302"/>
      <c r="G213" s="302"/>
      <c r="H213" s="302"/>
      <c r="I213" s="302"/>
      <c r="J213" s="302"/>
      <c r="K213" s="302"/>
      <c r="L213" s="302"/>
      <c r="M213" s="302"/>
      <c r="N213" s="302"/>
      <c r="O213" s="302"/>
      <c r="P213" s="302"/>
      <c r="Q213" s="172" t="str">
        <f>IF(Q211="","",IF(Q212="","",Q212/Q211*100))</f>
        <v/>
      </c>
      <c r="R213" s="173"/>
      <c r="S213" s="106" t="s">
        <v>64</v>
      </c>
      <c r="T213" s="107"/>
      <c r="U213" s="129"/>
      <c r="V213" s="11"/>
    </row>
    <row r="214" spans="1:22" ht="30.75" customHeight="1">
      <c r="A214" s="11"/>
      <c r="B214" s="70"/>
      <c r="C214" s="215" t="s">
        <v>139</v>
      </c>
      <c r="D214" s="215"/>
      <c r="E214" s="215"/>
      <c r="F214" s="215"/>
      <c r="G214" s="215"/>
      <c r="H214" s="215"/>
      <c r="I214" s="215"/>
      <c r="J214" s="215"/>
      <c r="K214" s="215"/>
      <c r="L214" s="215"/>
      <c r="M214" s="215"/>
      <c r="N214" s="215"/>
      <c r="O214" s="215"/>
      <c r="P214" s="215"/>
      <c r="Q214" s="215"/>
      <c r="R214" s="215"/>
      <c r="S214" s="215"/>
      <c r="T214" s="215"/>
      <c r="U214" s="263"/>
      <c r="V214" s="11"/>
    </row>
    <row r="215" spans="1:22" ht="22.5" customHeight="1">
      <c r="A215" s="11"/>
      <c r="B215" s="70"/>
      <c r="C215" s="52"/>
      <c r="D215" s="264" t="s">
        <v>129</v>
      </c>
      <c r="E215" s="265"/>
      <c r="F215" s="265"/>
      <c r="G215" s="265"/>
      <c r="H215" s="265"/>
      <c r="I215" s="266"/>
      <c r="J215" s="172" t="s">
        <v>89</v>
      </c>
      <c r="K215" s="173"/>
      <c r="L215" s="173" t="s">
        <v>90</v>
      </c>
      <c r="M215" s="174"/>
      <c r="N215" s="172"/>
      <c r="O215" s="173"/>
      <c r="P215" s="289" t="s">
        <v>34</v>
      </c>
      <c r="Q215" s="290"/>
      <c r="R215" s="127"/>
      <c r="S215" s="127"/>
      <c r="T215" s="127"/>
      <c r="U215" s="79"/>
      <c r="V215" s="11"/>
    </row>
    <row r="216" spans="1:22" ht="22.5" customHeight="1">
      <c r="A216" s="11"/>
      <c r="B216" s="70"/>
      <c r="C216" s="52"/>
      <c r="D216" s="264" t="s">
        <v>138</v>
      </c>
      <c r="E216" s="265"/>
      <c r="F216" s="265"/>
      <c r="G216" s="265"/>
      <c r="H216" s="265"/>
      <c r="I216" s="266"/>
      <c r="J216" s="172" t="s">
        <v>89</v>
      </c>
      <c r="K216" s="173"/>
      <c r="L216" s="173" t="s">
        <v>90</v>
      </c>
      <c r="M216" s="174"/>
      <c r="N216" s="172"/>
      <c r="O216" s="173"/>
      <c r="P216" s="289" t="s">
        <v>34</v>
      </c>
      <c r="Q216" s="290"/>
      <c r="R216" s="127"/>
      <c r="S216" s="127"/>
      <c r="T216" s="127"/>
      <c r="U216" s="79"/>
      <c r="V216" s="11"/>
    </row>
    <row r="217" spans="1:22" ht="10.5" customHeight="1">
      <c r="A217" s="11"/>
      <c r="B217" s="70"/>
      <c r="C217" s="52"/>
      <c r="D217" s="130"/>
      <c r="E217" s="130"/>
      <c r="F217" s="130"/>
      <c r="G217" s="130"/>
      <c r="H217" s="130"/>
      <c r="I217" s="130"/>
      <c r="J217" s="131"/>
      <c r="K217" s="131"/>
      <c r="L217" s="131"/>
      <c r="M217" s="131"/>
      <c r="N217" s="131"/>
      <c r="O217" s="131"/>
      <c r="P217" s="132"/>
      <c r="Q217" s="132"/>
      <c r="R217" s="127"/>
      <c r="S217" s="127"/>
      <c r="T217" s="127"/>
      <c r="U217" s="79"/>
      <c r="V217" s="11"/>
    </row>
    <row r="218" spans="1:22" s="5" customFormat="1" ht="24" customHeight="1">
      <c r="A218" s="68"/>
      <c r="B218" s="133"/>
      <c r="C218" s="261" t="s">
        <v>267</v>
      </c>
      <c r="D218" s="261"/>
      <c r="E218" s="261"/>
      <c r="F218" s="261"/>
      <c r="G218" s="261"/>
      <c r="H218" s="261"/>
      <c r="I218" s="261"/>
      <c r="J218" s="261"/>
      <c r="K218" s="261"/>
      <c r="L218" s="261"/>
      <c r="M218" s="261"/>
      <c r="N218" s="261"/>
      <c r="O218" s="261"/>
      <c r="P218" s="261"/>
      <c r="Q218" s="261"/>
      <c r="R218" s="261"/>
      <c r="S218" s="261"/>
      <c r="T218" s="261"/>
      <c r="U218" s="262"/>
      <c r="V218" s="68"/>
    </row>
    <row r="219" spans="1:22" ht="25.5" customHeight="1">
      <c r="A219" s="11"/>
      <c r="B219" s="70"/>
      <c r="C219" s="215" t="s">
        <v>35</v>
      </c>
      <c r="D219" s="215"/>
      <c r="E219" s="215"/>
      <c r="F219" s="215"/>
      <c r="G219" s="215"/>
      <c r="H219" s="215"/>
      <c r="I219" s="215"/>
      <c r="J219" s="215"/>
      <c r="K219" s="215"/>
      <c r="L219" s="215"/>
      <c r="M219" s="215"/>
      <c r="N219" s="215"/>
      <c r="O219" s="215"/>
      <c r="P219" s="215"/>
      <c r="Q219" s="215"/>
      <c r="R219" s="215"/>
      <c r="S219" s="215"/>
      <c r="T219" s="215"/>
      <c r="U219" s="263"/>
      <c r="V219" s="11"/>
    </row>
    <row r="220" spans="1:22" ht="28.5" customHeight="1">
      <c r="A220" s="11"/>
      <c r="B220" s="70"/>
      <c r="C220" s="236" t="s">
        <v>268</v>
      </c>
      <c r="D220" s="236"/>
      <c r="E220" s="236"/>
      <c r="F220" s="236"/>
      <c r="G220" s="236"/>
      <c r="H220" s="236"/>
      <c r="I220" s="236"/>
      <c r="J220" s="236"/>
      <c r="K220" s="236"/>
      <c r="L220" s="236"/>
      <c r="M220" s="236"/>
      <c r="N220" s="236"/>
      <c r="O220" s="236"/>
      <c r="P220" s="236"/>
      <c r="Q220" s="236"/>
      <c r="R220" s="236"/>
      <c r="S220" s="236"/>
      <c r="T220" s="236"/>
      <c r="U220" s="237"/>
      <c r="V220" s="11"/>
    </row>
    <row r="221" spans="1:22" ht="22.5" customHeight="1">
      <c r="A221" s="11"/>
      <c r="B221" s="70"/>
      <c r="C221" s="295"/>
      <c r="D221" s="296"/>
      <c r="E221" s="296"/>
      <c r="F221" s="296"/>
      <c r="G221" s="296"/>
      <c r="H221" s="296"/>
      <c r="I221" s="296"/>
      <c r="J221" s="296"/>
      <c r="K221" s="233" t="s">
        <v>68</v>
      </c>
      <c r="L221" s="233"/>
      <c r="M221" s="233"/>
      <c r="N221" s="233"/>
      <c r="O221" s="233"/>
      <c r="P221" s="233" t="s">
        <v>67</v>
      </c>
      <c r="Q221" s="233"/>
      <c r="R221" s="233"/>
      <c r="S221" s="233"/>
      <c r="T221" s="233"/>
      <c r="U221" s="135"/>
      <c r="V221" s="11"/>
    </row>
    <row r="222" spans="1:22" ht="22.5" customHeight="1">
      <c r="A222" s="11"/>
      <c r="B222" s="70"/>
      <c r="C222" s="295"/>
      <c r="D222" s="293" t="s">
        <v>50</v>
      </c>
      <c r="E222" s="293"/>
      <c r="F222" s="293"/>
      <c r="G222" s="293"/>
      <c r="H222" s="293"/>
      <c r="I222" s="293"/>
      <c r="J222" s="293"/>
      <c r="K222" s="297"/>
      <c r="L222" s="289"/>
      <c r="M222" s="289"/>
      <c r="N222" s="289"/>
      <c r="O222" s="106" t="s">
        <v>88</v>
      </c>
      <c r="P222" s="297"/>
      <c r="Q222" s="289"/>
      <c r="R222" s="289"/>
      <c r="S222" s="289"/>
      <c r="T222" s="106" t="s">
        <v>88</v>
      </c>
      <c r="U222" s="135"/>
      <c r="V222" s="11"/>
    </row>
    <row r="223" spans="1:22" ht="22.5" customHeight="1">
      <c r="A223" s="11"/>
      <c r="B223" s="70"/>
      <c r="C223" s="295"/>
      <c r="D223" s="293" t="s">
        <v>105</v>
      </c>
      <c r="E223" s="293"/>
      <c r="F223" s="293"/>
      <c r="G223" s="293"/>
      <c r="H223" s="293"/>
      <c r="I223" s="293"/>
      <c r="J223" s="293"/>
      <c r="K223" s="297"/>
      <c r="L223" s="289"/>
      <c r="M223" s="289"/>
      <c r="N223" s="289"/>
      <c r="O223" s="106" t="s">
        <v>88</v>
      </c>
      <c r="P223" s="297"/>
      <c r="Q223" s="289"/>
      <c r="R223" s="289"/>
      <c r="S223" s="289"/>
      <c r="T223" s="106" t="s">
        <v>88</v>
      </c>
      <c r="U223" s="135"/>
      <c r="V223" s="11"/>
    </row>
    <row r="224" spans="1:22" ht="22.5" customHeight="1" thickBot="1">
      <c r="A224" s="11"/>
      <c r="B224" s="70"/>
      <c r="C224" s="295"/>
      <c r="D224" s="298" t="s">
        <v>269</v>
      </c>
      <c r="E224" s="298"/>
      <c r="F224" s="298"/>
      <c r="G224" s="298"/>
      <c r="H224" s="298"/>
      <c r="I224" s="298"/>
      <c r="J224" s="298"/>
      <c r="K224" s="299"/>
      <c r="L224" s="300"/>
      <c r="M224" s="300"/>
      <c r="N224" s="300"/>
      <c r="O224" s="136" t="s">
        <v>88</v>
      </c>
      <c r="P224" s="299"/>
      <c r="Q224" s="300"/>
      <c r="R224" s="300"/>
      <c r="S224" s="300"/>
      <c r="T224" s="136" t="s">
        <v>88</v>
      </c>
      <c r="U224" s="135"/>
      <c r="V224" s="11"/>
    </row>
    <row r="225" spans="1:23" ht="22.5" customHeight="1" thickTop="1">
      <c r="A225" s="11"/>
      <c r="B225" s="70"/>
      <c r="C225" s="295"/>
      <c r="D225" s="294" t="s">
        <v>36</v>
      </c>
      <c r="E225" s="294"/>
      <c r="F225" s="294"/>
      <c r="G225" s="294"/>
      <c r="H225" s="294"/>
      <c r="I225" s="294"/>
      <c r="J225" s="294"/>
      <c r="K225" s="270">
        <f>K222+K223+K224</f>
        <v>0</v>
      </c>
      <c r="L225" s="271"/>
      <c r="M225" s="271"/>
      <c r="N225" s="271"/>
      <c r="O225" s="137" t="s">
        <v>88</v>
      </c>
      <c r="P225" s="270">
        <f>P222+P223+P224</f>
        <v>0</v>
      </c>
      <c r="Q225" s="271"/>
      <c r="R225" s="271"/>
      <c r="S225" s="271"/>
      <c r="T225" s="137" t="s">
        <v>88</v>
      </c>
      <c r="U225" s="135"/>
      <c r="V225" s="11"/>
    </row>
    <row r="226" spans="1:23" ht="28.5" customHeight="1">
      <c r="A226" s="11"/>
      <c r="B226" s="70"/>
      <c r="C226" s="236" t="s">
        <v>270</v>
      </c>
      <c r="D226" s="236"/>
      <c r="E226" s="236"/>
      <c r="F226" s="236"/>
      <c r="G226" s="236"/>
      <c r="H226" s="236"/>
      <c r="I226" s="236"/>
      <c r="J226" s="236"/>
      <c r="K226" s="236"/>
      <c r="L226" s="236"/>
      <c r="M226" s="236"/>
      <c r="N226" s="236"/>
      <c r="O226" s="236"/>
      <c r="P226" s="236"/>
      <c r="Q226" s="236"/>
      <c r="R226" s="236"/>
      <c r="S226" s="236"/>
      <c r="T226" s="236"/>
      <c r="U226" s="237"/>
      <c r="V226" s="11"/>
    </row>
    <row r="227" spans="1:23" ht="22.5" customHeight="1">
      <c r="A227" s="11"/>
      <c r="B227" s="70"/>
      <c r="C227" s="291"/>
      <c r="D227" s="292"/>
      <c r="E227" s="292"/>
      <c r="F227" s="292"/>
      <c r="G227" s="292"/>
      <c r="H227" s="292"/>
      <c r="I227" s="292"/>
      <c r="J227" s="292"/>
      <c r="K227" s="233" t="s">
        <v>68</v>
      </c>
      <c r="L227" s="233"/>
      <c r="M227" s="233"/>
      <c r="N227" s="233"/>
      <c r="O227" s="233"/>
      <c r="P227" s="233" t="s">
        <v>67</v>
      </c>
      <c r="Q227" s="233"/>
      <c r="R227" s="233"/>
      <c r="S227" s="233"/>
      <c r="T227" s="233"/>
      <c r="U227" s="135"/>
      <c r="V227" s="11"/>
    </row>
    <row r="228" spans="1:23" ht="22.5" customHeight="1">
      <c r="A228" s="11"/>
      <c r="B228" s="70"/>
      <c r="C228" s="291"/>
      <c r="D228" s="293" t="s">
        <v>106</v>
      </c>
      <c r="E228" s="293"/>
      <c r="F228" s="293"/>
      <c r="G228" s="293"/>
      <c r="H228" s="293"/>
      <c r="I228" s="293"/>
      <c r="J228" s="293"/>
      <c r="K228" s="172"/>
      <c r="L228" s="173"/>
      <c r="M228" s="173"/>
      <c r="N228" s="173"/>
      <c r="O228" s="106" t="s">
        <v>88</v>
      </c>
      <c r="P228" s="172"/>
      <c r="Q228" s="173"/>
      <c r="R228" s="173"/>
      <c r="S228" s="173"/>
      <c r="T228" s="106" t="s">
        <v>88</v>
      </c>
      <c r="U228" s="135"/>
      <c r="V228" s="11"/>
    </row>
    <row r="229" spans="1:23" ht="6" customHeight="1">
      <c r="A229" s="11"/>
      <c r="B229" s="70"/>
      <c r="C229" s="134"/>
      <c r="D229" s="139"/>
      <c r="E229" s="139"/>
      <c r="F229" s="139"/>
      <c r="G229" s="139"/>
      <c r="H229" s="139"/>
      <c r="I229" s="139"/>
      <c r="J229" s="139"/>
      <c r="K229" s="27"/>
      <c r="L229" s="27"/>
      <c r="M229" s="27"/>
      <c r="N229" s="27"/>
      <c r="O229" s="127"/>
      <c r="P229" s="27"/>
      <c r="Q229" s="27"/>
      <c r="R229" s="27"/>
      <c r="S229" s="27"/>
      <c r="T229" s="127"/>
      <c r="U229" s="135"/>
      <c r="V229" s="11"/>
    </row>
    <row r="230" spans="1:23" ht="18" customHeight="1">
      <c r="A230" s="11"/>
      <c r="B230" s="70"/>
      <c r="C230" s="215" t="s">
        <v>107</v>
      </c>
      <c r="D230" s="215"/>
      <c r="E230" s="215"/>
      <c r="F230" s="215"/>
      <c r="G230" s="215"/>
      <c r="H230" s="215"/>
      <c r="I230" s="215"/>
      <c r="J230" s="215"/>
      <c r="K230" s="215"/>
      <c r="L230" s="215"/>
      <c r="M230" s="215"/>
      <c r="N230" s="215"/>
      <c r="O230" s="215"/>
      <c r="P230" s="215"/>
      <c r="Q230" s="215"/>
      <c r="R230" s="215"/>
      <c r="S230" s="215"/>
      <c r="T230" s="215"/>
      <c r="U230" s="263"/>
      <c r="V230" s="11"/>
    </row>
    <row r="231" spans="1:23" ht="22.5" customHeight="1">
      <c r="A231" s="11"/>
      <c r="B231" s="70"/>
      <c r="C231" s="140"/>
      <c r="D231" s="288" t="s">
        <v>271</v>
      </c>
      <c r="E231" s="288"/>
      <c r="F231" s="288"/>
      <c r="G231" s="288"/>
      <c r="H231" s="288"/>
      <c r="I231" s="288"/>
      <c r="J231" s="288"/>
      <c r="K231" s="288"/>
      <c r="L231" s="288"/>
      <c r="M231" s="288"/>
      <c r="N231" s="288"/>
      <c r="O231" s="288"/>
      <c r="P231" s="288"/>
      <c r="Q231" s="172"/>
      <c r="R231" s="173"/>
      <c r="S231" s="289" t="s">
        <v>34</v>
      </c>
      <c r="T231" s="290"/>
      <c r="U231" s="79"/>
      <c r="V231" s="11"/>
    </row>
    <row r="232" spans="1:23" ht="22.5" customHeight="1">
      <c r="A232" s="11"/>
      <c r="B232" s="70"/>
      <c r="C232" s="140"/>
      <c r="D232" s="288" t="s">
        <v>272</v>
      </c>
      <c r="E232" s="288"/>
      <c r="F232" s="288"/>
      <c r="G232" s="288"/>
      <c r="H232" s="288"/>
      <c r="I232" s="288"/>
      <c r="J232" s="288"/>
      <c r="K232" s="288"/>
      <c r="L232" s="288"/>
      <c r="M232" s="288"/>
      <c r="N232" s="288"/>
      <c r="O232" s="288"/>
      <c r="P232" s="288"/>
      <c r="Q232" s="172"/>
      <c r="R232" s="173"/>
      <c r="S232" s="289" t="s">
        <v>34</v>
      </c>
      <c r="T232" s="290"/>
      <c r="U232" s="79"/>
      <c r="V232" s="11"/>
    </row>
    <row r="233" spans="1:23" ht="34.5" customHeight="1">
      <c r="A233" s="11"/>
      <c r="B233" s="70"/>
      <c r="C233" s="140"/>
      <c r="D233" s="287" t="s">
        <v>273</v>
      </c>
      <c r="E233" s="288"/>
      <c r="F233" s="288"/>
      <c r="G233" s="288"/>
      <c r="H233" s="288"/>
      <c r="I233" s="288"/>
      <c r="J233" s="288"/>
      <c r="K233" s="288"/>
      <c r="L233" s="288"/>
      <c r="M233" s="288"/>
      <c r="N233" s="288"/>
      <c r="O233" s="288"/>
      <c r="P233" s="288"/>
      <c r="Q233" s="172"/>
      <c r="R233" s="173"/>
      <c r="S233" s="289" t="s">
        <v>37</v>
      </c>
      <c r="T233" s="290"/>
      <c r="U233" s="79"/>
      <c r="V233" s="11"/>
    </row>
    <row r="234" spans="1:23" ht="34.5" customHeight="1">
      <c r="A234" s="11"/>
      <c r="B234" s="70"/>
      <c r="C234" s="140"/>
      <c r="D234" s="287" t="s">
        <v>242</v>
      </c>
      <c r="E234" s="288"/>
      <c r="F234" s="288"/>
      <c r="G234" s="288"/>
      <c r="H234" s="288"/>
      <c r="I234" s="288"/>
      <c r="J234" s="288"/>
      <c r="K234" s="288"/>
      <c r="L234" s="288"/>
      <c r="M234" s="288"/>
      <c r="N234" s="288"/>
      <c r="O234" s="288"/>
      <c r="P234" s="288"/>
      <c r="Q234" s="172"/>
      <c r="R234" s="173"/>
      <c r="S234" s="173"/>
      <c r="T234" s="106" t="s">
        <v>92</v>
      </c>
      <c r="U234" s="79"/>
      <c r="V234" s="11"/>
    </row>
    <row r="235" spans="1:23" ht="6.75" customHeight="1">
      <c r="A235" s="11"/>
      <c r="B235" s="70"/>
      <c r="C235" s="52"/>
      <c r="D235" s="141"/>
      <c r="E235" s="127"/>
      <c r="F235" s="127"/>
      <c r="G235" s="127"/>
      <c r="H235" s="127"/>
      <c r="I235" s="127"/>
      <c r="J235" s="127"/>
      <c r="K235" s="127"/>
      <c r="L235" s="127"/>
      <c r="M235" s="127"/>
      <c r="N235" s="127"/>
      <c r="O235" s="127"/>
      <c r="P235" s="127"/>
      <c r="Q235" s="27"/>
      <c r="R235" s="27"/>
      <c r="S235" s="27"/>
      <c r="T235" s="127"/>
      <c r="U235" s="79"/>
      <c r="V235" s="11"/>
    </row>
    <row r="236" spans="1:23" ht="25.5" customHeight="1">
      <c r="A236" s="11"/>
      <c r="B236" s="70"/>
      <c r="C236" s="236" t="s">
        <v>243</v>
      </c>
      <c r="D236" s="236"/>
      <c r="E236" s="236"/>
      <c r="F236" s="236"/>
      <c r="G236" s="236"/>
      <c r="H236" s="236"/>
      <c r="I236" s="236"/>
      <c r="J236" s="236"/>
      <c r="K236" s="236"/>
      <c r="L236" s="236"/>
      <c r="M236" s="236"/>
      <c r="N236" s="236"/>
      <c r="O236" s="236"/>
      <c r="P236" s="236"/>
      <c r="Q236" s="236"/>
      <c r="R236" s="236"/>
      <c r="S236" s="236"/>
      <c r="T236" s="236"/>
      <c r="U236" s="237"/>
      <c r="V236" s="11"/>
    </row>
    <row r="237" spans="1:23" ht="17.25" customHeight="1">
      <c r="A237" s="11"/>
      <c r="B237" s="70"/>
      <c r="C237" s="224"/>
      <c r="D237" s="277" t="s">
        <v>108</v>
      </c>
      <c r="E237" s="278"/>
      <c r="F237" s="278"/>
      <c r="G237" s="278"/>
      <c r="H237" s="278"/>
      <c r="I237" s="278"/>
      <c r="J237" s="278"/>
      <c r="K237" s="278"/>
      <c r="L237" s="278"/>
      <c r="M237" s="278"/>
      <c r="N237" s="278"/>
      <c r="O237" s="279"/>
      <c r="P237" s="279"/>
      <c r="Q237" s="279"/>
      <c r="R237" s="279"/>
      <c r="S237" s="279"/>
      <c r="T237" s="142"/>
      <c r="U237" s="79"/>
      <c r="V237" s="11"/>
    </row>
    <row r="238" spans="1:23" ht="38.25" customHeight="1">
      <c r="A238" s="11"/>
      <c r="B238" s="70"/>
      <c r="C238" s="224"/>
      <c r="D238" s="138"/>
      <c r="E238" s="280" t="s">
        <v>109</v>
      </c>
      <c r="F238" s="280"/>
      <c r="G238" s="281"/>
      <c r="H238" s="281"/>
      <c r="I238" s="281"/>
      <c r="J238" s="282" t="s">
        <v>143</v>
      </c>
      <c r="K238" s="282"/>
      <c r="L238" s="282"/>
      <c r="M238" s="282"/>
      <c r="N238" s="282"/>
      <c r="O238" s="35"/>
      <c r="P238" s="35"/>
      <c r="Q238" s="35"/>
      <c r="R238" s="35"/>
      <c r="S238" s="35"/>
      <c r="T238" s="27"/>
      <c r="U238" s="79"/>
      <c r="V238" s="11"/>
    </row>
    <row r="239" spans="1:23" ht="24" customHeight="1">
      <c r="A239" s="11"/>
      <c r="B239" s="70"/>
      <c r="C239" s="224"/>
      <c r="D239" s="125" t="s">
        <v>239</v>
      </c>
      <c r="E239" s="283"/>
      <c r="F239" s="284"/>
      <c r="G239" s="284"/>
      <c r="H239" s="284"/>
      <c r="I239" s="106" t="s">
        <v>88</v>
      </c>
      <c r="J239" s="283"/>
      <c r="K239" s="284"/>
      <c r="L239" s="284"/>
      <c r="M239" s="284"/>
      <c r="N239" s="106" t="s">
        <v>88</v>
      </c>
      <c r="O239" s="35"/>
      <c r="P239" s="35"/>
      <c r="Q239" s="35"/>
      <c r="R239" s="35"/>
      <c r="S239" s="35"/>
      <c r="T239" s="107"/>
      <c r="U239" s="79"/>
      <c r="V239" s="11"/>
      <c r="W239" s="1" t="s">
        <v>276</v>
      </c>
    </row>
    <row r="240" spans="1:23" ht="24" customHeight="1">
      <c r="A240" s="11"/>
      <c r="B240" s="70"/>
      <c r="C240" s="224"/>
      <c r="D240" s="125" t="s">
        <v>240</v>
      </c>
      <c r="E240" s="283"/>
      <c r="F240" s="284"/>
      <c r="G240" s="284"/>
      <c r="H240" s="284"/>
      <c r="I240" s="106" t="s">
        <v>88</v>
      </c>
      <c r="J240" s="283"/>
      <c r="K240" s="284"/>
      <c r="L240" s="284"/>
      <c r="M240" s="284"/>
      <c r="N240" s="106" t="s">
        <v>88</v>
      </c>
      <c r="O240" s="35"/>
      <c r="P240" s="35"/>
      <c r="Q240" s="35"/>
      <c r="R240" s="35"/>
      <c r="S240" s="35"/>
      <c r="T240" s="107"/>
      <c r="U240" s="79"/>
      <c r="V240" s="11"/>
    </row>
    <row r="241" spans="1:22" ht="24" customHeight="1" thickBot="1">
      <c r="A241" s="11"/>
      <c r="B241" s="70"/>
      <c r="C241" s="224"/>
      <c r="D241" s="143" t="s">
        <v>241</v>
      </c>
      <c r="E241" s="285"/>
      <c r="F241" s="286"/>
      <c r="G241" s="286"/>
      <c r="H241" s="286"/>
      <c r="I241" s="136" t="s">
        <v>88</v>
      </c>
      <c r="J241" s="285"/>
      <c r="K241" s="286"/>
      <c r="L241" s="286"/>
      <c r="M241" s="286"/>
      <c r="N241" s="136" t="s">
        <v>88</v>
      </c>
      <c r="P241" s="267" t="s">
        <v>82</v>
      </c>
      <c r="Q241" s="268"/>
      <c r="R241" s="268"/>
      <c r="S241" s="268"/>
      <c r="T241" s="269"/>
      <c r="U241" s="79"/>
      <c r="V241" s="11"/>
    </row>
    <row r="242" spans="1:22" ht="24" customHeight="1" thickTop="1">
      <c r="A242" s="11"/>
      <c r="B242" s="70"/>
      <c r="C242" s="52"/>
      <c r="D242" s="144" t="s">
        <v>78</v>
      </c>
      <c r="E242" s="270">
        <f>SUM(E239:H241)</f>
        <v>0</v>
      </c>
      <c r="F242" s="271"/>
      <c r="G242" s="271"/>
      <c r="H242" s="272" t="s">
        <v>79</v>
      </c>
      <c r="I242" s="273"/>
      <c r="J242" s="270">
        <f>SUM(J239:M241)</f>
        <v>0</v>
      </c>
      <c r="K242" s="271"/>
      <c r="L242" s="271"/>
      <c r="M242" s="271" t="s">
        <v>80</v>
      </c>
      <c r="N242" s="274"/>
      <c r="O242" s="146" t="s">
        <v>81</v>
      </c>
      <c r="P242" s="275" t="str">
        <f>IFERROR(E242/J242*100,"")</f>
        <v/>
      </c>
      <c r="Q242" s="276"/>
      <c r="R242" s="276"/>
      <c r="S242" s="276"/>
      <c r="T242" s="147" t="s">
        <v>64</v>
      </c>
      <c r="U242" s="86"/>
      <c r="V242" s="11"/>
    </row>
    <row r="243" spans="1:22" ht="9" customHeight="1">
      <c r="A243" s="11"/>
      <c r="B243" s="121"/>
      <c r="C243" s="257"/>
      <c r="D243" s="257"/>
      <c r="E243" s="257"/>
      <c r="F243" s="257"/>
      <c r="G243" s="257"/>
      <c r="H243" s="257"/>
      <c r="I243" s="257"/>
      <c r="J243" s="257"/>
      <c r="K243" s="257"/>
      <c r="L243" s="257"/>
      <c r="M243" s="257"/>
      <c r="N243" s="257"/>
      <c r="O243" s="257"/>
      <c r="P243" s="257"/>
      <c r="Q243" s="257"/>
      <c r="R243" s="257"/>
      <c r="S243" s="257"/>
      <c r="T243" s="257"/>
      <c r="U243" s="258"/>
      <c r="V243" s="11"/>
    </row>
    <row r="244" spans="1:22" s="5" customFormat="1" ht="24" customHeight="1">
      <c r="A244" s="68"/>
      <c r="B244" s="133"/>
      <c r="C244" s="261" t="s">
        <v>274</v>
      </c>
      <c r="D244" s="261"/>
      <c r="E244" s="261"/>
      <c r="F244" s="261"/>
      <c r="G244" s="261"/>
      <c r="H244" s="261"/>
      <c r="I244" s="261"/>
      <c r="J244" s="261"/>
      <c r="K244" s="261"/>
      <c r="L244" s="261"/>
      <c r="M244" s="261"/>
      <c r="N244" s="261"/>
      <c r="O244" s="261"/>
      <c r="P244" s="261"/>
      <c r="Q244" s="261"/>
      <c r="R244" s="261"/>
      <c r="S244" s="261"/>
      <c r="T244" s="261"/>
      <c r="U244" s="262"/>
      <c r="V244" s="68"/>
    </row>
    <row r="245" spans="1:22" ht="30.75" customHeight="1">
      <c r="A245" s="11"/>
      <c r="B245" s="70"/>
      <c r="C245" s="215" t="s">
        <v>130</v>
      </c>
      <c r="D245" s="215"/>
      <c r="E245" s="215"/>
      <c r="F245" s="215"/>
      <c r="G245" s="215"/>
      <c r="H245" s="215"/>
      <c r="I245" s="215"/>
      <c r="J245" s="215"/>
      <c r="K245" s="215"/>
      <c r="L245" s="215"/>
      <c r="M245" s="215"/>
      <c r="N245" s="215"/>
      <c r="O245" s="215"/>
      <c r="P245" s="215"/>
      <c r="Q245" s="215"/>
      <c r="R245" s="215"/>
      <c r="S245" s="215"/>
      <c r="T245" s="215"/>
      <c r="U245" s="263"/>
      <c r="V245" s="11"/>
    </row>
    <row r="246" spans="1:22" ht="29.25" customHeight="1">
      <c r="A246" s="11"/>
      <c r="B246" s="70"/>
      <c r="C246" s="140"/>
      <c r="D246" s="264" t="s">
        <v>137</v>
      </c>
      <c r="E246" s="265"/>
      <c r="F246" s="265"/>
      <c r="G246" s="265"/>
      <c r="H246" s="265"/>
      <c r="I246" s="266"/>
      <c r="J246" s="178" t="s">
        <v>89</v>
      </c>
      <c r="K246" s="179"/>
      <c r="L246" s="179" t="s">
        <v>90</v>
      </c>
      <c r="M246" s="225"/>
      <c r="N246" s="178"/>
      <c r="O246" s="179"/>
      <c r="P246" s="265" t="s">
        <v>131</v>
      </c>
      <c r="Q246" s="266"/>
      <c r="T246" s="12"/>
      <c r="U246" s="79"/>
      <c r="V246" s="11"/>
    </row>
    <row r="247" spans="1:22" ht="29.25" customHeight="1">
      <c r="A247" s="11"/>
      <c r="B247" s="70"/>
      <c r="C247" s="52"/>
      <c r="D247" s="264" t="s">
        <v>224</v>
      </c>
      <c r="E247" s="265"/>
      <c r="F247" s="265"/>
      <c r="G247" s="265"/>
      <c r="H247" s="265"/>
      <c r="I247" s="266"/>
      <c r="J247" s="178" t="s">
        <v>89</v>
      </c>
      <c r="K247" s="179"/>
      <c r="L247" s="179" t="s">
        <v>90</v>
      </c>
      <c r="M247" s="225"/>
      <c r="N247" s="27"/>
      <c r="O247" s="27"/>
      <c r="P247" s="107"/>
      <c r="Q247" s="107"/>
      <c r="T247" s="12"/>
      <c r="U247" s="79"/>
      <c r="V247" s="11"/>
    </row>
    <row r="248" spans="1:22" ht="13.5" customHeight="1">
      <c r="A248" s="11"/>
      <c r="B248" s="91"/>
      <c r="C248" s="259"/>
      <c r="D248" s="259"/>
      <c r="E248" s="259"/>
      <c r="F248" s="259"/>
      <c r="G248" s="259"/>
      <c r="H248" s="259"/>
      <c r="I248" s="259"/>
      <c r="J248" s="259"/>
      <c r="K248" s="259"/>
      <c r="L248" s="259"/>
      <c r="M248" s="259"/>
      <c r="N248" s="259"/>
      <c r="O248" s="259"/>
      <c r="P248" s="259"/>
      <c r="Q248" s="259"/>
      <c r="R248" s="259"/>
      <c r="S248" s="259"/>
      <c r="T248" s="259"/>
      <c r="U248" s="260"/>
      <c r="V248" s="11"/>
    </row>
    <row r="249" spans="1:22" ht="19.5" customHeight="1">
      <c r="A249" s="11"/>
      <c r="B249" s="181"/>
      <c r="C249" s="181"/>
      <c r="D249" s="181"/>
      <c r="E249" s="181"/>
      <c r="F249" s="181"/>
      <c r="G249" s="181"/>
      <c r="H249" s="181"/>
      <c r="I249" s="181"/>
      <c r="J249" s="181"/>
      <c r="K249" s="181"/>
      <c r="L249" s="181"/>
      <c r="M249" s="181"/>
      <c r="N249" s="181"/>
      <c r="O249" s="181"/>
      <c r="P249" s="181"/>
      <c r="Q249" s="181"/>
      <c r="R249" s="181"/>
      <c r="S249" s="181"/>
      <c r="T249" s="181"/>
      <c r="U249" s="181"/>
      <c r="V249" s="11"/>
    </row>
    <row r="250" spans="1:22">
      <c r="A250" s="35"/>
      <c r="B250" s="35"/>
      <c r="C250" s="35"/>
      <c r="D250" s="35"/>
      <c r="E250" s="35"/>
      <c r="F250" s="35"/>
      <c r="G250" s="35"/>
      <c r="H250" s="35"/>
      <c r="I250" s="35"/>
      <c r="J250" s="35"/>
      <c r="K250" s="35"/>
      <c r="L250" s="35"/>
      <c r="Q250" s="35"/>
      <c r="R250" s="35"/>
      <c r="S250" s="35"/>
      <c r="T250" s="35"/>
      <c r="U250" s="35"/>
      <c r="V250" s="35"/>
    </row>
    <row r="251" spans="1:22">
      <c r="A251" s="35"/>
      <c r="B251" s="35"/>
      <c r="C251" s="35"/>
      <c r="D251" s="35"/>
      <c r="E251" s="35"/>
      <c r="F251" s="35"/>
      <c r="G251" s="35"/>
      <c r="H251" s="35"/>
      <c r="I251" s="35"/>
      <c r="J251" s="35"/>
      <c r="K251" s="35"/>
      <c r="L251" s="35"/>
      <c r="Q251" s="35"/>
      <c r="R251" s="35"/>
      <c r="S251" s="35"/>
      <c r="T251" s="35"/>
      <c r="U251" s="35"/>
      <c r="V251" s="35"/>
    </row>
    <row r="252" spans="1:22">
      <c r="A252" s="35"/>
      <c r="B252" s="35"/>
      <c r="C252" s="35"/>
      <c r="D252" s="35"/>
      <c r="E252" s="35"/>
      <c r="F252" s="35"/>
      <c r="G252" s="35"/>
      <c r="H252" s="35"/>
      <c r="I252" s="35"/>
      <c r="J252" s="35"/>
      <c r="K252" s="35"/>
      <c r="L252" s="35"/>
      <c r="M252" s="35"/>
      <c r="N252" s="35"/>
      <c r="O252" s="35"/>
      <c r="P252" s="35"/>
      <c r="Q252" s="35"/>
      <c r="R252" s="35"/>
      <c r="S252" s="35"/>
      <c r="T252" s="35"/>
      <c r="U252" s="35"/>
      <c r="V252" s="35"/>
    </row>
    <row r="253" spans="1:22">
      <c r="A253" s="35"/>
      <c r="B253" s="35"/>
      <c r="C253" s="35"/>
      <c r="D253" s="35"/>
      <c r="E253" s="35"/>
      <c r="F253" s="35"/>
      <c r="G253" s="35"/>
      <c r="H253" s="35"/>
      <c r="I253" s="35"/>
      <c r="J253" s="35"/>
      <c r="K253" s="35"/>
      <c r="L253" s="35"/>
      <c r="M253" s="35"/>
      <c r="N253" s="35"/>
      <c r="O253" s="35"/>
      <c r="P253" s="35"/>
      <c r="Q253" s="35"/>
      <c r="R253" s="35"/>
      <c r="S253" s="35"/>
      <c r="T253" s="35"/>
      <c r="U253" s="35"/>
      <c r="V253" s="35"/>
    </row>
    <row r="254" spans="1:22">
      <c r="A254" s="35"/>
      <c r="B254" s="35"/>
      <c r="C254" s="35"/>
      <c r="D254" s="35"/>
      <c r="E254" s="35"/>
      <c r="F254" s="35"/>
      <c r="G254" s="35"/>
      <c r="H254" s="35"/>
      <c r="I254" s="35"/>
      <c r="J254" s="35"/>
      <c r="K254" s="35"/>
      <c r="L254" s="35"/>
      <c r="M254" s="35"/>
      <c r="N254" s="35"/>
      <c r="O254" s="35"/>
      <c r="P254" s="35"/>
      <c r="Q254" s="35"/>
      <c r="R254" s="35"/>
      <c r="S254" s="35"/>
      <c r="T254" s="35"/>
      <c r="U254" s="35"/>
      <c r="V254" s="35"/>
    </row>
    <row r="255" spans="1:22">
      <c r="A255" s="35"/>
      <c r="B255" s="35"/>
      <c r="C255" s="35"/>
      <c r="D255" s="35"/>
      <c r="E255" s="35"/>
      <c r="F255" s="35"/>
      <c r="G255" s="35"/>
      <c r="H255" s="35"/>
      <c r="I255" s="35"/>
      <c r="J255" s="35"/>
      <c r="K255" s="35"/>
      <c r="L255" s="35"/>
      <c r="M255" s="35"/>
      <c r="N255" s="35"/>
      <c r="O255" s="35"/>
      <c r="P255" s="35"/>
      <c r="Q255" s="35"/>
      <c r="R255" s="35"/>
      <c r="S255" s="35"/>
      <c r="T255" s="35"/>
      <c r="U255" s="35"/>
      <c r="V255" s="35"/>
    </row>
    <row r="256" spans="1:22">
      <c r="A256" s="35"/>
      <c r="B256" s="35"/>
      <c r="C256" s="35"/>
      <c r="D256" s="35"/>
      <c r="E256" s="35"/>
      <c r="F256" s="35"/>
      <c r="G256" s="35"/>
      <c r="H256" s="35"/>
      <c r="I256" s="35"/>
      <c r="J256" s="35"/>
      <c r="K256" s="35"/>
      <c r="L256" s="35"/>
      <c r="M256" s="35"/>
      <c r="N256" s="35"/>
      <c r="O256" s="35"/>
      <c r="P256" s="35"/>
      <c r="Q256" s="35"/>
      <c r="R256" s="35"/>
      <c r="S256" s="35"/>
      <c r="T256" s="35"/>
      <c r="U256" s="35"/>
      <c r="V256" s="35"/>
    </row>
    <row r="257" spans="1:22">
      <c r="A257" s="35"/>
      <c r="B257" s="35"/>
      <c r="C257" s="35"/>
      <c r="D257" s="35"/>
      <c r="E257" s="35"/>
      <c r="F257" s="35"/>
      <c r="G257" s="35"/>
      <c r="H257" s="35"/>
      <c r="I257" s="35"/>
      <c r="J257" s="35"/>
      <c r="K257" s="35"/>
      <c r="L257" s="35"/>
      <c r="M257" s="35"/>
      <c r="N257" s="35"/>
      <c r="O257" s="35"/>
      <c r="P257" s="35"/>
      <c r="Q257" s="35"/>
      <c r="R257" s="35"/>
      <c r="S257" s="35"/>
      <c r="T257" s="35"/>
      <c r="U257" s="35"/>
      <c r="V257" s="35"/>
    </row>
    <row r="258" spans="1:22">
      <c r="A258" s="35"/>
      <c r="B258" s="35"/>
      <c r="C258" s="35"/>
      <c r="D258" s="35"/>
      <c r="E258" s="35"/>
      <c r="F258" s="35"/>
      <c r="G258" s="35"/>
      <c r="H258" s="35"/>
      <c r="I258" s="35"/>
      <c r="J258" s="35"/>
      <c r="K258" s="35"/>
      <c r="L258" s="35"/>
      <c r="M258" s="35"/>
      <c r="N258" s="35"/>
      <c r="O258" s="35"/>
      <c r="P258" s="35"/>
      <c r="Q258" s="35"/>
      <c r="R258" s="35"/>
      <c r="S258" s="35"/>
      <c r="T258" s="35"/>
    </row>
  </sheetData>
  <sheetProtection formatCells="0" insertRows="0"/>
  <mergeCells count="559">
    <mergeCell ref="D247:I247"/>
    <mergeCell ref="J247:K247"/>
    <mergeCell ref="L247:M247"/>
    <mergeCell ref="C92:U92"/>
    <mergeCell ref="O29:U29"/>
    <mergeCell ref="O28:U28"/>
    <mergeCell ref="O27:U27"/>
    <mergeCell ref="C27:H27"/>
    <mergeCell ref="C28:H28"/>
    <mergeCell ref="C29:H29"/>
    <mergeCell ref="C39:H39"/>
    <mergeCell ref="C35:G35"/>
    <mergeCell ref="P63:R63"/>
    <mergeCell ref="J90:M90"/>
    <mergeCell ref="B78:I78"/>
    <mergeCell ref="K78:U78"/>
    <mergeCell ref="B79:U79"/>
    <mergeCell ref="B80:B93"/>
    <mergeCell ref="C80:D80"/>
    <mergeCell ref="J80:N80"/>
    <mergeCell ref="S57:T57"/>
    <mergeCell ref="T59:T60"/>
    <mergeCell ref="Q164:R164"/>
    <mergeCell ref="C165:D165"/>
    <mergeCell ref="E165:I165"/>
    <mergeCell ref="J165:K165"/>
    <mergeCell ref="L165:P165"/>
    <mergeCell ref="Q165:R165"/>
    <mergeCell ref="P58:R58"/>
    <mergeCell ref="C160:K160"/>
    <mergeCell ref="L160:O160"/>
    <mergeCell ref="C161:K161"/>
    <mergeCell ref="E164:I164"/>
    <mergeCell ref="J164:K164"/>
    <mergeCell ref="L164:P164"/>
    <mergeCell ref="D59:O59"/>
    <mergeCell ref="P59:R59"/>
    <mergeCell ref="D61:O61"/>
    <mergeCell ref="P61:R61"/>
    <mergeCell ref="D63:O63"/>
    <mergeCell ref="E62:O62"/>
    <mergeCell ref="E60:O60"/>
    <mergeCell ref="B157:U157"/>
    <mergeCell ref="L161:O161"/>
    <mergeCell ref="Q161:S162"/>
    <mergeCell ref="M93:N93"/>
    <mergeCell ref="E163:K163"/>
    <mergeCell ref="L163:R163"/>
    <mergeCell ref="C166:D166"/>
    <mergeCell ref="E166:I166"/>
    <mergeCell ref="J166:K166"/>
    <mergeCell ref="L166:P166"/>
    <mergeCell ref="Q166:R166"/>
    <mergeCell ref="C167:D167"/>
    <mergeCell ref="E167:I167"/>
    <mergeCell ref="J167:K167"/>
    <mergeCell ref="L167:P167"/>
    <mergeCell ref="Q167:R167"/>
    <mergeCell ref="J172:K172"/>
    <mergeCell ref="Q172:R172"/>
    <mergeCell ref="C171:D171"/>
    <mergeCell ref="E171:G171"/>
    <mergeCell ref="H171:I171"/>
    <mergeCell ref="J171:K171"/>
    <mergeCell ref="L171:N171"/>
    <mergeCell ref="O171:P171"/>
    <mergeCell ref="Q171:R171"/>
    <mergeCell ref="B155:I155"/>
    <mergeCell ref="K155:U155"/>
    <mergeCell ref="A173:V173"/>
    <mergeCell ref="C168:D168"/>
    <mergeCell ref="E168:I168"/>
    <mergeCell ref="J168:K168"/>
    <mergeCell ref="L168:P168"/>
    <mergeCell ref="Q168:R168"/>
    <mergeCell ref="C169:D169"/>
    <mergeCell ref="J169:K169"/>
    <mergeCell ref="Q169:R169"/>
    <mergeCell ref="C170:D170"/>
    <mergeCell ref="E170:I170"/>
    <mergeCell ref="J170:K170"/>
    <mergeCell ref="L170:P170"/>
    <mergeCell ref="Q170:R170"/>
    <mergeCell ref="E169:I169"/>
    <mergeCell ref="L169:P169"/>
    <mergeCell ref="B158:B171"/>
    <mergeCell ref="C158:K158"/>
    <mergeCell ref="L158:O158"/>
    <mergeCell ref="C159:K159"/>
    <mergeCell ref="L159:O159"/>
    <mergeCell ref="T162:U162"/>
    <mergeCell ref="C152:D152"/>
    <mergeCell ref="B153:U153"/>
    <mergeCell ref="C136:Q136"/>
    <mergeCell ref="P138:Q138"/>
    <mergeCell ref="P139:Q139"/>
    <mergeCell ref="N142:O142"/>
    <mergeCell ref="N143:O143"/>
    <mergeCell ref="N147:O147"/>
    <mergeCell ref="C140:U140"/>
    <mergeCell ref="N138:O138"/>
    <mergeCell ref="B129:I129"/>
    <mergeCell ref="K129:U129"/>
    <mergeCell ref="B130:U130"/>
    <mergeCell ref="C131:D131"/>
    <mergeCell ref="K131:U131"/>
    <mergeCell ref="B132:U132"/>
    <mergeCell ref="B150:I150"/>
    <mergeCell ref="K150:U150"/>
    <mergeCell ref="B151:U151"/>
    <mergeCell ref="C138:M138"/>
    <mergeCell ref="C139:M139"/>
    <mergeCell ref="C141:M141"/>
    <mergeCell ref="C142:M142"/>
    <mergeCell ref="C143:M143"/>
    <mergeCell ref="C144:M144"/>
    <mergeCell ref="C146:M146"/>
    <mergeCell ref="J135:N135"/>
    <mergeCell ref="B2:P2"/>
    <mergeCell ref="N137:O137"/>
    <mergeCell ref="P137:Q137"/>
    <mergeCell ref="B148:U148"/>
    <mergeCell ref="C147:M147"/>
    <mergeCell ref="N141:O141"/>
    <mergeCell ref="P141:Q141"/>
    <mergeCell ref="P142:Q142"/>
    <mergeCell ref="P144:Q144"/>
    <mergeCell ref="P143:Q143"/>
    <mergeCell ref="C145:T145"/>
    <mergeCell ref="N146:O146"/>
    <mergeCell ref="P146:Q146"/>
    <mergeCell ref="P147:Q147"/>
    <mergeCell ref="N144:O144"/>
    <mergeCell ref="C135:D135"/>
    <mergeCell ref="M94:N94"/>
    <mergeCell ref="M95:N95"/>
    <mergeCell ref="B133:I133"/>
    <mergeCell ref="K133:U133"/>
    <mergeCell ref="B134:U134"/>
    <mergeCell ref="B135:B147"/>
    <mergeCell ref="C59:C63"/>
    <mergeCell ref="N139:O139"/>
    <mergeCell ref="B8:D8"/>
    <mergeCell ref="E8:I8"/>
    <mergeCell ref="R8:U8"/>
    <mergeCell ref="J9:L9"/>
    <mergeCell ref="M9:T9"/>
    <mergeCell ref="B7:D7"/>
    <mergeCell ref="J8:K8"/>
    <mergeCell ref="L8:Q8"/>
    <mergeCell ref="E6:F6"/>
    <mergeCell ref="G6:M6"/>
    <mergeCell ref="O7:P7"/>
    <mergeCell ref="S7:U7"/>
    <mergeCell ref="B13:F13"/>
    <mergeCell ref="G13:M13"/>
    <mergeCell ref="N13:S13"/>
    <mergeCell ref="B14:F14"/>
    <mergeCell ref="G14:M14"/>
    <mergeCell ref="N14:S14"/>
    <mergeCell ref="B10:F10"/>
    <mergeCell ref="G10:H10"/>
    <mergeCell ref="B11:F11"/>
    <mergeCell ref="G11:M11"/>
    <mergeCell ref="N11:S11"/>
    <mergeCell ref="B12:F12"/>
    <mergeCell ref="G12:M12"/>
    <mergeCell ref="N12:S12"/>
    <mergeCell ref="B17:U17"/>
    <mergeCell ref="B18:B22"/>
    <mergeCell ref="D18:T18"/>
    <mergeCell ref="U18:U22"/>
    <mergeCell ref="D21:T21"/>
    <mergeCell ref="D22:T22"/>
    <mergeCell ref="B15:F15"/>
    <mergeCell ref="G15:M15"/>
    <mergeCell ref="N15:S15"/>
    <mergeCell ref="B16:F16"/>
    <mergeCell ref="G16:M16"/>
    <mergeCell ref="N16:S16"/>
    <mergeCell ref="D19:T19"/>
    <mergeCell ref="D20:T20"/>
    <mergeCell ref="B23:D23"/>
    <mergeCell ref="D24:H24"/>
    <mergeCell ref="I24:K24"/>
    <mergeCell ref="L24:M24"/>
    <mergeCell ref="N24:O24"/>
    <mergeCell ref="P24:Q24"/>
    <mergeCell ref="C25:D25"/>
    <mergeCell ref="I25:K25"/>
    <mergeCell ref="L25:T25"/>
    <mergeCell ref="E25:H25"/>
    <mergeCell ref="B46:E46"/>
    <mergeCell ref="B47:E47"/>
    <mergeCell ref="F47:G47"/>
    <mergeCell ref="H47:I47"/>
    <mergeCell ref="J47:K47"/>
    <mergeCell ref="L47:M47"/>
    <mergeCell ref="B43:E44"/>
    <mergeCell ref="R24:U24"/>
    <mergeCell ref="D31:E31"/>
    <mergeCell ref="F31:G31"/>
    <mergeCell ref="H31:I31"/>
    <mergeCell ref="J31:T31"/>
    <mergeCell ref="I26:N26"/>
    <mergeCell ref="I27:N27"/>
    <mergeCell ref="I28:N28"/>
    <mergeCell ref="I29:N29"/>
    <mergeCell ref="B41:U41"/>
    <mergeCell ref="B42:D42"/>
    <mergeCell ref="E42:U42"/>
    <mergeCell ref="C37:G37"/>
    <mergeCell ref="C38:G38"/>
    <mergeCell ref="P43:Q43"/>
    <mergeCell ref="R43:S43"/>
    <mergeCell ref="T43:U43"/>
    <mergeCell ref="B45:E45"/>
    <mergeCell ref="B175:U175"/>
    <mergeCell ref="C176:D176"/>
    <mergeCell ref="E176:K176"/>
    <mergeCell ref="B114:U114"/>
    <mergeCell ref="B115:U115"/>
    <mergeCell ref="B174:I174"/>
    <mergeCell ref="K174:U174"/>
    <mergeCell ref="B116:I116"/>
    <mergeCell ref="K116:U116"/>
    <mergeCell ref="B117:U117"/>
    <mergeCell ref="B118:B119"/>
    <mergeCell ref="C118:D121"/>
    <mergeCell ref="E120:M120"/>
    <mergeCell ref="N120:O120"/>
    <mergeCell ref="P120:Q120"/>
    <mergeCell ref="E121:M121"/>
    <mergeCell ref="P121:Q121"/>
    <mergeCell ref="B123:U123"/>
    <mergeCell ref="B124:I124"/>
    <mergeCell ref="K124:U124"/>
    <mergeCell ref="B125:U125"/>
    <mergeCell ref="C126:D126"/>
    <mergeCell ref="K126:U126"/>
    <mergeCell ref="D183:F183"/>
    <mergeCell ref="H183:K183"/>
    <mergeCell ref="M183:R183"/>
    <mergeCell ref="C178:Q178"/>
    <mergeCell ref="C179:U179"/>
    <mergeCell ref="D180:O180"/>
    <mergeCell ref="P180:Q180"/>
    <mergeCell ref="R180:S180"/>
    <mergeCell ref="C181:U181"/>
    <mergeCell ref="D182:G182"/>
    <mergeCell ref="H182:L182"/>
    <mergeCell ref="M182:S182"/>
    <mergeCell ref="C164:D164"/>
    <mergeCell ref="C163:D163"/>
    <mergeCell ref="B156:U156"/>
    <mergeCell ref="C187:U187"/>
    <mergeCell ref="C188:C193"/>
    <mergeCell ref="D188:P188"/>
    <mergeCell ref="Q188:R188"/>
    <mergeCell ref="S188:T188"/>
    <mergeCell ref="D189:P189"/>
    <mergeCell ref="Q189:R189"/>
    <mergeCell ref="D192:P192"/>
    <mergeCell ref="Q192:R192"/>
    <mergeCell ref="S192:T192"/>
    <mergeCell ref="D193:P193"/>
    <mergeCell ref="Q193:R193"/>
    <mergeCell ref="S193:T193"/>
    <mergeCell ref="S189:T189"/>
    <mergeCell ref="D190:P190"/>
    <mergeCell ref="Q190:R190"/>
    <mergeCell ref="S190:T190"/>
    <mergeCell ref="D191:P191"/>
    <mergeCell ref="Q191:R191"/>
    <mergeCell ref="S191:T191"/>
    <mergeCell ref="C186:U186"/>
    <mergeCell ref="C195:U195"/>
    <mergeCell ref="C196:C199"/>
    <mergeCell ref="E196:H196"/>
    <mergeCell ref="I196:L196"/>
    <mergeCell ref="M196:P196"/>
    <mergeCell ref="E197:G197"/>
    <mergeCell ref="I197:K197"/>
    <mergeCell ref="M197:O197"/>
    <mergeCell ref="E198:G198"/>
    <mergeCell ref="I198:K198"/>
    <mergeCell ref="M198:O198"/>
    <mergeCell ref="E199:G199"/>
    <mergeCell ref="I199:K199"/>
    <mergeCell ref="M199:O199"/>
    <mergeCell ref="C201:U201"/>
    <mergeCell ref="C202:C203"/>
    <mergeCell ref="D202:P202"/>
    <mergeCell ref="Q202:R202"/>
    <mergeCell ref="U202:U203"/>
    <mergeCell ref="D203:P203"/>
    <mergeCell ref="Q203:R203"/>
    <mergeCell ref="C204:U204"/>
    <mergeCell ref="C205:S205"/>
    <mergeCell ref="C206:U206"/>
    <mergeCell ref="C207:C209"/>
    <mergeCell ref="D207:P207"/>
    <mergeCell ref="Q207:R207"/>
    <mergeCell ref="D208:P208"/>
    <mergeCell ref="Q208:R208"/>
    <mergeCell ref="D209:P209"/>
    <mergeCell ref="C214:U214"/>
    <mergeCell ref="D215:I215"/>
    <mergeCell ref="J215:K215"/>
    <mergeCell ref="L215:M215"/>
    <mergeCell ref="N215:O215"/>
    <mergeCell ref="P215:Q215"/>
    <mergeCell ref="Q209:R209"/>
    <mergeCell ref="C210:U210"/>
    <mergeCell ref="C211:C213"/>
    <mergeCell ref="D211:P211"/>
    <mergeCell ref="Q211:R211"/>
    <mergeCell ref="D212:P212"/>
    <mergeCell ref="Q212:R212"/>
    <mergeCell ref="D213:P213"/>
    <mergeCell ref="Q213:R213"/>
    <mergeCell ref="C218:U218"/>
    <mergeCell ref="D216:I216"/>
    <mergeCell ref="J216:K216"/>
    <mergeCell ref="L216:M216"/>
    <mergeCell ref="N216:O216"/>
    <mergeCell ref="P216:Q216"/>
    <mergeCell ref="K223:N223"/>
    <mergeCell ref="P223:S223"/>
    <mergeCell ref="D224:J224"/>
    <mergeCell ref="K224:N224"/>
    <mergeCell ref="P224:S224"/>
    <mergeCell ref="D225:J225"/>
    <mergeCell ref="K225:N225"/>
    <mergeCell ref="P225:S225"/>
    <mergeCell ref="C219:U219"/>
    <mergeCell ref="C220:U220"/>
    <mergeCell ref="C221:C225"/>
    <mergeCell ref="D221:J221"/>
    <mergeCell ref="K221:O221"/>
    <mergeCell ref="P221:T221"/>
    <mergeCell ref="D222:J222"/>
    <mergeCell ref="K222:N222"/>
    <mergeCell ref="P222:S222"/>
    <mergeCell ref="D223:J223"/>
    <mergeCell ref="C230:U230"/>
    <mergeCell ref="D231:P231"/>
    <mergeCell ref="Q231:R231"/>
    <mergeCell ref="S231:T231"/>
    <mergeCell ref="D232:P232"/>
    <mergeCell ref="Q232:R232"/>
    <mergeCell ref="S232:T232"/>
    <mergeCell ref="C226:U226"/>
    <mergeCell ref="C227:C228"/>
    <mergeCell ref="D227:J227"/>
    <mergeCell ref="K227:O227"/>
    <mergeCell ref="P227:T227"/>
    <mergeCell ref="D228:J228"/>
    <mergeCell ref="K228:N228"/>
    <mergeCell ref="P228:S228"/>
    <mergeCell ref="E239:H239"/>
    <mergeCell ref="J239:M239"/>
    <mergeCell ref="E240:H240"/>
    <mergeCell ref="J240:M240"/>
    <mergeCell ref="E241:H241"/>
    <mergeCell ref="J241:M241"/>
    <mergeCell ref="D233:P233"/>
    <mergeCell ref="Q233:R233"/>
    <mergeCell ref="S233:T233"/>
    <mergeCell ref="D234:P234"/>
    <mergeCell ref="Q234:S234"/>
    <mergeCell ref="C236:U236"/>
    <mergeCell ref="B50:B51"/>
    <mergeCell ref="C50:F50"/>
    <mergeCell ref="J50:J51"/>
    <mergeCell ref="C185:U185"/>
    <mergeCell ref="C248:U248"/>
    <mergeCell ref="B249:U249"/>
    <mergeCell ref="C243:U243"/>
    <mergeCell ref="C244:U244"/>
    <mergeCell ref="C245:U245"/>
    <mergeCell ref="D246:I246"/>
    <mergeCell ref="J246:K246"/>
    <mergeCell ref="L246:M246"/>
    <mergeCell ref="N246:O246"/>
    <mergeCell ref="P246:Q246"/>
    <mergeCell ref="P241:T241"/>
    <mergeCell ref="E242:G242"/>
    <mergeCell ref="H242:I242"/>
    <mergeCell ref="J242:L242"/>
    <mergeCell ref="M242:N242"/>
    <mergeCell ref="P242:S242"/>
    <mergeCell ref="C237:C241"/>
    <mergeCell ref="D237:S237"/>
    <mergeCell ref="E238:I238"/>
    <mergeCell ref="J238:N238"/>
    <mergeCell ref="AC15:AI15"/>
    <mergeCell ref="AJ15:AO15"/>
    <mergeCell ref="AC16:AI16"/>
    <mergeCell ref="AJ16:AO16"/>
    <mergeCell ref="AC17:AI17"/>
    <mergeCell ref="AJ17:AO17"/>
    <mergeCell ref="C70:D70"/>
    <mergeCell ref="E70:H70"/>
    <mergeCell ref="J70:M70"/>
    <mergeCell ref="N70:Q70"/>
    <mergeCell ref="M53:N53"/>
    <mergeCell ref="O53:P53"/>
    <mergeCell ref="K50:Q50"/>
    <mergeCell ref="R50:S50"/>
    <mergeCell ref="C51:F51"/>
    <mergeCell ref="B54:J54"/>
    <mergeCell ref="K54:L54"/>
    <mergeCell ref="M54:N54"/>
    <mergeCell ref="O54:U54"/>
    <mergeCell ref="D56:T56"/>
    <mergeCell ref="Q53:R53"/>
    <mergeCell ref="S53:U53"/>
    <mergeCell ref="F43:G43"/>
    <mergeCell ref="H43:I43"/>
    <mergeCell ref="C72:D72"/>
    <mergeCell ref="E72:H72"/>
    <mergeCell ref="J72:M72"/>
    <mergeCell ref="N72:Q72"/>
    <mergeCell ref="E75:H75"/>
    <mergeCell ref="J75:M75"/>
    <mergeCell ref="N75:Q75"/>
    <mergeCell ref="C76:U76"/>
    <mergeCell ref="B55:U55"/>
    <mergeCell ref="B56:C56"/>
    <mergeCell ref="C71:D71"/>
    <mergeCell ref="E71:H71"/>
    <mergeCell ref="C75:D75"/>
    <mergeCell ref="B68:B76"/>
    <mergeCell ref="C68:D68"/>
    <mergeCell ref="J68:N68"/>
    <mergeCell ref="C69:U69"/>
    <mergeCell ref="B64:S64"/>
    <mergeCell ref="B65:U65"/>
    <mergeCell ref="B66:I66"/>
    <mergeCell ref="K66:U66"/>
    <mergeCell ref="B67:U67"/>
    <mergeCell ref="B58:B63"/>
    <mergeCell ref="C58:O58"/>
    <mergeCell ref="AC18:AI18"/>
    <mergeCell ref="AJ18:AO18"/>
    <mergeCell ref="AC19:AI19"/>
    <mergeCell ref="AJ19:AO19"/>
    <mergeCell ref="X20:AB20"/>
    <mergeCell ref="AC20:AI20"/>
    <mergeCell ref="AJ20:AO20"/>
    <mergeCell ref="J71:M71"/>
    <mergeCell ref="N71:Q71"/>
    <mergeCell ref="J43:K43"/>
    <mergeCell ref="L43:M43"/>
    <mergeCell ref="N43:O43"/>
    <mergeCell ref="N47:O47"/>
    <mergeCell ref="P47:Q47"/>
    <mergeCell ref="R47:S47"/>
    <mergeCell ref="T47:U47"/>
    <mergeCell ref="F48:U48"/>
    <mergeCell ref="B32:U32"/>
    <mergeCell ref="G33:H33"/>
    <mergeCell ref="I33:J33"/>
    <mergeCell ref="B34:U34"/>
    <mergeCell ref="B35:B39"/>
    <mergeCell ref="I35:K35"/>
    <mergeCell ref="C36:G36"/>
    <mergeCell ref="N82:P82"/>
    <mergeCell ref="N83:P83"/>
    <mergeCell ref="N84:P84"/>
    <mergeCell ref="N85:P85"/>
    <mergeCell ref="N86:P86"/>
    <mergeCell ref="N87:P87"/>
    <mergeCell ref="O26:U26"/>
    <mergeCell ref="C26:H26"/>
    <mergeCell ref="C81:U81"/>
    <mergeCell ref="K51:Q51"/>
    <mergeCell ref="B52:Q52"/>
    <mergeCell ref="B53:C53"/>
    <mergeCell ref="E53:F53"/>
    <mergeCell ref="G53:H53"/>
    <mergeCell ref="I53:J53"/>
    <mergeCell ref="K53:L53"/>
    <mergeCell ref="C73:D73"/>
    <mergeCell ref="E73:H73"/>
    <mergeCell ref="J73:M73"/>
    <mergeCell ref="N73:Q73"/>
    <mergeCell ref="C74:D74"/>
    <mergeCell ref="E74:H74"/>
    <mergeCell ref="J74:M74"/>
    <mergeCell ref="N74:Q74"/>
    <mergeCell ref="O91:S91"/>
    <mergeCell ref="J91:N91"/>
    <mergeCell ref="B111:U111"/>
    <mergeCell ref="B112:B113"/>
    <mergeCell ref="C112:D113"/>
    <mergeCell ref="E112:K112"/>
    <mergeCell ref="E113:K113"/>
    <mergeCell ref="J94:K94"/>
    <mergeCell ref="B109:U109"/>
    <mergeCell ref="C108:U108"/>
    <mergeCell ref="N106:O106"/>
    <mergeCell ref="P106:Q106"/>
    <mergeCell ref="E107:M107"/>
    <mergeCell ref="N107:O107"/>
    <mergeCell ref="P107:Q107"/>
    <mergeCell ref="B110:M110"/>
    <mergeCell ref="B98:I98"/>
    <mergeCell ref="K98:U98"/>
    <mergeCell ref="B99:U99"/>
    <mergeCell ref="C100:D100"/>
    <mergeCell ref="K100:U100"/>
    <mergeCell ref="C94:I94"/>
    <mergeCell ref="P119:Q119"/>
    <mergeCell ref="N121:O121"/>
    <mergeCell ref="N110:U110"/>
    <mergeCell ref="C93:I93"/>
    <mergeCell ref="J93:K93"/>
    <mergeCell ref="C95:I95"/>
    <mergeCell ref="J95:K95"/>
    <mergeCell ref="B104:U104"/>
    <mergeCell ref="B105:B106"/>
    <mergeCell ref="C105:D107"/>
    <mergeCell ref="E105:M105"/>
    <mergeCell ref="N105:O105"/>
    <mergeCell ref="P105:Q105"/>
    <mergeCell ref="E106:M106"/>
    <mergeCell ref="P103:U103"/>
    <mergeCell ref="B101:U101"/>
    <mergeCell ref="B102:U102"/>
    <mergeCell ref="B96:U96"/>
    <mergeCell ref="B97:U97"/>
    <mergeCell ref="L112:O112"/>
    <mergeCell ref="L113:O113"/>
    <mergeCell ref="E68:I68"/>
    <mergeCell ref="E80:I80"/>
    <mergeCell ref="E100:I100"/>
    <mergeCell ref="E126:I126"/>
    <mergeCell ref="E131:I131"/>
    <mergeCell ref="P60:R60"/>
    <mergeCell ref="P62:R62"/>
    <mergeCell ref="E135:I135"/>
    <mergeCell ref="L176:S176"/>
    <mergeCell ref="D82:M82"/>
    <mergeCell ref="D83:M83"/>
    <mergeCell ref="D84:M84"/>
    <mergeCell ref="D85:M85"/>
    <mergeCell ref="D86:M86"/>
    <mergeCell ref="D87:M87"/>
    <mergeCell ref="C90:I90"/>
    <mergeCell ref="C91:I91"/>
    <mergeCell ref="C137:M137"/>
    <mergeCell ref="C89:U89"/>
    <mergeCell ref="E118:M118"/>
    <mergeCell ref="N118:O118"/>
    <mergeCell ref="P118:Q118"/>
    <mergeCell ref="E119:M119"/>
    <mergeCell ref="N119:O119"/>
  </mergeCells>
  <phoneticPr fontId="1"/>
  <conditionalFormatting sqref="C71:H75">
    <cfRule type="expression" dxfId="13" priority="17">
      <formula>$AA$68=1</formula>
    </cfRule>
  </conditionalFormatting>
  <conditionalFormatting sqref="J71:Q75">
    <cfRule type="expression" dxfId="12" priority="16">
      <formula>$AA$68=1</formula>
    </cfRule>
  </conditionalFormatting>
  <conditionalFormatting sqref="C27:U29 L25:T25">
    <cfRule type="expression" dxfId="11" priority="14">
      <formula>$AA$25=TRUE</formula>
    </cfRule>
  </conditionalFormatting>
  <conditionalFormatting sqref="C35:T40">
    <cfRule type="expression" dxfId="10" priority="13">
      <formula>$AA$33=TRUE</formula>
    </cfRule>
  </conditionalFormatting>
  <conditionalFormatting sqref="N82:P87">
    <cfRule type="expression" dxfId="9" priority="12">
      <formula>$AA$80=1</formula>
    </cfRule>
  </conditionalFormatting>
  <conditionalFormatting sqref="J93:O95 J90:N90 J91:S91">
    <cfRule type="expression" dxfId="8" priority="11">
      <formula>$E$80="無"</formula>
    </cfRule>
  </conditionalFormatting>
  <conditionalFormatting sqref="N105:Q107">
    <cfRule type="expression" dxfId="7" priority="10">
      <formula>$AA$103=1</formula>
    </cfRule>
  </conditionalFormatting>
  <conditionalFormatting sqref="N118:Q121">
    <cfRule type="expression" dxfId="6" priority="7">
      <formula>$AA$116=1</formula>
    </cfRule>
  </conditionalFormatting>
  <conditionalFormatting sqref="D183:S183">
    <cfRule type="expression" dxfId="5" priority="6">
      <formula>$L$176="無"</formula>
    </cfRule>
  </conditionalFormatting>
  <conditionalFormatting sqref="K228:T228 Q231:T234 E239:N242 P242:T242 K222:T225">
    <cfRule type="expression" dxfId="4" priority="5">
      <formula>$L$176=3</formula>
    </cfRule>
  </conditionalFormatting>
  <conditionalFormatting sqref="R50:S50">
    <cfRule type="expression" dxfId="3" priority="4">
      <formula>$D$31&gt;=1</formula>
    </cfRule>
  </conditionalFormatting>
  <conditionalFormatting sqref="P180:S180">
    <cfRule type="expression" dxfId="2" priority="3">
      <formula>OR($L$176=1,$L$176=2)</formula>
    </cfRule>
  </conditionalFormatting>
  <conditionalFormatting sqref="Q188:R192 E197:G199 I197:K199 Q202:R203 Q207:R209 J215:O216 Q211:R213">
    <cfRule type="expression" dxfId="1" priority="2">
      <formula>OR($L$176=1,$L$176=2)</formula>
    </cfRule>
  </conditionalFormatting>
  <conditionalFormatting sqref="J246:O246 J247:M247">
    <cfRule type="expression" dxfId="0" priority="1">
      <formula>$L$176="無"</formula>
    </cfRule>
  </conditionalFormatting>
  <dataValidations count="2">
    <dataValidation type="list" allowBlank="1" showInputMessage="1" showErrorMessage="1" sqref="G10:H10" xr:uid="{3484C1EA-1CCD-4027-9AFA-71A1DCF6DD1B}">
      <formula1>$AA$10:$AQ$10</formula1>
    </dataValidation>
    <dataValidation type="list" allowBlank="1" showInputMessage="1" showErrorMessage="1" sqref="G7:M7" xr:uid="{0CCAB108-4E4E-4FD6-B79C-E285C2EE7388}">
      <formula1>$Z$10:$AI$10</formula1>
    </dataValidation>
  </dataValidations>
  <printOptions horizontalCentered="1"/>
  <pageMargins left="0.62992125984251968" right="0.62992125984251968" top="0.98425196850393704" bottom="0.98425196850393704" header="0.51181102362204722" footer="0.51181102362204722"/>
  <pageSetup paperSize="9" scale="72" fitToHeight="0" orientation="portrait" cellComments="asDisplayed" r:id="rId1"/>
  <headerFooter>
    <oddFooter>&amp;C&amp;P</oddFooter>
  </headerFooter>
  <rowBreaks count="5" manualBreakCount="5">
    <brk id="51" max="21" man="1"/>
    <brk id="97" max="21" man="1"/>
    <brk id="154" max="21" man="1"/>
    <brk id="194" max="21" man="1"/>
    <brk id="229" max="21" man="1"/>
  </rowBreaks>
  <drawing r:id="rId2"/>
  <legacyDrawing r:id="rId3"/>
  <controls>
    <mc:AlternateContent xmlns:mc="http://schemas.openxmlformats.org/markup-compatibility/2006">
      <mc:Choice Requires="x14">
        <control shapeId="2219" r:id="rId4" name="BarCodeCtrl1">
          <controlPr defaultSize="0" autoLine="0" autoPict="0" linkedCell="AC7" r:id="rId5">
            <anchor moveWithCells="1">
              <from>
                <xdr:col>16</xdr:col>
                <xdr:colOff>57150</xdr:colOff>
                <xdr:row>1</xdr:row>
                <xdr:rowOff>104775</xdr:rowOff>
              </from>
              <to>
                <xdr:col>20</xdr:col>
                <xdr:colOff>361950</xdr:colOff>
                <xdr:row>5</xdr:row>
                <xdr:rowOff>152400</xdr:rowOff>
              </to>
            </anchor>
          </controlPr>
        </control>
      </mc:Choice>
      <mc:Fallback>
        <control shapeId="2219" r:id="rId4" name="BarCodeCtrl1"/>
      </mc:Fallback>
    </mc:AlternateContent>
    <mc:AlternateContent xmlns:mc="http://schemas.openxmlformats.org/markup-compatibility/2006">
      <mc:Choice Requires="x14">
        <control shapeId="2049" r:id="rId6" name="Check Box 1">
          <controlPr defaultSize="0" autoFill="0" autoLine="0" autoPict="0">
            <anchor moveWithCells="1">
              <from>
                <xdr:col>2</xdr:col>
                <xdr:colOff>0</xdr:colOff>
                <xdr:row>33</xdr:row>
                <xdr:rowOff>133350</xdr:rowOff>
              </from>
              <to>
                <xdr:col>2</xdr:col>
                <xdr:colOff>352425</xdr:colOff>
                <xdr:row>35</xdr:row>
                <xdr:rowOff>104775</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2</xdr:col>
                <xdr:colOff>0</xdr:colOff>
                <xdr:row>34</xdr:row>
                <xdr:rowOff>123825</xdr:rowOff>
              </from>
              <to>
                <xdr:col>2</xdr:col>
                <xdr:colOff>361950</xdr:colOff>
                <xdr:row>36</xdr:row>
                <xdr:rowOff>104775</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2</xdr:col>
                <xdr:colOff>0</xdr:colOff>
                <xdr:row>35</xdr:row>
                <xdr:rowOff>123825</xdr:rowOff>
              </from>
              <to>
                <xdr:col>2</xdr:col>
                <xdr:colOff>352425</xdr:colOff>
                <xdr:row>37</xdr:row>
                <xdr:rowOff>104775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2</xdr:col>
                <xdr:colOff>0</xdr:colOff>
                <xdr:row>36</xdr:row>
                <xdr:rowOff>123825</xdr:rowOff>
              </from>
              <to>
                <xdr:col>2</xdr:col>
                <xdr:colOff>352425</xdr:colOff>
                <xdr:row>38</xdr:row>
                <xdr:rowOff>104775</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2</xdr:col>
                <xdr:colOff>0</xdr:colOff>
                <xdr:row>37</xdr:row>
                <xdr:rowOff>114300</xdr:rowOff>
              </from>
              <to>
                <xdr:col>2</xdr:col>
                <xdr:colOff>352425</xdr:colOff>
                <xdr:row>39</xdr:row>
                <xdr:rowOff>95250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2</xdr:col>
                <xdr:colOff>0</xdr:colOff>
                <xdr:row>38</xdr:row>
                <xdr:rowOff>114300</xdr:rowOff>
              </from>
              <to>
                <xdr:col>2</xdr:col>
                <xdr:colOff>352425</xdr:colOff>
                <xdr:row>41</xdr:row>
                <xdr:rowOff>9525</xdr:rowOff>
              </to>
            </anchor>
          </controlPr>
        </control>
      </mc:Choice>
    </mc:AlternateContent>
    <mc:AlternateContent xmlns:mc="http://schemas.openxmlformats.org/markup-compatibility/2006">
      <mc:Choice Requires="x14">
        <control shapeId="2059" r:id="rId12" name="Check Box 11">
          <controlPr defaultSize="0" autoFill="0" autoLine="0" autoPict="0">
            <anchor moveWithCells="1">
              <from>
                <xdr:col>13</xdr:col>
                <xdr:colOff>9525</xdr:colOff>
                <xdr:row>35</xdr:row>
                <xdr:rowOff>114300</xdr:rowOff>
              </from>
              <to>
                <xdr:col>13</xdr:col>
                <xdr:colOff>361950</xdr:colOff>
                <xdr:row>37</xdr:row>
                <xdr:rowOff>95250</xdr:rowOff>
              </to>
            </anchor>
          </controlPr>
        </control>
      </mc:Choice>
    </mc:AlternateContent>
    <mc:AlternateContent xmlns:mc="http://schemas.openxmlformats.org/markup-compatibility/2006">
      <mc:Choice Requires="x14">
        <control shapeId="2060" r:id="rId13" name="Check Box 12">
          <controlPr defaultSize="0" autoFill="0" autoLine="0" autoPict="0">
            <anchor moveWithCells="1">
              <from>
                <xdr:col>13</xdr:col>
                <xdr:colOff>9525</xdr:colOff>
                <xdr:row>36</xdr:row>
                <xdr:rowOff>123825</xdr:rowOff>
              </from>
              <to>
                <xdr:col>13</xdr:col>
                <xdr:colOff>361950</xdr:colOff>
                <xdr:row>38</xdr:row>
                <xdr:rowOff>104775</xdr:rowOff>
              </to>
            </anchor>
          </controlPr>
        </control>
      </mc:Choice>
    </mc:AlternateContent>
    <mc:AlternateContent xmlns:mc="http://schemas.openxmlformats.org/markup-compatibility/2006">
      <mc:Choice Requires="x14">
        <control shapeId="2061" r:id="rId14" name="Check Box 13">
          <controlPr defaultSize="0" autoFill="0" autoLine="0" autoPict="0">
            <anchor moveWithCells="1">
              <from>
                <xdr:col>10</xdr:col>
                <xdr:colOff>142875</xdr:colOff>
                <xdr:row>52</xdr:row>
                <xdr:rowOff>228600</xdr:rowOff>
              </from>
              <to>
                <xdr:col>10</xdr:col>
                <xdr:colOff>495300</xdr:colOff>
                <xdr:row>54</xdr:row>
                <xdr:rowOff>76200</xdr:rowOff>
              </to>
            </anchor>
          </controlPr>
        </control>
      </mc:Choice>
    </mc:AlternateContent>
    <mc:AlternateContent xmlns:mc="http://schemas.openxmlformats.org/markup-compatibility/2006">
      <mc:Choice Requires="x14">
        <control shapeId="2062" r:id="rId15" name="Check Box 14">
          <controlPr defaultSize="0" autoFill="0" autoLine="0" autoPict="0">
            <anchor moveWithCells="1">
              <from>
                <xdr:col>12</xdr:col>
                <xdr:colOff>142875</xdr:colOff>
                <xdr:row>52</xdr:row>
                <xdr:rowOff>190500</xdr:rowOff>
              </from>
              <to>
                <xdr:col>13</xdr:col>
                <xdr:colOff>66675</xdr:colOff>
                <xdr:row>54</xdr:row>
                <xdr:rowOff>85725</xdr:rowOff>
              </to>
            </anchor>
          </controlPr>
        </control>
      </mc:Choice>
    </mc:AlternateContent>
    <mc:AlternateContent xmlns:mc="http://schemas.openxmlformats.org/markup-compatibility/2006">
      <mc:Choice Requires="x14">
        <control shapeId="2067" r:id="rId16" name="Check Box 19">
          <controlPr defaultSize="0" autoFill="0" autoLine="0" autoPict="0">
            <anchor moveWithCells="1">
              <from>
                <xdr:col>9</xdr:col>
                <xdr:colOff>104775</xdr:colOff>
                <xdr:row>91</xdr:row>
                <xdr:rowOff>180975</xdr:rowOff>
              </from>
              <to>
                <xdr:col>10</xdr:col>
                <xdr:colOff>28575</xdr:colOff>
                <xdr:row>93</xdr:row>
                <xdr:rowOff>85725</xdr:rowOff>
              </to>
            </anchor>
          </controlPr>
        </control>
      </mc:Choice>
    </mc:AlternateContent>
    <mc:AlternateContent xmlns:mc="http://schemas.openxmlformats.org/markup-compatibility/2006">
      <mc:Choice Requires="x14">
        <control shapeId="2069" r:id="rId17" name="Check Box 21">
          <controlPr defaultSize="0" autoFill="0" autoLine="0" autoPict="0">
            <anchor moveWithCells="1">
              <from>
                <xdr:col>9</xdr:col>
                <xdr:colOff>104775</xdr:colOff>
                <xdr:row>92</xdr:row>
                <xdr:rowOff>238125</xdr:rowOff>
              </from>
              <to>
                <xdr:col>10</xdr:col>
                <xdr:colOff>28575</xdr:colOff>
                <xdr:row>94</xdr:row>
                <xdr:rowOff>85725</xdr:rowOff>
              </to>
            </anchor>
          </controlPr>
        </control>
      </mc:Choice>
    </mc:AlternateContent>
    <mc:AlternateContent xmlns:mc="http://schemas.openxmlformats.org/markup-compatibility/2006">
      <mc:Choice Requires="x14">
        <control shapeId="2081" r:id="rId18" name="Check Box 33">
          <controlPr defaultSize="0" autoFill="0" autoLine="0" autoPict="0">
            <anchor moveWithCells="1">
              <from>
                <xdr:col>15</xdr:col>
                <xdr:colOff>95250</xdr:colOff>
                <xdr:row>179</xdr:row>
                <xdr:rowOff>28575</xdr:rowOff>
              </from>
              <to>
                <xdr:col>16</xdr:col>
                <xdr:colOff>19050</xdr:colOff>
                <xdr:row>179</xdr:row>
                <xdr:rowOff>514350</xdr:rowOff>
              </to>
            </anchor>
          </controlPr>
        </control>
      </mc:Choice>
    </mc:AlternateContent>
    <mc:AlternateContent xmlns:mc="http://schemas.openxmlformats.org/markup-compatibility/2006">
      <mc:Choice Requires="x14">
        <control shapeId="2082" r:id="rId19" name="Check Box 34">
          <controlPr defaultSize="0" autoFill="0" autoLine="0" autoPict="0">
            <anchor moveWithCells="1">
              <from>
                <xdr:col>17</xdr:col>
                <xdr:colOff>123825</xdr:colOff>
                <xdr:row>179</xdr:row>
                <xdr:rowOff>28575</xdr:rowOff>
              </from>
              <to>
                <xdr:col>17</xdr:col>
                <xdr:colOff>476250</xdr:colOff>
                <xdr:row>179</xdr:row>
                <xdr:rowOff>514350</xdr:rowOff>
              </to>
            </anchor>
          </controlPr>
        </control>
      </mc:Choice>
    </mc:AlternateContent>
    <mc:AlternateContent xmlns:mc="http://schemas.openxmlformats.org/markup-compatibility/2006">
      <mc:Choice Requires="x14">
        <control shapeId="2086" r:id="rId20" name="Check Box 38">
          <controlPr defaultSize="0" autoFill="0" autoLine="0" autoPict="0">
            <anchor moveWithCells="1">
              <from>
                <xdr:col>6</xdr:col>
                <xdr:colOff>104775</xdr:colOff>
                <xdr:row>31</xdr:row>
                <xdr:rowOff>104775</xdr:rowOff>
              </from>
              <to>
                <xdr:col>6</xdr:col>
                <xdr:colOff>390525</xdr:colOff>
                <xdr:row>33</xdr:row>
                <xdr:rowOff>28575</xdr:rowOff>
              </to>
            </anchor>
          </controlPr>
        </control>
      </mc:Choice>
    </mc:AlternateContent>
    <mc:AlternateContent xmlns:mc="http://schemas.openxmlformats.org/markup-compatibility/2006">
      <mc:Choice Requires="x14">
        <control shapeId="2087" r:id="rId21" name="Check Box 39">
          <controlPr defaultSize="0" autoFill="0" autoLine="0" autoPict="0">
            <anchor moveWithCells="1">
              <from>
                <xdr:col>8</xdr:col>
                <xdr:colOff>133350</xdr:colOff>
                <xdr:row>31</xdr:row>
                <xdr:rowOff>57150</xdr:rowOff>
              </from>
              <to>
                <xdr:col>9</xdr:col>
                <xdr:colOff>57150</xdr:colOff>
                <xdr:row>33</xdr:row>
                <xdr:rowOff>76200</xdr:rowOff>
              </to>
            </anchor>
          </controlPr>
        </control>
      </mc:Choice>
    </mc:AlternateContent>
    <mc:AlternateContent xmlns:mc="http://schemas.openxmlformats.org/markup-compatibility/2006">
      <mc:Choice Requires="x14">
        <control shapeId="2088" r:id="rId22" name="Check Box 40">
          <controlPr defaultSize="0" autoFill="0" autoLine="0" autoPict="0">
            <anchor moveWithCells="1">
              <from>
                <xdr:col>15</xdr:col>
                <xdr:colOff>19050</xdr:colOff>
                <xdr:row>23</xdr:row>
                <xdr:rowOff>142875</xdr:rowOff>
              </from>
              <to>
                <xdr:col>15</xdr:col>
                <xdr:colOff>238125</xdr:colOff>
                <xdr:row>23</xdr:row>
                <xdr:rowOff>361950</xdr:rowOff>
              </to>
            </anchor>
          </controlPr>
        </control>
      </mc:Choice>
    </mc:AlternateContent>
    <mc:AlternateContent xmlns:mc="http://schemas.openxmlformats.org/markup-compatibility/2006">
      <mc:Choice Requires="x14">
        <control shapeId="2089" r:id="rId23" name="Check Box 41">
          <controlPr defaultSize="0" autoFill="0" autoLine="0" autoPict="0">
            <anchor moveWithCells="1">
              <from>
                <xdr:col>13</xdr:col>
                <xdr:colOff>19050</xdr:colOff>
                <xdr:row>23</xdr:row>
                <xdr:rowOff>142875</xdr:rowOff>
              </from>
              <to>
                <xdr:col>13</xdr:col>
                <xdr:colOff>238125</xdr:colOff>
                <xdr:row>23</xdr:row>
                <xdr:rowOff>361950</xdr:rowOff>
              </to>
            </anchor>
          </controlPr>
        </control>
      </mc:Choice>
    </mc:AlternateContent>
    <mc:AlternateContent xmlns:mc="http://schemas.openxmlformats.org/markup-compatibility/2006">
      <mc:Choice Requires="x14">
        <control shapeId="2090" r:id="rId24" name="Check Box 42">
          <controlPr defaultSize="0" autoFill="0" autoLine="0" autoPict="0">
            <anchor moveWithCells="1">
              <from>
                <xdr:col>17</xdr:col>
                <xdr:colOff>9525</xdr:colOff>
                <xdr:row>23</xdr:row>
                <xdr:rowOff>142875</xdr:rowOff>
              </from>
              <to>
                <xdr:col>17</xdr:col>
                <xdr:colOff>228600</xdr:colOff>
                <xdr:row>23</xdr:row>
                <xdr:rowOff>361950</xdr:rowOff>
              </to>
            </anchor>
          </controlPr>
        </control>
      </mc:Choice>
    </mc:AlternateContent>
    <mc:AlternateContent xmlns:mc="http://schemas.openxmlformats.org/markup-compatibility/2006">
      <mc:Choice Requires="x14">
        <control shapeId="2091" r:id="rId25" name="Check Box 43">
          <controlPr defaultSize="0" autoFill="0" autoLine="0" autoPict="0">
            <anchor moveWithCells="1">
              <from>
                <xdr:col>11</xdr:col>
                <xdr:colOff>0</xdr:colOff>
                <xdr:row>23</xdr:row>
                <xdr:rowOff>142875</xdr:rowOff>
              </from>
              <to>
                <xdr:col>11</xdr:col>
                <xdr:colOff>219075</xdr:colOff>
                <xdr:row>23</xdr:row>
                <xdr:rowOff>361950</xdr:rowOff>
              </to>
            </anchor>
          </controlPr>
        </control>
      </mc:Choice>
    </mc:AlternateContent>
    <mc:AlternateContent xmlns:mc="http://schemas.openxmlformats.org/markup-compatibility/2006">
      <mc:Choice Requires="x14">
        <control shapeId="2092" r:id="rId26" name="Check Box 44">
          <controlPr defaultSize="0" autoFill="0" autoLine="0" autoPict="0">
            <anchor moveWithCells="1">
              <from>
                <xdr:col>11</xdr:col>
                <xdr:colOff>19050</xdr:colOff>
                <xdr:row>6</xdr:row>
                <xdr:rowOff>209550</xdr:rowOff>
              </from>
              <to>
                <xdr:col>11</xdr:col>
                <xdr:colOff>295275</xdr:colOff>
                <xdr:row>8</xdr:row>
                <xdr:rowOff>47625</xdr:rowOff>
              </to>
            </anchor>
          </controlPr>
        </control>
      </mc:Choice>
    </mc:AlternateContent>
    <mc:AlternateContent xmlns:mc="http://schemas.openxmlformats.org/markup-compatibility/2006">
      <mc:Choice Requires="x14">
        <control shapeId="2093" r:id="rId27" name="Check Box 45">
          <controlPr defaultSize="0" autoFill="0" autoLine="0" autoPict="0">
            <anchor moveWithCells="1">
              <from>
                <xdr:col>17</xdr:col>
                <xdr:colOff>85725</xdr:colOff>
                <xdr:row>6</xdr:row>
                <xdr:rowOff>209550</xdr:rowOff>
              </from>
              <to>
                <xdr:col>17</xdr:col>
                <xdr:colOff>333375</xdr:colOff>
                <xdr:row>8</xdr:row>
                <xdr:rowOff>38100</xdr:rowOff>
              </to>
            </anchor>
          </controlPr>
        </control>
      </mc:Choice>
    </mc:AlternateContent>
    <mc:AlternateContent xmlns:mc="http://schemas.openxmlformats.org/markup-compatibility/2006">
      <mc:Choice Requires="x14">
        <control shapeId="2094" r:id="rId28" name="Check Box 46">
          <controlPr defaultSize="0" autoFill="0" autoLine="0" autoPict="0">
            <anchor moveWithCells="1">
              <from>
                <xdr:col>3</xdr:col>
                <xdr:colOff>104775</xdr:colOff>
                <xdr:row>51</xdr:row>
                <xdr:rowOff>200025</xdr:rowOff>
              </from>
              <to>
                <xdr:col>3</xdr:col>
                <xdr:colOff>457200</xdr:colOff>
                <xdr:row>53</xdr:row>
                <xdr:rowOff>104775</xdr:rowOff>
              </to>
            </anchor>
          </controlPr>
        </control>
      </mc:Choice>
    </mc:AlternateContent>
    <mc:AlternateContent xmlns:mc="http://schemas.openxmlformats.org/markup-compatibility/2006">
      <mc:Choice Requires="x14">
        <control shapeId="2095" r:id="rId29" name="Check Box 47">
          <controlPr defaultSize="0" autoFill="0" autoLine="0" autoPict="0">
            <anchor moveWithCells="1">
              <from>
                <xdr:col>4</xdr:col>
                <xdr:colOff>38100</xdr:colOff>
                <xdr:row>51</xdr:row>
                <xdr:rowOff>200025</xdr:rowOff>
              </from>
              <to>
                <xdr:col>4</xdr:col>
                <xdr:colOff>390525</xdr:colOff>
                <xdr:row>53</xdr:row>
                <xdr:rowOff>104775</xdr:rowOff>
              </to>
            </anchor>
          </controlPr>
        </control>
      </mc:Choice>
    </mc:AlternateContent>
    <mc:AlternateContent xmlns:mc="http://schemas.openxmlformats.org/markup-compatibility/2006">
      <mc:Choice Requires="x14">
        <control shapeId="2096" r:id="rId30" name="Check Box 48">
          <controlPr defaultSize="0" autoFill="0" autoLine="0" autoPict="0">
            <anchor moveWithCells="1">
              <from>
                <xdr:col>6</xdr:col>
                <xdr:colOff>0</xdr:colOff>
                <xdr:row>51</xdr:row>
                <xdr:rowOff>209550</xdr:rowOff>
              </from>
              <to>
                <xdr:col>6</xdr:col>
                <xdr:colOff>352425</xdr:colOff>
                <xdr:row>53</xdr:row>
                <xdr:rowOff>114300</xdr:rowOff>
              </to>
            </anchor>
          </controlPr>
        </control>
      </mc:Choice>
    </mc:AlternateContent>
    <mc:AlternateContent xmlns:mc="http://schemas.openxmlformats.org/markup-compatibility/2006">
      <mc:Choice Requires="x14">
        <control shapeId="2097" r:id="rId31" name="Check Box 49">
          <controlPr defaultSize="0" autoFill="0" autoLine="0" autoPict="0">
            <anchor moveWithCells="1">
              <from>
                <xdr:col>8</xdr:col>
                <xdr:colOff>19050</xdr:colOff>
                <xdr:row>51</xdr:row>
                <xdr:rowOff>200025</xdr:rowOff>
              </from>
              <to>
                <xdr:col>8</xdr:col>
                <xdr:colOff>371475</xdr:colOff>
                <xdr:row>53</xdr:row>
                <xdr:rowOff>104775</xdr:rowOff>
              </to>
            </anchor>
          </controlPr>
        </control>
      </mc:Choice>
    </mc:AlternateContent>
    <mc:AlternateContent xmlns:mc="http://schemas.openxmlformats.org/markup-compatibility/2006">
      <mc:Choice Requires="x14">
        <control shapeId="2098" r:id="rId32" name="Check Box 50">
          <controlPr defaultSize="0" autoFill="0" autoLine="0" autoPict="0">
            <anchor moveWithCells="1">
              <from>
                <xdr:col>10</xdr:col>
                <xdr:colOff>19050</xdr:colOff>
                <xdr:row>51</xdr:row>
                <xdr:rowOff>200025</xdr:rowOff>
              </from>
              <to>
                <xdr:col>10</xdr:col>
                <xdr:colOff>371475</xdr:colOff>
                <xdr:row>53</xdr:row>
                <xdr:rowOff>104775</xdr:rowOff>
              </to>
            </anchor>
          </controlPr>
        </control>
      </mc:Choice>
    </mc:AlternateContent>
    <mc:AlternateContent xmlns:mc="http://schemas.openxmlformats.org/markup-compatibility/2006">
      <mc:Choice Requires="x14">
        <control shapeId="2099" r:id="rId33" name="Check Box 51">
          <controlPr defaultSize="0" autoFill="0" autoLine="0" autoPict="0">
            <anchor moveWithCells="1">
              <from>
                <xdr:col>12</xdr:col>
                <xdr:colOff>9525</xdr:colOff>
                <xdr:row>51</xdr:row>
                <xdr:rowOff>219075</xdr:rowOff>
              </from>
              <to>
                <xdr:col>12</xdr:col>
                <xdr:colOff>361950</xdr:colOff>
                <xdr:row>53</xdr:row>
                <xdr:rowOff>114300</xdr:rowOff>
              </to>
            </anchor>
          </controlPr>
        </control>
      </mc:Choice>
    </mc:AlternateContent>
    <mc:AlternateContent xmlns:mc="http://schemas.openxmlformats.org/markup-compatibility/2006">
      <mc:Choice Requires="x14">
        <control shapeId="2100" r:id="rId34" name="Check Box 52">
          <controlPr defaultSize="0" autoFill="0" autoLine="0" autoPict="0">
            <anchor moveWithCells="1">
              <from>
                <xdr:col>14</xdr:col>
                <xdr:colOff>9525</xdr:colOff>
                <xdr:row>51</xdr:row>
                <xdr:rowOff>200025</xdr:rowOff>
              </from>
              <to>
                <xdr:col>14</xdr:col>
                <xdr:colOff>361950</xdr:colOff>
                <xdr:row>53</xdr:row>
                <xdr:rowOff>104775</xdr:rowOff>
              </to>
            </anchor>
          </controlPr>
        </control>
      </mc:Choice>
    </mc:AlternateContent>
    <mc:AlternateContent xmlns:mc="http://schemas.openxmlformats.org/markup-compatibility/2006">
      <mc:Choice Requires="x14">
        <control shapeId="2105" r:id="rId35" name="Check Box 57">
          <controlPr defaultSize="0" autoFill="0" autoLine="0" autoPict="0">
            <anchor moveWithCells="1">
              <from>
                <xdr:col>9</xdr:col>
                <xdr:colOff>95250</xdr:colOff>
                <xdr:row>213</xdr:row>
                <xdr:rowOff>352425</xdr:rowOff>
              </from>
              <to>
                <xdr:col>10</xdr:col>
                <xdr:colOff>19050</xdr:colOff>
                <xdr:row>215</xdr:row>
                <xdr:rowOff>47625</xdr:rowOff>
              </to>
            </anchor>
          </controlPr>
        </control>
      </mc:Choice>
    </mc:AlternateContent>
    <mc:AlternateContent xmlns:mc="http://schemas.openxmlformats.org/markup-compatibility/2006">
      <mc:Choice Requires="x14">
        <control shapeId="2106" r:id="rId36" name="Check Box 58">
          <controlPr defaultSize="0" autoFill="0" autoLine="0" autoPict="0">
            <anchor moveWithCells="1">
              <from>
                <xdr:col>11</xdr:col>
                <xdr:colOff>76200</xdr:colOff>
                <xdr:row>213</xdr:row>
                <xdr:rowOff>361950</xdr:rowOff>
              </from>
              <to>
                <xdr:col>12</xdr:col>
                <xdr:colOff>0</xdr:colOff>
                <xdr:row>215</xdr:row>
                <xdr:rowOff>47625</xdr:rowOff>
              </to>
            </anchor>
          </controlPr>
        </control>
      </mc:Choice>
    </mc:AlternateContent>
    <mc:AlternateContent xmlns:mc="http://schemas.openxmlformats.org/markup-compatibility/2006">
      <mc:Choice Requires="x14">
        <control shapeId="2107" r:id="rId37" name="Check Box 59">
          <controlPr defaultSize="0" autoFill="0" autoLine="0" autoPict="0">
            <anchor moveWithCells="1">
              <from>
                <xdr:col>13</xdr:col>
                <xdr:colOff>133350</xdr:colOff>
                <xdr:row>103</xdr:row>
                <xdr:rowOff>66675</xdr:rowOff>
              </from>
              <to>
                <xdr:col>14</xdr:col>
                <xdr:colOff>57150</xdr:colOff>
                <xdr:row>105</xdr:row>
                <xdr:rowOff>76200</xdr:rowOff>
              </to>
            </anchor>
          </controlPr>
        </control>
      </mc:Choice>
    </mc:AlternateContent>
    <mc:AlternateContent xmlns:mc="http://schemas.openxmlformats.org/markup-compatibility/2006">
      <mc:Choice Requires="x14">
        <control shapeId="2108" r:id="rId38" name="Check Box 60">
          <controlPr defaultSize="0" autoFill="0" autoLine="0" autoPict="0">
            <anchor moveWithCells="1">
              <from>
                <xdr:col>15</xdr:col>
                <xdr:colOff>95250</xdr:colOff>
                <xdr:row>103</xdr:row>
                <xdr:rowOff>57150</xdr:rowOff>
              </from>
              <to>
                <xdr:col>16</xdr:col>
                <xdr:colOff>28575</xdr:colOff>
                <xdr:row>105</xdr:row>
                <xdr:rowOff>57150</xdr:rowOff>
              </to>
            </anchor>
          </controlPr>
        </control>
      </mc:Choice>
    </mc:AlternateContent>
    <mc:AlternateContent xmlns:mc="http://schemas.openxmlformats.org/markup-compatibility/2006">
      <mc:Choice Requires="x14">
        <control shapeId="2109" r:id="rId39" name="Check Box 61">
          <controlPr defaultSize="0" autoFill="0" autoLine="0" autoPict="0">
            <anchor moveWithCells="1">
              <from>
                <xdr:col>13</xdr:col>
                <xdr:colOff>133350</xdr:colOff>
                <xdr:row>104</xdr:row>
                <xdr:rowOff>247650</xdr:rowOff>
              </from>
              <to>
                <xdr:col>14</xdr:col>
                <xdr:colOff>57150</xdr:colOff>
                <xdr:row>106</xdr:row>
                <xdr:rowOff>95250</xdr:rowOff>
              </to>
            </anchor>
          </controlPr>
        </control>
      </mc:Choice>
    </mc:AlternateContent>
    <mc:AlternateContent xmlns:mc="http://schemas.openxmlformats.org/markup-compatibility/2006">
      <mc:Choice Requires="x14">
        <control shapeId="2110" r:id="rId40" name="Check Box 62">
          <controlPr defaultSize="0" autoFill="0" autoLine="0" autoPict="0">
            <anchor moveWithCells="1">
              <from>
                <xdr:col>15</xdr:col>
                <xdr:colOff>95250</xdr:colOff>
                <xdr:row>104</xdr:row>
                <xdr:rowOff>238125</xdr:rowOff>
              </from>
              <to>
                <xdr:col>16</xdr:col>
                <xdr:colOff>28575</xdr:colOff>
                <xdr:row>106</xdr:row>
                <xdr:rowOff>85725</xdr:rowOff>
              </to>
            </anchor>
          </controlPr>
        </control>
      </mc:Choice>
    </mc:AlternateContent>
    <mc:AlternateContent xmlns:mc="http://schemas.openxmlformats.org/markup-compatibility/2006">
      <mc:Choice Requires="x14">
        <control shapeId="2111" r:id="rId41" name="Check Box 63">
          <controlPr defaultSize="0" autoFill="0" autoLine="0" autoPict="0">
            <anchor moveWithCells="1">
              <from>
                <xdr:col>13</xdr:col>
                <xdr:colOff>133350</xdr:colOff>
                <xdr:row>105</xdr:row>
                <xdr:rowOff>247650</xdr:rowOff>
              </from>
              <to>
                <xdr:col>14</xdr:col>
                <xdr:colOff>57150</xdr:colOff>
                <xdr:row>107</xdr:row>
                <xdr:rowOff>95250</xdr:rowOff>
              </to>
            </anchor>
          </controlPr>
        </control>
      </mc:Choice>
    </mc:AlternateContent>
    <mc:AlternateContent xmlns:mc="http://schemas.openxmlformats.org/markup-compatibility/2006">
      <mc:Choice Requires="x14">
        <control shapeId="2112" r:id="rId42" name="Check Box 64">
          <controlPr defaultSize="0" autoFill="0" autoLine="0" autoPict="0">
            <anchor moveWithCells="1">
              <from>
                <xdr:col>15</xdr:col>
                <xdr:colOff>95250</xdr:colOff>
                <xdr:row>105</xdr:row>
                <xdr:rowOff>238125</xdr:rowOff>
              </from>
              <to>
                <xdr:col>16</xdr:col>
                <xdr:colOff>28575</xdr:colOff>
                <xdr:row>107</xdr:row>
                <xdr:rowOff>85725</xdr:rowOff>
              </to>
            </anchor>
          </controlPr>
        </control>
      </mc:Choice>
    </mc:AlternateContent>
    <mc:AlternateContent xmlns:mc="http://schemas.openxmlformats.org/markup-compatibility/2006">
      <mc:Choice Requires="x14">
        <control shapeId="2123" r:id="rId43" name="Check Box 75">
          <controlPr defaultSize="0" autoFill="0" autoLine="0" autoPict="0">
            <anchor moveWithCells="1">
              <from>
                <xdr:col>9</xdr:col>
                <xdr:colOff>95250</xdr:colOff>
                <xdr:row>214</xdr:row>
                <xdr:rowOff>219075</xdr:rowOff>
              </from>
              <to>
                <xdr:col>10</xdr:col>
                <xdr:colOff>28575</xdr:colOff>
                <xdr:row>216</xdr:row>
                <xdr:rowOff>66675</xdr:rowOff>
              </to>
            </anchor>
          </controlPr>
        </control>
      </mc:Choice>
    </mc:AlternateContent>
    <mc:AlternateContent xmlns:mc="http://schemas.openxmlformats.org/markup-compatibility/2006">
      <mc:Choice Requires="x14">
        <control shapeId="2124" r:id="rId44" name="Check Box 76">
          <controlPr defaultSize="0" autoFill="0" autoLine="0" autoPict="0">
            <anchor moveWithCells="1">
              <from>
                <xdr:col>11</xdr:col>
                <xdr:colOff>76200</xdr:colOff>
                <xdr:row>214</xdr:row>
                <xdr:rowOff>219075</xdr:rowOff>
              </from>
              <to>
                <xdr:col>12</xdr:col>
                <xdr:colOff>9525</xdr:colOff>
                <xdr:row>216</xdr:row>
                <xdr:rowOff>66675</xdr:rowOff>
              </to>
            </anchor>
          </controlPr>
        </control>
      </mc:Choice>
    </mc:AlternateContent>
    <mc:AlternateContent xmlns:mc="http://schemas.openxmlformats.org/markup-compatibility/2006">
      <mc:Choice Requires="x14">
        <control shapeId="2127" r:id="rId45" name="Check Box 79">
          <controlPr defaultSize="0" autoFill="0" autoLine="0" autoPict="0">
            <anchor moveWithCells="1">
              <from>
                <xdr:col>9</xdr:col>
                <xdr:colOff>95250</xdr:colOff>
                <xdr:row>245</xdr:row>
                <xdr:rowOff>0</xdr:rowOff>
              </from>
              <to>
                <xdr:col>10</xdr:col>
                <xdr:colOff>19050</xdr:colOff>
                <xdr:row>246</xdr:row>
                <xdr:rowOff>0</xdr:rowOff>
              </to>
            </anchor>
          </controlPr>
        </control>
      </mc:Choice>
    </mc:AlternateContent>
    <mc:AlternateContent xmlns:mc="http://schemas.openxmlformats.org/markup-compatibility/2006">
      <mc:Choice Requires="x14">
        <control shapeId="2128" r:id="rId46" name="Check Box 80">
          <controlPr defaultSize="0" autoFill="0" autoLine="0" autoPict="0">
            <anchor moveWithCells="1">
              <from>
                <xdr:col>11</xdr:col>
                <xdr:colOff>76200</xdr:colOff>
                <xdr:row>245</xdr:row>
                <xdr:rowOff>9525</xdr:rowOff>
              </from>
              <to>
                <xdr:col>12</xdr:col>
                <xdr:colOff>0</xdr:colOff>
                <xdr:row>246</xdr:row>
                <xdr:rowOff>0</xdr:rowOff>
              </to>
            </anchor>
          </controlPr>
        </control>
      </mc:Choice>
    </mc:AlternateContent>
    <mc:AlternateContent xmlns:mc="http://schemas.openxmlformats.org/markup-compatibility/2006">
      <mc:Choice Requires="x14">
        <control shapeId="2131" r:id="rId47" name="Check Box 83">
          <controlPr defaultSize="0" autoFill="0" autoLine="0" autoPict="0">
            <anchor moveWithCells="1">
              <from>
                <xdr:col>9</xdr:col>
                <xdr:colOff>104775</xdr:colOff>
                <xdr:row>93</xdr:row>
                <xdr:rowOff>238125</xdr:rowOff>
              </from>
              <to>
                <xdr:col>10</xdr:col>
                <xdr:colOff>28575</xdr:colOff>
                <xdr:row>95</xdr:row>
                <xdr:rowOff>85725</xdr:rowOff>
              </to>
            </anchor>
          </controlPr>
        </control>
      </mc:Choice>
    </mc:AlternateContent>
    <mc:AlternateContent xmlns:mc="http://schemas.openxmlformats.org/markup-compatibility/2006">
      <mc:Choice Requires="x14">
        <control shapeId="2134" r:id="rId48" name="Check Box 86">
          <controlPr defaultSize="0" autoFill="0" autoLine="0" autoPict="0">
            <anchor moveWithCells="1">
              <from>
                <xdr:col>13</xdr:col>
                <xdr:colOff>133350</xdr:colOff>
                <xdr:row>116</xdr:row>
                <xdr:rowOff>66675</xdr:rowOff>
              </from>
              <to>
                <xdr:col>14</xdr:col>
                <xdr:colOff>57150</xdr:colOff>
                <xdr:row>118</xdr:row>
                <xdr:rowOff>85725</xdr:rowOff>
              </to>
            </anchor>
          </controlPr>
        </control>
      </mc:Choice>
    </mc:AlternateContent>
    <mc:AlternateContent xmlns:mc="http://schemas.openxmlformats.org/markup-compatibility/2006">
      <mc:Choice Requires="x14">
        <control shapeId="2135" r:id="rId49" name="Check Box 87">
          <controlPr defaultSize="0" autoFill="0" autoLine="0" autoPict="0">
            <anchor moveWithCells="1">
              <from>
                <xdr:col>15</xdr:col>
                <xdr:colOff>95250</xdr:colOff>
                <xdr:row>116</xdr:row>
                <xdr:rowOff>57150</xdr:rowOff>
              </from>
              <to>
                <xdr:col>16</xdr:col>
                <xdr:colOff>28575</xdr:colOff>
                <xdr:row>118</xdr:row>
                <xdr:rowOff>76200</xdr:rowOff>
              </to>
            </anchor>
          </controlPr>
        </control>
      </mc:Choice>
    </mc:AlternateContent>
    <mc:AlternateContent xmlns:mc="http://schemas.openxmlformats.org/markup-compatibility/2006">
      <mc:Choice Requires="x14">
        <control shapeId="2136" r:id="rId50" name="Check Box 88">
          <controlPr defaultSize="0" autoFill="0" autoLine="0" autoPict="0">
            <anchor moveWithCells="1">
              <from>
                <xdr:col>13</xdr:col>
                <xdr:colOff>133350</xdr:colOff>
                <xdr:row>117</xdr:row>
                <xdr:rowOff>247650</xdr:rowOff>
              </from>
              <to>
                <xdr:col>14</xdr:col>
                <xdr:colOff>57150</xdr:colOff>
                <xdr:row>119</xdr:row>
                <xdr:rowOff>57150</xdr:rowOff>
              </to>
            </anchor>
          </controlPr>
        </control>
      </mc:Choice>
    </mc:AlternateContent>
    <mc:AlternateContent xmlns:mc="http://schemas.openxmlformats.org/markup-compatibility/2006">
      <mc:Choice Requires="x14">
        <control shapeId="2137" r:id="rId51" name="Check Box 89">
          <controlPr defaultSize="0" autoFill="0" autoLine="0" autoPict="0">
            <anchor moveWithCells="1">
              <from>
                <xdr:col>15</xdr:col>
                <xdr:colOff>95250</xdr:colOff>
                <xdr:row>117</xdr:row>
                <xdr:rowOff>238125</xdr:rowOff>
              </from>
              <to>
                <xdr:col>16</xdr:col>
                <xdr:colOff>28575</xdr:colOff>
                <xdr:row>119</xdr:row>
                <xdr:rowOff>47625</xdr:rowOff>
              </to>
            </anchor>
          </controlPr>
        </control>
      </mc:Choice>
    </mc:AlternateContent>
    <mc:AlternateContent xmlns:mc="http://schemas.openxmlformats.org/markup-compatibility/2006">
      <mc:Choice Requires="x14">
        <control shapeId="2138" r:id="rId52" name="Check Box 90">
          <controlPr defaultSize="0" autoFill="0" autoLine="0" autoPict="0">
            <anchor moveWithCells="1">
              <from>
                <xdr:col>13</xdr:col>
                <xdr:colOff>133350</xdr:colOff>
                <xdr:row>118</xdr:row>
                <xdr:rowOff>247650</xdr:rowOff>
              </from>
              <to>
                <xdr:col>14</xdr:col>
                <xdr:colOff>57150</xdr:colOff>
                <xdr:row>120</xdr:row>
                <xdr:rowOff>57150</xdr:rowOff>
              </to>
            </anchor>
          </controlPr>
        </control>
      </mc:Choice>
    </mc:AlternateContent>
    <mc:AlternateContent xmlns:mc="http://schemas.openxmlformats.org/markup-compatibility/2006">
      <mc:Choice Requires="x14">
        <control shapeId="2139" r:id="rId53" name="Check Box 91">
          <controlPr defaultSize="0" autoFill="0" autoLine="0" autoPict="0">
            <anchor moveWithCells="1">
              <from>
                <xdr:col>15</xdr:col>
                <xdr:colOff>95250</xdr:colOff>
                <xdr:row>118</xdr:row>
                <xdr:rowOff>238125</xdr:rowOff>
              </from>
              <to>
                <xdr:col>16</xdr:col>
                <xdr:colOff>28575</xdr:colOff>
                <xdr:row>120</xdr:row>
                <xdr:rowOff>47625</xdr:rowOff>
              </to>
            </anchor>
          </controlPr>
        </control>
      </mc:Choice>
    </mc:AlternateContent>
    <mc:AlternateContent xmlns:mc="http://schemas.openxmlformats.org/markup-compatibility/2006">
      <mc:Choice Requires="x14">
        <control shapeId="2140" r:id="rId54" name="Check Box 92">
          <controlPr defaultSize="0" autoFill="0" autoLine="0" autoPict="0">
            <anchor moveWithCells="1">
              <from>
                <xdr:col>13</xdr:col>
                <xdr:colOff>133350</xdr:colOff>
                <xdr:row>119</xdr:row>
                <xdr:rowOff>247650</xdr:rowOff>
              </from>
              <to>
                <xdr:col>14</xdr:col>
                <xdr:colOff>57150</xdr:colOff>
                <xdr:row>121</xdr:row>
                <xdr:rowOff>57150</xdr:rowOff>
              </to>
            </anchor>
          </controlPr>
        </control>
      </mc:Choice>
    </mc:AlternateContent>
    <mc:AlternateContent xmlns:mc="http://schemas.openxmlformats.org/markup-compatibility/2006">
      <mc:Choice Requires="x14">
        <control shapeId="2141" r:id="rId55" name="Check Box 93">
          <controlPr defaultSize="0" autoFill="0" autoLine="0" autoPict="0">
            <anchor moveWithCells="1">
              <from>
                <xdr:col>15</xdr:col>
                <xdr:colOff>95250</xdr:colOff>
                <xdr:row>119</xdr:row>
                <xdr:rowOff>238125</xdr:rowOff>
              </from>
              <to>
                <xdr:col>16</xdr:col>
                <xdr:colOff>28575</xdr:colOff>
                <xdr:row>121</xdr:row>
                <xdr:rowOff>47625</xdr:rowOff>
              </to>
            </anchor>
          </controlPr>
        </control>
      </mc:Choice>
    </mc:AlternateContent>
    <mc:AlternateContent xmlns:mc="http://schemas.openxmlformats.org/markup-compatibility/2006">
      <mc:Choice Requires="x14">
        <control shapeId="2144" r:id="rId56" name="Check Box 96">
          <controlPr defaultSize="0" autoFill="0" autoLine="0" autoPict="0">
            <anchor moveWithCells="1">
              <from>
                <xdr:col>16</xdr:col>
                <xdr:colOff>9525</xdr:colOff>
                <xdr:row>51</xdr:row>
                <xdr:rowOff>200025</xdr:rowOff>
              </from>
              <to>
                <xdr:col>16</xdr:col>
                <xdr:colOff>361950</xdr:colOff>
                <xdr:row>53</xdr:row>
                <xdr:rowOff>104775</xdr:rowOff>
              </to>
            </anchor>
          </controlPr>
        </control>
      </mc:Choice>
    </mc:AlternateContent>
    <mc:AlternateContent xmlns:mc="http://schemas.openxmlformats.org/markup-compatibility/2006">
      <mc:Choice Requires="x14">
        <control shapeId="2147" r:id="rId57" name="Check Box 99">
          <controlPr defaultSize="0" autoFill="0" autoLine="0" autoPict="0">
            <anchor moveWithCells="1">
              <from>
                <xdr:col>12</xdr:col>
                <xdr:colOff>123825</xdr:colOff>
                <xdr:row>91</xdr:row>
                <xdr:rowOff>190500</xdr:rowOff>
              </from>
              <to>
                <xdr:col>13</xdr:col>
                <xdr:colOff>47625</xdr:colOff>
                <xdr:row>93</xdr:row>
                <xdr:rowOff>38100</xdr:rowOff>
              </to>
            </anchor>
          </controlPr>
        </control>
      </mc:Choice>
    </mc:AlternateContent>
    <mc:AlternateContent xmlns:mc="http://schemas.openxmlformats.org/markup-compatibility/2006">
      <mc:Choice Requires="x14">
        <control shapeId="2151" r:id="rId58" name="Check Box 103">
          <controlPr defaultSize="0" autoFill="0" autoLine="0" autoPict="0">
            <anchor moveWithCells="1">
              <from>
                <xdr:col>17</xdr:col>
                <xdr:colOff>400050</xdr:colOff>
                <xdr:row>89</xdr:row>
                <xdr:rowOff>219075</xdr:rowOff>
              </from>
              <to>
                <xdr:col>18</xdr:col>
                <xdr:colOff>247650</xdr:colOff>
                <xdr:row>91</xdr:row>
                <xdr:rowOff>66675</xdr:rowOff>
              </to>
            </anchor>
          </controlPr>
        </control>
      </mc:Choice>
    </mc:AlternateContent>
    <mc:AlternateContent xmlns:mc="http://schemas.openxmlformats.org/markup-compatibility/2006">
      <mc:Choice Requires="x14">
        <control shapeId="2153" r:id="rId59" name="Check Box 105">
          <controlPr defaultSize="0" autoFill="0" autoLine="0" autoPict="0">
            <anchor moveWithCells="1">
              <from>
                <xdr:col>12</xdr:col>
                <xdr:colOff>333375</xdr:colOff>
                <xdr:row>89</xdr:row>
                <xdr:rowOff>228600</xdr:rowOff>
              </from>
              <to>
                <xdr:col>13</xdr:col>
                <xdr:colOff>257175</xdr:colOff>
                <xdr:row>91</xdr:row>
                <xdr:rowOff>85725</xdr:rowOff>
              </to>
            </anchor>
          </controlPr>
        </control>
      </mc:Choice>
    </mc:AlternateContent>
    <mc:AlternateContent xmlns:mc="http://schemas.openxmlformats.org/markup-compatibility/2006">
      <mc:Choice Requires="x14">
        <control shapeId="2160" r:id="rId60" name="Check Box 112">
          <controlPr defaultSize="0" autoFill="0" autoLine="0" autoPict="0">
            <anchor moveWithCells="1">
              <from>
                <xdr:col>12</xdr:col>
                <xdr:colOff>114300</xdr:colOff>
                <xdr:row>92</xdr:row>
                <xdr:rowOff>219075</xdr:rowOff>
              </from>
              <to>
                <xdr:col>13</xdr:col>
                <xdr:colOff>38100</xdr:colOff>
                <xdr:row>94</xdr:row>
                <xdr:rowOff>57150</xdr:rowOff>
              </to>
            </anchor>
          </controlPr>
        </control>
      </mc:Choice>
    </mc:AlternateContent>
    <mc:AlternateContent xmlns:mc="http://schemas.openxmlformats.org/markup-compatibility/2006">
      <mc:Choice Requires="x14">
        <control shapeId="2161" r:id="rId61" name="Check Box 113">
          <controlPr defaultSize="0" autoFill="0" autoLine="0" autoPict="0">
            <anchor moveWithCells="1">
              <from>
                <xdr:col>12</xdr:col>
                <xdr:colOff>114300</xdr:colOff>
                <xdr:row>93</xdr:row>
                <xdr:rowOff>219075</xdr:rowOff>
              </from>
              <to>
                <xdr:col>13</xdr:col>
                <xdr:colOff>38100</xdr:colOff>
                <xdr:row>95</xdr:row>
                <xdr:rowOff>57150</xdr:rowOff>
              </to>
            </anchor>
          </controlPr>
        </control>
      </mc:Choice>
    </mc:AlternateContent>
    <mc:AlternateContent xmlns:mc="http://schemas.openxmlformats.org/markup-compatibility/2006">
      <mc:Choice Requires="x14">
        <control shapeId="2185" r:id="rId62" name="Check Box 137">
          <controlPr defaultSize="0" autoFill="0" autoLine="0" autoPict="0">
            <anchor moveWithCells="1">
              <from>
                <xdr:col>4</xdr:col>
                <xdr:colOff>257175</xdr:colOff>
                <xdr:row>24</xdr:row>
                <xdr:rowOff>0</xdr:rowOff>
              </from>
              <to>
                <xdr:col>5</xdr:col>
                <xdr:colOff>38100</xdr:colOff>
                <xdr:row>25</xdr:row>
                <xdr:rowOff>0</xdr:rowOff>
              </to>
            </anchor>
          </controlPr>
        </control>
      </mc:Choice>
    </mc:AlternateContent>
    <mc:AlternateContent xmlns:mc="http://schemas.openxmlformats.org/markup-compatibility/2006">
      <mc:Choice Requires="x14">
        <control shapeId="2190" r:id="rId63" name="Check Box 142">
          <controlPr defaultSize="0" autoFill="0" autoLine="0" autoPict="0">
            <anchor moveWithCells="1">
              <from>
                <xdr:col>5</xdr:col>
                <xdr:colOff>0</xdr:colOff>
                <xdr:row>150</xdr:row>
                <xdr:rowOff>57150</xdr:rowOff>
              </from>
              <to>
                <xdr:col>5</xdr:col>
                <xdr:colOff>352425</xdr:colOff>
                <xdr:row>152</xdr:row>
                <xdr:rowOff>47625</xdr:rowOff>
              </to>
            </anchor>
          </controlPr>
        </control>
      </mc:Choice>
    </mc:AlternateContent>
    <mc:AlternateContent xmlns:mc="http://schemas.openxmlformats.org/markup-compatibility/2006">
      <mc:Choice Requires="x14">
        <control shapeId="2191" r:id="rId64" name="Check Box 143">
          <controlPr defaultSize="0" autoFill="0" autoLine="0" autoPict="0">
            <anchor moveWithCells="1">
              <from>
                <xdr:col>7</xdr:col>
                <xdr:colOff>0</xdr:colOff>
                <xdr:row>150</xdr:row>
                <xdr:rowOff>66675</xdr:rowOff>
              </from>
              <to>
                <xdr:col>7</xdr:col>
                <xdr:colOff>352425</xdr:colOff>
                <xdr:row>152</xdr:row>
                <xdr:rowOff>47625</xdr:rowOff>
              </to>
            </anchor>
          </controlPr>
        </control>
      </mc:Choice>
    </mc:AlternateContent>
    <mc:AlternateContent xmlns:mc="http://schemas.openxmlformats.org/markup-compatibility/2006">
      <mc:Choice Requires="x14">
        <control shapeId="2192" r:id="rId65" name="Check Box 144">
          <controlPr defaultSize="0" autoFill="0" autoLine="0" autoPict="0">
            <anchor moveWithCells="1">
              <from>
                <xdr:col>14</xdr:col>
                <xdr:colOff>95250</xdr:colOff>
                <xdr:row>80</xdr:row>
                <xdr:rowOff>180975</xdr:rowOff>
              </from>
              <to>
                <xdr:col>15</xdr:col>
                <xdr:colOff>28575</xdr:colOff>
                <xdr:row>82</xdr:row>
                <xdr:rowOff>66675</xdr:rowOff>
              </to>
            </anchor>
          </controlPr>
        </control>
      </mc:Choice>
    </mc:AlternateContent>
    <mc:AlternateContent xmlns:mc="http://schemas.openxmlformats.org/markup-compatibility/2006">
      <mc:Choice Requires="x14">
        <control shapeId="2199" r:id="rId66" name="Check Box 151">
          <controlPr defaultSize="0" autoFill="0" autoLine="0" autoPict="0">
            <anchor moveWithCells="1">
              <from>
                <xdr:col>14</xdr:col>
                <xdr:colOff>95250</xdr:colOff>
                <xdr:row>81</xdr:row>
                <xdr:rowOff>180975</xdr:rowOff>
              </from>
              <to>
                <xdr:col>15</xdr:col>
                <xdr:colOff>28575</xdr:colOff>
                <xdr:row>83</xdr:row>
                <xdr:rowOff>104775</xdr:rowOff>
              </to>
            </anchor>
          </controlPr>
        </control>
      </mc:Choice>
    </mc:AlternateContent>
    <mc:AlternateContent xmlns:mc="http://schemas.openxmlformats.org/markup-compatibility/2006">
      <mc:Choice Requires="x14">
        <control shapeId="2200" r:id="rId67" name="Check Box 152">
          <controlPr defaultSize="0" autoFill="0" autoLine="0" autoPict="0">
            <anchor moveWithCells="1">
              <from>
                <xdr:col>14</xdr:col>
                <xdr:colOff>95250</xdr:colOff>
                <xdr:row>82</xdr:row>
                <xdr:rowOff>180975</xdr:rowOff>
              </from>
              <to>
                <xdr:col>15</xdr:col>
                <xdr:colOff>28575</xdr:colOff>
                <xdr:row>84</xdr:row>
                <xdr:rowOff>104775</xdr:rowOff>
              </to>
            </anchor>
          </controlPr>
        </control>
      </mc:Choice>
    </mc:AlternateContent>
    <mc:AlternateContent xmlns:mc="http://schemas.openxmlformats.org/markup-compatibility/2006">
      <mc:Choice Requires="x14">
        <control shapeId="2201" r:id="rId68" name="Check Box 153">
          <controlPr defaultSize="0" autoFill="0" autoLine="0" autoPict="0">
            <anchor moveWithCells="1">
              <from>
                <xdr:col>14</xdr:col>
                <xdr:colOff>95250</xdr:colOff>
                <xdr:row>83</xdr:row>
                <xdr:rowOff>180975</xdr:rowOff>
              </from>
              <to>
                <xdr:col>15</xdr:col>
                <xdr:colOff>28575</xdr:colOff>
                <xdr:row>85</xdr:row>
                <xdr:rowOff>104775</xdr:rowOff>
              </to>
            </anchor>
          </controlPr>
        </control>
      </mc:Choice>
    </mc:AlternateContent>
    <mc:AlternateContent xmlns:mc="http://schemas.openxmlformats.org/markup-compatibility/2006">
      <mc:Choice Requires="x14">
        <control shapeId="2202" r:id="rId69" name="Check Box 154">
          <controlPr defaultSize="0" autoFill="0" autoLine="0" autoPict="0">
            <anchor moveWithCells="1">
              <from>
                <xdr:col>14</xdr:col>
                <xdr:colOff>95250</xdr:colOff>
                <xdr:row>84</xdr:row>
                <xdr:rowOff>180975</xdr:rowOff>
              </from>
              <to>
                <xdr:col>15</xdr:col>
                <xdr:colOff>28575</xdr:colOff>
                <xdr:row>86</xdr:row>
                <xdr:rowOff>104775</xdr:rowOff>
              </to>
            </anchor>
          </controlPr>
        </control>
      </mc:Choice>
    </mc:AlternateContent>
    <mc:AlternateContent xmlns:mc="http://schemas.openxmlformats.org/markup-compatibility/2006">
      <mc:Choice Requires="x14">
        <control shapeId="2203" r:id="rId70" name="Check Box 155">
          <controlPr defaultSize="0" autoFill="0" autoLine="0" autoPict="0">
            <anchor moveWithCells="1">
              <from>
                <xdr:col>14</xdr:col>
                <xdr:colOff>95250</xdr:colOff>
                <xdr:row>85</xdr:row>
                <xdr:rowOff>180975</xdr:rowOff>
              </from>
              <to>
                <xdr:col>15</xdr:col>
                <xdr:colOff>28575</xdr:colOff>
                <xdr:row>87</xdr:row>
                <xdr:rowOff>104775</xdr:rowOff>
              </to>
            </anchor>
          </controlPr>
        </control>
      </mc:Choice>
    </mc:AlternateContent>
    <mc:AlternateContent xmlns:mc="http://schemas.openxmlformats.org/markup-compatibility/2006">
      <mc:Choice Requires="x14">
        <control shapeId="2204" r:id="rId71" name="Check Box 156">
          <controlPr defaultSize="0" autoFill="0" autoLine="0" autoPict="0">
            <anchor moveWithCells="1">
              <from>
                <xdr:col>9</xdr:col>
                <xdr:colOff>0</xdr:colOff>
                <xdr:row>150</xdr:row>
                <xdr:rowOff>66675</xdr:rowOff>
              </from>
              <to>
                <xdr:col>9</xdr:col>
                <xdr:colOff>352425</xdr:colOff>
                <xdr:row>152</xdr:row>
                <xdr:rowOff>47625</xdr:rowOff>
              </to>
            </anchor>
          </controlPr>
        </control>
      </mc:Choice>
    </mc:AlternateContent>
    <mc:AlternateContent xmlns:mc="http://schemas.openxmlformats.org/markup-compatibility/2006">
      <mc:Choice Requires="x14">
        <control shapeId="2206" r:id="rId72" name="Check Box 158">
          <controlPr defaultSize="0" autoFill="0" autoLine="0" autoPict="0">
            <anchor moveWithCells="1">
              <from>
                <xdr:col>7</xdr:col>
                <xdr:colOff>352425</xdr:colOff>
                <xdr:row>33</xdr:row>
                <xdr:rowOff>133350</xdr:rowOff>
              </from>
              <to>
                <xdr:col>8</xdr:col>
                <xdr:colOff>276225</xdr:colOff>
                <xdr:row>35</xdr:row>
                <xdr:rowOff>104775</xdr:rowOff>
              </to>
            </anchor>
          </controlPr>
        </control>
      </mc:Choice>
    </mc:AlternateContent>
    <mc:AlternateContent xmlns:mc="http://schemas.openxmlformats.org/markup-compatibility/2006">
      <mc:Choice Requires="x14">
        <control shapeId="2207" r:id="rId73" name="Check Box 159">
          <controlPr defaultSize="0" autoFill="0" autoLine="0" autoPict="0">
            <anchor moveWithCells="1">
              <from>
                <xdr:col>7</xdr:col>
                <xdr:colOff>352425</xdr:colOff>
                <xdr:row>34</xdr:row>
                <xdr:rowOff>123825</xdr:rowOff>
              </from>
              <to>
                <xdr:col>8</xdr:col>
                <xdr:colOff>285750</xdr:colOff>
                <xdr:row>36</xdr:row>
                <xdr:rowOff>104775</xdr:rowOff>
              </to>
            </anchor>
          </controlPr>
        </control>
      </mc:Choice>
    </mc:AlternateContent>
    <mc:AlternateContent xmlns:mc="http://schemas.openxmlformats.org/markup-compatibility/2006">
      <mc:Choice Requires="x14">
        <control shapeId="2208" r:id="rId74" name="Check Box 160">
          <controlPr defaultSize="0" autoFill="0" autoLine="0" autoPict="0">
            <anchor moveWithCells="1">
              <from>
                <xdr:col>7</xdr:col>
                <xdr:colOff>352425</xdr:colOff>
                <xdr:row>35</xdr:row>
                <xdr:rowOff>123825</xdr:rowOff>
              </from>
              <to>
                <xdr:col>8</xdr:col>
                <xdr:colOff>276225</xdr:colOff>
                <xdr:row>37</xdr:row>
                <xdr:rowOff>104775</xdr:rowOff>
              </to>
            </anchor>
          </controlPr>
        </control>
      </mc:Choice>
    </mc:AlternateContent>
    <mc:AlternateContent xmlns:mc="http://schemas.openxmlformats.org/markup-compatibility/2006">
      <mc:Choice Requires="x14">
        <control shapeId="2209" r:id="rId75" name="Check Box 161">
          <controlPr defaultSize="0" autoFill="0" autoLine="0" autoPict="0">
            <anchor moveWithCells="1">
              <from>
                <xdr:col>7</xdr:col>
                <xdr:colOff>352425</xdr:colOff>
                <xdr:row>36</xdr:row>
                <xdr:rowOff>123825</xdr:rowOff>
              </from>
              <to>
                <xdr:col>8</xdr:col>
                <xdr:colOff>276225</xdr:colOff>
                <xdr:row>38</xdr:row>
                <xdr:rowOff>104775</xdr:rowOff>
              </to>
            </anchor>
          </controlPr>
        </control>
      </mc:Choice>
    </mc:AlternateContent>
    <mc:AlternateContent xmlns:mc="http://schemas.openxmlformats.org/markup-compatibility/2006">
      <mc:Choice Requires="x14">
        <control shapeId="2210" r:id="rId76" name="Check Box 162">
          <controlPr defaultSize="0" autoFill="0" autoLine="0" autoPict="0">
            <anchor moveWithCells="1">
              <from>
                <xdr:col>7</xdr:col>
                <xdr:colOff>352425</xdr:colOff>
                <xdr:row>37</xdr:row>
                <xdr:rowOff>114300</xdr:rowOff>
              </from>
              <to>
                <xdr:col>8</xdr:col>
                <xdr:colOff>276225</xdr:colOff>
                <xdr:row>39</xdr:row>
                <xdr:rowOff>95250</xdr:rowOff>
              </to>
            </anchor>
          </controlPr>
        </control>
      </mc:Choice>
    </mc:AlternateContent>
    <mc:AlternateContent xmlns:mc="http://schemas.openxmlformats.org/markup-compatibility/2006">
      <mc:Choice Requires="x14">
        <control shapeId="2211" r:id="rId77" name="Check Box 163">
          <controlPr defaultSize="0" autoFill="0" autoLine="0" autoPict="0">
            <anchor moveWithCells="1">
              <from>
                <xdr:col>13</xdr:col>
                <xdr:colOff>0</xdr:colOff>
                <xdr:row>34</xdr:row>
                <xdr:rowOff>123825</xdr:rowOff>
              </from>
              <to>
                <xdr:col>13</xdr:col>
                <xdr:colOff>352425</xdr:colOff>
                <xdr:row>36</xdr:row>
                <xdr:rowOff>104775</xdr:rowOff>
              </to>
            </anchor>
          </controlPr>
        </control>
      </mc:Choice>
    </mc:AlternateContent>
    <mc:AlternateContent xmlns:mc="http://schemas.openxmlformats.org/markup-compatibility/2006">
      <mc:Choice Requires="x14">
        <control shapeId="2212" r:id="rId78" name="Check Box 164">
          <controlPr defaultSize="0" autoFill="0" autoLine="0" autoPict="0">
            <anchor moveWithCells="1">
              <from>
                <xdr:col>9</xdr:col>
                <xdr:colOff>95250</xdr:colOff>
                <xdr:row>246</xdr:row>
                <xdr:rowOff>0</xdr:rowOff>
              </from>
              <to>
                <xdr:col>10</xdr:col>
                <xdr:colOff>19050</xdr:colOff>
                <xdr:row>247</xdr:row>
                <xdr:rowOff>0</xdr:rowOff>
              </to>
            </anchor>
          </controlPr>
        </control>
      </mc:Choice>
    </mc:AlternateContent>
    <mc:AlternateContent xmlns:mc="http://schemas.openxmlformats.org/markup-compatibility/2006">
      <mc:Choice Requires="x14">
        <control shapeId="2213" r:id="rId79" name="Check Box 165">
          <controlPr defaultSize="0" autoFill="0" autoLine="0" autoPict="0">
            <anchor moveWithCells="1">
              <from>
                <xdr:col>11</xdr:col>
                <xdr:colOff>76200</xdr:colOff>
                <xdr:row>246</xdr:row>
                <xdr:rowOff>9525</xdr:rowOff>
              </from>
              <to>
                <xdr:col>12</xdr:col>
                <xdr:colOff>0</xdr:colOff>
                <xdr:row>247</xdr:row>
                <xdr:rowOff>0</xdr:rowOff>
              </to>
            </anchor>
          </controlPr>
        </control>
      </mc:Choice>
    </mc:AlternateContent>
    <mc:AlternateContent xmlns:mc="http://schemas.openxmlformats.org/markup-compatibility/2006">
      <mc:Choice Requires="x14">
        <control shapeId="2217" r:id="rId80" name="Check Box 169">
          <controlPr locked="0" defaultSize="0" autoFill="0" autoLine="0" autoPict="0">
            <anchor moveWithCells="1">
              <from>
                <xdr:col>5</xdr:col>
                <xdr:colOff>257175</xdr:colOff>
                <xdr:row>24</xdr:row>
                <xdr:rowOff>38100</xdr:rowOff>
              </from>
              <to>
                <xdr:col>7</xdr:col>
                <xdr:colOff>180975</xdr:colOff>
                <xdr:row>24</xdr:row>
                <xdr:rowOff>276225</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F7629-F41D-4D3A-AFAF-C88A31B9217A}">
  <sheetPr>
    <outlinePr summaryBelow="0"/>
  </sheetPr>
  <dimension ref="A1:X395"/>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23795</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760</v>
      </c>
      <c r="F8" s="418"/>
      <c r="G8" s="417"/>
      <c r="H8" s="419" t="s">
        <v>21121</v>
      </c>
      <c r="I8" s="419"/>
      <c r="J8" s="417"/>
      <c r="K8" s="419" t="s">
        <v>21120</v>
      </c>
      <c r="L8" s="419"/>
      <c r="M8" s="417"/>
      <c r="N8" s="420" t="s">
        <v>21119</v>
      </c>
      <c r="O8" s="420"/>
      <c r="P8" s="417"/>
      <c r="Q8" s="155" t="s">
        <v>23948</v>
      </c>
      <c r="R8" s="417"/>
      <c r="S8" s="421" t="s">
        <v>22495</v>
      </c>
      <c r="T8" s="421"/>
      <c r="U8" s="421"/>
      <c r="V8" s="421"/>
      <c r="W8" s="417"/>
      <c r="X8" s="148"/>
    </row>
    <row r="9" spans="1:24" ht="45.95" customHeight="1" thickBot="1">
      <c r="A9" s="148"/>
      <c r="B9" s="417"/>
      <c r="C9" s="154" t="s">
        <v>6654</v>
      </c>
      <c r="D9" s="417"/>
      <c r="E9" s="418" t="s">
        <v>751</v>
      </c>
      <c r="F9" s="418"/>
      <c r="G9" s="417"/>
      <c r="H9" s="419" t="s">
        <v>21096</v>
      </c>
      <c r="I9" s="419"/>
      <c r="J9" s="417"/>
      <c r="K9" s="419" t="s">
        <v>21095</v>
      </c>
      <c r="L9" s="419"/>
      <c r="M9" s="417"/>
      <c r="N9" s="420" t="s">
        <v>21094</v>
      </c>
      <c r="O9" s="420"/>
      <c r="P9" s="417"/>
      <c r="Q9" s="155" t="s">
        <v>23962</v>
      </c>
      <c r="R9" s="417"/>
      <c r="S9" s="421" t="s">
        <v>23760</v>
      </c>
      <c r="T9" s="421"/>
      <c r="U9" s="421"/>
      <c r="V9" s="421"/>
      <c r="W9" s="417"/>
      <c r="X9" s="148"/>
    </row>
    <row r="10" spans="1:24" ht="45.95" customHeight="1" thickBot="1">
      <c r="A10" s="148"/>
      <c r="B10" s="417"/>
      <c r="C10" s="154" t="s">
        <v>6648</v>
      </c>
      <c r="D10" s="417"/>
      <c r="E10" s="418" t="s">
        <v>6533</v>
      </c>
      <c r="F10" s="418"/>
      <c r="G10" s="417"/>
      <c r="H10" s="419" t="s">
        <v>21083</v>
      </c>
      <c r="I10" s="419"/>
      <c r="J10" s="417"/>
      <c r="K10" s="419" t="s">
        <v>21082</v>
      </c>
      <c r="L10" s="419"/>
      <c r="M10" s="417"/>
      <c r="N10" s="420" t="s">
        <v>21081</v>
      </c>
      <c r="O10" s="420"/>
      <c r="P10" s="417"/>
      <c r="Q10" s="155" t="s">
        <v>23963</v>
      </c>
      <c r="R10" s="417"/>
      <c r="S10" s="421" t="s">
        <v>22056</v>
      </c>
      <c r="T10" s="421"/>
      <c r="U10" s="421"/>
      <c r="V10" s="421"/>
      <c r="W10" s="417"/>
      <c r="X10" s="148"/>
    </row>
    <row r="11" spans="1:24" ht="45.95" customHeight="1" thickBot="1">
      <c r="A11" s="148"/>
      <c r="B11" s="417"/>
      <c r="C11" s="154" t="s">
        <v>6642</v>
      </c>
      <c r="D11" s="417"/>
      <c r="E11" s="418" t="s">
        <v>6485</v>
      </c>
      <c r="F11" s="418"/>
      <c r="G11" s="417"/>
      <c r="H11" s="419" t="s">
        <v>21070</v>
      </c>
      <c r="I11" s="419"/>
      <c r="J11" s="417"/>
      <c r="K11" s="419" t="s">
        <v>21069</v>
      </c>
      <c r="L11" s="419"/>
      <c r="M11" s="417"/>
      <c r="N11" s="420" t="s">
        <v>21068</v>
      </c>
      <c r="O11" s="420"/>
      <c r="P11" s="417"/>
      <c r="Q11" s="155" t="s">
        <v>23929</v>
      </c>
      <c r="R11" s="417"/>
      <c r="S11" s="421" t="s">
        <v>22088</v>
      </c>
      <c r="T11" s="421"/>
      <c r="U11" s="421"/>
      <c r="V11" s="421"/>
      <c r="W11" s="417"/>
      <c r="X11" s="148"/>
    </row>
    <row r="12" spans="1:24" ht="45.95" customHeight="1" thickBot="1">
      <c r="A12" s="148"/>
      <c r="B12" s="417"/>
      <c r="C12" s="154" t="s">
        <v>6634</v>
      </c>
      <c r="D12" s="417"/>
      <c r="E12" s="418" t="s">
        <v>743</v>
      </c>
      <c r="F12" s="418"/>
      <c r="G12" s="417"/>
      <c r="H12" s="419" t="s">
        <v>21061</v>
      </c>
      <c r="I12" s="419"/>
      <c r="J12" s="417"/>
      <c r="K12" s="419" t="s">
        <v>21060</v>
      </c>
      <c r="L12" s="419"/>
      <c r="M12" s="417"/>
      <c r="N12" s="420" t="s">
        <v>21059</v>
      </c>
      <c r="O12" s="420"/>
      <c r="P12" s="417"/>
      <c r="Q12" s="155" t="s">
        <v>23951</v>
      </c>
      <c r="R12" s="417"/>
      <c r="S12" s="421" t="s">
        <v>21057</v>
      </c>
      <c r="T12" s="421"/>
      <c r="U12" s="421"/>
      <c r="V12" s="421"/>
      <c r="W12" s="417"/>
      <c r="X12" s="148"/>
    </row>
    <row r="13" spans="1:24" ht="45.95" customHeight="1" thickBot="1">
      <c r="A13" s="148"/>
      <c r="B13" s="417"/>
      <c r="C13" s="154" t="s">
        <v>6625</v>
      </c>
      <c r="D13" s="417"/>
      <c r="E13" s="418" t="s">
        <v>6446</v>
      </c>
      <c r="F13" s="418"/>
      <c r="G13" s="417"/>
      <c r="H13" s="419" t="s">
        <v>21052</v>
      </c>
      <c r="I13" s="419"/>
      <c r="J13" s="417"/>
      <c r="K13" s="419" t="s">
        <v>21051</v>
      </c>
      <c r="L13" s="419"/>
      <c r="M13" s="417"/>
      <c r="N13" s="420" t="s">
        <v>21050</v>
      </c>
      <c r="O13" s="420"/>
      <c r="P13" s="417"/>
      <c r="Q13" s="155" t="s">
        <v>23835</v>
      </c>
      <c r="R13" s="417"/>
      <c r="S13" s="421" t="s">
        <v>19603</v>
      </c>
      <c r="T13" s="421"/>
      <c r="U13" s="421"/>
      <c r="V13" s="421"/>
      <c r="W13" s="417"/>
      <c r="X13" s="148"/>
    </row>
    <row r="14" spans="1:24" ht="45.95" customHeight="1" thickBot="1">
      <c r="A14" s="148"/>
      <c r="B14" s="417"/>
      <c r="C14" s="154" t="s">
        <v>6616</v>
      </c>
      <c r="D14" s="417"/>
      <c r="E14" s="418" t="s">
        <v>6401</v>
      </c>
      <c r="F14" s="418"/>
      <c r="G14" s="417"/>
      <c r="H14" s="419" t="s">
        <v>21039</v>
      </c>
      <c r="I14" s="419"/>
      <c r="J14" s="417"/>
      <c r="K14" s="419" t="s">
        <v>21038</v>
      </c>
      <c r="L14" s="419"/>
      <c r="M14" s="417"/>
      <c r="N14" s="420" t="s">
        <v>21037</v>
      </c>
      <c r="O14" s="420"/>
      <c r="P14" s="417"/>
      <c r="Q14" s="155" t="s">
        <v>23923</v>
      </c>
      <c r="R14" s="417"/>
      <c r="S14" s="421" t="s">
        <v>20817</v>
      </c>
      <c r="T14" s="421"/>
      <c r="U14" s="421"/>
      <c r="V14" s="421"/>
      <c r="W14" s="417"/>
      <c r="X14" s="148"/>
    </row>
    <row r="15" spans="1:24" ht="45.95" customHeight="1" thickBot="1">
      <c r="A15" s="148"/>
      <c r="B15" s="417"/>
      <c r="C15" s="154" t="s">
        <v>6607</v>
      </c>
      <c r="D15" s="417"/>
      <c r="E15" s="418" t="s">
        <v>6393</v>
      </c>
      <c r="F15" s="418"/>
      <c r="G15" s="417"/>
      <c r="H15" s="419" t="s">
        <v>21036</v>
      </c>
      <c r="I15" s="419"/>
      <c r="J15" s="417"/>
      <c r="K15" s="419" t="s">
        <v>21035</v>
      </c>
      <c r="L15" s="419"/>
      <c r="M15" s="417"/>
      <c r="N15" s="420" t="s">
        <v>21034</v>
      </c>
      <c r="O15" s="420"/>
      <c r="P15" s="417"/>
      <c r="Q15" s="155" t="s">
        <v>23803</v>
      </c>
      <c r="R15" s="417"/>
      <c r="S15" s="421" t="s">
        <v>19692</v>
      </c>
      <c r="T15" s="421"/>
      <c r="U15" s="421"/>
      <c r="V15" s="421"/>
      <c r="W15" s="417"/>
      <c r="X15" s="148"/>
    </row>
    <row r="16" spans="1:24" ht="45.95" customHeight="1" thickBot="1">
      <c r="A16" s="148"/>
      <c r="B16" s="417"/>
      <c r="C16" s="154" t="s">
        <v>6598</v>
      </c>
      <c r="D16" s="417"/>
      <c r="E16" s="418" t="s">
        <v>735</v>
      </c>
      <c r="F16" s="418"/>
      <c r="G16" s="417"/>
      <c r="H16" s="419" t="s">
        <v>21028</v>
      </c>
      <c r="I16" s="419"/>
      <c r="J16" s="417"/>
      <c r="K16" s="419" t="s">
        <v>21027</v>
      </c>
      <c r="L16" s="419"/>
      <c r="M16" s="417"/>
      <c r="N16" s="420" t="s">
        <v>21026</v>
      </c>
      <c r="O16" s="420"/>
      <c r="P16" s="417"/>
      <c r="Q16" s="155" t="s">
        <v>23902</v>
      </c>
      <c r="R16" s="417"/>
      <c r="S16" s="421" t="s">
        <v>19931</v>
      </c>
      <c r="T16" s="421"/>
      <c r="U16" s="421"/>
      <c r="V16" s="421"/>
      <c r="W16" s="417"/>
      <c r="X16" s="148"/>
    </row>
    <row r="17" spans="1:24" ht="45.95" customHeight="1" thickBot="1">
      <c r="A17" s="148"/>
      <c r="B17" s="417"/>
      <c r="C17" s="154" t="s">
        <v>6590</v>
      </c>
      <c r="D17" s="417"/>
      <c r="E17" s="418" t="s">
        <v>6358</v>
      </c>
      <c r="F17" s="418"/>
      <c r="G17" s="417"/>
      <c r="H17" s="419" t="s">
        <v>21020</v>
      </c>
      <c r="I17" s="419"/>
      <c r="J17" s="417"/>
      <c r="K17" s="419" t="s">
        <v>21019</v>
      </c>
      <c r="L17" s="419"/>
      <c r="M17" s="417"/>
      <c r="N17" s="420" t="s">
        <v>21018</v>
      </c>
      <c r="O17" s="420"/>
      <c r="P17" s="417"/>
      <c r="Q17" s="155" t="s">
        <v>23914</v>
      </c>
      <c r="R17" s="417"/>
      <c r="S17" s="421" t="s">
        <v>19376</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23795</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6351</v>
      </c>
      <c r="F28" s="418"/>
      <c r="G28" s="417"/>
      <c r="H28" s="419" t="s">
        <v>21016</v>
      </c>
      <c r="I28" s="419"/>
      <c r="J28" s="417"/>
      <c r="K28" s="419" t="s">
        <v>21015</v>
      </c>
      <c r="L28" s="419"/>
      <c r="M28" s="417"/>
      <c r="N28" s="420" t="s">
        <v>21014</v>
      </c>
      <c r="O28" s="420"/>
      <c r="P28" s="417"/>
      <c r="Q28" s="155" t="s">
        <v>23905</v>
      </c>
      <c r="R28" s="417"/>
      <c r="S28" s="421" t="s">
        <v>19931</v>
      </c>
      <c r="T28" s="421"/>
      <c r="U28" s="421"/>
      <c r="V28" s="421"/>
      <c r="W28" s="417"/>
      <c r="X28" s="148"/>
    </row>
    <row r="29" spans="1:24" ht="45.95" customHeight="1" thickBot="1">
      <c r="A29" s="148"/>
      <c r="B29" s="417"/>
      <c r="C29" s="154" t="s">
        <v>6572</v>
      </c>
      <c r="D29" s="417"/>
      <c r="E29" s="418" t="s">
        <v>6345</v>
      </c>
      <c r="F29" s="418"/>
      <c r="G29" s="417"/>
      <c r="H29" s="419" t="s">
        <v>21012</v>
      </c>
      <c r="I29" s="419"/>
      <c r="J29" s="417"/>
      <c r="K29" s="419" t="s">
        <v>21011</v>
      </c>
      <c r="L29" s="419"/>
      <c r="M29" s="417"/>
      <c r="N29" s="420" t="s">
        <v>21010</v>
      </c>
      <c r="O29" s="420"/>
      <c r="P29" s="417"/>
      <c r="Q29" s="155" t="s">
        <v>23891</v>
      </c>
      <c r="R29" s="417"/>
      <c r="S29" s="421" t="s">
        <v>19198</v>
      </c>
      <c r="T29" s="421"/>
      <c r="U29" s="421"/>
      <c r="V29" s="421"/>
      <c r="W29" s="417"/>
      <c r="X29" s="148"/>
    </row>
    <row r="30" spans="1:24" ht="45.95" customHeight="1" thickBot="1">
      <c r="A30" s="148"/>
      <c r="B30" s="417"/>
      <c r="C30" s="154" t="s">
        <v>6563</v>
      </c>
      <c r="D30" s="417"/>
      <c r="E30" s="418" t="s">
        <v>6337</v>
      </c>
      <c r="F30" s="418"/>
      <c r="G30" s="417"/>
      <c r="H30" s="419" t="s">
        <v>21008</v>
      </c>
      <c r="I30" s="419"/>
      <c r="J30" s="417"/>
      <c r="K30" s="419" t="s">
        <v>21007</v>
      </c>
      <c r="L30" s="419"/>
      <c r="M30" s="417"/>
      <c r="N30" s="420" t="s">
        <v>21006</v>
      </c>
      <c r="O30" s="420"/>
      <c r="P30" s="417"/>
      <c r="Q30" s="155" t="s">
        <v>23912</v>
      </c>
      <c r="R30" s="417"/>
      <c r="S30" s="421" t="s">
        <v>19323</v>
      </c>
      <c r="T30" s="421"/>
      <c r="U30" s="421"/>
      <c r="V30" s="421"/>
      <c r="W30" s="417"/>
      <c r="X30" s="148"/>
    </row>
    <row r="31" spans="1:24" ht="45.95" customHeight="1" thickBot="1">
      <c r="A31" s="148"/>
      <c r="B31" s="417"/>
      <c r="C31" s="154" t="s">
        <v>6555</v>
      </c>
      <c r="D31" s="417"/>
      <c r="E31" s="418" t="s">
        <v>6290</v>
      </c>
      <c r="F31" s="418"/>
      <c r="G31" s="417"/>
      <c r="H31" s="419" t="s">
        <v>20992</v>
      </c>
      <c r="I31" s="419"/>
      <c r="J31" s="417"/>
      <c r="K31" s="419" t="s">
        <v>20991</v>
      </c>
      <c r="L31" s="419"/>
      <c r="M31" s="417"/>
      <c r="N31" s="420" t="s">
        <v>20990</v>
      </c>
      <c r="O31" s="420"/>
      <c r="P31" s="417"/>
      <c r="Q31" s="155" t="s">
        <v>23893</v>
      </c>
      <c r="R31" s="417"/>
      <c r="S31" s="421" t="s">
        <v>19270</v>
      </c>
      <c r="T31" s="421"/>
      <c r="U31" s="421"/>
      <c r="V31" s="421"/>
      <c r="W31" s="417"/>
      <c r="X31" s="148"/>
    </row>
    <row r="32" spans="1:24" ht="45.95" customHeight="1" thickBot="1">
      <c r="A32" s="148"/>
      <c r="B32" s="417"/>
      <c r="C32" s="154" t="s">
        <v>6550</v>
      </c>
      <c r="D32" s="417"/>
      <c r="E32" s="418" t="s">
        <v>6283</v>
      </c>
      <c r="F32" s="418"/>
      <c r="G32" s="417"/>
      <c r="H32" s="419" t="s">
        <v>20988</v>
      </c>
      <c r="I32" s="419"/>
      <c r="J32" s="417"/>
      <c r="K32" s="419" t="s">
        <v>20987</v>
      </c>
      <c r="L32" s="419"/>
      <c r="M32" s="417"/>
      <c r="N32" s="420" t="s">
        <v>20986</v>
      </c>
      <c r="O32" s="420"/>
      <c r="P32" s="417"/>
      <c r="Q32" s="155" t="s">
        <v>23895</v>
      </c>
      <c r="R32" s="417"/>
      <c r="S32" s="421" t="s">
        <v>19270</v>
      </c>
      <c r="T32" s="421"/>
      <c r="U32" s="421"/>
      <c r="V32" s="421"/>
      <c r="W32" s="417"/>
      <c r="X32" s="148"/>
    </row>
    <row r="33" spans="1:24" ht="45.95" customHeight="1" thickBot="1">
      <c r="A33" s="148"/>
      <c r="B33" s="417"/>
      <c r="C33" s="154" t="s">
        <v>6542</v>
      </c>
      <c r="D33" s="417"/>
      <c r="E33" s="418" t="s">
        <v>6261</v>
      </c>
      <c r="F33" s="418"/>
      <c r="G33" s="417"/>
      <c r="H33" s="419" t="s">
        <v>20980</v>
      </c>
      <c r="I33" s="419"/>
      <c r="J33" s="417"/>
      <c r="K33" s="419" t="s">
        <v>20979</v>
      </c>
      <c r="L33" s="419"/>
      <c r="M33" s="417"/>
      <c r="N33" s="420" t="s">
        <v>20978</v>
      </c>
      <c r="O33" s="420"/>
      <c r="P33" s="417"/>
      <c r="Q33" s="155" t="s">
        <v>23890</v>
      </c>
      <c r="R33" s="417"/>
      <c r="S33" s="421" t="s">
        <v>19227</v>
      </c>
      <c r="T33" s="421"/>
      <c r="U33" s="421"/>
      <c r="V33" s="421"/>
      <c r="W33" s="417"/>
      <c r="X33" s="148"/>
    </row>
    <row r="34" spans="1:24" ht="45.95" customHeight="1" thickBot="1">
      <c r="A34" s="148"/>
      <c r="B34" s="417"/>
      <c r="C34" s="154" t="s">
        <v>6534</v>
      </c>
      <c r="D34" s="417"/>
      <c r="E34" s="418" t="s">
        <v>6226</v>
      </c>
      <c r="F34" s="418"/>
      <c r="G34" s="417"/>
      <c r="H34" s="419" t="s">
        <v>20972</v>
      </c>
      <c r="I34" s="419"/>
      <c r="J34" s="417"/>
      <c r="K34" s="419" t="s">
        <v>20971</v>
      </c>
      <c r="L34" s="419"/>
      <c r="M34" s="417"/>
      <c r="N34" s="420" t="s">
        <v>20970</v>
      </c>
      <c r="O34" s="420"/>
      <c r="P34" s="417"/>
      <c r="Q34" s="155" t="s">
        <v>23878</v>
      </c>
      <c r="R34" s="417"/>
      <c r="S34" s="421" t="s">
        <v>19183</v>
      </c>
      <c r="T34" s="421"/>
      <c r="U34" s="421"/>
      <c r="V34" s="421"/>
      <c r="W34" s="417"/>
      <c r="X34" s="148"/>
    </row>
    <row r="35" spans="1:24" ht="45.95" customHeight="1" thickBot="1">
      <c r="A35" s="148"/>
      <c r="B35" s="417"/>
      <c r="C35" s="154" t="s">
        <v>6526</v>
      </c>
      <c r="D35" s="417"/>
      <c r="E35" s="418" t="s">
        <v>6210</v>
      </c>
      <c r="F35" s="418"/>
      <c r="G35" s="417"/>
      <c r="H35" s="419" t="s">
        <v>20968</v>
      </c>
      <c r="I35" s="419"/>
      <c r="J35" s="417"/>
      <c r="K35" s="419" t="s">
        <v>20967</v>
      </c>
      <c r="L35" s="419"/>
      <c r="M35" s="417"/>
      <c r="N35" s="420" t="s">
        <v>20966</v>
      </c>
      <c r="O35" s="420"/>
      <c r="P35" s="417"/>
      <c r="Q35" s="155" t="s">
        <v>23858</v>
      </c>
      <c r="R35" s="417"/>
      <c r="S35" s="421" t="s">
        <v>19250</v>
      </c>
      <c r="T35" s="421"/>
      <c r="U35" s="421"/>
      <c r="V35" s="421"/>
      <c r="W35" s="417"/>
      <c r="X35" s="148"/>
    </row>
    <row r="36" spans="1:24" ht="45.95" customHeight="1" thickBot="1">
      <c r="A36" s="148"/>
      <c r="B36" s="417"/>
      <c r="C36" s="154" t="s">
        <v>6518</v>
      </c>
      <c r="D36" s="417"/>
      <c r="E36" s="418" t="s">
        <v>6190</v>
      </c>
      <c r="F36" s="418"/>
      <c r="G36" s="417"/>
      <c r="H36" s="419" t="s">
        <v>20956</v>
      </c>
      <c r="I36" s="419"/>
      <c r="J36" s="417"/>
      <c r="K36" s="419" t="s">
        <v>20955</v>
      </c>
      <c r="L36" s="419"/>
      <c r="M36" s="417"/>
      <c r="N36" s="420" t="s">
        <v>20954</v>
      </c>
      <c r="O36" s="420"/>
      <c r="P36" s="417"/>
      <c r="Q36" s="155" t="s">
        <v>23852</v>
      </c>
      <c r="R36" s="417"/>
      <c r="S36" s="421" t="s">
        <v>19208</v>
      </c>
      <c r="T36" s="421"/>
      <c r="U36" s="421"/>
      <c r="V36" s="421"/>
      <c r="W36" s="417"/>
      <c r="X36" s="148"/>
    </row>
    <row r="37" spans="1:24" ht="45.95" customHeight="1" thickBot="1">
      <c r="A37" s="148"/>
      <c r="B37" s="417"/>
      <c r="C37" s="154" t="s">
        <v>6513</v>
      </c>
      <c r="D37" s="417"/>
      <c r="E37" s="418" t="s">
        <v>6183</v>
      </c>
      <c r="F37" s="418"/>
      <c r="G37" s="417"/>
      <c r="H37" s="419" t="s">
        <v>20952</v>
      </c>
      <c r="I37" s="419"/>
      <c r="J37" s="417"/>
      <c r="K37" s="419" t="s">
        <v>20951</v>
      </c>
      <c r="L37" s="419"/>
      <c r="M37" s="417"/>
      <c r="N37" s="420" t="s">
        <v>20950</v>
      </c>
      <c r="O37" s="420"/>
      <c r="P37" s="417"/>
      <c r="Q37" s="155" t="s">
        <v>23854</v>
      </c>
      <c r="R37" s="417"/>
      <c r="S37" s="421" t="s">
        <v>19250</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23795</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6159</v>
      </c>
      <c r="F48" s="418"/>
      <c r="G48" s="417"/>
      <c r="H48" s="419" t="s">
        <v>20940</v>
      </c>
      <c r="I48" s="419"/>
      <c r="J48" s="417"/>
      <c r="K48" s="419" t="s">
        <v>20939</v>
      </c>
      <c r="L48" s="419"/>
      <c r="M48" s="417"/>
      <c r="N48" s="420" t="s">
        <v>20938</v>
      </c>
      <c r="O48" s="420"/>
      <c r="P48" s="417"/>
      <c r="Q48" s="155" t="s">
        <v>23859</v>
      </c>
      <c r="R48" s="417"/>
      <c r="S48" s="421" t="s">
        <v>19250</v>
      </c>
      <c r="T48" s="421"/>
      <c r="U48" s="421"/>
      <c r="V48" s="421"/>
      <c r="W48" s="417"/>
      <c r="X48" s="148"/>
    </row>
    <row r="49" spans="1:24" ht="45.95" customHeight="1" thickBot="1">
      <c r="A49" s="148"/>
      <c r="B49" s="417"/>
      <c r="C49" s="154" t="s">
        <v>6498</v>
      </c>
      <c r="D49" s="417"/>
      <c r="E49" s="418" t="s">
        <v>6152</v>
      </c>
      <c r="F49" s="418"/>
      <c r="G49" s="417"/>
      <c r="H49" s="419" t="s">
        <v>20936</v>
      </c>
      <c r="I49" s="419"/>
      <c r="J49" s="417"/>
      <c r="K49" s="419" t="s">
        <v>20935</v>
      </c>
      <c r="L49" s="419"/>
      <c r="M49" s="417"/>
      <c r="N49" s="420" t="s">
        <v>20934</v>
      </c>
      <c r="O49" s="420"/>
      <c r="P49" s="417"/>
      <c r="Q49" s="155" t="s">
        <v>23853</v>
      </c>
      <c r="R49" s="417"/>
      <c r="S49" s="421" t="s">
        <v>19250</v>
      </c>
      <c r="T49" s="421"/>
      <c r="U49" s="421"/>
      <c r="V49" s="421"/>
      <c r="W49" s="417"/>
      <c r="X49" s="148"/>
    </row>
    <row r="50" spans="1:24" ht="45.95" customHeight="1" thickBot="1">
      <c r="A50" s="148"/>
      <c r="B50" s="417"/>
      <c r="C50" s="154" t="s">
        <v>6492</v>
      </c>
      <c r="D50" s="417"/>
      <c r="E50" s="418" t="s">
        <v>6083</v>
      </c>
      <c r="F50" s="418"/>
      <c r="G50" s="417"/>
      <c r="H50" s="419" t="s">
        <v>20920</v>
      </c>
      <c r="I50" s="419"/>
      <c r="J50" s="417"/>
      <c r="K50" s="419" t="s">
        <v>20919</v>
      </c>
      <c r="L50" s="419"/>
      <c r="M50" s="417"/>
      <c r="N50" s="420" t="s">
        <v>20918</v>
      </c>
      <c r="O50" s="420"/>
      <c r="P50" s="417"/>
      <c r="Q50" s="155" t="s">
        <v>23813</v>
      </c>
      <c r="R50" s="417"/>
      <c r="S50" s="421" t="s">
        <v>19163</v>
      </c>
      <c r="T50" s="421"/>
      <c r="U50" s="421"/>
      <c r="V50" s="421"/>
      <c r="W50" s="417"/>
      <c r="X50" s="148"/>
    </row>
    <row r="51" spans="1:24" ht="45.95" customHeight="1" thickBot="1">
      <c r="A51" s="148"/>
      <c r="B51" s="417"/>
      <c r="C51" s="154" t="s">
        <v>6486</v>
      </c>
      <c r="D51" s="417"/>
      <c r="E51" s="418" t="s">
        <v>6075</v>
      </c>
      <c r="F51" s="418"/>
      <c r="G51" s="417"/>
      <c r="H51" s="419" t="s">
        <v>20916</v>
      </c>
      <c r="I51" s="419"/>
      <c r="J51" s="417"/>
      <c r="K51" s="419" t="s">
        <v>20915</v>
      </c>
      <c r="L51" s="419"/>
      <c r="M51" s="417"/>
      <c r="N51" s="420" t="s">
        <v>20914</v>
      </c>
      <c r="O51" s="420"/>
      <c r="P51" s="417"/>
      <c r="Q51" s="155" t="s">
        <v>23817</v>
      </c>
      <c r="R51" s="417"/>
      <c r="S51" s="421" t="s">
        <v>19280</v>
      </c>
      <c r="T51" s="421"/>
      <c r="U51" s="421"/>
      <c r="V51" s="421"/>
      <c r="W51" s="417"/>
      <c r="X51" s="148"/>
    </row>
    <row r="52" spans="1:24" ht="45.95" customHeight="1" thickBot="1">
      <c r="A52" s="148"/>
      <c r="B52" s="417"/>
      <c r="C52" s="154" t="s">
        <v>6478</v>
      </c>
      <c r="D52" s="417"/>
      <c r="E52" s="418" t="s">
        <v>717</v>
      </c>
      <c r="F52" s="418"/>
      <c r="G52" s="417"/>
      <c r="H52" s="419" t="s">
        <v>20887</v>
      </c>
      <c r="I52" s="419"/>
      <c r="J52" s="417"/>
      <c r="K52" s="419" t="s">
        <v>20886</v>
      </c>
      <c r="L52" s="419"/>
      <c r="M52" s="417"/>
      <c r="N52" s="420" t="s">
        <v>20885</v>
      </c>
      <c r="O52" s="420"/>
      <c r="P52" s="417"/>
      <c r="Q52" s="155" t="s">
        <v>23972</v>
      </c>
      <c r="R52" s="417"/>
      <c r="S52" s="421" t="s">
        <v>20440</v>
      </c>
      <c r="T52" s="421"/>
      <c r="U52" s="421"/>
      <c r="V52" s="421"/>
      <c r="W52" s="417"/>
      <c r="X52" s="148"/>
    </row>
    <row r="53" spans="1:24" ht="45.95" customHeight="1" thickBot="1">
      <c r="A53" s="148"/>
      <c r="B53" s="417"/>
      <c r="C53" s="154" t="s">
        <v>6470</v>
      </c>
      <c r="D53" s="417"/>
      <c r="E53" s="418" t="s">
        <v>6005</v>
      </c>
      <c r="F53" s="418"/>
      <c r="G53" s="417"/>
      <c r="H53" s="419" t="s">
        <v>20883</v>
      </c>
      <c r="I53" s="419"/>
      <c r="J53" s="417"/>
      <c r="K53" s="419" t="s">
        <v>20882</v>
      </c>
      <c r="L53" s="419"/>
      <c r="M53" s="417"/>
      <c r="N53" s="420" t="s">
        <v>20881</v>
      </c>
      <c r="O53" s="420"/>
      <c r="P53" s="417"/>
      <c r="Q53" s="155" t="s">
        <v>23968</v>
      </c>
      <c r="R53" s="417"/>
      <c r="S53" s="421" t="s">
        <v>19452</v>
      </c>
      <c r="T53" s="421"/>
      <c r="U53" s="421"/>
      <c r="V53" s="421"/>
      <c r="W53" s="417"/>
      <c r="X53" s="148"/>
    </row>
    <row r="54" spans="1:24" ht="45.95" customHeight="1" thickBot="1">
      <c r="A54" s="148"/>
      <c r="B54" s="417"/>
      <c r="C54" s="154" t="s">
        <v>6464</v>
      </c>
      <c r="D54" s="417"/>
      <c r="E54" s="418" t="s">
        <v>5909</v>
      </c>
      <c r="F54" s="418"/>
      <c r="G54" s="417"/>
      <c r="H54" s="419" t="s">
        <v>20853</v>
      </c>
      <c r="I54" s="419"/>
      <c r="J54" s="417"/>
      <c r="K54" s="419" t="s">
        <v>20852</v>
      </c>
      <c r="L54" s="419"/>
      <c r="M54" s="417"/>
      <c r="N54" s="420" t="s">
        <v>20851</v>
      </c>
      <c r="O54" s="420"/>
      <c r="P54" s="417"/>
      <c r="Q54" s="155" t="s">
        <v>23984</v>
      </c>
      <c r="R54" s="417"/>
      <c r="S54" s="421" t="s">
        <v>22682</v>
      </c>
      <c r="T54" s="421"/>
      <c r="U54" s="421"/>
      <c r="V54" s="421"/>
      <c r="W54" s="417"/>
      <c r="X54" s="148"/>
    </row>
    <row r="55" spans="1:24" ht="45.95" customHeight="1" thickBot="1">
      <c r="A55" s="148"/>
      <c r="B55" s="417"/>
      <c r="C55" s="154" t="s">
        <v>6456</v>
      </c>
      <c r="D55" s="417"/>
      <c r="E55" s="418" t="s">
        <v>5903</v>
      </c>
      <c r="F55" s="418"/>
      <c r="G55" s="417"/>
      <c r="H55" s="419" t="s">
        <v>20849</v>
      </c>
      <c r="I55" s="419"/>
      <c r="J55" s="417"/>
      <c r="K55" s="419" t="s">
        <v>20848</v>
      </c>
      <c r="L55" s="419"/>
      <c r="M55" s="417"/>
      <c r="N55" s="420" t="s">
        <v>20847</v>
      </c>
      <c r="O55" s="420"/>
      <c r="P55" s="417"/>
      <c r="Q55" s="155" t="s">
        <v>23983</v>
      </c>
      <c r="R55" s="417"/>
      <c r="S55" s="421" t="s">
        <v>19222</v>
      </c>
      <c r="T55" s="421"/>
      <c r="U55" s="421"/>
      <c r="V55" s="421"/>
      <c r="W55" s="417"/>
      <c r="X55" s="148"/>
    </row>
    <row r="56" spans="1:24" ht="45.95" customHeight="1" thickBot="1">
      <c r="A56" s="148"/>
      <c r="B56" s="417"/>
      <c r="C56" s="154" t="s">
        <v>6447</v>
      </c>
      <c r="D56" s="417"/>
      <c r="E56" s="418" t="s">
        <v>5888</v>
      </c>
      <c r="F56" s="418"/>
      <c r="G56" s="417"/>
      <c r="H56" s="419" t="s">
        <v>20841</v>
      </c>
      <c r="I56" s="419"/>
      <c r="J56" s="417"/>
      <c r="K56" s="419" t="s">
        <v>20840</v>
      </c>
      <c r="L56" s="419"/>
      <c r="M56" s="417"/>
      <c r="N56" s="420" t="s">
        <v>20839</v>
      </c>
      <c r="O56" s="420"/>
      <c r="P56" s="417"/>
      <c r="Q56" s="155" t="s">
        <v>23913</v>
      </c>
      <c r="R56" s="417"/>
      <c r="S56" s="421" t="s">
        <v>22674</v>
      </c>
      <c r="T56" s="421"/>
      <c r="U56" s="421"/>
      <c r="V56" s="421"/>
      <c r="W56" s="417"/>
      <c r="X56" s="148"/>
    </row>
    <row r="57" spans="1:24" ht="45.95" customHeight="1" thickBot="1">
      <c r="A57" s="148"/>
      <c r="B57" s="417"/>
      <c r="C57" s="154" t="s">
        <v>6441</v>
      </c>
      <c r="D57" s="417"/>
      <c r="E57" s="418" t="s">
        <v>5832</v>
      </c>
      <c r="F57" s="418"/>
      <c r="G57" s="417"/>
      <c r="H57" s="419" t="s">
        <v>20825</v>
      </c>
      <c r="I57" s="419"/>
      <c r="J57" s="417"/>
      <c r="K57" s="419" t="s">
        <v>20824</v>
      </c>
      <c r="L57" s="419"/>
      <c r="M57" s="417"/>
      <c r="N57" s="420" t="s">
        <v>20823</v>
      </c>
      <c r="O57" s="420"/>
      <c r="P57" s="417"/>
      <c r="Q57" s="155" t="s">
        <v>23942</v>
      </c>
      <c r="R57" s="417"/>
      <c r="S57" s="421" t="s">
        <v>21961</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23795</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5767</v>
      </c>
      <c r="F68" s="418"/>
      <c r="G68" s="417"/>
      <c r="H68" s="419" t="s">
        <v>20816</v>
      </c>
      <c r="I68" s="419"/>
      <c r="J68" s="417"/>
      <c r="K68" s="419" t="s">
        <v>20815</v>
      </c>
      <c r="L68" s="419"/>
      <c r="M68" s="417"/>
      <c r="N68" s="420" t="s">
        <v>20814</v>
      </c>
      <c r="O68" s="420"/>
      <c r="P68" s="417"/>
      <c r="Q68" s="155" t="s">
        <v>23921</v>
      </c>
      <c r="R68" s="417"/>
      <c r="S68" s="421" t="s">
        <v>22579</v>
      </c>
      <c r="T68" s="421"/>
      <c r="U68" s="421"/>
      <c r="V68" s="421"/>
      <c r="W68" s="417"/>
      <c r="X68" s="148"/>
    </row>
    <row r="69" spans="1:24" ht="45.95" customHeight="1" thickBot="1">
      <c r="A69" s="148"/>
      <c r="B69" s="417"/>
      <c r="C69" s="154" t="s">
        <v>6427</v>
      </c>
      <c r="D69" s="417"/>
      <c r="E69" s="418" t="s">
        <v>5753</v>
      </c>
      <c r="F69" s="418"/>
      <c r="G69" s="417"/>
      <c r="H69" s="419" t="s">
        <v>20812</v>
      </c>
      <c r="I69" s="419"/>
      <c r="J69" s="417"/>
      <c r="K69" s="419" t="s">
        <v>20811</v>
      </c>
      <c r="L69" s="419"/>
      <c r="M69" s="417"/>
      <c r="N69" s="420" t="s">
        <v>20810</v>
      </c>
      <c r="O69" s="420"/>
      <c r="P69" s="417"/>
      <c r="Q69" s="155" t="s">
        <v>23916</v>
      </c>
      <c r="R69" s="417"/>
      <c r="S69" s="421" t="s">
        <v>19376</v>
      </c>
      <c r="T69" s="421"/>
      <c r="U69" s="421"/>
      <c r="V69" s="421"/>
      <c r="W69" s="417"/>
      <c r="X69" s="148"/>
    </row>
    <row r="70" spans="1:24" ht="45.95" customHeight="1" thickBot="1">
      <c r="A70" s="148"/>
      <c r="B70" s="417"/>
      <c r="C70" s="154" t="s">
        <v>6421</v>
      </c>
      <c r="D70" s="417"/>
      <c r="E70" s="418" t="s">
        <v>5721</v>
      </c>
      <c r="F70" s="418"/>
      <c r="G70" s="417"/>
      <c r="H70" s="419" t="s">
        <v>20791</v>
      </c>
      <c r="I70" s="419"/>
      <c r="J70" s="417"/>
      <c r="K70" s="419" t="s">
        <v>20790</v>
      </c>
      <c r="L70" s="419"/>
      <c r="M70" s="417"/>
      <c r="N70" s="420" t="s">
        <v>20789</v>
      </c>
      <c r="O70" s="420"/>
      <c r="P70" s="417"/>
      <c r="Q70" s="155" t="s">
        <v>23827</v>
      </c>
      <c r="R70" s="417"/>
      <c r="S70" s="421" t="s">
        <v>19647</v>
      </c>
      <c r="T70" s="421"/>
      <c r="U70" s="421"/>
      <c r="V70" s="421"/>
      <c r="W70" s="417"/>
      <c r="X70" s="148"/>
    </row>
    <row r="71" spans="1:24" ht="45.95" customHeight="1" thickBot="1">
      <c r="A71" s="148"/>
      <c r="B71" s="417"/>
      <c r="C71" s="154" t="s">
        <v>6414</v>
      </c>
      <c r="D71" s="417"/>
      <c r="E71" s="418" t="s">
        <v>5690</v>
      </c>
      <c r="F71" s="418"/>
      <c r="G71" s="417"/>
      <c r="H71" s="419" t="s">
        <v>20771</v>
      </c>
      <c r="I71" s="419"/>
      <c r="J71" s="417"/>
      <c r="K71" s="419" t="s">
        <v>20770</v>
      </c>
      <c r="L71" s="419"/>
      <c r="M71" s="417"/>
      <c r="N71" s="420" t="s">
        <v>20769</v>
      </c>
      <c r="O71" s="420"/>
      <c r="P71" s="417"/>
      <c r="Q71" s="155" t="s">
        <v>23904</v>
      </c>
      <c r="R71" s="417"/>
      <c r="S71" s="421" t="s">
        <v>19931</v>
      </c>
      <c r="T71" s="421"/>
      <c r="U71" s="421"/>
      <c r="V71" s="421"/>
      <c r="W71" s="417"/>
      <c r="X71" s="148"/>
    </row>
    <row r="72" spans="1:24" ht="45.95" customHeight="1" thickBot="1">
      <c r="A72" s="148"/>
      <c r="B72" s="417"/>
      <c r="C72" s="154" t="s">
        <v>6408</v>
      </c>
      <c r="D72" s="417"/>
      <c r="E72" s="418" t="s">
        <v>5662</v>
      </c>
      <c r="F72" s="418"/>
      <c r="G72" s="417"/>
      <c r="H72" s="419" t="s">
        <v>20763</v>
      </c>
      <c r="I72" s="419"/>
      <c r="J72" s="417"/>
      <c r="K72" s="419" t="s">
        <v>20762</v>
      </c>
      <c r="L72" s="419"/>
      <c r="M72" s="417"/>
      <c r="N72" s="420" t="s">
        <v>20761</v>
      </c>
      <c r="O72" s="420"/>
      <c r="P72" s="417"/>
      <c r="Q72" s="155" t="s">
        <v>23802</v>
      </c>
      <c r="R72" s="417"/>
      <c r="S72" s="421" t="s">
        <v>19692</v>
      </c>
      <c r="T72" s="421"/>
      <c r="U72" s="421"/>
      <c r="V72" s="421"/>
      <c r="W72" s="417"/>
      <c r="X72" s="148"/>
    </row>
    <row r="73" spans="1:24" ht="45.95" customHeight="1" thickBot="1">
      <c r="A73" s="148"/>
      <c r="B73" s="417"/>
      <c r="C73" s="154" t="s">
        <v>6402</v>
      </c>
      <c r="D73" s="417"/>
      <c r="E73" s="418" t="s">
        <v>5647</v>
      </c>
      <c r="F73" s="418"/>
      <c r="G73" s="417"/>
      <c r="H73" s="419" t="s">
        <v>20759</v>
      </c>
      <c r="I73" s="419"/>
      <c r="J73" s="417"/>
      <c r="K73" s="419" t="s">
        <v>20758</v>
      </c>
      <c r="L73" s="419"/>
      <c r="M73" s="417"/>
      <c r="N73" s="420" t="s">
        <v>20757</v>
      </c>
      <c r="O73" s="420"/>
      <c r="P73" s="417"/>
      <c r="Q73" s="155" t="s">
        <v>23888</v>
      </c>
      <c r="R73" s="417"/>
      <c r="S73" s="421" t="s">
        <v>19260</v>
      </c>
      <c r="T73" s="421"/>
      <c r="U73" s="421"/>
      <c r="V73" s="421"/>
      <c r="W73" s="417"/>
      <c r="X73" s="148"/>
    </row>
    <row r="74" spans="1:24" ht="45.95" customHeight="1" thickBot="1">
      <c r="A74" s="148"/>
      <c r="B74" s="417"/>
      <c r="C74" s="154" t="s">
        <v>6394</v>
      </c>
      <c r="D74" s="417"/>
      <c r="E74" s="418" t="s">
        <v>5632</v>
      </c>
      <c r="F74" s="418"/>
      <c r="G74" s="417"/>
      <c r="H74" s="419" t="s">
        <v>20751</v>
      </c>
      <c r="I74" s="419"/>
      <c r="J74" s="417"/>
      <c r="K74" s="419" t="s">
        <v>20750</v>
      </c>
      <c r="L74" s="419"/>
      <c r="M74" s="417"/>
      <c r="N74" s="420" t="s">
        <v>20749</v>
      </c>
      <c r="O74" s="420"/>
      <c r="P74" s="417"/>
      <c r="Q74" s="155" t="s">
        <v>23857</v>
      </c>
      <c r="R74" s="417"/>
      <c r="S74" s="421" t="s">
        <v>19250</v>
      </c>
      <c r="T74" s="421"/>
      <c r="U74" s="421"/>
      <c r="V74" s="421"/>
      <c r="W74" s="417"/>
      <c r="X74" s="148"/>
    </row>
    <row r="75" spans="1:24" ht="45.95" customHeight="1" thickBot="1">
      <c r="A75" s="148"/>
      <c r="B75" s="417"/>
      <c r="C75" s="154" t="s">
        <v>6386</v>
      </c>
      <c r="D75" s="417"/>
      <c r="E75" s="418" t="s">
        <v>5617</v>
      </c>
      <c r="F75" s="418"/>
      <c r="G75" s="417"/>
      <c r="H75" s="419" t="s">
        <v>20747</v>
      </c>
      <c r="I75" s="419"/>
      <c r="J75" s="417"/>
      <c r="K75" s="419" t="s">
        <v>20746</v>
      </c>
      <c r="L75" s="419"/>
      <c r="M75" s="417"/>
      <c r="N75" s="420" t="s">
        <v>20745</v>
      </c>
      <c r="O75" s="420"/>
      <c r="P75" s="417"/>
      <c r="Q75" s="155" t="s">
        <v>23836</v>
      </c>
      <c r="R75" s="417"/>
      <c r="S75" s="421" t="s">
        <v>19203</v>
      </c>
      <c r="T75" s="421"/>
      <c r="U75" s="421"/>
      <c r="V75" s="421"/>
      <c r="W75" s="417"/>
      <c r="X75" s="148"/>
    </row>
    <row r="76" spans="1:24" ht="45.95" customHeight="1" thickBot="1">
      <c r="A76" s="148"/>
      <c r="B76" s="417"/>
      <c r="C76" s="154" t="s">
        <v>6380</v>
      </c>
      <c r="D76" s="417"/>
      <c r="E76" s="418" t="s">
        <v>5609</v>
      </c>
      <c r="F76" s="418"/>
      <c r="G76" s="417"/>
      <c r="H76" s="419" t="s">
        <v>20743</v>
      </c>
      <c r="I76" s="419"/>
      <c r="J76" s="417"/>
      <c r="K76" s="419" t="s">
        <v>20742</v>
      </c>
      <c r="L76" s="419"/>
      <c r="M76" s="417"/>
      <c r="N76" s="420" t="s">
        <v>20741</v>
      </c>
      <c r="O76" s="420"/>
      <c r="P76" s="417"/>
      <c r="Q76" s="155" t="s">
        <v>23851</v>
      </c>
      <c r="R76" s="417"/>
      <c r="S76" s="421" t="s">
        <v>19208</v>
      </c>
      <c r="T76" s="421"/>
      <c r="U76" s="421"/>
      <c r="V76" s="421"/>
      <c r="W76" s="417"/>
      <c r="X76" s="148"/>
    </row>
    <row r="77" spans="1:24" ht="45.95" customHeight="1" thickBot="1">
      <c r="A77" s="148"/>
      <c r="B77" s="417"/>
      <c r="C77" s="154" t="s">
        <v>6372</v>
      </c>
      <c r="D77" s="417"/>
      <c r="E77" s="418" t="s">
        <v>5593</v>
      </c>
      <c r="F77" s="418"/>
      <c r="G77" s="417"/>
      <c r="H77" s="419" t="s">
        <v>20735</v>
      </c>
      <c r="I77" s="419"/>
      <c r="J77" s="417"/>
      <c r="K77" s="419" t="s">
        <v>20734</v>
      </c>
      <c r="L77" s="419"/>
      <c r="M77" s="417"/>
      <c r="N77" s="420" t="s">
        <v>20733</v>
      </c>
      <c r="O77" s="420"/>
      <c r="P77" s="417"/>
      <c r="Q77" s="155" t="s">
        <v>23824</v>
      </c>
      <c r="R77" s="417"/>
      <c r="S77" s="421" t="s">
        <v>19722</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23795</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5562</v>
      </c>
      <c r="F88" s="418"/>
      <c r="G88" s="417"/>
      <c r="H88" s="419" t="s">
        <v>20727</v>
      </c>
      <c r="I88" s="419"/>
      <c r="J88" s="417"/>
      <c r="K88" s="419" t="s">
        <v>20726</v>
      </c>
      <c r="L88" s="419"/>
      <c r="M88" s="417"/>
      <c r="N88" s="420" t="s">
        <v>20725</v>
      </c>
      <c r="O88" s="420"/>
      <c r="P88" s="417"/>
      <c r="Q88" s="155" t="s">
        <v>23816</v>
      </c>
      <c r="R88" s="417"/>
      <c r="S88" s="421" t="s">
        <v>19280</v>
      </c>
      <c r="T88" s="421"/>
      <c r="U88" s="421"/>
      <c r="V88" s="421"/>
      <c r="W88" s="417"/>
      <c r="X88" s="148"/>
    </row>
    <row r="89" spans="1:24" ht="45.95" customHeight="1" thickBot="1">
      <c r="A89" s="148"/>
      <c r="B89" s="417"/>
      <c r="C89" s="154" t="s">
        <v>6359</v>
      </c>
      <c r="D89" s="417"/>
      <c r="E89" s="418" t="s">
        <v>5494</v>
      </c>
      <c r="F89" s="418"/>
      <c r="G89" s="417"/>
      <c r="H89" s="419" t="s">
        <v>20711</v>
      </c>
      <c r="I89" s="419"/>
      <c r="J89" s="417"/>
      <c r="K89" s="419" t="s">
        <v>20710</v>
      </c>
      <c r="L89" s="419"/>
      <c r="M89" s="417"/>
      <c r="N89" s="420" t="s">
        <v>20709</v>
      </c>
      <c r="O89" s="420"/>
      <c r="P89" s="417"/>
      <c r="Q89" s="155" t="s">
        <v>23797</v>
      </c>
      <c r="R89" s="417"/>
      <c r="S89" s="421" t="s">
        <v>19313</v>
      </c>
      <c r="T89" s="421"/>
      <c r="U89" s="421"/>
      <c r="V89" s="421"/>
      <c r="W89" s="417"/>
      <c r="X89" s="148"/>
    </row>
    <row r="90" spans="1:24" ht="45.95" customHeight="1" thickBot="1">
      <c r="A90" s="148"/>
      <c r="B90" s="417"/>
      <c r="C90" s="154" t="s">
        <v>6352</v>
      </c>
      <c r="D90" s="417"/>
      <c r="E90" s="418" t="s">
        <v>5451</v>
      </c>
      <c r="F90" s="418"/>
      <c r="G90" s="417"/>
      <c r="H90" s="419" t="s">
        <v>20703</v>
      </c>
      <c r="I90" s="419"/>
      <c r="J90" s="417"/>
      <c r="K90" s="419" t="s">
        <v>20702</v>
      </c>
      <c r="L90" s="419"/>
      <c r="M90" s="417"/>
      <c r="N90" s="420" t="s">
        <v>20701</v>
      </c>
      <c r="O90" s="420"/>
      <c r="P90" s="417"/>
      <c r="Q90" s="155" t="s">
        <v>23947</v>
      </c>
      <c r="R90" s="417"/>
      <c r="S90" s="421" t="s">
        <v>22495</v>
      </c>
      <c r="T90" s="421"/>
      <c r="U90" s="421"/>
      <c r="V90" s="421"/>
      <c r="W90" s="417"/>
      <c r="X90" s="148"/>
    </row>
    <row r="91" spans="1:24" ht="45.95" customHeight="1" thickBot="1">
      <c r="A91" s="148"/>
      <c r="B91" s="417"/>
      <c r="C91" s="154" t="s">
        <v>6346</v>
      </c>
      <c r="D91" s="417"/>
      <c r="E91" s="418" t="s">
        <v>5416</v>
      </c>
      <c r="F91" s="418"/>
      <c r="G91" s="417"/>
      <c r="H91" s="419" t="s">
        <v>20687</v>
      </c>
      <c r="I91" s="419"/>
      <c r="J91" s="417"/>
      <c r="K91" s="419" t="s">
        <v>20686</v>
      </c>
      <c r="L91" s="419"/>
      <c r="M91" s="417"/>
      <c r="N91" s="420" t="s">
        <v>20685</v>
      </c>
      <c r="O91" s="420"/>
      <c r="P91" s="417"/>
      <c r="Q91" s="155" t="s">
        <v>23985</v>
      </c>
      <c r="R91" s="417"/>
      <c r="S91" s="421" t="s">
        <v>22682</v>
      </c>
      <c r="T91" s="421"/>
      <c r="U91" s="421"/>
      <c r="V91" s="421"/>
      <c r="W91" s="417"/>
      <c r="X91" s="148"/>
    </row>
    <row r="92" spans="1:24" ht="45.95" customHeight="1" thickBot="1">
      <c r="A92" s="148"/>
      <c r="B92" s="417"/>
      <c r="C92" s="154" t="s">
        <v>6338</v>
      </c>
      <c r="D92" s="417"/>
      <c r="E92" s="418" t="s">
        <v>5407</v>
      </c>
      <c r="F92" s="418"/>
      <c r="G92" s="417"/>
      <c r="H92" s="419" t="s">
        <v>20683</v>
      </c>
      <c r="I92" s="419"/>
      <c r="J92" s="417"/>
      <c r="K92" s="419" t="s">
        <v>20682</v>
      </c>
      <c r="L92" s="419"/>
      <c r="M92" s="417"/>
      <c r="N92" s="420" t="s">
        <v>20681</v>
      </c>
      <c r="O92" s="420"/>
      <c r="P92" s="417"/>
      <c r="Q92" s="155" t="s">
        <v>23945</v>
      </c>
      <c r="R92" s="417"/>
      <c r="S92" s="421" t="s">
        <v>22586</v>
      </c>
      <c r="T92" s="421"/>
      <c r="U92" s="421"/>
      <c r="V92" s="421"/>
      <c r="W92" s="417"/>
      <c r="X92" s="148"/>
    </row>
    <row r="93" spans="1:24" ht="45.95" customHeight="1" thickBot="1">
      <c r="A93" s="148"/>
      <c r="B93" s="417"/>
      <c r="C93" s="154" t="s">
        <v>6330</v>
      </c>
      <c r="D93" s="417"/>
      <c r="E93" s="418" t="s">
        <v>5391</v>
      </c>
      <c r="F93" s="418"/>
      <c r="G93" s="417"/>
      <c r="H93" s="419" t="s">
        <v>23746</v>
      </c>
      <c r="I93" s="419"/>
      <c r="J93" s="417"/>
      <c r="K93" s="419" t="s">
        <v>23745</v>
      </c>
      <c r="L93" s="419"/>
      <c r="M93" s="417"/>
      <c r="N93" s="420" t="s">
        <v>23744</v>
      </c>
      <c r="O93" s="420"/>
      <c r="P93" s="417"/>
      <c r="Q93" s="155" t="s">
        <v>23950</v>
      </c>
      <c r="R93" s="417"/>
      <c r="S93" s="421" t="s">
        <v>19612</v>
      </c>
      <c r="T93" s="421"/>
      <c r="U93" s="421"/>
      <c r="V93" s="421"/>
      <c r="W93" s="417"/>
      <c r="X93" s="148"/>
    </row>
    <row r="94" spans="1:24" ht="45.95" customHeight="1" thickBot="1">
      <c r="A94" s="148"/>
      <c r="B94" s="417"/>
      <c r="C94" s="154" t="s">
        <v>6322</v>
      </c>
      <c r="D94" s="417"/>
      <c r="E94" s="418" t="s">
        <v>5382</v>
      </c>
      <c r="F94" s="418"/>
      <c r="G94" s="417"/>
      <c r="H94" s="419" t="s">
        <v>20679</v>
      </c>
      <c r="I94" s="419"/>
      <c r="J94" s="417"/>
      <c r="K94" s="419" t="s">
        <v>20678</v>
      </c>
      <c r="L94" s="419"/>
      <c r="M94" s="417"/>
      <c r="N94" s="420" t="s">
        <v>20677</v>
      </c>
      <c r="O94" s="420"/>
      <c r="P94" s="417"/>
      <c r="Q94" s="155" t="s">
        <v>23946</v>
      </c>
      <c r="R94" s="417"/>
      <c r="S94" s="421" t="s">
        <v>22586</v>
      </c>
      <c r="T94" s="421"/>
      <c r="U94" s="421"/>
      <c r="V94" s="421"/>
      <c r="W94" s="417"/>
      <c r="X94" s="148"/>
    </row>
    <row r="95" spans="1:24" ht="45.95" customHeight="1" thickBot="1">
      <c r="A95" s="148"/>
      <c r="B95" s="417"/>
      <c r="C95" s="154" t="s">
        <v>6316</v>
      </c>
      <c r="D95" s="417"/>
      <c r="E95" s="418" t="s">
        <v>5376</v>
      </c>
      <c r="F95" s="418"/>
      <c r="G95" s="417"/>
      <c r="H95" s="419" t="s">
        <v>20675</v>
      </c>
      <c r="I95" s="419"/>
      <c r="J95" s="417"/>
      <c r="K95" s="419" t="s">
        <v>20674</v>
      </c>
      <c r="L95" s="419"/>
      <c r="M95" s="417"/>
      <c r="N95" s="420" t="s">
        <v>20673</v>
      </c>
      <c r="O95" s="420"/>
      <c r="P95" s="417"/>
      <c r="Q95" s="155" t="s">
        <v>23967</v>
      </c>
      <c r="R95" s="417"/>
      <c r="S95" s="421" t="s">
        <v>22121</v>
      </c>
      <c r="T95" s="421"/>
      <c r="U95" s="421"/>
      <c r="V95" s="421"/>
      <c r="W95" s="417"/>
      <c r="X95" s="148"/>
    </row>
    <row r="96" spans="1:24" ht="45.95" customHeight="1" thickBot="1">
      <c r="A96" s="148"/>
      <c r="B96" s="417"/>
      <c r="C96" s="154" t="s">
        <v>6308</v>
      </c>
      <c r="D96" s="417"/>
      <c r="E96" s="418" t="s">
        <v>5355</v>
      </c>
      <c r="F96" s="418"/>
      <c r="G96" s="417"/>
      <c r="H96" s="419" t="s">
        <v>20663</v>
      </c>
      <c r="I96" s="419"/>
      <c r="J96" s="417"/>
      <c r="K96" s="419" t="s">
        <v>20662</v>
      </c>
      <c r="L96" s="419"/>
      <c r="M96" s="417"/>
      <c r="N96" s="420" t="s">
        <v>20661</v>
      </c>
      <c r="O96" s="420"/>
      <c r="P96" s="417"/>
      <c r="Q96" s="155" t="s">
        <v>23964</v>
      </c>
      <c r="R96" s="417"/>
      <c r="S96" s="421" t="s">
        <v>19412</v>
      </c>
      <c r="T96" s="421"/>
      <c r="U96" s="421"/>
      <c r="V96" s="421"/>
      <c r="W96" s="417"/>
      <c r="X96" s="148"/>
    </row>
    <row r="97" spans="1:24" ht="45.95" customHeight="1" thickBot="1">
      <c r="A97" s="148"/>
      <c r="B97" s="417"/>
      <c r="C97" s="154" t="s">
        <v>6299</v>
      </c>
      <c r="D97" s="417"/>
      <c r="E97" s="418" t="s">
        <v>5348</v>
      </c>
      <c r="F97" s="418"/>
      <c r="G97" s="417"/>
      <c r="H97" s="419" t="s">
        <v>20659</v>
      </c>
      <c r="I97" s="419"/>
      <c r="J97" s="417"/>
      <c r="K97" s="419" t="s">
        <v>20658</v>
      </c>
      <c r="L97" s="419"/>
      <c r="M97" s="417"/>
      <c r="N97" s="420" t="s">
        <v>20657</v>
      </c>
      <c r="O97" s="420"/>
      <c r="P97" s="417"/>
      <c r="Q97" s="155" t="s">
        <v>23978</v>
      </c>
      <c r="R97" s="417"/>
      <c r="S97" s="421" t="s">
        <v>19617</v>
      </c>
      <c r="T97" s="421"/>
      <c r="U97" s="421"/>
      <c r="V97" s="421"/>
      <c r="W97" s="417"/>
      <c r="X97" s="148"/>
    </row>
    <row r="98" spans="1:24" ht="9.9499999999999993" customHeight="1" thickBot="1">
      <c r="A98" s="148"/>
      <c r="B98" s="417"/>
      <c r="C98" s="148"/>
      <c r="D98" s="417"/>
      <c r="E98" s="148"/>
      <c r="F98" s="148"/>
      <c r="G98" s="417"/>
      <c r="H98" s="148"/>
      <c r="I98" s="148"/>
      <c r="J98" s="417"/>
      <c r="K98" s="148"/>
      <c r="L98" s="148"/>
      <c r="M98" s="417"/>
      <c r="N98" s="148"/>
      <c r="O98" s="148"/>
      <c r="P98" s="417"/>
      <c r="Q98" s="148"/>
      <c r="R98" s="417"/>
      <c r="S98" s="148"/>
      <c r="T98" s="148"/>
      <c r="U98" s="148"/>
      <c r="V98" s="148"/>
      <c r="W98" s="417"/>
      <c r="X98" s="148"/>
    </row>
    <row r="99" spans="1:24" ht="0.95" customHeight="1">
      <c r="A99" s="148"/>
      <c r="B99" s="422"/>
      <c r="C99" s="422"/>
      <c r="D99" s="422"/>
      <c r="E99" s="422"/>
      <c r="F99" s="422"/>
      <c r="G99" s="422"/>
      <c r="H99" s="422"/>
      <c r="I99" s="422"/>
      <c r="J99" s="422"/>
      <c r="K99" s="422"/>
      <c r="L99" s="422"/>
      <c r="M99" s="422"/>
      <c r="N99" s="422"/>
      <c r="O99" s="422"/>
      <c r="P99" s="422"/>
      <c r="Q99" s="422"/>
      <c r="R99" s="422"/>
      <c r="S99" s="422"/>
      <c r="T99" s="422"/>
      <c r="U99" s="422"/>
      <c r="V99" s="422"/>
      <c r="W99" s="148"/>
      <c r="X99" s="148"/>
    </row>
    <row r="100" spans="1:24" ht="60"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24" ht="12"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row>
    <row r="102" spans="1:24" ht="8.1" customHeight="1">
      <c r="A102" s="148"/>
      <c r="B102" s="148"/>
      <c r="C102" s="148"/>
      <c r="D102" s="148"/>
      <c r="E102" s="148"/>
      <c r="F102" s="148"/>
      <c r="G102" s="148"/>
      <c r="H102" s="148"/>
      <c r="I102" s="413" t="s">
        <v>19177</v>
      </c>
      <c r="J102" s="413"/>
      <c r="K102" s="413"/>
      <c r="L102" s="148"/>
      <c r="M102" s="148"/>
      <c r="N102" s="148"/>
      <c r="O102" s="148"/>
      <c r="P102" s="148"/>
      <c r="Q102" s="148"/>
      <c r="R102" s="148"/>
      <c r="S102" s="148"/>
      <c r="T102" s="148"/>
      <c r="U102" s="148"/>
      <c r="V102" s="148"/>
      <c r="W102" s="148"/>
      <c r="X102" s="148"/>
    </row>
    <row r="103" spans="1:24" ht="12" customHeight="1">
      <c r="A103" s="148"/>
      <c r="B103" s="414"/>
      <c r="C103" s="414"/>
      <c r="D103" s="414"/>
      <c r="E103" s="414"/>
      <c r="F103" s="148"/>
      <c r="G103" s="148"/>
      <c r="H103" s="148"/>
      <c r="I103" s="413"/>
      <c r="J103" s="413"/>
      <c r="K103" s="413"/>
      <c r="L103" s="148"/>
      <c r="M103" s="148"/>
      <c r="N103" s="148"/>
      <c r="O103" s="148"/>
      <c r="P103" s="148"/>
      <c r="Q103" s="148"/>
      <c r="R103" s="148"/>
      <c r="S103" s="148"/>
      <c r="T103" s="148"/>
      <c r="U103" s="148"/>
      <c r="V103" s="148"/>
      <c r="W103" s="148"/>
      <c r="X103" s="148"/>
    </row>
    <row r="104" spans="1:24" ht="14.1" customHeight="1">
      <c r="A104" s="148"/>
      <c r="B104" s="148"/>
      <c r="C104" s="415" t="s">
        <v>23795</v>
      </c>
      <c r="D104" s="415"/>
      <c r="E104" s="415"/>
      <c r="F104" s="415"/>
      <c r="G104" s="415"/>
      <c r="H104" s="415"/>
      <c r="I104" s="415"/>
      <c r="J104" s="415"/>
      <c r="K104" s="415"/>
      <c r="L104" s="148"/>
      <c r="M104" s="148"/>
      <c r="N104" s="148"/>
      <c r="O104" s="416" t="s">
        <v>24924</v>
      </c>
      <c r="P104" s="416"/>
      <c r="Q104" s="416"/>
      <c r="R104" s="416"/>
      <c r="S104" s="416"/>
      <c r="T104" s="149" t="s">
        <v>6625</v>
      </c>
      <c r="U104" s="150" t="s">
        <v>19175</v>
      </c>
      <c r="V104" s="148"/>
      <c r="W104" s="148"/>
      <c r="X104" s="148"/>
    </row>
    <row r="105" spans="1:24" ht="0.95" customHeight="1" thickBo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row>
    <row r="106" spans="1:24" ht="0.95" customHeight="1">
      <c r="A106" s="148"/>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148"/>
    </row>
    <row r="107" spans="1:24" ht="15.95" customHeight="1" thickBot="1">
      <c r="A107" s="148"/>
      <c r="B107" s="151"/>
      <c r="C107" s="152" t="s">
        <v>19174</v>
      </c>
      <c r="D107" s="151"/>
      <c r="E107" s="412" t="s">
        <v>19173</v>
      </c>
      <c r="F107" s="412"/>
      <c r="G107" s="151"/>
      <c r="H107" s="412" t="s">
        <v>19172</v>
      </c>
      <c r="I107" s="412"/>
      <c r="J107" s="151"/>
      <c r="K107" s="412" t="s">
        <v>19171</v>
      </c>
      <c r="L107" s="412"/>
      <c r="M107" s="151"/>
      <c r="N107" s="412" t="s">
        <v>19170</v>
      </c>
      <c r="O107" s="412"/>
      <c r="P107" s="151"/>
      <c r="Q107" s="153" t="s">
        <v>19169</v>
      </c>
      <c r="R107" s="151"/>
      <c r="S107" s="412" t="s">
        <v>19168</v>
      </c>
      <c r="T107" s="412"/>
      <c r="U107" s="412"/>
      <c r="V107" s="412"/>
      <c r="W107" s="151"/>
      <c r="X107" s="148"/>
    </row>
    <row r="108" spans="1:24" ht="45.95" customHeight="1" thickBot="1">
      <c r="A108" s="148"/>
      <c r="B108" s="417"/>
      <c r="C108" s="154" t="s">
        <v>6291</v>
      </c>
      <c r="D108" s="417"/>
      <c r="E108" s="418" t="s">
        <v>5285</v>
      </c>
      <c r="F108" s="418"/>
      <c r="G108" s="417"/>
      <c r="H108" s="419" t="s">
        <v>20643</v>
      </c>
      <c r="I108" s="419"/>
      <c r="J108" s="417"/>
      <c r="K108" s="419" t="s">
        <v>20642</v>
      </c>
      <c r="L108" s="419"/>
      <c r="M108" s="417"/>
      <c r="N108" s="420" t="s">
        <v>20641</v>
      </c>
      <c r="O108" s="420"/>
      <c r="P108" s="417"/>
      <c r="Q108" s="155" t="s">
        <v>23981</v>
      </c>
      <c r="R108" s="417"/>
      <c r="S108" s="421" t="s">
        <v>22682</v>
      </c>
      <c r="T108" s="421"/>
      <c r="U108" s="421"/>
      <c r="V108" s="421"/>
      <c r="W108" s="417"/>
      <c r="X108" s="148"/>
    </row>
    <row r="109" spans="1:24" ht="45.95" customHeight="1" thickBot="1">
      <c r="A109" s="148"/>
      <c r="B109" s="417"/>
      <c r="C109" s="154" t="s">
        <v>6284</v>
      </c>
      <c r="D109" s="417"/>
      <c r="E109" s="418" t="s">
        <v>5260</v>
      </c>
      <c r="F109" s="418"/>
      <c r="G109" s="417"/>
      <c r="H109" s="419" t="s">
        <v>20634</v>
      </c>
      <c r="I109" s="419"/>
      <c r="J109" s="417"/>
      <c r="K109" s="419" t="s">
        <v>20633</v>
      </c>
      <c r="L109" s="419"/>
      <c r="M109" s="417"/>
      <c r="N109" s="420" t="s">
        <v>20632</v>
      </c>
      <c r="O109" s="420"/>
      <c r="P109" s="417"/>
      <c r="Q109" s="155" t="s">
        <v>23976</v>
      </c>
      <c r="R109" s="417"/>
      <c r="S109" s="421" t="s">
        <v>19617</v>
      </c>
      <c r="T109" s="421"/>
      <c r="U109" s="421"/>
      <c r="V109" s="421"/>
      <c r="W109" s="417"/>
      <c r="X109" s="148"/>
    </row>
    <row r="110" spans="1:24" ht="45.95" customHeight="1" thickBot="1">
      <c r="A110" s="148"/>
      <c r="B110" s="417"/>
      <c r="C110" s="154" t="s">
        <v>6276</v>
      </c>
      <c r="D110" s="417"/>
      <c r="E110" s="418" t="s">
        <v>5242</v>
      </c>
      <c r="F110" s="418"/>
      <c r="G110" s="417"/>
      <c r="H110" s="419" t="s">
        <v>20630</v>
      </c>
      <c r="I110" s="419"/>
      <c r="J110" s="417"/>
      <c r="K110" s="419" t="s">
        <v>20629</v>
      </c>
      <c r="L110" s="419"/>
      <c r="M110" s="417"/>
      <c r="N110" s="420" t="s">
        <v>20628</v>
      </c>
      <c r="O110" s="420"/>
      <c r="P110" s="417"/>
      <c r="Q110" s="155" t="s">
        <v>23970</v>
      </c>
      <c r="R110" s="417"/>
      <c r="S110" s="421" t="s">
        <v>22402</v>
      </c>
      <c r="T110" s="421"/>
      <c r="U110" s="421"/>
      <c r="V110" s="421"/>
      <c r="W110" s="417"/>
      <c r="X110" s="148"/>
    </row>
    <row r="111" spans="1:24" ht="45.95" customHeight="1" thickBot="1">
      <c r="A111" s="148"/>
      <c r="B111" s="417"/>
      <c r="C111" s="154" t="s">
        <v>6269</v>
      </c>
      <c r="D111" s="417"/>
      <c r="E111" s="418" t="s">
        <v>5181</v>
      </c>
      <c r="F111" s="418"/>
      <c r="G111" s="417"/>
      <c r="H111" s="419" t="s">
        <v>20610</v>
      </c>
      <c r="I111" s="419"/>
      <c r="J111" s="417"/>
      <c r="K111" s="419" t="s">
        <v>20609</v>
      </c>
      <c r="L111" s="419"/>
      <c r="M111" s="417"/>
      <c r="N111" s="420" t="s">
        <v>20608</v>
      </c>
      <c r="O111" s="420"/>
      <c r="P111" s="417"/>
      <c r="Q111" s="155" t="s">
        <v>23940</v>
      </c>
      <c r="R111" s="417"/>
      <c r="S111" s="421" t="s">
        <v>19922</v>
      </c>
      <c r="T111" s="421"/>
      <c r="U111" s="421"/>
      <c r="V111" s="421"/>
      <c r="W111" s="417"/>
      <c r="X111" s="148"/>
    </row>
    <row r="112" spans="1:24" ht="45.95" customHeight="1" thickBot="1">
      <c r="A112" s="148"/>
      <c r="B112" s="417"/>
      <c r="C112" s="154" t="s">
        <v>6262</v>
      </c>
      <c r="D112" s="417"/>
      <c r="E112" s="418" t="s">
        <v>5152</v>
      </c>
      <c r="F112" s="418"/>
      <c r="G112" s="417"/>
      <c r="H112" s="419" t="s">
        <v>20594</v>
      </c>
      <c r="I112" s="419"/>
      <c r="J112" s="417"/>
      <c r="K112" s="419" t="s">
        <v>20593</v>
      </c>
      <c r="L112" s="419"/>
      <c r="M112" s="417"/>
      <c r="N112" s="420" t="s">
        <v>20592</v>
      </c>
      <c r="O112" s="420"/>
      <c r="P112" s="417"/>
      <c r="Q112" s="155" t="s">
        <v>23846</v>
      </c>
      <c r="R112" s="417"/>
      <c r="S112" s="421" t="s">
        <v>19562</v>
      </c>
      <c r="T112" s="421"/>
      <c r="U112" s="421"/>
      <c r="V112" s="421"/>
      <c r="W112" s="417"/>
      <c r="X112" s="148"/>
    </row>
    <row r="113" spans="1:24" ht="45.95" customHeight="1" thickBot="1">
      <c r="A113" s="148"/>
      <c r="B113" s="417"/>
      <c r="C113" s="154" t="s">
        <v>6254</v>
      </c>
      <c r="D113" s="417"/>
      <c r="E113" s="418" t="s">
        <v>5137</v>
      </c>
      <c r="F113" s="418"/>
      <c r="G113" s="417"/>
      <c r="H113" s="419" t="s">
        <v>20590</v>
      </c>
      <c r="I113" s="419"/>
      <c r="J113" s="417"/>
      <c r="K113" s="419" t="s">
        <v>20589</v>
      </c>
      <c r="L113" s="419"/>
      <c r="M113" s="417"/>
      <c r="N113" s="420" t="s">
        <v>20588</v>
      </c>
      <c r="O113" s="420"/>
      <c r="P113" s="417"/>
      <c r="Q113" s="155" t="s">
        <v>23938</v>
      </c>
      <c r="R113" s="417"/>
      <c r="S113" s="421" t="s">
        <v>20395</v>
      </c>
      <c r="T113" s="421"/>
      <c r="U113" s="421"/>
      <c r="V113" s="421"/>
      <c r="W113" s="417"/>
      <c r="X113" s="148"/>
    </row>
    <row r="114" spans="1:24" ht="45.95" customHeight="1" thickBot="1">
      <c r="A114" s="148"/>
      <c r="B114" s="417"/>
      <c r="C114" s="154" t="s">
        <v>6247</v>
      </c>
      <c r="D114" s="417"/>
      <c r="E114" s="418" t="s">
        <v>5094</v>
      </c>
      <c r="F114" s="418"/>
      <c r="G114" s="417"/>
      <c r="H114" s="419" t="s">
        <v>20578</v>
      </c>
      <c r="I114" s="419"/>
      <c r="J114" s="417"/>
      <c r="K114" s="419" t="s">
        <v>20577</v>
      </c>
      <c r="L114" s="419"/>
      <c r="M114" s="417"/>
      <c r="N114" s="420" t="s">
        <v>20576</v>
      </c>
      <c r="O114" s="420"/>
      <c r="P114" s="417"/>
      <c r="Q114" s="155" t="s">
        <v>23930</v>
      </c>
      <c r="R114" s="417"/>
      <c r="S114" s="421" t="s">
        <v>20005</v>
      </c>
      <c r="T114" s="421"/>
      <c r="U114" s="421"/>
      <c r="V114" s="421"/>
      <c r="W114" s="417"/>
      <c r="X114" s="148"/>
    </row>
    <row r="115" spans="1:24" ht="45.95" customHeight="1" thickBot="1">
      <c r="A115" s="148"/>
      <c r="B115" s="417"/>
      <c r="C115" s="154" t="s">
        <v>6240</v>
      </c>
      <c r="D115" s="417"/>
      <c r="E115" s="418" t="s">
        <v>5056</v>
      </c>
      <c r="F115" s="418"/>
      <c r="G115" s="417"/>
      <c r="H115" s="419" t="s">
        <v>20570</v>
      </c>
      <c r="I115" s="419"/>
      <c r="J115" s="417"/>
      <c r="K115" s="419" t="s">
        <v>20569</v>
      </c>
      <c r="L115" s="419"/>
      <c r="M115" s="417"/>
      <c r="N115" s="420" t="s">
        <v>20568</v>
      </c>
      <c r="O115" s="420"/>
      <c r="P115" s="417"/>
      <c r="Q115" s="155" t="s">
        <v>23901</v>
      </c>
      <c r="R115" s="417"/>
      <c r="S115" s="421" t="s">
        <v>19523</v>
      </c>
      <c r="T115" s="421"/>
      <c r="U115" s="421"/>
      <c r="V115" s="421"/>
      <c r="W115" s="417"/>
      <c r="X115" s="148"/>
    </row>
    <row r="116" spans="1:24" ht="45.95" customHeight="1" thickBot="1">
      <c r="A116" s="148"/>
      <c r="B116" s="417"/>
      <c r="C116" s="154" t="s">
        <v>6233</v>
      </c>
      <c r="D116" s="417"/>
      <c r="E116" s="418" t="s">
        <v>5041</v>
      </c>
      <c r="F116" s="418"/>
      <c r="G116" s="417"/>
      <c r="H116" s="419" t="s">
        <v>20566</v>
      </c>
      <c r="I116" s="419"/>
      <c r="J116" s="417"/>
      <c r="K116" s="419" t="s">
        <v>20565</v>
      </c>
      <c r="L116" s="419"/>
      <c r="M116" s="417"/>
      <c r="N116" s="420" t="s">
        <v>20564</v>
      </c>
      <c r="O116" s="420"/>
      <c r="P116" s="417"/>
      <c r="Q116" s="155" t="s">
        <v>23898</v>
      </c>
      <c r="R116" s="417"/>
      <c r="S116" s="421" t="s">
        <v>19222</v>
      </c>
      <c r="T116" s="421"/>
      <c r="U116" s="421"/>
      <c r="V116" s="421"/>
      <c r="W116" s="417"/>
      <c r="X116" s="148"/>
    </row>
    <row r="117" spans="1:24" ht="45.95" customHeight="1" thickBot="1">
      <c r="A117" s="148"/>
      <c r="B117" s="417"/>
      <c r="C117" s="154" t="s">
        <v>6227</v>
      </c>
      <c r="D117" s="417"/>
      <c r="E117" s="418" t="s">
        <v>595</v>
      </c>
      <c r="F117" s="418"/>
      <c r="G117" s="417"/>
      <c r="H117" s="419" t="s">
        <v>20562</v>
      </c>
      <c r="I117" s="419"/>
      <c r="J117" s="417"/>
      <c r="K117" s="419" t="s">
        <v>20561</v>
      </c>
      <c r="L117" s="419"/>
      <c r="M117" s="417"/>
      <c r="N117" s="420" t="s">
        <v>20560</v>
      </c>
      <c r="O117" s="420"/>
      <c r="P117" s="417"/>
      <c r="Q117" s="155" t="s">
        <v>23899</v>
      </c>
      <c r="R117" s="417"/>
      <c r="S117" s="421" t="s">
        <v>19222</v>
      </c>
      <c r="T117" s="421"/>
      <c r="U117" s="421"/>
      <c r="V117" s="421"/>
      <c r="W117" s="417"/>
      <c r="X117" s="148"/>
    </row>
    <row r="118" spans="1:24" ht="9.9499999999999993" customHeight="1" thickBot="1">
      <c r="A118" s="148"/>
      <c r="B118" s="417"/>
      <c r="C118" s="148"/>
      <c r="D118" s="417"/>
      <c r="E118" s="148"/>
      <c r="F118" s="148"/>
      <c r="G118" s="417"/>
      <c r="H118" s="148"/>
      <c r="I118" s="148"/>
      <c r="J118" s="417"/>
      <c r="K118" s="148"/>
      <c r="L118" s="148"/>
      <c r="M118" s="417"/>
      <c r="N118" s="148"/>
      <c r="O118" s="148"/>
      <c r="P118" s="417"/>
      <c r="Q118" s="148"/>
      <c r="R118" s="417"/>
      <c r="S118" s="148"/>
      <c r="T118" s="148"/>
      <c r="U118" s="148"/>
      <c r="V118" s="148"/>
      <c r="W118" s="417"/>
      <c r="X118" s="148"/>
    </row>
    <row r="119" spans="1:24" ht="0.95" customHeight="1">
      <c r="A119" s="148"/>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148"/>
      <c r="X119" s="148"/>
    </row>
    <row r="120" spans="1:24" ht="60"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row>
    <row r="121" spans="1:24" ht="12"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row>
    <row r="122" spans="1:24" ht="8.1" customHeight="1">
      <c r="A122" s="148"/>
      <c r="B122" s="148"/>
      <c r="C122" s="148"/>
      <c r="D122" s="148"/>
      <c r="E122" s="148"/>
      <c r="F122" s="148"/>
      <c r="G122" s="148"/>
      <c r="H122" s="148"/>
      <c r="I122" s="413" t="s">
        <v>19177</v>
      </c>
      <c r="J122" s="413"/>
      <c r="K122" s="413"/>
      <c r="L122" s="148"/>
      <c r="M122" s="148"/>
      <c r="N122" s="148"/>
      <c r="O122" s="148"/>
      <c r="P122" s="148"/>
      <c r="Q122" s="148"/>
      <c r="R122" s="148"/>
      <c r="S122" s="148"/>
      <c r="T122" s="148"/>
      <c r="U122" s="148"/>
      <c r="V122" s="148"/>
      <c r="W122" s="148"/>
      <c r="X122" s="148"/>
    </row>
    <row r="123" spans="1:24" ht="12" customHeight="1">
      <c r="A123" s="148"/>
      <c r="B123" s="414"/>
      <c r="C123" s="414"/>
      <c r="D123" s="414"/>
      <c r="E123" s="414"/>
      <c r="F123" s="148"/>
      <c r="G123" s="148"/>
      <c r="H123" s="148"/>
      <c r="I123" s="413"/>
      <c r="J123" s="413"/>
      <c r="K123" s="413"/>
      <c r="L123" s="148"/>
      <c r="M123" s="148"/>
      <c r="N123" s="148"/>
      <c r="O123" s="148"/>
      <c r="P123" s="148"/>
      <c r="Q123" s="148"/>
      <c r="R123" s="148"/>
      <c r="S123" s="148"/>
      <c r="T123" s="148"/>
      <c r="U123" s="148"/>
      <c r="V123" s="148"/>
      <c r="W123" s="148"/>
      <c r="X123" s="148"/>
    </row>
    <row r="124" spans="1:24" ht="14.1" customHeight="1">
      <c r="A124" s="148"/>
      <c r="B124" s="148"/>
      <c r="C124" s="415" t="s">
        <v>23795</v>
      </c>
      <c r="D124" s="415"/>
      <c r="E124" s="415"/>
      <c r="F124" s="415"/>
      <c r="G124" s="415"/>
      <c r="H124" s="415"/>
      <c r="I124" s="415"/>
      <c r="J124" s="415"/>
      <c r="K124" s="415"/>
      <c r="L124" s="148"/>
      <c r="M124" s="148"/>
      <c r="N124" s="148"/>
      <c r="O124" s="416" t="s">
        <v>24924</v>
      </c>
      <c r="P124" s="416"/>
      <c r="Q124" s="416"/>
      <c r="R124" s="416"/>
      <c r="S124" s="416"/>
      <c r="T124" s="149" t="s">
        <v>6616</v>
      </c>
      <c r="U124" s="150" t="s">
        <v>19175</v>
      </c>
      <c r="V124" s="148"/>
      <c r="W124" s="148"/>
      <c r="X124" s="148"/>
    </row>
    <row r="125" spans="1:24" ht="0.95" customHeight="1" thickBo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row>
    <row r="126" spans="1:24" ht="0.95" customHeight="1">
      <c r="A126" s="148"/>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148"/>
    </row>
    <row r="127" spans="1:24" ht="15.95" customHeight="1" thickBot="1">
      <c r="A127" s="148"/>
      <c r="B127" s="151"/>
      <c r="C127" s="152" t="s">
        <v>19174</v>
      </c>
      <c r="D127" s="151"/>
      <c r="E127" s="412" t="s">
        <v>19173</v>
      </c>
      <c r="F127" s="412"/>
      <c r="G127" s="151"/>
      <c r="H127" s="412" t="s">
        <v>19172</v>
      </c>
      <c r="I127" s="412"/>
      <c r="J127" s="151"/>
      <c r="K127" s="412" t="s">
        <v>19171</v>
      </c>
      <c r="L127" s="412"/>
      <c r="M127" s="151"/>
      <c r="N127" s="412" t="s">
        <v>19170</v>
      </c>
      <c r="O127" s="412"/>
      <c r="P127" s="151"/>
      <c r="Q127" s="153" t="s">
        <v>19169</v>
      </c>
      <c r="R127" s="151"/>
      <c r="S127" s="412" t="s">
        <v>19168</v>
      </c>
      <c r="T127" s="412"/>
      <c r="U127" s="412"/>
      <c r="V127" s="412"/>
      <c r="W127" s="151"/>
      <c r="X127" s="148"/>
    </row>
    <row r="128" spans="1:24" ht="45.95" customHeight="1" thickBot="1">
      <c r="A128" s="148"/>
      <c r="B128" s="417"/>
      <c r="C128" s="154" t="s">
        <v>6219</v>
      </c>
      <c r="D128" s="417"/>
      <c r="E128" s="418" t="s">
        <v>5034</v>
      </c>
      <c r="F128" s="418"/>
      <c r="G128" s="417"/>
      <c r="H128" s="419" t="s">
        <v>20558</v>
      </c>
      <c r="I128" s="419"/>
      <c r="J128" s="417"/>
      <c r="K128" s="419" t="s">
        <v>20557</v>
      </c>
      <c r="L128" s="419"/>
      <c r="M128" s="417"/>
      <c r="N128" s="420" t="s">
        <v>20556</v>
      </c>
      <c r="O128" s="420"/>
      <c r="P128" s="417"/>
      <c r="Q128" s="155" t="s">
        <v>23885</v>
      </c>
      <c r="R128" s="417"/>
      <c r="S128" s="421" t="s">
        <v>19422</v>
      </c>
      <c r="T128" s="421"/>
      <c r="U128" s="421"/>
      <c r="V128" s="421"/>
      <c r="W128" s="417"/>
      <c r="X128" s="148"/>
    </row>
    <row r="129" spans="1:24" ht="45.95" customHeight="1" thickBot="1">
      <c r="A129" s="148"/>
      <c r="B129" s="417"/>
      <c r="C129" s="154" t="s">
        <v>6211</v>
      </c>
      <c r="D129" s="417"/>
      <c r="E129" s="418" t="s">
        <v>5013</v>
      </c>
      <c r="F129" s="418"/>
      <c r="G129" s="417"/>
      <c r="H129" s="419" t="s">
        <v>20550</v>
      </c>
      <c r="I129" s="419"/>
      <c r="J129" s="417"/>
      <c r="K129" s="419" t="s">
        <v>20549</v>
      </c>
      <c r="L129" s="419"/>
      <c r="M129" s="417"/>
      <c r="N129" s="420" t="s">
        <v>20548</v>
      </c>
      <c r="O129" s="420"/>
      <c r="P129" s="417"/>
      <c r="Q129" s="155" t="s">
        <v>23826</v>
      </c>
      <c r="R129" s="417"/>
      <c r="S129" s="421" t="s">
        <v>19647</v>
      </c>
      <c r="T129" s="421"/>
      <c r="U129" s="421"/>
      <c r="V129" s="421"/>
      <c r="W129" s="417"/>
      <c r="X129" s="148"/>
    </row>
    <row r="130" spans="1:24" ht="45.95" customHeight="1" thickBot="1">
      <c r="A130" s="148"/>
      <c r="B130" s="417"/>
      <c r="C130" s="154" t="s">
        <v>6205</v>
      </c>
      <c r="D130" s="417"/>
      <c r="E130" s="418" t="s">
        <v>5006</v>
      </c>
      <c r="F130" s="418"/>
      <c r="G130" s="417"/>
      <c r="H130" s="419" t="s">
        <v>20546</v>
      </c>
      <c r="I130" s="419"/>
      <c r="J130" s="417"/>
      <c r="K130" s="419" t="s">
        <v>20545</v>
      </c>
      <c r="L130" s="419"/>
      <c r="M130" s="417"/>
      <c r="N130" s="420" t="s">
        <v>20544</v>
      </c>
      <c r="O130" s="420"/>
      <c r="P130" s="417"/>
      <c r="Q130" s="155" t="s">
        <v>23863</v>
      </c>
      <c r="R130" s="417"/>
      <c r="S130" s="421" t="s">
        <v>20542</v>
      </c>
      <c r="T130" s="421"/>
      <c r="U130" s="421"/>
      <c r="V130" s="421"/>
      <c r="W130" s="417"/>
      <c r="X130" s="148"/>
    </row>
    <row r="131" spans="1:24" ht="45.95" customHeight="1" thickBot="1">
      <c r="A131" s="148"/>
      <c r="B131" s="417"/>
      <c r="C131" s="154" t="s">
        <v>6199</v>
      </c>
      <c r="D131" s="417"/>
      <c r="E131" s="418" t="s">
        <v>4991</v>
      </c>
      <c r="F131" s="418"/>
      <c r="G131" s="417"/>
      <c r="H131" s="419" t="s">
        <v>20541</v>
      </c>
      <c r="I131" s="419"/>
      <c r="J131" s="417"/>
      <c r="K131" s="419" t="s">
        <v>20540</v>
      </c>
      <c r="L131" s="419"/>
      <c r="M131" s="417"/>
      <c r="N131" s="420" t="s">
        <v>20539</v>
      </c>
      <c r="O131" s="420"/>
      <c r="P131" s="417"/>
      <c r="Q131" s="155" t="s">
        <v>23870</v>
      </c>
      <c r="R131" s="417"/>
      <c r="S131" s="421" t="s">
        <v>19553</v>
      </c>
      <c r="T131" s="421"/>
      <c r="U131" s="421"/>
      <c r="V131" s="421"/>
      <c r="W131" s="417"/>
      <c r="X131" s="148"/>
    </row>
    <row r="132" spans="1:24" ht="45.95" customHeight="1" thickBot="1">
      <c r="A132" s="148"/>
      <c r="B132" s="417"/>
      <c r="C132" s="154" t="s">
        <v>6191</v>
      </c>
      <c r="D132" s="417"/>
      <c r="E132" s="418" t="s">
        <v>4978</v>
      </c>
      <c r="F132" s="418"/>
      <c r="G132" s="417"/>
      <c r="H132" s="419" t="s">
        <v>20537</v>
      </c>
      <c r="I132" s="419"/>
      <c r="J132" s="417"/>
      <c r="K132" s="419" t="s">
        <v>20536</v>
      </c>
      <c r="L132" s="419"/>
      <c r="M132" s="417"/>
      <c r="N132" s="420" t="s">
        <v>20535</v>
      </c>
      <c r="O132" s="420"/>
      <c r="P132" s="417"/>
      <c r="Q132" s="155" t="s">
        <v>23856</v>
      </c>
      <c r="R132" s="417"/>
      <c r="S132" s="421" t="s">
        <v>19250</v>
      </c>
      <c r="T132" s="421"/>
      <c r="U132" s="421"/>
      <c r="V132" s="421"/>
      <c r="W132" s="417"/>
      <c r="X132" s="148"/>
    </row>
    <row r="133" spans="1:24" ht="45.95" customHeight="1" thickBot="1">
      <c r="A133" s="148"/>
      <c r="B133" s="417"/>
      <c r="C133" s="154" t="s">
        <v>6184</v>
      </c>
      <c r="D133" s="417"/>
      <c r="E133" s="418" t="s">
        <v>4970</v>
      </c>
      <c r="F133" s="418"/>
      <c r="G133" s="417"/>
      <c r="H133" s="419" t="s">
        <v>20533</v>
      </c>
      <c r="I133" s="419"/>
      <c r="J133" s="417"/>
      <c r="K133" s="419" t="s">
        <v>20532</v>
      </c>
      <c r="L133" s="419"/>
      <c r="M133" s="417"/>
      <c r="N133" s="420" t="s">
        <v>20531</v>
      </c>
      <c r="O133" s="420"/>
      <c r="P133" s="417"/>
      <c r="Q133" s="155" t="s">
        <v>23821</v>
      </c>
      <c r="R133" s="417"/>
      <c r="S133" s="421" t="s">
        <v>19178</v>
      </c>
      <c r="T133" s="421"/>
      <c r="U133" s="421"/>
      <c r="V133" s="421"/>
      <c r="W133" s="417"/>
      <c r="X133" s="148"/>
    </row>
    <row r="134" spans="1:24" ht="45.95" customHeight="1" thickBot="1">
      <c r="A134" s="148"/>
      <c r="B134" s="417"/>
      <c r="C134" s="154" t="s">
        <v>6176</v>
      </c>
      <c r="D134" s="417"/>
      <c r="E134" s="418" t="s">
        <v>4940</v>
      </c>
      <c r="F134" s="418"/>
      <c r="G134" s="417"/>
      <c r="H134" s="419" t="s">
        <v>20525</v>
      </c>
      <c r="I134" s="419"/>
      <c r="J134" s="417"/>
      <c r="K134" s="419" t="s">
        <v>20524</v>
      </c>
      <c r="L134" s="419"/>
      <c r="M134" s="417"/>
      <c r="N134" s="420" t="s">
        <v>20523</v>
      </c>
      <c r="O134" s="420"/>
      <c r="P134" s="417"/>
      <c r="Q134" s="155" t="s">
        <v>23822</v>
      </c>
      <c r="R134" s="417"/>
      <c r="S134" s="421" t="s">
        <v>19722</v>
      </c>
      <c r="T134" s="421"/>
      <c r="U134" s="421"/>
      <c r="V134" s="421"/>
      <c r="W134" s="417"/>
      <c r="X134" s="148"/>
    </row>
    <row r="135" spans="1:24" ht="45.95" customHeight="1" thickBot="1">
      <c r="A135" s="148"/>
      <c r="B135" s="417"/>
      <c r="C135" s="154" t="s">
        <v>6168</v>
      </c>
      <c r="D135" s="417"/>
      <c r="E135" s="418" t="s">
        <v>4924</v>
      </c>
      <c r="F135" s="418"/>
      <c r="G135" s="417"/>
      <c r="H135" s="419" t="s">
        <v>20521</v>
      </c>
      <c r="I135" s="419"/>
      <c r="J135" s="417"/>
      <c r="K135" s="419" t="s">
        <v>20520</v>
      </c>
      <c r="L135" s="419"/>
      <c r="M135" s="417"/>
      <c r="N135" s="420" t="s">
        <v>20519</v>
      </c>
      <c r="O135" s="420"/>
      <c r="P135" s="417"/>
      <c r="Q135" s="155" t="s">
        <v>23845</v>
      </c>
      <c r="R135" s="417"/>
      <c r="S135" s="421" t="s">
        <v>19562</v>
      </c>
      <c r="T135" s="421"/>
      <c r="U135" s="421"/>
      <c r="V135" s="421"/>
      <c r="W135" s="417"/>
      <c r="X135" s="148"/>
    </row>
    <row r="136" spans="1:24" ht="45.95" customHeight="1" thickBot="1">
      <c r="A136" s="148"/>
      <c r="B136" s="417"/>
      <c r="C136" s="154" t="s">
        <v>6160</v>
      </c>
      <c r="D136" s="417"/>
      <c r="E136" s="418" t="s">
        <v>4917</v>
      </c>
      <c r="F136" s="418"/>
      <c r="G136" s="417"/>
      <c r="H136" s="419" t="s">
        <v>20517</v>
      </c>
      <c r="I136" s="419"/>
      <c r="J136" s="417"/>
      <c r="K136" s="419" t="s">
        <v>20516</v>
      </c>
      <c r="L136" s="419"/>
      <c r="M136" s="417"/>
      <c r="N136" s="420" t="s">
        <v>20515</v>
      </c>
      <c r="O136" s="420"/>
      <c r="P136" s="417"/>
      <c r="Q136" s="155" t="s">
        <v>23848</v>
      </c>
      <c r="R136" s="417"/>
      <c r="S136" s="421" t="s">
        <v>19562</v>
      </c>
      <c r="T136" s="421"/>
      <c r="U136" s="421"/>
      <c r="V136" s="421"/>
      <c r="W136" s="417"/>
      <c r="X136" s="148"/>
    </row>
    <row r="137" spans="1:24" ht="45.95" customHeight="1" thickBot="1">
      <c r="A137" s="148"/>
      <c r="B137" s="417"/>
      <c r="C137" s="154" t="s">
        <v>6153</v>
      </c>
      <c r="D137" s="417"/>
      <c r="E137" s="418" t="s">
        <v>4910</v>
      </c>
      <c r="F137" s="418"/>
      <c r="G137" s="417"/>
      <c r="H137" s="419" t="s">
        <v>20513</v>
      </c>
      <c r="I137" s="419"/>
      <c r="J137" s="417"/>
      <c r="K137" s="419" t="s">
        <v>20512</v>
      </c>
      <c r="L137" s="419"/>
      <c r="M137" s="417"/>
      <c r="N137" s="420" t="s">
        <v>20511</v>
      </c>
      <c r="O137" s="420"/>
      <c r="P137" s="417"/>
      <c r="Q137" s="155" t="s">
        <v>23842</v>
      </c>
      <c r="R137" s="417"/>
      <c r="S137" s="421" t="s">
        <v>19562</v>
      </c>
      <c r="T137" s="421"/>
      <c r="U137" s="421"/>
      <c r="V137" s="421"/>
      <c r="W137" s="417"/>
      <c r="X137" s="148"/>
    </row>
    <row r="138" spans="1:24" ht="9.9499999999999993" customHeight="1" thickBot="1">
      <c r="A138" s="148"/>
      <c r="B138" s="417"/>
      <c r="C138" s="148"/>
      <c r="D138" s="417"/>
      <c r="E138" s="148"/>
      <c r="F138" s="148"/>
      <c r="G138" s="417"/>
      <c r="H138" s="148"/>
      <c r="I138" s="148"/>
      <c r="J138" s="417"/>
      <c r="K138" s="148"/>
      <c r="L138" s="148"/>
      <c r="M138" s="417"/>
      <c r="N138" s="148"/>
      <c r="O138" s="148"/>
      <c r="P138" s="417"/>
      <c r="Q138" s="148"/>
      <c r="R138" s="417"/>
      <c r="S138" s="148"/>
      <c r="T138" s="148"/>
      <c r="U138" s="148"/>
      <c r="V138" s="148"/>
      <c r="W138" s="417"/>
      <c r="X138" s="148"/>
    </row>
    <row r="139" spans="1:24" ht="0.95" customHeight="1">
      <c r="A139" s="148"/>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148"/>
      <c r="X139" s="148"/>
    </row>
    <row r="140" spans="1:24" ht="60"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row>
    <row r="141" spans="1:24" ht="12"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row>
    <row r="142" spans="1:24" ht="8.1" customHeight="1">
      <c r="A142" s="148"/>
      <c r="B142" s="148"/>
      <c r="C142" s="148"/>
      <c r="D142" s="148"/>
      <c r="E142" s="148"/>
      <c r="F142" s="148"/>
      <c r="G142" s="148"/>
      <c r="H142" s="148"/>
      <c r="I142" s="413" t="s">
        <v>19177</v>
      </c>
      <c r="J142" s="413"/>
      <c r="K142" s="413"/>
      <c r="L142" s="148"/>
      <c r="M142" s="148"/>
      <c r="N142" s="148"/>
      <c r="O142" s="148"/>
      <c r="P142" s="148"/>
      <c r="Q142" s="148"/>
      <c r="R142" s="148"/>
      <c r="S142" s="148"/>
      <c r="T142" s="148"/>
      <c r="U142" s="148"/>
      <c r="V142" s="148"/>
      <c r="W142" s="148"/>
      <c r="X142" s="148"/>
    </row>
    <row r="143" spans="1:24" ht="12" customHeight="1">
      <c r="A143" s="148"/>
      <c r="B143" s="414"/>
      <c r="C143" s="414"/>
      <c r="D143" s="414"/>
      <c r="E143" s="414"/>
      <c r="F143" s="148"/>
      <c r="G143" s="148"/>
      <c r="H143" s="148"/>
      <c r="I143" s="413"/>
      <c r="J143" s="413"/>
      <c r="K143" s="413"/>
      <c r="L143" s="148"/>
      <c r="M143" s="148"/>
      <c r="N143" s="148"/>
      <c r="O143" s="148"/>
      <c r="P143" s="148"/>
      <c r="Q143" s="148"/>
      <c r="R143" s="148"/>
      <c r="S143" s="148"/>
      <c r="T143" s="148"/>
      <c r="U143" s="148"/>
      <c r="V143" s="148"/>
      <c r="W143" s="148"/>
      <c r="X143" s="148"/>
    </row>
    <row r="144" spans="1:24" ht="14.1" customHeight="1">
      <c r="A144" s="148"/>
      <c r="B144" s="148"/>
      <c r="C144" s="415" t="s">
        <v>23795</v>
      </c>
      <c r="D144" s="415"/>
      <c r="E144" s="415"/>
      <c r="F144" s="415"/>
      <c r="G144" s="415"/>
      <c r="H144" s="415"/>
      <c r="I144" s="415"/>
      <c r="J144" s="415"/>
      <c r="K144" s="415"/>
      <c r="L144" s="148"/>
      <c r="M144" s="148"/>
      <c r="N144" s="148"/>
      <c r="O144" s="416" t="s">
        <v>24924</v>
      </c>
      <c r="P144" s="416"/>
      <c r="Q144" s="416"/>
      <c r="R144" s="416"/>
      <c r="S144" s="416"/>
      <c r="T144" s="149" t="s">
        <v>6607</v>
      </c>
      <c r="U144" s="150" t="s">
        <v>19175</v>
      </c>
      <c r="V144" s="148"/>
      <c r="W144" s="148"/>
      <c r="X144" s="148"/>
    </row>
    <row r="145" spans="1:24" ht="0.95" customHeight="1" thickBo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row>
    <row r="146" spans="1:24" ht="0.95" customHeight="1">
      <c r="A146" s="148"/>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148"/>
    </row>
    <row r="147" spans="1:24" ht="15.95" customHeight="1" thickBot="1">
      <c r="A147" s="148"/>
      <c r="B147" s="151"/>
      <c r="C147" s="152" t="s">
        <v>19174</v>
      </c>
      <c r="D147" s="151"/>
      <c r="E147" s="412" t="s">
        <v>19173</v>
      </c>
      <c r="F147" s="412"/>
      <c r="G147" s="151"/>
      <c r="H147" s="412" t="s">
        <v>19172</v>
      </c>
      <c r="I147" s="412"/>
      <c r="J147" s="151"/>
      <c r="K147" s="412" t="s">
        <v>19171</v>
      </c>
      <c r="L147" s="412"/>
      <c r="M147" s="151"/>
      <c r="N147" s="412" t="s">
        <v>19170</v>
      </c>
      <c r="O147" s="412"/>
      <c r="P147" s="151"/>
      <c r="Q147" s="153" t="s">
        <v>19169</v>
      </c>
      <c r="R147" s="151"/>
      <c r="S147" s="412" t="s">
        <v>19168</v>
      </c>
      <c r="T147" s="412"/>
      <c r="U147" s="412"/>
      <c r="V147" s="412"/>
      <c r="W147" s="151"/>
      <c r="X147" s="148"/>
    </row>
    <row r="148" spans="1:24" ht="45.95" customHeight="1" thickBot="1">
      <c r="A148" s="148"/>
      <c r="B148" s="417"/>
      <c r="C148" s="154" t="s">
        <v>6148</v>
      </c>
      <c r="D148" s="417"/>
      <c r="E148" s="418" t="s">
        <v>4882</v>
      </c>
      <c r="F148" s="418"/>
      <c r="G148" s="417"/>
      <c r="H148" s="419" t="s">
        <v>20509</v>
      </c>
      <c r="I148" s="419"/>
      <c r="J148" s="417"/>
      <c r="K148" s="419" t="s">
        <v>20508</v>
      </c>
      <c r="L148" s="419"/>
      <c r="M148" s="417"/>
      <c r="N148" s="420" t="s">
        <v>20507</v>
      </c>
      <c r="O148" s="420"/>
      <c r="P148" s="417"/>
      <c r="Q148" s="155" t="s">
        <v>23811</v>
      </c>
      <c r="R148" s="417"/>
      <c r="S148" s="421" t="s">
        <v>19163</v>
      </c>
      <c r="T148" s="421"/>
      <c r="U148" s="421"/>
      <c r="V148" s="421"/>
      <c r="W148" s="417"/>
      <c r="X148" s="148"/>
    </row>
    <row r="149" spans="1:24" ht="45.95" customHeight="1" thickBot="1">
      <c r="A149" s="148"/>
      <c r="B149" s="417"/>
      <c r="C149" s="154" t="s">
        <v>6140</v>
      </c>
      <c r="D149" s="417"/>
      <c r="E149" s="418" t="s">
        <v>4869</v>
      </c>
      <c r="F149" s="418"/>
      <c r="G149" s="417"/>
      <c r="H149" s="419" t="s">
        <v>20505</v>
      </c>
      <c r="I149" s="419"/>
      <c r="J149" s="417"/>
      <c r="K149" s="419" t="s">
        <v>20504</v>
      </c>
      <c r="L149" s="419"/>
      <c r="M149" s="417"/>
      <c r="N149" s="420" t="s">
        <v>20503</v>
      </c>
      <c r="O149" s="420"/>
      <c r="P149" s="417"/>
      <c r="Q149" s="155" t="s">
        <v>23808</v>
      </c>
      <c r="R149" s="417"/>
      <c r="S149" s="421" t="s">
        <v>19163</v>
      </c>
      <c r="T149" s="421"/>
      <c r="U149" s="421"/>
      <c r="V149" s="421"/>
      <c r="W149" s="417"/>
      <c r="X149" s="148"/>
    </row>
    <row r="150" spans="1:24" ht="45.95" customHeight="1" thickBot="1">
      <c r="A150" s="148"/>
      <c r="B150" s="417"/>
      <c r="C150" s="154" t="s">
        <v>6132</v>
      </c>
      <c r="D150" s="417"/>
      <c r="E150" s="418" t="s">
        <v>4863</v>
      </c>
      <c r="F150" s="418"/>
      <c r="G150" s="417"/>
      <c r="H150" s="419" t="s">
        <v>20501</v>
      </c>
      <c r="I150" s="419"/>
      <c r="J150" s="417"/>
      <c r="K150" s="419" t="s">
        <v>20500</v>
      </c>
      <c r="L150" s="419"/>
      <c r="M150" s="417"/>
      <c r="N150" s="420" t="s">
        <v>20499</v>
      </c>
      <c r="O150" s="420"/>
      <c r="P150" s="417"/>
      <c r="Q150" s="155" t="s">
        <v>23804</v>
      </c>
      <c r="R150" s="417"/>
      <c r="S150" s="421" t="s">
        <v>19381</v>
      </c>
      <c r="T150" s="421"/>
      <c r="U150" s="421"/>
      <c r="V150" s="421"/>
      <c r="W150" s="417"/>
      <c r="X150" s="148"/>
    </row>
    <row r="151" spans="1:24" ht="45.95" customHeight="1" thickBot="1">
      <c r="A151" s="148"/>
      <c r="B151" s="417"/>
      <c r="C151" s="154" t="s">
        <v>6124</v>
      </c>
      <c r="D151" s="417"/>
      <c r="E151" s="418" t="s">
        <v>4829</v>
      </c>
      <c r="F151" s="418"/>
      <c r="G151" s="417"/>
      <c r="H151" s="419" t="s">
        <v>20489</v>
      </c>
      <c r="I151" s="419"/>
      <c r="J151" s="417"/>
      <c r="K151" s="419" t="s">
        <v>20488</v>
      </c>
      <c r="L151" s="419"/>
      <c r="M151" s="417"/>
      <c r="N151" s="420" t="s">
        <v>20487</v>
      </c>
      <c r="O151" s="420"/>
      <c r="P151" s="417"/>
      <c r="Q151" s="155" t="s">
        <v>23796</v>
      </c>
      <c r="R151" s="417"/>
      <c r="S151" s="421" t="s">
        <v>19313</v>
      </c>
      <c r="T151" s="421"/>
      <c r="U151" s="421"/>
      <c r="V151" s="421"/>
      <c r="W151" s="417"/>
      <c r="X151" s="148"/>
    </row>
    <row r="152" spans="1:24" ht="45.95" customHeight="1" thickBot="1">
      <c r="A152" s="148"/>
      <c r="B152" s="417"/>
      <c r="C152" s="154" t="s">
        <v>6117</v>
      </c>
      <c r="D152" s="417"/>
      <c r="E152" s="418" t="s">
        <v>4781</v>
      </c>
      <c r="F152" s="418"/>
      <c r="G152" s="417"/>
      <c r="H152" s="419" t="s">
        <v>20481</v>
      </c>
      <c r="I152" s="419"/>
      <c r="J152" s="417"/>
      <c r="K152" s="419" t="s">
        <v>20480</v>
      </c>
      <c r="L152" s="419"/>
      <c r="M152" s="417"/>
      <c r="N152" s="420" t="s">
        <v>20479</v>
      </c>
      <c r="O152" s="420"/>
      <c r="P152" s="417"/>
      <c r="Q152" s="155" t="s">
        <v>23973</v>
      </c>
      <c r="R152" s="417"/>
      <c r="S152" s="421" t="s">
        <v>20440</v>
      </c>
      <c r="T152" s="421"/>
      <c r="U152" s="421"/>
      <c r="V152" s="421"/>
      <c r="W152" s="417"/>
      <c r="X152" s="148"/>
    </row>
    <row r="153" spans="1:24" ht="45.95" customHeight="1" thickBot="1">
      <c r="A153" s="148"/>
      <c r="B153" s="417"/>
      <c r="C153" s="154" t="s">
        <v>6109</v>
      </c>
      <c r="D153" s="417"/>
      <c r="E153" s="418" t="s">
        <v>4707</v>
      </c>
      <c r="F153" s="418"/>
      <c r="G153" s="417"/>
      <c r="H153" s="419" t="s">
        <v>20460</v>
      </c>
      <c r="I153" s="419"/>
      <c r="J153" s="417"/>
      <c r="K153" s="419" t="s">
        <v>20459</v>
      </c>
      <c r="L153" s="419"/>
      <c r="M153" s="417"/>
      <c r="N153" s="420" t="s">
        <v>20458</v>
      </c>
      <c r="O153" s="420"/>
      <c r="P153" s="417"/>
      <c r="Q153" s="155" t="s">
        <v>23959</v>
      </c>
      <c r="R153" s="417"/>
      <c r="S153" s="421" t="s">
        <v>21062</v>
      </c>
      <c r="T153" s="421"/>
      <c r="U153" s="421"/>
      <c r="V153" s="421"/>
      <c r="W153" s="417"/>
      <c r="X153" s="148"/>
    </row>
    <row r="154" spans="1:24" ht="45.95" customHeight="1" thickBot="1">
      <c r="A154" s="148"/>
      <c r="B154" s="417"/>
      <c r="C154" s="154" t="s">
        <v>6103</v>
      </c>
      <c r="D154" s="417"/>
      <c r="E154" s="418" t="s">
        <v>4676</v>
      </c>
      <c r="F154" s="418"/>
      <c r="G154" s="417"/>
      <c r="H154" s="419" t="s">
        <v>20452</v>
      </c>
      <c r="I154" s="419"/>
      <c r="J154" s="417"/>
      <c r="K154" s="419" t="s">
        <v>20451</v>
      </c>
      <c r="L154" s="419"/>
      <c r="M154" s="417"/>
      <c r="N154" s="420" t="s">
        <v>20450</v>
      </c>
      <c r="O154" s="420"/>
      <c r="P154" s="417"/>
      <c r="Q154" s="155" t="s">
        <v>23954</v>
      </c>
      <c r="R154" s="417"/>
      <c r="S154" s="421" t="s">
        <v>22816</v>
      </c>
      <c r="T154" s="421"/>
      <c r="U154" s="421"/>
      <c r="V154" s="421"/>
      <c r="W154" s="417"/>
      <c r="X154" s="148"/>
    </row>
    <row r="155" spans="1:24" ht="45.95" customHeight="1" thickBot="1">
      <c r="A155" s="148"/>
      <c r="B155" s="417"/>
      <c r="C155" s="154" t="s">
        <v>6096</v>
      </c>
      <c r="D155" s="417"/>
      <c r="E155" s="418" t="s">
        <v>4665</v>
      </c>
      <c r="F155" s="418"/>
      <c r="G155" s="417"/>
      <c r="H155" s="419" t="s">
        <v>20448</v>
      </c>
      <c r="I155" s="419"/>
      <c r="J155" s="417"/>
      <c r="K155" s="419" t="s">
        <v>20447</v>
      </c>
      <c r="L155" s="419"/>
      <c r="M155" s="417"/>
      <c r="N155" s="420" t="s">
        <v>20446</v>
      </c>
      <c r="O155" s="420"/>
      <c r="P155" s="417"/>
      <c r="Q155" s="155" t="s">
        <v>23965</v>
      </c>
      <c r="R155" s="417"/>
      <c r="S155" s="421" t="s">
        <v>21117</v>
      </c>
      <c r="T155" s="421"/>
      <c r="U155" s="421"/>
      <c r="V155" s="421"/>
      <c r="W155" s="417"/>
      <c r="X155" s="148"/>
    </row>
    <row r="156" spans="1:24" ht="45.95" customHeight="1" thickBot="1">
      <c r="A156" s="148"/>
      <c r="B156" s="417"/>
      <c r="C156" s="154" t="s">
        <v>6090</v>
      </c>
      <c r="D156" s="417"/>
      <c r="E156" s="418" t="s">
        <v>4600</v>
      </c>
      <c r="F156" s="418"/>
      <c r="G156" s="417"/>
      <c r="H156" s="419" t="s">
        <v>20430</v>
      </c>
      <c r="I156" s="419"/>
      <c r="J156" s="417"/>
      <c r="K156" s="419" t="s">
        <v>20429</v>
      </c>
      <c r="L156" s="419"/>
      <c r="M156" s="417"/>
      <c r="N156" s="420" t="s">
        <v>20428</v>
      </c>
      <c r="O156" s="420"/>
      <c r="P156" s="417"/>
      <c r="Q156" s="155" t="s">
        <v>23961</v>
      </c>
      <c r="R156" s="417"/>
      <c r="S156" s="421" t="s">
        <v>22385</v>
      </c>
      <c r="T156" s="421"/>
      <c r="U156" s="421"/>
      <c r="V156" s="421"/>
      <c r="W156" s="417"/>
      <c r="X156" s="148"/>
    </row>
    <row r="157" spans="1:24" ht="45.95" customHeight="1" thickBot="1">
      <c r="A157" s="148"/>
      <c r="B157" s="417"/>
      <c r="C157" s="154" t="s">
        <v>6084</v>
      </c>
      <c r="D157" s="417"/>
      <c r="E157" s="418" t="s">
        <v>4586</v>
      </c>
      <c r="F157" s="418"/>
      <c r="G157" s="417"/>
      <c r="H157" s="419" t="s">
        <v>20417</v>
      </c>
      <c r="I157" s="419"/>
      <c r="J157" s="417"/>
      <c r="K157" s="419" t="s">
        <v>20416</v>
      </c>
      <c r="L157" s="419"/>
      <c r="M157" s="417"/>
      <c r="N157" s="420" t="s">
        <v>20415</v>
      </c>
      <c r="O157" s="420"/>
      <c r="P157" s="417"/>
      <c r="Q157" s="155" t="s">
        <v>23956</v>
      </c>
      <c r="R157" s="417"/>
      <c r="S157" s="421" t="s">
        <v>21062</v>
      </c>
      <c r="T157" s="421"/>
      <c r="U157" s="421"/>
      <c r="V157" s="421"/>
      <c r="W157" s="417"/>
      <c r="X157" s="148"/>
    </row>
    <row r="158" spans="1:24" ht="9.9499999999999993" customHeight="1" thickBot="1">
      <c r="A158" s="148"/>
      <c r="B158" s="417"/>
      <c r="C158" s="148"/>
      <c r="D158" s="417"/>
      <c r="E158" s="148"/>
      <c r="F158" s="148"/>
      <c r="G158" s="417"/>
      <c r="H158" s="148"/>
      <c r="I158" s="148"/>
      <c r="J158" s="417"/>
      <c r="K158" s="148"/>
      <c r="L158" s="148"/>
      <c r="M158" s="417"/>
      <c r="N158" s="148"/>
      <c r="O158" s="148"/>
      <c r="P158" s="417"/>
      <c r="Q158" s="148"/>
      <c r="R158" s="417"/>
      <c r="S158" s="148"/>
      <c r="T158" s="148"/>
      <c r="U158" s="148"/>
      <c r="V158" s="148"/>
      <c r="W158" s="417"/>
      <c r="X158" s="148"/>
    </row>
    <row r="159" spans="1:24" ht="0.95" customHeight="1">
      <c r="A159" s="148"/>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148"/>
      <c r="X159" s="148"/>
    </row>
    <row r="160" spans="1:24" ht="60"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row>
    <row r="161" spans="1:24" ht="12"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row>
    <row r="162" spans="1:24" ht="8.1" customHeight="1">
      <c r="A162" s="148"/>
      <c r="B162" s="148"/>
      <c r="C162" s="148"/>
      <c r="D162" s="148"/>
      <c r="E162" s="148"/>
      <c r="F162" s="148"/>
      <c r="G162" s="148"/>
      <c r="H162" s="148"/>
      <c r="I162" s="413" t="s">
        <v>19177</v>
      </c>
      <c r="J162" s="413"/>
      <c r="K162" s="413"/>
      <c r="L162" s="148"/>
      <c r="M162" s="148"/>
      <c r="N162" s="148"/>
      <c r="O162" s="148"/>
      <c r="P162" s="148"/>
      <c r="Q162" s="148"/>
      <c r="R162" s="148"/>
      <c r="S162" s="148"/>
      <c r="T162" s="148"/>
      <c r="U162" s="148"/>
      <c r="V162" s="148"/>
      <c r="W162" s="148"/>
      <c r="X162" s="148"/>
    </row>
    <row r="163" spans="1:24" ht="12" customHeight="1">
      <c r="A163" s="148"/>
      <c r="B163" s="414"/>
      <c r="C163" s="414"/>
      <c r="D163" s="414"/>
      <c r="E163" s="414"/>
      <c r="F163" s="148"/>
      <c r="G163" s="148"/>
      <c r="H163" s="148"/>
      <c r="I163" s="413"/>
      <c r="J163" s="413"/>
      <c r="K163" s="413"/>
      <c r="L163" s="148"/>
      <c r="M163" s="148"/>
      <c r="N163" s="148"/>
      <c r="O163" s="148"/>
      <c r="P163" s="148"/>
      <c r="Q163" s="148"/>
      <c r="R163" s="148"/>
      <c r="S163" s="148"/>
      <c r="T163" s="148"/>
      <c r="U163" s="148"/>
      <c r="V163" s="148"/>
      <c r="W163" s="148"/>
      <c r="X163" s="148"/>
    </row>
    <row r="164" spans="1:24" ht="14.1" customHeight="1">
      <c r="A164" s="148"/>
      <c r="B164" s="148"/>
      <c r="C164" s="415" t="s">
        <v>23795</v>
      </c>
      <c r="D164" s="415"/>
      <c r="E164" s="415"/>
      <c r="F164" s="415"/>
      <c r="G164" s="415"/>
      <c r="H164" s="415"/>
      <c r="I164" s="415"/>
      <c r="J164" s="415"/>
      <c r="K164" s="415"/>
      <c r="L164" s="148"/>
      <c r="M164" s="148"/>
      <c r="N164" s="148"/>
      <c r="O164" s="416" t="s">
        <v>24924</v>
      </c>
      <c r="P164" s="416"/>
      <c r="Q164" s="416"/>
      <c r="R164" s="416"/>
      <c r="S164" s="416"/>
      <c r="T164" s="149" t="s">
        <v>6598</v>
      </c>
      <c r="U164" s="150" t="s">
        <v>19175</v>
      </c>
      <c r="V164" s="148"/>
      <c r="W164" s="148"/>
      <c r="X164" s="148"/>
    </row>
    <row r="165" spans="1:24" ht="0.95" customHeight="1" thickBo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row>
    <row r="166" spans="1:24" ht="0.95" customHeight="1">
      <c r="A166" s="148"/>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148"/>
    </row>
    <row r="167" spans="1:24" ht="15.95" customHeight="1" thickBot="1">
      <c r="A167" s="148"/>
      <c r="B167" s="151"/>
      <c r="C167" s="152" t="s">
        <v>19174</v>
      </c>
      <c r="D167" s="151"/>
      <c r="E167" s="412" t="s">
        <v>19173</v>
      </c>
      <c r="F167" s="412"/>
      <c r="G167" s="151"/>
      <c r="H167" s="412" t="s">
        <v>19172</v>
      </c>
      <c r="I167" s="412"/>
      <c r="J167" s="151"/>
      <c r="K167" s="412" t="s">
        <v>19171</v>
      </c>
      <c r="L167" s="412"/>
      <c r="M167" s="151"/>
      <c r="N167" s="412" t="s">
        <v>19170</v>
      </c>
      <c r="O167" s="412"/>
      <c r="P167" s="151"/>
      <c r="Q167" s="153" t="s">
        <v>19169</v>
      </c>
      <c r="R167" s="151"/>
      <c r="S167" s="412" t="s">
        <v>19168</v>
      </c>
      <c r="T167" s="412"/>
      <c r="U167" s="412"/>
      <c r="V167" s="412"/>
      <c r="W167" s="151"/>
      <c r="X167" s="148"/>
    </row>
    <row r="168" spans="1:24" ht="45.95" customHeight="1" thickBot="1">
      <c r="A168" s="148"/>
      <c r="B168" s="417"/>
      <c r="C168" s="154" t="s">
        <v>6076</v>
      </c>
      <c r="D168" s="417"/>
      <c r="E168" s="418" t="s">
        <v>4573</v>
      </c>
      <c r="F168" s="418"/>
      <c r="G168" s="417"/>
      <c r="H168" s="419" t="s">
        <v>20413</v>
      </c>
      <c r="I168" s="419"/>
      <c r="J168" s="417"/>
      <c r="K168" s="419" t="s">
        <v>20412</v>
      </c>
      <c r="L168" s="419"/>
      <c r="M168" s="417"/>
      <c r="N168" s="420" t="s">
        <v>20411</v>
      </c>
      <c r="O168" s="420"/>
      <c r="P168" s="417"/>
      <c r="Q168" s="155" t="s">
        <v>23955</v>
      </c>
      <c r="R168" s="417"/>
      <c r="S168" s="421" t="s">
        <v>22816</v>
      </c>
      <c r="T168" s="421"/>
      <c r="U168" s="421"/>
      <c r="V168" s="421"/>
      <c r="W168" s="417"/>
      <c r="X168" s="148"/>
    </row>
    <row r="169" spans="1:24" ht="45.95" customHeight="1" thickBot="1">
      <c r="A169" s="148"/>
      <c r="B169" s="417"/>
      <c r="C169" s="154" t="s">
        <v>6069</v>
      </c>
      <c r="D169" s="417"/>
      <c r="E169" s="418" t="s">
        <v>4565</v>
      </c>
      <c r="F169" s="418"/>
      <c r="G169" s="417"/>
      <c r="H169" s="419" t="s">
        <v>20409</v>
      </c>
      <c r="I169" s="419"/>
      <c r="J169" s="417"/>
      <c r="K169" s="419" t="s">
        <v>20408</v>
      </c>
      <c r="L169" s="419"/>
      <c r="M169" s="417"/>
      <c r="N169" s="420" t="s">
        <v>20407</v>
      </c>
      <c r="O169" s="420"/>
      <c r="P169" s="417"/>
      <c r="Q169" s="155" t="s">
        <v>23949</v>
      </c>
      <c r="R169" s="417"/>
      <c r="S169" s="421" t="s">
        <v>19612</v>
      </c>
      <c r="T169" s="421"/>
      <c r="U169" s="421"/>
      <c r="V169" s="421"/>
      <c r="W169" s="417"/>
      <c r="X169" s="148"/>
    </row>
    <row r="170" spans="1:24" ht="45.95" customHeight="1" thickBot="1">
      <c r="A170" s="148"/>
      <c r="B170" s="417"/>
      <c r="C170" s="154" t="s">
        <v>6061</v>
      </c>
      <c r="D170" s="417"/>
      <c r="E170" s="418" t="s">
        <v>4557</v>
      </c>
      <c r="F170" s="418"/>
      <c r="G170" s="417"/>
      <c r="H170" s="419" t="s">
        <v>20405</v>
      </c>
      <c r="I170" s="419"/>
      <c r="J170" s="417"/>
      <c r="K170" s="419" t="s">
        <v>20404</v>
      </c>
      <c r="L170" s="419"/>
      <c r="M170" s="417"/>
      <c r="N170" s="420" t="s">
        <v>20403</v>
      </c>
      <c r="O170" s="420"/>
      <c r="P170" s="417"/>
      <c r="Q170" s="155" t="s">
        <v>23941</v>
      </c>
      <c r="R170" s="417"/>
      <c r="S170" s="421" t="s">
        <v>22003</v>
      </c>
      <c r="T170" s="421"/>
      <c r="U170" s="421"/>
      <c r="V170" s="421"/>
      <c r="W170" s="417"/>
      <c r="X170" s="148"/>
    </row>
    <row r="171" spans="1:24" ht="45.95" customHeight="1" thickBot="1">
      <c r="A171" s="148"/>
      <c r="B171" s="417"/>
      <c r="C171" s="154" t="s">
        <v>6053</v>
      </c>
      <c r="D171" s="417"/>
      <c r="E171" s="418" t="s">
        <v>4532</v>
      </c>
      <c r="F171" s="418"/>
      <c r="G171" s="417"/>
      <c r="H171" s="419" t="s">
        <v>20399</v>
      </c>
      <c r="I171" s="419"/>
      <c r="J171" s="417"/>
      <c r="K171" s="419" t="s">
        <v>20398</v>
      </c>
      <c r="L171" s="419"/>
      <c r="M171" s="417"/>
      <c r="N171" s="420" t="s">
        <v>20397</v>
      </c>
      <c r="O171" s="420"/>
      <c r="P171" s="417"/>
      <c r="Q171" s="155" t="s">
        <v>23939</v>
      </c>
      <c r="R171" s="417"/>
      <c r="S171" s="421" t="s">
        <v>20395</v>
      </c>
      <c r="T171" s="421"/>
      <c r="U171" s="421"/>
      <c r="V171" s="421"/>
      <c r="W171" s="417"/>
      <c r="X171" s="148"/>
    </row>
    <row r="172" spans="1:24" ht="45.95" customHeight="1" thickBot="1">
      <c r="A172" s="148"/>
      <c r="B172" s="417"/>
      <c r="C172" s="154" t="s">
        <v>6045</v>
      </c>
      <c r="D172" s="417"/>
      <c r="E172" s="418" t="s">
        <v>4524</v>
      </c>
      <c r="F172" s="418"/>
      <c r="G172" s="417"/>
      <c r="H172" s="419" t="s">
        <v>20394</v>
      </c>
      <c r="I172" s="419"/>
      <c r="J172" s="417"/>
      <c r="K172" s="419" t="s">
        <v>20393</v>
      </c>
      <c r="L172" s="419"/>
      <c r="M172" s="417"/>
      <c r="N172" s="420" t="s">
        <v>20392</v>
      </c>
      <c r="O172" s="420"/>
      <c r="P172" s="417"/>
      <c r="Q172" s="155" t="s">
        <v>23937</v>
      </c>
      <c r="R172" s="417"/>
      <c r="S172" s="421" t="s">
        <v>22370</v>
      </c>
      <c r="T172" s="421"/>
      <c r="U172" s="421"/>
      <c r="V172" s="421"/>
      <c r="W172" s="417"/>
      <c r="X172" s="148"/>
    </row>
    <row r="173" spans="1:24" ht="45.95" customHeight="1" thickBot="1">
      <c r="A173" s="148"/>
      <c r="B173" s="417"/>
      <c r="C173" s="154" t="s">
        <v>6039</v>
      </c>
      <c r="D173" s="417"/>
      <c r="E173" s="418" t="s">
        <v>4493</v>
      </c>
      <c r="F173" s="418"/>
      <c r="G173" s="417"/>
      <c r="H173" s="419" t="s">
        <v>20386</v>
      </c>
      <c r="I173" s="419"/>
      <c r="J173" s="417"/>
      <c r="K173" s="419" t="s">
        <v>20385</v>
      </c>
      <c r="L173" s="419"/>
      <c r="M173" s="417"/>
      <c r="N173" s="420" t="s">
        <v>20384</v>
      </c>
      <c r="O173" s="420"/>
      <c r="P173" s="417"/>
      <c r="Q173" s="155" t="s">
        <v>23887</v>
      </c>
      <c r="R173" s="417"/>
      <c r="S173" s="421" t="s">
        <v>19260</v>
      </c>
      <c r="T173" s="421"/>
      <c r="U173" s="421"/>
      <c r="V173" s="421"/>
      <c r="W173" s="417"/>
      <c r="X173" s="148"/>
    </row>
    <row r="174" spans="1:24" ht="45.95" customHeight="1" thickBot="1">
      <c r="A174" s="148"/>
      <c r="B174" s="417"/>
      <c r="C174" s="154" t="s">
        <v>6033</v>
      </c>
      <c r="D174" s="417"/>
      <c r="E174" s="418" t="s">
        <v>552</v>
      </c>
      <c r="F174" s="418"/>
      <c r="G174" s="417"/>
      <c r="H174" s="419" t="s">
        <v>20370</v>
      </c>
      <c r="I174" s="419"/>
      <c r="J174" s="417"/>
      <c r="K174" s="419" t="s">
        <v>20369</v>
      </c>
      <c r="L174" s="419"/>
      <c r="M174" s="417"/>
      <c r="N174" s="420" t="s">
        <v>20368</v>
      </c>
      <c r="O174" s="420"/>
      <c r="P174" s="417"/>
      <c r="Q174" s="155" t="s">
        <v>23928</v>
      </c>
      <c r="R174" s="417"/>
      <c r="S174" s="421" t="s">
        <v>22088</v>
      </c>
      <c r="T174" s="421"/>
      <c r="U174" s="421"/>
      <c r="V174" s="421"/>
      <c r="W174" s="417"/>
      <c r="X174" s="148"/>
    </row>
    <row r="175" spans="1:24" ht="45.95" customHeight="1" thickBot="1">
      <c r="A175" s="148"/>
      <c r="B175" s="417"/>
      <c r="C175" s="154" t="s">
        <v>6027</v>
      </c>
      <c r="D175" s="417"/>
      <c r="E175" s="418" t="s">
        <v>4453</v>
      </c>
      <c r="F175" s="418"/>
      <c r="G175" s="417"/>
      <c r="H175" s="419" t="s">
        <v>20362</v>
      </c>
      <c r="I175" s="419"/>
      <c r="J175" s="417"/>
      <c r="K175" s="419" t="s">
        <v>20220</v>
      </c>
      <c r="L175" s="419"/>
      <c r="M175" s="417"/>
      <c r="N175" s="420" t="s">
        <v>20361</v>
      </c>
      <c r="O175" s="420"/>
      <c r="P175" s="417"/>
      <c r="Q175" s="155" t="s">
        <v>23844</v>
      </c>
      <c r="R175" s="417"/>
      <c r="S175" s="421" t="s">
        <v>19562</v>
      </c>
      <c r="T175" s="421"/>
      <c r="U175" s="421"/>
      <c r="V175" s="421"/>
      <c r="W175" s="417"/>
      <c r="X175" s="148"/>
    </row>
    <row r="176" spans="1:24" ht="45.95" customHeight="1" thickBot="1">
      <c r="A176" s="148"/>
      <c r="B176" s="417"/>
      <c r="C176" s="154" t="s">
        <v>6020</v>
      </c>
      <c r="D176" s="417"/>
      <c r="E176" s="418" t="s">
        <v>4412</v>
      </c>
      <c r="F176" s="418"/>
      <c r="G176" s="417"/>
      <c r="H176" s="419" t="s">
        <v>20351</v>
      </c>
      <c r="I176" s="419"/>
      <c r="J176" s="417"/>
      <c r="K176" s="419" t="s">
        <v>20350</v>
      </c>
      <c r="L176" s="419"/>
      <c r="M176" s="417"/>
      <c r="N176" s="420" t="s">
        <v>20349</v>
      </c>
      <c r="O176" s="420"/>
      <c r="P176" s="417"/>
      <c r="Q176" s="155" t="s">
        <v>23906</v>
      </c>
      <c r="R176" s="417"/>
      <c r="S176" s="421" t="s">
        <v>19585</v>
      </c>
      <c r="T176" s="421"/>
      <c r="U176" s="421"/>
      <c r="V176" s="421"/>
      <c r="W176" s="417"/>
      <c r="X176" s="148"/>
    </row>
    <row r="177" spans="1:24" ht="45.95" customHeight="1" thickBot="1">
      <c r="A177" s="148"/>
      <c r="B177" s="417"/>
      <c r="C177" s="154" t="s">
        <v>6013</v>
      </c>
      <c r="D177" s="417"/>
      <c r="E177" s="418" t="s">
        <v>4405</v>
      </c>
      <c r="F177" s="418"/>
      <c r="G177" s="417"/>
      <c r="H177" s="419" t="s">
        <v>20347</v>
      </c>
      <c r="I177" s="419"/>
      <c r="J177" s="417"/>
      <c r="K177" s="419" t="s">
        <v>20346</v>
      </c>
      <c r="L177" s="419"/>
      <c r="M177" s="417"/>
      <c r="N177" s="420" t="s">
        <v>20345</v>
      </c>
      <c r="O177" s="420"/>
      <c r="P177" s="417"/>
      <c r="Q177" s="155" t="s">
        <v>23917</v>
      </c>
      <c r="R177" s="417"/>
      <c r="S177" s="421" t="s">
        <v>19376</v>
      </c>
      <c r="T177" s="421"/>
      <c r="U177" s="421"/>
      <c r="V177" s="421"/>
      <c r="W177" s="417"/>
      <c r="X177" s="148"/>
    </row>
    <row r="178" spans="1:24" ht="9.9499999999999993" customHeight="1" thickBot="1">
      <c r="A178" s="148"/>
      <c r="B178" s="417"/>
      <c r="C178" s="148"/>
      <c r="D178" s="417"/>
      <c r="E178" s="148"/>
      <c r="F178" s="148"/>
      <c r="G178" s="417"/>
      <c r="H178" s="148"/>
      <c r="I178" s="148"/>
      <c r="J178" s="417"/>
      <c r="K178" s="148"/>
      <c r="L178" s="148"/>
      <c r="M178" s="417"/>
      <c r="N178" s="148"/>
      <c r="O178" s="148"/>
      <c r="P178" s="417"/>
      <c r="Q178" s="148"/>
      <c r="R178" s="417"/>
      <c r="S178" s="148"/>
      <c r="T178" s="148"/>
      <c r="U178" s="148"/>
      <c r="V178" s="148"/>
      <c r="W178" s="417"/>
      <c r="X178" s="148"/>
    </row>
    <row r="179" spans="1:24" ht="0.95" customHeight="1">
      <c r="A179" s="148"/>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148"/>
      <c r="X179" s="148"/>
    </row>
    <row r="180" spans="1:24" ht="60"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row>
    <row r="181" spans="1:24" ht="12"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row>
    <row r="182" spans="1:24" ht="8.1" customHeight="1">
      <c r="A182" s="148"/>
      <c r="B182" s="148"/>
      <c r="C182" s="148"/>
      <c r="D182" s="148"/>
      <c r="E182" s="148"/>
      <c r="F182" s="148"/>
      <c r="G182" s="148"/>
      <c r="H182" s="148"/>
      <c r="I182" s="413" t="s">
        <v>19177</v>
      </c>
      <c r="J182" s="413"/>
      <c r="K182" s="413"/>
      <c r="L182" s="148"/>
      <c r="M182" s="148"/>
      <c r="N182" s="148"/>
      <c r="O182" s="148"/>
      <c r="P182" s="148"/>
      <c r="Q182" s="148"/>
      <c r="R182" s="148"/>
      <c r="S182" s="148"/>
      <c r="T182" s="148"/>
      <c r="U182" s="148"/>
      <c r="V182" s="148"/>
      <c r="W182" s="148"/>
      <c r="X182" s="148"/>
    </row>
    <row r="183" spans="1:24" ht="12" customHeight="1">
      <c r="A183" s="148"/>
      <c r="B183" s="414"/>
      <c r="C183" s="414"/>
      <c r="D183" s="414"/>
      <c r="E183" s="414"/>
      <c r="F183" s="148"/>
      <c r="G183" s="148"/>
      <c r="H183" s="148"/>
      <c r="I183" s="413"/>
      <c r="J183" s="413"/>
      <c r="K183" s="413"/>
      <c r="L183" s="148"/>
      <c r="M183" s="148"/>
      <c r="N183" s="148"/>
      <c r="O183" s="148"/>
      <c r="P183" s="148"/>
      <c r="Q183" s="148"/>
      <c r="R183" s="148"/>
      <c r="S183" s="148"/>
      <c r="T183" s="148"/>
      <c r="U183" s="148"/>
      <c r="V183" s="148"/>
      <c r="W183" s="148"/>
      <c r="X183" s="148"/>
    </row>
    <row r="184" spans="1:24" ht="14.1" customHeight="1">
      <c r="A184" s="148"/>
      <c r="B184" s="148"/>
      <c r="C184" s="415" t="s">
        <v>23795</v>
      </c>
      <c r="D184" s="415"/>
      <c r="E184" s="415"/>
      <c r="F184" s="415"/>
      <c r="G184" s="415"/>
      <c r="H184" s="415"/>
      <c r="I184" s="415"/>
      <c r="J184" s="415"/>
      <c r="K184" s="415"/>
      <c r="L184" s="148"/>
      <c r="M184" s="148"/>
      <c r="N184" s="148"/>
      <c r="O184" s="416" t="s">
        <v>24924</v>
      </c>
      <c r="P184" s="416"/>
      <c r="Q184" s="416"/>
      <c r="R184" s="416"/>
      <c r="S184" s="416"/>
      <c r="T184" s="149" t="s">
        <v>6590</v>
      </c>
      <c r="U184" s="150" t="s">
        <v>19175</v>
      </c>
      <c r="V184" s="148"/>
      <c r="W184" s="148"/>
      <c r="X184" s="148"/>
    </row>
    <row r="185" spans="1:24" ht="0.95" customHeight="1" thickBo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row>
    <row r="186" spans="1:24" ht="0.95" customHeight="1">
      <c r="A186" s="148"/>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148"/>
    </row>
    <row r="187" spans="1:24" ht="15.95" customHeight="1" thickBot="1">
      <c r="A187" s="148"/>
      <c r="B187" s="151"/>
      <c r="C187" s="152" t="s">
        <v>19174</v>
      </c>
      <c r="D187" s="151"/>
      <c r="E187" s="412" t="s">
        <v>19173</v>
      </c>
      <c r="F187" s="412"/>
      <c r="G187" s="151"/>
      <c r="H187" s="412" t="s">
        <v>19172</v>
      </c>
      <c r="I187" s="412"/>
      <c r="J187" s="151"/>
      <c r="K187" s="412" t="s">
        <v>19171</v>
      </c>
      <c r="L187" s="412"/>
      <c r="M187" s="151"/>
      <c r="N187" s="412" t="s">
        <v>19170</v>
      </c>
      <c r="O187" s="412"/>
      <c r="P187" s="151"/>
      <c r="Q187" s="153" t="s">
        <v>19169</v>
      </c>
      <c r="R187" s="151"/>
      <c r="S187" s="412" t="s">
        <v>19168</v>
      </c>
      <c r="T187" s="412"/>
      <c r="U187" s="412"/>
      <c r="V187" s="412"/>
      <c r="W187" s="151"/>
      <c r="X187" s="148"/>
    </row>
    <row r="188" spans="1:24" ht="45.95" customHeight="1" thickBot="1">
      <c r="A188" s="148"/>
      <c r="B188" s="417"/>
      <c r="C188" s="154" t="s">
        <v>6006</v>
      </c>
      <c r="D188" s="417"/>
      <c r="E188" s="418" t="s">
        <v>4354</v>
      </c>
      <c r="F188" s="418"/>
      <c r="G188" s="417"/>
      <c r="H188" s="419" t="s">
        <v>20327</v>
      </c>
      <c r="I188" s="419"/>
      <c r="J188" s="417"/>
      <c r="K188" s="419" t="s">
        <v>20326</v>
      </c>
      <c r="L188" s="419"/>
      <c r="M188" s="417"/>
      <c r="N188" s="420" t="s">
        <v>20325</v>
      </c>
      <c r="O188" s="420"/>
      <c r="P188" s="417"/>
      <c r="Q188" s="155" t="s">
        <v>23909</v>
      </c>
      <c r="R188" s="417"/>
      <c r="S188" s="421" t="s">
        <v>19590</v>
      </c>
      <c r="T188" s="421"/>
      <c r="U188" s="421"/>
      <c r="V188" s="421"/>
      <c r="W188" s="417"/>
      <c r="X188" s="148"/>
    </row>
    <row r="189" spans="1:24" ht="45.95" customHeight="1" thickBot="1">
      <c r="A189" s="148"/>
      <c r="B189" s="417"/>
      <c r="C189" s="154" t="s">
        <v>5999</v>
      </c>
      <c r="D189" s="417"/>
      <c r="E189" s="418" t="s">
        <v>4347</v>
      </c>
      <c r="F189" s="418"/>
      <c r="G189" s="417"/>
      <c r="H189" s="419" t="s">
        <v>20323</v>
      </c>
      <c r="I189" s="419"/>
      <c r="J189" s="417"/>
      <c r="K189" s="419" t="s">
        <v>20322</v>
      </c>
      <c r="L189" s="419"/>
      <c r="M189" s="417"/>
      <c r="N189" s="420" t="s">
        <v>20321</v>
      </c>
      <c r="O189" s="420"/>
      <c r="P189" s="417"/>
      <c r="Q189" s="155" t="s">
        <v>23907</v>
      </c>
      <c r="R189" s="417"/>
      <c r="S189" s="421" t="s">
        <v>19973</v>
      </c>
      <c r="T189" s="421"/>
      <c r="U189" s="421"/>
      <c r="V189" s="421"/>
      <c r="W189" s="417"/>
      <c r="X189" s="148"/>
    </row>
    <row r="190" spans="1:24" ht="45.95" customHeight="1" thickBot="1">
      <c r="A190" s="148"/>
      <c r="B190" s="417"/>
      <c r="C190" s="154" t="s">
        <v>5992</v>
      </c>
      <c r="D190" s="417"/>
      <c r="E190" s="418" t="s">
        <v>4339</v>
      </c>
      <c r="F190" s="418"/>
      <c r="G190" s="417"/>
      <c r="H190" s="419" t="s">
        <v>20319</v>
      </c>
      <c r="I190" s="419"/>
      <c r="J190" s="417"/>
      <c r="K190" s="419" t="s">
        <v>20318</v>
      </c>
      <c r="L190" s="419"/>
      <c r="M190" s="417"/>
      <c r="N190" s="420" t="s">
        <v>20317</v>
      </c>
      <c r="O190" s="420"/>
      <c r="P190" s="417"/>
      <c r="Q190" s="155" t="s">
        <v>23841</v>
      </c>
      <c r="R190" s="417"/>
      <c r="S190" s="421" t="s">
        <v>19299</v>
      </c>
      <c r="T190" s="421"/>
      <c r="U190" s="421"/>
      <c r="V190" s="421"/>
      <c r="W190" s="417"/>
      <c r="X190" s="148"/>
    </row>
    <row r="191" spans="1:24" ht="45.95" customHeight="1" thickBot="1">
      <c r="A191" s="148"/>
      <c r="B191" s="417"/>
      <c r="C191" s="154" t="s">
        <v>5983</v>
      </c>
      <c r="D191" s="417"/>
      <c r="E191" s="418" t="s">
        <v>4294</v>
      </c>
      <c r="F191" s="418"/>
      <c r="G191" s="417"/>
      <c r="H191" s="419" t="s">
        <v>20303</v>
      </c>
      <c r="I191" s="419"/>
      <c r="J191" s="417"/>
      <c r="K191" s="419" t="s">
        <v>20302</v>
      </c>
      <c r="L191" s="419"/>
      <c r="M191" s="417"/>
      <c r="N191" s="420" t="s">
        <v>20301</v>
      </c>
      <c r="O191" s="420"/>
      <c r="P191" s="417"/>
      <c r="Q191" s="155" t="s">
        <v>23897</v>
      </c>
      <c r="R191" s="417"/>
      <c r="S191" s="421" t="s">
        <v>19222</v>
      </c>
      <c r="T191" s="421"/>
      <c r="U191" s="421"/>
      <c r="V191" s="421"/>
      <c r="W191" s="417"/>
      <c r="X191" s="148"/>
    </row>
    <row r="192" spans="1:24" ht="45.95" customHeight="1" thickBot="1">
      <c r="A192" s="148"/>
      <c r="B192" s="417"/>
      <c r="C192" s="154" t="s">
        <v>5974</v>
      </c>
      <c r="D192" s="417"/>
      <c r="E192" s="418" t="s">
        <v>4270</v>
      </c>
      <c r="F192" s="418"/>
      <c r="G192" s="417"/>
      <c r="H192" s="419" t="s">
        <v>20291</v>
      </c>
      <c r="I192" s="419"/>
      <c r="J192" s="417"/>
      <c r="K192" s="419" t="s">
        <v>20290</v>
      </c>
      <c r="L192" s="419"/>
      <c r="M192" s="417"/>
      <c r="N192" s="420" t="s">
        <v>20289</v>
      </c>
      <c r="O192" s="420"/>
      <c r="P192" s="417"/>
      <c r="Q192" s="155" t="s">
        <v>23892</v>
      </c>
      <c r="R192" s="417"/>
      <c r="S192" s="421" t="s">
        <v>19198</v>
      </c>
      <c r="T192" s="421"/>
      <c r="U192" s="421"/>
      <c r="V192" s="421"/>
      <c r="W192" s="417"/>
      <c r="X192" s="148"/>
    </row>
    <row r="193" spans="1:24" ht="45.95" customHeight="1" thickBot="1">
      <c r="A193" s="148"/>
      <c r="B193" s="417"/>
      <c r="C193" s="154" t="s">
        <v>5966</v>
      </c>
      <c r="D193" s="417"/>
      <c r="E193" s="418" t="s">
        <v>4226</v>
      </c>
      <c r="F193" s="418"/>
      <c r="G193" s="417"/>
      <c r="H193" s="419" t="s">
        <v>20279</v>
      </c>
      <c r="I193" s="419"/>
      <c r="J193" s="417"/>
      <c r="K193" s="419" t="s">
        <v>20278</v>
      </c>
      <c r="L193" s="419"/>
      <c r="M193" s="417"/>
      <c r="N193" s="420" t="s">
        <v>20277</v>
      </c>
      <c r="O193" s="420"/>
      <c r="P193" s="417"/>
      <c r="Q193" s="155" t="s">
        <v>23889</v>
      </c>
      <c r="R193" s="417"/>
      <c r="S193" s="421" t="s">
        <v>19260</v>
      </c>
      <c r="T193" s="421"/>
      <c r="U193" s="421"/>
      <c r="V193" s="421"/>
      <c r="W193" s="417"/>
      <c r="X193" s="148"/>
    </row>
    <row r="194" spans="1:24" ht="45.95" customHeight="1" thickBot="1">
      <c r="A194" s="148"/>
      <c r="B194" s="417"/>
      <c r="C194" s="154" t="s">
        <v>5957</v>
      </c>
      <c r="D194" s="417"/>
      <c r="E194" s="418" t="s">
        <v>4211</v>
      </c>
      <c r="F194" s="418"/>
      <c r="G194" s="417"/>
      <c r="H194" s="419" t="s">
        <v>20275</v>
      </c>
      <c r="I194" s="419"/>
      <c r="J194" s="417"/>
      <c r="K194" s="419" t="s">
        <v>20274</v>
      </c>
      <c r="L194" s="419"/>
      <c r="M194" s="417"/>
      <c r="N194" s="420" t="s">
        <v>20273</v>
      </c>
      <c r="O194" s="420"/>
      <c r="P194" s="417"/>
      <c r="Q194" s="155" t="s">
        <v>23884</v>
      </c>
      <c r="R194" s="417"/>
      <c r="S194" s="421" t="s">
        <v>19580</v>
      </c>
      <c r="T194" s="421"/>
      <c r="U194" s="421"/>
      <c r="V194" s="421"/>
      <c r="W194" s="417"/>
      <c r="X194" s="148"/>
    </row>
    <row r="195" spans="1:24" ht="45.95" customHeight="1" thickBot="1">
      <c r="A195" s="148"/>
      <c r="B195" s="417"/>
      <c r="C195" s="154" t="s">
        <v>5949</v>
      </c>
      <c r="D195" s="417"/>
      <c r="E195" s="418" t="s">
        <v>4203</v>
      </c>
      <c r="F195" s="418"/>
      <c r="G195" s="417"/>
      <c r="H195" s="419" t="s">
        <v>20271</v>
      </c>
      <c r="I195" s="419"/>
      <c r="J195" s="417"/>
      <c r="K195" s="419" t="s">
        <v>20270</v>
      </c>
      <c r="L195" s="419"/>
      <c r="M195" s="417"/>
      <c r="N195" s="420" t="s">
        <v>20269</v>
      </c>
      <c r="O195" s="420"/>
      <c r="P195" s="417"/>
      <c r="Q195" s="155" t="s">
        <v>23883</v>
      </c>
      <c r="R195" s="417"/>
      <c r="S195" s="421" t="s">
        <v>19580</v>
      </c>
      <c r="T195" s="421"/>
      <c r="U195" s="421"/>
      <c r="V195" s="421"/>
      <c r="W195" s="417"/>
      <c r="X195" s="148"/>
    </row>
    <row r="196" spans="1:24" ht="45.95" customHeight="1" thickBot="1">
      <c r="A196" s="148"/>
      <c r="B196" s="417"/>
      <c r="C196" s="154" t="s">
        <v>5940</v>
      </c>
      <c r="D196" s="417"/>
      <c r="E196" s="418" t="s">
        <v>517</v>
      </c>
      <c r="F196" s="418"/>
      <c r="G196" s="417"/>
      <c r="H196" s="419" t="s">
        <v>20267</v>
      </c>
      <c r="I196" s="419"/>
      <c r="J196" s="417"/>
      <c r="K196" s="419" t="s">
        <v>20266</v>
      </c>
      <c r="L196" s="419"/>
      <c r="M196" s="417"/>
      <c r="N196" s="420" t="s">
        <v>20265</v>
      </c>
      <c r="O196" s="420"/>
      <c r="P196" s="417"/>
      <c r="Q196" s="155" t="s">
        <v>23880</v>
      </c>
      <c r="R196" s="417"/>
      <c r="S196" s="421" t="s">
        <v>19193</v>
      </c>
      <c r="T196" s="421"/>
      <c r="U196" s="421"/>
      <c r="V196" s="421"/>
      <c r="W196" s="417"/>
      <c r="X196" s="148"/>
    </row>
    <row r="197" spans="1:24" ht="45.95" customHeight="1" thickBot="1">
      <c r="A197" s="148"/>
      <c r="B197" s="417"/>
      <c r="C197" s="154" t="s">
        <v>5933</v>
      </c>
      <c r="D197" s="417"/>
      <c r="E197" s="418" t="s">
        <v>4173</v>
      </c>
      <c r="F197" s="418"/>
      <c r="G197" s="417"/>
      <c r="H197" s="419" t="s">
        <v>20259</v>
      </c>
      <c r="I197" s="419"/>
      <c r="J197" s="417"/>
      <c r="K197" s="419" t="s">
        <v>20258</v>
      </c>
      <c r="L197" s="419"/>
      <c r="M197" s="417"/>
      <c r="N197" s="420" t="s">
        <v>20257</v>
      </c>
      <c r="O197" s="420"/>
      <c r="P197" s="417"/>
      <c r="Q197" s="155" t="s">
        <v>23837</v>
      </c>
      <c r="R197" s="417"/>
      <c r="S197" s="421" t="s">
        <v>19203</v>
      </c>
      <c r="T197" s="421"/>
      <c r="U197" s="421"/>
      <c r="V197" s="421"/>
      <c r="W197" s="417"/>
      <c r="X197" s="148"/>
    </row>
    <row r="198" spans="1:24" ht="9.9499999999999993" customHeight="1" thickBot="1">
      <c r="A198" s="148"/>
      <c r="B198" s="417"/>
      <c r="C198" s="148"/>
      <c r="D198" s="417"/>
      <c r="E198" s="148"/>
      <c r="F198" s="148"/>
      <c r="G198" s="417"/>
      <c r="H198" s="148"/>
      <c r="I198" s="148"/>
      <c r="J198" s="417"/>
      <c r="K198" s="148"/>
      <c r="L198" s="148"/>
      <c r="M198" s="417"/>
      <c r="N198" s="148"/>
      <c r="O198" s="148"/>
      <c r="P198" s="417"/>
      <c r="Q198" s="148"/>
      <c r="R198" s="417"/>
      <c r="S198" s="148"/>
      <c r="T198" s="148"/>
      <c r="U198" s="148"/>
      <c r="V198" s="148"/>
      <c r="W198" s="417"/>
      <c r="X198" s="148"/>
    </row>
    <row r="199" spans="1:24" ht="0.95" customHeight="1">
      <c r="A199" s="148"/>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148"/>
      <c r="X199" s="148"/>
    </row>
    <row r="200" spans="1:24" ht="60"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row>
    <row r="201" spans="1:24" ht="12"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row>
    <row r="202" spans="1:24" ht="8.1" customHeight="1">
      <c r="A202" s="148"/>
      <c r="B202" s="148"/>
      <c r="C202" s="148"/>
      <c r="D202" s="148"/>
      <c r="E202" s="148"/>
      <c r="F202" s="148"/>
      <c r="G202" s="148"/>
      <c r="H202" s="148"/>
      <c r="I202" s="413" t="s">
        <v>19177</v>
      </c>
      <c r="J202" s="413"/>
      <c r="K202" s="413"/>
      <c r="L202" s="148"/>
      <c r="M202" s="148"/>
      <c r="N202" s="148"/>
      <c r="O202" s="148"/>
      <c r="P202" s="148"/>
      <c r="Q202" s="148"/>
      <c r="R202" s="148"/>
      <c r="S202" s="148"/>
      <c r="T202" s="148"/>
      <c r="U202" s="148"/>
      <c r="V202" s="148"/>
      <c r="W202" s="148"/>
      <c r="X202" s="148"/>
    </row>
    <row r="203" spans="1:24" ht="12" customHeight="1">
      <c r="A203" s="148"/>
      <c r="B203" s="414"/>
      <c r="C203" s="414"/>
      <c r="D203" s="414"/>
      <c r="E203" s="414"/>
      <c r="F203" s="148"/>
      <c r="G203" s="148"/>
      <c r="H203" s="148"/>
      <c r="I203" s="413"/>
      <c r="J203" s="413"/>
      <c r="K203" s="413"/>
      <c r="L203" s="148"/>
      <c r="M203" s="148"/>
      <c r="N203" s="148"/>
      <c r="O203" s="148"/>
      <c r="P203" s="148"/>
      <c r="Q203" s="148"/>
      <c r="R203" s="148"/>
      <c r="S203" s="148"/>
      <c r="T203" s="148"/>
      <c r="U203" s="148"/>
      <c r="V203" s="148"/>
      <c r="W203" s="148"/>
      <c r="X203" s="148"/>
    </row>
    <row r="204" spans="1:24" ht="14.1" customHeight="1">
      <c r="A204" s="148"/>
      <c r="B204" s="148"/>
      <c r="C204" s="415" t="s">
        <v>23795</v>
      </c>
      <c r="D204" s="415"/>
      <c r="E204" s="415"/>
      <c r="F204" s="415"/>
      <c r="G204" s="415"/>
      <c r="H204" s="415"/>
      <c r="I204" s="415"/>
      <c r="J204" s="415"/>
      <c r="K204" s="415"/>
      <c r="L204" s="148"/>
      <c r="M204" s="148"/>
      <c r="N204" s="148"/>
      <c r="O204" s="416" t="s">
        <v>24924</v>
      </c>
      <c r="P204" s="416"/>
      <c r="Q204" s="416"/>
      <c r="R204" s="416"/>
      <c r="S204" s="416"/>
      <c r="T204" s="149" t="s">
        <v>6581</v>
      </c>
      <c r="U204" s="150" t="s">
        <v>19175</v>
      </c>
      <c r="V204" s="148"/>
      <c r="W204" s="148"/>
      <c r="X204" s="148"/>
    </row>
    <row r="205" spans="1:24" ht="0.95" customHeight="1" thickBo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row>
    <row r="206" spans="1:24" ht="0.95" customHeight="1">
      <c r="A206" s="148"/>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148"/>
    </row>
    <row r="207" spans="1:24" ht="15.95" customHeight="1" thickBot="1">
      <c r="A207" s="148"/>
      <c r="B207" s="151"/>
      <c r="C207" s="152" t="s">
        <v>19174</v>
      </c>
      <c r="D207" s="151"/>
      <c r="E207" s="412" t="s">
        <v>19173</v>
      </c>
      <c r="F207" s="412"/>
      <c r="G207" s="151"/>
      <c r="H207" s="412" t="s">
        <v>19172</v>
      </c>
      <c r="I207" s="412"/>
      <c r="J207" s="151"/>
      <c r="K207" s="412" t="s">
        <v>19171</v>
      </c>
      <c r="L207" s="412"/>
      <c r="M207" s="151"/>
      <c r="N207" s="412" t="s">
        <v>19170</v>
      </c>
      <c r="O207" s="412"/>
      <c r="P207" s="151"/>
      <c r="Q207" s="153" t="s">
        <v>19169</v>
      </c>
      <c r="R207" s="151"/>
      <c r="S207" s="412" t="s">
        <v>19168</v>
      </c>
      <c r="T207" s="412"/>
      <c r="U207" s="412"/>
      <c r="V207" s="412"/>
      <c r="W207" s="151"/>
      <c r="X207" s="148"/>
    </row>
    <row r="208" spans="1:24" ht="45.95" customHeight="1" thickBot="1">
      <c r="A208" s="148"/>
      <c r="B208" s="417"/>
      <c r="C208" s="154" t="s">
        <v>5924</v>
      </c>
      <c r="D208" s="417"/>
      <c r="E208" s="418" t="s">
        <v>4110</v>
      </c>
      <c r="F208" s="418"/>
      <c r="G208" s="417"/>
      <c r="H208" s="419" t="s">
        <v>20242</v>
      </c>
      <c r="I208" s="419"/>
      <c r="J208" s="417"/>
      <c r="K208" s="419" t="s">
        <v>20241</v>
      </c>
      <c r="L208" s="419"/>
      <c r="M208" s="417"/>
      <c r="N208" s="420" t="s">
        <v>20240</v>
      </c>
      <c r="O208" s="420"/>
      <c r="P208" s="417"/>
      <c r="Q208" s="155" t="s">
        <v>23861</v>
      </c>
      <c r="R208" s="417"/>
      <c r="S208" s="421" t="s">
        <v>19294</v>
      </c>
      <c r="T208" s="421"/>
      <c r="U208" s="421"/>
      <c r="V208" s="421"/>
      <c r="W208" s="417"/>
      <c r="X208" s="148"/>
    </row>
    <row r="209" spans="1:24" ht="45.95" customHeight="1" thickBot="1">
      <c r="A209" s="148"/>
      <c r="B209" s="417"/>
      <c r="C209" s="154" t="s">
        <v>5918</v>
      </c>
      <c r="D209" s="417"/>
      <c r="E209" s="418" t="s">
        <v>4097</v>
      </c>
      <c r="F209" s="418"/>
      <c r="G209" s="417"/>
      <c r="H209" s="419" t="s">
        <v>20238</v>
      </c>
      <c r="I209" s="419"/>
      <c r="J209" s="417"/>
      <c r="K209" s="419" t="s">
        <v>20237</v>
      </c>
      <c r="L209" s="419"/>
      <c r="M209" s="417"/>
      <c r="N209" s="420" t="s">
        <v>20236</v>
      </c>
      <c r="O209" s="420"/>
      <c r="P209" s="417"/>
      <c r="Q209" s="155" t="s">
        <v>23855</v>
      </c>
      <c r="R209" s="417"/>
      <c r="S209" s="421" t="s">
        <v>19250</v>
      </c>
      <c r="T209" s="421"/>
      <c r="U209" s="421"/>
      <c r="V209" s="421"/>
      <c r="W209" s="417"/>
      <c r="X209" s="148"/>
    </row>
    <row r="210" spans="1:24" ht="45.95" customHeight="1" thickBot="1">
      <c r="A210" s="148"/>
      <c r="B210" s="417"/>
      <c r="C210" s="154" t="s">
        <v>5910</v>
      </c>
      <c r="D210" s="417"/>
      <c r="E210" s="418" t="s">
        <v>4035</v>
      </c>
      <c r="F210" s="418"/>
      <c r="G210" s="417"/>
      <c r="H210" s="419" t="s">
        <v>20217</v>
      </c>
      <c r="I210" s="419"/>
      <c r="J210" s="417"/>
      <c r="K210" s="419" t="s">
        <v>20216</v>
      </c>
      <c r="L210" s="419"/>
      <c r="M210" s="417"/>
      <c r="N210" s="420" t="s">
        <v>20215</v>
      </c>
      <c r="O210" s="420"/>
      <c r="P210" s="417"/>
      <c r="Q210" s="155" t="s">
        <v>23847</v>
      </c>
      <c r="R210" s="417"/>
      <c r="S210" s="421" t="s">
        <v>19562</v>
      </c>
      <c r="T210" s="421"/>
      <c r="U210" s="421"/>
      <c r="V210" s="421"/>
      <c r="W210" s="417"/>
      <c r="X210" s="148"/>
    </row>
    <row r="211" spans="1:24" ht="45.95" customHeight="1" thickBot="1">
      <c r="A211" s="148"/>
      <c r="B211" s="417"/>
      <c r="C211" s="154" t="s">
        <v>5904</v>
      </c>
      <c r="D211" s="417"/>
      <c r="E211" s="418" t="s">
        <v>4024</v>
      </c>
      <c r="F211" s="418"/>
      <c r="G211" s="417"/>
      <c r="H211" s="419" t="s">
        <v>20213</v>
      </c>
      <c r="I211" s="419"/>
      <c r="J211" s="417"/>
      <c r="K211" s="419" t="s">
        <v>20212</v>
      </c>
      <c r="L211" s="419"/>
      <c r="M211" s="417"/>
      <c r="N211" s="420" t="s">
        <v>20211</v>
      </c>
      <c r="O211" s="420"/>
      <c r="P211" s="417"/>
      <c r="Q211" s="155" t="s">
        <v>23830</v>
      </c>
      <c r="R211" s="417"/>
      <c r="S211" s="421" t="s">
        <v>19386</v>
      </c>
      <c r="T211" s="421"/>
      <c r="U211" s="421"/>
      <c r="V211" s="421"/>
      <c r="W211" s="417"/>
      <c r="X211" s="148"/>
    </row>
    <row r="212" spans="1:24" ht="45.95" customHeight="1" thickBot="1">
      <c r="A212" s="148"/>
      <c r="B212" s="417"/>
      <c r="C212" s="154" t="s">
        <v>5895</v>
      </c>
      <c r="D212" s="417"/>
      <c r="E212" s="418" t="s">
        <v>4016</v>
      </c>
      <c r="F212" s="418"/>
      <c r="G212" s="417"/>
      <c r="H212" s="419" t="s">
        <v>20209</v>
      </c>
      <c r="I212" s="419"/>
      <c r="J212" s="417"/>
      <c r="K212" s="419" t="s">
        <v>20208</v>
      </c>
      <c r="L212" s="419"/>
      <c r="M212" s="417"/>
      <c r="N212" s="420" t="s">
        <v>20207</v>
      </c>
      <c r="O212" s="420"/>
      <c r="P212" s="417"/>
      <c r="Q212" s="155" t="s">
        <v>23829</v>
      </c>
      <c r="R212" s="417"/>
      <c r="S212" s="421" t="s">
        <v>19386</v>
      </c>
      <c r="T212" s="421"/>
      <c r="U212" s="421"/>
      <c r="V212" s="421"/>
      <c r="W212" s="417"/>
      <c r="X212" s="148"/>
    </row>
    <row r="213" spans="1:24" ht="45.95" customHeight="1" thickBot="1">
      <c r="A213" s="148"/>
      <c r="B213" s="417"/>
      <c r="C213" s="154" t="s">
        <v>5889</v>
      </c>
      <c r="D213" s="417"/>
      <c r="E213" s="418" t="s">
        <v>3999</v>
      </c>
      <c r="F213" s="418"/>
      <c r="G213" s="417"/>
      <c r="H213" s="419" t="s">
        <v>20205</v>
      </c>
      <c r="I213" s="419"/>
      <c r="J213" s="417"/>
      <c r="K213" s="419" t="s">
        <v>20204</v>
      </c>
      <c r="L213" s="419"/>
      <c r="M213" s="417"/>
      <c r="N213" s="420" t="s">
        <v>20203</v>
      </c>
      <c r="O213" s="420"/>
      <c r="P213" s="417"/>
      <c r="Q213" s="155" t="s">
        <v>23831</v>
      </c>
      <c r="R213" s="417"/>
      <c r="S213" s="421" t="s">
        <v>19603</v>
      </c>
      <c r="T213" s="421"/>
      <c r="U213" s="421"/>
      <c r="V213" s="421"/>
      <c r="W213" s="417"/>
      <c r="X213" s="148"/>
    </row>
    <row r="214" spans="1:24" ht="45.95" customHeight="1" thickBot="1">
      <c r="A214" s="148"/>
      <c r="B214" s="417"/>
      <c r="C214" s="154" t="s">
        <v>5881</v>
      </c>
      <c r="D214" s="417"/>
      <c r="E214" s="418" t="s">
        <v>3963</v>
      </c>
      <c r="F214" s="418"/>
      <c r="G214" s="417"/>
      <c r="H214" s="419" t="s">
        <v>20197</v>
      </c>
      <c r="I214" s="419"/>
      <c r="J214" s="417"/>
      <c r="K214" s="419" t="s">
        <v>20196</v>
      </c>
      <c r="L214" s="419"/>
      <c r="M214" s="417"/>
      <c r="N214" s="420" t="s">
        <v>20195</v>
      </c>
      <c r="O214" s="420"/>
      <c r="P214" s="417"/>
      <c r="Q214" s="155" t="s">
        <v>23823</v>
      </c>
      <c r="R214" s="417"/>
      <c r="S214" s="421" t="s">
        <v>19722</v>
      </c>
      <c r="T214" s="421"/>
      <c r="U214" s="421"/>
      <c r="V214" s="421"/>
      <c r="W214" s="417"/>
      <c r="X214" s="148"/>
    </row>
    <row r="215" spans="1:24" ht="45.95" customHeight="1" thickBot="1">
      <c r="A215" s="148"/>
      <c r="B215" s="417"/>
      <c r="C215" s="154" t="s">
        <v>5873</v>
      </c>
      <c r="D215" s="417"/>
      <c r="E215" s="418" t="s">
        <v>3955</v>
      </c>
      <c r="F215" s="418"/>
      <c r="G215" s="417"/>
      <c r="H215" s="419" t="s">
        <v>20193</v>
      </c>
      <c r="I215" s="419"/>
      <c r="J215" s="417"/>
      <c r="K215" s="419" t="s">
        <v>20192</v>
      </c>
      <c r="L215" s="419"/>
      <c r="M215" s="417"/>
      <c r="N215" s="420" t="s">
        <v>20191</v>
      </c>
      <c r="O215" s="420"/>
      <c r="P215" s="417"/>
      <c r="Q215" s="155" t="s">
        <v>23825</v>
      </c>
      <c r="R215" s="417"/>
      <c r="S215" s="421" t="s">
        <v>19647</v>
      </c>
      <c r="T215" s="421"/>
      <c r="U215" s="421"/>
      <c r="V215" s="421"/>
      <c r="W215" s="417"/>
      <c r="X215" s="148"/>
    </row>
    <row r="216" spans="1:24" ht="45.95" customHeight="1" thickBot="1">
      <c r="A216" s="148"/>
      <c r="B216" s="417"/>
      <c r="C216" s="154" t="s">
        <v>5865</v>
      </c>
      <c r="D216" s="417"/>
      <c r="E216" s="418" t="s">
        <v>3919</v>
      </c>
      <c r="F216" s="418"/>
      <c r="G216" s="417"/>
      <c r="H216" s="419" t="s">
        <v>20189</v>
      </c>
      <c r="I216" s="419"/>
      <c r="J216" s="417"/>
      <c r="K216" s="419" t="s">
        <v>20188</v>
      </c>
      <c r="L216" s="419"/>
      <c r="M216" s="417"/>
      <c r="N216" s="420" t="s">
        <v>20187</v>
      </c>
      <c r="O216" s="420"/>
      <c r="P216" s="417"/>
      <c r="Q216" s="155" t="s">
        <v>23810</v>
      </c>
      <c r="R216" s="417"/>
      <c r="S216" s="421" t="s">
        <v>19163</v>
      </c>
      <c r="T216" s="421"/>
      <c r="U216" s="421"/>
      <c r="V216" s="421"/>
      <c r="W216" s="417"/>
      <c r="X216" s="148"/>
    </row>
    <row r="217" spans="1:24" ht="45.95" customHeight="1" thickBot="1">
      <c r="A217" s="148"/>
      <c r="B217" s="417"/>
      <c r="C217" s="154" t="s">
        <v>5857</v>
      </c>
      <c r="D217" s="417"/>
      <c r="E217" s="418" t="s">
        <v>3895</v>
      </c>
      <c r="F217" s="418"/>
      <c r="G217" s="417"/>
      <c r="H217" s="419" t="s">
        <v>20181</v>
      </c>
      <c r="I217" s="419"/>
      <c r="J217" s="417"/>
      <c r="K217" s="419" t="s">
        <v>20180</v>
      </c>
      <c r="L217" s="419"/>
      <c r="M217" s="417"/>
      <c r="N217" s="420" t="s">
        <v>20179</v>
      </c>
      <c r="O217" s="420"/>
      <c r="P217" s="417"/>
      <c r="Q217" s="155" t="s">
        <v>23806</v>
      </c>
      <c r="R217" s="417"/>
      <c r="S217" s="421" t="s">
        <v>19381</v>
      </c>
      <c r="T217" s="421"/>
      <c r="U217" s="421"/>
      <c r="V217" s="421"/>
      <c r="W217" s="417"/>
      <c r="X217" s="148"/>
    </row>
    <row r="218" spans="1:24" ht="9.9499999999999993" customHeight="1" thickBot="1">
      <c r="A218" s="148"/>
      <c r="B218" s="417"/>
      <c r="C218" s="148"/>
      <c r="D218" s="417"/>
      <c r="E218" s="148"/>
      <c r="F218" s="148"/>
      <c r="G218" s="417"/>
      <c r="H218" s="148"/>
      <c r="I218" s="148"/>
      <c r="J218" s="417"/>
      <c r="K218" s="148"/>
      <c r="L218" s="148"/>
      <c r="M218" s="417"/>
      <c r="N218" s="148"/>
      <c r="O218" s="148"/>
      <c r="P218" s="417"/>
      <c r="Q218" s="148"/>
      <c r="R218" s="417"/>
      <c r="S218" s="148"/>
      <c r="T218" s="148"/>
      <c r="U218" s="148"/>
      <c r="V218" s="148"/>
      <c r="W218" s="417"/>
      <c r="X218" s="148"/>
    </row>
    <row r="219" spans="1:24" ht="0.95" customHeight="1">
      <c r="A219" s="148"/>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148"/>
      <c r="X219" s="148"/>
    </row>
    <row r="220" spans="1:24" ht="60"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row>
    <row r="221" spans="1:24" ht="12"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row>
    <row r="222" spans="1:24" ht="8.1" customHeight="1">
      <c r="A222" s="148"/>
      <c r="B222" s="148"/>
      <c r="C222" s="148"/>
      <c r="D222" s="148"/>
      <c r="E222" s="148"/>
      <c r="F222" s="148"/>
      <c r="G222" s="148"/>
      <c r="H222" s="148"/>
      <c r="I222" s="413" t="s">
        <v>19177</v>
      </c>
      <c r="J222" s="413"/>
      <c r="K222" s="413"/>
      <c r="L222" s="148"/>
      <c r="M222" s="148"/>
      <c r="N222" s="148"/>
      <c r="O222" s="148"/>
      <c r="P222" s="148"/>
      <c r="Q222" s="148"/>
      <c r="R222" s="148"/>
      <c r="S222" s="148"/>
      <c r="T222" s="148"/>
      <c r="U222" s="148"/>
      <c r="V222" s="148"/>
      <c r="W222" s="148"/>
      <c r="X222" s="148"/>
    </row>
    <row r="223" spans="1:24" ht="12" customHeight="1">
      <c r="A223" s="148"/>
      <c r="B223" s="414"/>
      <c r="C223" s="414"/>
      <c r="D223" s="414"/>
      <c r="E223" s="414"/>
      <c r="F223" s="148"/>
      <c r="G223" s="148"/>
      <c r="H223" s="148"/>
      <c r="I223" s="413"/>
      <c r="J223" s="413"/>
      <c r="K223" s="413"/>
      <c r="L223" s="148"/>
      <c r="M223" s="148"/>
      <c r="N223" s="148"/>
      <c r="O223" s="148"/>
      <c r="P223" s="148"/>
      <c r="Q223" s="148"/>
      <c r="R223" s="148"/>
      <c r="S223" s="148"/>
      <c r="T223" s="148"/>
      <c r="U223" s="148"/>
      <c r="V223" s="148"/>
      <c r="W223" s="148"/>
      <c r="X223" s="148"/>
    </row>
    <row r="224" spans="1:24" ht="14.1" customHeight="1">
      <c r="A224" s="148"/>
      <c r="B224" s="148"/>
      <c r="C224" s="415" t="s">
        <v>23795</v>
      </c>
      <c r="D224" s="415"/>
      <c r="E224" s="415"/>
      <c r="F224" s="415"/>
      <c r="G224" s="415"/>
      <c r="H224" s="415"/>
      <c r="I224" s="415"/>
      <c r="J224" s="415"/>
      <c r="K224" s="415"/>
      <c r="L224" s="148"/>
      <c r="M224" s="148"/>
      <c r="N224" s="148"/>
      <c r="O224" s="416" t="s">
        <v>24924</v>
      </c>
      <c r="P224" s="416"/>
      <c r="Q224" s="416"/>
      <c r="R224" s="416"/>
      <c r="S224" s="416"/>
      <c r="T224" s="149" t="s">
        <v>6572</v>
      </c>
      <c r="U224" s="150" t="s">
        <v>19175</v>
      </c>
      <c r="V224" s="148"/>
      <c r="W224" s="148"/>
      <c r="X224" s="148"/>
    </row>
    <row r="225" spans="1:24" ht="0.95" customHeight="1" thickBo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row>
    <row r="226" spans="1:24" ht="0.95" customHeight="1">
      <c r="A226" s="148"/>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148"/>
    </row>
    <row r="227" spans="1:24" ht="15.95" customHeight="1" thickBot="1">
      <c r="A227" s="148"/>
      <c r="B227" s="151"/>
      <c r="C227" s="152" t="s">
        <v>19174</v>
      </c>
      <c r="D227" s="151"/>
      <c r="E227" s="412" t="s">
        <v>19173</v>
      </c>
      <c r="F227" s="412"/>
      <c r="G227" s="151"/>
      <c r="H227" s="412" t="s">
        <v>19172</v>
      </c>
      <c r="I227" s="412"/>
      <c r="J227" s="151"/>
      <c r="K227" s="412" t="s">
        <v>19171</v>
      </c>
      <c r="L227" s="412"/>
      <c r="M227" s="151"/>
      <c r="N227" s="412" t="s">
        <v>19170</v>
      </c>
      <c r="O227" s="412"/>
      <c r="P227" s="151"/>
      <c r="Q227" s="153" t="s">
        <v>19169</v>
      </c>
      <c r="R227" s="151"/>
      <c r="S227" s="412" t="s">
        <v>19168</v>
      </c>
      <c r="T227" s="412"/>
      <c r="U227" s="412"/>
      <c r="V227" s="412"/>
      <c r="W227" s="151"/>
      <c r="X227" s="148"/>
    </row>
    <row r="228" spans="1:24" ht="45.95" customHeight="1" thickBot="1">
      <c r="A228" s="148"/>
      <c r="B228" s="417"/>
      <c r="C228" s="154" t="s">
        <v>5849</v>
      </c>
      <c r="D228" s="417"/>
      <c r="E228" s="418" t="s">
        <v>3887</v>
      </c>
      <c r="F228" s="418"/>
      <c r="G228" s="417"/>
      <c r="H228" s="419" t="s">
        <v>20177</v>
      </c>
      <c r="I228" s="419"/>
      <c r="J228" s="417"/>
      <c r="K228" s="419" t="s">
        <v>20176</v>
      </c>
      <c r="L228" s="419"/>
      <c r="M228" s="417"/>
      <c r="N228" s="420" t="s">
        <v>20175</v>
      </c>
      <c r="O228" s="420"/>
      <c r="P228" s="417"/>
      <c r="Q228" s="155" t="s">
        <v>23798</v>
      </c>
      <c r="R228" s="417"/>
      <c r="S228" s="421" t="s">
        <v>19692</v>
      </c>
      <c r="T228" s="421"/>
      <c r="U228" s="421"/>
      <c r="V228" s="421"/>
      <c r="W228" s="417"/>
      <c r="X228" s="148"/>
    </row>
    <row r="229" spans="1:24" ht="45.95" customHeight="1" thickBot="1">
      <c r="A229" s="148"/>
      <c r="B229" s="417"/>
      <c r="C229" s="154" t="s">
        <v>5841</v>
      </c>
      <c r="D229" s="417"/>
      <c r="E229" s="418" t="s">
        <v>3880</v>
      </c>
      <c r="F229" s="418"/>
      <c r="G229" s="417"/>
      <c r="H229" s="419" t="s">
        <v>22310</v>
      </c>
      <c r="I229" s="419"/>
      <c r="J229" s="417"/>
      <c r="K229" s="419" t="s">
        <v>22309</v>
      </c>
      <c r="L229" s="419"/>
      <c r="M229" s="417"/>
      <c r="N229" s="420" t="s">
        <v>22308</v>
      </c>
      <c r="O229" s="420"/>
      <c r="P229" s="417"/>
      <c r="Q229" s="155" t="s">
        <v>24978</v>
      </c>
      <c r="R229" s="417"/>
      <c r="S229" s="421" t="s">
        <v>24927</v>
      </c>
      <c r="T229" s="421"/>
      <c r="U229" s="421"/>
      <c r="V229" s="421"/>
      <c r="W229" s="417"/>
      <c r="X229" s="148"/>
    </row>
    <row r="230" spans="1:24" ht="45.95" customHeight="1" thickBot="1">
      <c r="A230" s="148"/>
      <c r="B230" s="417"/>
      <c r="C230" s="154" t="s">
        <v>5833</v>
      </c>
      <c r="D230" s="417"/>
      <c r="E230" s="418" t="s">
        <v>3872</v>
      </c>
      <c r="F230" s="418"/>
      <c r="G230" s="417"/>
      <c r="H230" s="419" t="s">
        <v>24931</v>
      </c>
      <c r="I230" s="419"/>
      <c r="J230" s="417"/>
      <c r="K230" s="419" t="s">
        <v>24932</v>
      </c>
      <c r="L230" s="419"/>
      <c r="M230" s="417"/>
      <c r="N230" s="420" t="s">
        <v>24933</v>
      </c>
      <c r="O230" s="420"/>
      <c r="P230" s="417"/>
      <c r="Q230" s="155" t="s">
        <v>24979</v>
      </c>
      <c r="R230" s="417"/>
      <c r="S230" s="421" t="s">
        <v>24927</v>
      </c>
      <c r="T230" s="421"/>
      <c r="U230" s="421"/>
      <c r="V230" s="421"/>
      <c r="W230" s="417"/>
      <c r="X230" s="148"/>
    </row>
    <row r="231" spans="1:24" ht="45.95" customHeight="1" thickBot="1">
      <c r="A231" s="148"/>
      <c r="B231" s="417"/>
      <c r="C231" s="154" t="s">
        <v>5824</v>
      </c>
      <c r="D231" s="417"/>
      <c r="E231" s="418" t="s">
        <v>3732</v>
      </c>
      <c r="F231" s="418"/>
      <c r="G231" s="417"/>
      <c r="H231" s="419" t="s">
        <v>20148</v>
      </c>
      <c r="I231" s="419"/>
      <c r="J231" s="417"/>
      <c r="K231" s="419" t="s">
        <v>20147</v>
      </c>
      <c r="L231" s="419"/>
      <c r="M231" s="417"/>
      <c r="N231" s="420" t="s">
        <v>20146</v>
      </c>
      <c r="O231" s="420"/>
      <c r="P231" s="417"/>
      <c r="Q231" s="155" t="s">
        <v>23960</v>
      </c>
      <c r="R231" s="417"/>
      <c r="S231" s="421" t="s">
        <v>20422</v>
      </c>
      <c r="T231" s="421"/>
      <c r="U231" s="421"/>
      <c r="V231" s="421"/>
      <c r="W231" s="417"/>
      <c r="X231" s="148"/>
    </row>
    <row r="232" spans="1:24" ht="45.95" customHeight="1" thickBot="1">
      <c r="A232" s="148"/>
      <c r="B232" s="417"/>
      <c r="C232" s="154" t="s">
        <v>5817</v>
      </c>
      <c r="D232" s="417"/>
      <c r="E232" s="418" t="s">
        <v>3644</v>
      </c>
      <c r="F232" s="418"/>
      <c r="G232" s="417"/>
      <c r="H232" s="419" t="s">
        <v>20132</v>
      </c>
      <c r="I232" s="419"/>
      <c r="J232" s="417"/>
      <c r="K232" s="419" t="s">
        <v>20131</v>
      </c>
      <c r="L232" s="419"/>
      <c r="M232" s="417"/>
      <c r="N232" s="420" t="s">
        <v>20130</v>
      </c>
      <c r="O232" s="420"/>
      <c r="P232" s="417"/>
      <c r="Q232" s="155" t="s">
        <v>23877</v>
      </c>
      <c r="R232" s="417"/>
      <c r="S232" s="421" t="s">
        <v>19183</v>
      </c>
      <c r="T232" s="421"/>
      <c r="U232" s="421"/>
      <c r="V232" s="421"/>
      <c r="W232" s="417"/>
      <c r="X232" s="148"/>
    </row>
    <row r="233" spans="1:24" ht="45.95" customHeight="1" thickBot="1">
      <c r="A233" s="148"/>
      <c r="B233" s="417"/>
      <c r="C233" s="154" t="s">
        <v>5812</v>
      </c>
      <c r="D233" s="417"/>
      <c r="E233" s="418" t="s">
        <v>3635</v>
      </c>
      <c r="F233" s="418"/>
      <c r="G233" s="417"/>
      <c r="H233" s="419" t="s">
        <v>20128</v>
      </c>
      <c r="I233" s="419"/>
      <c r="J233" s="417"/>
      <c r="K233" s="419" t="s">
        <v>20127</v>
      </c>
      <c r="L233" s="419"/>
      <c r="M233" s="417"/>
      <c r="N233" s="420" t="s">
        <v>20126</v>
      </c>
      <c r="O233" s="420"/>
      <c r="P233" s="417"/>
      <c r="Q233" s="155" t="s">
        <v>23866</v>
      </c>
      <c r="R233" s="417"/>
      <c r="S233" s="421" t="s">
        <v>19333</v>
      </c>
      <c r="T233" s="421"/>
      <c r="U233" s="421"/>
      <c r="V233" s="421"/>
      <c r="W233" s="417"/>
      <c r="X233" s="148"/>
    </row>
    <row r="234" spans="1:24" ht="45.95" customHeight="1" thickBot="1">
      <c r="A234" s="148"/>
      <c r="B234" s="417"/>
      <c r="C234" s="154" t="s">
        <v>5804</v>
      </c>
      <c r="D234" s="417"/>
      <c r="E234" s="418" t="s">
        <v>3605</v>
      </c>
      <c r="F234" s="418"/>
      <c r="G234" s="417"/>
      <c r="H234" s="419" t="s">
        <v>20116</v>
      </c>
      <c r="I234" s="419"/>
      <c r="J234" s="417"/>
      <c r="K234" s="419" t="s">
        <v>20115</v>
      </c>
      <c r="L234" s="419"/>
      <c r="M234" s="417"/>
      <c r="N234" s="420" t="s">
        <v>20114</v>
      </c>
      <c r="O234" s="420"/>
      <c r="P234" s="417"/>
      <c r="Q234" s="155" t="s">
        <v>23974</v>
      </c>
      <c r="R234" s="417"/>
      <c r="S234" s="421" t="s">
        <v>22402</v>
      </c>
      <c r="T234" s="421"/>
      <c r="U234" s="421"/>
      <c r="V234" s="421"/>
      <c r="W234" s="417"/>
      <c r="X234" s="148"/>
    </row>
    <row r="235" spans="1:24" ht="45.95" customHeight="1" thickBot="1">
      <c r="A235" s="148"/>
      <c r="B235" s="417"/>
      <c r="C235" s="154" t="s">
        <v>5796</v>
      </c>
      <c r="D235" s="417"/>
      <c r="E235" s="418" t="s">
        <v>3583</v>
      </c>
      <c r="F235" s="418"/>
      <c r="G235" s="417"/>
      <c r="H235" s="419" t="s">
        <v>20104</v>
      </c>
      <c r="I235" s="419"/>
      <c r="J235" s="417"/>
      <c r="K235" s="419" t="s">
        <v>20103</v>
      </c>
      <c r="L235" s="419"/>
      <c r="M235" s="417"/>
      <c r="N235" s="420" t="s">
        <v>20102</v>
      </c>
      <c r="O235" s="420"/>
      <c r="P235" s="417"/>
      <c r="Q235" s="155" t="s">
        <v>23915</v>
      </c>
      <c r="R235" s="417"/>
      <c r="S235" s="421" t="s">
        <v>19376</v>
      </c>
      <c r="T235" s="421"/>
      <c r="U235" s="421"/>
      <c r="V235" s="421"/>
      <c r="W235" s="417"/>
      <c r="X235" s="148"/>
    </row>
    <row r="236" spans="1:24" ht="45.95" customHeight="1" thickBot="1">
      <c r="A236" s="148"/>
      <c r="B236" s="417"/>
      <c r="C236" s="154" t="s">
        <v>5790</v>
      </c>
      <c r="D236" s="417"/>
      <c r="E236" s="418" t="s">
        <v>3575</v>
      </c>
      <c r="F236" s="418"/>
      <c r="G236" s="417"/>
      <c r="H236" s="419" t="s">
        <v>20100</v>
      </c>
      <c r="I236" s="419"/>
      <c r="J236" s="417"/>
      <c r="K236" s="419" t="s">
        <v>20099</v>
      </c>
      <c r="L236" s="419"/>
      <c r="M236" s="417"/>
      <c r="N236" s="420" t="s">
        <v>20098</v>
      </c>
      <c r="O236" s="420"/>
      <c r="P236" s="417"/>
      <c r="Q236" s="155" t="s">
        <v>23800</v>
      </c>
      <c r="R236" s="417"/>
      <c r="S236" s="421" t="s">
        <v>19692</v>
      </c>
      <c r="T236" s="421"/>
      <c r="U236" s="421"/>
      <c r="V236" s="421"/>
      <c r="W236" s="417"/>
      <c r="X236" s="148"/>
    </row>
    <row r="237" spans="1:24" ht="45.95" customHeight="1" thickBot="1">
      <c r="A237" s="148"/>
      <c r="B237" s="417"/>
      <c r="C237" s="154" t="s">
        <v>5782</v>
      </c>
      <c r="D237" s="417"/>
      <c r="E237" s="418" t="s">
        <v>3567</v>
      </c>
      <c r="F237" s="418"/>
      <c r="G237" s="417"/>
      <c r="H237" s="419" t="s">
        <v>20096</v>
      </c>
      <c r="I237" s="419"/>
      <c r="J237" s="417"/>
      <c r="K237" s="419" t="s">
        <v>20095</v>
      </c>
      <c r="L237" s="419"/>
      <c r="M237" s="417"/>
      <c r="N237" s="420" t="s">
        <v>20094</v>
      </c>
      <c r="O237" s="420"/>
      <c r="P237" s="417"/>
      <c r="Q237" s="155" t="s">
        <v>23801</v>
      </c>
      <c r="R237" s="417"/>
      <c r="S237" s="421" t="s">
        <v>19692</v>
      </c>
      <c r="T237" s="421"/>
      <c r="U237" s="421"/>
      <c r="V237" s="421"/>
      <c r="W237" s="417"/>
      <c r="X237" s="148"/>
    </row>
    <row r="238" spans="1:24" ht="9.9499999999999993" customHeight="1" thickBot="1">
      <c r="A238" s="148"/>
      <c r="B238" s="417"/>
      <c r="C238" s="148"/>
      <c r="D238" s="417"/>
      <c r="E238" s="148"/>
      <c r="F238" s="148"/>
      <c r="G238" s="417"/>
      <c r="H238" s="148"/>
      <c r="I238" s="148"/>
      <c r="J238" s="417"/>
      <c r="K238" s="148"/>
      <c r="L238" s="148"/>
      <c r="M238" s="417"/>
      <c r="N238" s="148"/>
      <c r="O238" s="148"/>
      <c r="P238" s="417"/>
      <c r="Q238" s="148"/>
      <c r="R238" s="417"/>
      <c r="S238" s="148"/>
      <c r="T238" s="148"/>
      <c r="U238" s="148"/>
      <c r="V238" s="148"/>
      <c r="W238" s="417"/>
      <c r="X238" s="148"/>
    </row>
    <row r="239" spans="1:24" ht="0.95" customHeight="1">
      <c r="A239" s="148"/>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148"/>
      <c r="X239" s="148"/>
    </row>
    <row r="240" spans="1:24" ht="60"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row>
    <row r="241" spans="1:24" ht="12"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row>
    <row r="242" spans="1:24" ht="8.1" customHeight="1">
      <c r="A242" s="148"/>
      <c r="B242" s="148"/>
      <c r="C242" s="148"/>
      <c r="D242" s="148"/>
      <c r="E242" s="148"/>
      <c r="F242" s="148"/>
      <c r="G242" s="148"/>
      <c r="H242" s="148"/>
      <c r="I242" s="413" t="s">
        <v>19177</v>
      </c>
      <c r="J242" s="413"/>
      <c r="K242" s="413"/>
      <c r="L242" s="148"/>
      <c r="M242" s="148"/>
      <c r="N242" s="148"/>
      <c r="O242" s="148"/>
      <c r="P242" s="148"/>
      <c r="Q242" s="148"/>
      <c r="R242" s="148"/>
      <c r="S242" s="148"/>
      <c r="T242" s="148"/>
      <c r="U242" s="148"/>
      <c r="V242" s="148"/>
      <c r="W242" s="148"/>
      <c r="X242" s="148"/>
    </row>
    <row r="243" spans="1:24" ht="12" customHeight="1">
      <c r="A243" s="148"/>
      <c r="B243" s="414"/>
      <c r="C243" s="414"/>
      <c r="D243" s="414"/>
      <c r="E243" s="414"/>
      <c r="F243" s="148"/>
      <c r="G243" s="148"/>
      <c r="H243" s="148"/>
      <c r="I243" s="413"/>
      <c r="J243" s="413"/>
      <c r="K243" s="413"/>
      <c r="L243" s="148"/>
      <c r="M243" s="148"/>
      <c r="N243" s="148"/>
      <c r="O243" s="148"/>
      <c r="P243" s="148"/>
      <c r="Q243" s="148"/>
      <c r="R243" s="148"/>
      <c r="S243" s="148"/>
      <c r="T243" s="148"/>
      <c r="U243" s="148"/>
      <c r="V243" s="148"/>
      <c r="W243" s="148"/>
      <c r="X243" s="148"/>
    </row>
    <row r="244" spans="1:24" ht="14.1" customHeight="1">
      <c r="A244" s="148"/>
      <c r="B244" s="148"/>
      <c r="C244" s="415" t="s">
        <v>23795</v>
      </c>
      <c r="D244" s="415"/>
      <c r="E244" s="415"/>
      <c r="F244" s="415"/>
      <c r="G244" s="415"/>
      <c r="H244" s="415"/>
      <c r="I244" s="415"/>
      <c r="J244" s="415"/>
      <c r="K244" s="415"/>
      <c r="L244" s="148"/>
      <c r="M244" s="148"/>
      <c r="N244" s="148"/>
      <c r="O244" s="416" t="s">
        <v>24924</v>
      </c>
      <c r="P244" s="416"/>
      <c r="Q244" s="416"/>
      <c r="R244" s="416"/>
      <c r="S244" s="416"/>
      <c r="T244" s="149" t="s">
        <v>6563</v>
      </c>
      <c r="U244" s="150" t="s">
        <v>19175</v>
      </c>
      <c r="V244" s="148"/>
      <c r="W244" s="148"/>
      <c r="X244" s="148"/>
    </row>
    <row r="245" spans="1:24" ht="0.95" customHeight="1" thickBo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row>
    <row r="246" spans="1:24" ht="0.95" customHeight="1">
      <c r="A246" s="148"/>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148"/>
    </row>
    <row r="247" spans="1:24" ht="15.95" customHeight="1" thickBot="1">
      <c r="A247" s="148"/>
      <c r="B247" s="151"/>
      <c r="C247" s="152" t="s">
        <v>19174</v>
      </c>
      <c r="D247" s="151"/>
      <c r="E247" s="412" t="s">
        <v>19173</v>
      </c>
      <c r="F247" s="412"/>
      <c r="G247" s="151"/>
      <c r="H247" s="412" t="s">
        <v>19172</v>
      </c>
      <c r="I247" s="412"/>
      <c r="J247" s="151"/>
      <c r="K247" s="412" t="s">
        <v>19171</v>
      </c>
      <c r="L247" s="412"/>
      <c r="M247" s="151"/>
      <c r="N247" s="412" t="s">
        <v>19170</v>
      </c>
      <c r="O247" s="412"/>
      <c r="P247" s="151"/>
      <c r="Q247" s="153" t="s">
        <v>19169</v>
      </c>
      <c r="R247" s="151"/>
      <c r="S247" s="412" t="s">
        <v>19168</v>
      </c>
      <c r="T247" s="412"/>
      <c r="U247" s="412"/>
      <c r="V247" s="412"/>
      <c r="W247" s="151"/>
      <c r="X247" s="148"/>
    </row>
    <row r="248" spans="1:24" ht="45.95" customHeight="1" thickBot="1">
      <c r="A248" s="148"/>
      <c r="B248" s="417"/>
      <c r="C248" s="154" t="s">
        <v>5776</v>
      </c>
      <c r="D248" s="417"/>
      <c r="E248" s="418" t="s">
        <v>3486</v>
      </c>
      <c r="F248" s="418"/>
      <c r="G248" s="417"/>
      <c r="H248" s="419" t="s">
        <v>20080</v>
      </c>
      <c r="I248" s="419"/>
      <c r="J248" s="417"/>
      <c r="K248" s="419" t="s">
        <v>20079</v>
      </c>
      <c r="L248" s="419"/>
      <c r="M248" s="417"/>
      <c r="N248" s="420" t="s">
        <v>20078</v>
      </c>
      <c r="O248" s="420"/>
      <c r="P248" s="417"/>
      <c r="Q248" s="155" t="s">
        <v>23903</v>
      </c>
      <c r="R248" s="417"/>
      <c r="S248" s="421" t="s">
        <v>19931</v>
      </c>
      <c r="T248" s="421"/>
      <c r="U248" s="421"/>
      <c r="V248" s="421"/>
      <c r="W248" s="417"/>
      <c r="X248" s="148"/>
    </row>
    <row r="249" spans="1:24" ht="45.95" customHeight="1" thickBot="1">
      <c r="A249" s="148"/>
      <c r="B249" s="417"/>
      <c r="C249" s="154" t="s">
        <v>5768</v>
      </c>
      <c r="D249" s="417"/>
      <c r="E249" s="418" t="s">
        <v>3477</v>
      </c>
      <c r="F249" s="418"/>
      <c r="G249" s="417"/>
      <c r="H249" s="419" t="s">
        <v>20075</v>
      </c>
      <c r="I249" s="419"/>
      <c r="J249" s="417"/>
      <c r="K249" s="419" t="s">
        <v>20074</v>
      </c>
      <c r="L249" s="419"/>
      <c r="M249" s="417"/>
      <c r="N249" s="420" t="s">
        <v>20073</v>
      </c>
      <c r="O249" s="420"/>
      <c r="P249" s="417"/>
      <c r="Q249" s="155" t="s">
        <v>23807</v>
      </c>
      <c r="R249" s="417"/>
      <c r="S249" s="421" t="s">
        <v>19163</v>
      </c>
      <c r="T249" s="421"/>
      <c r="U249" s="421"/>
      <c r="V249" s="421"/>
      <c r="W249" s="417"/>
      <c r="X249" s="148"/>
    </row>
    <row r="250" spans="1:24" ht="45.95" customHeight="1" thickBot="1">
      <c r="A250" s="148"/>
      <c r="B250" s="417"/>
      <c r="C250" s="154" t="s">
        <v>5760</v>
      </c>
      <c r="D250" s="417"/>
      <c r="E250" s="418" t="s">
        <v>3437</v>
      </c>
      <c r="F250" s="418"/>
      <c r="G250" s="417"/>
      <c r="H250" s="419" t="s">
        <v>20063</v>
      </c>
      <c r="I250" s="419"/>
      <c r="J250" s="417"/>
      <c r="K250" s="419" t="s">
        <v>20062</v>
      </c>
      <c r="L250" s="419"/>
      <c r="M250" s="417"/>
      <c r="N250" s="420" t="s">
        <v>20061</v>
      </c>
      <c r="O250" s="420"/>
      <c r="P250" s="417"/>
      <c r="Q250" s="155" t="s">
        <v>23922</v>
      </c>
      <c r="R250" s="417"/>
      <c r="S250" s="421" t="s">
        <v>21040</v>
      </c>
      <c r="T250" s="421"/>
      <c r="U250" s="421"/>
      <c r="V250" s="421"/>
      <c r="W250" s="417"/>
      <c r="X250" s="148"/>
    </row>
    <row r="251" spans="1:24" ht="45.95" customHeight="1" thickBot="1">
      <c r="A251" s="148"/>
      <c r="B251" s="417"/>
      <c r="C251" s="154" t="s">
        <v>5754</v>
      </c>
      <c r="D251" s="417"/>
      <c r="E251" s="418" t="s">
        <v>3430</v>
      </c>
      <c r="F251" s="418"/>
      <c r="G251" s="417"/>
      <c r="H251" s="419" t="s">
        <v>20059</v>
      </c>
      <c r="I251" s="419"/>
      <c r="J251" s="417"/>
      <c r="K251" s="419" t="s">
        <v>20058</v>
      </c>
      <c r="L251" s="419"/>
      <c r="M251" s="417"/>
      <c r="N251" s="420" t="s">
        <v>20057</v>
      </c>
      <c r="O251" s="420"/>
      <c r="P251" s="417"/>
      <c r="Q251" s="155" t="s">
        <v>23931</v>
      </c>
      <c r="R251" s="417"/>
      <c r="S251" s="421" t="s">
        <v>22712</v>
      </c>
      <c r="T251" s="421"/>
      <c r="U251" s="421"/>
      <c r="V251" s="421"/>
      <c r="W251" s="417"/>
      <c r="X251" s="148"/>
    </row>
    <row r="252" spans="1:24" ht="45.95" customHeight="1" thickBot="1">
      <c r="A252" s="148"/>
      <c r="B252" s="417"/>
      <c r="C252" s="154" t="s">
        <v>5748</v>
      </c>
      <c r="D252" s="417"/>
      <c r="E252" s="418" t="s">
        <v>3389</v>
      </c>
      <c r="F252" s="418"/>
      <c r="G252" s="417"/>
      <c r="H252" s="419" t="s">
        <v>20043</v>
      </c>
      <c r="I252" s="419"/>
      <c r="J252" s="417"/>
      <c r="K252" s="419" t="s">
        <v>20042</v>
      </c>
      <c r="L252" s="419"/>
      <c r="M252" s="417"/>
      <c r="N252" s="420" t="s">
        <v>20041</v>
      </c>
      <c r="O252" s="420"/>
      <c r="P252" s="417"/>
      <c r="Q252" s="155" t="s">
        <v>23860</v>
      </c>
      <c r="R252" s="417"/>
      <c r="S252" s="421" t="s">
        <v>19294</v>
      </c>
      <c r="T252" s="421"/>
      <c r="U252" s="421"/>
      <c r="V252" s="421"/>
      <c r="W252" s="417"/>
      <c r="X252" s="148"/>
    </row>
    <row r="253" spans="1:24" ht="45.95" customHeight="1" thickBot="1">
      <c r="A253" s="148"/>
      <c r="B253" s="417"/>
      <c r="C253" s="154" t="s">
        <v>5742</v>
      </c>
      <c r="D253" s="417"/>
      <c r="E253" s="418" t="s">
        <v>3375</v>
      </c>
      <c r="F253" s="418"/>
      <c r="G253" s="417"/>
      <c r="H253" s="419" t="s">
        <v>20035</v>
      </c>
      <c r="I253" s="419"/>
      <c r="J253" s="417"/>
      <c r="K253" s="419" t="s">
        <v>20034</v>
      </c>
      <c r="L253" s="419"/>
      <c r="M253" s="417"/>
      <c r="N253" s="420" t="s">
        <v>20033</v>
      </c>
      <c r="O253" s="420"/>
      <c r="P253" s="417"/>
      <c r="Q253" s="155" t="s">
        <v>23975</v>
      </c>
      <c r="R253" s="417"/>
      <c r="S253" s="421" t="s">
        <v>19701</v>
      </c>
      <c r="T253" s="421"/>
      <c r="U253" s="421"/>
      <c r="V253" s="421"/>
      <c r="W253" s="417"/>
      <c r="X253" s="148"/>
    </row>
    <row r="254" spans="1:24" ht="45.95" customHeight="1" thickBot="1">
      <c r="A254" s="148"/>
      <c r="B254" s="417"/>
      <c r="C254" s="154" t="s">
        <v>5734</v>
      </c>
      <c r="D254" s="417"/>
      <c r="E254" s="418" t="s">
        <v>3349</v>
      </c>
      <c r="F254" s="418"/>
      <c r="G254" s="417"/>
      <c r="H254" s="419" t="s">
        <v>20022</v>
      </c>
      <c r="I254" s="419"/>
      <c r="J254" s="417"/>
      <c r="K254" s="419" t="s">
        <v>20021</v>
      </c>
      <c r="L254" s="419"/>
      <c r="M254" s="417"/>
      <c r="N254" s="420" t="s">
        <v>20020</v>
      </c>
      <c r="O254" s="420"/>
      <c r="P254" s="417"/>
      <c r="Q254" s="155" t="s">
        <v>23969</v>
      </c>
      <c r="R254" s="417"/>
      <c r="S254" s="421" t="s">
        <v>22294</v>
      </c>
      <c r="T254" s="421"/>
      <c r="U254" s="421"/>
      <c r="V254" s="421"/>
      <c r="W254" s="417"/>
      <c r="X254" s="148"/>
    </row>
    <row r="255" spans="1:24" ht="45.95" customHeight="1" thickBot="1">
      <c r="A255" s="148"/>
      <c r="B255" s="417"/>
      <c r="C255" s="154" t="s">
        <v>5728</v>
      </c>
      <c r="D255" s="417"/>
      <c r="E255" s="418" t="s">
        <v>3268</v>
      </c>
      <c r="F255" s="418"/>
      <c r="G255" s="417"/>
      <c r="H255" s="419" t="s">
        <v>19992</v>
      </c>
      <c r="I255" s="419"/>
      <c r="J255" s="417"/>
      <c r="K255" s="419" t="s">
        <v>19991</v>
      </c>
      <c r="L255" s="419"/>
      <c r="M255" s="417"/>
      <c r="N255" s="420" t="s">
        <v>19990</v>
      </c>
      <c r="O255" s="420"/>
      <c r="P255" s="417"/>
      <c r="Q255" s="155" t="s">
        <v>23864</v>
      </c>
      <c r="R255" s="417"/>
      <c r="S255" s="421" t="s">
        <v>19548</v>
      </c>
      <c r="T255" s="421"/>
      <c r="U255" s="421"/>
      <c r="V255" s="421"/>
      <c r="W255" s="417"/>
      <c r="X255" s="148"/>
    </row>
    <row r="256" spans="1:24" ht="45.95" customHeight="1" thickBot="1">
      <c r="A256" s="148"/>
      <c r="B256" s="417"/>
      <c r="C256" s="154" t="s">
        <v>5722</v>
      </c>
      <c r="D256" s="417"/>
      <c r="E256" s="418" t="s">
        <v>3259</v>
      </c>
      <c r="F256" s="418"/>
      <c r="G256" s="417"/>
      <c r="H256" s="419" t="s">
        <v>19988</v>
      </c>
      <c r="I256" s="419"/>
      <c r="J256" s="417"/>
      <c r="K256" s="419" t="s">
        <v>19943</v>
      </c>
      <c r="L256" s="419"/>
      <c r="M256" s="417"/>
      <c r="N256" s="420" t="s">
        <v>19987</v>
      </c>
      <c r="O256" s="420"/>
      <c r="P256" s="417"/>
      <c r="Q256" s="155" t="s">
        <v>23900</v>
      </c>
      <c r="R256" s="417"/>
      <c r="S256" s="421" t="s">
        <v>19222</v>
      </c>
      <c r="T256" s="421"/>
      <c r="U256" s="421"/>
      <c r="V256" s="421"/>
      <c r="W256" s="417"/>
      <c r="X256" s="148"/>
    </row>
    <row r="257" spans="1:24" ht="45.95" customHeight="1" thickBot="1">
      <c r="A257" s="148"/>
      <c r="B257" s="417"/>
      <c r="C257" s="154" t="s">
        <v>5716</v>
      </c>
      <c r="D257" s="417"/>
      <c r="E257" s="418" t="s">
        <v>3197</v>
      </c>
      <c r="F257" s="418"/>
      <c r="G257" s="417"/>
      <c r="H257" s="419" t="s">
        <v>19972</v>
      </c>
      <c r="I257" s="419"/>
      <c r="J257" s="417"/>
      <c r="K257" s="419" t="s">
        <v>19971</v>
      </c>
      <c r="L257" s="419"/>
      <c r="M257" s="417"/>
      <c r="N257" s="420" t="s">
        <v>19970</v>
      </c>
      <c r="O257" s="420"/>
      <c r="P257" s="417"/>
      <c r="Q257" s="155" t="s">
        <v>23879</v>
      </c>
      <c r="R257" s="417"/>
      <c r="S257" s="421" t="s">
        <v>19193</v>
      </c>
      <c r="T257" s="421"/>
      <c r="U257" s="421"/>
      <c r="V257" s="421"/>
      <c r="W257" s="417"/>
      <c r="X257" s="148"/>
    </row>
    <row r="258" spans="1:24" ht="9.9499999999999993" customHeight="1" thickBot="1">
      <c r="A258" s="148"/>
      <c r="B258" s="417"/>
      <c r="C258" s="148"/>
      <c r="D258" s="417"/>
      <c r="E258" s="148"/>
      <c r="F258" s="148"/>
      <c r="G258" s="417"/>
      <c r="H258" s="148"/>
      <c r="I258" s="148"/>
      <c r="J258" s="417"/>
      <c r="K258" s="148"/>
      <c r="L258" s="148"/>
      <c r="M258" s="417"/>
      <c r="N258" s="148"/>
      <c r="O258" s="148"/>
      <c r="P258" s="417"/>
      <c r="Q258" s="148"/>
      <c r="R258" s="417"/>
      <c r="S258" s="148"/>
      <c r="T258" s="148"/>
      <c r="U258" s="148"/>
      <c r="V258" s="148"/>
      <c r="W258" s="417"/>
      <c r="X258" s="148"/>
    </row>
    <row r="259" spans="1:24" ht="0.95" customHeight="1">
      <c r="A259" s="148"/>
      <c r="B259" s="422"/>
      <c r="C259" s="422"/>
      <c r="D259" s="422"/>
      <c r="E259" s="422"/>
      <c r="F259" s="422"/>
      <c r="G259" s="422"/>
      <c r="H259" s="422"/>
      <c r="I259" s="422"/>
      <c r="J259" s="422"/>
      <c r="K259" s="422"/>
      <c r="L259" s="422"/>
      <c r="M259" s="422"/>
      <c r="N259" s="422"/>
      <c r="O259" s="422"/>
      <c r="P259" s="422"/>
      <c r="Q259" s="422"/>
      <c r="R259" s="422"/>
      <c r="S259" s="422"/>
      <c r="T259" s="422"/>
      <c r="U259" s="422"/>
      <c r="V259" s="422"/>
      <c r="W259" s="148"/>
      <c r="X259" s="148"/>
    </row>
    <row r="260" spans="1:24" ht="60"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row>
    <row r="261" spans="1:24" ht="12"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row>
    <row r="262" spans="1:24" ht="8.1" customHeight="1">
      <c r="A262" s="148"/>
      <c r="B262" s="148"/>
      <c r="C262" s="148"/>
      <c r="D262" s="148"/>
      <c r="E262" s="148"/>
      <c r="F262" s="148"/>
      <c r="G262" s="148"/>
      <c r="H262" s="148"/>
      <c r="I262" s="413" t="s">
        <v>19177</v>
      </c>
      <c r="J262" s="413"/>
      <c r="K262" s="413"/>
      <c r="L262" s="148"/>
      <c r="M262" s="148"/>
      <c r="N262" s="148"/>
      <c r="O262" s="148"/>
      <c r="P262" s="148"/>
      <c r="Q262" s="148"/>
      <c r="R262" s="148"/>
      <c r="S262" s="148"/>
      <c r="T262" s="148"/>
      <c r="U262" s="148"/>
      <c r="V262" s="148"/>
      <c r="W262" s="148"/>
      <c r="X262" s="148"/>
    </row>
    <row r="263" spans="1:24" ht="12" customHeight="1">
      <c r="A263" s="148"/>
      <c r="B263" s="414"/>
      <c r="C263" s="414"/>
      <c r="D263" s="414"/>
      <c r="E263" s="414"/>
      <c r="F263" s="148"/>
      <c r="G263" s="148"/>
      <c r="H263" s="148"/>
      <c r="I263" s="413"/>
      <c r="J263" s="413"/>
      <c r="K263" s="413"/>
      <c r="L263" s="148"/>
      <c r="M263" s="148"/>
      <c r="N263" s="148"/>
      <c r="O263" s="148"/>
      <c r="P263" s="148"/>
      <c r="Q263" s="148"/>
      <c r="R263" s="148"/>
      <c r="S263" s="148"/>
      <c r="T263" s="148"/>
      <c r="U263" s="148"/>
      <c r="V263" s="148"/>
      <c r="W263" s="148"/>
      <c r="X263" s="148"/>
    </row>
    <row r="264" spans="1:24" ht="14.1" customHeight="1">
      <c r="A264" s="148"/>
      <c r="B264" s="148"/>
      <c r="C264" s="415" t="s">
        <v>23795</v>
      </c>
      <c r="D264" s="415"/>
      <c r="E264" s="415"/>
      <c r="F264" s="415"/>
      <c r="G264" s="415"/>
      <c r="H264" s="415"/>
      <c r="I264" s="415"/>
      <c r="J264" s="415"/>
      <c r="K264" s="415"/>
      <c r="L264" s="148"/>
      <c r="M264" s="148"/>
      <c r="N264" s="148"/>
      <c r="O264" s="416" t="s">
        <v>24924</v>
      </c>
      <c r="P264" s="416"/>
      <c r="Q264" s="416"/>
      <c r="R264" s="416"/>
      <c r="S264" s="416"/>
      <c r="T264" s="149" t="s">
        <v>6555</v>
      </c>
      <c r="U264" s="150" t="s">
        <v>19175</v>
      </c>
      <c r="V264" s="148"/>
      <c r="W264" s="148"/>
      <c r="X264" s="148"/>
    </row>
    <row r="265" spans="1:24" ht="0.95" customHeight="1" thickBo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row>
    <row r="266" spans="1:24" ht="0.95" customHeight="1">
      <c r="A266" s="148"/>
      <c r="B266" s="411"/>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148"/>
    </row>
    <row r="267" spans="1:24" ht="15.95" customHeight="1" thickBot="1">
      <c r="A267" s="148"/>
      <c r="B267" s="151"/>
      <c r="C267" s="152" t="s">
        <v>19174</v>
      </c>
      <c r="D267" s="151"/>
      <c r="E267" s="412" t="s">
        <v>19173</v>
      </c>
      <c r="F267" s="412"/>
      <c r="G267" s="151"/>
      <c r="H267" s="412" t="s">
        <v>19172</v>
      </c>
      <c r="I267" s="412"/>
      <c r="J267" s="151"/>
      <c r="K267" s="412" t="s">
        <v>19171</v>
      </c>
      <c r="L267" s="412"/>
      <c r="M267" s="151"/>
      <c r="N267" s="412" t="s">
        <v>19170</v>
      </c>
      <c r="O267" s="412"/>
      <c r="P267" s="151"/>
      <c r="Q267" s="153" t="s">
        <v>19169</v>
      </c>
      <c r="R267" s="151"/>
      <c r="S267" s="412" t="s">
        <v>19168</v>
      </c>
      <c r="T267" s="412"/>
      <c r="U267" s="412"/>
      <c r="V267" s="412"/>
      <c r="W267" s="151"/>
      <c r="X267" s="148"/>
    </row>
    <row r="268" spans="1:24" ht="45.95" customHeight="1" thickBot="1">
      <c r="A268" s="148"/>
      <c r="B268" s="417"/>
      <c r="C268" s="154" t="s">
        <v>5708</v>
      </c>
      <c r="D268" s="417"/>
      <c r="E268" s="418" t="s">
        <v>3188</v>
      </c>
      <c r="F268" s="418"/>
      <c r="G268" s="417"/>
      <c r="H268" s="419" t="s">
        <v>19968</v>
      </c>
      <c r="I268" s="419"/>
      <c r="J268" s="417"/>
      <c r="K268" s="419" t="s">
        <v>19967</v>
      </c>
      <c r="L268" s="419"/>
      <c r="M268" s="417"/>
      <c r="N268" s="420" t="s">
        <v>19966</v>
      </c>
      <c r="O268" s="420"/>
      <c r="P268" s="417"/>
      <c r="Q268" s="155" t="s">
        <v>23862</v>
      </c>
      <c r="R268" s="417"/>
      <c r="S268" s="421" t="s">
        <v>20542</v>
      </c>
      <c r="T268" s="421"/>
      <c r="U268" s="421"/>
      <c r="V268" s="421"/>
      <c r="W268" s="417"/>
      <c r="X268" s="148"/>
    </row>
    <row r="269" spans="1:24" ht="45.95" customHeight="1" thickBot="1">
      <c r="A269" s="148"/>
      <c r="B269" s="417"/>
      <c r="C269" s="154" t="s">
        <v>5700</v>
      </c>
      <c r="D269" s="417"/>
      <c r="E269" s="418" t="s">
        <v>3169</v>
      </c>
      <c r="F269" s="418"/>
      <c r="G269" s="417"/>
      <c r="H269" s="419" t="s">
        <v>19960</v>
      </c>
      <c r="I269" s="419"/>
      <c r="J269" s="417"/>
      <c r="K269" s="419" t="s">
        <v>19959</v>
      </c>
      <c r="L269" s="419"/>
      <c r="M269" s="417"/>
      <c r="N269" s="420" t="s">
        <v>19958</v>
      </c>
      <c r="O269" s="420"/>
      <c r="P269" s="417"/>
      <c r="Q269" s="155" t="s">
        <v>23840</v>
      </c>
      <c r="R269" s="417"/>
      <c r="S269" s="421" t="s">
        <v>19299</v>
      </c>
      <c r="T269" s="421"/>
      <c r="U269" s="421"/>
      <c r="V269" s="421"/>
      <c r="W269" s="417"/>
      <c r="X269" s="148"/>
    </row>
    <row r="270" spans="1:24" ht="45.95" customHeight="1" thickBot="1">
      <c r="A270" s="148"/>
      <c r="B270" s="417"/>
      <c r="C270" s="154" t="s">
        <v>5695</v>
      </c>
      <c r="D270" s="417"/>
      <c r="E270" s="418" t="s">
        <v>3147</v>
      </c>
      <c r="F270" s="418"/>
      <c r="G270" s="417"/>
      <c r="H270" s="419" t="s">
        <v>19956</v>
      </c>
      <c r="I270" s="419"/>
      <c r="J270" s="417"/>
      <c r="K270" s="419" t="s">
        <v>19955</v>
      </c>
      <c r="L270" s="419"/>
      <c r="M270" s="417"/>
      <c r="N270" s="420" t="s">
        <v>19954</v>
      </c>
      <c r="O270" s="420"/>
      <c r="P270" s="417"/>
      <c r="Q270" s="155" t="s">
        <v>23828</v>
      </c>
      <c r="R270" s="417"/>
      <c r="S270" s="421" t="s">
        <v>19386</v>
      </c>
      <c r="T270" s="421"/>
      <c r="U270" s="421"/>
      <c r="V270" s="421"/>
      <c r="W270" s="417"/>
      <c r="X270" s="148"/>
    </row>
    <row r="271" spans="1:24" ht="45.95" customHeight="1" thickBot="1">
      <c r="A271" s="148"/>
      <c r="B271" s="417"/>
      <c r="C271" s="154" t="s">
        <v>5691</v>
      </c>
      <c r="D271" s="417"/>
      <c r="E271" s="418" t="s">
        <v>3119</v>
      </c>
      <c r="F271" s="418"/>
      <c r="G271" s="417"/>
      <c r="H271" s="419" t="s">
        <v>19952</v>
      </c>
      <c r="I271" s="419"/>
      <c r="J271" s="417"/>
      <c r="K271" s="419" t="s">
        <v>19951</v>
      </c>
      <c r="L271" s="419"/>
      <c r="M271" s="417"/>
      <c r="N271" s="420" t="s">
        <v>19950</v>
      </c>
      <c r="O271" s="420"/>
      <c r="P271" s="417"/>
      <c r="Q271" s="155" t="s">
        <v>23820</v>
      </c>
      <c r="R271" s="417"/>
      <c r="S271" s="421" t="s">
        <v>19178</v>
      </c>
      <c r="T271" s="421"/>
      <c r="U271" s="421"/>
      <c r="V271" s="421"/>
      <c r="W271" s="417"/>
      <c r="X271" s="148"/>
    </row>
    <row r="272" spans="1:24" ht="45.95" customHeight="1" thickBot="1">
      <c r="A272" s="148"/>
      <c r="B272" s="417"/>
      <c r="C272" s="154" t="s">
        <v>5683</v>
      </c>
      <c r="D272" s="417"/>
      <c r="E272" s="418" t="s">
        <v>3113</v>
      </c>
      <c r="F272" s="418"/>
      <c r="G272" s="417"/>
      <c r="H272" s="419" t="s">
        <v>19948</v>
      </c>
      <c r="I272" s="419"/>
      <c r="J272" s="417"/>
      <c r="K272" s="419" t="s">
        <v>19947</v>
      </c>
      <c r="L272" s="419"/>
      <c r="M272" s="417"/>
      <c r="N272" s="420" t="s">
        <v>19946</v>
      </c>
      <c r="O272" s="420"/>
      <c r="P272" s="417"/>
      <c r="Q272" s="155" t="s">
        <v>23815</v>
      </c>
      <c r="R272" s="417"/>
      <c r="S272" s="421" t="s">
        <v>19163</v>
      </c>
      <c r="T272" s="421"/>
      <c r="U272" s="421"/>
      <c r="V272" s="421"/>
      <c r="W272" s="417"/>
      <c r="X272" s="148"/>
    </row>
    <row r="273" spans="1:24" ht="45.95" customHeight="1" thickBot="1">
      <c r="A273" s="148"/>
      <c r="B273" s="417"/>
      <c r="C273" s="154" t="s">
        <v>5677</v>
      </c>
      <c r="D273" s="417"/>
      <c r="E273" s="418" t="s">
        <v>3104</v>
      </c>
      <c r="F273" s="418"/>
      <c r="G273" s="417"/>
      <c r="H273" s="419" t="s">
        <v>24936</v>
      </c>
      <c r="I273" s="419"/>
      <c r="J273" s="417"/>
      <c r="K273" s="419" t="s">
        <v>24937</v>
      </c>
      <c r="L273" s="419"/>
      <c r="M273" s="417"/>
      <c r="N273" s="420" t="s">
        <v>24938</v>
      </c>
      <c r="O273" s="420"/>
      <c r="P273" s="417"/>
      <c r="Q273" s="155" t="s">
        <v>24980</v>
      </c>
      <c r="R273" s="417"/>
      <c r="S273" s="421" t="s">
        <v>24927</v>
      </c>
      <c r="T273" s="421"/>
      <c r="U273" s="421"/>
      <c r="V273" s="421"/>
      <c r="W273" s="417"/>
      <c r="X273" s="148"/>
    </row>
    <row r="274" spans="1:24" ht="45.95" customHeight="1" thickBot="1">
      <c r="A274" s="148"/>
      <c r="B274" s="417"/>
      <c r="C274" s="154" t="s">
        <v>5669</v>
      </c>
      <c r="D274" s="417"/>
      <c r="E274" s="418" t="s">
        <v>3028</v>
      </c>
      <c r="F274" s="418"/>
      <c r="G274" s="417"/>
      <c r="H274" s="419" t="s">
        <v>19935</v>
      </c>
      <c r="I274" s="419"/>
      <c r="J274" s="417"/>
      <c r="K274" s="419" t="s">
        <v>19934</v>
      </c>
      <c r="L274" s="419"/>
      <c r="M274" s="417"/>
      <c r="N274" s="420" t="s">
        <v>19933</v>
      </c>
      <c r="O274" s="420"/>
      <c r="P274" s="417"/>
      <c r="Q274" s="155" t="s">
        <v>23953</v>
      </c>
      <c r="R274" s="417"/>
      <c r="S274" s="421" t="s">
        <v>20027</v>
      </c>
      <c r="T274" s="421"/>
      <c r="U274" s="421"/>
      <c r="V274" s="421"/>
      <c r="W274" s="417"/>
      <c r="X274" s="148"/>
    </row>
    <row r="275" spans="1:24" ht="45.95" customHeight="1" thickBot="1">
      <c r="A275" s="148"/>
      <c r="B275" s="417"/>
      <c r="C275" s="154" t="s">
        <v>5663</v>
      </c>
      <c r="D275" s="417"/>
      <c r="E275" s="418" t="s">
        <v>2978</v>
      </c>
      <c r="F275" s="418"/>
      <c r="G275" s="417"/>
      <c r="H275" s="419" t="s">
        <v>19921</v>
      </c>
      <c r="I275" s="419"/>
      <c r="J275" s="417"/>
      <c r="K275" s="419" t="s">
        <v>19920</v>
      </c>
      <c r="L275" s="419"/>
      <c r="M275" s="417"/>
      <c r="N275" s="420" t="s">
        <v>19919</v>
      </c>
      <c r="O275" s="420"/>
      <c r="P275" s="417"/>
      <c r="Q275" s="155" t="s">
        <v>23919</v>
      </c>
      <c r="R275" s="417"/>
      <c r="S275" s="421" t="s">
        <v>19412</v>
      </c>
      <c r="T275" s="421"/>
      <c r="U275" s="421"/>
      <c r="V275" s="421"/>
      <c r="W275" s="417"/>
      <c r="X275" s="148"/>
    </row>
    <row r="276" spans="1:24" ht="45.95" customHeight="1" thickBot="1">
      <c r="A276" s="148"/>
      <c r="B276" s="417"/>
      <c r="C276" s="154" t="s">
        <v>5655</v>
      </c>
      <c r="D276" s="417"/>
      <c r="E276" s="418" t="s">
        <v>2966</v>
      </c>
      <c r="F276" s="418"/>
      <c r="G276" s="417"/>
      <c r="H276" s="419" t="s">
        <v>19917</v>
      </c>
      <c r="I276" s="419"/>
      <c r="J276" s="417"/>
      <c r="K276" s="419" t="s">
        <v>19916</v>
      </c>
      <c r="L276" s="419"/>
      <c r="M276" s="417"/>
      <c r="N276" s="420" t="s">
        <v>19915</v>
      </c>
      <c r="O276" s="420"/>
      <c r="P276" s="417"/>
      <c r="Q276" s="155" t="s">
        <v>23819</v>
      </c>
      <c r="R276" s="417"/>
      <c r="S276" s="421" t="s">
        <v>19178</v>
      </c>
      <c r="T276" s="421"/>
      <c r="U276" s="421"/>
      <c r="V276" s="421"/>
      <c r="W276" s="417"/>
      <c r="X276" s="148"/>
    </row>
    <row r="277" spans="1:24" ht="45.95" customHeight="1" thickBot="1">
      <c r="A277" s="148"/>
      <c r="B277" s="417"/>
      <c r="C277" s="154" t="s">
        <v>5648</v>
      </c>
      <c r="D277" s="417"/>
      <c r="E277" s="418" t="s">
        <v>2867</v>
      </c>
      <c r="F277" s="418"/>
      <c r="G277" s="417"/>
      <c r="H277" s="419" t="s">
        <v>19896</v>
      </c>
      <c r="I277" s="419"/>
      <c r="J277" s="417"/>
      <c r="K277" s="419" t="s">
        <v>19895</v>
      </c>
      <c r="L277" s="419"/>
      <c r="M277" s="417"/>
      <c r="N277" s="420" t="s">
        <v>19894</v>
      </c>
      <c r="O277" s="420"/>
      <c r="P277" s="417"/>
      <c r="Q277" s="155" t="s">
        <v>23979</v>
      </c>
      <c r="R277" s="417"/>
      <c r="S277" s="421" t="s">
        <v>19213</v>
      </c>
      <c r="T277" s="421"/>
      <c r="U277" s="421"/>
      <c r="V277" s="421"/>
      <c r="W277" s="417"/>
      <c r="X277" s="148"/>
    </row>
    <row r="278" spans="1:24" ht="9.9499999999999993" customHeight="1" thickBot="1">
      <c r="A278" s="148"/>
      <c r="B278" s="417"/>
      <c r="C278" s="148"/>
      <c r="D278" s="417"/>
      <c r="E278" s="148"/>
      <c r="F278" s="148"/>
      <c r="G278" s="417"/>
      <c r="H278" s="148"/>
      <c r="I278" s="148"/>
      <c r="J278" s="417"/>
      <c r="K278" s="148"/>
      <c r="L278" s="148"/>
      <c r="M278" s="417"/>
      <c r="N278" s="148"/>
      <c r="O278" s="148"/>
      <c r="P278" s="417"/>
      <c r="Q278" s="148"/>
      <c r="R278" s="417"/>
      <c r="S278" s="148"/>
      <c r="T278" s="148"/>
      <c r="U278" s="148"/>
      <c r="V278" s="148"/>
      <c r="W278" s="417"/>
      <c r="X278" s="148"/>
    </row>
    <row r="279" spans="1:24" ht="0.95" customHeight="1">
      <c r="A279" s="148"/>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148"/>
      <c r="X279" s="148"/>
    </row>
    <row r="280" spans="1:24" ht="60"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row>
    <row r="281" spans="1:24" ht="12"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row>
    <row r="282" spans="1:24" ht="8.1" customHeight="1">
      <c r="A282" s="148"/>
      <c r="B282" s="148"/>
      <c r="C282" s="148"/>
      <c r="D282" s="148"/>
      <c r="E282" s="148"/>
      <c r="F282" s="148"/>
      <c r="G282" s="148"/>
      <c r="H282" s="148"/>
      <c r="I282" s="413" t="s">
        <v>19177</v>
      </c>
      <c r="J282" s="413"/>
      <c r="K282" s="413"/>
      <c r="L282" s="148"/>
      <c r="M282" s="148"/>
      <c r="N282" s="148"/>
      <c r="O282" s="148"/>
      <c r="P282" s="148"/>
      <c r="Q282" s="148"/>
      <c r="R282" s="148"/>
      <c r="S282" s="148"/>
      <c r="T282" s="148"/>
      <c r="U282" s="148"/>
      <c r="V282" s="148"/>
      <c r="W282" s="148"/>
      <c r="X282" s="148"/>
    </row>
    <row r="283" spans="1:24" ht="12" customHeight="1">
      <c r="A283" s="148"/>
      <c r="B283" s="414"/>
      <c r="C283" s="414"/>
      <c r="D283" s="414"/>
      <c r="E283" s="414"/>
      <c r="F283" s="148"/>
      <c r="G283" s="148"/>
      <c r="H283" s="148"/>
      <c r="I283" s="413"/>
      <c r="J283" s="413"/>
      <c r="K283" s="413"/>
      <c r="L283" s="148"/>
      <c r="M283" s="148"/>
      <c r="N283" s="148"/>
      <c r="O283" s="148"/>
      <c r="P283" s="148"/>
      <c r="Q283" s="148"/>
      <c r="R283" s="148"/>
      <c r="S283" s="148"/>
      <c r="T283" s="148"/>
      <c r="U283" s="148"/>
      <c r="V283" s="148"/>
      <c r="W283" s="148"/>
      <c r="X283" s="148"/>
    </row>
    <row r="284" spans="1:24" ht="14.1" customHeight="1">
      <c r="A284" s="148"/>
      <c r="B284" s="148"/>
      <c r="C284" s="415" t="s">
        <v>23795</v>
      </c>
      <c r="D284" s="415"/>
      <c r="E284" s="415"/>
      <c r="F284" s="415"/>
      <c r="G284" s="415"/>
      <c r="H284" s="415"/>
      <c r="I284" s="415"/>
      <c r="J284" s="415"/>
      <c r="K284" s="415"/>
      <c r="L284" s="148"/>
      <c r="M284" s="148"/>
      <c r="N284" s="148"/>
      <c r="O284" s="416" t="s">
        <v>24924</v>
      </c>
      <c r="P284" s="416"/>
      <c r="Q284" s="416"/>
      <c r="R284" s="416"/>
      <c r="S284" s="416"/>
      <c r="T284" s="149" t="s">
        <v>6550</v>
      </c>
      <c r="U284" s="150" t="s">
        <v>19175</v>
      </c>
      <c r="V284" s="148"/>
      <c r="W284" s="148"/>
      <c r="X284" s="148"/>
    </row>
    <row r="285" spans="1:24" ht="0.95" customHeight="1" thickBo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row>
    <row r="286" spans="1:24" ht="0.95" customHeight="1">
      <c r="A286" s="148"/>
      <c r="B286" s="411"/>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148"/>
    </row>
    <row r="287" spans="1:24" ht="15.95" customHeight="1" thickBot="1">
      <c r="A287" s="148"/>
      <c r="B287" s="151"/>
      <c r="C287" s="152" t="s">
        <v>19174</v>
      </c>
      <c r="D287" s="151"/>
      <c r="E287" s="412" t="s">
        <v>19173</v>
      </c>
      <c r="F287" s="412"/>
      <c r="G287" s="151"/>
      <c r="H287" s="412" t="s">
        <v>19172</v>
      </c>
      <c r="I287" s="412"/>
      <c r="J287" s="151"/>
      <c r="K287" s="412" t="s">
        <v>19171</v>
      </c>
      <c r="L287" s="412"/>
      <c r="M287" s="151"/>
      <c r="N287" s="412" t="s">
        <v>19170</v>
      </c>
      <c r="O287" s="412"/>
      <c r="P287" s="151"/>
      <c r="Q287" s="153" t="s">
        <v>19169</v>
      </c>
      <c r="R287" s="151"/>
      <c r="S287" s="412" t="s">
        <v>19168</v>
      </c>
      <c r="T287" s="412"/>
      <c r="U287" s="412"/>
      <c r="V287" s="412"/>
      <c r="W287" s="151"/>
      <c r="X287" s="148"/>
    </row>
    <row r="288" spans="1:24" ht="45.95" customHeight="1" thickBot="1">
      <c r="A288" s="148"/>
      <c r="B288" s="417"/>
      <c r="C288" s="154" t="s">
        <v>5640</v>
      </c>
      <c r="D288" s="417"/>
      <c r="E288" s="418" t="s">
        <v>429</v>
      </c>
      <c r="F288" s="418"/>
      <c r="G288" s="417"/>
      <c r="H288" s="419" t="s">
        <v>19884</v>
      </c>
      <c r="I288" s="419"/>
      <c r="J288" s="417"/>
      <c r="K288" s="419" t="s">
        <v>19883</v>
      </c>
      <c r="L288" s="419"/>
      <c r="M288" s="417"/>
      <c r="N288" s="420" t="s">
        <v>19882</v>
      </c>
      <c r="O288" s="420"/>
      <c r="P288" s="417"/>
      <c r="Q288" s="155" t="s">
        <v>23908</v>
      </c>
      <c r="R288" s="417"/>
      <c r="S288" s="421" t="s">
        <v>19590</v>
      </c>
      <c r="T288" s="421"/>
      <c r="U288" s="421"/>
      <c r="V288" s="421"/>
      <c r="W288" s="417"/>
      <c r="X288" s="148"/>
    </row>
    <row r="289" spans="1:24" ht="45.95" customHeight="1" thickBot="1">
      <c r="A289" s="148"/>
      <c r="B289" s="417"/>
      <c r="C289" s="154" t="s">
        <v>5633</v>
      </c>
      <c r="D289" s="417"/>
      <c r="E289" s="418" t="s">
        <v>2638</v>
      </c>
      <c r="F289" s="418"/>
      <c r="G289" s="417"/>
      <c r="H289" s="419" t="s">
        <v>19851</v>
      </c>
      <c r="I289" s="419"/>
      <c r="J289" s="417"/>
      <c r="K289" s="419" t="s">
        <v>19850</v>
      </c>
      <c r="L289" s="419"/>
      <c r="M289" s="417"/>
      <c r="N289" s="420" t="s">
        <v>19849</v>
      </c>
      <c r="O289" s="420"/>
      <c r="P289" s="417"/>
      <c r="Q289" s="155" t="s">
        <v>23933</v>
      </c>
      <c r="R289" s="417"/>
      <c r="S289" s="421" t="s">
        <v>22189</v>
      </c>
      <c r="T289" s="421"/>
      <c r="U289" s="421"/>
      <c r="V289" s="421"/>
      <c r="W289" s="417"/>
      <c r="X289" s="148"/>
    </row>
    <row r="290" spans="1:24" ht="45.95" customHeight="1" thickBot="1">
      <c r="A290" s="148"/>
      <c r="B290" s="417"/>
      <c r="C290" s="154" t="s">
        <v>5625</v>
      </c>
      <c r="D290" s="417"/>
      <c r="E290" s="418" t="s">
        <v>2620</v>
      </c>
      <c r="F290" s="418"/>
      <c r="G290" s="417"/>
      <c r="H290" s="419" t="s">
        <v>19842</v>
      </c>
      <c r="I290" s="419"/>
      <c r="J290" s="417"/>
      <c r="K290" s="419" t="s">
        <v>19841</v>
      </c>
      <c r="L290" s="419"/>
      <c r="M290" s="417"/>
      <c r="N290" s="420" t="s">
        <v>19840</v>
      </c>
      <c r="O290" s="420"/>
      <c r="P290" s="417"/>
      <c r="Q290" s="155" t="s">
        <v>23932</v>
      </c>
      <c r="R290" s="417"/>
      <c r="S290" s="421" t="s">
        <v>22712</v>
      </c>
      <c r="T290" s="421"/>
      <c r="U290" s="421"/>
      <c r="V290" s="421"/>
      <c r="W290" s="417"/>
      <c r="X290" s="148"/>
    </row>
    <row r="291" spans="1:24" ht="45.95" customHeight="1" thickBot="1">
      <c r="A291" s="148"/>
      <c r="B291" s="417"/>
      <c r="C291" s="154" t="s">
        <v>5618</v>
      </c>
      <c r="D291" s="417"/>
      <c r="E291" s="418" t="s">
        <v>2602</v>
      </c>
      <c r="F291" s="418"/>
      <c r="G291" s="417"/>
      <c r="H291" s="419" t="s">
        <v>19838</v>
      </c>
      <c r="I291" s="419"/>
      <c r="J291" s="417"/>
      <c r="K291" s="419" t="s">
        <v>19837</v>
      </c>
      <c r="L291" s="419"/>
      <c r="M291" s="417"/>
      <c r="N291" s="420" t="s">
        <v>19836</v>
      </c>
      <c r="O291" s="420"/>
      <c r="P291" s="417"/>
      <c r="Q291" s="155" t="s">
        <v>23799</v>
      </c>
      <c r="R291" s="417"/>
      <c r="S291" s="421" t="s">
        <v>19692</v>
      </c>
      <c r="T291" s="421"/>
      <c r="U291" s="421"/>
      <c r="V291" s="421"/>
      <c r="W291" s="417"/>
      <c r="X291" s="148"/>
    </row>
    <row r="292" spans="1:24" ht="45.95" customHeight="1" thickBot="1">
      <c r="A292" s="148"/>
      <c r="B292" s="417"/>
      <c r="C292" s="154" t="s">
        <v>5610</v>
      </c>
      <c r="D292" s="417"/>
      <c r="E292" s="418" t="s">
        <v>2551</v>
      </c>
      <c r="F292" s="418"/>
      <c r="G292" s="417"/>
      <c r="H292" s="419" t="s">
        <v>19818</v>
      </c>
      <c r="I292" s="419"/>
      <c r="J292" s="417"/>
      <c r="K292" s="419" t="s">
        <v>19817</v>
      </c>
      <c r="L292" s="419"/>
      <c r="M292" s="417"/>
      <c r="N292" s="420" t="s">
        <v>19816</v>
      </c>
      <c r="O292" s="420"/>
      <c r="P292" s="417"/>
      <c r="Q292" s="155" t="s">
        <v>23918</v>
      </c>
      <c r="R292" s="417"/>
      <c r="S292" s="421" t="s">
        <v>19403</v>
      </c>
      <c r="T292" s="421"/>
      <c r="U292" s="421"/>
      <c r="V292" s="421"/>
      <c r="W292" s="417"/>
      <c r="X292" s="148"/>
    </row>
    <row r="293" spans="1:24" ht="45.95" customHeight="1" thickBot="1">
      <c r="A293" s="148"/>
      <c r="B293" s="417"/>
      <c r="C293" s="154" t="s">
        <v>5602</v>
      </c>
      <c r="D293" s="417"/>
      <c r="E293" s="418" t="s">
        <v>2529</v>
      </c>
      <c r="F293" s="418"/>
      <c r="G293" s="417"/>
      <c r="H293" s="419" t="s">
        <v>19810</v>
      </c>
      <c r="I293" s="419"/>
      <c r="J293" s="417"/>
      <c r="K293" s="419" t="s">
        <v>19809</v>
      </c>
      <c r="L293" s="419"/>
      <c r="M293" s="417"/>
      <c r="N293" s="420" t="s">
        <v>19808</v>
      </c>
      <c r="O293" s="420"/>
      <c r="P293" s="417"/>
      <c r="Q293" s="155" t="s">
        <v>23927</v>
      </c>
      <c r="R293" s="417"/>
      <c r="S293" s="421" t="s">
        <v>22088</v>
      </c>
      <c r="T293" s="421"/>
      <c r="U293" s="421"/>
      <c r="V293" s="421"/>
      <c r="W293" s="417"/>
      <c r="X293" s="148"/>
    </row>
    <row r="294" spans="1:24" ht="45.95" customHeight="1" thickBot="1">
      <c r="A294" s="148"/>
      <c r="B294" s="417"/>
      <c r="C294" s="154" t="s">
        <v>5594</v>
      </c>
      <c r="D294" s="417"/>
      <c r="E294" s="418" t="s">
        <v>2521</v>
      </c>
      <c r="F294" s="418"/>
      <c r="G294" s="417"/>
      <c r="H294" s="419" t="s">
        <v>19806</v>
      </c>
      <c r="I294" s="419"/>
      <c r="J294" s="417"/>
      <c r="K294" s="419" t="s">
        <v>19805</v>
      </c>
      <c r="L294" s="419"/>
      <c r="M294" s="417"/>
      <c r="N294" s="420" t="s">
        <v>19804</v>
      </c>
      <c r="O294" s="420"/>
      <c r="P294" s="417"/>
      <c r="Q294" s="155" t="s">
        <v>23925</v>
      </c>
      <c r="R294" s="417"/>
      <c r="S294" s="421" t="s">
        <v>23151</v>
      </c>
      <c r="T294" s="421"/>
      <c r="U294" s="421"/>
      <c r="V294" s="421"/>
      <c r="W294" s="417"/>
      <c r="X294" s="148"/>
    </row>
    <row r="295" spans="1:24" ht="45.95" customHeight="1" thickBot="1">
      <c r="A295" s="148"/>
      <c r="B295" s="417"/>
      <c r="C295" s="154" t="s">
        <v>5586</v>
      </c>
      <c r="D295" s="417"/>
      <c r="E295" s="418" t="s">
        <v>2463</v>
      </c>
      <c r="F295" s="418"/>
      <c r="G295" s="417"/>
      <c r="H295" s="419" t="s">
        <v>19777</v>
      </c>
      <c r="I295" s="419"/>
      <c r="J295" s="417"/>
      <c r="K295" s="419" t="s">
        <v>19776</v>
      </c>
      <c r="L295" s="419"/>
      <c r="M295" s="417"/>
      <c r="N295" s="420" t="s">
        <v>19775</v>
      </c>
      <c r="O295" s="420"/>
      <c r="P295" s="417"/>
      <c r="Q295" s="155" t="s">
        <v>23894</v>
      </c>
      <c r="R295" s="417"/>
      <c r="S295" s="421" t="s">
        <v>19270</v>
      </c>
      <c r="T295" s="421"/>
      <c r="U295" s="421"/>
      <c r="V295" s="421"/>
      <c r="W295" s="417"/>
      <c r="X295" s="148"/>
    </row>
    <row r="296" spans="1:24" ht="45.95" customHeight="1" thickBot="1">
      <c r="A296" s="148"/>
      <c r="B296" s="417"/>
      <c r="C296" s="154" t="s">
        <v>5578</v>
      </c>
      <c r="D296" s="417"/>
      <c r="E296" s="418" t="s">
        <v>2454</v>
      </c>
      <c r="F296" s="418"/>
      <c r="G296" s="417"/>
      <c r="H296" s="419" t="s">
        <v>19773</v>
      </c>
      <c r="I296" s="419"/>
      <c r="J296" s="417"/>
      <c r="K296" s="419" t="s">
        <v>19772</v>
      </c>
      <c r="L296" s="419"/>
      <c r="M296" s="417"/>
      <c r="N296" s="420" t="s">
        <v>19771</v>
      </c>
      <c r="O296" s="420"/>
      <c r="P296" s="417"/>
      <c r="Q296" s="155" t="s">
        <v>23882</v>
      </c>
      <c r="R296" s="417"/>
      <c r="S296" s="421" t="s">
        <v>19265</v>
      </c>
      <c r="T296" s="421"/>
      <c r="U296" s="421"/>
      <c r="V296" s="421"/>
      <c r="W296" s="417"/>
      <c r="X296" s="148"/>
    </row>
    <row r="297" spans="1:24" ht="45.95" customHeight="1" thickBot="1">
      <c r="A297" s="148"/>
      <c r="B297" s="417"/>
      <c r="C297" s="154" t="s">
        <v>5570</v>
      </c>
      <c r="D297" s="417"/>
      <c r="E297" s="418" t="s">
        <v>2446</v>
      </c>
      <c r="F297" s="418"/>
      <c r="G297" s="417"/>
      <c r="H297" s="419" t="s">
        <v>19769</v>
      </c>
      <c r="I297" s="419"/>
      <c r="J297" s="417"/>
      <c r="K297" s="419" t="s">
        <v>19768</v>
      </c>
      <c r="L297" s="419"/>
      <c r="M297" s="417"/>
      <c r="N297" s="420" t="s">
        <v>19767</v>
      </c>
      <c r="O297" s="420"/>
      <c r="P297" s="417"/>
      <c r="Q297" s="155" t="s">
        <v>23881</v>
      </c>
      <c r="R297" s="417"/>
      <c r="S297" s="421" t="s">
        <v>19265</v>
      </c>
      <c r="T297" s="421"/>
      <c r="U297" s="421"/>
      <c r="V297" s="421"/>
      <c r="W297" s="417"/>
      <c r="X297" s="148"/>
    </row>
    <row r="298" spans="1:24" ht="9.9499999999999993" customHeight="1" thickBot="1">
      <c r="A298" s="148"/>
      <c r="B298" s="417"/>
      <c r="C298" s="148"/>
      <c r="D298" s="417"/>
      <c r="E298" s="148"/>
      <c r="F298" s="148"/>
      <c r="G298" s="417"/>
      <c r="H298" s="148"/>
      <c r="I298" s="148"/>
      <c r="J298" s="417"/>
      <c r="K298" s="148"/>
      <c r="L298" s="148"/>
      <c r="M298" s="417"/>
      <c r="N298" s="148"/>
      <c r="O298" s="148"/>
      <c r="P298" s="417"/>
      <c r="Q298" s="148"/>
      <c r="R298" s="417"/>
      <c r="S298" s="148"/>
      <c r="T298" s="148"/>
      <c r="U298" s="148"/>
      <c r="V298" s="148"/>
      <c r="W298" s="417"/>
      <c r="X298" s="148"/>
    </row>
    <row r="299" spans="1:24" ht="0.95" customHeight="1">
      <c r="A299" s="148"/>
      <c r="B299" s="422"/>
      <c r="C299" s="422"/>
      <c r="D299" s="422"/>
      <c r="E299" s="422"/>
      <c r="F299" s="422"/>
      <c r="G299" s="422"/>
      <c r="H299" s="422"/>
      <c r="I299" s="422"/>
      <c r="J299" s="422"/>
      <c r="K299" s="422"/>
      <c r="L299" s="422"/>
      <c r="M299" s="422"/>
      <c r="N299" s="422"/>
      <c r="O299" s="422"/>
      <c r="P299" s="422"/>
      <c r="Q299" s="422"/>
      <c r="R299" s="422"/>
      <c r="S299" s="422"/>
      <c r="T299" s="422"/>
      <c r="U299" s="422"/>
      <c r="V299" s="422"/>
      <c r="W299" s="148"/>
      <c r="X299" s="148"/>
    </row>
    <row r="300" spans="1:24" ht="60"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row>
    <row r="301" spans="1:24" ht="12"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row>
    <row r="302" spans="1:24" ht="8.1" customHeight="1">
      <c r="A302" s="148"/>
      <c r="B302" s="148"/>
      <c r="C302" s="148"/>
      <c r="D302" s="148"/>
      <c r="E302" s="148"/>
      <c r="F302" s="148"/>
      <c r="G302" s="148"/>
      <c r="H302" s="148"/>
      <c r="I302" s="413" t="s">
        <v>19177</v>
      </c>
      <c r="J302" s="413"/>
      <c r="K302" s="413"/>
      <c r="L302" s="148"/>
      <c r="M302" s="148"/>
      <c r="N302" s="148"/>
      <c r="O302" s="148"/>
      <c r="P302" s="148"/>
      <c r="Q302" s="148"/>
      <c r="R302" s="148"/>
      <c r="S302" s="148"/>
      <c r="T302" s="148"/>
      <c r="U302" s="148"/>
      <c r="V302" s="148"/>
      <c r="W302" s="148"/>
      <c r="X302" s="148"/>
    </row>
    <row r="303" spans="1:24" ht="12" customHeight="1">
      <c r="A303" s="148"/>
      <c r="B303" s="414"/>
      <c r="C303" s="414"/>
      <c r="D303" s="414"/>
      <c r="E303" s="414"/>
      <c r="F303" s="148"/>
      <c r="G303" s="148"/>
      <c r="H303" s="148"/>
      <c r="I303" s="413"/>
      <c r="J303" s="413"/>
      <c r="K303" s="413"/>
      <c r="L303" s="148"/>
      <c r="M303" s="148"/>
      <c r="N303" s="148"/>
      <c r="O303" s="148"/>
      <c r="P303" s="148"/>
      <c r="Q303" s="148"/>
      <c r="R303" s="148"/>
      <c r="S303" s="148"/>
      <c r="T303" s="148"/>
      <c r="U303" s="148"/>
      <c r="V303" s="148"/>
      <c r="W303" s="148"/>
      <c r="X303" s="148"/>
    </row>
    <row r="304" spans="1:24" ht="14.1" customHeight="1">
      <c r="A304" s="148"/>
      <c r="B304" s="148"/>
      <c r="C304" s="415" t="s">
        <v>23795</v>
      </c>
      <c r="D304" s="415"/>
      <c r="E304" s="415"/>
      <c r="F304" s="415"/>
      <c r="G304" s="415"/>
      <c r="H304" s="415"/>
      <c r="I304" s="415"/>
      <c r="J304" s="415"/>
      <c r="K304" s="415"/>
      <c r="L304" s="148"/>
      <c r="M304" s="148"/>
      <c r="N304" s="148"/>
      <c r="O304" s="416" t="s">
        <v>24924</v>
      </c>
      <c r="P304" s="416"/>
      <c r="Q304" s="416"/>
      <c r="R304" s="416"/>
      <c r="S304" s="416"/>
      <c r="T304" s="149" t="s">
        <v>6542</v>
      </c>
      <c r="U304" s="150" t="s">
        <v>19175</v>
      </c>
      <c r="V304" s="148"/>
      <c r="W304" s="148"/>
      <c r="X304" s="148"/>
    </row>
    <row r="305" spans="1:24" ht="0.95" customHeight="1" thickBo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row>
    <row r="306" spans="1:24" ht="0.95" customHeight="1">
      <c r="A306" s="148"/>
      <c r="B306" s="411"/>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148"/>
    </row>
    <row r="307" spans="1:24" ht="15.95" customHeight="1" thickBot="1">
      <c r="A307" s="148"/>
      <c r="B307" s="151"/>
      <c r="C307" s="152" t="s">
        <v>19174</v>
      </c>
      <c r="D307" s="151"/>
      <c r="E307" s="412" t="s">
        <v>19173</v>
      </c>
      <c r="F307" s="412"/>
      <c r="G307" s="151"/>
      <c r="H307" s="412" t="s">
        <v>19172</v>
      </c>
      <c r="I307" s="412"/>
      <c r="J307" s="151"/>
      <c r="K307" s="412" t="s">
        <v>19171</v>
      </c>
      <c r="L307" s="412"/>
      <c r="M307" s="151"/>
      <c r="N307" s="412" t="s">
        <v>19170</v>
      </c>
      <c r="O307" s="412"/>
      <c r="P307" s="151"/>
      <c r="Q307" s="153" t="s">
        <v>19169</v>
      </c>
      <c r="R307" s="151"/>
      <c r="S307" s="412" t="s">
        <v>19168</v>
      </c>
      <c r="T307" s="412"/>
      <c r="U307" s="412"/>
      <c r="V307" s="412"/>
      <c r="W307" s="151"/>
      <c r="X307" s="148"/>
    </row>
    <row r="308" spans="1:24" ht="45.95" customHeight="1" thickBot="1">
      <c r="A308" s="148"/>
      <c r="B308" s="417"/>
      <c r="C308" s="154" t="s">
        <v>5563</v>
      </c>
      <c r="D308" s="417"/>
      <c r="E308" s="418" t="s">
        <v>2437</v>
      </c>
      <c r="F308" s="418"/>
      <c r="G308" s="417"/>
      <c r="H308" s="419" t="s">
        <v>19765</v>
      </c>
      <c r="I308" s="419"/>
      <c r="J308" s="417"/>
      <c r="K308" s="419" t="s">
        <v>19764</v>
      </c>
      <c r="L308" s="419"/>
      <c r="M308" s="417"/>
      <c r="N308" s="420" t="s">
        <v>19763</v>
      </c>
      <c r="O308" s="420"/>
      <c r="P308" s="417"/>
      <c r="Q308" s="155" t="s">
        <v>23876</v>
      </c>
      <c r="R308" s="417"/>
      <c r="S308" s="421" t="s">
        <v>19183</v>
      </c>
      <c r="T308" s="421"/>
      <c r="U308" s="421"/>
      <c r="V308" s="421"/>
      <c r="W308" s="417"/>
      <c r="X308" s="148"/>
    </row>
    <row r="309" spans="1:24" ht="45.95" customHeight="1" thickBot="1">
      <c r="A309" s="148"/>
      <c r="B309" s="417"/>
      <c r="C309" s="154" t="s">
        <v>5555</v>
      </c>
      <c r="D309" s="417"/>
      <c r="E309" s="418" t="s">
        <v>2429</v>
      </c>
      <c r="F309" s="418"/>
      <c r="G309" s="417"/>
      <c r="H309" s="419" t="s">
        <v>19761</v>
      </c>
      <c r="I309" s="419"/>
      <c r="J309" s="417"/>
      <c r="K309" s="419" t="s">
        <v>19760</v>
      </c>
      <c r="L309" s="419"/>
      <c r="M309" s="417"/>
      <c r="N309" s="420" t="s">
        <v>19759</v>
      </c>
      <c r="O309" s="420"/>
      <c r="P309" s="417"/>
      <c r="Q309" s="155" t="s">
        <v>23875</v>
      </c>
      <c r="R309" s="417"/>
      <c r="S309" s="421" t="s">
        <v>19183</v>
      </c>
      <c r="T309" s="421"/>
      <c r="U309" s="421"/>
      <c r="V309" s="421"/>
      <c r="W309" s="417"/>
      <c r="X309" s="148"/>
    </row>
    <row r="310" spans="1:24" ht="45.95" customHeight="1" thickBot="1">
      <c r="A310" s="148"/>
      <c r="B310" s="417"/>
      <c r="C310" s="154" t="s">
        <v>5549</v>
      </c>
      <c r="D310" s="417"/>
      <c r="E310" s="418" t="s">
        <v>2422</v>
      </c>
      <c r="F310" s="418"/>
      <c r="G310" s="417"/>
      <c r="H310" s="419" t="s">
        <v>19757</v>
      </c>
      <c r="I310" s="419"/>
      <c r="J310" s="417"/>
      <c r="K310" s="419" t="s">
        <v>19756</v>
      </c>
      <c r="L310" s="419"/>
      <c r="M310" s="417"/>
      <c r="N310" s="420" t="s">
        <v>19755</v>
      </c>
      <c r="O310" s="420"/>
      <c r="P310" s="417"/>
      <c r="Q310" s="155" t="s">
        <v>23814</v>
      </c>
      <c r="R310" s="417"/>
      <c r="S310" s="421" t="s">
        <v>19163</v>
      </c>
      <c r="T310" s="421"/>
      <c r="U310" s="421"/>
      <c r="V310" s="421"/>
      <c r="W310" s="417"/>
      <c r="X310" s="148"/>
    </row>
    <row r="311" spans="1:24" ht="45.95" customHeight="1" thickBot="1">
      <c r="A311" s="148"/>
      <c r="B311" s="417"/>
      <c r="C311" s="154" t="s">
        <v>5541</v>
      </c>
      <c r="D311" s="417"/>
      <c r="E311" s="418" t="s">
        <v>2414</v>
      </c>
      <c r="F311" s="418"/>
      <c r="G311" s="417"/>
      <c r="H311" s="419" t="s">
        <v>19753</v>
      </c>
      <c r="I311" s="419"/>
      <c r="J311" s="417"/>
      <c r="K311" s="419" t="s">
        <v>19752</v>
      </c>
      <c r="L311" s="419"/>
      <c r="M311" s="417"/>
      <c r="N311" s="420" t="s">
        <v>19751</v>
      </c>
      <c r="O311" s="420"/>
      <c r="P311" s="417"/>
      <c r="Q311" s="155" t="s">
        <v>23869</v>
      </c>
      <c r="R311" s="417"/>
      <c r="S311" s="421" t="s">
        <v>19188</v>
      </c>
      <c r="T311" s="421"/>
      <c r="U311" s="421"/>
      <c r="V311" s="421"/>
      <c r="W311" s="417"/>
      <c r="X311" s="148"/>
    </row>
    <row r="312" spans="1:24" ht="45.95" customHeight="1" thickBot="1">
      <c r="A312" s="148"/>
      <c r="B312" s="417"/>
      <c r="C312" s="154" t="s">
        <v>5533</v>
      </c>
      <c r="D312" s="417"/>
      <c r="E312" s="418" t="s">
        <v>2382</v>
      </c>
      <c r="F312" s="418"/>
      <c r="G312" s="417"/>
      <c r="H312" s="419" t="s">
        <v>19740</v>
      </c>
      <c r="I312" s="419"/>
      <c r="J312" s="417"/>
      <c r="K312" s="419" t="s">
        <v>19739</v>
      </c>
      <c r="L312" s="419"/>
      <c r="M312" s="417"/>
      <c r="N312" s="420" t="s">
        <v>19738</v>
      </c>
      <c r="O312" s="420"/>
      <c r="P312" s="417"/>
      <c r="Q312" s="155" t="s">
        <v>23849</v>
      </c>
      <c r="R312" s="417"/>
      <c r="S312" s="421" t="s">
        <v>19562</v>
      </c>
      <c r="T312" s="421"/>
      <c r="U312" s="421"/>
      <c r="V312" s="421"/>
      <c r="W312" s="417"/>
      <c r="X312" s="148"/>
    </row>
    <row r="313" spans="1:24" ht="45.95" customHeight="1" thickBot="1">
      <c r="A313" s="148"/>
      <c r="B313" s="417"/>
      <c r="C313" s="154" t="s">
        <v>5528</v>
      </c>
      <c r="D313" s="417"/>
      <c r="E313" s="418" t="s">
        <v>2373</v>
      </c>
      <c r="F313" s="418"/>
      <c r="G313" s="417"/>
      <c r="H313" s="419" t="s">
        <v>19736</v>
      </c>
      <c r="I313" s="419"/>
      <c r="J313" s="417"/>
      <c r="K313" s="419" t="s">
        <v>19708</v>
      </c>
      <c r="L313" s="419"/>
      <c r="M313" s="417"/>
      <c r="N313" s="420" t="s">
        <v>19707</v>
      </c>
      <c r="O313" s="420"/>
      <c r="P313" s="417"/>
      <c r="Q313" s="155" t="s">
        <v>23839</v>
      </c>
      <c r="R313" s="417"/>
      <c r="S313" s="421" t="s">
        <v>19299</v>
      </c>
      <c r="T313" s="421"/>
      <c r="U313" s="421"/>
      <c r="V313" s="421"/>
      <c r="W313" s="417"/>
      <c r="X313" s="148"/>
    </row>
    <row r="314" spans="1:24" ht="45.95" customHeight="1" thickBot="1">
      <c r="A314" s="148"/>
      <c r="B314" s="417"/>
      <c r="C314" s="154" t="s">
        <v>5520</v>
      </c>
      <c r="D314" s="417"/>
      <c r="E314" s="418" t="s">
        <v>2369</v>
      </c>
      <c r="F314" s="418"/>
      <c r="G314" s="417"/>
      <c r="H314" s="419" t="s">
        <v>19734</v>
      </c>
      <c r="I314" s="419"/>
      <c r="J314" s="417"/>
      <c r="K314" s="419" t="s">
        <v>19733</v>
      </c>
      <c r="L314" s="419"/>
      <c r="M314" s="417"/>
      <c r="N314" s="420" t="s">
        <v>19732</v>
      </c>
      <c r="O314" s="420"/>
      <c r="P314" s="417"/>
      <c r="Q314" s="155" t="s">
        <v>23833</v>
      </c>
      <c r="R314" s="417"/>
      <c r="S314" s="421" t="s">
        <v>19603</v>
      </c>
      <c r="T314" s="421"/>
      <c r="U314" s="421"/>
      <c r="V314" s="421"/>
      <c r="W314" s="417"/>
      <c r="X314" s="148"/>
    </row>
    <row r="315" spans="1:24" ht="45.95" customHeight="1" thickBot="1">
      <c r="A315" s="148"/>
      <c r="B315" s="417"/>
      <c r="C315" s="154" t="s">
        <v>5512</v>
      </c>
      <c r="D315" s="417"/>
      <c r="E315" s="418" t="s">
        <v>2306</v>
      </c>
      <c r="F315" s="418"/>
      <c r="G315" s="417"/>
      <c r="H315" s="419" t="s">
        <v>19713</v>
      </c>
      <c r="I315" s="419"/>
      <c r="J315" s="417"/>
      <c r="K315" s="419" t="s">
        <v>19712</v>
      </c>
      <c r="L315" s="419"/>
      <c r="M315" s="417"/>
      <c r="N315" s="420" t="s">
        <v>19711</v>
      </c>
      <c r="O315" s="420"/>
      <c r="P315" s="417"/>
      <c r="Q315" s="155" t="s">
        <v>23794</v>
      </c>
      <c r="R315" s="417"/>
      <c r="S315" s="421" t="s">
        <v>19313</v>
      </c>
      <c r="T315" s="421"/>
      <c r="U315" s="421"/>
      <c r="V315" s="421"/>
      <c r="W315" s="417"/>
      <c r="X315" s="148"/>
    </row>
    <row r="316" spans="1:24" ht="45.95" customHeight="1" thickBot="1">
      <c r="A316" s="148"/>
      <c r="B316" s="417"/>
      <c r="C316" s="154" t="s">
        <v>5506</v>
      </c>
      <c r="D316" s="417"/>
      <c r="E316" s="418" t="s">
        <v>2298</v>
      </c>
      <c r="F316" s="418"/>
      <c r="G316" s="417"/>
      <c r="H316" s="419" t="s">
        <v>19709</v>
      </c>
      <c r="I316" s="419"/>
      <c r="J316" s="417"/>
      <c r="K316" s="419" t="s">
        <v>19708</v>
      </c>
      <c r="L316" s="419"/>
      <c r="M316" s="417"/>
      <c r="N316" s="420" t="s">
        <v>19707</v>
      </c>
      <c r="O316" s="420"/>
      <c r="P316" s="417"/>
      <c r="Q316" s="155" t="s">
        <v>23793</v>
      </c>
      <c r="R316" s="417"/>
      <c r="S316" s="421" t="s">
        <v>19313</v>
      </c>
      <c r="T316" s="421"/>
      <c r="U316" s="421"/>
      <c r="V316" s="421"/>
      <c r="W316" s="417"/>
      <c r="X316" s="148"/>
    </row>
    <row r="317" spans="1:24" ht="45.95" customHeight="1" thickBot="1">
      <c r="A317" s="148"/>
      <c r="B317" s="417"/>
      <c r="C317" s="154" t="s">
        <v>5500</v>
      </c>
      <c r="D317" s="417"/>
      <c r="E317" s="418" t="s">
        <v>2258</v>
      </c>
      <c r="F317" s="418"/>
      <c r="G317" s="417"/>
      <c r="H317" s="419" t="s">
        <v>19691</v>
      </c>
      <c r="I317" s="419"/>
      <c r="J317" s="417"/>
      <c r="K317" s="419" t="s">
        <v>19690</v>
      </c>
      <c r="L317" s="419"/>
      <c r="M317" s="417"/>
      <c r="N317" s="420" t="s">
        <v>19689</v>
      </c>
      <c r="O317" s="420"/>
      <c r="P317" s="417"/>
      <c r="Q317" s="155" t="s">
        <v>23834</v>
      </c>
      <c r="R317" s="417"/>
      <c r="S317" s="421" t="s">
        <v>19603</v>
      </c>
      <c r="T317" s="421"/>
      <c r="U317" s="421"/>
      <c r="V317" s="421"/>
      <c r="W317" s="417"/>
      <c r="X317" s="148"/>
    </row>
    <row r="318" spans="1:24" ht="9.9499999999999993" customHeight="1" thickBot="1">
      <c r="A318" s="148"/>
      <c r="B318" s="417"/>
      <c r="C318" s="148"/>
      <c r="D318" s="417"/>
      <c r="E318" s="148"/>
      <c r="F318" s="148"/>
      <c r="G318" s="417"/>
      <c r="H318" s="148"/>
      <c r="I318" s="148"/>
      <c r="J318" s="417"/>
      <c r="K318" s="148"/>
      <c r="L318" s="148"/>
      <c r="M318" s="417"/>
      <c r="N318" s="148"/>
      <c r="O318" s="148"/>
      <c r="P318" s="417"/>
      <c r="Q318" s="148"/>
      <c r="R318" s="417"/>
      <c r="S318" s="148"/>
      <c r="T318" s="148"/>
      <c r="U318" s="148"/>
      <c r="V318" s="148"/>
      <c r="W318" s="417"/>
      <c r="X318" s="148"/>
    </row>
    <row r="319" spans="1:24" ht="0.95" customHeight="1">
      <c r="A319" s="148"/>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148"/>
      <c r="X319" s="148"/>
    </row>
    <row r="320" spans="1:24" ht="60"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row>
    <row r="321" spans="1:24" ht="12"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row>
    <row r="322" spans="1:24" ht="8.1" customHeight="1">
      <c r="A322" s="148"/>
      <c r="B322" s="148"/>
      <c r="C322" s="148"/>
      <c r="D322" s="148"/>
      <c r="E322" s="148"/>
      <c r="F322" s="148"/>
      <c r="G322" s="148"/>
      <c r="H322" s="148"/>
      <c r="I322" s="413" t="s">
        <v>19177</v>
      </c>
      <c r="J322" s="413"/>
      <c r="K322" s="413"/>
      <c r="L322" s="148"/>
      <c r="M322" s="148"/>
      <c r="N322" s="148"/>
      <c r="O322" s="148"/>
      <c r="P322" s="148"/>
      <c r="Q322" s="148"/>
      <c r="R322" s="148"/>
      <c r="S322" s="148"/>
      <c r="T322" s="148"/>
      <c r="U322" s="148"/>
      <c r="V322" s="148"/>
      <c r="W322" s="148"/>
      <c r="X322" s="148"/>
    </row>
    <row r="323" spans="1:24" ht="12" customHeight="1">
      <c r="A323" s="148"/>
      <c r="B323" s="414"/>
      <c r="C323" s="414"/>
      <c r="D323" s="414"/>
      <c r="E323" s="414"/>
      <c r="F323" s="148"/>
      <c r="G323" s="148"/>
      <c r="H323" s="148"/>
      <c r="I323" s="413"/>
      <c r="J323" s="413"/>
      <c r="K323" s="413"/>
      <c r="L323" s="148"/>
      <c r="M323" s="148"/>
      <c r="N323" s="148"/>
      <c r="O323" s="148"/>
      <c r="P323" s="148"/>
      <c r="Q323" s="148"/>
      <c r="R323" s="148"/>
      <c r="S323" s="148"/>
      <c r="T323" s="148"/>
      <c r="U323" s="148"/>
      <c r="V323" s="148"/>
      <c r="W323" s="148"/>
      <c r="X323" s="148"/>
    </row>
    <row r="324" spans="1:24" ht="14.1" customHeight="1">
      <c r="A324" s="148"/>
      <c r="B324" s="148"/>
      <c r="C324" s="415" t="s">
        <v>23795</v>
      </c>
      <c r="D324" s="415"/>
      <c r="E324" s="415"/>
      <c r="F324" s="415"/>
      <c r="G324" s="415"/>
      <c r="H324" s="415"/>
      <c r="I324" s="415"/>
      <c r="J324" s="415"/>
      <c r="K324" s="415"/>
      <c r="L324" s="148"/>
      <c r="M324" s="148"/>
      <c r="N324" s="148"/>
      <c r="O324" s="416" t="s">
        <v>24924</v>
      </c>
      <c r="P324" s="416"/>
      <c r="Q324" s="416"/>
      <c r="R324" s="416"/>
      <c r="S324" s="416"/>
      <c r="T324" s="149" t="s">
        <v>6534</v>
      </c>
      <c r="U324" s="150" t="s">
        <v>19175</v>
      </c>
      <c r="V324" s="148"/>
      <c r="W324" s="148"/>
      <c r="X324" s="148"/>
    </row>
    <row r="325" spans="1:24" ht="0.95" customHeight="1" thickBo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row>
    <row r="326" spans="1:24" ht="0.95" customHeight="1">
      <c r="A326" s="148"/>
      <c r="B326" s="411"/>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148"/>
    </row>
    <row r="327" spans="1:24" ht="15.95" customHeight="1" thickBot="1">
      <c r="A327" s="148"/>
      <c r="B327" s="151"/>
      <c r="C327" s="152" t="s">
        <v>19174</v>
      </c>
      <c r="D327" s="151"/>
      <c r="E327" s="412" t="s">
        <v>19173</v>
      </c>
      <c r="F327" s="412"/>
      <c r="G327" s="151"/>
      <c r="H327" s="412" t="s">
        <v>19172</v>
      </c>
      <c r="I327" s="412"/>
      <c r="J327" s="151"/>
      <c r="K327" s="412" t="s">
        <v>19171</v>
      </c>
      <c r="L327" s="412"/>
      <c r="M327" s="151"/>
      <c r="N327" s="412" t="s">
        <v>19170</v>
      </c>
      <c r="O327" s="412"/>
      <c r="P327" s="151"/>
      <c r="Q327" s="153" t="s">
        <v>19169</v>
      </c>
      <c r="R327" s="151"/>
      <c r="S327" s="412" t="s">
        <v>19168</v>
      </c>
      <c r="T327" s="412"/>
      <c r="U327" s="412"/>
      <c r="V327" s="412"/>
      <c r="W327" s="151"/>
      <c r="X327" s="148"/>
    </row>
    <row r="328" spans="1:24" ht="45.95" customHeight="1" thickBot="1">
      <c r="A328" s="148"/>
      <c r="B328" s="417"/>
      <c r="C328" s="154" t="s">
        <v>5495</v>
      </c>
      <c r="D328" s="417"/>
      <c r="E328" s="418" t="s">
        <v>393</v>
      </c>
      <c r="F328" s="418"/>
      <c r="G328" s="417"/>
      <c r="H328" s="419" t="s">
        <v>19656</v>
      </c>
      <c r="I328" s="419"/>
      <c r="J328" s="417"/>
      <c r="K328" s="419" t="s">
        <v>19655</v>
      </c>
      <c r="L328" s="419"/>
      <c r="M328" s="417"/>
      <c r="N328" s="420" t="s">
        <v>19654</v>
      </c>
      <c r="O328" s="420"/>
      <c r="P328" s="417"/>
      <c r="Q328" s="155" t="s">
        <v>23924</v>
      </c>
      <c r="R328" s="417"/>
      <c r="S328" s="421" t="s">
        <v>19652</v>
      </c>
      <c r="T328" s="421"/>
      <c r="U328" s="421"/>
      <c r="V328" s="421"/>
      <c r="W328" s="417"/>
      <c r="X328" s="148"/>
    </row>
    <row r="329" spans="1:24" ht="45.95" customHeight="1" thickBot="1">
      <c r="A329" s="148"/>
      <c r="B329" s="417"/>
      <c r="C329" s="154" t="s">
        <v>5488</v>
      </c>
      <c r="D329" s="417"/>
      <c r="E329" s="418" t="s">
        <v>2135</v>
      </c>
      <c r="F329" s="418"/>
      <c r="G329" s="417"/>
      <c r="H329" s="419" t="s">
        <v>19633</v>
      </c>
      <c r="I329" s="419"/>
      <c r="J329" s="417"/>
      <c r="K329" s="419" t="s">
        <v>19632</v>
      </c>
      <c r="L329" s="419"/>
      <c r="M329" s="417"/>
      <c r="N329" s="420" t="s">
        <v>19631</v>
      </c>
      <c r="O329" s="420"/>
      <c r="P329" s="417"/>
      <c r="Q329" s="155" t="s">
        <v>23873</v>
      </c>
      <c r="R329" s="417"/>
      <c r="S329" s="421" t="s">
        <v>19183</v>
      </c>
      <c r="T329" s="421"/>
      <c r="U329" s="421"/>
      <c r="V329" s="421"/>
      <c r="W329" s="417"/>
      <c r="X329" s="148"/>
    </row>
    <row r="330" spans="1:24" ht="45.95" customHeight="1" thickBot="1">
      <c r="A330" s="148"/>
      <c r="B330" s="417"/>
      <c r="C330" s="154" t="s">
        <v>5481</v>
      </c>
      <c r="D330" s="417"/>
      <c r="E330" s="418" t="s">
        <v>2066</v>
      </c>
      <c r="F330" s="418"/>
      <c r="G330" s="417"/>
      <c r="H330" s="419" t="s">
        <v>19607</v>
      </c>
      <c r="I330" s="419"/>
      <c r="J330" s="417"/>
      <c r="K330" s="419" t="s">
        <v>19606</v>
      </c>
      <c r="L330" s="419"/>
      <c r="M330" s="417"/>
      <c r="N330" s="420" t="s">
        <v>19605</v>
      </c>
      <c r="O330" s="420"/>
      <c r="P330" s="417"/>
      <c r="Q330" s="155" t="s">
        <v>23832</v>
      </c>
      <c r="R330" s="417"/>
      <c r="S330" s="421" t="s">
        <v>19603</v>
      </c>
      <c r="T330" s="421"/>
      <c r="U330" s="421"/>
      <c r="V330" s="421"/>
      <c r="W330" s="417"/>
      <c r="X330" s="148"/>
    </row>
    <row r="331" spans="1:24" ht="45.95" customHeight="1" thickBot="1">
      <c r="A331" s="148"/>
      <c r="B331" s="417"/>
      <c r="C331" s="154" t="s">
        <v>5475</v>
      </c>
      <c r="D331" s="417"/>
      <c r="E331" s="418" t="s">
        <v>1997</v>
      </c>
      <c r="F331" s="418"/>
      <c r="G331" s="417"/>
      <c r="H331" s="419" t="s">
        <v>19584</v>
      </c>
      <c r="I331" s="419"/>
      <c r="J331" s="417"/>
      <c r="K331" s="419" t="s">
        <v>19583</v>
      </c>
      <c r="L331" s="419"/>
      <c r="M331" s="417"/>
      <c r="N331" s="420" t="s">
        <v>19582</v>
      </c>
      <c r="O331" s="420"/>
      <c r="P331" s="417"/>
      <c r="Q331" s="155" t="s">
        <v>23977</v>
      </c>
      <c r="R331" s="417"/>
      <c r="S331" s="421" t="s">
        <v>19701</v>
      </c>
      <c r="T331" s="421"/>
      <c r="U331" s="421"/>
      <c r="V331" s="421"/>
      <c r="W331" s="417"/>
      <c r="X331" s="148"/>
    </row>
    <row r="332" spans="1:24" ht="45.95" customHeight="1" thickBot="1">
      <c r="A332" s="148"/>
      <c r="B332" s="417"/>
      <c r="C332" s="154" t="s">
        <v>5468</v>
      </c>
      <c r="D332" s="417"/>
      <c r="E332" s="418" t="s">
        <v>1979</v>
      </c>
      <c r="F332" s="418"/>
      <c r="G332" s="417"/>
      <c r="H332" s="419" t="s">
        <v>19575</v>
      </c>
      <c r="I332" s="419"/>
      <c r="J332" s="417"/>
      <c r="K332" s="419" t="s">
        <v>19574</v>
      </c>
      <c r="L332" s="419"/>
      <c r="M332" s="417"/>
      <c r="N332" s="420" t="s">
        <v>19573</v>
      </c>
      <c r="O332" s="420"/>
      <c r="P332" s="417"/>
      <c r="Q332" s="155" t="s">
        <v>23926</v>
      </c>
      <c r="R332" s="417"/>
      <c r="S332" s="421" t="s">
        <v>19571</v>
      </c>
      <c r="T332" s="421"/>
      <c r="U332" s="421"/>
      <c r="V332" s="421"/>
      <c r="W332" s="417"/>
      <c r="X332" s="148"/>
    </row>
    <row r="333" spans="1:24" ht="45.95" customHeight="1" thickBot="1">
      <c r="A333" s="148"/>
      <c r="B333" s="417"/>
      <c r="C333" s="154" t="s">
        <v>5460</v>
      </c>
      <c r="D333" s="417"/>
      <c r="E333" s="418" t="s">
        <v>1956</v>
      </c>
      <c r="F333" s="418"/>
      <c r="G333" s="417"/>
      <c r="H333" s="419" t="s">
        <v>19566</v>
      </c>
      <c r="I333" s="419"/>
      <c r="J333" s="417"/>
      <c r="K333" s="419" t="s">
        <v>19565</v>
      </c>
      <c r="L333" s="419"/>
      <c r="M333" s="417"/>
      <c r="N333" s="420" t="s">
        <v>19564</v>
      </c>
      <c r="O333" s="420"/>
      <c r="P333" s="417"/>
      <c r="Q333" s="155" t="s">
        <v>23843</v>
      </c>
      <c r="R333" s="417"/>
      <c r="S333" s="421" t="s">
        <v>19562</v>
      </c>
      <c r="T333" s="421"/>
      <c r="U333" s="421"/>
      <c r="V333" s="421"/>
      <c r="W333" s="417"/>
      <c r="X333" s="148"/>
    </row>
    <row r="334" spans="1:24" ht="45.95" customHeight="1" thickBot="1">
      <c r="A334" s="148"/>
      <c r="B334" s="417"/>
      <c r="C334" s="154" t="s">
        <v>5452</v>
      </c>
      <c r="D334" s="417"/>
      <c r="E334" s="418" t="s">
        <v>1907</v>
      </c>
      <c r="F334" s="418"/>
      <c r="G334" s="417"/>
      <c r="H334" s="419" t="s">
        <v>19552</v>
      </c>
      <c r="I334" s="419"/>
      <c r="J334" s="417"/>
      <c r="K334" s="419" t="s">
        <v>19551</v>
      </c>
      <c r="L334" s="419"/>
      <c r="M334" s="417"/>
      <c r="N334" s="420" t="s">
        <v>19550</v>
      </c>
      <c r="O334" s="420"/>
      <c r="P334" s="417"/>
      <c r="Q334" s="155" t="s">
        <v>23865</v>
      </c>
      <c r="R334" s="417"/>
      <c r="S334" s="421" t="s">
        <v>19548</v>
      </c>
      <c r="T334" s="421"/>
      <c r="U334" s="421"/>
      <c r="V334" s="421"/>
      <c r="W334" s="417"/>
      <c r="X334" s="148"/>
    </row>
    <row r="335" spans="1:24" ht="45.95" customHeight="1" thickBot="1">
      <c r="A335" s="148"/>
      <c r="B335" s="417"/>
      <c r="C335" s="154" t="s">
        <v>5445</v>
      </c>
      <c r="D335" s="417"/>
      <c r="E335" s="418" t="s">
        <v>1813</v>
      </c>
      <c r="F335" s="418"/>
      <c r="G335" s="417"/>
      <c r="H335" s="419" t="s">
        <v>19535</v>
      </c>
      <c r="I335" s="419"/>
      <c r="J335" s="417"/>
      <c r="K335" s="419" t="s">
        <v>19534</v>
      </c>
      <c r="L335" s="419"/>
      <c r="M335" s="417"/>
      <c r="N335" s="420" t="s">
        <v>19533</v>
      </c>
      <c r="O335" s="420"/>
      <c r="P335" s="417"/>
      <c r="Q335" s="155" t="s">
        <v>23958</v>
      </c>
      <c r="R335" s="417"/>
      <c r="S335" s="421" t="s">
        <v>21062</v>
      </c>
      <c r="T335" s="421"/>
      <c r="U335" s="421"/>
      <c r="V335" s="421"/>
      <c r="W335" s="417"/>
      <c r="X335" s="148"/>
    </row>
    <row r="336" spans="1:24" ht="45.95" customHeight="1" thickBot="1">
      <c r="A336" s="148"/>
      <c r="B336" s="417"/>
      <c r="C336" s="154" t="s">
        <v>5438</v>
      </c>
      <c r="D336" s="417"/>
      <c r="E336" s="418" t="s">
        <v>1732</v>
      </c>
      <c r="F336" s="418"/>
      <c r="G336" s="417"/>
      <c r="H336" s="419" t="s">
        <v>19518</v>
      </c>
      <c r="I336" s="419"/>
      <c r="J336" s="417"/>
      <c r="K336" s="419" t="s">
        <v>19517</v>
      </c>
      <c r="L336" s="419"/>
      <c r="M336" s="417"/>
      <c r="N336" s="420" t="s">
        <v>19516</v>
      </c>
      <c r="O336" s="420"/>
      <c r="P336" s="417"/>
      <c r="Q336" s="155" t="s">
        <v>23936</v>
      </c>
      <c r="R336" s="417"/>
      <c r="S336" s="421" t="s">
        <v>19237</v>
      </c>
      <c r="T336" s="421"/>
      <c r="U336" s="421"/>
      <c r="V336" s="421"/>
      <c r="W336" s="417"/>
      <c r="X336" s="148"/>
    </row>
    <row r="337" spans="1:24" ht="45.95" customHeight="1" thickBot="1">
      <c r="A337" s="148"/>
      <c r="B337" s="417"/>
      <c r="C337" s="154" t="s">
        <v>5430</v>
      </c>
      <c r="D337" s="417"/>
      <c r="E337" s="418" t="s">
        <v>1716</v>
      </c>
      <c r="F337" s="418"/>
      <c r="G337" s="417"/>
      <c r="H337" s="419" t="s">
        <v>19510</v>
      </c>
      <c r="I337" s="419"/>
      <c r="J337" s="417"/>
      <c r="K337" s="419" t="s">
        <v>19509</v>
      </c>
      <c r="L337" s="419"/>
      <c r="M337" s="417"/>
      <c r="N337" s="420" t="s">
        <v>19508</v>
      </c>
      <c r="O337" s="420"/>
      <c r="P337" s="417"/>
      <c r="Q337" s="155" t="s">
        <v>23980</v>
      </c>
      <c r="R337" s="417"/>
      <c r="S337" s="421" t="s">
        <v>20635</v>
      </c>
      <c r="T337" s="421"/>
      <c r="U337" s="421"/>
      <c r="V337" s="421"/>
      <c r="W337" s="417"/>
      <c r="X337" s="148"/>
    </row>
    <row r="338" spans="1:24" ht="9.9499999999999993" customHeight="1" thickBot="1">
      <c r="A338" s="148"/>
      <c r="B338" s="417"/>
      <c r="C338" s="148"/>
      <c r="D338" s="417"/>
      <c r="E338" s="148"/>
      <c r="F338" s="148"/>
      <c r="G338" s="417"/>
      <c r="H338" s="148"/>
      <c r="I338" s="148"/>
      <c r="J338" s="417"/>
      <c r="K338" s="148"/>
      <c r="L338" s="148"/>
      <c r="M338" s="417"/>
      <c r="N338" s="148"/>
      <c r="O338" s="148"/>
      <c r="P338" s="417"/>
      <c r="Q338" s="148"/>
      <c r="R338" s="417"/>
      <c r="S338" s="148"/>
      <c r="T338" s="148"/>
      <c r="U338" s="148"/>
      <c r="V338" s="148"/>
      <c r="W338" s="417"/>
      <c r="X338" s="148"/>
    </row>
    <row r="339" spans="1:24" ht="0.95" customHeight="1">
      <c r="A339" s="148"/>
      <c r="B339" s="422"/>
      <c r="C339" s="422"/>
      <c r="D339" s="422"/>
      <c r="E339" s="422"/>
      <c r="F339" s="422"/>
      <c r="G339" s="422"/>
      <c r="H339" s="422"/>
      <c r="I339" s="422"/>
      <c r="J339" s="422"/>
      <c r="K339" s="422"/>
      <c r="L339" s="422"/>
      <c r="M339" s="422"/>
      <c r="N339" s="422"/>
      <c r="O339" s="422"/>
      <c r="P339" s="422"/>
      <c r="Q339" s="422"/>
      <c r="R339" s="422"/>
      <c r="S339" s="422"/>
      <c r="T339" s="422"/>
      <c r="U339" s="422"/>
      <c r="V339" s="422"/>
      <c r="W339" s="148"/>
      <c r="X339" s="148"/>
    </row>
    <row r="340" spans="1:24" ht="60" customHeight="1">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row>
    <row r="341" spans="1:24" ht="12" customHeight="1">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row>
    <row r="342" spans="1:24" ht="8.1" customHeight="1">
      <c r="A342" s="148"/>
      <c r="B342" s="148"/>
      <c r="C342" s="148"/>
      <c r="D342" s="148"/>
      <c r="E342" s="148"/>
      <c r="F342" s="148"/>
      <c r="G342" s="148"/>
      <c r="H342" s="148"/>
      <c r="I342" s="413" t="s">
        <v>19177</v>
      </c>
      <c r="J342" s="413"/>
      <c r="K342" s="413"/>
      <c r="L342" s="148"/>
      <c r="M342" s="148"/>
      <c r="N342" s="148"/>
      <c r="O342" s="148"/>
      <c r="P342" s="148"/>
      <c r="Q342" s="148"/>
      <c r="R342" s="148"/>
      <c r="S342" s="148"/>
      <c r="T342" s="148"/>
      <c r="U342" s="148"/>
      <c r="V342" s="148"/>
      <c r="W342" s="148"/>
      <c r="X342" s="148"/>
    </row>
    <row r="343" spans="1:24" ht="12" customHeight="1">
      <c r="A343" s="148"/>
      <c r="B343" s="414"/>
      <c r="C343" s="414"/>
      <c r="D343" s="414"/>
      <c r="E343" s="414"/>
      <c r="F343" s="148"/>
      <c r="G343" s="148"/>
      <c r="H343" s="148"/>
      <c r="I343" s="413"/>
      <c r="J343" s="413"/>
      <c r="K343" s="413"/>
      <c r="L343" s="148"/>
      <c r="M343" s="148"/>
      <c r="N343" s="148"/>
      <c r="O343" s="148"/>
      <c r="P343" s="148"/>
      <c r="Q343" s="148"/>
      <c r="R343" s="148"/>
      <c r="S343" s="148"/>
      <c r="T343" s="148"/>
      <c r="U343" s="148"/>
      <c r="V343" s="148"/>
      <c r="W343" s="148"/>
      <c r="X343" s="148"/>
    </row>
    <row r="344" spans="1:24" ht="14.1" customHeight="1">
      <c r="A344" s="148"/>
      <c r="B344" s="148"/>
      <c r="C344" s="415" t="s">
        <v>23795</v>
      </c>
      <c r="D344" s="415"/>
      <c r="E344" s="415"/>
      <c r="F344" s="415"/>
      <c r="G344" s="415"/>
      <c r="H344" s="415"/>
      <c r="I344" s="415"/>
      <c r="J344" s="415"/>
      <c r="K344" s="415"/>
      <c r="L344" s="148"/>
      <c r="M344" s="148"/>
      <c r="N344" s="148"/>
      <c r="O344" s="416" t="s">
        <v>24924</v>
      </c>
      <c r="P344" s="416"/>
      <c r="Q344" s="416"/>
      <c r="R344" s="416"/>
      <c r="S344" s="416"/>
      <c r="T344" s="149" t="s">
        <v>6526</v>
      </c>
      <c r="U344" s="150" t="s">
        <v>19175</v>
      </c>
      <c r="V344" s="148"/>
      <c r="W344" s="148"/>
      <c r="X344" s="148"/>
    </row>
    <row r="345" spans="1:24" ht="0.95" customHeight="1" thickBot="1">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row>
    <row r="346" spans="1:24" ht="0.95" customHeight="1">
      <c r="A346" s="148"/>
      <c r="B346" s="411"/>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148"/>
    </row>
    <row r="347" spans="1:24" ht="15.95" customHeight="1" thickBot="1">
      <c r="A347" s="148"/>
      <c r="B347" s="151"/>
      <c r="C347" s="152" t="s">
        <v>19174</v>
      </c>
      <c r="D347" s="151"/>
      <c r="E347" s="412" t="s">
        <v>19173</v>
      </c>
      <c r="F347" s="412"/>
      <c r="G347" s="151"/>
      <c r="H347" s="412" t="s">
        <v>19172</v>
      </c>
      <c r="I347" s="412"/>
      <c r="J347" s="151"/>
      <c r="K347" s="412" t="s">
        <v>19171</v>
      </c>
      <c r="L347" s="412"/>
      <c r="M347" s="151"/>
      <c r="N347" s="412" t="s">
        <v>19170</v>
      </c>
      <c r="O347" s="412"/>
      <c r="P347" s="151"/>
      <c r="Q347" s="153" t="s">
        <v>19169</v>
      </c>
      <c r="R347" s="151"/>
      <c r="S347" s="412" t="s">
        <v>19168</v>
      </c>
      <c r="T347" s="412"/>
      <c r="U347" s="412"/>
      <c r="V347" s="412"/>
      <c r="W347" s="151"/>
      <c r="X347" s="148"/>
    </row>
    <row r="348" spans="1:24" ht="45.95" customHeight="1" thickBot="1">
      <c r="A348" s="148"/>
      <c r="B348" s="417"/>
      <c r="C348" s="154" t="s">
        <v>5422</v>
      </c>
      <c r="D348" s="417"/>
      <c r="E348" s="418" t="s">
        <v>1709</v>
      </c>
      <c r="F348" s="418"/>
      <c r="G348" s="417"/>
      <c r="H348" s="419" t="s">
        <v>19505</v>
      </c>
      <c r="I348" s="419"/>
      <c r="J348" s="417"/>
      <c r="K348" s="419" t="s">
        <v>19504</v>
      </c>
      <c r="L348" s="419"/>
      <c r="M348" s="417"/>
      <c r="N348" s="420" t="s">
        <v>19503</v>
      </c>
      <c r="O348" s="420"/>
      <c r="P348" s="417"/>
      <c r="Q348" s="155" t="s">
        <v>23952</v>
      </c>
      <c r="R348" s="417"/>
      <c r="S348" s="421" t="s">
        <v>21057</v>
      </c>
      <c r="T348" s="421"/>
      <c r="U348" s="421"/>
      <c r="V348" s="421"/>
      <c r="W348" s="417"/>
      <c r="X348" s="148"/>
    </row>
    <row r="349" spans="1:24" ht="45.95" customHeight="1" thickBot="1">
      <c r="A349" s="148"/>
      <c r="B349" s="417"/>
      <c r="C349" s="154" t="s">
        <v>5417</v>
      </c>
      <c r="D349" s="417"/>
      <c r="E349" s="418" t="s">
        <v>1701</v>
      </c>
      <c r="F349" s="418"/>
      <c r="G349" s="417"/>
      <c r="H349" s="419" t="s">
        <v>19501</v>
      </c>
      <c r="I349" s="419"/>
      <c r="J349" s="417"/>
      <c r="K349" s="419" t="s">
        <v>19500</v>
      </c>
      <c r="L349" s="419"/>
      <c r="M349" s="417"/>
      <c r="N349" s="420" t="s">
        <v>19499</v>
      </c>
      <c r="O349" s="420"/>
      <c r="P349" s="417"/>
      <c r="Q349" s="155" t="s">
        <v>23911</v>
      </c>
      <c r="R349" s="417"/>
      <c r="S349" s="421" t="s">
        <v>19323</v>
      </c>
      <c r="T349" s="421"/>
      <c r="U349" s="421"/>
      <c r="V349" s="421"/>
      <c r="W349" s="417"/>
      <c r="X349" s="148"/>
    </row>
    <row r="350" spans="1:24" ht="45.95" customHeight="1" thickBot="1">
      <c r="A350" s="148"/>
      <c r="B350" s="417"/>
      <c r="C350" s="154" t="s">
        <v>5408</v>
      </c>
      <c r="D350" s="417"/>
      <c r="E350" s="418" t="s">
        <v>1693</v>
      </c>
      <c r="F350" s="418"/>
      <c r="G350" s="417"/>
      <c r="H350" s="419" t="s">
        <v>19497</v>
      </c>
      <c r="I350" s="419"/>
      <c r="J350" s="417"/>
      <c r="K350" s="419" t="s">
        <v>24940</v>
      </c>
      <c r="L350" s="419"/>
      <c r="M350" s="417"/>
      <c r="N350" s="420" t="s">
        <v>24941</v>
      </c>
      <c r="O350" s="420"/>
      <c r="P350" s="417"/>
      <c r="Q350" s="155" t="s">
        <v>23871</v>
      </c>
      <c r="R350" s="417"/>
      <c r="S350" s="421" t="s">
        <v>19495</v>
      </c>
      <c r="T350" s="421"/>
      <c r="U350" s="421"/>
      <c r="V350" s="421"/>
      <c r="W350" s="417"/>
      <c r="X350" s="148"/>
    </row>
    <row r="351" spans="1:24" ht="45.95" customHeight="1" thickBot="1">
      <c r="A351" s="148"/>
      <c r="B351" s="417"/>
      <c r="C351" s="154" t="s">
        <v>5401</v>
      </c>
      <c r="D351" s="417"/>
      <c r="E351" s="418" t="s">
        <v>351</v>
      </c>
      <c r="F351" s="418"/>
      <c r="G351" s="417"/>
      <c r="H351" s="419" t="s">
        <v>19489</v>
      </c>
      <c r="I351" s="419"/>
      <c r="J351" s="417"/>
      <c r="K351" s="419" t="s">
        <v>19488</v>
      </c>
      <c r="L351" s="419"/>
      <c r="M351" s="417"/>
      <c r="N351" s="420" t="s">
        <v>19487</v>
      </c>
      <c r="O351" s="420"/>
      <c r="P351" s="417"/>
      <c r="Q351" s="155" t="s">
        <v>23867</v>
      </c>
      <c r="R351" s="417"/>
      <c r="S351" s="421" t="s">
        <v>19485</v>
      </c>
      <c r="T351" s="421"/>
      <c r="U351" s="421"/>
      <c r="V351" s="421"/>
      <c r="W351" s="417"/>
      <c r="X351" s="148"/>
    </row>
    <row r="352" spans="1:24" ht="45.95" customHeight="1" thickBot="1">
      <c r="A352" s="148"/>
      <c r="B352" s="417"/>
      <c r="C352" s="154" t="s">
        <v>5392</v>
      </c>
      <c r="D352" s="417"/>
      <c r="E352" s="418" t="s">
        <v>1575</v>
      </c>
      <c r="F352" s="418"/>
      <c r="G352" s="417"/>
      <c r="H352" s="419" t="s">
        <v>19456</v>
      </c>
      <c r="I352" s="419"/>
      <c r="J352" s="417"/>
      <c r="K352" s="419" t="s">
        <v>19455</v>
      </c>
      <c r="L352" s="419"/>
      <c r="M352" s="417"/>
      <c r="N352" s="420" t="s">
        <v>19454</v>
      </c>
      <c r="O352" s="420"/>
      <c r="P352" s="417"/>
      <c r="Q352" s="155" t="s">
        <v>23966</v>
      </c>
      <c r="R352" s="417"/>
      <c r="S352" s="421" t="s">
        <v>19452</v>
      </c>
      <c r="T352" s="421"/>
      <c r="U352" s="421"/>
      <c r="V352" s="421"/>
      <c r="W352" s="417"/>
      <c r="X352" s="148"/>
    </row>
    <row r="353" spans="1:24" ht="45.95" customHeight="1" thickBot="1">
      <c r="A353" s="148"/>
      <c r="B353" s="417"/>
      <c r="C353" s="154" t="s">
        <v>5383</v>
      </c>
      <c r="D353" s="417"/>
      <c r="E353" s="418" t="s">
        <v>1549</v>
      </c>
      <c r="F353" s="418"/>
      <c r="G353" s="417"/>
      <c r="H353" s="419" t="s">
        <v>19451</v>
      </c>
      <c r="I353" s="419"/>
      <c r="J353" s="417"/>
      <c r="K353" s="419" t="s">
        <v>19450</v>
      </c>
      <c r="L353" s="419"/>
      <c r="M353" s="417"/>
      <c r="N353" s="420" t="s">
        <v>19449</v>
      </c>
      <c r="O353" s="420"/>
      <c r="P353" s="417"/>
      <c r="Q353" s="155" t="s">
        <v>23971</v>
      </c>
      <c r="R353" s="417"/>
      <c r="S353" s="421" t="s">
        <v>20440</v>
      </c>
      <c r="T353" s="421"/>
      <c r="U353" s="421"/>
      <c r="V353" s="421"/>
      <c r="W353" s="417"/>
      <c r="X353" s="148"/>
    </row>
    <row r="354" spans="1:24" ht="45.95" customHeight="1" thickBot="1">
      <c r="A354" s="148"/>
      <c r="B354" s="417"/>
      <c r="C354" s="154" t="s">
        <v>5377</v>
      </c>
      <c r="D354" s="417"/>
      <c r="E354" s="418" t="s">
        <v>1541</v>
      </c>
      <c r="F354" s="418"/>
      <c r="G354" s="417"/>
      <c r="H354" s="419" t="s">
        <v>19447</v>
      </c>
      <c r="I354" s="419"/>
      <c r="J354" s="417"/>
      <c r="K354" s="419" t="s">
        <v>19446</v>
      </c>
      <c r="L354" s="419"/>
      <c r="M354" s="417"/>
      <c r="N354" s="420" t="s">
        <v>19445</v>
      </c>
      <c r="O354" s="420"/>
      <c r="P354" s="417"/>
      <c r="Q354" s="155" t="s">
        <v>23920</v>
      </c>
      <c r="R354" s="417"/>
      <c r="S354" s="421" t="s">
        <v>22579</v>
      </c>
      <c r="T354" s="421"/>
      <c r="U354" s="421"/>
      <c r="V354" s="421"/>
      <c r="W354" s="417"/>
      <c r="X354" s="148"/>
    </row>
    <row r="355" spans="1:24" ht="45.95" customHeight="1" thickBot="1">
      <c r="A355" s="148"/>
      <c r="B355" s="417"/>
      <c r="C355" s="154" t="s">
        <v>5369</v>
      </c>
      <c r="D355" s="417"/>
      <c r="E355" s="418" t="s">
        <v>1500</v>
      </c>
      <c r="F355" s="418"/>
      <c r="G355" s="417"/>
      <c r="H355" s="419" t="s">
        <v>19443</v>
      </c>
      <c r="I355" s="419"/>
      <c r="J355" s="417"/>
      <c r="K355" s="419" t="s">
        <v>19442</v>
      </c>
      <c r="L355" s="419"/>
      <c r="M355" s="417"/>
      <c r="N355" s="420" t="s">
        <v>19441</v>
      </c>
      <c r="O355" s="420"/>
      <c r="P355" s="417"/>
      <c r="Q355" s="155" t="s">
        <v>23886</v>
      </c>
      <c r="R355" s="417"/>
      <c r="S355" s="421" t="s">
        <v>19260</v>
      </c>
      <c r="T355" s="421"/>
      <c r="U355" s="421"/>
      <c r="V355" s="421"/>
      <c r="W355" s="417"/>
      <c r="X355" s="148"/>
    </row>
    <row r="356" spans="1:24" ht="45.95" customHeight="1" thickBot="1">
      <c r="A356" s="148"/>
      <c r="B356" s="417"/>
      <c r="C356" s="154" t="s">
        <v>5362</v>
      </c>
      <c r="D356" s="417"/>
      <c r="E356" s="418" t="s">
        <v>1493</v>
      </c>
      <c r="F356" s="418"/>
      <c r="G356" s="417"/>
      <c r="H356" s="419" t="s">
        <v>19439</v>
      </c>
      <c r="I356" s="419"/>
      <c r="J356" s="417"/>
      <c r="K356" s="419" t="s">
        <v>19438</v>
      </c>
      <c r="L356" s="419"/>
      <c r="M356" s="417"/>
      <c r="N356" s="420" t="s">
        <v>19437</v>
      </c>
      <c r="O356" s="420"/>
      <c r="P356" s="417"/>
      <c r="Q356" s="155" t="s">
        <v>23872</v>
      </c>
      <c r="R356" s="417"/>
      <c r="S356" s="421" t="s">
        <v>19435</v>
      </c>
      <c r="T356" s="421"/>
      <c r="U356" s="421"/>
      <c r="V356" s="421"/>
      <c r="W356" s="417"/>
      <c r="X356" s="148"/>
    </row>
    <row r="357" spans="1:24" ht="45.95" customHeight="1" thickBot="1">
      <c r="A357" s="148"/>
      <c r="B357" s="417"/>
      <c r="C357" s="154" t="s">
        <v>5356</v>
      </c>
      <c r="D357" s="417"/>
      <c r="E357" s="418" t="s">
        <v>1485</v>
      </c>
      <c r="F357" s="418"/>
      <c r="G357" s="417"/>
      <c r="H357" s="419" t="s">
        <v>19434</v>
      </c>
      <c r="I357" s="419"/>
      <c r="J357" s="417"/>
      <c r="K357" s="419" t="s">
        <v>19433</v>
      </c>
      <c r="L357" s="419"/>
      <c r="M357" s="417"/>
      <c r="N357" s="420" t="s">
        <v>19432</v>
      </c>
      <c r="O357" s="420"/>
      <c r="P357" s="417"/>
      <c r="Q357" s="155" t="s">
        <v>23809</v>
      </c>
      <c r="R357" s="417"/>
      <c r="S357" s="421" t="s">
        <v>19163</v>
      </c>
      <c r="T357" s="421"/>
      <c r="U357" s="421"/>
      <c r="V357" s="421"/>
      <c r="W357" s="417"/>
      <c r="X357" s="148"/>
    </row>
    <row r="358" spans="1:24" ht="9.9499999999999993" customHeight="1" thickBot="1">
      <c r="A358" s="148"/>
      <c r="B358" s="417"/>
      <c r="C358" s="148"/>
      <c r="D358" s="417"/>
      <c r="E358" s="148"/>
      <c r="F358" s="148"/>
      <c r="G358" s="417"/>
      <c r="H358" s="148"/>
      <c r="I358" s="148"/>
      <c r="J358" s="417"/>
      <c r="K358" s="148"/>
      <c r="L358" s="148"/>
      <c r="M358" s="417"/>
      <c r="N358" s="148"/>
      <c r="O358" s="148"/>
      <c r="P358" s="417"/>
      <c r="Q358" s="148"/>
      <c r="R358" s="417"/>
      <c r="S358" s="148"/>
      <c r="T358" s="148"/>
      <c r="U358" s="148"/>
      <c r="V358" s="148"/>
      <c r="W358" s="417"/>
      <c r="X358" s="148"/>
    </row>
    <row r="359" spans="1:24" ht="0.95" customHeight="1">
      <c r="A359" s="148"/>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148"/>
      <c r="X359" s="148"/>
    </row>
    <row r="360" spans="1:24" ht="60" customHeight="1">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row>
    <row r="361" spans="1:24" ht="12" customHeight="1">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row>
    <row r="362" spans="1:24" ht="8.1" customHeight="1">
      <c r="A362" s="148"/>
      <c r="B362" s="148"/>
      <c r="C362" s="148"/>
      <c r="D362" s="148"/>
      <c r="E362" s="148"/>
      <c r="F362" s="148"/>
      <c r="G362" s="148"/>
      <c r="H362" s="148"/>
      <c r="I362" s="413" t="s">
        <v>19177</v>
      </c>
      <c r="J362" s="413"/>
      <c r="K362" s="413"/>
      <c r="L362" s="148"/>
      <c r="M362" s="148"/>
      <c r="N362" s="148"/>
      <c r="O362" s="148"/>
      <c r="P362" s="148"/>
      <c r="Q362" s="148"/>
      <c r="R362" s="148"/>
      <c r="S362" s="148"/>
      <c r="T362" s="148"/>
      <c r="U362" s="148"/>
      <c r="V362" s="148"/>
      <c r="W362" s="148"/>
      <c r="X362" s="148"/>
    </row>
    <row r="363" spans="1:24" ht="12" customHeight="1">
      <c r="A363" s="148"/>
      <c r="B363" s="414"/>
      <c r="C363" s="414"/>
      <c r="D363" s="414"/>
      <c r="E363" s="414"/>
      <c r="F363" s="148"/>
      <c r="G363" s="148"/>
      <c r="H363" s="148"/>
      <c r="I363" s="413"/>
      <c r="J363" s="413"/>
      <c r="K363" s="413"/>
      <c r="L363" s="148"/>
      <c r="M363" s="148"/>
      <c r="N363" s="148"/>
      <c r="O363" s="148"/>
      <c r="P363" s="148"/>
      <c r="Q363" s="148"/>
      <c r="R363" s="148"/>
      <c r="S363" s="148"/>
      <c r="T363" s="148"/>
      <c r="U363" s="148"/>
      <c r="V363" s="148"/>
      <c r="W363" s="148"/>
      <c r="X363" s="148"/>
    </row>
    <row r="364" spans="1:24" ht="14.1" customHeight="1">
      <c r="A364" s="148"/>
      <c r="B364" s="148"/>
      <c r="C364" s="415" t="s">
        <v>23795</v>
      </c>
      <c r="D364" s="415"/>
      <c r="E364" s="415"/>
      <c r="F364" s="415"/>
      <c r="G364" s="415"/>
      <c r="H364" s="415"/>
      <c r="I364" s="415"/>
      <c r="J364" s="415"/>
      <c r="K364" s="415"/>
      <c r="L364" s="148"/>
      <c r="M364" s="148"/>
      <c r="N364" s="148"/>
      <c r="O364" s="416" t="s">
        <v>24924</v>
      </c>
      <c r="P364" s="416"/>
      <c r="Q364" s="416"/>
      <c r="R364" s="416"/>
      <c r="S364" s="416"/>
      <c r="T364" s="149" t="s">
        <v>6518</v>
      </c>
      <c r="U364" s="150" t="s">
        <v>19175</v>
      </c>
      <c r="V364" s="148"/>
      <c r="W364" s="148"/>
      <c r="X364" s="148"/>
    </row>
    <row r="365" spans="1:24" ht="0.95" customHeight="1" thickBot="1">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row>
    <row r="366" spans="1:24" ht="0.95" customHeight="1">
      <c r="A366" s="148"/>
      <c r="B366" s="411"/>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148"/>
    </row>
    <row r="367" spans="1:24" ht="15.95" customHeight="1" thickBot="1">
      <c r="A367" s="148"/>
      <c r="B367" s="151"/>
      <c r="C367" s="152" t="s">
        <v>19174</v>
      </c>
      <c r="D367" s="151"/>
      <c r="E367" s="412" t="s">
        <v>19173</v>
      </c>
      <c r="F367" s="412"/>
      <c r="G367" s="151"/>
      <c r="H367" s="412" t="s">
        <v>19172</v>
      </c>
      <c r="I367" s="412"/>
      <c r="J367" s="151"/>
      <c r="K367" s="412" t="s">
        <v>19171</v>
      </c>
      <c r="L367" s="412"/>
      <c r="M367" s="151"/>
      <c r="N367" s="412" t="s">
        <v>19170</v>
      </c>
      <c r="O367" s="412"/>
      <c r="P367" s="151"/>
      <c r="Q367" s="153" t="s">
        <v>19169</v>
      </c>
      <c r="R367" s="151"/>
      <c r="S367" s="412" t="s">
        <v>19168</v>
      </c>
      <c r="T367" s="412"/>
      <c r="U367" s="412"/>
      <c r="V367" s="412"/>
      <c r="W367" s="151"/>
      <c r="X367" s="148"/>
    </row>
    <row r="368" spans="1:24" ht="45.95" customHeight="1" thickBot="1">
      <c r="A368" s="148"/>
      <c r="B368" s="417"/>
      <c r="C368" s="154" t="s">
        <v>5349</v>
      </c>
      <c r="D368" s="417"/>
      <c r="E368" s="418" t="s">
        <v>1447</v>
      </c>
      <c r="F368" s="418"/>
      <c r="G368" s="417"/>
      <c r="H368" s="419" t="s">
        <v>19426</v>
      </c>
      <c r="I368" s="419"/>
      <c r="J368" s="417"/>
      <c r="K368" s="419" t="s">
        <v>19425</v>
      </c>
      <c r="L368" s="419"/>
      <c r="M368" s="417"/>
      <c r="N368" s="420" t="s">
        <v>19424</v>
      </c>
      <c r="O368" s="420"/>
      <c r="P368" s="417"/>
      <c r="Q368" s="155" t="s">
        <v>23982</v>
      </c>
      <c r="R368" s="417"/>
      <c r="S368" s="421" t="s">
        <v>22682</v>
      </c>
      <c r="T368" s="421"/>
      <c r="U368" s="421"/>
      <c r="V368" s="421"/>
      <c r="W368" s="417"/>
      <c r="X368" s="148"/>
    </row>
    <row r="369" spans="1:24" ht="45.95" customHeight="1" thickBot="1">
      <c r="A369" s="148"/>
      <c r="B369" s="417"/>
      <c r="C369" s="154" t="s">
        <v>5340</v>
      </c>
      <c r="D369" s="417"/>
      <c r="E369" s="418" t="s">
        <v>1438</v>
      </c>
      <c r="F369" s="418"/>
      <c r="G369" s="417"/>
      <c r="H369" s="419" t="s">
        <v>19416</v>
      </c>
      <c r="I369" s="419"/>
      <c r="J369" s="417"/>
      <c r="K369" s="419" t="s">
        <v>19415</v>
      </c>
      <c r="L369" s="419"/>
      <c r="M369" s="417"/>
      <c r="N369" s="420" t="s">
        <v>19414</v>
      </c>
      <c r="O369" s="420"/>
      <c r="P369" s="417"/>
      <c r="Q369" s="155" t="s">
        <v>23957</v>
      </c>
      <c r="R369" s="417"/>
      <c r="S369" s="421" t="s">
        <v>21062</v>
      </c>
      <c r="T369" s="421"/>
      <c r="U369" s="421"/>
      <c r="V369" s="421"/>
      <c r="W369" s="417"/>
      <c r="X369" s="148"/>
    </row>
    <row r="370" spans="1:24" ht="45.95" customHeight="1" thickBot="1">
      <c r="A370" s="148"/>
      <c r="B370" s="417"/>
      <c r="C370" s="154" t="s">
        <v>5331</v>
      </c>
      <c r="D370" s="417"/>
      <c r="E370" s="418" t="s">
        <v>1429</v>
      </c>
      <c r="F370" s="418"/>
      <c r="G370" s="417"/>
      <c r="H370" s="419" t="s">
        <v>19411</v>
      </c>
      <c r="I370" s="419"/>
      <c r="J370" s="417"/>
      <c r="K370" s="419" t="s">
        <v>19410</v>
      </c>
      <c r="L370" s="419"/>
      <c r="M370" s="417"/>
      <c r="N370" s="420" t="s">
        <v>19409</v>
      </c>
      <c r="O370" s="420"/>
      <c r="P370" s="417"/>
      <c r="Q370" s="155" t="s">
        <v>23943</v>
      </c>
      <c r="R370" s="417"/>
      <c r="S370" s="421" t="s">
        <v>21961</v>
      </c>
      <c r="T370" s="421"/>
      <c r="U370" s="421"/>
      <c r="V370" s="421"/>
      <c r="W370" s="417"/>
      <c r="X370" s="148"/>
    </row>
    <row r="371" spans="1:24" ht="45.95" customHeight="1" thickBot="1">
      <c r="A371" s="148"/>
      <c r="B371" s="417"/>
      <c r="C371" s="154" t="s">
        <v>5322</v>
      </c>
      <c r="D371" s="417"/>
      <c r="E371" s="418" t="s">
        <v>1324</v>
      </c>
      <c r="F371" s="418"/>
      <c r="G371" s="417"/>
      <c r="H371" s="419" t="s">
        <v>19385</v>
      </c>
      <c r="I371" s="419"/>
      <c r="J371" s="417"/>
      <c r="K371" s="419" t="s">
        <v>19384</v>
      </c>
      <c r="L371" s="419"/>
      <c r="M371" s="417"/>
      <c r="N371" s="420" t="s">
        <v>19383</v>
      </c>
      <c r="O371" s="420"/>
      <c r="P371" s="417"/>
      <c r="Q371" s="155" t="s">
        <v>23805</v>
      </c>
      <c r="R371" s="417"/>
      <c r="S371" s="421" t="s">
        <v>19381</v>
      </c>
      <c r="T371" s="421"/>
      <c r="U371" s="421"/>
      <c r="V371" s="421"/>
      <c r="W371" s="417"/>
      <c r="X371" s="148"/>
    </row>
    <row r="372" spans="1:24" ht="45.95" customHeight="1" thickBot="1">
      <c r="A372" s="148"/>
      <c r="B372" s="417"/>
      <c r="C372" s="154" t="s">
        <v>5316</v>
      </c>
      <c r="D372" s="417"/>
      <c r="E372" s="418" t="s">
        <v>1300</v>
      </c>
      <c r="F372" s="418"/>
      <c r="G372" s="417"/>
      <c r="H372" s="419" t="s">
        <v>19380</v>
      </c>
      <c r="I372" s="419"/>
      <c r="J372" s="417"/>
      <c r="K372" s="419" t="s">
        <v>19379</v>
      </c>
      <c r="L372" s="419"/>
      <c r="M372" s="417"/>
      <c r="N372" s="420" t="s">
        <v>19378</v>
      </c>
      <c r="O372" s="420"/>
      <c r="P372" s="417"/>
      <c r="Q372" s="155" t="s">
        <v>23944</v>
      </c>
      <c r="R372" s="417"/>
      <c r="S372" s="421" t="s">
        <v>21921</v>
      </c>
      <c r="T372" s="421"/>
      <c r="U372" s="421"/>
      <c r="V372" s="421"/>
      <c r="W372" s="417"/>
      <c r="X372" s="148"/>
    </row>
    <row r="373" spans="1:24" ht="45.95" customHeight="1" thickBot="1">
      <c r="A373" s="148"/>
      <c r="B373" s="417"/>
      <c r="C373" s="154" t="s">
        <v>5309</v>
      </c>
      <c r="D373" s="417"/>
      <c r="E373" s="418" t="s">
        <v>1232</v>
      </c>
      <c r="F373" s="418"/>
      <c r="G373" s="417"/>
      <c r="H373" s="419" t="s">
        <v>19346</v>
      </c>
      <c r="I373" s="419"/>
      <c r="J373" s="417"/>
      <c r="K373" s="419" t="s">
        <v>19345</v>
      </c>
      <c r="L373" s="419"/>
      <c r="M373" s="417"/>
      <c r="N373" s="420" t="s">
        <v>19344</v>
      </c>
      <c r="O373" s="420"/>
      <c r="P373" s="417"/>
      <c r="Q373" s="155" t="s">
        <v>23934</v>
      </c>
      <c r="R373" s="417"/>
      <c r="S373" s="421" t="s">
        <v>22189</v>
      </c>
      <c r="T373" s="421"/>
      <c r="U373" s="421"/>
      <c r="V373" s="421"/>
      <c r="W373" s="417"/>
      <c r="X373" s="148"/>
    </row>
    <row r="374" spans="1:24" ht="45.95" customHeight="1" thickBot="1">
      <c r="A374" s="148"/>
      <c r="B374" s="417"/>
      <c r="C374" s="154" t="s">
        <v>5301</v>
      </c>
      <c r="D374" s="417"/>
      <c r="E374" s="418" t="s">
        <v>1143</v>
      </c>
      <c r="F374" s="418"/>
      <c r="G374" s="417"/>
      <c r="H374" s="419" t="s">
        <v>19312</v>
      </c>
      <c r="I374" s="419"/>
      <c r="J374" s="417"/>
      <c r="K374" s="419" t="s">
        <v>19311</v>
      </c>
      <c r="L374" s="419"/>
      <c r="M374" s="417"/>
      <c r="N374" s="420" t="s">
        <v>19310</v>
      </c>
      <c r="O374" s="420"/>
      <c r="P374" s="417"/>
      <c r="Q374" s="155" t="s">
        <v>23910</v>
      </c>
      <c r="R374" s="417"/>
      <c r="S374" s="421" t="s">
        <v>19323</v>
      </c>
      <c r="T374" s="421"/>
      <c r="U374" s="421"/>
      <c r="V374" s="421"/>
      <c r="W374" s="417"/>
      <c r="X374" s="148"/>
    </row>
    <row r="375" spans="1:24" ht="45.95" customHeight="1" thickBot="1">
      <c r="A375" s="148"/>
      <c r="B375" s="417"/>
      <c r="C375" s="154" t="s">
        <v>5293</v>
      </c>
      <c r="D375" s="417"/>
      <c r="E375" s="418" t="s">
        <v>288</v>
      </c>
      <c r="F375" s="418"/>
      <c r="G375" s="417"/>
      <c r="H375" s="419" t="s">
        <v>19303</v>
      </c>
      <c r="I375" s="419"/>
      <c r="J375" s="417"/>
      <c r="K375" s="419" t="s">
        <v>19302</v>
      </c>
      <c r="L375" s="419"/>
      <c r="M375" s="417"/>
      <c r="N375" s="420" t="s">
        <v>19301</v>
      </c>
      <c r="O375" s="420"/>
      <c r="P375" s="417"/>
      <c r="Q375" s="155" t="s">
        <v>23838</v>
      </c>
      <c r="R375" s="417"/>
      <c r="S375" s="421" t="s">
        <v>19299</v>
      </c>
      <c r="T375" s="421"/>
      <c r="U375" s="421"/>
      <c r="V375" s="421"/>
      <c r="W375" s="417"/>
      <c r="X375" s="148"/>
    </row>
    <row r="376" spans="1:24" ht="45.95" customHeight="1" thickBot="1">
      <c r="A376" s="148"/>
      <c r="B376" s="417"/>
      <c r="C376" s="154" t="s">
        <v>5286</v>
      </c>
      <c r="D376" s="417"/>
      <c r="E376" s="418" t="s">
        <v>1023</v>
      </c>
      <c r="F376" s="418"/>
      <c r="G376" s="417"/>
      <c r="H376" s="419" t="s">
        <v>19259</v>
      </c>
      <c r="I376" s="419"/>
      <c r="J376" s="417"/>
      <c r="K376" s="419" t="s">
        <v>19258</v>
      </c>
      <c r="L376" s="419"/>
      <c r="M376" s="417"/>
      <c r="N376" s="420" t="s">
        <v>19257</v>
      </c>
      <c r="O376" s="420"/>
      <c r="P376" s="417"/>
      <c r="Q376" s="155" t="s">
        <v>23935</v>
      </c>
      <c r="R376" s="417"/>
      <c r="S376" s="421" t="s">
        <v>19237</v>
      </c>
      <c r="T376" s="421"/>
      <c r="U376" s="421"/>
      <c r="V376" s="421"/>
      <c r="W376" s="417"/>
      <c r="X376" s="148"/>
    </row>
    <row r="377" spans="1:24" ht="45.95" customHeight="1" thickBot="1">
      <c r="A377" s="148"/>
      <c r="B377" s="417"/>
      <c r="C377" s="154" t="s">
        <v>5277</v>
      </c>
      <c r="D377" s="417"/>
      <c r="E377" s="418" t="s">
        <v>962</v>
      </c>
      <c r="F377" s="418"/>
      <c r="G377" s="417"/>
      <c r="H377" s="419" t="s">
        <v>19226</v>
      </c>
      <c r="I377" s="419"/>
      <c r="J377" s="417"/>
      <c r="K377" s="419" t="s">
        <v>19225</v>
      </c>
      <c r="L377" s="419"/>
      <c r="M377" s="417"/>
      <c r="N377" s="420" t="s">
        <v>19224</v>
      </c>
      <c r="O377" s="420"/>
      <c r="P377" s="417"/>
      <c r="Q377" s="155" t="s">
        <v>23896</v>
      </c>
      <c r="R377" s="417"/>
      <c r="S377" s="421" t="s">
        <v>19222</v>
      </c>
      <c r="T377" s="421"/>
      <c r="U377" s="421"/>
      <c r="V377" s="421"/>
      <c r="W377" s="417"/>
      <c r="X377" s="148"/>
    </row>
    <row r="378" spans="1:24" ht="9.9499999999999993" customHeight="1" thickBot="1">
      <c r="A378" s="148"/>
      <c r="B378" s="417"/>
      <c r="C378" s="148"/>
      <c r="D378" s="417"/>
      <c r="E378" s="148"/>
      <c r="F378" s="148"/>
      <c r="G378" s="417"/>
      <c r="H378" s="148"/>
      <c r="I378" s="148"/>
      <c r="J378" s="417"/>
      <c r="K378" s="148"/>
      <c r="L378" s="148"/>
      <c r="M378" s="417"/>
      <c r="N378" s="148"/>
      <c r="O378" s="148"/>
      <c r="P378" s="417"/>
      <c r="Q378" s="148"/>
      <c r="R378" s="417"/>
      <c r="S378" s="148"/>
      <c r="T378" s="148"/>
      <c r="U378" s="148"/>
      <c r="V378" s="148"/>
      <c r="W378" s="417"/>
      <c r="X378" s="148"/>
    </row>
    <row r="379" spans="1:24" ht="0.95" customHeight="1">
      <c r="A379" s="148"/>
      <c r="B379" s="422"/>
      <c r="C379" s="422"/>
      <c r="D379" s="422"/>
      <c r="E379" s="422"/>
      <c r="F379" s="422"/>
      <c r="G379" s="422"/>
      <c r="H379" s="422"/>
      <c r="I379" s="422"/>
      <c r="J379" s="422"/>
      <c r="K379" s="422"/>
      <c r="L379" s="422"/>
      <c r="M379" s="422"/>
      <c r="N379" s="422"/>
      <c r="O379" s="422"/>
      <c r="P379" s="422"/>
      <c r="Q379" s="422"/>
      <c r="R379" s="422"/>
      <c r="S379" s="422"/>
      <c r="T379" s="422"/>
      <c r="U379" s="422"/>
      <c r="V379" s="422"/>
      <c r="W379" s="148"/>
      <c r="X379" s="148"/>
    </row>
    <row r="380" spans="1:24" ht="60" customHeight="1">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row>
    <row r="381" spans="1:24" ht="12" customHeight="1">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row>
    <row r="382" spans="1:24" ht="8.1" customHeight="1">
      <c r="A382" s="148"/>
      <c r="B382" s="148"/>
      <c r="C382" s="148"/>
      <c r="D382" s="148"/>
      <c r="E382" s="148"/>
      <c r="F382" s="148"/>
      <c r="G382" s="148"/>
      <c r="H382" s="148"/>
      <c r="I382" s="413" t="s">
        <v>19177</v>
      </c>
      <c r="J382" s="413"/>
      <c r="K382" s="413"/>
      <c r="L382" s="148"/>
      <c r="M382" s="148"/>
      <c r="N382" s="148"/>
      <c r="O382" s="148"/>
      <c r="P382" s="148"/>
      <c r="Q382" s="148"/>
      <c r="R382" s="148"/>
      <c r="S382" s="148"/>
      <c r="T382" s="148"/>
      <c r="U382" s="148"/>
      <c r="V382" s="148"/>
      <c r="W382" s="148"/>
      <c r="X382" s="148"/>
    </row>
    <row r="383" spans="1:24" ht="12" customHeight="1">
      <c r="A383" s="148"/>
      <c r="B383" s="414"/>
      <c r="C383" s="414"/>
      <c r="D383" s="414"/>
      <c r="E383" s="414"/>
      <c r="F383" s="148"/>
      <c r="G383" s="148"/>
      <c r="H383" s="148"/>
      <c r="I383" s="413"/>
      <c r="J383" s="413"/>
      <c r="K383" s="413"/>
      <c r="L383" s="148"/>
      <c r="M383" s="148"/>
      <c r="N383" s="148"/>
      <c r="O383" s="148"/>
      <c r="P383" s="148"/>
      <c r="Q383" s="148"/>
      <c r="R383" s="148"/>
      <c r="S383" s="148"/>
      <c r="T383" s="148"/>
      <c r="U383" s="148"/>
      <c r="V383" s="148"/>
      <c r="W383" s="148"/>
      <c r="X383" s="148"/>
    </row>
    <row r="384" spans="1:24" ht="14.1" customHeight="1">
      <c r="A384" s="148"/>
      <c r="B384" s="148"/>
      <c r="C384" s="415" t="s">
        <v>23795</v>
      </c>
      <c r="D384" s="415"/>
      <c r="E384" s="415"/>
      <c r="F384" s="415"/>
      <c r="G384" s="415"/>
      <c r="H384" s="415"/>
      <c r="I384" s="415"/>
      <c r="J384" s="415"/>
      <c r="K384" s="415"/>
      <c r="L384" s="148"/>
      <c r="M384" s="148"/>
      <c r="N384" s="148"/>
      <c r="O384" s="416" t="s">
        <v>24924</v>
      </c>
      <c r="P384" s="416"/>
      <c r="Q384" s="416"/>
      <c r="R384" s="416"/>
      <c r="S384" s="416"/>
      <c r="T384" s="149" t="s">
        <v>6513</v>
      </c>
      <c r="U384" s="150" t="s">
        <v>19175</v>
      </c>
      <c r="V384" s="148"/>
      <c r="W384" s="148"/>
      <c r="X384" s="148"/>
    </row>
    <row r="385" spans="1:24" ht="0.95" customHeight="1" thickBot="1">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row>
    <row r="386" spans="1:24" ht="0.95" customHeight="1">
      <c r="A386" s="148"/>
      <c r="B386" s="411"/>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148"/>
    </row>
    <row r="387" spans="1:24" ht="15.95" customHeight="1" thickBot="1">
      <c r="A387" s="148"/>
      <c r="B387" s="151"/>
      <c r="C387" s="152" t="s">
        <v>19174</v>
      </c>
      <c r="D387" s="151"/>
      <c r="E387" s="412" t="s">
        <v>19173</v>
      </c>
      <c r="F387" s="412"/>
      <c r="G387" s="151"/>
      <c r="H387" s="412" t="s">
        <v>19172</v>
      </c>
      <c r="I387" s="412"/>
      <c r="J387" s="151"/>
      <c r="K387" s="412" t="s">
        <v>19171</v>
      </c>
      <c r="L387" s="412"/>
      <c r="M387" s="151"/>
      <c r="N387" s="412" t="s">
        <v>19170</v>
      </c>
      <c r="O387" s="412"/>
      <c r="P387" s="151"/>
      <c r="Q387" s="153" t="s">
        <v>19169</v>
      </c>
      <c r="R387" s="151"/>
      <c r="S387" s="412" t="s">
        <v>19168</v>
      </c>
      <c r="T387" s="412"/>
      <c r="U387" s="412"/>
      <c r="V387" s="412"/>
      <c r="W387" s="151"/>
      <c r="X387" s="148"/>
    </row>
    <row r="388" spans="1:24" ht="45.95" customHeight="1" thickBot="1">
      <c r="A388" s="148"/>
      <c r="B388" s="417"/>
      <c r="C388" s="154" t="s">
        <v>5269</v>
      </c>
      <c r="D388" s="417"/>
      <c r="E388" s="418" t="s">
        <v>890</v>
      </c>
      <c r="F388" s="418"/>
      <c r="G388" s="417"/>
      <c r="H388" s="419" t="s">
        <v>19212</v>
      </c>
      <c r="I388" s="419"/>
      <c r="J388" s="417"/>
      <c r="K388" s="419" t="s">
        <v>19211</v>
      </c>
      <c r="L388" s="419"/>
      <c r="M388" s="417"/>
      <c r="N388" s="420" t="s">
        <v>19210</v>
      </c>
      <c r="O388" s="420"/>
      <c r="P388" s="417"/>
      <c r="Q388" s="155" t="s">
        <v>23850</v>
      </c>
      <c r="R388" s="417"/>
      <c r="S388" s="421" t="s">
        <v>19208</v>
      </c>
      <c r="T388" s="421"/>
      <c r="U388" s="421"/>
      <c r="V388" s="421"/>
      <c r="W388" s="417"/>
      <c r="X388" s="148"/>
    </row>
    <row r="389" spans="1:24" ht="45.95" customHeight="1" thickBot="1">
      <c r="A389" s="148"/>
      <c r="B389" s="417"/>
      <c r="C389" s="154" t="s">
        <v>5261</v>
      </c>
      <c r="D389" s="417"/>
      <c r="E389" s="418" t="s">
        <v>837</v>
      </c>
      <c r="F389" s="418"/>
      <c r="G389" s="417"/>
      <c r="H389" s="419" t="s">
        <v>19192</v>
      </c>
      <c r="I389" s="419"/>
      <c r="J389" s="417"/>
      <c r="K389" s="419" t="s">
        <v>19191</v>
      </c>
      <c r="L389" s="419"/>
      <c r="M389" s="417"/>
      <c r="N389" s="420" t="s">
        <v>19190</v>
      </c>
      <c r="O389" s="420"/>
      <c r="P389" s="417"/>
      <c r="Q389" s="155" t="s">
        <v>23868</v>
      </c>
      <c r="R389" s="417"/>
      <c r="S389" s="421" t="s">
        <v>19188</v>
      </c>
      <c r="T389" s="421"/>
      <c r="U389" s="421"/>
      <c r="V389" s="421"/>
      <c r="W389" s="417"/>
      <c r="X389" s="148"/>
    </row>
    <row r="390" spans="1:24" ht="45.95" customHeight="1" thickBot="1">
      <c r="A390" s="148"/>
      <c r="B390" s="417"/>
      <c r="C390" s="154" t="s">
        <v>5252</v>
      </c>
      <c r="D390" s="417"/>
      <c r="E390" s="418" t="s">
        <v>810</v>
      </c>
      <c r="F390" s="418"/>
      <c r="G390" s="417"/>
      <c r="H390" s="419" t="s">
        <v>19187</v>
      </c>
      <c r="I390" s="419"/>
      <c r="J390" s="417"/>
      <c r="K390" s="419" t="s">
        <v>19186</v>
      </c>
      <c r="L390" s="419"/>
      <c r="M390" s="417"/>
      <c r="N390" s="420" t="s">
        <v>19185</v>
      </c>
      <c r="O390" s="420"/>
      <c r="P390" s="417"/>
      <c r="Q390" s="155" t="s">
        <v>23874</v>
      </c>
      <c r="R390" s="417"/>
      <c r="S390" s="421" t="s">
        <v>19183</v>
      </c>
      <c r="T390" s="421"/>
      <c r="U390" s="421"/>
      <c r="V390" s="421"/>
      <c r="W390" s="417"/>
      <c r="X390" s="148"/>
    </row>
    <row r="391" spans="1:24" ht="45.95" customHeight="1" thickBot="1">
      <c r="A391" s="148"/>
      <c r="B391" s="417"/>
      <c r="C391" s="154" t="s">
        <v>5243</v>
      </c>
      <c r="D391" s="417"/>
      <c r="E391" s="418" t="s">
        <v>792</v>
      </c>
      <c r="F391" s="418"/>
      <c r="G391" s="417"/>
      <c r="H391" s="419" t="s">
        <v>19182</v>
      </c>
      <c r="I391" s="419"/>
      <c r="J391" s="417"/>
      <c r="K391" s="419" t="s">
        <v>19181</v>
      </c>
      <c r="L391" s="419"/>
      <c r="M391" s="417"/>
      <c r="N391" s="420" t="s">
        <v>19180</v>
      </c>
      <c r="O391" s="420"/>
      <c r="P391" s="417"/>
      <c r="Q391" s="155" t="s">
        <v>23818</v>
      </c>
      <c r="R391" s="417"/>
      <c r="S391" s="421" t="s">
        <v>19178</v>
      </c>
      <c r="T391" s="421"/>
      <c r="U391" s="421"/>
      <c r="V391" s="421"/>
      <c r="W391" s="417"/>
      <c r="X391" s="148"/>
    </row>
    <row r="392" spans="1:24" ht="45.95" customHeight="1" thickBot="1">
      <c r="A392" s="148"/>
      <c r="B392" s="417"/>
      <c r="C392" s="154" t="s">
        <v>5236</v>
      </c>
      <c r="D392" s="417"/>
      <c r="E392" s="418" t="s">
        <v>783</v>
      </c>
      <c r="F392" s="418"/>
      <c r="G392" s="417"/>
      <c r="H392" s="419" t="s">
        <v>19167</v>
      </c>
      <c r="I392" s="419"/>
      <c r="J392" s="417"/>
      <c r="K392" s="419" t="s">
        <v>19166</v>
      </c>
      <c r="L392" s="419"/>
      <c r="M392" s="417"/>
      <c r="N392" s="420" t="s">
        <v>19165</v>
      </c>
      <c r="O392" s="420"/>
      <c r="P392" s="417"/>
      <c r="Q392" s="155" t="s">
        <v>23812</v>
      </c>
      <c r="R392" s="417"/>
      <c r="S392" s="421" t="s">
        <v>19163</v>
      </c>
      <c r="T392" s="421"/>
      <c r="U392" s="421"/>
      <c r="V392" s="421"/>
      <c r="W392" s="417"/>
      <c r="X392" s="148"/>
    </row>
    <row r="393" spans="1:24" ht="240" customHeight="1" thickBot="1">
      <c r="A393" s="148"/>
      <c r="B393" s="417"/>
      <c r="C393" s="148"/>
      <c r="D393" s="417"/>
      <c r="E393" s="148"/>
      <c r="F393" s="148"/>
      <c r="G393" s="417"/>
      <c r="H393" s="148"/>
      <c r="I393" s="148"/>
      <c r="J393" s="417"/>
      <c r="K393" s="148"/>
      <c r="L393" s="148"/>
      <c r="M393" s="417"/>
      <c r="N393" s="148"/>
      <c r="O393" s="148"/>
      <c r="P393" s="417"/>
      <c r="Q393" s="148"/>
      <c r="R393" s="417"/>
      <c r="S393" s="148"/>
      <c r="T393" s="148"/>
      <c r="U393" s="148"/>
      <c r="V393" s="148"/>
      <c r="W393" s="417"/>
      <c r="X393" s="148"/>
    </row>
    <row r="394" spans="1:24" ht="0.95" customHeight="1">
      <c r="A394" s="148"/>
      <c r="B394" s="422"/>
      <c r="C394" s="422"/>
      <c r="D394" s="422"/>
      <c r="E394" s="422"/>
      <c r="F394" s="422"/>
      <c r="G394" s="422"/>
      <c r="H394" s="422"/>
      <c r="I394" s="422"/>
      <c r="J394" s="422"/>
      <c r="K394" s="422"/>
      <c r="L394" s="422"/>
      <c r="M394" s="422"/>
      <c r="N394" s="422"/>
      <c r="O394" s="422"/>
      <c r="P394" s="422"/>
      <c r="Q394" s="422"/>
      <c r="R394" s="422"/>
      <c r="S394" s="422"/>
      <c r="T394" s="422"/>
      <c r="U394" s="422"/>
      <c r="V394" s="422"/>
      <c r="W394" s="148"/>
      <c r="X394" s="148"/>
    </row>
    <row r="395" spans="1:24" ht="60" customHeight="1">
      <c r="A395" s="148"/>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row>
  </sheetData>
  <mergeCells count="1475">
    <mergeCell ref="N369:O369"/>
    <mergeCell ref="S369:V369"/>
    <mergeCell ref="E370:F370"/>
    <mergeCell ref="H370:I370"/>
    <mergeCell ref="K370:L370"/>
    <mergeCell ref="E389:F389"/>
    <mergeCell ref="H389:I389"/>
    <mergeCell ref="K389:L389"/>
    <mergeCell ref="N389:O389"/>
    <mergeCell ref="S389:V389"/>
    <mergeCell ref="E387:F387"/>
    <mergeCell ref="H387:I387"/>
    <mergeCell ref="K387:L387"/>
    <mergeCell ref="N387:O387"/>
    <mergeCell ref="S387:V387"/>
    <mergeCell ref="S388:V388"/>
    <mergeCell ref="O384:S384"/>
    <mergeCell ref="S375:V375"/>
    <mergeCell ref="E376:F376"/>
    <mergeCell ref="H376:I376"/>
    <mergeCell ref="K376:L376"/>
    <mergeCell ref="N376:O376"/>
    <mergeCell ref="S376:V376"/>
    <mergeCell ref="H377:I377"/>
    <mergeCell ref="B386:D386"/>
    <mergeCell ref="E386:G386"/>
    <mergeCell ref="H386:J386"/>
    <mergeCell ref="K386:M386"/>
    <mergeCell ref="N386:P386"/>
    <mergeCell ref="S377:V377"/>
    <mergeCell ref="B379:V379"/>
    <mergeCell ref="R368:R378"/>
    <mergeCell ref="S368:V368"/>
    <mergeCell ref="S370:V370"/>
    <mergeCell ref="E371:F371"/>
    <mergeCell ref="S373:V373"/>
    <mergeCell ref="E374:F374"/>
    <mergeCell ref="H374:I374"/>
    <mergeCell ref="K374:L374"/>
    <mergeCell ref="K388:L388"/>
    <mergeCell ref="N388:O388"/>
    <mergeCell ref="N375:O375"/>
    <mergeCell ref="K377:L377"/>
    <mergeCell ref="N377:O377"/>
    <mergeCell ref="N374:O374"/>
    <mergeCell ref="S374:V374"/>
    <mergeCell ref="P368:P378"/>
    <mergeCell ref="I382:K383"/>
    <mergeCell ref="B383:E383"/>
    <mergeCell ref="C384:K384"/>
    <mergeCell ref="Q386:R386"/>
    <mergeCell ref="S386:W386"/>
    <mergeCell ref="W368:W378"/>
    <mergeCell ref="E369:F369"/>
    <mergeCell ref="H369:I369"/>
    <mergeCell ref="K369:L369"/>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N371:O371"/>
    <mergeCell ref="K373:L373"/>
    <mergeCell ref="N373:O373"/>
    <mergeCell ref="K375:L375"/>
    <mergeCell ref="N370:O370"/>
    <mergeCell ref="S371:V371"/>
    <mergeCell ref="E372:F372"/>
    <mergeCell ref="H372:I372"/>
    <mergeCell ref="K372:L372"/>
    <mergeCell ref="N372:O372"/>
    <mergeCell ref="S372:V372"/>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50:O350"/>
    <mergeCell ref="S351:V351"/>
    <mergeCell ref="E352:F352"/>
    <mergeCell ref="E351:F351"/>
    <mergeCell ref="S353:V353"/>
    <mergeCell ref="E354:F354"/>
    <mergeCell ref="H354:I354"/>
    <mergeCell ref="K354:L354"/>
    <mergeCell ref="S354:V354"/>
    <mergeCell ref="P348:P358"/>
    <mergeCell ref="N355:O355"/>
    <mergeCell ref="O364:S364"/>
    <mergeCell ref="S355:V355"/>
    <mergeCell ref="E356:F356"/>
    <mergeCell ref="H356:I356"/>
    <mergeCell ref="K356:L356"/>
    <mergeCell ref="N356:O356"/>
    <mergeCell ref="S356:V356"/>
    <mergeCell ref="H357:I357"/>
    <mergeCell ref="E347:F347"/>
    <mergeCell ref="H347:I347"/>
    <mergeCell ref="K347:L347"/>
    <mergeCell ref="N347:O347"/>
    <mergeCell ref="S347:V347"/>
    <mergeCell ref="S352:V352"/>
    <mergeCell ref="R348:R358"/>
    <mergeCell ref="S348:V348"/>
    <mergeCell ref="S350:V350"/>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N354:O354"/>
    <mergeCell ref="K357:L357"/>
    <mergeCell ref="N357:O357"/>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S50:V50"/>
    <mergeCell ref="N50:O50"/>
    <mergeCell ref="S51:V51"/>
    <mergeCell ref="E52:F52"/>
    <mergeCell ref="E51:F51"/>
    <mergeCell ref="S53:V53"/>
    <mergeCell ref="E54:F54"/>
    <mergeCell ref="H54:I54"/>
    <mergeCell ref="K54:L54"/>
    <mergeCell ref="N54:O54"/>
    <mergeCell ref="S54:V54"/>
    <mergeCell ref="P48:P58"/>
    <mergeCell ref="N55:O55"/>
    <mergeCell ref="K57:L57"/>
    <mergeCell ref="N57:O57"/>
    <mergeCell ref="O64:S64"/>
    <mergeCell ref="S55:V55"/>
    <mergeCell ref="E56:F56"/>
    <mergeCell ref="H56:I56"/>
    <mergeCell ref="K56:L56"/>
    <mergeCell ref="N56:O56"/>
    <mergeCell ref="S56:V56"/>
    <mergeCell ref="H57:I57"/>
    <mergeCell ref="P28:P38"/>
    <mergeCell ref="E47:F47"/>
    <mergeCell ref="H47:I47"/>
    <mergeCell ref="K47:L47"/>
    <mergeCell ref="N47:O47"/>
    <mergeCell ref="S47:V47"/>
    <mergeCell ref="S52:V52"/>
    <mergeCell ref="R48:R58"/>
    <mergeCell ref="S48:V48"/>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B46:D46"/>
    <mergeCell ref="E46:G46"/>
    <mergeCell ref="H46:J46"/>
    <mergeCell ref="K46:M46"/>
    <mergeCell ref="N46:P46"/>
    <mergeCell ref="B39:V39"/>
    <mergeCell ref="I42:K43"/>
    <mergeCell ref="B43:E43"/>
    <mergeCell ref="C44:K44"/>
    <mergeCell ref="Q46:R46"/>
    <mergeCell ref="S46:W46"/>
    <mergeCell ref="W28:W38"/>
    <mergeCell ref="E29:F29"/>
    <mergeCell ref="H29:I29"/>
    <mergeCell ref="K29:L29"/>
    <mergeCell ref="N29:O29"/>
    <mergeCell ref="P8:P18"/>
    <mergeCell ref="N35:O35"/>
    <mergeCell ref="K37:L37"/>
    <mergeCell ref="N37:O37"/>
    <mergeCell ref="O44:S44"/>
    <mergeCell ref="S35:V35"/>
    <mergeCell ref="E36:F36"/>
    <mergeCell ref="H36:I36"/>
    <mergeCell ref="K36:L36"/>
    <mergeCell ref="N36:O36"/>
    <mergeCell ref="S36:V36"/>
    <mergeCell ref="H37:I37"/>
    <mergeCell ref="E27:F27"/>
    <mergeCell ref="H27:I27"/>
    <mergeCell ref="K27:L27"/>
    <mergeCell ref="N27:O27"/>
    <mergeCell ref="S27:V27"/>
    <mergeCell ref="S37:V37"/>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S12:V12"/>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E16:F16"/>
    <mergeCell ref="H16:I16"/>
    <mergeCell ref="K16:L16"/>
    <mergeCell ref="N16:O16"/>
    <mergeCell ref="S16:V16"/>
    <mergeCell ref="H17:I17"/>
    <mergeCell ref="R8:R18"/>
    <mergeCell ref="S8:V8"/>
    <mergeCell ref="S10:V10"/>
    <mergeCell ref="E11:F11"/>
    <mergeCell ref="S13:V13"/>
    <mergeCell ref="E14:F14"/>
    <mergeCell ref="H14:I14"/>
    <mergeCell ref="K14:L14"/>
    <mergeCell ref="N14:O14"/>
    <mergeCell ref="S14:V14"/>
    <mergeCell ref="M8:M18"/>
    <mergeCell ref="B26:D26"/>
    <mergeCell ref="E26:G26"/>
    <mergeCell ref="H26:J26"/>
    <mergeCell ref="K26:M26"/>
    <mergeCell ref="N26:P26"/>
    <mergeCell ref="S17:V17"/>
    <mergeCell ref="B19:V19"/>
    <mergeCell ref="I22:K23"/>
    <mergeCell ref="B23:E23"/>
    <mergeCell ref="C24:K24"/>
    <mergeCell ref="Q26:R26"/>
    <mergeCell ref="S26:W26"/>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N8:O8"/>
    <mergeCell ref="N15:O1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B394:V394"/>
    <mergeCell ref="B388:B393"/>
    <mergeCell ref="D388:D393"/>
    <mergeCell ref="G388:G393"/>
    <mergeCell ref="J388:J393"/>
    <mergeCell ref="M388:M393"/>
    <mergeCell ref="P388:P393"/>
    <mergeCell ref="R388:R393"/>
    <mergeCell ref="W388:W393"/>
    <mergeCell ref="E390:F390"/>
    <mergeCell ref="H390:I390"/>
    <mergeCell ref="K390:L390"/>
    <mergeCell ref="N390:O390"/>
    <mergeCell ref="S390:V390"/>
    <mergeCell ref="E391:F391"/>
    <mergeCell ref="H391:I391"/>
    <mergeCell ref="K391:L391"/>
    <mergeCell ref="N391:O391"/>
    <mergeCell ref="S391:V391"/>
    <mergeCell ref="E392:F392"/>
    <mergeCell ref="H392:I392"/>
    <mergeCell ref="K392:L392"/>
    <mergeCell ref="N392:O392"/>
    <mergeCell ref="S392:V392"/>
    <mergeCell ref="E388:F388"/>
    <mergeCell ref="H388:I388"/>
  </mergeCells>
  <phoneticPr fontId="1"/>
  <pageMargins left="0" right="0" top="0" bottom="0" header="0" footer="0"/>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515DB-F784-4D31-9B1D-946108DA368F}">
  <sheetPr>
    <outlinePr summaryBelow="0"/>
  </sheetPr>
  <dimension ref="A1:X91"/>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23987</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6647</v>
      </c>
      <c r="F8" s="418"/>
      <c r="G8" s="417"/>
      <c r="H8" s="419" t="s">
        <v>21125</v>
      </c>
      <c r="I8" s="419"/>
      <c r="J8" s="417"/>
      <c r="K8" s="419" t="s">
        <v>21124</v>
      </c>
      <c r="L8" s="419"/>
      <c r="M8" s="417"/>
      <c r="N8" s="420" t="s">
        <v>21123</v>
      </c>
      <c r="O8" s="420"/>
      <c r="P8" s="417"/>
      <c r="Q8" s="155" t="s">
        <v>24006</v>
      </c>
      <c r="R8" s="417"/>
      <c r="S8" s="421" t="s">
        <v>19208</v>
      </c>
      <c r="T8" s="421"/>
      <c r="U8" s="421"/>
      <c r="V8" s="421"/>
      <c r="W8" s="417"/>
      <c r="X8" s="148"/>
    </row>
    <row r="9" spans="1:24" ht="45.95" customHeight="1" thickBot="1">
      <c r="A9" s="148"/>
      <c r="B9" s="417"/>
      <c r="C9" s="154" t="s">
        <v>6654</v>
      </c>
      <c r="D9" s="417"/>
      <c r="E9" s="418" t="s">
        <v>6615</v>
      </c>
      <c r="F9" s="418"/>
      <c r="G9" s="417"/>
      <c r="H9" s="419" t="s">
        <v>21851</v>
      </c>
      <c r="I9" s="419"/>
      <c r="J9" s="417"/>
      <c r="K9" s="419" t="s">
        <v>21850</v>
      </c>
      <c r="L9" s="419"/>
      <c r="M9" s="417"/>
      <c r="N9" s="420" t="s">
        <v>21849</v>
      </c>
      <c r="O9" s="420"/>
      <c r="P9" s="417"/>
      <c r="Q9" s="155" t="s">
        <v>24016</v>
      </c>
      <c r="R9" s="417"/>
      <c r="S9" s="421" t="s">
        <v>19435</v>
      </c>
      <c r="T9" s="421"/>
      <c r="U9" s="421"/>
      <c r="V9" s="421"/>
      <c r="W9" s="417"/>
      <c r="X9" s="148"/>
    </row>
    <row r="10" spans="1:24" ht="45.95" customHeight="1" thickBot="1">
      <c r="A10" s="148"/>
      <c r="B10" s="417"/>
      <c r="C10" s="154" t="s">
        <v>6648</v>
      </c>
      <c r="D10" s="417"/>
      <c r="E10" s="418" t="s">
        <v>6517</v>
      </c>
      <c r="F10" s="418"/>
      <c r="G10" s="417"/>
      <c r="H10" s="419" t="s">
        <v>21836</v>
      </c>
      <c r="I10" s="419"/>
      <c r="J10" s="417"/>
      <c r="K10" s="419" t="s">
        <v>21835</v>
      </c>
      <c r="L10" s="419"/>
      <c r="M10" s="417"/>
      <c r="N10" s="420" t="s">
        <v>21834</v>
      </c>
      <c r="O10" s="420"/>
      <c r="P10" s="417"/>
      <c r="Q10" s="155" t="s">
        <v>24003</v>
      </c>
      <c r="R10" s="417"/>
      <c r="S10" s="421" t="s">
        <v>19562</v>
      </c>
      <c r="T10" s="421"/>
      <c r="U10" s="421"/>
      <c r="V10" s="421"/>
      <c r="W10" s="417"/>
      <c r="X10" s="148"/>
    </row>
    <row r="11" spans="1:24" ht="45.95" customHeight="1" thickBot="1">
      <c r="A11" s="148"/>
      <c r="B11" s="417"/>
      <c r="C11" s="154" t="s">
        <v>6642</v>
      </c>
      <c r="D11" s="417"/>
      <c r="E11" s="418" t="s">
        <v>6393</v>
      </c>
      <c r="F11" s="418"/>
      <c r="G11" s="417"/>
      <c r="H11" s="419" t="s">
        <v>21036</v>
      </c>
      <c r="I11" s="419"/>
      <c r="J11" s="417"/>
      <c r="K11" s="419" t="s">
        <v>21035</v>
      </c>
      <c r="L11" s="419"/>
      <c r="M11" s="417"/>
      <c r="N11" s="420" t="s">
        <v>21034</v>
      </c>
      <c r="O11" s="420"/>
      <c r="P11" s="417"/>
      <c r="Q11" s="155" t="s">
        <v>23994</v>
      </c>
      <c r="R11" s="417"/>
      <c r="S11" s="421" t="s">
        <v>19692</v>
      </c>
      <c r="T11" s="421"/>
      <c r="U11" s="421"/>
      <c r="V11" s="421"/>
      <c r="W11" s="417"/>
      <c r="X11" s="148"/>
    </row>
    <row r="12" spans="1:24" ht="45.95" customHeight="1" thickBot="1">
      <c r="A12" s="148"/>
      <c r="B12" s="417"/>
      <c r="C12" s="154" t="s">
        <v>6634</v>
      </c>
      <c r="D12" s="417"/>
      <c r="E12" s="418" t="s">
        <v>6139</v>
      </c>
      <c r="F12" s="418"/>
      <c r="G12" s="417"/>
      <c r="H12" s="419" t="s">
        <v>21794</v>
      </c>
      <c r="I12" s="419"/>
      <c r="J12" s="417"/>
      <c r="K12" s="419" t="s">
        <v>21793</v>
      </c>
      <c r="L12" s="419"/>
      <c r="M12" s="417"/>
      <c r="N12" s="420" t="s">
        <v>21792</v>
      </c>
      <c r="O12" s="420"/>
      <c r="P12" s="417"/>
      <c r="Q12" s="155" t="s">
        <v>24007</v>
      </c>
      <c r="R12" s="417"/>
      <c r="S12" s="421" t="s">
        <v>19250</v>
      </c>
      <c r="T12" s="421"/>
      <c r="U12" s="421"/>
      <c r="V12" s="421"/>
      <c r="W12" s="417"/>
      <c r="X12" s="148"/>
    </row>
    <row r="13" spans="1:24" ht="45.95" customHeight="1" thickBot="1">
      <c r="A13" s="148"/>
      <c r="B13" s="417"/>
      <c r="C13" s="154" t="s">
        <v>6625</v>
      </c>
      <c r="D13" s="417"/>
      <c r="E13" s="418" t="s">
        <v>5982</v>
      </c>
      <c r="F13" s="418"/>
      <c r="G13" s="417"/>
      <c r="H13" s="419" t="s">
        <v>20875</v>
      </c>
      <c r="I13" s="419"/>
      <c r="J13" s="417"/>
      <c r="K13" s="419" t="s">
        <v>20874</v>
      </c>
      <c r="L13" s="419"/>
      <c r="M13" s="417"/>
      <c r="N13" s="420" t="s">
        <v>20873</v>
      </c>
      <c r="O13" s="420"/>
      <c r="P13" s="417"/>
      <c r="Q13" s="155" t="s">
        <v>24012</v>
      </c>
      <c r="R13" s="417"/>
      <c r="S13" s="421" t="s">
        <v>19188</v>
      </c>
      <c r="T13" s="421"/>
      <c r="U13" s="421"/>
      <c r="V13" s="421"/>
      <c r="W13" s="417"/>
      <c r="X13" s="148"/>
    </row>
    <row r="14" spans="1:24" ht="45.95" customHeight="1" thickBot="1">
      <c r="A14" s="148"/>
      <c r="B14" s="417"/>
      <c r="C14" s="154" t="s">
        <v>6616</v>
      </c>
      <c r="D14" s="417"/>
      <c r="E14" s="418" t="s">
        <v>5856</v>
      </c>
      <c r="F14" s="418"/>
      <c r="G14" s="417"/>
      <c r="H14" s="419" t="s">
        <v>22599</v>
      </c>
      <c r="I14" s="419"/>
      <c r="J14" s="417"/>
      <c r="K14" s="419" t="s">
        <v>22598</v>
      </c>
      <c r="L14" s="419"/>
      <c r="M14" s="417"/>
      <c r="N14" s="420" t="s">
        <v>22597</v>
      </c>
      <c r="O14" s="420"/>
      <c r="P14" s="417"/>
      <c r="Q14" s="155" t="s">
        <v>24027</v>
      </c>
      <c r="R14" s="417"/>
      <c r="S14" s="421" t="s">
        <v>19183</v>
      </c>
      <c r="T14" s="421"/>
      <c r="U14" s="421"/>
      <c r="V14" s="421"/>
      <c r="W14" s="417"/>
      <c r="X14" s="148"/>
    </row>
    <row r="15" spans="1:24" ht="45.95" customHeight="1" thickBot="1">
      <c r="A15" s="148"/>
      <c r="B15" s="417"/>
      <c r="C15" s="154" t="s">
        <v>6607</v>
      </c>
      <c r="D15" s="417"/>
      <c r="E15" s="418" t="s">
        <v>5781</v>
      </c>
      <c r="F15" s="418"/>
      <c r="G15" s="417"/>
      <c r="H15" s="419" t="s">
        <v>21748</v>
      </c>
      <c r="I15" s="419"/>
      <c r="J15" s="417"/>
      <c r="K15" s="419" t="s">
        <v>21747</v>
      </c>
      <c r="L15" s="419"/>
      <c r="M15" s="417"/>
      <c r="N15" s="420" t="s">
        <v>21746</v>
      </c>
      <c r="O15" s="420"/>
      <c r="P15" s="417"/>
      <c r="Q15" s="155" t="s">
        <v>24026</v>
      </c>
      <c r="R15" s="417"/>
      <c r="S15" s="421" t="s">
        <v>19183</v>
      </c>
      <c r="T15" s="421"/>
      <c r="U15" s="421"/>
      <c r="V15" s="421"/>
      <c r="W15" s="417"/>
      <c r="X15" s="148"/>
    </row>
    <row r="16" spans="1:24" ht="45.95" customHeight="1" thickBot="1">
      <c r="A16" s="148"/>
      <c r="B16" s="417"/>
      <c r="C16" s="154" t="s">
        <v>6598</v>
      </c>
      <c r="D16" s="417"/>
      <c r="E16" s="418" t="s">
        <v>5747</v>
      </c>
      <c r="F16" s="418"/>
      <c r="G16" s="417"/>
      <c r="H16" s="419" t="s">
        <v>20808</v>
      </c>
      <c r="I16" s="419"/>
      <c r="J16" s="417"/>
      <c r="K16" s="419" t="s">
        <v>20807</v>
      </c>
      <c r="L16" s="419"/>
      <c r="M16" s="417"/>
      <c r="N16" s="420" t="s">
        <v>20806</v>
      </c>
      <c r="O16" s="420"/>
      <c r="P16" s="417"/>
      <c r="Q16" s="155" t="s">
        <v>24015</v>
      </c>
      <c r="R16" s="417"/>
      <c r="S16" s="421" t="s">
        <v>19183</v>
      </c>
      <c r="T16" s="421"/>
      <c r="U16" s="421"/>
      <c r="V16" s="421"/>
      <c r="W16" s="417"/>
      <c r="X16" s="148"/>
    </row>
    <row r="17" spans="1:24" ht="45.95" customHeight="1" thickBot="1">
      <c r="A17" s="148"/>
      <c r="B17" s="417"/>
      <c r="C17" s="154" t="s">
        <v>6590</v>
      </c>
      <c r="D17" s="417"/>
      <c r="E17" s="418" t="s">
        <v>5308</v>
      </c>
      <c r="F17" s="418"/>
      <c r="G17" s="417"/>
      <c r="H17" s="419" t="s">
        <v>21682</v>
      </c>
      <c r="I17" s="419"/>
      <c r="J17" s="417"/>
      <c r="K17" s="419" t="s">
        <v>21681</v>
      </c>
      <c r="L17" s="419"/>
      <c r="M17" s="417"/>
      <c r="N17" s="420" t="s">
        <v>21680</v>
      </c>
      <c r="O17" s="420"/>
      <c r="P17" s="417"/>
      <c r="Q17" s="155" t="s">
        <v>24013</v>
      </c>
      <c r="R17" s="417"/>
      <c r="S17" s="421" t="s">
        <v>19553</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23987</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5219</v>
      </c>
      <c r="F28" s="418"/>
      <c r="G28" s="417"/>
      <c r="H28" s="419" t="s">
        <v>20621</v>
      </c>
      <c r="I28" s="419"/>
      <c r="J28" s="417"/>
      <c r="K28" s="419" t="s">
        <v>24925</v>
      </c>
      <c r="L28" s="419"/>
      <c r="M28" s="417"/>
      <c r="N28" s="420" t="s">
        <v>20620</v>
      </c>
      <c r="O28" s="420"/>
      <c r="P28" s="417"/>
      <c r="Q28" s="155" t="s">
        <v>24025</v>
      </c>
      <c r="R28" s="417"/>
      <c r="S28" s="421" t="s">
        <v>19183</v>
      </c>
      <c r="T28" s="421"/>
      <c r="U28" s="421"/>
      <c r="V28" s="421"/>
      <c r="W28" s="417"/>
      <c r="X28" s="148"/>
    </row>
    <row r="29" spans="1:24" ht="45.95" customHeight="1" thickBot="1">
      <c r="A29" s="148"/>
      <c r="B29" s="417"/>
      <c r="C29" s="154" t="s">
        <v>6572</v>
      </c>
      <c r="D29" s="417"/>
      <c r="E29" s="418" t="s">
        <v>5078</v>
      </c>
      <c r="F29" s="418"/>
      <c r="G29" s="417"/>
      <c r="H29" s="419" t="s">
        <v>22482</v>
      </c>
      <c r="I29" s="419"/>
      <c r="J29" s="417"/>
      <c r="K29" s="419" t="s">
        <v>22481</v>
      </c>
      <c r="L29" s="419"/>
      <c r="M29" s="417"/>
      <c r="N29" s="420" t="s">
        <v>22480</v>
      </c>
      <c r="O29" s="420"/>
      <c r="P29" s="417"/>
      <c r="Q29" s="155" t="s">
        <v>24024</v>
      </c>
      <c r="R29" s="417"/>
      <c r="S29" s="421" t="s">
        <v>19183</v>
      </c>
      <c r="T29" s="421"/>
      <c r="U29" s="421"/>
      <c r="V29" s="421"/>
      <c r="W29" s="417"/>
      <c r="X29" s="148"/>
    </row>
    <row r="30" spans="1:24" ht="45.95" customHeight="1" thickBot="1">
      <c r="A30" s="148"/>
      <c r="B30" s="417"/>
      <c r="C30" s="154" t="s">
        <v>6563</v>
      </c>
      <c r="D30" s="417"/>
      <c r="E30" s="418" t="s">
        <v>4745</v>
      </c>
      <c r="F30" s="418"/>
      <c r="G30" s="417"/>
      <c r="H30" s="419" t="s">
        <v>20477</v>
      </c>
      <c r="I30" s="419"/>
      <c r="J30" s="417"/>
      <c r="K30" s="419" t="s">
        <v>20476</v>
      </c>
      <c r="L30" s="419"/>
      <c r="M30" s="417"/>
      <c r="N30" s="420" t="s">
        <v>20475</v>
      </c>
      <c r="O30" s="420"/>
      <c r="P30" s="417"/>
      <c r="Q30" s="155" t="s">
        <v>23993</v>
      </c>
      <c r="R30" s="417"/>
      <c r="S30" s="421" t="s">
        <v>19692</v>
      </c>
      <c r="T30" s="421"/>
      <c r="U30" s="421"/>
      <c r="V30" s="421"/>
      <c r="W30" s="417"/>
      <c r="X30" s="148"/>
    </row>
    <row r="31" spans="1:24" ht="45.95" customHeight="1" thickBot="1">
      <c r="A31" s="148"/>
      <c r="B31" s="417"/>
      <c r="C31" s="154" t="s">
        <v>6555</v>
      </c>
      <c r="D31" s="417"/>
      <c r="E31" s="418" t="s">
        <v>4622</v>
      </c>
      <c r="F31" s="418"/>
      <c r="G31" s="417"/>
      <c r="H31" s="419" t="s">
        <v>21586</v>
      </c>
      <c r="I31" s="419"/>
      <c r="J31" s="417"/>
      <c r="K31" s="419" t="s">
        <v>21585</v>
      </c>
      <c r="L31" s="419"/>
      <c r="M31" s="417"/>
      <c r="N31" s="420" t="s">
        <v>21584</v>
      </c>
      <c r="O31" s="420"/>
      <c r="P31" s="417"/>
      <c r="Q31" s="155" t="s">
        <v>24023</v>
      </c>
      <c r="R31" s="417"/>
      <c r="S31" s="421" t="s">
        <v>19188</v>
      </c>
      <c r="T31" s="421"/>
      <c r="U31" s="421"/>
      <c r="V31" s="421"/>
      <c r="W31" s="417"/>
      <c r="X31" s="148"/>
    </row>
    <row r="32" spans="1:24" ht="45.95" customHeight="1" thickBot="1">
      <c r="A32" s="148"/>
      <c r="B32" s="417"/>
      <c r="C32" s="154" t="s">
        <v>6550</v>
      </c>
      <c r="D32" s="417"/>
      <c r="E32" s="418" t="s">
        <v>4448</v>
      </c>
      <c r="F32" s="418"/>
      <c r="G32" s="417"/>
      <c r="H32" s="419" t="s">
        <v>21566</v>
      </c>
      <c r="I32" s="419"/>
      <c r="J32" s="417"/>
      <c r="K32" s="419" t="s">
        <v>21565</v>
      </c>
      <c r="L32" s="419"/>
      <c r="M32" s="417"/>
      <c r="N32" s="420" t="s">
        <v>21564</v>
      </c>
      <c r="O32" s="420"/>
      <c r="P32" s="417"/>
      <c r="Q32" s="155" t="s">
        <v>23997</v>
      </c>
      <c r="R32" s="417"/>
      <c r="S32" s="421" t="s">
        <v>19692</v>
      </c>
      <c r="T32" s="421"/>
      <c r="U32" s="421"/>
      <c r="V32" s="421"/>
      <c r="W32" s="417"/>
      <c r="X32" s="148"/>
    </row>
    <row r="33" spans="1:24" ht="45.95" customHeight="1" thickBot="1">
      <c r="A33" s="148"/>
      <c r="B33" s="417"/>
      <c r="C33" s="154" t="s">
        <v>6542</v>
      </c>
      <c r="D33" s="417"/>
      <c r="E33" s="418" t="s">
        <v>4426</v>
      </c>
      <c r="F33" s="418"/>
      <c r="G33" s="417"/>
      <c r="H33" s="419" t="s">
        <v>21558</v>
      </c>
      <c r="I33" s="419"/>
      <c r="J33" s="417"/>
      <c r="K33" s="419" t="s">
        <v>21557</v>
      </c>
      <c r="L33" s="419"/>
      <c r="M33" s="417"/>
      <c r="N33" s="420" t="s">
        <v>21556</v>
      </c>
      <c r="O33" s="420"/>
      <c r="P33" s="417"/>
      <c r="Q33" s="155" t="s">
        <v>24022</v>
      </c>
      <c r="R33" s="417"/>
      <c r="S33" s="421" t="s">
        <v>19183</v>
      </c>
      <c r="T33" s="421"/>
      <c r="U33" s="421"/>
      <c r="V33" s="421"/>
      <c r="W33" s="417"/>
      <c r="X33" s="148"/>
    </row>
    <row r="34" spans="1:24" ht="45.95" customHeight="1" thickBot="1">
      <c r="A34" s="148"/>
      <c r="B34" s="417"/>
      <c r="C34" s="154" t="s">
        <v>6534</v>
      </c>
      <c r="D34" s="417"/>
      <c r="E34" s="418" t="s">
        <v>4278</v>
      </c>
      <c r="F34" s="418"/>
      <c r="G34" s="417"/>
      <c r="H34" s="419" t="s">
        <v>20295</v>
      </c>
      <c r="I34" s="419"/>
      <c r="J34" s="417"/>
      <c r="K34" s="419" t="s">
        <v>20294</v>
      </c>
      <c r="L34" s="419"/>
      <c r="M34" s="417"/>
      <c r="N34" s="420" t="s">
        <v>20293</v>
      </c>
      <c r="O34" s="420"/>
      <c r="P34" s="417"/>
      <c r="Q34" s="155" t="s">
        <v>23992</v>
      </c>
      <c r="R34" s="417"/>
      <c r="S34" s="421" t="s">
        <v>19692</v>
      </c>
      <c r="T34" s="421"/>
      <c r="U34" s="421"/>
      <c r="V34" s="421"/>
      <c r="W34" s="417"/>
      <c r="X34" s="148"/>
    </row>
    <row r="35" spans="1:24" ht="45.95" customHeight="1" thickBot="1">
      <c r="A35" s="148"/>
      <c r="B35" s="417"/>
      <c r="C35" s="154" t="s">
        <v>6526</v>
      </c>
      <c r="D35" s="417"/>
      <c r="E35" s="418" t="s">
        <v>4157</v>
      </c>
      <c r="F35" s="418"/>
      <c r="G35" s="417"/>
      <c r="H35" s="419" t="s">
        <v>21528</v>
      </c>
      <c r="I35" s="419"/>
      <c r="J35" s="417"/>
      <c r="K35" s="419" t="s">
        <v>21527</v>
      </c>
      <c r="L35" s="419"/>
      <c r="M35" s="417"/>
      <c r="N35" s="420" t="s">
        <v>21526</v>
      </c>
      <c r="O35" s="420"/>
      <c r="P35" s="417"/>
      <c r="Q35" s="155" t="s">
        <v>24009</v>
      </c>
      <c r="R35" s="417"/>
      <c r="S35" s="421" t="s">
        <v>19485</v>
      </c>
      <c r="T35" s="421"/>
      <c r="U35" s="421"/>
      <c r="V35" s="421"/>
      <c r="W35" s="417"/>
      <c r="X35" s="148"/>
    </row>
    <row r="36" spans="1:24" ht="45.95" customHeight="1" thickBot="1">
      <c r="A36" s="148"/>
      <c r="B36" s="417"/>
      <c r="C36" s="154" t="s">
        <v>6518</v>
      </c>
      <c r="D36" s="417"/>
      <c r="E36" s="418" t="s">
        <v>4043</v>
      </c>
      <c r="F36" s="418"/>
      <c r="G36" s="417"/>
      <c r="H36" s="419" t="s">
        <v>20221</v>
      </c>
      <c r="I36" s="419"/>
      <c r="J36" s="417"/>
      <c r="K36" s="419" t="s">
        <v>20220</v>
      </c>
      <c r="L36" s="419"/>
      <c r="M36" s="417"/>
      <c r="N36" s="420" t="s">
        <v>20219</v>
      </c>
      <c r="O36" s="420"/>
      <c r="P36" s="417"/>
      <c r="Q36" s="155" t="s">
        <v>24001</v>
      </c>
      <c r="R36" s="417"/>
      <c r="S36" s="421" t="s">
        <v>19299</v>
      </c>
      <c r="T36" s="421"/>
      <c r="U36" s="421"/>
      <c r="V36" s="421"/>
      <c r="W36" s="417"/>
      <c r="X36" s="148"/>
    </row>
    <row r="37" spans="1:24" ht="45.95" customHeight="1" thickBot="1">
      <c r="A37" s="148"/>
      <c r="B37" s="417"/>
      <c r="C37" s="154" t="s">
        <v>6513</v>
      </c>
      <c r="D37" s="417"/>
      <c r="E37" s="418" t="s">
        <v>4035</v>
      </c>
      <c r="F37" s="418"/>
      <c r="G37" s="417"/>
      <c r="H37" s="419" t="s">
        <v>20217</v>
      </c>
      <c r="I37" s="419"/>
      <c r="J37" s="417"/>
      <c r="K37" s="419" t="s">
        <v>20216</v>
      </c>
      <c r="L37" s="419"/>
      <c r="M37" s="417"/>
      <c r="N37" s="420" t="s">
        <v>20215</v>
      </c>
      <c r="O37" s="420"/>
      <c r="P37" s="417"/>
      <c r="Q37" s="155" t="s">
        <v>24005</v>
      </c>
      <c r="R37" s="417"/>
      <c r="S37" s="421" t="s">
        <v>19562</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23987</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3999</v>
      </c>
      <c r="F48" s="418"/>
      <c r="G48" s="417"/>
      <c r="H48" s="419" t="s">
        <v>20205</v>
      </c>
      <c r="I48" s="419"/>
      <c r="J48" s="417"/>
      <c r="K48" s="419" t="s">
        <v>20204</v>
      </c>
      <c r="L48" s="419"/>
      <c r="M48" s="417"/>
      <c r="N48" s="420" t="s">
        <v>20203</v>
      </c>
      <c r="O48" s="420"/>
      <c r="P48" s="417"/>
      <c r="Q48" s="155" t="s">
        <v>23999</v>
      </c>
      <c r="R48" s="417"/>
      <c r="S48" s="421" t="s">
        <v>19603</v>
      </c>
      <c r="T48" s="421"/>
      <c r="U48" s="421"/>
      <c r="V48" s="421"/>
      <c r="W48" s="417"/>
      <c r="X48" s="148"/>
    </row>
    <row r="49" spans="1:24" ht="45.95" customHeight="1" thickBot="1">
      <c r="A49" s="148"/>
      <c r="B49" s="417"/>
      <c r="C49" s="154" t="s">
        <v>6498</v>
      </c>
      <c r="D49" s="417"/>
      <c r="E49" s="418" t="s">
        <v>3686</v>
      </c>
      <c r="F49" s="418"/>
      <c r="G49" s="417"/>
      <c r="H49" s="419" t="s">
        <v>20136</v>
      </c>
      <c r="I49" s="419"/>
      <c r="J49" s="417"/>
      <c r="K49" s="419" t="s">
        <v>20135</v>
      </c>
      <c r="L49" s="419"/>
      <c r="M49" s="417"/>
      <c r="N49" s="420" t="s">
        <v>20134</v>
      </c>
      <c r="O49" s="420"/>
      <c r="P49" s="417"/>
      <c r="Q49" s="155" t="s">
        <v>23998</v>
      </c>
      <c r="R49" s="417"/>
      <c r="S49" s="421" t="s">
        <v>19722</v>
      </c>
      <c r="T49" s="421"/>
      <c r="U49" s="421"/>
      <c r="V49" s="421"/>
      <c r="W49" s="417"/>
      <c r="X49" s="148"/>
    </row>
    <row r="50" spans="1:24" ht="45.95" customHeight="1" thickBot="1">
      <c r="A50" s="148"/>
      <c r="B50" s="417"/>
      <c r="C50" s="154" t="s">
        <v>6492</v>
      </c>
      <c r="D50" s="417"/>
      <c r="E50" s="418" t="s">
        <v>3671</v>
      </c>
      <c r="F50" s="418"/>
      <c r="G50" s="417"/>
      <c r="H50" s="419" t="s">
        <v>21458</v>
      </c>
      <c r="I50" s="419"/>
      <c r="J50" s="417"/>
      <c r="K50" s="419" t="s">
        <v>21457</v>
      </c>
      <c r="L50" s="419"/>
      <c r="M50" s="417"/>
      <c r="N50" s="420" t="s">
        <v>21456</v>
      </c>
      <c r="O50" s="420"/>
      <c r="P50" s="417"/>
      <c r="Q50" s="155" t="s">
        <v>23990</v>
      </c>
      <c r="R50" s="417"/>
      <c r="S50" s="421" t="s">
        <v>19692</v>
      </c>
      <c r="T50" s="421"/>
      <c r="U50" s="421"/>
      <c r="V50" s="421"/>
      <c r="W50" s="417"/>
      <c r="X50" s="148"/>
    </row>
    <row r="51" spans="1:24" ht="45.95" customHeight="1" thickBot="1">
      <c r="A51" s="148"/>
      <c r="B51" s="417"/>
      <c r="C51" s="154" t="s">
        <v>6486</v>
      </c>
      <c r="D51" s="417"/>
      <c r="E51" s="418" t="s">
        <v>3583</v>
      </c>
      <c r="F51" s="418"/>
      <c r="G51" s="417"/>
      <c r="H51" s="419" t="s">
        <v>20104</v>
      </c>
      <c r="I51" s="419"/>
      <c r="J51" s="417"/>
      <c r="K51" s="419" t="s">
        <v>20103</v>
      </c>
      <c r="L51" s="419"/>
      <c r="M51" s="417"/>
      <c r="N51" s="420" t="s">
        <v>20102</v>
      </c>
      <c r="O51" s="420"/>
      <c r="P51" s="417"/>
      <c r="Q51" s="155" t="s">
        <v>23995</v>
      </c>
      <c r="R51" s="417"/>
      <c r="S51" s="421" t="s">
        <v>19381</v>
      </c>
      <c r="T51" s="421"/>
      <c r="U51" s="421"/>
      <c r="V51" s="421"/>
      <c r="W51" s="417"/>
      <c r="X51" s="148"/>
    </row>
    <row r="52" spans="1:24" ht="45.95" customHeight="1" thickBot="1">
      <c r="A52" s="148"/>
      <c r="B52" s="417"/>
      <c r="C52" s="154" t="s">
        <v>6478</v>
      </c>
      <c r="D52" s="417"/>
      <c r="E52" s="418" t="s">
        <v>3494</v>
      </c>
      <c r="F52" s="418"/>
      <c r="G52" s="417"/>
      <c r="H52" s="419" t="s">
        <v>22232</v>
      </c>
      <c r="I52" s="419"/>
      <c r="J52" s="417"/>
      <c r="K52" s="419" t="s">
        <v>22231</v>
      </c>
      <c r="L52" s="419"/>
      <c r="M52" s="417"/>
      <c r="N52" s="420" t="s">
        <v>22230</v>
      </c>
      <c r="O52" s="420"/>
      <c r="P52" s="417"/>
      <c r="Q52" s="155" t="s">
        <v>24021</v>
      </c>
      <c r="R52" s="417"/>
      <c r="S52" s="421" t="s">
        <v>19183</v>
      </c>
      <c r="T52" s="421"/>
      <c r="U52" s="421"/>
      <c r="V52" s="421"/>
      <c r="W52" s="417"/>
      <c r="X52" s="148"/>
    </row>
    <row r="53" spans="1:24" ht="45.95" customHeight="1" thickBot="1">
      <c r="A53" s="148"/>
      <c r="B53" s="417"/>
      <c r="C53" s="154" t="s">
        <v>6470</v>
      </c>
      <c r="D53" s="417"/>
      <c r="E53" s="418" t="s">
        <v>3246</v>
      </c>
      <c r="F53" s="418"/>
      <c r="G53" s="417"/>
      <c r="H53" s="419" t="s">
        <v>21425</v>
      </c>
      <c r="I53" s="419"/>
      <c r="J53" s="417"/>
      <c r="K53" s="419" t="s">
        <v>21424</v>
      </c>
      <c r="L53" s="419"/>
      <c r="M53" s="417"/>
      <c r="N53" s="420" t="s">
        <v>21423</v>
      </c>
      <c r="O53" s="420"/>
      <c r="P53" s="417"/>
      <c r="Q53" s="155" t="s">
        <v>24011</v>
      </c>
      <c r="R53" s="417"/>
      <c r="S53" s="421" t="s">
        <v>19299</v>
      </c>
      <c r="T53" s="421"/>
      <c r="U53" s="421"/>
      <c r="V53" s="421"/>
      <c r="W53" s="417"/>
      <c r="X53" s="148"/>
    </row>
    <row r="54" spans="1:24" ht="45.95" customHeight="1" thickBot="1">
      <c r="A54" s="148"/>
      <c r="B54" s="417"/>
      <c r="C54" s="154" t="s">
        <v>6464</v>
      </c>
      <c r="D54" s="417"/>
      <c r="E54" s="418" t="s">
        <v>2818</v>
      </c>
      <c r="F54" s="418"/>
      <c r="G54" s="417"/>
      <c r="H54" s="419" t="s">
        <v>21371</v>
      </c>
      <c r="I54" s="419"/>
      <c r="J54" s="417"/>
      <c r="K54" s="419" t="s">
        <v>21370</v>
      </c>
      <c r="L54" s="419"/>
      <c r="M54" s="417"/>
      <c r="N54" s="420" t="s">
        <v>21369</v>
      </c>
      <c r="O54" s="420"/>
      <c r="P54" s="417"/>
      <c r="Q54" s="155" t="s">
        <v>24002</v>
      </c>
      <c r="R54" s="417"/>
      <c r="S54" s="421" t="s">
        <v>19692</v>
      </c>
      <c r="T54" s="421"/>
      <c r="U54" s="421"/>
      <c r="V54" s="421"/>
      <c r="W54" s="417"/>
      <c r="X54" s="148"/>
    </row>
    <row r="55" spans="1:24" ht="45.95" customHeight="1" thickBot="1">
      <c r="A55" s="148"/>
      <c r="B55" s="417"/>
      <c r="C55" s="154" t="s">
        <v>6456</v>
      </c>
      <c r="D55" s="417"/>
      <c r="E55" s="418" t="s">
        <v>2784</v>
      </c>
      <c r="F55" s="418"/>
      <c r="G55" s="417"/>
      <c r="H55" s="419" t="s">
        <v>22108</v>
      </c>
      <c r="I55" s="419"/>
      <c r="J55" s="417"/>
      <c r="K55" s="419" t="s">
        <v>22107</v>
      </c>
      <c r="L55" s="419"/>
      <c r="M55" s="417"/>
      <c r="N55" s="420" t="s">
        <v>22106</v>
      </c>
      <c r="O55" s="420"/>
      <c r="P55" s="417"/>
      <c r="Q55" s="155" t="s">
        <v>23991</v>
      </c>
      <c r="R55" s="417"/>
      <c r="S55" s="421" t="s">
        <v>19692</v>
      </c>
      <c r="T55" s="421"/>
      <c r="U55" s="421"/>
      <c r="V55" s="421"/>
      <c r="W55" s="417"/>
      <c r="X55" s="148"/>
    </row>
    <row r="56" spans="1:24" ht="45.95" customHeight="1" thickBot="1">
      <c r="A56" s="148"/>
      <c r="B56" s="417"/>
      <c r="C56" s="154" t="s">
        <v>6447</v>
      </c>
      <c r="D56" s="417"/>
      <c r="E56" s="418" t="s">
        <v>2717</v>
      </c>
      <c r="F56" s="418"/>
      <c r="G56" s="417"/>
      <c r="H56" s="419" t="s">
        <v>21360</v>
      </c>
      <c r="I56" s="419"/>
      <c r="J56" s="417"/>
      <c r="K56" s="419" t="s">
        <v>21359</v>
      </c>
      <c r="L56" s="419"/>
      <c r="M56" s="417"/>
      <c r="N56" s="420" t="s">
        <v>21358</v>
      </c>
      <c r="O56" s="420"/>
      <c r="P56" s="417"/>
      <c r="Q56" s="155" t="s">
        <v>23989</v>
      </c>
      <c r="R56" s="417"/>
      <c r="S56" s="421" t="s">
        <v>19692</v>
      </c>
      <c r="T56" s="421"/>
      <c r="U56" s="421"/>
      <c r="V56" s="421"/>
      <c r="W56" s="417"/>
      <c r="X56" s="148"/>
    </row>
    <row r="57" spans="1:24" ht="45.95" customHeight="1" thickBot="1">
      <c r="A57" s="148"/>
      <c r="B57" s="417"/>
      <c r="C57" s="154" t="s">
        <v>6441</v>
      </c>
      <c r="D57" s="417"/>
      <c r="E57" s="418" t="s">
        <v>2220</v>
      </c>
      <c r="F57" s="418"/>
      <c r="G57" s="417"/>
      <c r="H57" s="419" t="s">
        <v>19669</v>
      </c>
      <c r="I57" s="419"/>
      <c r="J57" s="417"/>
      <c r="K57" s="419" t="s">
        <v>19668</v>
      </c>
      <c r="L57" s="419"/>
      <c r="M57" s="417"/>
      <c r="N57" s="420" t="s">
        <v>19667</v>
      </c>
      <c r="O57" s="420"/>
      <c r="P57" s="417"/>
      <c r="Q57" s="155" t="s">
        <v>24020</v>
      </c>
      <c r="R57" s="417"/>
      <c r="S57" s="421" t="s">
        <v>19183</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23987</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1874</v>
      </c>
      <c r="F68" s="418"/>
      <c r="G68" s="417"/>
      <c r="H68" s="419" t="s">
        <v>22016</v>
      </c>
      <c r="I68" s="419"/>
      <c r="J68" s="417"/>
      <c r="K68" s="419" t="s">
        <v>22015</v>
      </c>
      <c r="L68" s="419"/>
      <c r="M68" s="417"/>
      <c r="N68" s="420" t="s">
        <v>22014</v>
      </c>
      <c r="O68" s="420"/>
      <c r="P68" s="417"/>
      <c r="Q68" s="155" t="s">
        <v>23988</v>
      </c>
      <c r="R68" s="417"/>
      <c r="S68" s="421" t="s">
        <v>19692</v>
      </c>
      <c r="T68" s="421"/>
      <c r="U68" s="421"/>
      <c r="V68" s="421"/>
      <c r="W68" s="417"/>
      <c r="X68" s="148"/>
    </row>
    <row r="69" spans="1:24" ht="45.95" customHeight="1" thickBot="1">
      <c r="A69" s="148"/>
      <c r="B69" s="417"/>
      <c r="C69" s="154" t="s">
        <v>6427</v>
      </c>
      <c r="D69" s="417"/>
      <c r="E69" s="418" t="s">
        <v>1834</v>
      </c>
      <c r="F69" s="418"/>
      <c r="G69" s="417"/>
      <c r="H69" s="419" t="s">
        <v>19547</v>
      </c>
      <c r="I69" s="419"/>
      <c r="J69" s="417"/>
      <c r="K69" s="419" t="s">
        <v>19546</v>
      </c>
      <c r="L69" s="419"/>
      <c r="M69" s="417"/>
      <c r="N69" s="420" t="s">
        <v>19545</v>
      </c>
      <c r="O69" s="420"/>
      <c r="P69" s="417"/>
      <c r="Q69" s="155" t="s">
        <v>24004</v>
      </c>
      <c r="R69" s="417"/>
      <c r="S69" s="421" t="s">
        <v>19562</v>
      </c>
      <c r="T69" s="421"/>
      <c r="U69" s="421"/>
      <c r="V69" s="421"/>
      <c r="W69" s="417"/>
      <c r="X69" s="148"/>
    </row>
    <row r="70" spans="1:24" ht="45.95" customHeight="1" thickBot="1">
      <c r="A70" s="148"/>
      <c r="B70" s="417"/>
      <c r="C70" s="154" t="s">
        <v>6421</v>
      </c>
      <c r="D70" s="417"/>
      <c r="E70" s="418" t="s">
        <v>1795</v>
      </c>
      <c r="F70" s="418"/>
      <c r="G70" s="417"/>
      <c r="H70" s="419" t="s">
        <v>19531</v>
      </c>
      <c r="I70" s="419"/>
      <c r="J70" s="417"/>
      <c r="K70" s="419" t="s">
        <v>19530</v>
      </c>
      <c r="L70" s="419"/>
      <c r="M70" s="417"/>
      <c r="N70" s="420" t="s">
        <v>19529</v>
      </c>
      <c r="O70" s="420"/>
      <c r="P70" s="417"/>
      <c r="Q70" s="155" t="s">
        <v>24019</v>
      </c>
      <c r="R70" s="417"/>
      <c r="S70" s="421" t="s">
        <v>19183</v>
      </c>
      <c r="T70" s="421"/>
      <c r="U70" s="421"/>
      <c r="V70" s="421"/>
      <c r="W70" s="417"/>
      <c r="X70" s="148"/>
    </row>
    <row r="71" spans="1:24" ht="45.95" customHeight="1" thickBot="1">
      <c r="A71" s="148"/>
      <c r="B71" s="417"/>
      <c r="C71" s="154" t="s">
        <v>6414</v>
      </c>
      <c r="D71" s="417"/>
      <c r="E71" s="418" t="s">
        <v>1756</v>
      </c>
      <c r="F71" s="418"/>
      <c r="G71" s="417"/>
      <c r="H71" s="419" t="s">
        <v>21251</v>
      </c>
      <c r="I71" s="419"/>
      <c r="J71" s="417"/>
      <c r="K71" s="419" t="s">
        <v>21250</v>
      </c>
      <c r="L71" s="419"/>
      <c r="M71" s="417"/>
      <c r="N71" s="420" t="s">
        <v>21249</v>
      </c>
      <c r="O71" s="420"/>
      <c r="P71" s="417"/>
      <c r="Q71" s="155" t="s">
        <v>24000</v>
      </c>
      <c r="R71" s="417"/>
      <c r="S71" s="421" t="s">
        <v>19299</v>
      </c>
      <c r="T71" s="421"/>
      <c r="U71" s="421"/>
      <c r="V71" s="421"/>
      <c r="W71" s="417"/>
      <c r="X71" s="148"/>
    </row>
    <row r="72" spans="1:24" ht="45.95" customHeight="1" thickBot="1">
      <c r="A72" s="148"/>
      <c r="B72" s="417"/>
      <c r="C72" s="154" t="s">
        <v>6408</v>
      </c>
      <c r="D72" s="417"/>
      <c r="E72" s="418" t="s">
        <v>1725</v>
      </c>
      <c r="F72" s="418"/>
      <c r="G72" s="417"/>
      <c r="H72" s="419" t="s">
        <v>19514</v>
      </c>
      <c r="I72" s="419"/>
      <c r="J72" s="417"/>
      <c r="K72" s="419" t="s">
        <v>19513</v>
      </c>
      <c r="L72" s="419"/>
      <c r="M72" s="417"/>
      <c r="N72" s="420" t="s">
        <v>19512</v>
      </c>
      <c r="O72" s="420"/>
      <c r="P72" s="417"/>
      <c r="Q72" s="155" t="s">
        <v>24018</v>
      </c>
      <c r="R72" s="417"/>
      <c r="S72" s="421" t="s">
        <v>19183</v>
      </c>
      <c r="T72" s="421"/>
      <c r="U72" s="421"/>
      <c r="V72" s="421"/>
      <c r="W72" s="417"/>
      <c r="X72" s="148"/>
    </row>
    <row r="73" spans="1:24" ht="45.95" customHeight="1" thickBot="1">
      <c r="A73" s="148"/>
      <c r="B73" s="417"/>
      <c r="C73" s="154" t="s">
        <v>6402</v>
      </c>
      <c r="D73" s="417"/>
      <c r="E73" s="418" t="s">
        <v>1693</v>
      </c>
      <c r="F73" s="418"/>
      <c r="G73" s="417"/>
      <c r="H73" s="419" t="s">
        <v>19497</v>
      </c>
      <c r="I73" s="419"/>
      <c r="J73" s="417"/>
      <c r="K73" s="419" t="s">
        <v>24940</v>
      </c>
      <c r="L73" s="419"/>
      <c r="M73" s="417"/>
      <c r="N73" s="420" t="s">
        <v>24941</v>
      </c>
      <c r="O73" s="420"/>
      <c r="P73" s="417"/>
      <c r="Q73" s="155" t="s">
        <v>24014</v>
      </c>
      <c r="R73" s="417"/>
      <c r="S73" s="421" t="s">
        <v>19495</v>
      </c>
      <c r="T73" s="421"/>
      <c r="U73" s="421"/>
      <c r="V73" s="421"/>
      <c r="W73" s="417"/>
      <c r="X73" s="148"/>
    </row>
    <row r="74" spans="1:24" ht="45.95" customHeight="1" thickBot="1">
      <c r="A74" s="148"/>
      <c r="B74" s="417"/>
      <c r="C74" s="154" t="s">
        <v>6394</v>
      </c>
      <c r="D74" s="417"/>
      <c r="E74" s="418" t="s">
        <v>1599</v>
      </c>
      <c r="F74" s="418"/>
      <c r="G74" s="417"/>
      <c r="H74" s="419" t="s">
        <v>21978</v>
      </c>
      <c r="I74" s="419"/>
      <c r="J74" s="417"/>
      <c r="K74" s="419" t="s">
        <v>21977</v>
      </c>
      <c r="L74" s="419"/>
      <c r="M74" s="417"/>
      <c r="N74" s="420" t="s">
        <v>21976</v>
      </c>
      <c r="O74" s="420"/>
      <c r="P74" s="417"/>
      <c r="Q74" s="155" t="s">
        <v>24010</v>
      </c>
      <c r="R74" s="417"/>
      <c r="S74" s="421" t="s">
        <v>19188</v>
      </c>
      <c r="T74" s="421"/>
      <c r="U74" s="421"/>
      <c r="V74" s="421"/>
      <c r="W74" s="417"/>
      <c r="X74" s="148"/>
    </row>
    <row r="75" spans="1:24" ht="45.95" customHeight="1" thickBot="1">
      <c r="A75" s="148"/>
      <c r="B75" s="417"/>
      <c r="C75" s="154" t="s">
        <v>6386</v>
      </c>
      <c r="D75" s="417"/>
      <c r="E75" s="418" t="s">
        <v>1470</v>
      </c>
      <c r="F75" s="418"/>
      <c r="G75" s="417"/>
      <c r="H75" s="419" t="s">
        <v>21218</v>
      </c>
      <c r="I75" s="419"/>
      <c r="J75" s="417"/>
      <c r="K75" s="419" t="s">
        <v>21217</v>
      </c>
      <c r="L75" s="419"/>
      <c r="M75" s="417"/>
      <c r="N75" s="420" t="s">
        <v>21216</v>
      </c>
      <c r="O75" s="420"/>
      <c r="P75" s="417"/>
      <c r="Q75" s="155" t="s">
        <v>23996</v>
      </c>
      <c r="R75" s="417"/>
      <c r="S75" s="421" t="s">
        <v>19163</v>
      </c>
      <c r="T75" s="421"/>
      <c r="U75" s="421"/>
      <c r="V75" s="421"/>
      <c r="W75" s="417"/>
      <c r="X75" s="148"/>
    </row>
    <row r="76" spans="1:24" ht="45.95" customHeight="1" thickBot="1">
      <c r="A76" s="148"/>
      <c r="B76" s="417"/>
      <c r="C76" s="154" t="s">
        <v>6380</v>
      </c>
      <c r="D76" s="417"/>
      <c r="E76" s="418" t="s">
        <v>1111</v>
      </c>
      <c r="F76" s="418"/>
      <c r="G76" s="417"/>
      <c r="H76" s="419" t="s">
        <v>21174</v>
      </c>
      <c r="I76" s="419"/>
      <c r="J76" s="417"/>
      <c r="K76" s="419" t="s">
        <v>21173</v>
      </c>
      <c r="L76" s="419"/>
      <c r="M76" s="417"/>
      <c r="N76" s="420" t="s">
        <v>21172</v>
      </c>
      <c r="O76" s="420"/>
      <c r="P76" s="417"/>
      <c r="Q76" s="155" t="s">
        <v>24008</v>
      </c>
      <c r="R76" s="417"/>
      <c r="S76" s="421" t="s">
        <v>19333</v>
      </c>
      <c r="T76" s="421"/>
      <c r="U76" s="421"/>
      <c r="V76" s="421"/>
      <c r="W76" s="417"/>
      <c r="X76" s="148"/>
    </row>
    <row r="77" spans="1:24" ht="45.95" customHeight="1" thickBot="1">
      <c r="A77" s="148"/>
      <c r="B77" s="417"/>
      <c r="C77" s="154" t="s">
        <v>6372</v>
      </c>
      <c r="D77" s="417"/>
      <c r="E77" s="418" t="s">
        <v>1103</v>
      </c>
      <c r="F77" s="418"/>
      <c r="G77" s="417"/>
      <c r="H77" s="419" t="s">
        <v>21887</v>
      </c>
      <c r="I77" s="419"/>
      <c r="J77" s="417"/>
      <c r="K77" s="419" t="s">
        <v>21886</v>
      </c>
      <c r="L77" s="419"/>
      <c r="M77" s="417"/>
      <c r="N77" s="420" t="s">
        <v>21885</v>
      </c>
      <c r="O77" s="420"/>
      <c r="P77" s="417"/>
      <c r="Q77" s="155" t="s">
        <v>23986</v>
      </c>
      <c r="R77" s="417"/>
      <c r="S77" s="421" t="s">
        <v>19692</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23987</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940</v>
      </c>
      <c r="F88" s="418"/>
      <c r="G88" s="417"/>
      <c r="H88" s="419" t="s">
        <v>21157</v>
      </c>
      <c r="I88" s="419"/>
      <c r="J88" s="417"/>
      <c r="K88" s="419" t="s">
        <v>21156</v>
      </c>
      <c r="L88" s="419"/>
      <c r="M88" s="417"/>
      <c r="N88" s="420" t="s">
        <v>21155</v>
      </c>
      <c r="O88" s="420"/>
      <c r="P88" s="417"/>
      <c r="Q88" s="155" t="s">
        <v>24017</v>
      </c>
      <c r="R88" s="417"/>
      <c r="S88" s="421" t="s">
        <v>19183</v>
      </c>
      <c r="T88" s="421"/>
      <c r="U88" s="421"/>
      <c r="V88" s="421"/>
      <c r="W88" s="417"/>
      <c r="X88" s="148"/>
    </row>
    <row r="89" spans="1:24" ht="409.6" customHeight="1" thickBot="1">
      <c r="A89" s="148"/>
      <c r="B89" s="417"/>
      <c r="C89" s="148"/>
      <c r="D89" s="417"/>
      <c r="E89" s="148"/>
      <c r="F89" s="148"/>
      <c r="G89" s="417"/>
      <c r="H89" s="148"/>
      <c r="I89" s="148"/>
      <c r="J89" s="417"/>
      <c r="K89" s="148"/>
      <c r="L89" s="148"/>
      <c r="M89" s="417"/>
      <c r="N89" s="148"/>
      <c r="O89" s="148"/>
      <c r="P89" s="417"/>
      <c r="Q89" s="148"/>
      <c r="R89" s="417"/>
      <c r="S89" s="148"/>
      <c r="T89" s="148"/>
      <c r="U89" s="148"/>
      <c r="V89" s="148"/>
      <c r="W89" s="417"/>
      <c r="X89" s="148"/>
    </row>
    <row r="90" spans="1:24" ht="0.95" customHeight="1">
      <c r="A90" s="148"/>
      <c r="B90" s="422"/>
      <c r="C90" s="422"/>
      <c r="D90" s="422"/>
      <c r="E90" s="422"/>
      <c r="F90" s="422"/>
      <c r="G90" s="422"/>
      <c r="H90" s="422"/>
      <c r="I90" s="422"/>
      <c r="J90" s="422"/>
      <c r="K90" s="422"/>
      <c r="L90" s="422"/>
      <c r="M90" s="422"/>
      <c r="N90" s="422"/>
      <c r="O90" s="422"/>
      <c r="P90" s="422"/>
      <c r="Q90" s="422"/>
      <c r="R90" s="422"/>
      <c r="S90" s="422"/>
      <c r="T90" s="422"/>
      <c r="U90" s="422"/>
      <c r="V90" s="422"/>
      <c r="W90" s="148"/>
      <c r="X90" s="148"/>
    </row>
    <row r="91" spans="1:24" ht="60" customHeight="1">
      <c r="A91" s="148"/>
      <c r="B91" s="148"/>
      <c r="C91" s="148"/>
      <c r="D91" s="148"/>
      <c r="E91" s="148"/>
      <c r="F91" s="148"/>
      <c r="G91" s="148"/>
      <c r="H91" s="148"/>
      <c r="I91" s="148"/>
      <c r="J91" s="148"/>
      <c r="K91" s="148"/>
      <c r="L91" s="148"/>
      <c r="M91" s="148"/>
      <c r="N91" s="148"/>
      <c r="O91" s="148"/>
      <c r="P91" s="148"/>
      <c r="Q91" s="148"/>
      <c r="R91" s="148"/>
      <c r="S91" s="148"/>
      <c r="T91" s="148"/>
      <c r="U91" s="148"/>
      <c r="V91" s="148"/>
      <c r="W91" s="148"/>
      <c r="X91" s="148"/>
    </row>
  </sheetData>
  <mergeCells count="330">
    <mergeCell ref="B90:V90"/>
    <mergeCell ref="J88:J89"/>
    <mergeCell ref="K88:L88"/>
    <mergeCell ref="M88:M89"/>
    <mergeCell ref="N88:O88"/>
    <mergeCell ref="P88:P89"/>
    <mergeCell ref="B88:B89"/>
    <mergeCell ref="S87:V87"/>
    <mergeCell ref="B86:D86"/>
    <mergeCell ref="E86:G86"/>
    <mergeCell ref="H86:J86"/>
    <mergeCell ref="K86:M86"/>
    <mergeCell ref="N86:P86"/>
    <mergeCell ref="D88:D89"/>
    <mergeCell ref="E88:F88"/>
    <mergeCell ref="G88:G89"/>
    <mergeCell ref="H88:I88"/>
    <mergeCell ref="Q86:R86"/>
    <mergeCell ref="S86:W86"/>
    <mergeCell ref="E87:F87"/>
    <mergeCell ref="H87:I87"/>
    <mergeCell ref="K87:L87"/>
    <mergeCell ref="N87:O87"/>
    <mergeCell ref="R88:R89"/>
    <mergeCell ref="S88:V88"/>
    <mergeCell ref="W88:W89"/>
    <mergeCell ref="B79:V79"/>
    <mergeCell ref="I82:K83"/>
    <mergeCell ref="B83:E83"/>
    <mergeCell ref="C84:K84"/>
    <mergeCell ref="O84:S84"/>
    <mergeCell ref="B68:B78"/>
    <mergeCell ref="D68:D78"/>
    <mergeCell ref="E68:F68"/>
    <mergeCell ref="E75:F75"/>
    <mergeCell ref="K77:L77"/>
    <mergeCell ref="N77:O77"/>
    <mergeCell ref="S75:V75"/>
    <mergeCell ref="E76:F76"/>
    <mergeCell ref="H76:I76"/>
    <mergeCell ref="K76:L76"/>
    <mergeCell ref="N76:O76"/>
    <mergeCell ref="S76:V76"/>
    <mergeCell ref="G68:G78"/>
    <mergeCell ref="H68:I68"/>
    <mergeCell ref="E73:F73"/>
    <mergeCell ref="H73:I73"/>
    <mergeCell ref="S77:V77"/>
    <mergeCell ref="N69:O69"/>
    <mergeCell ref="S69:V69"/>
    <mergeCell ref="E70:F70"/>
    <mergeCell ref="H70:I70"/>
    <mergeCell ref="K70:L70"/>
    <mergeCell ref="N70:O70"/>
    <mergeCell ref="S71:V71"/>
    <mergeCell ref="E72:F72"/>
    <mergeCell ref="H72:I72"/>
    <mergeCell ref="K72:L72"/>
    <mergeCell ref="N72:O72"/>
    <mergeCell ref="S72:V72"/>
    <mergeCell ref="R68:R78"/>
    <mergeCell ref="S68:V68"/>
    <mergeCell ref="S70:V70"/>
    <mergeCell ref="E71:F71"/>
    <mergeCell ref="S73:V73"/>
    <mergeCell ref="E74:F74"/>
    <mergeCell ref="H74:I74"/>
    <mergeCell ref="K74:L74"/>
    <mergeCell ref="N74:O74"/>
    <mergeCell ref="S74:V74"/>
    <mergeCell ref="P68:P78"/>
    <mergeCell ref="N75:O75"/>
    <mergeCell ref="H75:I75"/>
    <mergeCell ref="E77:F77"/>
    <mergeCell ref="H77:I77"/>
    <mergeCell ref="Q66:R66"/>
    <mergeCell ref="S66:W66"/>
    <mergeCell ref="E67:F67"/>
    <mergeCell ref="H67:I67"/>
    <mergeCell ref="K67:L67"/>
    <mergeCell ref="N67:O67"/>
    <mergeCell ref="S67:V67"/>
    <mergeCell ref="H71:I71"/>
    <mergeCell ref="K71:L71"/>
    <mergeCell ref="J68:J78"/>
    <mergeCell ref="K68:L68"/>
    <mergeCell ref="M68:M78"/>
    <mergeCell ref="N68:O68"/>
    <mergeCell ref="N71:O71"/>
    <mergeCell ref="K73:L73"/>
    <mergeCell ref="N73:O73"/>
    <mergeCell ref="K75:L75"/>
    <mergeCell ref="W68:W78"/>
    <mergeCell ref="E69:F69"/>
    <mergeCell ref="H69:I69"/>
    <mergeCell ref="K69:L69"/>
    <mergeCell ref="B66:D66"/>
    <mergeCell ref="E66:G66"/>
    <mergeCell ref="H66:J66"/>
    <mergeCell ref="K66:M66"/>
    <mergeCell ref="N66:P66"/>
    <mergeCell ref="S57:V57"/>
    <mergeCell ref="B59:V59"/>
    <mergeCell ref="I62:K63"/>
    <mergeCell ref="B63:E63"/>
    <mergeCell ref="C64:K64"/>
    <mergeCell ref="B48:B58"/>
    <mergeCell ref="D48:D58"/>
    <mergeCell ref="H48:I48"/>
    <mergeCell ref="E53:F53"/>
    <mergeCell ref="H53:I53"/>
    <mergeCell ref="E55:F55"/>
    <mergeCell ref="H55:I55"/>
    <mergeCell ref="E57:F57"/>
    <mergeCell ref="H51:I51"/>
    <mergeCell ref="E49:F49"/>
    <mergeCell ref="H49:I49"/>
    <mergeCell ref="E50:F50"/>
    <mergeCell ref="H50:I50"/>
    <mergeCell ref="E52:F52"/>
    <mergeCell ref="O64:S64"/>
    <mergeCell ref="S55:V55"/>
    <mergeCell ref="K55:L55"/>
    <mergeCell ref="E56:F56"/>
    <mergeCell ref="H56:I56"/>
    <mergeCell ref="K56:L56"/>
    <mergeCell ref="N56:O56"/>
    <mergeCell ref="S56:V56"/>
    <mergeCell ref="H57:I57"/>
    <mergeCell ref="J48:J58"/>
    <mergeCell ref="K48:L48"/>
    <mergeCell ref="M48:M58"/>
    <mergeCell ref="N48:O48"/>
    <mergeCell ref="N51:O51"/>
    <mergeCell ref="K53:L53"/>
    <mergeCell ref="N53:O53"/>
    <mergeCell ref="E48:F48"/>
    <mergeCell ref="G48:G58"/>
    <mergeCell ref="H52:I52"/>
    <mergeCell ref="E51:F51"/>
    <mergeCell ref="E54:F54"/>
    <mergeCell ref="H54:I54"/>
    <mergeCell ref="W48:W58"/>
    <mergeCell ref="K49:L49"/>
    <mergeCell ref="N49:O49"/>
    <mergeCell ref="S49:V49"/>
    <mergeCell ref="K50:L50"/>
    <mergeCell ref="N50:O50"/>
    <mergeCell ref="S51:V51"/>
    <mergeCell ref="K52:L52"/>
    <mergeCell ref="N52:O52"/>
    <mergeCell ref="S52:V52"/>
    <mergeCell ref="R48:R58"/>
    <mergeCell ref="S48:V48"/>
    <mergeCell ref="S50:V50"/>
    <mergeCell ref="S53:V53"/>
    <mergeCell ref="K54:L54"/>
    <mergeCell ref="N54:O54"/>
    <mergeCell ref="S54:V54"/>
    <mergeCell ref="P48:P58"/>
    <mergeCell ref="N55:O55"/>
    <mergeCell ref="K57:L57"/>
    <mergeCell ref="N57:O57"/>
    <mergeCell ref="K51:L51"/>
    <mergeCell ref="O44:S44"/>
    <mergeCell ref="S35:V35"/>
    <mergeCell ref="K35:L35"/>
    <mergeCell ref="K29:L29"/>
    <mergeCell ref="N29:O29"/>
    <mergeCell ref="S29:V29"/>
    <mergeCell ref="E47:F47"/>
    <mergeCell ref="H47:I47"/>
    <mergeCell ref="K47:L47"/>
    <mergeCell ref="N47:O47"/>
    <mergeCell ref="S47:V47"/>
    <mergeCell ref="K32:L32"/>
    <mergeCell ref="N32:O32"/>
    <mergeCell ref="S32:V32"/>
    <mergeCell ref="R28:R38"/>
    <mergeCell ref="S28:V28"/>
    <mergeCell ref="S30:V30"/>
    <mergeCell ref="H34:I34"/>
    <mergeCell ref="K34:L34"/>
    <mergeCell ref="N34:O34"/>
    <mergeCell ref="S34:V34"/>
    <mergeCell ref="P28:P38"/>
    <mergeCell ref="N35:O35"/>
    <mergeCell ref="K37:L37"/>
    <mergeCell ref="B46:D46"/>
    <mergeCell ref="E46:G46"/>
    <mergeCell ref="H46:J46"/>
    <mergeCell ref="K46:M46"/>
    <mergeCell ref="N46:P46"/>
    <mergeCell ref="S37:V37"/>
    <mergeCell ref="B39:V39"/>
    <mergeCell ref="I42:K43"/>
    <mergeCell ref="B43:E43"/>
    <mergeCell ref="C44:K44"/>
    <mergeCell ref="Q46:R46"/>
    <mergeCell ref="S46:W46"/>
    <mergeCell ref="W28:W38"/>
    <mergeCell ref="E29:F29"/>
    <mergeCell ref="H29:I29"/>
    <mergeCell ref="E30:F30"/>
    <mergeCell ref="H30:I30"/>
    <mergeCell ref="E32:F32"/>
    <mergeCell ref="N31:O31"/>
    <mergeCell ref="K33:L33"/>
    <mergeCell ref="N33:O33"/>
    <mergeCell ref="E31:F31"/>
    <mergeCell ref="S33:V33"/>
    <mergeCell ref="E34:F34"/>
    <mergeCell ref="N37:O37"/>
    <mergeCell ref="E36:F36"/>
    <mergeCell ref="H36:I36"/>
    <mergeCell ref="H37:I37"/>
    <mergeCell ref="K30:L30"/>
    <mergeCell ref="N30:O30"/>
    <mergeCell ref="S31:V31"/>
    <mergeCell ref="K36:L36"/>
    <mergeCell ref="N36:O36"/>
    <mergeCell ref="S36:V36"/>
    <mergeCell ref="H32:I32"/>
    <mergeCell ref="K9:L9"/>
    <mergeCell ref="N9:O9"/>
    <mergeCell ref="S9:V9"/>
    <mergeCell ref="E27:F27"/>
    <mergeCell ref="H27:I27"/>
    <mergeCell ref="K27:L27"/>
    <mergeCell ref="N27:O27"/>
    <mergeCell ref="S27:V27"/>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R8:R18"/>
    <mergeCell ref="S8:V8"/>
    <mergeCell ref="S10:V10"/>
    <mergeCell ref="B26:D26"/>
    <mergeCell ref="E26:G26"/>
    <mergeCell ref="H26:J26"/>
    <mergeCell ref="K26:M26"/>
    <mergeCell ref="N26:P26"/>
    <mergeCell ref="S17:V17"/>
    <mergeCell ref="B19:V19"/>
    <mergeCell ref="I22:K23"/>
    <mergeCell ref="B23:E23"/>
    <mergeCell ref="C24:K24"/>
    <mergeCell ref="Q26:R26"/>
    <mergeCell ref="S26:W26"/>
    <mergeCell ref="W8:W18"/>
    <mergeCell ref="E9:F9"/>
    <mergeCell ref="H9:I9"/>
    <mergeCell ref="E10:F10"/>
    <mergeCell ref="H10:I10"/>
    <mergeCell ref="E12:F12"/>
    <mergeCell ref="O24:S24"/>
    <mergeCell ref="S15:V15"/>
    <mergeCell ref="K15:L15"/>
    <mergeCell ref="E11:F11"/>
    <mergeCell ref="S13:V13"/>
    <mergeCell ref="E14:F14"/>
    <mergeCell ref="H14:I14"/>
    <mergeCell ref="K14:L14"/>
    <mergeCell ref="N14:O14"/>
    <mergeCell ref="S14:V14"/>
    <mergeCell ref="P8:P18"/>
    <mergeCell ref="N15:O15"/>
    <mergeCell ref="K17:L17"/>
    <mergeCell ref="N17:O17"/>
    <mergeCell ref="E16:F16"/>
    <mergeCell ref="H16:I16"/>
    <mergeCell ref="H17:I17"/>
    <mergeCell ref="K10:L10"/>
    <mergeCell ref="N10:O10"/>
    <mergeCell ref="S11:V11"/>
    <mergeCell ref="K16:L16"/>
    <mergeCell ref="N16:O16"/>
    <mergeCell ref="S16:V16"/>
    <mergeCell ref="H12:I12"/>
    <mergeCell ref="K12:L12"/>
    <mergeCell ref="N12:O12"/>
    <mergeCell ref="S12:V12"/>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 ref="N11:O11"/>
    <mergeCell ref="K13:L13"/>
    <mergeCell ref="N13:O13"/>
    <mergeCell ref="E6:G6"/>
    <mergeCell ref="H6:J6"/>
    <mergeCell ref="K6:M6"/>
    <mergeCell ref="N6:P6"/>
    <mergeCell ref="Q6:R6"/>
    <mergeCell ref="S6:W6"/>
    <mergeCell ref="E7:F7"/>
    <mergeCell ref="H7:I7"/>
    <mergeCell ref="K7:L7"/>
    <mergeCell ref="N7:O7"/>
    <mergeCell ref="S7:V7"/>
  </mergeCells>
  <phoneticPr fontId="1"/>
  <pageMargins left="0" right="0" top="0" bottom="0" header="0" footer="0"/>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6F5FD-1591-4D12-847B-8DF36A44991B}">
  <sheetPr>
    <outlinePr summaryBelow="0"/>
  </sheetPr>
  <dimension ref="A1:X17"/>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24035</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2724</v>
      </c>
      <c r="F8" s="418"/>
      <c r="G8" s="417"/>
      <c r="H8" s="419" t="s">
        <v>21364</v>
      </c>
      <c r="I8" s="419"/>
      <c r="J8" s="417"/>
      <c r="K8" s="419" t="s">
        <v>21363</v>
      </c>
      <c r="L8" s="419"/>
      <c r="M8" s="417"/>
      <c r="N8" s="420" t="s">
        <v>21362</v>
      </c>
      <c r="O8" s="420"/>
      <c r="P8" s="417"/>
      <c r="Q8" s="155" t="s">
        <v>24033</v>
      </c>
      <c r="R8" s="417"/>
      <c r="S8" s="421" t="s">
        <v>19250</v>
      </c>
      <c r="T8" s="421"/>
      <c r="U8" s="421"/>
      <c r="V8" s="421"/>
      <c r="W8" s="417"/>
      <c r="X8" s="148"/>
    </row>
    <row r="9" spans="1:24" ht="45.95" customHeight="1" thickBot="1">
      <c r="A9" s="148"/>
      <c r="B9" s="417"/>
      <c r="C9" s="154" t="s">
        <v>6654</v>
      </c>
      <c r="D9" s="417"/>
      <c r="E9" s="418" t="s">
        <v>2638</v>
      </c>
      <c r="F9" s="418"/>
      <c r="G9" s="417"/>
      <c r="H9" s="419" t="s">
        <v>19851</v>
      </c>
      <c r="I9" s="419"/>
      <c r="J9" s="417"/>
      <c r="K9" s="419" t="s">
        <v>19850</v>
      </c>
      <c r="L9" s="419"/>
      <c r="M9" s="417"/>
      <c r="N9" s="420" t="s">
        <v>19849</v>
      </c>
      <c r="O9" s="420"/>
      <c r="P9" s="417"/>
      <c r="Q9" s="155" t="s">
        <v>24030</v>
      </c>
      <c r="R9" s="417"/>
      <c r="S9" s="421" t="s">
        <v>19692</v>
      </c>
      <c r="T9" s="421"/>
      <c r="U9" s="421"/>
      <c r="V9" s="421"/>
      <c r="W9" s="417"/>
      <c r="X9" s="148"/>
    </row>
    <row r="10" spans="1:24" ht="45.95" customHeight="1" thickBot="1">
      <c r="A10" s="148"/>
      <c r="B10" s="417"/>
      <c r="C10" s="154" t="s">
        <v>6648</v>
      </c>
      <c r="D10" s="417"/>
      <c r="E10" s="418" t="s">
        <v>1756</v>
      </c>
      <c r="F10" s="418"/>
      <c r="G10" s="417"/>
      <c r="H10" s="419" t="s">
        <v>21251</v>
      </c>
      <c r="I10" s="419"/>
      <c r="J10" s="417"/>
      <c r="K10" s="419" t="s">
        <v>21250</v>
      </c>
      <c r="L10" s="419"/>
      <c r="M10" s="417"/>
      <c r="N10" s="420" t="s">
        <v>21249</v>
      </c>
      <c r="O10" s="420"/>
      <c r="P10" s="417"/>
      <c r="Q10" s="155" t="s">
        <v>24034</v>
      </c>
      <c r="R10" s="417"/>
      <c r="S10" s="421" t="s">
        <v>19548</v>
      </c>
      <c r="T10" s="421"/>
      <c r="U10" s="421"/>
      <c r="V10" s="421"/>
      <c r="W10" s="417"/>
      <c r="X10" s="148"/>
    </row>
    <row r="11" spans="1:24" ht="45.95" customHeight="1" thickBot="1">
      <c r="A11" s="148"/>
      <c r="B11" s="417"/>
      <c r="C11" s="154" t="s">
        <v>6642</v>
      </c>
      <c r="D11" s="417"/>
      <c r="E11" s="418" t="s">
        <v>1693</v>
      </c>
      <c r="F11" s="418"/>
      <c r="G11" s="417"/>
      <c r="H11" s="419" t="s">
        <v>19497</v>
      </c>
      <c r="I11" s="419"/>
      <c r="J11" s="417"/>
      <c r="K11" s="419" t="s">
        <v>24940</v>
      </c>
      <c r="L11" s="419"/>
      <c r="M11" s="417"/>
      <c r="N11" s="420" t="s">
        <v>24941</v>
      </c>
      <c r="O11" s="420"/>
      <c r="P11" s="417"/>
      <c r="Q11" s="155" t="s">
        <v>24029</v>
      </c>
      <c r="R11" s="417"/>
      <c r="S11" s="421" t="s">
        <v>19692</v>
      </c>
      <c r="T11" s="421"/>
      <c r="U11" s="421"/>
      <c r="V11" s="421"/>
      <c r="W11" s="417"/>
      <c r="X11" s="148"/>
    </row>
    <row r="12" spans="1:24" ht="45.95" customHeight="1" thickBot="1">
      <c r="A12" s="148"/>
      <c r="B12" s="417"/>
      <c r="C12" s="154" t="s">
        <v>6634</v>
      </c>
      <c r="D12" s="417"/>
      <c r="E12" s="418" t="s">
        <v>1412</v>
      </c>
      <c r="F12" s="418"/>
      <c r="G12" s="417"/>
      <c r="H12" s="419" t="s">
        <v>19402</v>
      </c>
      <c r="I12" s="419"/>
      <c r="J12" s="417"/>
      <c r="K12" s="419" t="s">
        <v>19401</v>
      </c>
      <c r="L12" s="419"/>
      <c r="M12" s="417"/>
      <c r="N12" s="420" t="s">
        <v>19400</v>
      </c>
      <c r="O12" s="420"/>
      <c r="P12" s="417"/>
      <c r="Q12" s="155" t="s">
        <v>24032</v>
      </c>
      <c r="R12" s="417"/>
      <c r="S12" s="421" t="s">
        <v>19208</v>
      </c>
      <c r="T12" s="421"/>
      <c r="U12" s="421"/>
      <c r="V12" s="421"/>
      <c r="W12" s="417"/>
      <c r="X12" s="148"/>
    </row>
    <row r="13" spans="1:24" ht="45.95" customHeight="1" thickBot="1">
      <c r="A13" s="148"/>
      <c r="B13" s="417"/>
      <c r="C13" s="154" t="s">
        <v>6625</v>
      </c>
      <c r="D13" s="417"/>
      <c r="E13" s="418" t="s">
        <v>1257</v>
      </c>
      <c r="F13" s="418"/>
      <c r="G13" s="417"/>
      <c r="H13" s="419" t="s">
        <v>19362</v>
      </c>
      <c r="I13" s="419"/>
      <c r="J13" s="417"/>
      <c r="K13" s="419" t="s">
        <v>19361</v>
      </c>
      <c r="L13" s="419"/>
      <c r="M13" s="417"/>
      <c r="N13" s="420" t="s">
        <v>19360</v>
      </c>
      <c r="O13" s="420"/>
      <c r="P13" s="417"/>
      <c r="Q13" s="155" t="s">
        <v>24028</v>
      </c>
      <c r="R13" s="417"/>
      <c r="S13" s="421" t="s">
        <v>19692</v>
      </c>
      <c r="T13" s="421"/>
      <c r="U13" s="421"/>
      <c r="V13" s="421"/>
      <c r="W13" s="417"/>
      <c r="X13" s="148"/>
    </row>
    <row r="14" spans="1:24" ht="45.95" customHeight="1" thickBot="1">
      <c r="A14" s="148"/>
      <c r="B14" s="417"/>
      <c r="C14" s="154" t="s">
        <v>6616</v>
      </c>
      <c r="D14" s="417"/>
      <c r="E14" s="418" t="s">
        <v>1111</v>
      </c>
      <c r="F14" s="418"/>
      <c r="G14" s="417"/>
      <c r="H14" s="419" t="s">
        <v>21174</v>
      </c>
      <c r="I14" s="419"/>
      <c r="J14" s="417"/>
      <c r="K14" s="419" t="s">
        <v>21173</v>
      </c>
      <c r="L14" s="419"/>
      <c r="M14" s="417"/>
      <c r="N14" s="420" t="s">
        <v>21172</v>
      </c>
      <c r="O14" s="420"/>
      <c r="P14" s="417"/>
      <c r="Q14" s="155" t="s">
        <v>24031</v>
      </c>
      <c r="R14" s="417"/>
      <c r="S14" s="421" t="s">
        <v>19299</v>
      </c>
      <c r="T14" s="421"/>
      <c r="U14" s="421"/>
      <c r="V14" s="421"/>
      <c r="W14" s="417"/>
      <c r="X14" s="148"/>
    </row>
    <row r="15" spans="1:24" ht="147.94999999999999" customHeight="1" thickBot="1">
      <c r="A15" s="148"/>
      <c r="B15" s="417"/>
      <c r="C15" s="148"/>
      <c r="D15" s="417"/>
      <c r="E15" s="148"/>
      <c r="F15" s="148"/>
      <c r="G15" s="417"/>
      <c r="H15" s="148"/>
      <c r="I15" s="148"/>
      <c r="J15" s="417"/>
      <c r="K15" s="148"/>
      <c r="L15" s="148"/>
      <c r="M15" s="417"/>
      <c r="N15" s="148"/>
      <c r="O15" s="148"/>
      <c r="P15" s="417"/>
      <c r="Q15" s="148"/>
      <c r="R15" s="417"/>
      <c r="S15" s="148"/>
      <c r="T15" s="148"/>
      <c r="U15" s="148"/>
      <c r="V15" s="148"/>
      <c r="W15" s="417"/>
      <c r="X15" s="148"/>
    </row>
    <row r="16" spans="1:24" ht="0.95" customHeight="1">
      <c r="A16" s="148"/>
      <c r="B16" s="422"/>
      <c r="C16" s="422"/>
      <c r="D16" s="422"/>
      <c r="E16" s="422"/>
      <c r="F16" s="422"/>
      <c r="G16" s="422"/>
      <c r="H16" s="422"/>
      <c r="I16" s="422"/>
      <c r="J16" s="422"/>
      <c r="K16" s="422"/>
      <c r="L16" s="422"/>
      <c r="M16" s="422"/>
      <c r="N16" s="422"/>
      <c r="O16" s="422"/>
      <c r="P16" s="422"/>
      <c r="Q16" s="422"/>
      <c r="R16" s="422"/>
      <c r="S16" s="422"/>
      <c r="T16" s="422"/>
      <c r="U16" s="422"/>
      <c r="V16" s="422"/>
      <c r="W16" s="148"/>
      <c r="X16" s="148"/>
    </row>
    <row r="17" spans="1:24" ht="60" customHeight="1">
      <c r="A17" s="148"/>
      <c r="B17" s="148"/>
      <c r="C17" s="148"/>
      <c r="D17" s="148"/>
      <c r="E17" s="148"/>
      <c r="F17" s="148"/>
      <c r="G17" s="148"/>
      <c r="H17" s="148"/>
      <c r="I17" s="148"/>
      <c r="J17" s="148"/>
      <c r="K17" s="148"/>
      <c r="L17" s="148"/>
      <c r="M17" s="148"/>
      <c r="N17" s="148"/>
      <c r="O17" s="148"/>
      <c r="P17" s="148"/>
      <c r="Q17" s="148"/>
      <c r="R17" s="148"/>
      <c r="S17" s="148"/>
      <c r="T17" s="148"/>
      <c r="U17" s="148"/>
      <c r="V17" s="148"/>
      <c r="W17" s="148"/>
      <c r="X17" s="148"/>
    </row>
  </sheetData>
  <mergeCells count="60">
    <mergeCell ref="R8:R15"/>
    <mergeCell ref="S8:V8"/>
    <mergeCell ref="S10:V10"/>
    <mergeCell ref="E11:F11"/>
    <mergeCell ref="B16:V16"/>
    <mergeCell ref="S13:V13"/>
    <mergeCell ref="E14:F14"/>
    <mergeCell ref="H14:I14"/>
    <mergeCell ref="K14:L14"/>
    <mergeCell ref="N14:O14"/>
    <mergeCell ref="S14:V14"/>
    <mergeCell ref="P8:P15"/>
    <mergeCell ref="B8:B15"/>
    <mergeCell ref="D8:D15"/>
    <mergeCell ref="M8:M15"/>
    <mergeCell ref="N8:O8"/>
    <mergeCell ref="W8:W15"/>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N11:O11"/>
    <mergeCell ref="K13:L13"/>
    <mergeCell ref="N13:O13"/>
    <mergeCell ref="E7:F7"/>
    <mergeCell ref="H7:I7"/>
    <mergeCell ref="H11:I11"/>
    <mergeCell ref="K11:L11"/>
    <mergeCell ref="J8:J15"/>
    <mergeCell ref="K8:L8"/>
    <mergeCell ref="E8:F8"/>
    <mergeCell ref="G8:G15"/>
    <mergeCell ref="H8:I8"/>
    <mergeCell ref="E13:F13"/>
    <mergeCell ref="H13:I13"/>
    <mergeCell ref="K7:L7"/>
    <mergeCell ref="N7:O7"/>
    <mergeCell ref="S7:V7"/>
    <mergeCell ref="I2:K3"/>
    <mergeCell ref="B3:E3"/>
    <mergeCell ref="C4:K4"/>
    <mergeCell ref="O4:S4"/>
    <mergeCell ref="B6:D6"/>
    <mergeCell ref="E6:G6"/>
    <mergeCell ref="H6:J6"/>
    <mergeCell ref="K6:M6"/>
    <mergeCell ref="N6:P6"/>
    <mergeCell ref="Q6:R6"/>
    <mergeCell ref="S6:W6"/>
  </mergeCells>
  <phoneticPr fontId="1"/>
  <pageMargins left="0" right="0" top="0" bottom="0" header="0" footer="0"/>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0747A-7D46-4A6A-AD2F-10C1A7BCD727}">
  <sheetPr>
    <outlinePr summaryBelow="0"/>
  </sheetPr>
  <dimension ref="A1:X180"/>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24038</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6633</v>
      </c>
      <c r="F8" s="418"/>
      <c r="G8" s="417"/>
      <c r="H8" s="419" t="s">
        <v>21856</v>
      </c>
      <c r="I8" s="419"/>
      <c r="J8" s="417"/>
      <c r="K8" s="419" t="s">
        <v>21855</v>
      </c>
      <c r="L8" s="419"/>
      <c r="M8" s="417"/>
      <c r="N8" s="420" t="s">
        <v>21854</v>
      </c>
      <c r="O8" s="420"/>
      <c r="P8" s="417"/>
      <c r="Q8" s="155" t="s">
        <v>24057</v>
      </c>
      <c r="R8" s="417"/>
      <c r="S8" s="421" t="s">
        <v>19692</v>
      </c>
      <c r="T8" s="421"/>
      <c r="U8" s="421"/>
      <c r="V8" s="421"/>
      <c r="W8" s="417"/>
      <c r="X8" s="148"/>
    </row>
    <row r="9" spans="1:24" ht="45.95" customHeight="1" thickBot="1">
      <c r="A9" s="148"/>
      <c r="B9" s="417"/>
      <c r="C9" s="154" t="s">
        <v>6654</v>
      </c>
      <c r="D9" s="417"/>
      <c r="E9" s="418" t="s">
        <v>6485</v>
      </c>
      <c r="F9" s="418"/>
      <c r="G9" s="417"/>
      <c r="H9" s="419" t="s">
        <v>21070</v>
      </c>
      <c r="I9" s="419"/>
      <c r="J9" s="417"/>
      <c r="K9" s="419" t="s">
        <v>21069</v>
      </c>
      <c r="L9" s="419"/>
      <c r="M9" s="417"/>
      <c r="N9" s="420" t="s">
        <v>21068</v>
      </c>
      <c r="O9" s="420"/>
      <c r="P9" s="417"/>
      <c r="Q9" s="155" t="s">
        <v>24085</v>
      </c>
      <c r="R9" s="417"/>
      <c r="S9" s="421" t="s">
        <v>19692</v>
      </c>
      <c r="T9" s="421"/>
      <c r="U9" s="421"/>
      <c r="V9" s="421"/>
      <c r="W9" s="417"/>
      <c r="X9" s="148"/>
    </row>
    <row r="10" spans="1:24" ht="45.95" customHeight="1" thickBot="1">
      <c r="A10" s="148"/>
      <c r="B10" s="417"/>
      <c r="C10" s="154" t="s">
        <v>6648</v>
      </c>
      <c r="D10" s="417"/>
      <c r="E10" s="418" t="s">
        <v>6446</v>
      </c>
      <c r="F10" s="418"/>
      <c r="G10" s="417"/>
      <c r="H10" s="419" t="s">
        <v>21052</v>
      </c>
      <c r="I10" s="419"/>
      <c r="J10" s="417"/>
      <c r="K10" s="419" t="s">
        <v>21051</v>
      </c>
      <c r="L10" s="419"/>
      <c r="M10" s="417"/>
      <c r="N10" s="420" t="s">
        <v>21050</v>
      </c>
      <c r="O10" s="420"/>
      <c r="P10" s="417"/>
      <c r="Q10" s="155" t="s">
        <v>24086</v>
      </c>
      <c r="R10" s="417"/>
      <c r="S10" s="421" t="s">
        <v>19692</v>
      </c>
      <c r="T10" s="421"/>
      <c r="U10" s="421"/>
      <c r="V10" s="421"/>
      <c r="W10" s="417"/>
      <c r="X10" s="148"/>
    </row>
    <row r="11" spans="1:24" ht="45.95" customHeight="1" thickBot="1">
      <c r="A11" s="148"/>
      <c r="B11" s="417"/>
      <c r="C11" s="154" t="s">
        <v>6642</v>
      </c>
      <c r="D11" s="417"/>
      <c r="E11" s="418" t="s">
        <v>6393</v>
      </c>
      <c r="F11" s="418"/>
      <c r="G11" s="417"/>
      <c r="H11" s="419" t="s">
        <v>21036</v>
      </c>
      <c r="I11" s="419"/>
      <c r="J11" s="417"/>
      <c r="K11" s="419" t="s">
        <v>21035</v>
      </c>
      <c r="L11" s="419"/>
      <c r="M11" s="417"/>
      <c r="N11" s="420" t="s">
        <v>21034</v>
      </c>
      <c r="O11" s="420"/>
      <c r="P11" s="417"/>
      <c r="Q11" s="155" t="s">
        <v>24064</v>
      </c>
      <c r="R11" s="417"/>
      <c r="S11" s="421" t="s">
        <v>19692</v>
      </c>
      <c r="T11" s="421"/>
      <c r="U11" s="421"/>
      <c r="V11" s="421"/>
      <c r="W11" s="417"/>
      <c r="X11" s="148"/>
    </row>
    <row r="12" spans="1:24" ht="45.95" customHeight="1" thickBot="1">
      <c r="A12" s="148"/>
      <c r="B12" s="417"/>
      <c r="C12" s="154" t="s">
        <v>6634</v>
      </c>
      <c r="D12" s="417"/>
      <c r="E12" s="418" t="s">
        <v>6345</v>
      </c>
      <c r="F12" s="418"/>
      <c r="G12" s="417"/>
      <c r="H12" s="419" t="s">
        <v>21012</v>
      </c>
      <c r="I12" s="419"/>
      <c r="J12" s="417"/>
      <c r="K12" s="419" t="s">
        <v>21011</v>
      </c>
      <c r="L12" s="419"/>
      <c r="M12" s="417"/>
      <c r="N12" s="420" t="s">
        <v>21010</v>
      </c>
      <c r="O12" s="420"/>
      <c r="P12" s="417"/>
      <c r="Q12" s="155" t="s">
        <v>24058</v>
      </c>
      <c r="R12" s="417"/>
      <c r="S12" s="421" t="s">
        <v>19692</v>
      </c>
      <c r="T12" s="421"/>
      <c r="U12" s="421"/>
      <c r="V12" s="421"/>
      <c r="W12" s="417"/>
      <c r="X12" s="148"/>
    </row>
    <row r="13" spans="1:24" ht="45.95" customHeight="1" thickBot="1">
      <c r="A13" s="148"/>
      <c r="B13" s="417"/>
      <c r="C13" s="154" t="s">
        <v>6625</v>
      </c>
      <c r="D13" s="417"/>
      <c r="E13" s="418" t="s">
        <v>6321</v>
      </c>
      <c r="F13" s="418"/>
      <c r="G13" s="417"/>
      <c r="H13" s="419" t="s">
        <v>21000</v>
      </c>
      <c r="I13" s="419"/>
      <c r="J13" s="417"/>
      <c r="K13" s="419" t="s">
        <v>20999</v>
      </c>
      <c r="L13" s="419"/>
      <c r="M13" s="417"/>
      <c r="N13" s="420" t="s">
        <v>20998</v>
      </c>
      <c r="O13" s="420"/>
      <c r="P13" s="417"/>
      <c r="Q13" s="155" t="s">
        <v>24062</v>
      </c>
      <c r="R13" s="417"/>
      <c r="S13" s="421" t="s">
        <v>19692</v>
      </c>
      <c r="T13" s="421"/>
      <c r="U13" s="421"/>
      <c r="V13" s="421"/>
      <c r="W13" s="417"/>
      <c r="X13" s="148"/>
    </row>
    <row r="14" spans="1:24" ht="45.95" customHeight="1" thickBot="1">
      <c r="A14" s="148"/>
      <c r="B14" s="417"/>
      <c r="C14" s="154" t="s">
        <v>6616</v>
      </c>
      <c r="D14" s="417"/>
      <c r="E14" s="418" t="s">
        <v>6307</v>
      </c>
      <c r="F14" s="418"/>
      <c r="G14" s="417"/>
      <c r="H14" s="419" t="s">
        <v>21809</v>
      </c>
      <c r="I14" s="419"/>
      <c r="J14" s="417"/>
      <c r="K14" s="419" t="s">
        <v>21808</v>
      </c>
      <c r="L14" s="419"/>
      <c r="M14" s="417"/>
      <c r="N14" s="420" t="s">
        <v>21807</v>
      </c>
      <c r="O14" s="420"/>
      <c r="P14" s="417"/>
      <c r="Q14" s="155" t="s">
        <v>24981</v>
      </c>
      <c r="R14" s="417"/>
      <c r="S14" s="421" t="s">
        <v>24927</v>
      </c>
      <c r="T14" s="421"/>
      <c r="U14" s="421"/>
      <c r="V14" s="421"/>
      <c r="W14" s="417"/>
      <c r="X14" s="148"/>
    </row>
    <row r="15" spans="1:24" ht="45.95" customHeight="1" thickBot="1">
      <c r="A15" s="148"/>
      <c r="B15" s="417"/>
      <c r="C15" s="154" t="s">
        <v>6607</v>
      </c>
      <c r="D15" s="417"/>
      <c r="E15" s="418" t="s">
        <v>6218</v>
      </c>
      <c r="F15" s="418"/>
      <c r="G15" s="417"/>
      <c r="H15" s="419" t="s">
        <v>21801</v>
      </c>
      <c r="I15" s="419"/>
      <c r="J15" s="417"/>
      <c r="K15" s="419" t="s">
        <v>21800</v>
      </c>
      <c r="L15" s="419"/>
      <c r="M15" s="417"/>
      <c r="N15" s="420" t="s">
        <v>21799</v>
      </c>
      <c r="O15" s="420"/>
      <c r="P15" s="417"/>
      <c r="Q15" s="155" t="s">
        <v>24050</v>
      </c>
      <c r="R15" s="417"/>
      <c r="S15" s="421" t="s">
        <v>19692</v>
      </c>
      <c r="T15" s="421"/>
      <c r="U15" s="421"/>
      <c r="V15" s="421"/>
      <c r="W15" s="417"/>
      <c r="X15" s="148"/>
    </row>
    <row r="16" spans="1:24" ht="45.95" customHeight="1" thickBot="1">
      <c r="A16" s="148"/>
      <c r="B16" s="417"/>
      <c r="C16" s="154" t="s">
        <v>6598</v>
      </c>
      <c r="D16" s="417"/>
      <c r="E16" s="418" t="s">
        <v>6183</v>
      </c>
      <c r="F16" s="418"/>
      <c r="G16" s="417"/>
      <c r="H16" s="419" t="s">
        <v>20952</v>
      </c>
      <c r="I16" s="419"/>
      <c r="J16" s="417"/>
      <c r="K16" s="419" t="s">
        <v>20951</v>
      </c>
      <c r="L16" s="419"/>
      <c r="M16" s="417"/>
      <c r="N16" s="420" t="s">
        <v>20950</v>
      </c>
      <c r="O16" s="420"/>
      <c r="P16" s="417"/>
      <c r="Q16" s="155" t="s">
        <v>24056</v>
      </c>
      <c r="R16" s="417"/>
      <c r="S16" s="421" t="s">
        <v>19692</v>
      </c>
      <c r="T16" s="421"/>
      <c r="U16" s="421"/>
      <c r="V16" s="421"/>
      <c r="W16" s="417"/>
      <c r="X16" s="148"/>
    </row>
    <row r="17" spans="1:24" ht="45.95" customHeight="1" thickBot="1">
      <c r="A17" s="148"/>
      <c r="B17" s="417"/>
      <c r="C17" s="154" t="s">
        <v>6590</v>
      </c>
      <c r="D17" s="417"/>
      <c r="E17" s="418" t="s">
        <v>6139</v>
      </c>
      <c r="F17" s="418"/>
      <c r="G17" s="417"/>
      <c r="H17" s="419" t="s">
        <v>21794</v>
      </c>
      <c r="I17" s="419"/>
      <c r="J17" s="417"/>
      <c r="K17" s="419" t="s">
        <v>21793</v>
      </c>
      <c r="L17" s="419"/>
      <c r="M17" s="417"/>
      <c r="N17" s="420" t="s">
        <v>21792</v>
      </c>
      <c r="O17" s="420"/>
      <c r="P17" s="417"/>
      <c r="Q17" s="155" t="s">
        <v>24048</v>
      </c>
      <c r="R17" s="417"/>
      <c r="S17" s="421" t="s">
        <v>19692</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24038</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6026</v>
      </c>
      <c r="F28" s="418"/>
      <c r="G28" s="417"/>
      <c r="H28" s="419" t="s">
        <v>20900</v>
      </c>
      <c r="I28" s="419"/>
      <c r="J28" s="417"/>
      <c r="K28" s="419" t="s">
        <v>20899</v>
      </c>
      <c r="L28" s="419"/>
      <c r="M28" s="417"/>
      <c r="N28" s="420" t="s">
        <v>20898</v>
      </c>
      <c r="O28" s="420"/>
      <c r="P28" s="417"/>
      <c r="Q28" s="155" t="s">
        <v>24115</v>
      </c>
      <c r="R28" s="417"/>
      <c r="S28" s="421" t="s">
        <v>19692</v>
      </c>
      <c r="T28" s="421"/>
      <c r="U28" s="421"/>
      <c r="V28" s="421"/>
      <c r="W28" s="417"/>
      <c r="X28" s="148"/>
    </row>
    <row r="29" spans="1:24" ht="45.95" customHeight="1" thickBot="1">
      <c r="A29" s="148"/>
      <c r="B29" s="417"/>
      <c r="C29" s="154" t="s">
        <v>6572</v>
      </c>
      <c r="D29" s="417"/>
      <c r="E29" s="418" t="s">
        <v>5948</v>
      </c>
      <c r="F29" s="418"/>
      <c r="G29" s="417"/>
      <c r="H29" s="419" t="s">
        <v>21776</v>
      </c>
      <c r="I29" s="419"/>
      <c r="J29" s="417"/>
      <c r="K29" s="419" t="s">
        <v>21775</v>
      </c>
      <c r="L29" s="419"/>
      <c r="M29" s="417"/>
      <c r="N29" s="420" t="s">
        <v>21774</v>
      </c>
      <c r="O29" s="420"/>
      <c r="P29" s="417"/>
      <c r="Q29" s="155" t="s">
        <v>24054</v>
      </c>
      <c r="R29" s="417"/>
      <c r="S29" s="421" t="s">
        <v>19692</v>
      </c>
      <c r="T29" s="421"/>
      <c r="U29" s="421"/>
      <c r="V29" s="421"/>
      <c r="W29" s="417"/>
      <c r="X29" s="148"/>
    </row>
    <row r="30" spans="1:24" ht="45.95" customHeight="1" thickBot="1">
      <c r="A30" s="148"/>
      <c r="B30" s="417"/>
      <c r="C30" s="154" t="s">
        <v>6563</v>
      </c>
      <c r="D30" s="417"/>
      <c r="E30" s="418" t="s">
        <v>5932</v>
      </c>
      <c r="F30" s="418"/>
      <c r="G30" s="417"/>
      <c r="H30" s="419" t="s">
        <v>22611</v>
      </c>
      <c r="I30" s="419"/>
      <c r="J30" s="417"/>
      <c r="K30" s="419" t="s">
        <v>22610</v>
      </c>
      <c r="L30" s="419"/>
      <c r="M30" s="417"/>
      <c r="N30" s="420" t="s">
        <v>22609</v>
      </c>
      <c r="O30" s="420"/>
      <c r="P30" s="417"/>
      <c r="Q30" s="155" t="s">
        <v>24090</v>
      </c>
      <c r="R30" s="417"/>
      <c r="S30" s="421" t="s">
        <v>19692</v>
      </c>
      <c r="T30" s="421"/>
      <c r="U30" s="421"/>
      <c r="V30" s="421"/>
      <c r="W30" s="417"/>
      <c r="X30" s="148"/>
    </row>
    <row r="31" spans="1:24" ht="45.95" customHeight="1" thickBot="1">
      <c r="A31" s="148"/>
      <c r="B31" s="417"/>
      <c r="C31" s="154" t="s">
        <v>6555</v>
      </c>
      <c r="D31" s="417"/>
      <c r="E31" s="418" t="s">
        <v>5727</v>
      </c>
      <c r="F31" s="418"/>
      <c r="G31" s="417"/>
      <c r="H31" s="419" t="s">
        <v>20796</v>
      </c>
      <c r="I31" s="419"/>
      <c r="J31" s="417"/>
      <c r="K31" s="419" t="s">
        <v>20795</v>
      </c>
      <c r="L31" s="419"/>
      <c r="M31" s="417"/>
      <c r="N31" s="420" t="s">
        <v>20794</v>
      </c>
      <c r="O31" s="420"/>
      <c r="P31" s="417"/>
      <c r="Q31" s="155" t="s">
        <v>24112</v>
      </c>
      <c r="R31" s="417"/>
      <c r="S31" s="421" t="s">
        <v>19692</v>
      </c>
      <c r="T31" s="421"/>
      <c r="U31" s="421"/>
      <c r="V31" s="421"/>
      <c r="W31" s="417"/>
      <c r="X31" s="148"/>
    </row>
    <row r="32" spans="1:24" ht="45.95" customHeight="1" thickBot="1">
      <c r="A32" s="148"/>
      <c r="B32" s="417"/>
      <c r="C32" s="154" t="s">
        <v>6550</v>
      </c>
      <c r="D32" s="417"/>
      <c r="E32" s="418" t="s">
        <v>5707</v>
      </c>
      <c r="F32" s="418"/>
      <c r="G32" s="417"/>
      <c r="H32" s="419" t="s">
        <v>20779</v>
      </c>
      <c r="I32" s="419"/>
      <c r="J32" s="417"/>
      <c r="K32" s="419" t="s">
        <v>20778</v>
      </c>
      <c r="L32" s="419"/>
      <c r="M32" s="417"/>
      <c r="N32" s="420" t="s">
        <v>20777</v>
      </c>
      <c r="O32" s="420"/>
      <c r="P32" s="417"/>
      <c r="Q32" s="155" t="s">
        <v>24079</v>
      </c>
      <c r="R32" s="417"/>
      <c r="S32" s="421" t="s">
        <v>19692</v>
      </c>
      <c r="T32" s="421"/>
      <c r="U32" s="421"/>
      <c r="V32" s="421"/>
      <c r="W32" s="417"/>
      <c r="X32" s="148"/>
    </row>
    <row r="33" spans="1:24" ht="45.95" customHeight="1" thickBot="1">
      <c r="A33" s="148"/>
      <c r="B33" s="417"/>
      <c r="C33" s="154" t="s">
        <v>6542</v>
      </c>
      <c r="D33" s="417"/>
      <c r="E33" s="418" t="s">
        <v>5668</v>
      </c>
      <c r="F33" s="418"/>
      <c r="G33" s="417"/>
      <c r="H33" s="419" t="s">
        <v>21734</v>
      </c>
      <c r="I33" s="419"/>
      <c r="J33" s="417"/>
      <c r="K33" s="419" t="s">
        <v>21733</v>
      </c>
      <c r="L33" s="419"/>
      <c r="M33" s="417"/>
      <c r="N33" s="420" t="s">
        <v>21732</v>
      </c>
      <c r="O33" s="420"/>
      <c r="P33" s="417"/>
      <c r="Q33" s="155" t="s">
        <v>24982</v>
      </c>
      <c r="R33" s="417"/>
      <c r="S33" s="421" t="s">
        <v>24927</v>
      </c>
      <c r="T33" s="421"/>
      <c r="U33" s="421"/>
      <c r="V33" s="421"/>
      <c r="W33" s="417"/>
      <c r="X33" s="148"/>
    </row>
    <row r="34" spans="1:24" ht="45.95" customHeight="1" thickBot="1">
      <c r="A34" s="148"/>
      <c r="B34" s="417"/>
      <c r="C34" s="154" t="s">
        <v>6534</v>
      </c>
      <c r="D34" s="417"/>
      <c r="E34" s="418" t="s">
        <v>5609</v>
      </c>
      <c r="F34" s="418"/>
      <c r="G34" s="417"/>
      <c r="H34" s="419" t="s">
        <v>20743</v>
      </c>
      <c r="I34" s="419"/>
      <c r="J34" s="417"/>
      <c r="K34" s="419" t="s">
        <v>20742</v>
      </c>
      <c r="L34" s="419"/>
      <c r="M34" s="417"/>
      <c r="N34" s="420" t="s">
        <v>20741</v>
      </c>
      <c r="O34" s="420"/>
      <c r="P34" s="417"/>
      <c r="Q34" s="155" t="s">
        <v>24049</v>
      </c>
      <c r="R34" s="417"/>
      <c r="S34" s="421" t="s">
        <v>19692</v>
      </c>
      <c r="T34" s="421"/>
      <c r="U34" s="421"/>
      <c r="V34" s="421"/>
      <c r="W34" s="417"/>
      <c r="X34" s="148"/>
    </row>
    <row r="35" spans="1:24" ht="45.95" customHeight="1" thickBot="1">
      <c r="A35" s="148"/>
      <c r="B35" s="417"/>
      <c r="C35" s="154" t="s">
        <v>6526</v>
      </c>
      <c r="D35" s="417"/>
      <c r="E35" s="418" t="s">
        <v>5499</v>
      </c>
      <c r="F35" s="418"/>
      <c r="G35" s="417"/>
      <c r="H35" s="419" t="s">
        <v>22542</v>
      </c>
      <c r="I35" s="419"/>
      <c r="J35" s="417"/>
      <c r="K35" s="419" t="s">
        <v>22541</v>
      </c>
      <c r="L35" s="419"/>
      <c r="M35" s="417"/>
      <c r="N35" s="420" t="s">
        <v>22540</v>
      </c>
      <c r="O35" s="420"/>
      <c r="P35" s="417"/>
      <c r="Q35" s="155" t="s">
        <v>24047</v>
      </c>
      <c r="R35" s="417"/>
      <c r="S35" s="421" t="s">
        <v>19692</v>
      </c>
      <c r="T35" s="421"/>
      <c r="U35" s="421"/>
      <c r="V35" s="421"/>
      <c r="W35" s="417"/>
      <c r="X35" s="148"/>
    </row>
    <row r="36" spans="1:24" ht="45.95" customHeight="1" thickBot="1">
      <c r="A36" s="148"/>
      <c r="B36" s="417"/>
      <c r="C36" s="154" t="s">
        <v>6518</v>
      </c>
      <c r="D36" s="417"/>
      <c r="E36" s="418" t="s">
        <v>5391</v>
      </c>
      <c r="F36" s="418"/>
      <c r="G36" s="417"/>
      <c r="H36" s="419" t="s">
        <v>23746</v>
      </c>
      <c r="I36" s="419"/>
      <c r="J36" s="417"/>
      <c r="K36" s="419" t="s">
        <v>23745</v>
      </c>
      <c r="L36" s="419"/>
      <c r="M36" s="417"/>
      <c r="N36" s="420" t="s">
        <v>23744</v>
      </c>
      <c r="O36" s="420"/>
      <c r="P36" s="417"/>
      <c r="Q36" s="155" t="s">
        <v>24983</v>
      </c>
      <c r="R36" s="417"/>
      <c r="S36" s="421" t="s">
        <v>24927</v>
      </c>
      <c r="T36" s="421"/>
      <c r="U36" s="421"/>
      <c r="V36" s="421"/>
      <c r="W36" s="417"/>
      <c r="X36" s="148"/>
    </row>
    <row r="37" spans="1:24" ht="45.95" customHeight="1" thickBot="1">
      <c r="A37" s="148"/>
      <c r="B37" s="417"/>
      <c r="C37" s="154" t="s">
        <v>6513</v>
      </c>
      <c r="D37" s="417"/>
      <c r="E37" s="418" t="s">
        <v>5300</v>
      </c>
      <c r="F37" s="418"/>
      <c r="G37" s="417"/>
      <c r="H37" s="419" t="s">
        <v>20647</v>
      </c>
      <c r="I37" s="419"/>
      <c r="J37" s="417"/>
      <c r="K37" s="419" t="s">
        <v>20646</v>
      </c>
      <c r="L37" s="419"/>
      <c r="M37" s="417"/>
      <c r="N37" s="420" t="s">
        <v>20645</v>
      </c>
      <c r="O37" s="420"/>
      <c r="P37" s="417"/>
      <c r="Q37" s="155" t="s">
        <v>24105</v>
      </c>
      <c r="R37" s="417"/>
      <c r="S37" s="421" t="s">
        <v>19692</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24038</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5285</v>
      </c>
      <c r="F48" s="418"/>
      <c r="G48" s="417"/>
      <c r="H48" s="419" t="s">
        <v>20643</v>
      </c>
      <c r="I48" s="419"/>
      <c r="J48" s="417"/>
      <c r="K48" s="419" t="s">
        <v>20642</v>
      </c>
      <c r="L48" s="419"/>
      <c r="M48" s="417"/>
      <c r="N48" s="420" t="s">
        <v>20641</v>
      </c>
      <c r="O48" s="420"/>
      <c r="P48" s="417"/>
      <c r="Q48" s="155" t="s">
        <v>24051</v>
      </c>
      <c r="R48" s="417"/>
      <c r="S48" s="421" t="s">
        <v>19692</v>
      </c>
      <c r="T48" s="421"/>
      <c r="U48" s="421"/>
      <c r="V48" s="421"/>
      <c r="W48" s="417"/>
      <c r="X48" s="148"/>
    </row>
    <row r="49" spans="1:24" ht="45.95" customHeight="1" thickBot="1">
      <c r="A49" s="148"/>
      <c r="B49" s="417"/>
      <c r="C49" s="154" t="s">
        <v>6498</v>
      </c>
      <c r="D49" s="417"/>
      <c r="E49" s="418" t="s">
        <v>5268</v>
      </c>
      <c r="F49" s="418"/>
      <c r="G49" s="417"/>
      <c r="H49" s="419" t="s">
        <v>21673</v>
      </c>
      <c r="I49" s="419"/>
      <c r="J49" s="417"/>
      <c r="K49" s="419" t="s">
        <v>21672</v>
      </c>
      <c r="L49" s="419"/>
      <c r="M49" s="417"/>
      <c r="N49" s="420" t="s">
        <v>21671</v>
      </c>
      <c r="O49" s="420"/>
      <c r="P49" s="417"/>
      <c r="Q49" s="155" t="s">
        <v>24117</v>
      </c>
      <c r="R49" s="417"/>
      <c r="S49" s="421" t="s">
        <v>19692</v>
      </c>
      <c r="T49" s="421"/>
      <c r="U49" s="421"/>
      <c r="V49" s="421"/>
      <c r="W49" s="417"/>
      <c r="X49" s="148"/>
    </row>
    <row r="50" spans="1:24" ht="45.95" customHeight="1" thickBot="1">
      <c r="A50" s="148"/>
      <c r="B50" s="417"/>
      <c r="C50" s="154" t="s">
        <v>6492</v>
      </c>
      <c r="D50" s="417"/>
      <c r="E50" s="418" t="s">
        <v>5152</v>
      </c>
      <c r="F50" s="418"/>
      <c r="G50" s="417"/>
      <c r="H50" s="419" t="s">
        <v>20594</v>
      </c>
      <c r="I50" s="419"/>
      <c r="J50" s="417"/>
      <c r="K50" s="419" t="s">
        <v>20593</v>
      </c>
      <c r="L50" s="419"/>
      <c r="M50" s="417"/>
      <c r="N50" s="420" t="s">
        <v>20592</v>
      </c>
      <c r="O50" s="420"/>
      <c r="P50" s="417"/>
      <c r="Q50" s="155" t="s">
        <v>24104</v>
      </c>
      <c r="R50" s="417"/>
      <c r="S50" s="421" t="s">
        <v>19692</v>
      </c>
      <c r="T50" s="421"/>
      <c r="U50" s="421"/>
      <c r="V50" s="421"/>
      <c r="W50" s="417"/>
      <c r="X50" s="148"/>
    </row>
    <row r="51" spans="1:24" ht="45.95" customHeight="1" thickBot="1">
      <c r="A51" s="148"/>
      <c r="B51" s="417"/>
      <c r="C51" s="154" t="s">
        <v>6486</v>
      </c>
      <c r="D51" s="417"/>
      <c r="E51" s="418" t="s">
        <v>5129</v>
      </c>
      <c r="F51" s="418"/>
      <c r="G51" s="417"/>
      <c r="H51" s="419" t="s">
        <v>21662</v>
      </c>
      <c r="I51" s="419"/>
      <c r="J51" s="417"/>
      <c r="K51" s="419" t="s">
        <v>21661</v>
      </c>
      <c r="L51" s="419"/>
      <c r="M51" s="417"/>
      <c r="N51" s="420" t="s">
        <v>21660</v>
      </c>
      <c r="O51" s="420"/>
      <c r="P51" s="417"/>
      <c r="Q51" s="155" t="s">
        <v>24066</v>
      </c>
      <c r="R51" s="417"/>
      <c r="S51" s="421" t="s">
        <v>19692</v>
      </c>
      <c r="T51" s="421"/>
      <c r="U51" s="421"/>
      <c r="V51" s="421"/>
      <c r="W51" s="417"/>
      <c r="X51" s="148"/>
    </row>
    <row r="52" spans="1:24" ht="45.95" customHeight="1" thickBot="1">
      <c r="A52" s="148"/>
      <c r="B52" s="417"/>
      <c r="C52" s="154" t="s">
        <v>6478</v>
      </c>
      <c r="D52" s="417"/>
      <c r="E52" s="418" t="s">
        <v>5041</v>
      </c>
      <c r="F52" s="418"/>
      <c r="G52" s="417"/>
      <c r="H52" s="419" t="s">
        <v>20566</v>
      </c>
      <c r="I52" s="419"/>
      <c r="J52" s="417"/>
      <c r="K52" s="419" t="s">
        <v>20565</v>
      </c>
      <c r="L52" s="419"/>
      <c r="M52" s="417"/>
      <c r="N52" s="420" t="s">
        <v>20564</v>
      </c>
      <c r="O52" s="420"/>
      <c r="P52" s="417"/>
      <c r="Q52" s="155" t="s">
        <v>24103</v>
      </c>
      <c r="R52" s="417"/>
      <c r="S52" s="421" t="s">
        <v>19692</v>
      </c>
      <c r="T52" s="421"/>
      <c r="U52" s="421"/>
      <c r="V52" s="421"/>
      <c r="W52" s="417"/>
      <c r="X52" s="148"/>
    </row>
    <row r="53" spans="1:24" ht="45.95" customHeight="1" thickBot="1">
      <c r="A53" s="148"/>
      <c r="B53" s="417"/>
      <c r="C53" s="154" t="s">
        <v>6470</v>
      </c>
      <c r="D53" s="417"/>
      <c r="E53" s="418" t="s">
        <v>5034</v>
      </c>
      <c r="F53" s="418"/>
      <c r="G53" s="417"/>
      <c r="H53" s="419" t="s">
        <v>20558</v>
      </c>
      <c r="I53" s="419"/>
      <c r="J53" s="417"/>
      <c r="K53" s="419" t="s">
        <v>20557</v>
      </c>
      <c r="L53" s="419"/>
      <c r="M53" s="417"/>
      <c r="N53" s="420" t="s">
        <v>20556</v>
      </c>
      <c r="O53" s="420"/>
      <c r="P53" s="417"/>
      <c r="Q53" s="155" t="s">
        <v>24074</v>
      </c>
      <c r="R53" s="417"/>
      <c r="S53" s="421" t="s">
        <v>19692</v>
      </c>
      <c r="T53" s="421"/>
      <c r="U53" s="421"/>
      <c r="V53" s="421"/>
      <c r="W53" s="417"/>
      <c r="X53" s="148"/>
    </row>
    <row r="54" spans="1:24" ht="45.95" customHeight="1" thickBot="1">
      <c r="A54" s="148"/>
      <c r="B54" s="417"/>
      <c r="C54" s="154" t="s">
        <v>6464</v>
      </c>
      <c r="D54" s="417"/>
      <c r="E54" s="418" t="s">
        <v>4985</v>
      </c>
      <c r="F54" s="418"/>
      <c r="G54" s="417"/>
      <c r="H54" s="419" t="s">
        <v>21640</v>
      </c>
      <c r="I54" s="419"/>
      <c r="J54" s="417"/>
      <c r="K54" s="419" t="s">
        <v>21639</v>
      </c>
      <c r="L54" s="419"/>
      <c r="M54" s="417"/>
      <c r="N54" s="420" t="s">
        <v>21638</v>
      </c>
      <c r="O54" s="420"/>
      <c r="P54" s="417"/>
      <c r="Q54" s="155" t="s">
        <v>24045</v>
      </c>
      <c r="R54" s="417"/>
      <c r="S54" s="421" t="s">
        <v>19313</v>
      </c>
      <c r="T54" s="421"/>
      <c r="U54" s="421"/>
      <c r="V54" s="421"/>
      <c r="W54" s="417"/>
      <c r="X54" s="148"/>
    </row>
    <row r="55" spans="1:24" ht="45.95" customHeight="1" thickBot="1">
      <c r="A55" s="148"/>
      <c r="B55" s="417"/>
      <c r="C55" s="154" t="s">
        <v>6456</v>
      </c>
      <c r="D55" s="417"/>
      <c r="E55" s="418" t="s">
        <v>4932</v>
      </c>
      <c r="F55" s="418"/>
      <c r="G55" s="417"/>
      <c r="H55" s="419" t="s">
        <v>21630</v>
      </c>
      <c r="I55" s="419"/>
      <c r="J55" s="417"/>
      <c r="K55" s="419" t="s">
        <v>21629</v>
      </c>
      <c r="L55" s="419"/>
      <c r="M55" s="417"/>
      <c r="N55" s="420" t="s">
        <v>21628</v>
      </c>
      <c r="O55" s="420"/>
      <c r="P55" s="417"/>
      <c r="Q55" s="155" t="s">
        <v>24102</v>
      </c>
      <c r="R55" s="417"/>
      <c r="S55" s="421" t="s">
        <v>19692</v>
      </c>
      <c r="T55" s="421"/>
      <c r="U55" s="421"/>
      <c r="V55" s="421"/>
      <c r="W55" s="417"/>
      <c r="X55" s="148"/>
    </row>
    <row r="56" spans="1:24" ht="45.95" customHeight="1" thickBot="1">
      <c r="A56" s="148"/>
      <c r="B56" s="417"/>
      <c r="C56" s="154" t="s">
        <v>6447</v>
      </c>
      <c r="D56" s="417"/>
      <c r="E56" s="418" t="s">
        <v>4910</v>
      </c>
      <c r="F56" s="418"/>
      <c r="G56" s="417"/>
      <c r="H56" s="419" t="s">
        <v>20513</v>
      </c>
      <c r="I56" s="419"/>
      <c r="J56" s="417"/>
      <c r="K56" s="419" t="s">
        <v>20512</v>
      </c>
      <c r="L56" s="419"/>
      <c r="M56" s="417"/>
      <c r="N56" s="420" t="s">
        <v>20511</v>
      </c>
      <c r="O56" s="420"/>
      <c r="P56" s="417"/>
      <c r="Q56" s="155" t="s">
        <v>24101</v>
      </c>
      <c r="R56" s="417"/>
      <c r="S56" s="421" t="s">
        <v>19692</v>
      </c>
      <c r="T56" s="421"/>
      <c r="U56" s="421"/>
      <c r="V56" s="421"/>
      <c r="W56" s="417"/>
      <c r="X56" s="148"/>
    </row>
    <row r="57" spans="1:24" ht="45.95" customHeight="1" thickBot="1">
      <c r="A57" s="148"/>
      <c r="B57" s="417"/>
      <c r="C57" s="154" t="s">
        <v>6441</v>
      </c>
      <c r="D57" s="417"/>
      <c r="E57" s="418" t="s">
        <v>4844</v>
      </c>
      <c r="F57" s="418"/>
      <c r="G57" s="417"/>
      <c r="H57" s="419" t="s">
        <v>22445</v>
      </c>
      <c r="I57" s="419"/>
      <c r="J57" s="417"/>
      <c r="K57" s="419" t="s">
        <v>22444</v>
      </c>
      <c r="L57" s="419"/>
      <c r="M57" s="417"/>
      <c r="N57" s="420" t="s">
        <v>22443</v>
      </c>
      <c r="O57" s="420"/>
      <c r="P57" s="417"/>
      <c r="Q57" s="155" t="s">
        <v>24046</v>
      </c>
      <c r="R57" s="417"/>
      <c r="S57" s="421" t="s">
        <v>19692</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24038</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4829</v>
      </c>
      <c r="F68" s="418"/>
      <c r="G68" s="417"/>
      <c r="H68" s="419" t="s">
        <v>20489</v>
      </c>
      <c r="I68" s="419"/>
      <c r="J68" s="417"/>
      <c r="K68" s="419" t="s">
        <v>20488</v>
      </c>
      <c r="L68" s="419"/>
      <c r="M68" s="417"/>
      <c r="N68" s="420" t="s">
        <v>20487</v>
      </c>
      <c r="O68" s="420"/>
      <c r="P68" s="417"/>
      <c r="Q68" s="155" t="s">
        <v>24044</v>
      </c>
      <c r="R68" s="417"/>
      <c r="S68" s="421" t="s">
        <v>19313</v>
      </c>
      <c r="T68" s="421"/>
      <c r="U68" s="421"/>
      <c r="V68" s="421"/>
      <c r="W68" s="417"/>
      <c r="X68" s="148"/>
    </row>
    <row r="69" spans="1:24" ht="45.95" customHeight="1" thickBot="1">
      <c r="A69" s="148"/>
      <c r="B69" s="417"/>
      <c r="C69" s="154" t="s">
        <v>6427</v>
      </c>
      <c r="D69" s="417"/>
      <c r="E69" s="418" t="s">
        <v>4754</v>
      </c>
      <c r="F69" s="418"/>
      <c r="G69" s="417"/>
      <c r="H69" s="419" t="s">
        <v>22426</v>
      </c>
      <c r="I69" s="419"/>
      <c r="J69" s="417"/>
      <c r="K69" s="419" t="s">
        <v>24946</v>
      </c>
      <c r="L69" s="419"/>
      <c r="M69" s="417"/>
      <c r="N69" s="420" t="s">
        <v>24947</v>
      </c>
      <c r="O69" s="420"/>
      <c r="P69" s="417"/>
      <c r="Q69" s="155" t="s">
        <v>24060</v>
      </c>
      <c r="R69" s="417"/>
      <c r="S69" s="421" t="s">
        <v>19692</v>
      </c>
      <c r="T69" s="421"/>
      <c r="U69" s="421"/>
      <c r="V69" s="421"/>
      <c r="W69" s="417"/>
      <c r="X69" s="148"/>
    </row>
    <row r="70" spans="1:24" ht="45.95" customHeight="1" thickBot="1">
      <c r="A70" s="148"/>
      <c r="B70" s="417"/>
      <c r="C70" s="154" t="s">
        <v>6421</v>
      </c>
      <c r="D70" s="417"/>
      <c r="E70" s="418" t="s">
        <v>4676</v>
      </c>
      <c r="F70" s="418"/>
      <c r="G70" s="417"/>
      <c r="H70" s="419" t="s">
        <v>20452</v>
      </c>
      <c r="I70" s="419"/>
      <c r="J70" s="417"/>
      <c r="K70" s="419" t="s">
        <v>20451</v>
      </c>
      <c r="L70" s="419"/>
      <c r="M70" s="417"/>
      <c r="N70" s="420" t="s">
        <v>20450</v>
      </c>
      <c r="O70" s="420"/>
      <c r="P70" s="417"/>
      <c r="Q70" s="155" t="s">
        <v>24043</v>
      </c>
      <c r="R70" s="417"/>
      <c r="S70" s="421" t="s">
        <v>19313</v>
      </c>
      <c r="T70" s="421"/>
      <c r="U70" s="421"/>
      <c r="V70" s="421"/>
      <c r="W70" s="417"/>
      <c r="X70" s="148"/>
    </row>
    <row r="71" spans="1:24" ht="45.95" customHeight="1" thickBot="1">
      <c r="A71" s="148"/>
      <c r="B71" s="417"/>
      <c r="C71" s="154" t="s">
        <v>6414</v>
      </c>
      <c r="D71" s="417"/>
      <c r="E71" s="418" t="s">
        <v>4557</v>
      </c>
      <c r="F71" s="418"/>
      <c r="G71" s="417"/>
      <c r="H71" s="419" t="s">
        <v>20405</v>
      </c>
      <c r="I71" s="419"/>
      <c r="J71" s="417"/>
      <c r="K71" s="419" t="s">
        <v>20404</v>
      </c>
      <c r="L71" s="419"/>
      <c r="M71" s="417"/>
      <c r="N71" s="420" t="s">
        <v>20403</v>
      </c>
      <c r="O71" s="420"/>
      <c r="P71" s="417"/>
      <c r="Q71" s="155" t="s">
        <v>24108</v>
      </c>
      <c r="R71" s="417"/>
      <c r="S71" s="421" t="s">
        <v>19692</v>
      </c>
      <c r="T71" s="421"/>
      <c r="U71" s="421"/>
      <c r="V71" s="421"/>
      <c r="W71" s="417"/>
      <c r="X71" s="148"/>
    </row>
    <row r="72" spans="1:24" ht="45.95" customHeight="1" thickBot="1">
      <c r="A72" s="148"/>
      <c r="B72" s="417"/>
      <c r="C72" s="154" t="s">
        <v>6408</v>
      </c>
      <c r="D72" s="417"/>
      <c r="E72" s="418" t="s">
        <v>4524</v>
      </c>
      <c r="F72" s="418"/>
      <c r="G72" s="417"/>
      <c r="H72" s="419" t="s">
        <v>20394</v>
      </c>
      <c r="I72" s="419"/>
      <c r="J72" s="417"/>
      <c r="K72" s="419" t="s">
        <v>20393</v>
      </c>
      <c r="L72" s="419"/>
      <c r="M72" s="417"/>
      <c r="N72" s="420" t="s">
        <v>20392</v>
      </c>
      <c r="O72" s="420"/>
      <c r="P72" s="417"/>
      <c r="Q72" s="155" t="s">
        <v>24091</v>
      </c>
      <c r="R72" s="417"/>
      <c r="S72" s="421" t="s">
        <v>19692</v>
      </c>
      <c r="T72" s="421"/>
      <c r="U72" s="421"/>
      <c r="V72" s="421"/>
      <c r="W72" s="417"/>
      <c r="X72" s="148"/>
    </row>
    <row r="73" spans="1:24" ht="45.95" customHeight="1" thickBot="1">
      <c r="A73" s="148"/>
      <c r="B73" s="417"/>
      <c r="C73" s="154" t="s">
        <v>6402</v>
      </c>
      <c r="D73" s="417"/>
      <c r="E73" s="418" t="s">
        <v>4434</v>
      </c>
      <c r="F73" s="418"/>
      <c r="G73" s="417"/>
      <c r="H73" s="419" t="s">
        <v>21562</v>
      </c>
      <c r="I73" s="419"/>
      <c r="J73" s="417"/>
      <c r="K73" s="419" t="s">
        <v>21561</v>
      </c>
      <c r="L73" s="419"/>
      <c r="M73" s="417"/>
      <c r="N73" s="420" t="s">
        <v>21560</v>
      </c>
      <c r="O73" s="420"/>
      <c r="P73" s="417"/>
      <c r="Q73" s="155" t="s">
        <v>24042</v>
      </c>
      <c r="R73" s="417"/>
      <c r="S73" s="421" t="s">
        <v>19313</v>
      </c>
      <c r="T73" s="421"/>
      <c r="U73" s="421"/>
      <c r="V73" s="421"/>
      <c r="W73" s="417"/>
      <c r="X73" s="148"/>
    </row>
    <row r="74" spans="1:24" ht="45.95" customHeight="1" thickBot="1">
      <c r="A74" s="148"/>
      <c r="B74" s="417"/>
      <c r="C74" s="154" t="s">
        <v>6394</v>
      </c>
      <c r="D74" s="417"/>
      <c r="E74" s="418" t="s">
        <v>4398</v>
      </c>
      <c r="F74" s="418"/>
      <c r="G74" s="417"/>
      <c r="H74" s="419" t="s">
        <v>20343</v>
      </c>
      <c r="I74" s="419"/>
      <c r="J74" s="417"/>
      <c r="K74" s="419" t="s">
        <v>20342</v>
      </c>
      <c r="L74" s="419"/>
      <c r="M74" s="417"/>
      <c r="N74" s="420" t="s">
        <v>20341</v>
      </c>
      <c r="O74" s="420"/>
      <c r="P74" s="417"/>
      <c r="Q74" s="155" t="s">
        <v>24041</v>
      </c>
      <c r="R74" s="417"/>
      <c r="S74" s="421" t="s">
        <v>19313</v>
      </c>
      <c r="T74" s="421"/>
      <c r="U74" s="421"/>
      <c r="V74" s="421"/>
      <c r="W74" s="417"/>
      <c r="X74" s="148"/>
    </row>
    <row r="75" spans="1:24" ht="45.95" customHeight="1" thickBot="1">
      <c r="A75" s="148"/>
      <c r="B75" s="417"/>
      <c r="C75" s="154" t="s">
        <v>6386</v>
      </c>
      <c r="D75" s="417"/>
      <c r="E75" s="418" t="s">
        <v>4362</v>
      </c>
      <c r="F75" s="418"/>
      <c r="G75" s="417"/>
      <c r="H75" s="419" t="s">
        <v>20331</v>
      </c>
      <c r="I75" s="419"/>
      <c r="J75" s="417"/>
      <c r="K75" s="419" t="s">
        <v>20330</v>
      </c>
      <c r="L75" s="419"/>
      <c r="M75" s="417"/>
      <c r="N75" s="420" t="s">
        <v>20329</v>
      </c>
      <c r="O75" s="420"/>
      <c r="P75" s="417"/>
      <c r="Q75" s="155" t="s">
        <v>24100</v>
      </c>
      <c r="R75" s="417"/>
      <c r="S75" s="421" t="s">
        <v>19692</v>
      </c>
      <c r="T75" s="421"/>
      <c r="U75" s="421"/>
      <c r="V75" s="421"/>
      <c r="W75" s="417"/>
      <c r="X75" s="148"/>
    </row>
    <row r="76" spans="1:24" ht="45.95" customHeight="1" thickBot="1">
      <c r="A76" s="148"/>
      <c r="B76" s="417"/>
      <c r="C76" s="154" t="s">
        <v>6380</v>
      </c>
      <c r="D76" s="417"/>
      <c r="E76" s="418" t="s">
        <v>4339</v>
      </c>
      <c r="F76" s="418"/>
      <c r="G76" s="417"/>
      <c r="H76" s="419" t="s">
        <v>20319</v>
      </c>
      <c r="I76" s="419"/>
      <c r="J76" s="417"/>
      <c r="K76" s="419" t="s">
        <v>20318</v>
      </c>
      <c r="L76" s="419"/>
      <c r="M76" s="417"/>
      <c r="N76" s="420" t="s">
        <v>20317</v>
      </c>
      <c r="O76" s="420"/>
      <c r="P76" s="417"/>
      <c r="Q76" s="155" t="s">
        <v>24059</v>
      </c>
      <c r="R76" s="417"/>
      <c r="S76" s="421" t="s">
        <v>19692</v>
      </c>
      <c r="T76" s="421"/>
      <c r="U76" s="421"/>
      <c r="V76" s="421"/>
      <c r="W76" s="417"/>
      <c r="X76" s="148"/>
    </row>
    <row r="77" spans="1:24" ht="45.95" customHeight="1" thickBot="1">
      <c r="A77" s="148"/>
      <c r="B77" s="417"/>
      <c r="C77" s="154" t="s">
        <v>6372</v>
      </c>
      <c r="D77" s="417"/>
      <c r="E77" s="418" t="s">
        <v>4316</v>
      </c>
      <c r="F77" s="418"/>
      <c r="G77" s="417"/>
      <c r="H77" s="419" t="s">
        <v>20311</v>
      </c>
      <c r="I77" s="419"/>
      <c r="J77" s="417"/>
      <c r="K77" s="419" t="s">
        <v>20310</v>
      </c>
      <c r="L77" s="419"/>
      <c r="M77" s="417"/>
      <c r="N77" s="420" t="s">
        <v>20309</v>
      </c>
      <c r="O77" s="420"/>
      <c r="P77" s="417"/>
      <c r="Q77" s="155" t="s">
        <v>24087</v>
      </c>
      <c r="R77" s="417"/>
      <c r="S77" s="421" t="s">
        <v>19692</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24038</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4294</v>
      </c>
      <c r="F88" s="418"/>
      <c r="G88" s="417"/>
      <c r="H88" s="419" t="s">
        <v>20303</v>
      </c>
      <c r="I88" s="419"/>
      <c r="J88" s="417"/>
      <c r="K88" s="419" t="s">
        <v>20302</v>
      </c>
      <c r="L88" s="419"/>
      <c r="M88" s="417"/>
      <c r="N88" s="420" t="s">
        <v>20301</v>
      </c>
      <c r="O88" s="420"/>
      <c r="P88" s="417"/>
      <c r="Q88" s="155" t="s">
        <v>24099</v>
      </c>
      <c r="R88" s="417"/>
      <c r="S88" s="421" t="s">
        <v>19692</v>
      </c>
      <c r="T88" s="421"/>
      <c r="U88" s="421"/>
      <c r="V88" s="421"/>
      <c r="W88" s="417"/>
      <c r="X88" s="148"/>
    </row>
    <row r="89" spans="1:24" ht="45.95" customHeight="1" thickBot="1">
      <c r="A89" s="148"/>
      <c r="B89" s="417"/>
      <c r="C89" s="154" t="s">
        <v>6359</v>
      </c>
      <c r="D89" s="417"/>
      <c r="E89" s="418" t="s">
        <v>4180</v>
      </c>
      <c r="F89" s="418"/>
      <c r="G89" s="417"/>
      <c r="H89" s="419" t="s">
        <v>20263</v>
      </c>
      <c r="I89" s="419"/>
      <c r="J89" s="417"/>
      <c r="K89" s="419" t="s">
        <v>20262</v>
      </c>
      <c r="L89" s="419"/>
      <c r="M89" s="417"/>
      <c r="N89" s="420" t="s">
        <v>20261</v>
      </c>
      <c r="O89" s="420"/>
      <c r="P89" s="417"/>
      <c r="Q89" s="155" t="s">
        <v>24984</v>
      </c>
      <c r="R89" s="417"/>
      <c r="S89" s="421" t="s">
        <v>24927</v>
      </c>
      <c r="T89" s="421"/>
      <c r="U89" s="421"/>
      <c r="V89" s="421"/>
      <c r="W89" s="417"/>
      <c r="X89" s="148"/>
    </row>
    <row r="90" spans="1:24" ht="45.95" customHeight="1" thickBot="1">
      <c r="A90" s="148"/>
      <c r="B90" s="417"/>
      <c r="C90" s="154" t="s">
        <v>6352</v>
      </c>
      <c r="D90" s="417"/>
      <c r="E90" s="418" t="s">
        <v>4173</v>
      </c>
      <c r="F90" s="418"/>
      <c r="G90" s="417"/>
      <c r="H90" s="419" t="s">
        <v>20259</v>
      </c>
      <c r="I90" s="419"/>
      <c r="J90" s="417"/>
      <c r="K90" s="419" t="s">
        <v>20258</v>
      </c>
      <c r="L90" s="419"/>
      <c r="M90" s="417"/>
      <c r="N90" s="420" t="s">
        <v>20257</v>
      </c>
      <c r="O90" s="420"/>
      <c r="P90" s="417"/>
      <c r="Q90" s="155" t="s">
        <v>24985</v>
      </c>
      <c r="R90" s="417"/>
      <c r="S90" s="421" t="s">
        <v>24927</v>
      </c>
      <c r="T90" s="421"/>
      <c r="U90" s="421"/>
      <c r="V90" s="421"/>
      <c r="W90" s="417"/>
      <c r="X90" s="148"/>
    </row>
    <row r="91" spans="1:24" ht="45.95" customHeight="1" thickBot="1">
      <c r="A91" s="148"/>
      <c r="B91" s="417"/>
      <c r="C91" s="154" t="s">
        <v>6346</v>
      </c>
      <c r="D91" s="417"/>
      <c r="E91" s="418" t="s">
        <v>4073</v>
      </c>
      <c r="F91" s="418"/>
      <c r="G91" s="417"/>
      <c r="H91" s="419" t="s">
        <v>20230</v>
      </c>
      <c r="I91" s="419"/>
      <c r="J91" s="417"/>
      <c r="K91" s="419" t="s">
        <v>20229</v>
      </c>
      <c r="L91" s="419"/>
      <c r="M91" s="417"/>
      <c r="N91" s="420" t="s">
        <v>20228</v>
      </c>
      <c r="O91" s="420"/>
      <c r="P91" s="417"/>
      <c r="Q91" s="155" t="s">
        <v>24055</v>
      </c>
      <c r="R91" s="417"/>
      <c r="S91" s="421" t="s">
        <v>19692</v>
      </c>
      <c r="T91" s="421"/>
      <c r="U91" s="421"/>
      <c r="V91" s="421"/>
      <c r="W91" s="417"/>
      <c r="X91" s="148"/>
    </row>
    <row r="92" spans="1:24" ht="45.95" customHeight="1" thickBot="1">
      <c r="A92" s="148"/>
      <c r="B92" s="417"/>
      <c r="C92" s="154" t="s">
        <v>6338</v>
      </c>
      <c r="D92" s="417"/>
      <c r="E92" s="418" t="s">
        <v>3963</v>
      </c>
      <c r="F92" s="418"/>
      <c r="G92" s="417"/>
      <c r="H92" s="419" t="s">
        <v>20197</v>
      </c>
      <c r="I92" s="419"/>
      <c r="J92" s="417"/>
      <c r="K92" s="419" t="s">
        <v>20196</v>
      </c>
      <c r="L92" s="419"/>
      <c r="M92" s="417"/>
      <c r="N92" s="420" t="s">
        <v>20195</v>
      </c>
      <c r="O92" s="420"/>
      <c r="P92" s="417"/>
      <c r="Q92" s="155" t="s">
        <v>24098</v>
      </c>
      <c r="R92" s="417"/>
      <c r="S92" s="421" t="s">
        <v>19692</v>
      </c>
      <c r="T92" s="421"/>
      <c r="U92" s="421"/>
      <c r="V92" s="421"/>
      <c r="W92" s="417"/>
      <c r="X92" s="148"/>
    </row>
    <row r="93" spans="1:24" ht="45.95" customHeight="1" thickBot="1">
      <c r="A93" s="148"/>
      <c r="B93" s="417"/>
      <c r="C93" s="154" t="s">
        <v>6330</v>
      </c>
      <c r="D93" s="417"/>
      <c r="E93" s="418" t="s">
        <v>3955</v>
      </c>
      <c r="F93" s="418"/>
      <c r="G93" s="417"/>
      <c r="H93" s="419" t="s">
        <v>20193</v>
      </c>
      <c r="I93" s="419"/>
      <c r="J93" s="417"/>
      <c r="K93" s="419" t="s">
        <v>20192</v>
      </c>
      <c r="L93" s="419"/>
      <c r="M93" s="417"/>
      <c r="N93" s="420" t="s">
        <v>20191</v>
      </c>
      <c r="O93" s="420"/>
      <c r="P93" s="417"/>
      <c r="Q93" s="155" t="s">
        <v>24097</v>
      </c>
      <c r="R93" s="417"/>
      <c r="S93" s="421" t="s">
        <v>19692</v>
      </c>
      <c r="T93" s="421"/>
      <c r="U93" s="421"/>
      <c r="V93" s="421"/>
      <c r="W93" s="417"/>
      <c r="X93" s="148"/>
    </row>
    <row r="94" spans="1:24" ht="45.95" customHeight="1" thickBot="1">
      <c r="A94" s="148"/>
      <c r="B94" s="417"/>
      <c r="C94" s="154" t="s">
        <v>6322</v>
      </c>
      <c r="D94" s="417"/>
      <c r="E94" s="418" t="s">
        <v>3903</v>
      </c>
      <c r="F94" s="418"/>
      <c r="G94" s="417"/>
      <c r="H94" s="419" t="s">
        <v>20185</v>
      </c>
      <c r="I94" s="419"/>
      <c r="J94" s="417"/>
      <c r="K94" s="419" t="s">
        <v>20184</v>
      </c>
      <c r="L94" s="419"/>
      <c r="M94" s="417"/>
      <c r="N94" s="420" t="s">
        <v>20183</v>
      </c>
      <c r="O94" s="420"/>
      <c r="P94" s="417"/>
      <c r="Q94" s="155" t="s">
        <v>24096</v>
      </c>
      <c r="R94" s="417"/>
      <c r="S94" s="421" t="s">
        <v>19692</v>
      </c>
      <c r="T94" s="421"/>
      <c r="U94" s="421"/>
      <c r="V94" s="421"/>
      <c r="W94" s="417"/>
      <c r="X94" s="148"/>
    </row>
    <row r="95" spans="1:24" ht="45.95" customHeight="1" thickBot="1">
      <c r="A95" s="148"/>
      <c r="B95" s="417"/>
      <c r="C95" s="154" t="s">
        <v>6316</v>
      </c>
      <c r="D95" s="417"/>
      <c r="E95" s="418" t="s">
        <v>3766</v>
      </c>
      <c r="F95" s="418"/>
      <c r="G95" s="417"/>
      <c r="H95" s="419" t="s">
        <v>21477</v>
      </c>
      <c r="I95" s="419"/>
      <c r="J95" s="417"/>
      <c r="K95" s="419" t="s">
        <v>21476</v>
      </c>
      <c r="L95" s="419"/>
      <c r="M95" s="417"/>
      <c r="N95" s="420" t="s">
        <v>21475</v>
      </c>
      <c r="O95" s="420"/>
      <c r="P95" s="417"/>
      <c r="Q95" s="155" t="s">
        <v>24063</v>
      </c>
      <c r="R95" s="417"/>
      <c r="S95" s="421" t="s">
        <v>19692</v>
      </c>
      <c r="T95" s="421"/>
      <c r="U95" s="421"/>
      <c r="V95" s="421"/>
      <c r="W95" s="417"/>
      <c r="X95" s="148"/>
    </row>
    <row r="96" spans="1:24" ht="45.95" customHeight="1" thickBot="1">
      <c r="A96" s="148"/>
      <c r="B96" s="417"/>
      <c r="C96" s="154" t="s">
        <v>6308</v>
      </c>
      <c r="D96" s="417"/>
      <c r="E96" s="418" t="s">
        <v>3703</v>
      </c>
      <c r="F96" s="418"/>
      <c r="G96" s="417"/>
      <c r="H96" s="419" t="s">
        <v>21467</v>
      </c>
      <c r="I96" s="419"/>
      <c r="J96" s="417"/>
      <c r="K96" s="419" t="s">
        <v>21466</v>
      </c>
      <c r="L96" s="419"/>
      <c r="M96" s="417"/>
      <c r="N96" s="420" t="s">
        <v>21465</v>
      </c>
      <c r="O96" s="420"/>
      <c r="P96" s="417"/>
      <c r="Q96" s="155" t="s">
        <v>24095</v>
      </c>
      <c r="R96" s="417"/>
      <c r="S96" s="421" t="s">
        <v>19692</v>
      </c>
      <c r="T96" s="421"/>
      <c r="U96" s="421"/>
      <c r="V96" s="421"/>
      <c r="W96" s="417"/>
      <c r="X96" s="148"/>
    </row>
    <row r="97" spans="1:24" ht="45.95" customHeight="1" thickBot="1">
      <c r="A97" s="148"/>
      <c r="B97" s="417"/>
      <c r="C97" s="154" t="s">
        <v>6299</v>
      </c>
      <c r="D97" s="417"/>
      <c r="E97" s="418" t="s">
        <v>3644</v>
      </c>
      <c r="F97" s="418"/>
      <c r="G97" s="417"/>
      <c r="H97" s="419" t="s">
        <v>20132</v>
      </c>
      <c r="I97" s="419"/>
      <c r="J97" s="417"/>
      <c r="K97" s="419" t="s">
        <v>20131</v>
      </c>
      <c r="L97" s="419"/>
      <c r="M97" s="417"/>
      <c r="N97" s="420" t="s">
        <v>20130</v>
      </c>
      <c r="O97" s="420"/>
      <c r="P97" s="417"/>
      <c r="Q97" s="155" t="s">
        <v>24072</v>
      </c>
      <c r="R97" s="417"/>
      <c r="S97" s="421" t="s">
        <v>19692</v>
      </c>
      <c r="T97" s="421"/>
      <c r="U97" s="421"/>
      <c r="V97" s="421"/>
      <c r="W97" s="417"/>
      <c r="X97" s="148"/>
    </row>
    <row r="98" spans="1:24" ht="9.9499999999999993" customHeight="1" thickBot="1">
      <c r="A98" s="148"/>
      <c r="B98" s="417"/>
      <c r="C98" s="148"/>
      <c r="D98" s="417"/>
      <c r="E98" s="148"/>
      <c r="F98" s="148"/>
      <c r="G98" s="417"/>
      <c r="H98" s="148"/>
      <c r="I98" s="148"/>
      <c r="J98" s="417"/>
      <c r="K98" s="148"/>
      <c r="L98" s="148"/>
      <c r="M98" s="417"/>
      <c r="N98" s="148"/>
      <c r="O98" s="148"/>
      <c r="P98" s="417"/>
      <c r="Q98" s="148"/>
      <c r="R98" s="417"/>
      <c r="S98" s="148"/>
      <c r="T98" s="148"/>
      <c r="U98" s="148"/>
      <c r="V98" s="148"/>
      <c r="W98" s="417"/>
      <c r="X98" s="148"/>
    </row>
    <row r="99" spans="1:24" ht="0.95" customHeight="1">
      <c r="A99" s="148"/>
      <c r="B99" s="422"/>
      <c r="C99" s="422"/>
      <c r="D99" s="422"/>
      <c r="E99" s="422"/>
      <c r="F99" s="422"/>
      <c r="G99" s="422"/>
      <c r="H99" s="422"/>
      <c r="I99" s="422"/>
      <c r="J99" s="422"/>
      <c r="K99" s="422"/>
      <c r="L99" s="422"/>
      <c r="M99" s="422"/>
      <c r="N99" s="422"/>
      <c r="O99" s="422"/>
      <c r="P99" s="422"/>
      <c r="Q99" s="422"/>
      <c r="R99" s="422"/>
      <c r="S99" s="422"/>
      <c r="T99" s="422"/>
      <c r="U99" s="422"/>
      <c r="V99" s="422"/>
      <c r="W99" s="148"/>
      <c r="X99" s="148"/>
    </row>
    <row r="100" spans="1:24" ht="60"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24" ht="12"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row>
    <row r="102" spans="1:24" ht="8.1" customHeight="1">
      <c r="A102" s="148"/>
      <c r="B102" s="148"/>
      <c r="C102" s="148"/>
      <c r="D102" s="148"/>
      <c r="E102" s="148"/>
      <c r="F102" s="148"/>
      <c r="G102" s="148"/>
      <c r="H102" s="148"/>
      <c r="I102" s="413" t="s">
        <v>19177</v>
      </c>
      <c r="J102" s="413"/>
      <c r="K102" s="413"/>
      <c r="L102" s="148"/>
      <c r="M102" s="148"/>
      <c r="N102" s="148"/>
      <c r="O102" s="148"/>
      <c r="P102" s="148"/>
      <c r="Q102" s="148"/>
      <c r="R102" s="148"/>
      <c r="S102" s="148"/>
      <c r="T102" s="148"/>
      <c r="U102" s="148"/>
      <c r="V102" s="148"/>
      <c r="W102" s="148"/>
      <c r="X102" s="148"/>
    </row>
    <row r="103" spans="1:24" ht="12" customHeight="1">
      <c r="A103" s="148"/>
      <c r="B103" s="414"/>
      <c r="C103" s="414"/>
      <c r="D103" s="414"/>
      <c r="E103" s="414"/>
      <c r="F103" s="148"/>
      <c r="G103" s="148"/>
      <c r="H103" s="148"/>
      <c r="I103" s="413"/>
      <c r="J103" s="413"/>
      <c r="K103" s="413"/>
      <c r="L103" s="148"/>
      <c r="M103" s="148"/>
      <c r="N103" s="148"/>
      <c r="O103" s="148"/>
      <c r="P103" s="148"/>
      <c r="Q103" s="148"/>
      <c r="R103" s="148"/>
      <c r="S103" s="148"/>
      <c r="T103" s="148"/>
      <c r="U103" s="148"/>
      <c r="V103" s="148"/>
      <c r="W103" s="148"/>
      <c r="X103" s="148"/>
    </row>
    <row r="104" spans="1:24" ht="14.1" customHeight="1">
      <c r="A104" s="148"/>
      <c r="B104" s="148"/>
      <c r="C104" s="415" t="s">
        <v>24038</v>
      </c>
      <c r="D104" s="415"/>
      <c r="E104" s="415"/>
      <c r="F104" s="415"/>
      <c r="G104" s="415"/>
      <c r="H104" s="415"/>
      <c r="I104" s="415"/>
      <c r="J104" s="415"/>
      <c r="K104" s="415"/>
      <c r="L104" s="148"/>
      <c r="M104" s="148"/>
      <c r="N104" s="148"/>
      <c r="O104" s="416" t="s">
        <v>24924</v>
      </c>
      <c r="P104" s="416"/>
      <c r="Q104" s="416"/>
      <c r="R104" s="416"/>
      <c r="S104" s="416"/>
      <c r="T104" s="149" t="s">
        <v>6625</v>
      </c>
      <c r="U104" s="150" t="s">
        <v>19175</v>
      </c>
      <c r="V104" s="148"/>
      <c r="W104" s="148"/>
      <c r="X104" s="148"/>
    </row>
    <row r="105" spans="1:24" ht="0.95" customHeight="1" thickBo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row>
    <row r="106" spans="1:24" ht="0.95" customHeight="1">
      <c r="A106" s="148"/>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148"/>
    </row>
    <row r="107" spans="1:24" ht="15.95" customHeight="1" thickBot="1">
      <c r="A107" s="148"/>
      <c r="B107" s="151"/>
      <c r="C107" s="152" t="s">
        <v>19174</v>
      </c>
      <c r="D107" s="151"/>
      <c r="E107" s="412" t="s">
        <v>19173</v>
      </c>
      <c r="F107" s="412"/>
      <c r="G107" s="151"/>
      <c r="H107" s="412" t="s">
        <v>19172</v>
      </c>
      <c r="I107" s="412"/>
      <c r="J107" s="151"/>
      <c r="K107" s="412" t="s">
        <v>19171</v>
      </c>
      <c r="L107" s="412"/>
      <c r="M107" s="151"/>
      <c r="N107" s="412" t="s">
        <v>19170</v>
      </c>
      <c r="O107" s="412"/>
      <c r="P107" s="151"/>
      <c r="Q107" s="153" t="s">
        <v>19169</v>
      </c>
      <c r="R107" s="151"/>
      <c r="S107" s="412" t="s">
        <v>19168</v>
      </c>
      <c r="T107" s="412"/>
      <c r="U107" s="412"/>
      <c r="V107" s="412"/>
      <c r="W107" s="151"/>
      <c r="X107" s="148"/>
    </row>
    <row r="108" spans="1:24" ht="45.95" customHeight="1" thickBot="1">
      <c r="A108" s="148"/>
      <c r="B108" s="417"/>
      <c r="C108" s="154" t="s">
        <v>6291</v>
      </c>
      <c r="D108" s="417"/>
      <c r="E108" s="418" t="s">
        <v>3627</v>
      </c>
      <c r="F108" s="418"/>
      <c r="G108" s="417"/>
      <c r="H108" s="419" t="s">
        <v>22262</v>
      </c>
      <c r="I108" s="419"/>
      <c r="J108" s="417"/>
      <c r="K108" s="419" t="s">
        <v>22261</v>
      </c>
      <c r="L108" s="419"/>
      <c r="M108" s="417"/>
      <c r="N108" s="420" t="s">
        <v>22260</v>
      </c>
      <c r="O108" s="420"/>
      <c r="P108" s="417"/>
      <c r="Q108" s="155" t="s">
        <v>24986</v>
      </c>
      <c r="R108" s="417"/>
      <c r="S108" s="421" t="s">
        <v>24927</v>
      </c>
      <c r="T108" s="421"/>
      <c r="U108" s="421"/>
      <c r="V108" s="421"/>
      <c r="W108" s="417"/>
      <c r="X108" s="148"/>
    </row>
    <row r="109" spans="1:24" ht="45.95" customHeight="1" thickBot="1">
      <c r="A109" s="148"/>
      <c r="B109" s="417"/>
      <c r="C109" s="154" t="s">
        <v>6284</v>
      </c>
      <c r="D109" s="417"/>
      <c r="E109" s="418" t="s">
        <v>3605</v>
      </c>
      <c r="F109" s="418"/>
      <c r="G109" s="417"/>
      <c r="H109" s="419" t="s">
        <v>20116</v>
      </c>
      <c r="I109" s="419"/>
      <c r="J109" s="417"/>
      <c r="K109" s="419" t="s">
        <v>20115</v>
      </c>
      <c r="L109" s="419"/>
      <c r="M109" s="417"/>
      <c r="N109" s="420" t="s">
        <v>20114</v>
      </c>
      <c r="O109" s="420"/>
      <c r="P109" s="417"/>
      <c r="Q109" s="155" t="s">
        <v>24094</v>
      </c>
      <c r="R109" s="417"/>
      <c r="S109" s="421" t="s">
        <v>19692</v>
      </c>
      <c r="T109" s="421"/>
      <c r="U109" s="421"/>
      <c r="V109" s="421"/>
      <c r="W109" s="417"/>
      <c r="X109" s="148"/>
    </row>
    <row r="110" spans="1:24" ht="45.95" customHeight="1" thickBot="1">
      <c r="A110" s="148"/>
      <c r="B110" s="417"/>
      <c r="C110" s="154" t="s">
        <v>6276</v>
      </c>
      <c r="D110" s="417"/>
      <c r="E110" s="418" t="s">
        <v>3598</v>
      </c>
      <c r="F110" s="418"/>
      <c r="G110" s="417"/>
      <c r="H110" s="419" t="s">
        <v>20112</v>
      </c>
      <c r="I110" s="419"/>
      <c r="J110" s="417"/>
      <c r="K110" s="419" t="s">
        <v>20111</v>
      </c>
      <c r="L110" s="419"/>
      <c r="M110" s="417"/>
      <c r="N110" s="420" t="s">
        <v>20110</v>
      </c>
      <c r="O110" s="420"/>
      <c r="P110" s="417"/>
      <c r="Q110" s="155" t="s">
        <v>24093</v>
      </c>
      <c r="R110" s="417"/>
      <c r="S110" s="421" t="s">
        <v>19692</v>
      </c>
      <c r="T110" s="421"/>
      <c r="U110" s="421"/>
      <c r="V110" s="421"/>
      <c r="W110" s="417"/>
      <c r="X110" s="148"/>
    </row>
    <row r="111" spans="1:24" ht="45.95" customHeight="1" thickBot="1">
      <c r="A111" s="148"/>
      <c r="B111" s="417"/>
      <c r="C111" s="154" t="s">
        <v>6269</v>
      </c>
      <c r="D111" s="417"/>
      <c r="E111" s="418" t="s">
        <v>3583</v>
      </c>
      <c r="F111" s="418"/>
      <c r="G111" s="417"/>
      <c r="H111" s="419" t="s">
        <v>20104</v>
      </c>
      <c r="I111" s="419"/>
      <c r="J111" s="417"/>
      <c r="K111" s="419" t="s">
        <v>20103</v>
      </c>
      <c r="L111" s="419"/>
      <c r="M111" s="417"/>
      <c r="N111" s="420" t="s">
        <v>20102</v>
      </c>
      <c r="O111" s="420"/>
      <c r="P111" s="417"/>
      <c r="Q111" s="155" t="s">
        <v>24092</v>
      </c>
      <c r="R111" s="417"/>
      <c r="S111" s="421" t="s">
        <v>19692</v>
      </c>
      <c r="T111" s="421"/>
      <c r="U111" s="421"/>
      <c r="V111" s="421"/>
      <c r="W111" s="417"/>
      <c r="X111" s="148"/>
    </row>
    <row r="112" spans="1:24" ht="45.95" customHeight="1" thickBot="1">
      <c r="A112" s="148"/>
      <c r="B112" s="417"/>
      <c r="C112" s="154" t="s">
        <v>6262</v>
      </c>
      <c r="D112" s="417"/>
      <c r="E112" s="418" t="s">
        <v>3511</v>
      </c>
      <c r="F112" s="418"/>
      <c r="G112" s="417"/>
      <c r="H112" s="419" t="s">
        <v>20084</v>
      </c>
      <c r="I112" s="419"/>
      <c r="J112" s="417"/>
      <c r="K112" s="419" t="s">
        <v>20083</v>
      </c>
      <c r="L112" s="419"/>
      <c r="M112" s="417"/>
      <c r="N112" s="420" t="s">
        <v>20082</v>
      </c>
      <c r="O112" s="420"/>
      <c r="P112" s="417"/>
      <c r="Q112" s="155" t="s">
        <v>24077</v>
      </c>
      <c r="R112" s="417"/>
      <c r="S112" s="421" t="s">
        <v>19692</v>
      </c>
      <c r="T112" s="421"/>
      <c r="U112" s="421"/>
      <c r="V112" s="421"/>
      <c r="W112" s="417"/>
      <c r="X112" s="148"/>
    </row>
    <row r="113" spans="1:24" ht="45.95" customHeight="1" thickBot="1">
      <c r="A113" s="148"/>
      <c r="B113" s="417"/>
      <c r="C113" s="154" t="s">
        <v>6254</v>
      </c>
      <c r="D113" s="417"/>
      <c r="E113" s="418" t="s">
        <v>3301</v>
      </c>
      <c r="F113" s="418"/>
      <c r="G113" s="417"/>
      <c r="H113" s="419" t="s">
        <v>21430</v>
      </c>
      <c r="I113" s="419"/>
      <c r="J113" s="417"/>
      <c r="K113" s="419" t="s">
        <v>21429</v>
      </c>
      <c r="L113" s="419"/>
      <c r="M113" s="417"/>
      <c r="N113" s="420" t="s">
        <v>21428</v>
      </c>
      <c r="O113" s="420"/>
      <c r="P113" s="417"/>
      <c r="Q113" s="155" t="s">
        <v>24111</v>
      </c>
      <c r="R113" s="417"/>
      <c r="S113" s="421" t="s">
        <v>19692</v>
      </c>
      <c r="T113" s="421"/>
      <c r="U113" s="421"/>
      <c r="V113" s="421"/>
      <c r="W113" s="417"/>
      <c r="X113" s="148"/>
    </row>
    <row r="114" spans="1:24" ht="45.95" customHeight="1" thickBot="1">
      <c r="A114" s="148"/>
      <c r="B114" s="417"/>
      <c r="C114" s="154" t="s">
        <v>6247</v>
      </c>
      <c r="D114" s="417"/>
      <c r="E114" s="418" t="s">
        <v>3246</v>
      </c>
      <c r="F114" s="418"/>
      <c r="G114" s="417"/>
      <c r="H114" s="419" t="s">
        <v>21425</v>
      </c>
      <c r="I114" s="419"/>
      <c r="J114" s="417"/>
      <c r="K114" s="419" t="s">
        <v>21424</v>
      </c>
      <c r="L114" s="419"/>
      <c r="M114" s="417"/>
      <c r="N114" s="420" t="s">
        <v>21423</v>
      </c>
      <c r="O114" s="420"/>
      <c r="P114" s="417"/>
      <c r="Q114" s="155" t="s">
        <v>24114</v>
      </c>
      <c r="R114" s="417"/>
      <c r="S114" s="421" t="s">
        <v>19692</v>
      </c>
      <c r="T114" s="421"/>
      <c r="U114" s="421"/>
      <c r="V114" s="421"/>
      <c r="W114" s="417"/>
      <c r="X114" s="148"/>
    </row>
    <row r="115" spans="1:24" ht="45.95" customHeight="1" thickBot="1">
      <c r="A115" s="148"/>
      <c r="B115" s="417"/>
      <c r="C115" s="154" t="s">
        <v>6240</v>
      </c>
      <c r="D115" s="417"/>
      <c r="E115" s="418" t="s">
        <v>3237</v>
      </c>
      <c r="F115" s="418"/>
      <c r="G115" s="417"/>
      <c r="H115" s="419" t="s">
        <v>19981</v>
      </c>
      <c r="I115" s="419"/>
      <c r="J115" s="417"/>
      <c r="K115" s="419" t="s">
        <v>19980</v>
      </c>
      <c r="L115" s="419"/>
      <c r="M115" s="417"/>
      <c r="N115" s="420" t="s">
        <v>19979</v>
      </c>
      <c r="O115" s="420"/>
      <c r="P115" s="417"/>
      <c r="Q115" s="155" t="s">
        <v>24110</v>
      </c>
      <c r="R115" s="417"/>
      <c r="S115" s="421" t="s">
        <v>19692</v>
      </c>
      <c r="T115" s="421"/>
      <c r="U115" s="421"/>
      <c r="V115" s="421"/>
      <c r="W115" s="417"/>
      <c r="X115" s="148"/>
    </row>
    <row r="116" spans="1:24" ht="45.95" customHeight="1" thickBot="1">
      <c r="A116" s="148"/>
      <c r="B116" s="417"/>
      <c r="C116" s="154" t="s">
        <v>6233</v>
      </c>
      <c r="D116" s="417"/>
      <c r="E116" s="418" t="s">
        <v>3188</v>
      </c>
      <c r="F116" s="418"/>
      <c r="G116" s="417"/>
      <c r="H116" s="419" t="s">
        <v>19968</v>
      </c>
      <c r="I116" s="419"/>
      <c r="J116" s="417"/>
      <c r="K116" s="419" t="s">
        <v>19967</v>
      </c>
      <c r="L116" s="419"/>
      <c r="M116" s="417"/>
      <c r="N116" s="420" t="s">
        <v>19966</v>
      </c>
      <c r="O116" s="420"/>
      <c r="P116" s="417"/>
      <c r="Q116" s="155" t="s">
        <v>24065</v>
      </c>
      <c r="R116" s="417"/>
      <c r="S116" s="421" t="s">
        <v>19692</v>
      </c>
      <c r="T116" s="421"/>
      <c r="U116" s="421"/>
      <c r="V116" s="421"/>
      <c r="W116" s="417"/>
      <c r="X116" s="148"/>
    </row>
    <row r="117" spans="1:24" ht="45.95" customHeight="1" thickBot="1">
      <c r="A117" s="148"/>
      <c r="B117" s="417"/>
      <c r="C117" s="154" t="s">
        <v>6227</v>
      </c>
      <c r="D117" s="417"/>
      <c r="E117" s="418" t="s">
        <v>3183</v>
      </c>
      <c r="F117" s="418"/>
      <c r="G117" s="417"/>
      <c r="H117" s="419" t="s">
        <v>19964</v>
      </c>
      <c r="I117" s="419"/>
      <c r="J117" s="417"/>
      <c r="K117" s="419" t="s">
        <v>19963</v>
      </c>
      <c r="L117" s="419"/>
      <c r="M117" s="417"/>
      <c r="N117" s="420" t="s">
        <v>19962</v>
      </c>
      <c r="O117" s="420"/>
      <c r="P117" s="417"/>
      <c r="Q117" s="155" t="s">
        <v>24069</v>
      </c>
      <c r="R117" s="417"/>
      <c r="S117" s="421" t="s">
        <v>19692</v>
      </c>
      <c r="T117" s="421"/>
      <c r="U117" s="421"/>
      <c r="V117" s="421"/>
      <c r="W117" s="417"/>
      <c r="X117" s="148"/>
    </row>
    <row r="118" spans="1:24" ht="9.9499999999999993" customHeight="1" thickBot="1">
      <c r="A118" s="148"/>
      <c r="B118" s="417"/>
      <c r="C118" s="148"/>
      <c r="D118" s="417"/>
      <c r="E118" s="148"/>
      <c r="F118" s="148"/>
      <c r="G118" s="417"/>
      <c r="H118" s="148"/>
      <c r="I118" s="148"/>
      <c r="J118" s="417"/>
      <c r="K118" s="148"/>
      <c r="L118" s="148"/>
      <c r="M118" s="417"/>
      <c r="N118" s="148"/>
      <c r="O118" s="148"/>
      <c r="P118" s="417"/>
      <c r="Q118" s="148"/>
      <c r="R118" s="417"/>
      <c r="S118" s="148"/>
      <c r="T118" s="148"/>
      <c r="U118" s="148"/>
      <c r="V118" s="148"/>
      <c r="W118" s="417"/>
      <c r="X118" s="148"/>
    </row>
    <row r="119" spans="1:24" ht="0.95" customHeight="1">
      <c r="A119" s="148"/>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148"/>
      <c r="X119" s="148"/>
    </row>
    <row r="120" spans="1:24" ht="60"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row>
    <row r="121" spans="1:24" ht="12"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row>
    <row r="122" spans="1:24" ht="8.1" customHeight="1">
      <c r="A122" s="148"/>
      <c r="B122" s="148"/>
      <c r="C122" s="148"/>
      <c r="D122" s="148"/>
      <c r="E122" s="148"/>
      <c r="F122" s="148"/>
      <c r="G122" s="148"/>
      <c r="H122" s="148"/>
      <c r="I122" s="413" t="s">
        <v>19177</v>
      </c>
      <c r="J122" s="413"/>
      <c r="K122" s="413"/>
      <c r="L122" s="148"/>
      <c r="M122" s="148"/>
      <c r="N122" s="148"/>
      <c r="O122" s="148"/>
      <c r="P122" s="148"/>
      <c r="Q122" s="148"/>
      <c r="R122" s="148"/>
      <c r="S122" s="148"/>
      <c r="T122" s="148"/>
      <c r="U122" s="148"/>
      <c r="V122" s="148"/>
      <c r="W122" s="148"/>
      <c r="X122" s="148"/>
    </row>
    <row r="123" spans="1:24" ht="12" customHeight="1">
      <c r="A123" s="148"/>
      <c r="B123" s="414"/>
      <c r="C123" s="414"/>
      <c r="D123" s="414"/>
      <c r="E123" s="414"/>
      <c r="F123" s="148"/>
      <c r="G123" s="148"/>
      <c r="H123" s="148"/>
      <c r="I123" s="413"/>
      <c r="J123" s="413"/>
      <c r="K123" s="413"/>
      <c r="L123" s="148"/>
      <c r="M123" s="148"/>
      <c r="N123" s="148"/>
      <c r="O123" s="148"/>
      <c r="P123" s="148"/>
      <c r="Q123" s="148"/>
      <c r="R123" s="148"/>
      <c r="S123" s="148"/>
      <c r="T123" s="148"/>
      <c r="U123" s="148"/>
      <c r="V123" s="148"/>
      <c r="W123" s="148"/>
      <c r="X123" s="148"/>
    </row>
    <row r="124" spans="1:24" ht="14.1" customHeight="1">
      <c r="A124" s="148"/>
      <c r="B124" s="148"/>
      <c r="C124" s="415" t="s">
        <v>24038</v>
      </c>
      <c r="D124" s="415"/>
      <c r="E124" s="415"/>
      <c r="F124" s="415"/>
      <c r="G124" s="415"/>
      <c r="H124" s="415"/>
      <c r="I124" s="415"/>
      <c r="J124" s="415"/>
      <c r="K124" s="415"/>
      <c r="L124" s="148"/>
      <c r="M124" s="148"/>
      <c r="N124" s="148"/>
      <c r="O124" s="416" t="s">
        <v>24924</v>
      </c>
      <c r="P124" s="416"/>
      <c r="Q124" s="416"/>
      <c r="R124" s="416"/>
      <c r="S124" s="416"/>
      <c r="T124" s="149" t="s">
        <v>6616</v>
      </c>
      <c r="U124" s="150" t="s">
        <v>19175</v>
      </c>
      <c r="V124" s="148"/>
      <c r="W124" s="148"/>
      <c r="X124" s="148"/>
    </row>
    <row r="125" spans="1:24" ht="0.95" customHeight="1" thickBo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row>
    <row r="126" spans="1:24" ht="0.95" customHeight="1">
      <c r="A126" s="148"/>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148"/>
    </row>
    <row r="127" spans="1:24" ht="15.95" customHeight="1" thickBot="1">
      <c r="A127" s="148"/>
      <c r="B127" s="151"/>
      <c r="C127" s="152" t="s">
        <v>19174</v>
      </c>
      <c r="D127" s="151"/>
      <c r="E127" s="412" t="s">
        <v>19173</v>
      </c>
      <c r="F127" s="412"/>
      <c r="G127" s="151"/>
      <c r="H127" s="412" t="s">
        <v>19172</v>
      </c>
      <c r="I127" s="412"/>
      <c r="J127" s="151"/>
      <c r="K127" s="412" t="s">
        <v>19171</v>
      </c>
      <c r="L127" s="412"/>
      <c r="M127" s="151"/>
      <c r="N127" s="412" t="s">
        <v>19170</v>
      </c>
      <c r="O127" s="412"/>
      <c r="P127" s="151"/>
      <c r="Q127" s="153" t="s">
        <v>19169</v>
      </c>
      <c r="R127" s="151"/>
      <c r="S127" s="412" t="s">
        <v>19168</v>
      </c>
      <c r="T127" s="412"/>
      <c r="U127" s="412"/>
      <c r="V127" s="412"/>
      <c r="W127" s="151"/>
      <c r="X127" s="148"/>
    </row>
    <row r="128" spans="1:24" ht="45.95" customHeight="1" thickBot="1">
      <c r="A128" s="148"/>
      <c r="B128" s="417"/>
      <c r="C128" s="154" t="s">
        <v>6219</v>
      </c>
      <c r="D128" s="417"/>
      <c r="E128" s="418" t="s">
        <v>3147</v>
      </c>
      <c r="F128" s="418"/>
      <c r="G128" s="417"/>
      <c r="H128" s="419" t="s">
        <v>19956</v>
      </c>
      <c r="I128" s="419"/>
      <c r="J128" s="417"/>
      <c r="K128" s="419" t="s">
        <v>19955</v>
      </c>
      <c r="L128" s="419"/>
      <c r="M128" s="417"/>
      <c r="N128" s="420" t="s">
        <v>19954</v>
      </c>
      <c r="O128" s="420"/>
      <c r="P128" s="417"/>
      <c r="Q128" s="155" t="s">
        <v>24040</v>
      </c>
      <c r="R128" s="417"/>
      <c r="S128" s="421" t="s">
        <v>19313</v>
      </c>
      <c r="T128" s="421"/>
      <c r="U128" s="421"/>
      <c r="V128" s="421"/>
      <c r="W128" s="417"/>
      <c r="X128" s="148"/>
    </row>
    <row r="129" spans="1:24" ht="45.95" customHeight="1" thickBot="1">
      <c r="A129" s="148"/>
      <c r="B129" s="417"/>
      <c r="C129" s="154" t="s">
        <v>6211</v>
      </c>
      <c r="D129" s="417"/>
      <c r="E129" s="418" t="s">
        <v>2978</v>
      </c>
      <c r="F129" s="418"/>
      <c r="G129" s="417"/>
      <c r="H129" s="419" t="s">
        <v>19921</v>
      </c>
      <c r="I129" s="419"/>
      <c r="J129" s="417"/>
      <c r="K129" s="419" t="s">
        <v>19920</v>
      </c>
      <c r="L129" s="419"/>
      <c r="M129" s="417"/>
      <c r="N129" s="420" t="s">
        <v>19919</v>
      </c>
      <c r="O129" s="420"/>
      <c r="P129" s="417"/>
      <c r="Q129" s="155" t="s">
        <v>24071</v>
      </c>
      <c r="R129" s="417"/>
      <c r="S129" s="421" t="s">
        <v>19692</v>
      </c>
      <c r="T129" s="421"/>
      <c r="U129" s="421"/>
      <c r="V129" s="421"/>
      <c r="W129" s="417"/>
      <c r="X129" s="148"/>
    </row>
    <row r="130" spans="1:24" ht="45.95" customHeight="1" thickBot="1">
      <c r="A130" s="148"/>
      <c r="B130" s="417"/>
      <c r="C130" s="154" t="s">
        <v>6205</v>
      </c>
      <c r="D130" s="417"/>
      <c r="E130" s="418" t="s">
        <v>2927</v>
      </c>
      <c r="F130" s="418"/>
      <c r="G130" s="417"/>
      <c r="H130" s="419" t="s">
        <v>22130</v>
      </c>
      <c r="I130" s="419"/>
      <c r="J130" s="417"/>
      <c r="K130" s="419" t="s">
        <v>19920</v>
      </c>
      <c r="L130" s="419"/>
      <c r="M130" s="417"/>
      <c r="N130" s="420" t="s">
        <v>22129</v>
      </c>
      <c r="O130" s="420"/>
      <c r="P130" s="417"/>
      <c r="Q130" s="155" t="s">
        <v>24070</v>
      </c>
      <c r="R130" s="417"/>
      <c r="S130" s="421" t="s">
        <v>19692</v>
      </c>
      <c r="T130" s="421"/>
      <c r="U130" s="421"/>
      <c r="V130" s="421"/>
      <c r="W130" s="417"/>
      <c r="X130" s="148"/>
    </row>
    <row r="131" spans="1:24" ht="45.95" customHeight="1" thickBot="1">
      <c r="A131" s="148"/>
      <c r="B131" s="417"/>
      <c r="C131" s="154" t="s">
        <v>6199</v>
      </c>
      <c r="D131" s="417"/>
      <c r="E131" s="418" t="s">
        <v>2486</v>
      </c>
      <c r="F131" s="418"/>
      <c r="G131" s="417"/>
      <c r="H131" s="419" t="s">
        <v>19789</v>
      </c>
      <c r="I131" s="419"/>
      <c r="J131" s="417"/>
      <c r="K131" s="419" t="s">
        <v>19788</v>
      </c>
      <c r="L131" s="419"/>
      <c r="M131" s="417"/>
      <c r="N131" s="420" t="s">
        <v>19787</v>
      </c>
      <c r="O131" s="420"/>
      <c r="P131" s="417"/>
      <c r="Q131" s="155" t="s">
        <v>24084</v>
      </c>
      <c r="R131" s="417"/>
      <c r="S131" s="421" t="s">
        <v>19692</v>
      </c>
      <c r="T131" s="421"/>
      <c r="U131" s="421"/>
      <c r="V131" s="421"/>
      <c r="W131" s="417"/>
      <c r="X131" s="148"/>
    </row>
    <row r="132" spans="1:24" ht="45.95" customHeight="1" thickBot="1">
      <c r="A132" s="148"/>
      <c r="B132" s="417"/>
      <c r="C132" s="154" t="s">
        <v>6191</v>
      </c>
      <c r="D132" s="417"/>
      <c r="E132" s="418" t="s">
        <v>2354</v>
      </c>
      <c r="F132" s="418"/>
      <c r="G132" s="417"/>
      <c r="H132" s="419" t="s">
        <v>19730</v>
      </c>
      <c r="I132" s="419"/>
      <c r="J132" s="417"/>
      <c r="K132" s="419" t="s">
        <v>19729</v>
      </c>
      <c r="L132" s="419"/>
      <c r="M132" s="417"/>
      <c r="N132" s="420" t="s">
        <v>19728</v>
      </c>
      <c r="O132" s="420"/>
      <c r="P132" s="417"/>
      <c r="Q132" s="155" t="s">
        <v>24107</v>
      </c>
      <c r="R132" s="417"/>
      <c r="S132" s="421" t="s">
        <v>19692</v>
      </c>
      <c r="T132" s="421"/>
      <c r="U132" s="421"/>
      <c r="V132" s="421"/>
      <c r="W132" s="417"/>
      <c r="X132" s="148"/>
    </row>
    <row r="133" spans="1:24" ht="45.95" customHeight="1" thickBot="1">
      <c r="A133" s="148"/>
      <c r="B133" s="417"/>
      <c r="C133" s="154" t="s">
        <v>6184</v>
      </c>
      <c r="D133" s="417"/>
      <c r="E133" s="418" t="s">
        <v>2298</v>
      </c>
      <c r="F133" s="418"/>
      <c r="G133" s="417"/>
      <c r="H133" s="419" t="s">
        <v>19709</v>
      </c>
      <c r="I133" s="419"/>
      <c r="J133" s="417"/>
      <c r="K133" s="419" t="s">
        <v>19708</v>
      </c>
      <c r="L133" s="419"/>
      <c r="M133" s="417"/>
      <c r="N133" s="420" t="s">
        <v>19707</v>
      </c>
      <c r="O133" s="420"/>
      <c r="P133" s="417"/>
      <c r="Q133" s="155" t="s">
        <v>24039</v>
      </c>
      <c r="R133" s="417"/>
      <c r="S133" s="421" t="s">
        <v>19313</v>
      </c>
      <c r="T133" s="421"/>
      <c r="U133" s="421"/>
      <c r="V133" s="421"/>
      <c r="W133" s="417"/>
      <c r="X133" s="148"/>
    </row>
    <row r="134" spans="1:24" ht="45.95" customHeight="1" thickBot="1">
      <c r="A134" s="148"/>
      <c r="B134" s="417"/>
      <c r="C134" s="154" t="s">
        <v>6176</v>
      </c>
      <c r="D134" s="417"/>
      <c r="E134" s="418" t="s">
        <v>2066</v>
      </c>
      <c r="F134" s="418"/>
      <c r="G134" s="417"/>
      <c r="H134" s="419" t="s">
        <v>19607</v>
      </c>
      <c r="I134" s="419"/>
      <c r="J134" s="417"/>
      <c r="K134" s="419" t="s">
        <v>19606</v>
      </c>
      <c r="L134" s="419"/>
      <c r="M134" s="417"/>
      <c r="N134" s="420" t="s">
        <v>19605</v>
      </c>
      <c r="O134" s="420"/>
      <c r="P134" s="417"/>
      <c r="Q134" s="155" t="s">
        <v>24987</v>
      </c>
      <c r="R134" s="417"/>
      <c r="S134" s="421" t="s">
        <v>24927</v>
      </c>
      <c r="T134" s="421"/>
      <c r="U134" s="421"/>
      <c r="V134" s="421"/>
      <c r="W134" s="417"/>
      <c r="X134" s="148"/>
    </row>
    <row r="135" spans="1:24" ht="45.95" customHeight="1" thickBot="1">
      <c r="A135" s="148"/>
      <c r="B135" s="417"/>
      <c r="C135" s="154" t="s">
        <v>6168</v>
      </c>
      <c r="D135" s="417"/>
      <c r="E135" s="418" t="s">
        <v>1997</v>
      </c>
      <c r="F135" s="418"/>
      <c r="G135" s="417"/>
      <c r="H135" s="419" t="s">
        <v>19584</v>
      </c>
      <c r="I135" s="419"/>
      <c r="J135" s="417"/>
      <c r="K135" s="419" t="s">
        <v>19583</v>
      </c>
      <c r="L135" s="419"/>
      <c r="M135" s="417"/>
      <c r="N135" s="420" t="s">
        <v>19582</v>
      </c>
      <c r="O135" s="420"/>
      <c r="P135" s="417"/>
      <c r="Q135" s="155" t="s">
        <v>24109</v>
      </c>
      <c r="R135" s="417"/>
      <c r="S135" s="421" t="s">
        <v>19692</v>
      </c>
      <c r="T135" s="421"/>
      <c r="U135" s="421"/>
      <c r="V135" s="421"/>
      <c r="W135" s="417"/>
      <c r="X135" s="148"/>
    </row>
    <row r="136" spans="1:24" ht="45.95" customHeight="1" thickBot="1">
      <c r="A136" s="148"/>
      <c r="B136" s="417"/>
      <c r="C136" s="154" t="s">
        <v>6160</v>
      </c>
      <c r="D136" s="417"/>
      <c r="E136" s="418" t="s">
        <v>1964</v>
      </c>
      <c r="F136" s="418"/>
      <c r="G136" s="417"/>
      <c r="H136" s="419" t="s">
        <v>19570</v>
      </c>
      <c r="I136" s="419"/>
      <c r="J136" s="417"/>
      <c r="K136" s="419" t="s">
        <v>19569</v>
      </c>
      <c r="L136" s="419"/>
      <c r="M136" s="417"/>
      <c r="N136" s="420" t="s">
        <v>19568</v>
      </c>
      <c r="O136" s="420"/>
      <c r="P136" s="417"/>
      <c r="Q136" s="155" t="s">
        <v>24061</v>
      </c>
      <c r="R136" s="417"/>
      <c r="S136" s="421" t="s">
        <v>19692</v>
      </c>
      <c r="T136" s="421"/>
      <c r="U136" s="421"/>
      <c r="V136" s="421"/>
      <c r="W136" s="417"/>
      <c r="X136" s="148"/>
    </row>
    <row r="137" spans="1:24" ht="45.95" customHeight="1" thickBot="1">
      <c r="A137" s="148"/>
      <c r="B137" s="417"/>
      <c r="C137" s="154" t="s">
        <v>6153</v>
      </c>
      <c r="D137" s="417"/>
      <c r="E137" s="418" t="s">
        <v>1933</v>
      </c>
      <c r="F137" s="418"/>
      <c r="G137" s="417"/>
      <c r="H137" s="419" t="s">
        <v>21275</v>
      </c>
      <c r="I137" s="419"/>
      <c r="J137" s="417"/>
      <c r="K137" s="419" t="s">
        <v>21274</v>
      </c>
      <c r="L137" s="419"/>
      <c r="M137" s="417"/>
      <c r="N137" s="420" t="s">
        <v>21273</v>
      </c>
      <c r="O137" s="420"/>
      <c r="P137" s="417"/>
      <c r="Q137" s="155" t="s">
        <v>24106</v>
      </c>
      <c r="R137" s="417"/>
      <c r="S137" s="421" t="s">
        <v>19692</v>
      </c>
      <c r="T137" s="421"/>
      <c r="U137" s="421"/>
      <c r="V137" s="421"/>
      <c r="W137" s="417"/>
      <c r="X137" s="148"/>
    </row>
    <row r="138" spans="1:24" ht="9.9499999999999993" customHeight="1" thickBot="1">
      <c r="A138" s="148"/>
      <c r="B138" s="417"/>
      <c r="C138" s="148"/>
      <c r="D138" s="417"/>
      <c r="E138" s="148"/>
      <c r="F138" s="148"/>
      <c r="G138" s="417"/>
      <c r="H138" s="148"/>
      <c r="I138" s="148"/>
      <c r="J138" s="417"/>
      <c r="K138" s="148"/>
      <c r="L138" s="148"/>
      <c r="M138" s="417"/>
      <c r="N138" s="148"/>
      <c r="O138" s="148"/>
      <c r="P138" s="417"/>
      <c r="Q138" s="148"/>
      <c r="R138" s="417"/>
      <c r="S138" s="148"/>
      <c r="T138" s="148"/>
      <c r="U138" s="148"/>
      <c r="V138" s="148"/>
      <c r="W138" s="417"/>
      <c r="X138" s="148"/>
    </row>
    <row r="139" spans="1:24" ht="0.95" customHeight="1">
      <c r="A139" s="148"/>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148"/>
      <c r="X139" s="148"/>
    </row>
    <row r="140" spans="1:24" ht="60"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row>
    <row r="141" spans="1:24" ht="12"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row>
    <row r="142" spans="1:24" ht="8.1" customHeight="1">
      <c r="A142" s="148"/>
      <c r="B142" s="148"/>
      <c r="C142" s="148"/>
      <c r="D142" s="148"/>
      <c r="E142" s="148"/>
      <c r="F142" s="148"/>
      <c r="G142" s="148"/>
      <c r="H142" s="148"/>
      <c r="I142" s="413" t="s">
        <v>19177</v>
      </c>
      <c r="J142" s="413"/>
      <c r="K142" s="413"/>
      <c r="L142" s="148"/>
      <c r="M142" s="148"/>
      <c r="N142" s="148"/>
      <c r="O142" s="148"/>
      <c r="P142" s="148"/>
      <c r="Q142" s="148"/>
      <c r="R142" s="148"/>
      <c r="S142" s="148"/>
      <c r="T142" s="148"/>
      <c r="U142" s="148"/>
      <c r="V142" s="148"/>
      <c r="W142" s="148"/>
      <c r="X142" s="148"/>
    </row>
    <row r="143" spans="1:24" ht="12" customHeight="1">
      <c r="A143" s="148"/>
      <c r="B143" s="414"/>
      <c r="C143" s="414"/>
      <c r="D143" s="414"/>
      <c r="E143" s="414"/>
      <c r="F143" s="148"/>
      <c r="G143" s="148"/>
      <c r="H143" s="148"/>
      <c r="I143" s="413"/>
      <c r="J143" s="413"/>
      <c r="K143" s="413"/>
      <c r="L143" s="148"/>
      <c r="M143" s="148"/>
      <c r="N143" s="148"/>
      <c r="O143" s="148"/>
      <c r="P143" s="148"/>
      <c r="Q143" s="148"/>
      <c r="R143" s="148"/>
      <c r="S143" s="148"/>
      <c r="T143" s="148"/>
      <c r="U143" s="148"/>
      <c r="V143" s="148"/>
      <c r="W143" s="148"/>
      <c r="X143" s="148"/>
    </row>
    <row r="144" spans="1:24" ht="14.1" customHeight="1">
      <c r="A144" s="148"/>
      <c r="B144" s="148"/>
      <c r="C144" s="415" t="s">
        <v>24038</v>
      </c>
      <c r="D144" s="415"/>
      <c r="E144" s="415"/>
      <c r="F144" s="415"/>
      <c r="G144" s="415"/>
      <c r="H144" s="415"/>
      <c r="I144" s="415"/>
      <c r="J144" s="415"/>
      <c r="K144" s="415"/>
      <c r="L144" s="148"/>
      <c r="M144" s="148"/>
      <c r="N144" s="148"/>
      <c r="O144" s="416" t="s">
        <v>24924</v>
      </c>
      <c r="P144" s="416"/>
      <c r="Q144" s="416"/>
      <c r="R144" s="416"/>
      <c r="S144" s="416"/>
      <c r="T144" s="149" t="s">
        <v>6607</v>
      </c>
      <c r="U144" s="150" t="s">
        <v>19175</v>
      </c>
      <c r="V144" s="148"/>
      <c r="W144" s="148"/>
      <c r="X144" s="148"/>
    </row>
    <row r="145" spans="1:24" ht="0.95" customHeight="1" thickBo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row>
    <row r="146" spans="1:24" ht="0.95" customHeight="1">
      <c r="A146" s="148"/>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148"/>
    </row>
    <row r="147" spans="1:24" ht="15.95" customHeight="1" thickBot="1">
      <c r="A147" s="148"/>
      <c r="B147" s="151"/>
      <c r="C147" s="152" t="s">
        <v>19174</v>
      </c>
      <c r="D147" s="151"/>
      <c r="E147" s="412" t="s">
        <v>19173</v>
      </c>
      <c r="F147" s="412"/>
      <c r="G147" s="151"/>
      <c r="H147" s="412" t="s">
        <v>19172</v>
      </c>
      <c r="I147" s="412"/>
      <c r="J147" s="151"/>
      <c r="K147" s="412" t="s">
        <v>19171</v>
      </c>
      <c r="L147" s="412"/>
      <c r="M147" s="151"/>
      <c r="N147" s="412" t="s">
        <v>19170</v>
      </c>
      <c r="O147" s="412"/>
      <c r="P147" s="151"/>
      <c r="Q147" s="153" t="s">
        <v>19169</v>
      </c>
      <c r="R147" s="151"/>
      <c r="S147" s="412" t="s">
        <v>19168</v>
      </c>
      <c r="T147" s="412"/>
      <c r="U147" s="412"/>
      <c r="V147" s="412"/>
      <c r="W147" s="151"/>
      <c r="X147" s="148"/>
    </row>
    <row r="148" spans="1:24" ht="45.95" customHeight="1" thickBot="1">
      <c r="A148" s="148"/>
      <c r="B148" s="417"/>
      <c r="C148" s="154" t="s">
        <v>6148</v>
      </c>
      <c r="D148" s="417"/>
      <c r="E148" s="418" t="s">
        <v>1889</v>
      </c>
      <c r="F148" s="418"/>
      <c r="G148" s="417"/>
      <c r="H148" s="419" t="s">
        <v>21267</v>
      </c>
      <c r="I148" s="419"/>
      <c r="J148" s="417"/>
      <c r="K148" s="419" t="s">
        <v>21266</v>
      </c>
      <c r="L148" s="419"/>
      <c r="M148" s="417"/>
      <c r="N148" s="420" t="s">
        <v>21265</v>
      </c>
      <c r="O148" s="420"/>
      <c r="P148" s="417"/>
      <c r="Q148" s="155" t="s">
        <v>24076</v>
      </c>
      <c r="R148" s="417"/>
      <c r="S148" s="421" t="s">
        <v>19692</v>
      </c>
      <c r="T148" s="421"/>
      <c r="U148" s="421"/>
      <c r="V148" s="421"/>
      <c r="W148" s="417"/>
      <c r="X148" s="148"/>
    </row>
    <row r="149" spans="1:24" ht="45.95" customHeight="1" thickBot="1">
      <c r="A149" s="148"/>
      <c r="B149" s="417"/>
      <c r="C149" s="154" t="s">
        <v>6140</v>
      </c>
      <c r="D149" s="417"/>
      <c r="E149" s="418" t="s">
        <v>1882</v>
      </c>
      <c r="F149" s="418"/>
      <c r="G149" s="417"/>
      <c r="H149" s="419" t="s">
        <v>21263</v>
      </c>
      <c r="I149" s="419"/>
      <c r="J149" s="417"/>
      <c r="K149" s="419" t="s">
        <v>21262</v>
      </c>
      <c r="L149" s="419"/>
      <c r="M149" s="417"/>
      <c r="N149" s="420" t="s">
        <v>21261</v>
      </c>
      <c r="O149" s="420"/>
      <c r="P149" s="417"/>
      <c r="Q149" s="155" t="s">
        <v>24118</v>
      </c>
      <c r="R149" s="417"/>
      <c r="S149" s="421" t="s">
        <v>19692</v>
      </c>
      <c r="T149" s="421"/>
      <c r="U149" s="421"/>
      <c r="V149" s="421"/>
      <c r="W149" s="417"/>
      <c r="X149" s="148"/>
    </row>
    <row r="150" spans="1:24" ht="45.95" customHeight="1" thickBot="1">
      <c r="A150" s="148"/>
      <c r="B150" s="417"/>
      <c r="C150" s="154" t="s">
        <v>6132</v>
      </c>
      <c r="D150" s="417"/>
      <c r="E150" s="418" t="s">
        <v>1764</v>
      </c>
      <c r="F150" s="418"/>
      <c r="G150" s="417"/>
      <c r="H150" s="419" t="s">
        <v>19527</v>
      </c>
      <c r="I150" s="419"/>
      <c r="J150" s="417"/>
      <c r="K150" s="419" t="s">
        <v>19526</v>
      </c>
      <c r="L150" s="419"/>
      <c r="M150" s="417"/>
      <c r="N150" s="420" t="s">
        <v>19525</v>
      </c>
      <c r="O150" s="420"/>
      <c r="P150" s="417"/>
      <c r="Q150" s="155" t="s">
        <v>24067</v>
      </c>
      <c r="R150" s="417"/>
      <c r="S150" s="421" t="s">
        <v>19692</v>
      </c>
      <c r="T150" s="421"/>
      <c r="U150" s="421"/>
      <c r="V150" s="421"/>
      <c r="W150" s="417"/>
      <c r="X150" s="148"/>
    </row>
    <row r="151" spans="1:24" ht="45.95" customHeight="1" thickBot="1">
      <c r="A151" s="148"/>
      <c r="B151" s="417"/>
      <c r="C151" s="154" t="s">
        <v>6124</v>
      </c>
      <c r="D151" s="417"/>
      <c r="E151" s="418" t="s">
        <v>1740</v>
      </c>
      <c r="F151" s="418"/>
      <c r="G151" s="417"/>
      <c r="H151" s="419" t="s">
        <v>21246</v>
      </c>
      <c r="I151" s="419"/>
      <c r="J151" s="417"/>
      <c r="K151" s="419" t="s">
        <v>21245</v>
      </c>
      <c r="L151" s="419"/>
      <c r="M151" s="417"/>
      <c r="N151" s="420" t="s">
        <v>21244</v>
      </c>
      <c r="O151" s="420"/>
      <c r="P151" s="417"/>
      <c r="Q151" s="155" t="s">
        <v>24113</v>
      </c>
      <c r="R151" s="417"/>
      <c r="S151" s="421" t="s">
        <v>19692</v>
      </c>
      <c r="T151" s="421"/>
      <c r="U151" s="421"/>
      <c r="V151" s="421"/>
      <c r="W151" s="417"/>
      <c r="X151" s="148"/>
    </row>
    <row r="152" spans="1:24" ht="45.95" customHeight="1" thickBot="1">
      <c r="A152" s="148"/>
      <c r="B152" s="417"/>
      <c r="C152" s="154" t="s">
        <v>6117</v>
      </c>
      <c r="D152" s="417"/>
      <c r="E152" s="418" t="s">
        <v>1732</v>
      </c>
      <c r="F152" s="418"/>
      <c r="G152" s="417"/>
      <c r="H152" s="419" t="s">
        <v>19518</v>
      </c>
      <c r="I152" s="419"/>
      <c r="J152" s="417"/>
      <c r="K152" s="419" t="s">
        <v>19517</v>
      </c>
      <c r="L152" s="419"/>
      <c r="M152" s="417"/>
      <c r="N152" s="420" t="s">
        <v>19516</v>
      </c>
      <c r="O152" s="420"/>
      <c r="P152" s="417"/>
      <c r="Q152" s="155" t="s">
        <v>24083</v>
      </c>
      <c r="R152" s="417"/>
      <c r="S152" s="421" t="s">
        <v>19692</v>
      </c>
      <c r="T152" s="421"/>
      <c r="U152" s="421"/>
      <c r="V152" s="421"/>
      <c r="W152" s="417"/>
      <c r="X152" s="148"/>
    </row>
    <row r="153" spans="1:24" ht="45.95" customHeight="1" thickBot="1">
      <c r="A153" s="148"/>
      <c r="B153" s="417"/>
      <c r="C153" s="154" t="s">
        <v>6109</v>
      </c>
      <c r="D153" s="417"/>
      <c r="E153" s="418" t="s">
        <v>1709</v>
      </c>
      <c r="F153" s="418"/>
      <c r="G153" s="417"/>
      <c r="H153" s="419" t="s">
        <v>19505</v>
      </c>
      <c r="I153" s="419"/>
      <c r="J153" s="417"/>
      <c r="K153" s="419" t="s">
        <v>19504</v>
      </c>
      <c r="L153" s="419"/>
      <c r="M153" s="417"/>
      <c r="N153" s="420" t="s">
        <v>19503</v>
      </c>
      <c r="O153" s="420"/>
      <c r="P153" s="417"/>
      <c r="Q153" s="155" t="s">
        <v>24082</v>
      </c>
      <c r="R153" s="417"/>
      <c r="S153" s="421" t="s">
        <v>19692</v>
      </c>
      <c r="T153" s="421"/>
      <c r="U153" s="421"/>
      <c r="V153" s="421"/>
      <c r="W153" s="417"/>
      <c r="X153" s="148"/>
    </row>
    <row r="154" spans="1:24" ht="45.95" customHeight="1" thickBot="1">
      <c r="A154" s="148"/>
      <c r="B154" s="417"/>
      <c r="C154" s="154" t="s">
        <v>6103</v>
      </c>
      <c r="D154" s="417"/>
      <c r="E154" s="418" t="s">
        <v>1701</v>
      </c>
      <c r="F154" s="418"/>
      <c r="G154" s="417"/>
      <c r="H154" s="419" t="s">
        <v>19501</v>
      </c>
      <c r="I154" s="419"/>
      <c r="J154" s="417"/>
      <c r="K154" s="419" t="s">
        <v>19500</v>
      </c>
      <c r="L154" s="419"/>
      <c r="M154" s="417"/>
      <c r="N154" s="420" t="s">
        <v>19499</v>
      </c>
      <c r="O154" s="420"/>
      <c r="P154" s="417"/>
      <c r="Q154" s="155" t="s">
        <v>24081</v>
      </c>
      <c r="R154" s="417"/>
      <c r="S154" s="421" t="s">
        <v>19692</v>
      </c>
      <c r="T154" s="421"/>
      <c r="U154" s="421"/>
      <c r="V154" s="421"/>
      <c r="W154" s="417"/>
      <c r="X154" s="148"/>
    </row>
    <row r="155" spans="1:24" ht="45.95" customHeight="1" thickBot="1">
      <c r="A155" s="148"/>
      <c r="B155" s="417"/>
      <c r="C155" s="154" t="s">
        <v>6096</v>
      </c>
      <c r="D155" s="417"/>
      <c r="E155" s="418" t="s">
        <v>1676</v>
      </c>
      <c r="F155" s="418"/>
      <c r="G155" s="417"/>
      <c r="H155" s="419" t="s">
        <v>21989</v>
      </c>
      <c r="I155" s="419"/>
      <c r="J155" s="417"/>
      <c r="K155" s="419" t="s">
        <v>21988</v>
      </c>
      <c r="L155" s="419"/>
      <c r="M155" s="417"/>
      <c r="N155" s="420" t="s">
        <v>21987</v>
      </c>
      <c r="O155" s="420"/>
      <c r="P155" s="417"/>
      <c r="Q155" s="155" t="s">
        <v>24078</v>
      </c>
      <c r="R155" s="417"/>
      <c r="S155" s="421" t="s">
        <v>19692</v>
      </c>
      <c r="T155" s="421"/>
      <c r="U155" s="421"/>
      <c r="V155" s="421"/>
      <c r="W155" s="417"/>
      <c r="X155" s="148"/>
    </row>
    <row r="156" spans="1:24" ht="45.95" customHeight="1" thickBot="1">
      <c r="A156" s="148"/>
      <c r="B156" s="417"/>
      <c r="C156" s="154" t="s">
        <v>6090</v>
      </c>
      <c r="D156" s="417"/>
      <c r="E156" s="418" t="s">
        <v>1541</v>
      </c>
      <c r="F156" s="418"/>
      <c r="G156" s="417"/>
      <c r="H156" s="419" t="s">
        <v>19447</v>
      </c>
      <c r="I156" s="419"/>
      <c r="J156" s="417"/>
      <c r="K156" s="419" t="s">
        <v>19446</v>
      </c>
      <c r="L156" s="419"/>
      <c r="M156" s="417"/>
      <c r="N156" s="420" t="s">
        <v>19445</v>
      </c>
      <c r="O156" s="420"/>
      <c r="P156" s="417"/>
      <c r="Q156" s="155" t="s">
        <v>24080</v>
      </c>
      <c r="R156" s="417"/>
      <c r="S156" s="421" t="s">
        <v>19692</v>
      </c>
      <c r="T156" s="421"/>
      <c r="U156" s="421"/>
      <c r="V156" s="421"/>
      <c r="W156" s="417"/>
      <c r="X156" s="148"/>
    </row>
    <row r="157" spans="1:24" ht="45.95" customHeight="1" thickBot="1">
      <c r="A157" s="148"/>
      <c r="B157" s="417"/>
      <c r="C157" s="154" t="s">
        <v>6084</v>
      </c>
      <c r="D157" s="417"/>
      <c r="E157" s="418" t="s">
        <v>1470</v>
      </c>
      <c r="F157" s="418"/>
      <c r="G157" s="417"/>
      <c r="H157" s="419" t="s">
        <v>21218</v>
      </c>
      <c r="I157" s="419"/>
      <c r="J157" s="417"/>
      <c r="K157" s="419" t="s">
        <v>21217</v>
      </c>
      <c r="L157" s="419"/>
      <c r="M157" s="417"/>
      <c r="N157" s="420" t="s">
        <v>21216</v>
      </c>
      <c r="O157" s="420"/>
      <c r="P157" s="417"/>
      <c r="Q157" s="155" t="s">
        <v>24988</v>
      </c>
      <c r="R157" s="417"/>
      <c r="S157" s="421" t="s">
        <v>24927</v>
      </c>
      <c r="T157" s="421"/>
      <c r="U157" s="421"/>
      <c r="V157" s="421"/>
      <c r="W157" s="417"/>
      <c r="X157" s="148"/>
    </row>
    <row r="158" spans="1:24" ht="9.9499999999999993" customHeight="1" thickBot="1">
      <c r="A158" s="148"/>
      <c r="B158" s="417"/>
      <c r="C158" s="148"/>
      <c r="D158" s="417"/>
      <c r="E158" s="148"/>
      <c r="F158" s="148"/>
      <c r="G158" s="417"/>
      <c r="H158" s="148"/>
      <c r="I158" s="148"/>
      <c r="J158" s="417"/>
      <c r="K158" s="148"/>
      <c r="L158" s="148"/>
      <c r="M158" s="417"/>
      <c r="N158" s="148"/>
      <c r="O158" s="148"/>
      <c r="P158" s="417"/>
      <c r="Q158" s="148"/>
      <c r="R158" s="417"/>
      <c r="S158" s="148"/>
      <c r="T158" s="148"/>
      <c r="U158" s="148"/>
      <c r="V158" s="148"/>
      <c r="W158" s="417"/>
      <c r="X158" s="148"/>
    </row>
    <row r="159" spans="1:24" ht="0.95" customHeight="1">
      <c r="A159" s="148"/>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148"/>
      <c r="X159" s="148"/>
    </row>
    <row r="160" spans="1:24" ht="60"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row>
    <row r="161" spans="1:24" ht="12"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row>
    <row r="162" spans="1:24" ht="8.1" customHeight="1">
      <c r="A162" s="148"/>
      <c r="B162" s="148"/>
      <c r="C162" s="148"/>
      <c r="D162" s="148"/>
      <c r="E162" s="148"/>
      <c r="F162" s="148"/>
      <c r="G162" s="148"/>
      <c r="H162" s="148"/>
      <c r="I162" s="413" t="s">
        <v>19177</v>
      </c>
      <c r="J162" s="413"/>
      <c r="K162" s="413"/>
      <c r="L162" s="148"/>
      <c r="M162" s="148"/>
      <c r="N162" s="148"/>
      <c r="O162" s="148"/>
      <c r="P162" s="148"/>
      <c r="Q162" s="148"/>
      <c r="R162" s="148"/>
      <c r="S162" s="148"/>
      <c r="T162" s="148"/>
      <c r="U162" s="148"/>
      <c r="V162" s="148"/>
      <c r="W162" s="148"/>
      <c r="X162" s="148"/>
    </row>
    <row r="163" spans="1:24" ht="12" customHeight="1">
      <c r="A163" s="148"/>
      <c r="B163" s="414"/>
      <c r="C163" s="414"/>
      <c r="D163" s="414"/>
      <c r="E163" s="414"/>
      <c r="F163" s="148"/>
      <c r="G163" s="148"/>
      <c r="H163" s="148"/>
      <c r="I163" s="413"/>
      <c r="J163" s="413"/>
      <c r="K163" s="413"/>
      <c r="L163" s="148"/>
      <c r="M163" s="148"/>
      <c r="N163" s="148"/>
      <c r="O163" s="148"/>
      <c r="P163" s="148"/>
      <c r="Q163" s="148"/>
      <c r="R163" s="148"/>
      <c r="S163" s="148"/>
      <c r="T163" s="148"/>
      <c r="U163" s="148"/>
      <c r="V163" s="148"/>
      <c r="W163" s="148"/>
      <c r="X163" s="148"/>
    </row>
    <row r="164" spans="1:24" ht="14.1" customHeight="1">
      <c r="A164" s="148"/>
      <c r="B164" s="148"/>
      <c r="C164" s="415" t="s">
        <v>24038</v>
      </c>
      <c r="D164" s="415"/>
      <c r="E164" s="415"/>
      <c r="F164" s="415"/>
      <c r="G164" s="415"/>
      <c r="H164" s="415"/>
      <c r="I164" s="415"/>
      <c r="J164" s="415"/>
      <c r="K164" s="415"/>
      <c r="L164" s="148"/>
      <c r="M164" s="148"/>
      <c r="N164" s="148"/>
      <c r="O164" s="416" t="s">
        <v>24924</v>
      </c>
      <c r="P164" s="416"/>
      <c r="Q164" s="416"/>
      <c r="R164" s="416"/>
      <c r="S164" s="416"/>
      <c r="T164" s="149" t="s">
        <v>6598</v>
      </c>
      <c r="U164" s="150" t="s">
        <v>19175</v>
      </c>
      <c r="V164" s="148"/>
      <c r="W164" s="148"/>
      <c r="X164" s="148"/>
    </row>
    <row r="165" spans="1:24" ht="0.95" customHeight="1" thickBo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row>
    <row r="166" spans="1:24" ht="0.95" customHeight="1">
      <c r="A166" s="148"/>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148"/>
    </row>
    <row r="167" spans="1:24" ht="15.95" customHeight="1" thickBot="1">
      <c r="A167" s="148"/>
      <c r="B167" s="151"/>
      <c r="C167" s="152" t="s">
        <v>19174</v>
      </c>
      <c r="D167" s="151"/>
      <c r="E167" s="412" t="s">
        <v>19173</v>
      </c>
      <c r="F167" s="412"/>
      <c r="G167" s="151"/>
      <c r="H167" s="412" t="s">
        <v>19172</v>
      </c>
      <c r="I167" s="412"/>
      <c r="J167" s="151"/>
      <c r="K167" s="412" t="s">
        <v>19171</v>
      </c>
      <c r="L167" s="412"/>
      <c r="M167" s="151"/>
      <c r="N167" s="412" t="s">
        <v>19170</v>
      </c>
      <c r="O167" s="412"/>
      <c r="P167" s="151"/>
      <c r="Q167" s="153" t="s">
        <v>19169</v>
      </c>
      <c r="R167" s="151"/>
      <c r="S167" s="412" t="s">
        <v>19168</v>
      </c>
      <c r="T167" s="412"/>
      <c r="U167" s="412"/>
      <c r="V167" s="412"/>
      <c r="W167" s="151"/>
      <c r="X167" s="148"/>
    </row>
    <row r="168" spans="1:24" ht="45.95" customHeight="1" thickBot="1">
      <c r="A168" s="148"/>
      <c r="B168" s="417"/>
      <c r="C168" s="154" t="s">
        <v>6076</v>
      </c>
      <c r="D168" s="417"/>
      <c r="E168" s="418" t="s">
        <v>1438</v>
      </c>
      <c r="F168" s="418"/>
      <c r="G168" s="417"/>
      <c r="H168" s="419" t="s">
        <v>19416</v>
      </c>
      <c r="I168" s="419"/>
      <c r="J168" s="417"/>
      <c r="K168" s="419" t="s">
        <v>19415</v>
      </c>
      <c r="L168" s="419"/>
      <c r="M168" s="417"/>
      <c r="N168" s="420" t="s">
        <v>19414</v>
      </c>
      <c r="O168" s="420"/>
      <c r="P168" s="417"/>
      <c r="Q168" s="155" t="s">
        <v>24037</v>
      </c>
      <c r="R168" s="417"/>
      <c r="S168" s="421" t="s">
        <v>19313</v>
      </c>
      <c r="T168" s="421"/>
      <c r="U168" s="421"/>
      <c r="V168" s="421"/>
      <c r="W168" s="417"/>
      <c r="X168" s="148"/>
    </row>
    <row r="169" spans="1:24" ht="45.95" customHeight="1" thickBot="1">
      <c r="A169" s="148"/>
      <c r="B169" s="417"/>
      <c r="C169" s="154" t="s">
        <v>6069</v>
      </c>
      <c r="D169" s="417"/>
      <c r="E169" s="418" t="s">
        <v>1429</v>
      </c>
      <c r="F169" s="418"/>
      <c r="G169" s="417"/>
      <c r="H169" s="419" t="s">
        <v>19411</v>
      </c>
      <c r="I169" s="419"/>
      <c r="J169" s="417"/>
      <c r="K169" s="419" t="s">
        <v>19410</v>
      </c>
      <c r="L169" s="419"/>
      <c r="M169" s="417"/>
      <c r="N169" s="420" t="s">
        <v>19409</v>
      </c>
      <c r="O169" s="420"/>
      <c r="P169" s="417"/>
      <c r="Q169" s="155" t="s">
        <v>24116</v>
      </c>
      <c r="R169" s="417"/>
      <c r="S169" s="421" t="s">
        <v>19692</v>
      </c>
      <c r="T169" s="421"/>
      <c r="U169" s="421"/>
      <c r="V169" s="421"/>
      <c r="W169" s="417"/>
      <c r="X169" s="148"/>
    </row>
    <row r="170" spans="1:24" ht="45.95" customHeight="1" thickBot="1">
      <c r="A170" s="148"/>
      <c r="B170" s="417"/>
      <c r="C170" s="154" t="s">
        <v>6061</v>
      </c>
      <c r="D170" s="417"/>
      <c r="E170" s="418" t="s">
        <v>1143</v>
      </c>
      <c r="F170" s="418"/>
      <c r="G170" s="417"/>
      <c r="H170" s="419" t="s">
        <v>19312</v>
      </c>
      <c r="I170" s="419"/>
      <c r="J170" s="417"/>
      <c r="K170" s="419" t="s">
        <v>19311</v>
      </c>
      <c r="L170" s="419"/>
      <c r="M170" s="417"/>
      <c r="N170" s="420" t="s">
        <v>19310</v>
      </c>
      <c r="O170" s="420"/>
      <c r="P170" s="417"/>
      <c r="Q170" s="155" t="s">
        <v>24089</v>
      </c>
      <c r="R170" s="417"/>
      <c r="S170" s="421" t="s">
        <v>19692</v>
      </c>
      <c r="T170" s="421"/>
      <c r="U170" s="421"/>
      <c r="V170" s="421"/>
      <c r="W170" s="417"/>
      <c r="X170" s="148"/>
    </row>
    <row r="171" spans="1:24" ht="45.95" customHeight="1" thickBot="1">
      <c r="A171" s="148"/>
      <c r="B171" s="417"/>
      <c r="C171" s="154" t="s">
        <v>6053</v>
      </c>
      <c r="D171" s="417"/>
      <c r="E171" s="418" t="s">
        <v>1127</v>
      </c>
      <c r="F171" s="418"/>
      <c r="G171" s="417"/>
      <c r="H171" s="419" t="s">
        <v>21892</v>
      </c>
      <c r="I171" s="419"/>
      <c r="J171" s="417"/>
      <c r="K171" s="419" t="s">
        <v>21891</v>
      </c>
      <c r="L171" s="419"/>
      <c r="M171" s="417"/>
      <c r="N171" s="420" t="s">
        <v>21890</v>
      </c>
      <c r="O171" s="420"/>
      <c r="P171" s="417"/>
      <c r="Q171" s="155" t="s">
        <v>24075</v>
      </c>
      <c r="R171" s="417"/>
      <c r="S171" s="421" t="s">
        <v>19692</v>
      </c>
      <c r="T171" s="421"/>
      <c r="U171" s="421"/>
      <c r="V171" s="421"/>
      <c r="W171" s="417"/>
      <c r="X171" s="148"/>
    </row>
    <row r="172" spans="1:24" ht="45.95" customHeight="1" thickBot="1">
      <c r="A172" s="148"/>
      <c r="B172" s="417"/>
      <c r="C172" s="154" t="s">
        <v>6045</v>
      </c>
      <c r="D172" s="417"/>
      <c r="E172" s="418" t="s">
        <v>1120</v>
      </c>
      <c r="F172" s="418"/>
      <c r="G172" s="417"/>
      <c r="H172" s="419" t="s">
        <v>21178</v>
      </c>
      <c r="I172" s="419"/>
      <c r="J172" s="417"/>
      <c r="K172" s="419" t="s">
        <v>21177</v>
      </c>
      <c r="L172" s="419"/>
      <c r="M172" s="417"/>
      <c r="N172" s="420" t="s">
        <v>21176</v>
      </c>
      <c r="O172" s="420"/>
      <c r="P172" s="417"/>
      <c r="Q172" s="155" t="s">
        <v>24053</v>
      </c>
      <c r="R172" s="417"/>
      <c r="S172" s="421" t="s">
        <v>19692</v>
      </c>
      <c r="T172" s="421"/>
      <c r="U172" s="421"/>
      <c r="V172" s="421"/>
      <c r="W172" s="417"/>
      <c r="X172" s="148"/>
    </row>
    <row r="173" spans="1:24" ht="45.95" customHeight="1" thickBot="1">
      <c r="A173" s="148"/>
      <c r="B173" s="417"/>
      <c r="C173" s="154" t="s">
        <v>6039</v>
      </c>
      <c r="D173" s="417"/>
      <c r="E173" s="418" t="s">
        <v>1103</v>
      </c>
      <c r="F173" s="418"/>
      <c r="G173" s="417"/>
      <c r="H173" s="419" t="s">
        <v>21887</v>
      </c>
      <c r="I173" s="419"/>
      <c r="J173" s="417"/>
      <c r="K173" s="419" t="s">
        <v>21886</v>
      </c>
      <c r="L173" s="419"/>
      <c r="M173" s="417"/>
      <c r="N173" s="420" t="s">
        <v>21885</v>
      </c>
      <c r="O173" s="420"/>
      <c r="P173" s="417"/>
      <c r="Q173" s="155" t="s">
        <v>24052</v>
      </c>
      <c r="R173" s="417"/>
      <c r="S173" s="421" t="s">
        <v>19692</v>
      </c>
      <c r="T173" s="421"/>
      <c r="U173" s="421"/>
      <c r="V173" s="421"/>
      <c r="W173" s="417"/>
      <c r="X173" s="148"/>
    </row>
    <row r="174" spans="1:24" ht="45.95" customHeight="1" thickBot="1">
      <c r="A174" s="148"/>
      <c r="B174" s="417"/>
      <c r="C174" s="154" t="s">
        <v>6033</v>
      </c>
      <c r="D174" s="417"/>
      <c r="E174" s="418" t="s">
        <v>1095</v>
      </c>
      <c r="F174" s="418"/>
      <c r="G174" s="417"/>
      <c r="H174" s="419" t="s">
        <v>19298</v>
      </c>
      <c r="I174" s="419"/>
      <c r="J174" s="417"/>
      <c r="K174" s="419" t="s">
        <v>19297</v>
      </c>
      <c r="L174" s="419"/>
      <c r="M174" s="417"/>
      <c r="N174" s="420" t="s">
        <v>19296</v>
      </c>
      <c r="O174" s="420"/>
      <c r="P174" s="417"/>
      <c r="Q174" s="155" t="s">
        <v>24073</v>
      </c>
      <c r="R174" s="417"/>
      <c r="S174" s="421" t="s">
        <v>19692</v>
      </c>
      <c r="T174" s="421"/>
      <c r="U174" s="421"/>
      <c r="V174" s="421"/>
      <c r="W174" s="417"/>
      <c r="X174" s="148"/>
    </row>
    <row r="175" spans="1:24" ht="45.95" customHeight="1" thickBot="1">
      <c r="A175" s="148"/>
      <c r="B175" s="417"/>
      <c r="C175" s="154" t="s">
        <v>6027</v>
      </c>
      <c r="D175" s="417"/>
      <c r="E175" s="418" t="s">
        <v>1071</v>
      </c>
      <c r="F175" s="418"/>
      <c r="G175" s="417"/>
      <c r="H175" s="419" t="s">
        <v>19284</v>
      </c>
      <c r="I175" s="419"/>
      <c r="J175" s="417"/>
      <c r="K175" s="419" t="s">
        <v>19283</v>
      </c>
      <c r="L175" s="419"/>
      <c r="M175" s="417"/>
      <c r="N175" s="420" t="s">
        <v>19282</v>
      </c>
      <c r="O175" s="420"/>
      <c r="P175" s="417"/>
      <c r="Q175" s="155" t="s">
        <v>24036</v>
      </c>
      <c r="R175" s="417"/>
      <c r="S175" s="421" t="s">
        <v>19313</v>
      </c>
      <c r="T175" s="421"/>
      <c r="U175" s="421"/>
      <c r="V175" s="421"/>
      <c r="W175" s="417"/>
      <c r="X175" s="148"/>
    </row>
    <row r="176" spans="1:24" ht="45.95" customHeight="1" thickBot="1">
      <c r="A176" s="148"/>
      <c r="B176" s="417"/>
      <c r="C176" s="154" t="s">
        <v>6020</v>
      </c>
      <c r="D176" s="417"/>
      <c r="E176" s="418" t="s">
        <v>890</v>
      </c>
      <c r="F176" s="418"/>
      <c r="G176" s="417"/>
      <c r="H176" s="419" t="s">
        <v>19212</v>
      </c>
      <c r="I176" s="419"/>
      <c r="J176" s="417"/>
      <c r="K176" s="419" t="s">
        <v>19211</v>
      </c>
      <c r="L176" s="419"/>
      <c r="M176" s="417"/>
      <c r="N176" s="420" t="s">
        <v>19210</v>
      </c>
      <c r="O176" s="420"/>
      <c r="P176" s="417"/>
      <c r="Q176" s="155" t="s">
        <v>24068</v>
      </c>
      <c r="R176" s="417"/>
      <c r="S176" s="421" t="s">
        <v>19692</v>
      </c>
      <c r="T176" s="421"/>
      <c r="U176" s="421"/>
      <c r="V176" s="421"/>
      <c r="W176" s="417"/>
      <c r="X176" s="148"/>
    </row>
    <row r="177" spans="1:24" ht="45.95" customHeight="1" thickBot="1">
      <c r="A177" s="148"/>
      <c r="B177" s="417"/>
      <c r="C177" s="154" t="s">
        <v>6013</v>
      </c>
      <c r="D177" s="417"/>
      <c r="E177" s="418" t="s">
        <v>783</v>
      </c>
      <c r="F177" s="418"/>
      <c r="G177" s="417"/>
      <c r="H177" s="419" t="s">
        <v>19167</v>
      </c>
      <c r="I177" s="419"/>
      <c r="J177" s="417"/>
      <c r="K177" s="419" t="s">
        <v>19166</v>
      </c>
      <c r="L177" s="419"/>
      <c r="M177" s="417"/>
      <c r="N177" s="420" t="s">
        <v>19165</v>
      </c>
      <c r="O177" s="420"/>
      <c r="P177" s="417"/>
      <c r="Q177" s="155" t="s">
        <v>24088</v>
      </c>
      <c r="R177" s="417"/>
      <c r="S177" s="421" t="s">
        <v>19692</v>
      </c>
      <c r="T177" s="421"/>
      <c r="U177" s="421"/>
      <c r="V177" s="421"/>
      <c r="W177" s="417"/>
      <c r="X177" s="148"/>
    </row>
    <row r="178" spans="1:24" ht="9.9499999999999993" customHeight="1" thickBot="1">
      <c r="A178" s="148"/>
      <c r="B178" s="417"/>
      <c r="C178" s="148"/>
      <c r="D178" s="417"/>
      <c r="E178" s="148"/>
      <c r="F178" s="148"/>
      <c r="G178" s="417"/>
      <c r="H178" s="148"/>
      <c r="I178" s="148"/>
      <c r="J178" s="417"/>
      <c r="K178" s="148"/>
      <c r="L178" s="148"/>
      <c r="M178" s="417"/>
      <c r="N178" s="148"/>
      <c r="O178" s="148"/>
      <c r="P178" s="417"/>
      <c r="Q178" s="148"/>
      <c r="R178" s="417"/>
      <c r="S178" s="148"/>
      <c r="T178" s="148"/>
      <c r="U178" s="148"/>
      <c r="V178" s="148"/>
      <c r="W178" s="417"/>
      <c r="X178" s="148"/>
    </row>
    <row r="179" spans="1:24" ht="0.95" customHeight="1">
      <c r="A179" s="148"/>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148"/>
      <c r="X179" s="148"/>
    </row>
    <row r="180" spans="1:24" ht="60"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row>
  </sheetData>
  <mergeCells count="675">
    <mergeCell ref="K149:L149"/>
    <mergeCell ref="N149:O149"/>
    <mergeCell ref="S149:V149"/>
    <mergeCell ref="E167:F167"/>
    <mergeCell ref="H167:I167"/>
    <mergeCell ref="K167:L167"/>
    <mergeCell ref="N167:O167"/>
    <mergeCell ref="S167:V167"/>
    <mergeCell ref="S152:V152"/>
    <mergeCell ref="R148:R158"/>
    <mergeCell ref="S148:V148"/>
    <mergeCell ref="S150:V150"/>
    <mergeCell ref="H154:I154"/>
    <mergeCell ref="K154:L154"/>
    <mergeCell ref="N154:O154"/>
    <mergeCell ref="S154:V154"/>
    <mergeCell ref="P148:P158"/>
    <mergeCell ref="N155:O155"/>
    <mergeCell ref="K157:L157"/>
    <mergeCell ref="N157:O157"/>
    <mergeCell ref="E156:F156"/>
    <mergeCell ref="H156:I156"/>
    <mergeCell ref="H157:I157"/>
    <mergeCell ref="K150:L15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E150:F150"/>
    <mergeCell ref="H150:I150"/>
    <mergeCell ref="E152:F152"/>
    <mergeCell ref="O164:S164"/>
    <mergeCell ref="S155:V155"/>
    <mergeCell ref="N153:O153"/>
    <mergeCell ref="E151:F151"/>
    <mergeCell ref="S153:V153"/>
    <mergeCell ref="E154:F154"/>
    <mergeCell ref="N150:O150"/>
    <mergeCell ref="S151:V151"/>
    <mergeCell ref="K156:L156"/>
    <mergeCell ref="N156:O156"/>
    <mergeCell ref="S156:V156"/>
    <mergeCell ref="H152:I152"/>
    <mergeCell ref="K152:L152"/>
    <mergeCell ref="N152:O152"/>
    <mergeCell ref="K155:L155"/>
    <mergeCell ref="S129:V129"/>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S128:V128"/>
    <mergeCell ref="S130:V13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E130:F130"/>
    <mergeCell ref="H130:I130"/>
    <mergeCell ref="E132:F132"/>
    <mergeCell ref="O144:S144"/>
    <mergeCell ref="S135:V135"/>
    <mergeCell ref="K135:L135"/>
    <mergeCell ref="K129:L129"/>
    <mergeCell ref="S133:V133"/>
    <mergeCell ref="E134:F134"/>
    <mergeCell ref="H134:I134"/>
    <mergeCell ref="K134:L134"/>
    <mergeCell ref="N134:O134"/>
    <mergeCell ref="S134:V134"/>
    <mergeCell ref="P128:P138"/>
    <mergeCell ref="N135:O135"/>
    <mergeCell ref="K137:L137"/>
    <mergeCell ref="N137:O137"/>
    <mergeCell ref="E136:F136"/>
    <mergeCell ref="H136:I136"/>
    <mergeCell ref="H137:I137"/>
    <mergeCell ref="K130:L130"/>
    <mergeCell ref="N130:O130"/>
    <mergeCell ref="S131:V131"/>
    <mergeCell ref="K136:L136"/>
    <mergeCell ref="N136:O136"/>
    <mergeCell ref="S136:V136"/>
    <mergeCell ref="H132:I132"/>
    <mergeCell ref="K132:L132"/>
    <mergeCell ref="N132:O132"/>
    <mergeCell ref="S132:V132"/>
    <mergeCell ref="R128:R138"/>
    <mergeCell ref="K131:L131"/>
    <mergeCell ref="J128:J138"/>
    <mergeCell ref="K128:L128"/>
    <mergeCell ref="M128:M138"/>
    <mergeCell ref="N128:O128"/>
    <mergeCell ref="N131:O131"/>
    <mergeCell ref="K133:L133"/>
    <mergeCell ref="N133:O133"/>
    <mergeCell ref="E131:F131"/>
    <mergeCell ref="N129:O129"/>
    <mergeCell ref="B128:B138"/>
    <mergeCell ref="D128:D138"/>
    <mergeCell ref="E128:F128"/>
    <mergeCell ref="G128:G138"/>
    <mergeCell ref="H128:I128"/>
    <mergeCell ref="E133:F133"/>
    <mergeCell ref="H133:I133"/>
    <mergeCell ref="E135:F135"/>
    <mergeCell ref="H135:I135"/>
    <mergeCell ref="E137:F137"/>
    <mergeCell ref="H131:I131"/>
    <mergeCell ref="K109:L109"/>
    <mergeCell ref="N109:O109"/>
    <mergeCell ref="S109:V109"/>
    <mergeCell ref="E127:F127"/>
    <mergeCell ref="H127:I127"/>
    <mergeCell ref="K127:L127"/>
    <mergeCell ref="N127:O127"/>
    <mergeCell ref="S127:V127"/>
    <mergeCell ref="S112:V112"/>
    <mergeCell ref="R108:R118"/>
    <mergeCell ref="S108:V108"/>
    <mergeCell ref="S110:V110"/>
    <mergeCell ref="H114:I114"/>
    <mergeCell ref="K114:L114"/>
    <mergeCell ref="N114:O114"/>
    <mergeCell ref="S114:V114"/>
    <mergeCell ref="P108:P118"/>
    <mergeCell ref="N115:O115"/>
    <mergeCell ref="K117:L117"/>
    <mergeCell ref="N117:O117"/>
    <mergeCell ref="E116:F116"/>
    <mergeCell ref="H116:I116"/>
    <mergeCell ref="H117:I117"/>
    <mergeCell ref="K110:L11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E110:F110"/>
    <mergeCell ref="H110:I110"/>
    <mergeCell ref="E112:F112"/>
    <mergeCell ref="O124:S124"/>
    <mergeCell ref="S115:V115"/>
    <mergeCell ref="N113:O113"/>
    <mergeCell ref="E111:F111"/>
    <mergeCell ref="S113:V113"/>
    <mergeCell ref="E114:F114"/>
    <mergeCell ref="N110:O110"/>
    <mergeCell ref="S111:V111"/>
    <mergeCell ref="K116:L116"/>
    <mergeCell ref="N116:O116"/>
    <mergeCell ref="S116:V116"/>
    <mergeCell ref="H112:I112"/>
    <mergeCell ref="K112:L112"/>
    <mergeCell ref="N112:O112"/>
    <mergeCell ref="K115:L115"/>
    <mergeCell ref="S89:V89"/>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S88:V88"/>
    <mergeCell ref="S90:V9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E90:F90"/>
    <mergeCell ref="H90:I90"/>
    <mergeCell ref="E92:F92"/>
    <mergeCell ref="O104:S104"/>
    <mergeCell ref="S95:V95"/>
    <mergeCell ref="K95:L95"/>
    <mergeCell ref="K89:L89"/>
    <mergeCell ref="S93:V93"/>
    <mergeCell ref="E94:F94"/>
    <mergeCell ref="H94:I94"/>
    <mergeCell ref="K94:L94"/>
    <mergeCell ref="N94:O94"/>
    <mergeCell ref="S94:V94"/>
    <mergeCell ref="P88:P98"/>
    <mergeCell ref="N95:O95"/>
    <mergeCell ref="K97:L97"/>
    <mergeCell ref="N97:O97"/>
    <mergeCell ref="E96:F96"/>
    <mergeCell ref="H96:I96"/>
    <mergeCell ref="H97:I97"/>
    <mergeCell ref="K90:L90"/>
    <mergeCell ref="N90:O90"/>
    <mergeCell ref="S91:V91"/>
    <mergeCell ref="K96:L96"/>
    <mergeCell ref="N96:O96"/>
    <mergeCell ref="S96:V96"/>
    <mergeCell ref="H92:I92"/>
    <mergeCell ref="K92:L92"/>
    <mergeCell ref="N92:O92"/>
    <mergeCell ref="S92:V92"/>
    <mergeCell ref="R88:R98"/>
    <mergeCell ref="K91:L91"/>
    <mergeCell ref="J88:J98"/>
    <mergeCell ref="K88:L88"/>
    <mergeCell ref="M88:M98"/>
    <mergeCell ref="N88:O88"/>
    <mergeCell ref="N91:O91"/>
    <mergeCell ref="K93:L93"/>
    <mergeCell ref="N93:O93"/>
    <mergeCell ref="E91:F91"/>
    <mergeCell ref="N89:O89"/>
    <mergeCell ref="B88:B98"/>
    <mergeCell ref="D88:D98"/>
    <mergeCell ref="E88:F88"/>
    <mergeCell ref="G88:G98"/>
    <mergeCell ref="H88:I88"/>
    <mergeCell ref="E93:F93"/>
    <mergeCell ref="H93:I93"/>
    <mergeCell ref="E95:F95"/>
    <mergeCell ref="H95:I95"/>
    <mergeCell ref="E97:F97"/>
    <mergeCell ref="H91:I91"/>
    <mergeCell ref="K69:L69"/>
    <mergeCell ref="N69:O69"/>
    <mergeCell ref="S69:V69"/>
    <mergeCell ref="E87:F87"/>
    <mergeCell ref="H87:I87"/>
    <mergeCell ref="K87:L87"/>
    <mergeCell ref="N87:O87"/>
    <mergeCell ref="S87:V87"/>
    <mergeCell ref="S72:V72"/>
    <mergeCell ref="R68:R78"/>
    <mergeCell ref="S68:V68"/>
    <mergeCell ref="S70:V70"/>
    <mergeCell ref="H74:I74"/>
    <mergeCell ref="K74:L74"/>
    <mergeCell ref="N74:O74"/>
    <mergeCell ref="S74:V74"/>
    <mergeCell ref="P68:P78"/>
    <mergeCell ref="N75:O75"/>
    <mergeCell ref="K77:L77"/>
    <mergeCell ref="N77:O77"/>
    <mergeCell ref="E76:F76"/>
    <mergeCell ref="H76:I76"/>
    <mergeCell ref="H77:I77"/>
    <mergeCell ref="K70:L7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E70:F70"/>
    <mergeCell ref="H70:I70"/>
    <mergeCell ref="E72:F72"/>
    <mergeCell ref="O84:S84"/>
    <mergeCell ref="S75:V75"/>
    <mergeCell ref="N73:O73"/>
    <mergeCell ref="E71:F71"/>
    <mergeCell ref="S73:V73"/>
    <mergeCell ref="E74:F74"/>
    <mergeCell ref="N70:O70"/>
    <mergeCell ref="S71:V71"/>
    <mergeCell ref="K76:L76"/>
    <mergeCell ref="N76:O76"/>
    <mergeCell ref="S76:V76"/>
    <mergeCell ref="H72:I72"/>
    <mergeCell ref="K72:L72"/>
    <mergeCell ref="N72:O72"/>
    <mergeCell ref="K75:L75"/>
    <mergeCell ref="S49:V49"/>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S48:V48"/>
    <mergeCell ref="S50:V5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E50:F50"/>
    <mergeCell ref="H50:I50"/>
    <mergeCell ref="E52:F52"/>
    <mergeCell ref="O64:S64"/>
    <mergeCell ref="S55:V55"/>
    <mergeCell ref="K55:L55"/>
    <mergeCell ref="K49:L49"/>
    <mergeCell ref="S53:V53"/>
    <mergeCell ref="E54:F54"/>
    <mergeCell ref="H54:I54"/>
    <mergeCell ref="K54:L54"/>
    <mergeCell ref="N54:O54"/>
    <mergeCell ref="S54:V54"/>
    <mergeCell ref="P48:P58"/>
    <mergeCell ref="N55:O55"/>
    <mergeCell ref="K57:L57"/>
    <mergeCell ref="N57:O57"/>
    <mergeCell ref="E56:F56"/>
    <mergeCell ref="H56:I56"/>
    <mergeCell ref="H57:I57"/>
    <mergeCell ref="K50:L50"/>
    <mergeCell ref="N50:O50"/>
    <mergeCell ref="S51:V51"/>
    <mergeCell ref="K56:L56"/>
    <mergeCell ref="N56:O56"/>
    <mergeCell ref="S56:V56"/>
    <mergeCell ref="H52:I52"/>
    <mergeCell ref="K52:L52"/>
    <mergeCell ref="N52:O52"/>
    <mergeCell ref="S52:V52"/>
    <mergeCell ref="R48:R58"/>
    <mergeCell ref="K51:L51"/>
    <mergeCell ref="J48:J58"/>
    <mergeCell ref="K48:L48"/>
    <mergeCell ref="M48:M58"/>
    <mergeCell ref="N48:O48"/>
    <mergeCell ref="N51:O51"/>
    <mergeCell ref="K53:L53"/>
    <mergeCell ref="N53:O53"/>
    <mergeCell ref="E51:F51"/>
    <mergeCell ref="N49:O49"/>
    <mergeCell ref="B48:B58"/>
    <mergeCell ref="D48:D58"/>
    <mergeCell ref="E48:F48"/>
    <mergeCell ref="G48:G58"/>
    <mergeCell ref="H48:I48"/>
    <mergeCell ref="E53:F53"/>
    <mergeCell ref="H53:I53"/>
    <mergeCell ref="E55:F55"/>
    <mergeCell ref="H55:I55"/>
    <mergeCell ref="E57:F57"/>
    <mergeCell ref="H51:I51"/>
    <mergeCell ref="O44:S44"/>
    <mergeCell ref="S35:V35"/>
    <mergeCell ref="K35:L35"/>
    <mergeCell ref="K29:L29"/>
    <mergeCell ref="N29:O29"/>
    <mergeCell ref="S29:V29"/>
    <mergeCell ref="E47:F47"/>
    <mergeCell ref="H47:I47"/>
    <mergeCell ref="K47:L47"/>
    <mergeCell ref="N47:O47"/>
    <mergeCell ref="S47:V47"/>
    <mergeCell ref="K32:L32"/>
    <mergeCell ref="N32:O32"/>
    <mergeCell ref="S32:V32"/>
    <mergeCell ref="R28:R38"/>
    <mergeCell ref="S28:V28"/>
    <mergeCell ref="S30:V30"/>
    <mergeCell ref="H34:I34"/>
    <mergeCell ref="K34:L34"/>
    <mergeCell ref="N34:O34"/>
    <mergeCell ref="S34:V34"/>
    <mergeCell ref="P28:P38"/>
    <mergeCell ref="N35:O35"/>
    <mergeCell ref="K37:L37"/>
    <mergeCell ref="B46:D46"/>
    <mergeCell ref="E46:G46"/>
    <mergeCell ref="H46:J46"/>
    <mergeCell ref="K46:M46"/>
    <mergeCell ref="N46:P46"/>
    <mergeCell ref="S37:V37"/>
    <mergeCell ref="B39:V39"/>
    <mergeCell ref="I42:K43"/>
    <mergeCell ref="B43:E43"/>
    <mergeCell ref="C44:K44"/>
    <mergeCell ref="Q46:R46"/>
    <mergeCell ref="S46:W46"/>
    <mergeCell ref="W28:W38"/>
    <mergeCell ref="E29:F29"/>
    <mergeCell ref="H29:I29"/>
    <mergeCell ref="E30:F30"/>
    <mergeCell ref="H30:I30"/>
    <mergeCell ref="E32:F32"/>
    <mergeCell ref="N31:O31"/>
    <mergeCell ref="K33:L33"/>
    <mergeCell ref="N33:O33"/>
    <mergeCell ref="E31:F31"/>
    <mergeCell ref="S33:V33"/>
    <mergeCell ref="E34:F34"/>
    <mergeCell ref="N37:O37"/>
    <mergeCell ref="E36:F36"/>
    <mergeCell ref="H36:I36"/>
    <mergeCell ref="H37:I37"/>
    <mergeCell ref="K30:L30"/>
    <mergeCell ref="N30:O30"/>
    <mergeCell ref="S31:V31"/>
    <mergeCell ref="K36:L36"/>
    <mergeCell ref="N36:O36"/>
    <mergeCell ref="S36:V36"/>
    <mergeCell ref="H32:I32"/>
    <mergeCell ref="K9:L9"/>
    <mergeCell ref="N9:O9"/>
    <mergeCell ref="S9:V9"/>
    <mergeCell ref="E27:F27"/>
    <mergeCell ref="H27:I27"/>
    <mergeCell ref="K27:L27"/>
    <mergeCell ref="N27:O27"/>
    <mergeCell ref="S27:V27"/>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R8:R18"/>
    <mergeCell ref="S8:V8"/>
    <mergeCell ref="S10:V10"/>
    <mergeCell ref="B26:D26"/>
    <mergeCell ref="E26:G26"/>
    <mergeCell ref="H26:J26"/>
    <mergeCell ref="K26:M26"/>
    <mergeCell ref="N26:P26"/>
    <mergeCell ref="S17:V17"/>
    <mergeCell ref="B19:V19"/>
    <mergeCell ref="I22:K23"/>
    <mergeCell ref="B23:E23"/>
    <mergeCell ref="C24:K24"/>
    <mergeCell ref="Q26:R26"/>
    <mergeCell ref="S26:W26"/>
    <mergeCell ref="W8:W18"/>
    <mergeCell ref="E9:F9"/>
    <mergeCell ref="H9:I9"/>
    <mergeCell ref="E10:F10"/>
    <mergeCell ref="H10:I10"/>
    <mergeCell ref="E12:F12"/>
    <mergeCell ref="O24:S24"/>
    <mergeCell ref="S15:V15"/>
    <mergeCell ref="K15:L15"/>
    <mergeCell ref="E11:F11"/>
    <mergeCell ref="S13:V13"/>
    <mergeCell ref="E14:F14"/>
    <mergeCell ref="H14:I14"/>
    <mergeCell ref="K14:L14"/>
    <mergeCell ref="N14:O14"/>
    <mergeCell ref="S14:V14"/>
    <mergeCell ref="P8:P18"/>
    <mergeCell ref="N15:O15"/>
    <mergeCell ref="K17:L17"/>
    <mergeCell ref="N17:O17"/>
    <mergeCell ref="E16:F16"/>
    <mergeCell ref="H16:I16"/>
    <mergeCell ref="H17:I17"/>
    <mergeCell ref="K10:L10"/>
    <mergeCell ref="N10:O10"/>
    <mergeCell ref="S11:V11"/>
    <mergeCell ref="K16:L16"/>
    <mergeCell ref="N16:O16"/>
    <mergeCell ref="S16:V16"/>
    <mergeCell ref="H12:I12"/>
    <mergeCell ref="K12:L12"/>
    <mergeCell ref="N12:O12"/>
    <mergeCell ref="S12:V12"/>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 ref="N11:O11"/>
    <mergeCell ref="K13:L13"/>
    <mergeCell ref="N13:O13"/>
    <mergeCell ref="E6:G6"/>
    <mergeCell ref="H6:J6"/>
    <mergeCell ref="K6:M6"/>
    <mergeCell ref="N6:P6"/>
    <mergeCell ref="Q6:R6"/>
    <mergeCell ref="S6:W6"/>
    <mergeCell ref="E7:F7"/>
    <mergeCell ref="H7:I7"/>
    <mergeCell ref="K7:L7"/>
    <mergeCell ref="N7:O7"/>
    <mergeCell ref="S7:V7"/>
    <mergeCell ref="W168:W178"/>
    <mergeCell ref="E170:F170"/>
    <mergeCell ref="H170:I170"/>
    <mergeCell ref="K170:L170"/>
    <mergeCell ref="N170:O170"/>
    <mergeCell ref="S170:V170"/>
    <mergeCell ref="E171:F171"/>
    <mergeCell ref="H171:I171"/>
    <mergeCell ref="K171:L171"/>
    <mergeCell ref="N171:O171"/>
    <mergeCell ref="S171:V171"/>
    <mergeCell ref="E172:F172"/>
    <mergeCell ref="H172:I172"/>
    <mergeCell ref="K172:L172"/>
    <mergeCell ref="N172:O172"/>
    <mergeCell ref="S172:V172"/>
    <mergeCell ref="E173:F173"/>
    <mergeCell ref="H173:I173"/>
    <mergeCell ref="K173:L173"/>
    <mergeCell ref="N173:O173"/>
    <mergeCell ref="S173:V173"/>
    <mergeCell ref="E174:F174"/>
    <mergeCell ref="S168:V168"/>
    <mergeCell ref="E169:F169"/>
    <mergeCell ref="H169:I169"/>
    <mergeCell ref="K169:L169"/>
    <mergeCell ref="N169:O169"/>
    <mergeCell ref="S169:V169"/>
    <mergeCell ref="K168:L168"/>
    <mergeCell ref="N168:O168"/>
    <mergeCell ref="E168:F168"/>
    <mergeCell ref="H168:I168"/>
    <mergeCell ref="G168:G178"/>
    <mergeCell ref="J168:J178"/>
    <mergeCell ref="M168:M178"/>
    <mergeCell ref="B179:V179"/>
    <mergeCell ref="E176:F176"/>
    <mergeCell ref="H176:I176"/>
    <mergeCell ref="K176:L176"/>
    <mergeCell ref="N176:O176"/>
    <mergeCell ref="S176:V176"/>
    <mergeCell ref="E177:F177"/>
    <mergeCell ref="H177:I177"/>
    <mergeCell ref="K177:L177"/>
    <mergeCell ref="N177:O177"/>
    <mergeCell ref="S177:V177"/>
    <mergeCell ref="B168:B178"/>
    <mergeCell ref="D168:D178"/>
    <mergeCell ref="H174:I174"/>
    <mergeCell ref="K174:L174"/>
    <mergeCell ref="N174:O174"/>
    <mergeCell ref="S174:V174"/>
    <mergeCell ref="E175:F175"/>
    <mergeCell ref="H175:I175"/>
    <mergeCell ref="K175:L175"/>
    <mergeCell ref="N175:O175"/>
    <mergeCell ref="S175:V175"/>
    <mergeCell ref="P168:P178"/>
    <mergeCell ref="R168:R178"/>
  </mergeCells>
  <phoneticPr fontId="1"/>
  <pageMargins left="0" right="0" top="0" bottom="0" header="0" footer="0"/>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3704-849D-434A-804C-834541BBE7AF}">
  <sheetPr>
    <outlinePr summaryBelow="0"/>
  </sheetPr>
  <dimension ref="A1:X1133"/>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24122</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6662</v>
      </c>
      <c r="F8" s="418"/>
      <c r="G8" s="417"/>
      <c r="H8" s="419" t="s">
        <v>22694</v>
      </c>
      <c r="I8" s="419"/>
      <c r="J8" s="417"/>
      <c r="K8" s="419" t="s">
        <v>22693</v>
      </c>
      <c r="L8" s="419"/>
      <c r="M8" s="417"/>
      <c r="N8" s="420" t="s">
        <v>22692</v>
      </c>
      <c r="O8" s="420"/>
      <c r="P8" s="417"/>
      <c r="Q8" s="155" t="s">
        <v>24503</v>
      </c>
      <c r="R8" s="417"/>
      <c r="S8" s="421" t="s">
        <v>19692</v>
      </c>
      <c r="T8" s="421"/>
      <c r="U8" s="421"/>
      <c r="V8" s="421"/>
      <c r="W8" s="417"/>
      <c r="X8" s="148"/>
    </row>
    <row r="9" spans="1:24" ht="45.95" customHeight="1" thickBot="1">
      <c r="A9" s="148"/>
      <c r="B9" s="417"/>
      <c r="C9" s="154" t="s">
        <v>6654</v>
      </c>
      <c r="D9" s="417"/>
      <c r="E9" s="418" t="s">
        <v>6653</v>
      </c>
      <c r="F9" s="418"/>
      <c r="G9" s="417"/>
      <c r="H9" s="419" t="s">
        <v>21129</v>
      </c>
      <c r="I9" s="419"/>
      <c r="J9" s="417"/>
      <c r="K9" s="419" t="s">
        <v>21128</v>
      </c>
      <c r="L9" s="419"/>
      <c r="M9" s="417"/>
      <c r="N9" s="420" t="s">
        <v>21127</v>
      </c>
      <c r="O9" s="420"/>
      <c r="P9" s="417"/>
      <c r="Q9" s="155" t="s">
        <v>24502</v>
      </c>
      <c r="R9" s="417"/>
      <c r="S9" s="421" t="s">
        <v>19692</v>
      </c>
      <c r="T9" s="421"/>
      <c r="U9" s="421"/>
      <c r="V9" s="421"/>
      <c r="W9" s="417"/>
      <c r="X9" s="148"/>
    </row>
    <row r="10" spans="1:24" ht="45.95" customHeight="1" thickBot="1">
      <c r="A10" s="148"/>
      <c r="B10" s="417"/>
      <c r="C10" s="154" t="s">
        <v>6648</v>
      </c>
      <c r="D10" s="417"/>
      <c r="E10" s="418" t="s">
        <v>6647</v>
      </c>
      <c r="F10" s="418"/>
      <c r="G10" s="417"/>
      <c r="H10" s="419" t="s">
        <v>21125</v>
      </c>
      <c r="I10" s="419"/>
      <c r="J10" s="417"/>
      <c r="K10" s="419" t="s">
        <v>21124</v>
      </c>
      <c r="L10" s="419"/>
      <c r="M10" s="417"/>
      <c r="N10" s="420" t="s">
        <v>21123</v>
      </c>
      <c r="O10" s="420"/>
      <c r="P10" s="417"/>
      <c r="Q10" s="155" t="s">
        <v>24501</v>
      </c>
      <c r="R10" s="417"/>
      <c r="S10" s="421" t="s">
        <v>19692</v>
      </c>
      <c r="T10" s="421"/>
      <c r="U10" s="421"/>
      <c r="V10" s="421"/>
      <c r="W10" s="417"/>
      <c r="X10" s="148"/>
    </row>
    <row r="11" spans="1:24" ht="45.95" customHeight="1" thickBot="1">
      <c r="A11" s="148"/>
      <c r="B11" s="417"/>
      <c r="C11" s="154" t="s">
        <v>6642</v>
      </c>
      <c r="D11" s="417"/>
      <c r="E11" s="418" t="s">
        <v>6641</v>
      </c>
      <c r="F11" s="418"/>
      <c r="G11" s="417"/>
      <c r="H11" s="419" t="s">
        <v>21116</v>
      </c>
      <c r="I11" s="419"/>
      <c r="J11" s="417"/>
      <c r="K11" s="419" t="s">
        <v>21115</v>
      </c>
      <c r="L11" s="419"/>
      <c r="M11" s="417"/>
      <c r="N11" s="420" t="s">
        <v>21114</v>
      </c>
      <c r="O11" s="420"/>
      <c r="P11" s="417"/>
      <c r="Q11" s="155" t="s">
        <v>24347</v>
      </c>
      <c r="R11" s="417"/>
      <c r="S11" s="421" t="s">
        <v>19692</v>
      </c>
      <c r="T11" s="421"/>
      <c r="U11" s="421"/>
      <c r="V11" s="421"/>
      <c r="W11" s="417"/>
      <c r="X11" s="148"/>
    </row>
    <row r="12" spans="1:24" ht="45.95" customHeight="1" thickBot="1">
      <c r="A12" s="148"/>
      <c r="B12" s="417"/>
      <c r="C12" s="154" t="s">
        <v>6634</v>
      </c>
      <c r="D12" s="417"/>
      <c r="E12" s="418" t="s">
        <v>6633</v>
      </c>
      <c r="F12" s="418"/>
      <c r="G12" s="417"/>
      <c r="H12" s="419" t="s">
        <v>21856</v>
      </c>
      <c r="I12" s="419"/>
      <c r="J12" s="417"/>
      <c r="K12" s="419" t="s">
        <v>21855</v>
      </c>
      <c r="L12" s="419"/>
      <c r="M12" s="417"/>
      <c r="N12" s="420" t="s">
        <v>21854</v>
      </c>
      <c r="O12" s="420"/>
      <c r="P12" s="417"/>
      <c r="Q12" s="155" t="s">
        <v>24346</v>
      </c>
      <c r="R12" s="417"/>
      <c r="S12" s="421" t="s">
        <v>19692</v>
      </c>
      <c r="T12" s="421"/>
      <c r="U12" s="421"/>
      <c r="V12" s="421"/>
      <c r="W12" s="417"/>
      <c r="X12" s="148"/>
    </row>
    <row r="13" spans="1:24" ht="45.95" customHeight="1" thickBot="1">
      <c r="A13" s="148"/>
      <c r="B13" s="417"/>
      <c r="C13" s="154" t="s">
        <v>6625</v>
      </c>
      <c r="D13" s="417"/>
      <c r="E13" s="418" t="s">
        <v>6624</v>
      </c>
      <c r="F13" s="418"/>
      <c r="G13" s="417"/>
      <c r="H13" s="419" t="s">
        <v>21112</v>
      </c>
      <c r="I13" s="419"/>
      <c r="J13" s="417"/>
      <c r="K13" s="419" t="s">
        <v>21111</v>
      </c>
      <c r="L13" s="419"/>
      <c r="M13" s="417"/>
      <c r="N13" s="420" t="s">
        <v>21110</v>
      </c>
      <c r="O13" s="420"/>
      <c r="P13" s="417"/>
      <c r="Q13" s="155" t="s">
        <v>24547</v>
      </c>
      <c r="R13" s="417"/>
      <c r="S13" s="421" t="s">
        <v>19692</v>
      </c>
      <c r="T13" s="421"/>
      <c r="U13" s="421"/>
      <c r="V13" s="421"/>
      <c r="W13" s="417"/>
      <c r="X13" s="148"/>
    </row>
    <row r="14" spans="1:24" ht="45.95" customHeight="1" thickBot="1">
      <c r="A14" s="148"/>
      <c r="B14" s="417"/>
      <c r="C14" s="154" t="s">
        <v>6616</v>
      </c>
      <c r="D14" s="417"/>
      <c r="E14" s="418" t="s">
        <v>6615</v>
      </c>
      <c r="F14" s="418"/>
      <c r="G14" s="417"/>
      <c r="H14" s="419" t="s">
        <v>21851</v>
      </c>
      <c r="I14" s="419"/>
      <c r="J14" s="417"/>
      <c r="K14" s="419" t="s">
        <v>21850</v>
      </c>
      <c r="L14" s="419"/>
      <c r="M14" s="417"/>
      <c r="N14" s="420" t="s">
        <v>21849</v>
      </c>
      <c r="O14" s="420"/>
      <c r="P14" s="417"/>
      <c r="Q14" s="155" t="s">
        <v>24668</v>
      </c>
      <c r="R14" s="417"/>
      <c r="S14" s="421" t="s">
        <v>19692</v>
      </c>
      <c r="T14" s="421"/>
      <c r="U14" s="421"/>
      <c r="V14" s="421"/>
      <c r="W14" s="417"/>
      <c r="X14" s="148"/>
    </row>
    <row r="15" spans="1:24" ht="45.95" customHeight="1" thickBot="1">
      <c r="A15" s="148"/>
      <c r="B15" s="417"/>
      <c r="C15" s="154" t="s">
        <v>6607</v>
      </c>
      <c r="D15" s="417"/>
      <c r="E15" s="418" t="s">
        <v>6606</v>
      </c>
      <c r="F15" s="418"/>
      <c r="G15" s="417"/>
      <c r="H15" s="419" t="s">
        <v>21108</v>
      </c>
      <c r="I15" s="419"/>
      <c r="J15" s="417"/>
      <c r="K15" s="419" t="s">
        <v>21107</v>
      </c>
      <c r="L15" s="419"/>
      <c r="M15" s="417"/>
      <c r="N15" s="420" t="s">
        <v>21106</v>
      </c>
      <c r="O15" s="420"/>
      <c r="P15" s="417"/>
      <c r="Q15" s="155" t="s">
        <v>24345</v>
      </c>
      <c r="R15" s="417"/>
      <c r="S15" s="421" t="s">
        <v>19692</v>
      </c>
      <c r="T15" s="421"/>
      <c r="U15" s="421"/>
      <c r="V15" s="421"/>
      <c r="W15" s="417"/>
      <c r="X15" s="148"/>
    </row>
    <row r="16" spans="1:24" ht="45.95" customHeight="1" thickBot="1">
      <c r="A16" s="148"/>
      <c r="B16" s="417"/>
      <c r="C16" s="154" t="s">
        <v>6598</v>
      </c>
      <c r="D16" s="417"/>
      <c r="E16" s="418" t="s">
        <v>6597</v>
      </c>
      <c r="F16" s="418"/>
      <c r="G16" s="417"/>
      <c r="H16" s="419" t="s">
        <v>21104</v>
      </c>
      <c r="I16" s="419"/>
      <c r="J16" s="417"/>
      <c r="K16" s="419" t="s">
        <v>21103</v>
      </c>
      <c r="L16" s="419"/>
      <c r="M16" s="417"/>
      <c r="N16" s="420" t="s">
        <v>21102</v>
      </c>
      <c r="O16" s="420"/>
      <c r="P16" s="417"/>
      <c r="Q16" s="155" t="s">
        <v>24344</v>
      </c>
      <c r="R16" s="417"/>
      <c r="S16" s="421" t="s">
        <v>19692</v>
      </c>
      <c r="T16" s="421"/>
      <c r="U16" s="421"/>
      <c r="V16" s="421"/>
      <c r="W16" s="417"/>
      <c r="X16" s="148"/>
    </row>
    <row r="17" spans="1:24" ht="45.95" customHeight="1" thickBot="1">
      <c r="A17" s="148"/>
      <c r="B17" s="417"/>
      <c r="C17" s="154" t="s">
        <v>6590</v>
      </c>
      <c r="D17" s="417"/>
      <c r="E17" s="418" t="s">
        <v>6589</v>
      </c>
      <c r="F17" s="418"/>
      <c r="G17" s="417"/>
      <c r="H17" s="419" t="s">
        <v>21100</v>
      </c>
      <c r="I17" s="419"/>
      <c r="J17" s="417"/>
      <c r="K17" s="419" t="s">
        <v>21099</v>
      </c>
      <c r="L17" s="419"/>
      <c r="M17" s="417"/>
      <c r="N17" s="420" t="s">
        <v>21098</v>
      </c>
      <c r="O17" s="420"/>
      <c r="P17" s="417"/>
      <c r="Q17" s="155" t="s">
        <v>24343</v>
      </c>
      <c r="R17" s="417"/>
      <c r="S17" s="421" t="s">
        <v>19692</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24122</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6571</v>
      </c>
      <c r="F28" s="418"/>
      <c r="G28" s="417"/>
      <c r="H28" s="419" t="s">
        <v>21092</v>
      </c>
      <c r="I28" s="419"/>
      <c r="J28" s="417"/>
      <c r="K28" s="419" t="s">
        <v>21091</v>
      </c>
      <c r="L28" s="419"/>
      <c r="M28" s="417"/>
      <c r="N28" s="420" t="s">
        <v>21090</v>
      </c>
      <c r="O28" s="420"/>
      <c r="P28" s="417"/>
      <c r="Q28" s="155" t="s">
        <v>24546</v>
      </c>
      <c r="R28" s="417"/>
      <c r="S28" s="421" t="s">
        <v>19692</v>
      </c>
      <c r="T28" s="421"/>
      <c r="U28" s="421"/>
      <c r="V28" s="421"/>
      <c r="W28" s="417"/>
      <c r="X28" s="148"/>
    </row>
    <row r="29" spans="1:24" ht="45.95" customHeight="1" thickBot="1">
      <c r="A29" s="148"/>
      <c r="B29" s="417"/>
      <c r="C29" s="154" t="s">
        <v>6572</v>
      </c>
      <c r="D29" s="417"/>
      <c r="E29" s="418" t="s">
        <v>6554</v>
      </c>
      <c r="F29" s="418"/>
      <c r="G29" s="417"/>
      <c r="H29" s="419" t="s">
        <v>21087</v>
      </c>
      <c r="I29" s="419"/>
      <c r="J29" s="417"/>
      <c r="K29" s="419" t="s">
        <v>21086</v>
      </c>
      <c r="L29" s="419"/>
      <c r="M29" s="417"/>
      <c r="N29" s="420" t="s">
        <v>21085</v>
      </c>
      <c r="O29" s="420"/>
      <c r="P29" s="417"/>
      <c r="Q29" s="155" t="s">
        <v>24616</v>
      </c>
      <c r="R29" s="417"/>
      <c r="S29" s="421" t="s">
        <v>19692</v>
      </c>
      <c r="T29" s="421"/>
      <c r="U29" s="421"/>
      <c r="V29" s="421"/>
      <c r="W29" s="417"/>
      <c r="X29" s="148"/>
    </row>
    <row r="30" spans="1:24" ht="45.95" customHeight="1" thickBot="1">
      <c r="A30" s="148"/>
      <c r="B30" s="417"/>
      <c r="C30" s="154" t="s">
        <v>6563</v>
      </c>
      <c r="D30" s="417"/>
      <c r="E30" s="418" t="s">
        <v>6549</v>
      </c>
      <c r="F30" s="418"/>
      <c r="G30" s="417"/>
      <c r="H30" s="419" t="s">
        <v>24342</v>
      </c>
      <c r="I30" s="419"/>
      <c r="J30" s="417"/>
      <c r="K30" s="419" t="s">
        <v>24341</v>
      </c>
      <c r="L30" s="419"/>
      <c r="M30" s="417"/>
      <c r="N30" s="420" t="s">
        <v>24340</v>
      </c>
      <c r="O30" s="420"/>
      <c r="P30" s="417"/>
      <c r="Q30" s="155" t="s">
        <v>24339</v>
      </c>
      <c r="R30" s="417"/>
      <c r="S30" s="421" t="s">
        <v>19692</v>
      </c>
      <c r="T30" s="421"/>
      <c r="U30" s="421"/>
      <c r="V30" s="421"/>
      <c r="W30" s="417"/>
      <c r="X30" s="148"/>
    </row>
    <row r="31" spans="1:24" ht="45.95" customHeight="1" thickBot="1">
      <c r="A31" s="148"/>
      <c r="B31" s="417"/>
      <c r="C31" s="154" t="s">
        <v>6555</v>
      </c>
      <c r="D31" s="417"/>
      <c r="E31" s="418" t="s">
        <v>6533</v>
      </c>
      <c r="F31" s="418"/>
      <c r="G31" s="417"/>
      <c r="H31" s="419" t="s">
        <v>21083</v>
      </c>
      <c r="I31" s="419"/>
      <c r="J31" s="417"/>
      <c r="K31" s="419" t="s">
        <v>21082</v>
      </c>
      <c r="L31" s="419"/>
      <c r="M31" s="417"/>
      <c r="N31" s="420" t="s">
        <v>21081</v>
      </c>
      <c r="O31" s="420"/>
      <c r="P31" s="417"/>
      <c r="Q31" s="155" t="s">
        <v>24500</v>
      </c>
      <c r="R31" s="417"/>
      <c r="S31" s="421" t="s">
        <v>19692</v>
      </c>
      <c r="T31" s="421"/>
      <c r="U31" s="421"/>
      <c r="V31" s="421"/>
      <c r="W31" s="417"/>
      <c r="X31" s="148"/>
    </row>
    <row r="32" spans="1:24" ht="45.95" customHeight="1" thickBot="1">
      <c r="A32" s="148"/>
      <c r="B32" s="417"/>
      <c r="C32" s="154" t="s">
        <v>6550</v>
      </c>
      <c r="D32" s="417"/>
      <c r="E32" s="418" t="s">
        <v>6525</v>
      </c>
      <c r="F32" s="418"/>
      <c r="G32" s="417"/>
      <c r="H32" s="419" t="s">
        <v>21079</v>
      </c>
      <c r="I32" s="419"/>
      <c r="J32" s="417"/>
      <c r="K32" s="419" t="s">
        <v>21078</v>
      </c>
      <c r="L32" s="419"/>
      <c r="M32" s="417"/>
      <c r="N32" s="420" t="s">
        <v>21077</v>
      </c>
      <c r="O32" s="420"/>
      <c r="P32" s="417"/>
      <c r="Q32" s="155" t="s">
        <v>24612</v>
      </c>
      <c r="R32" s="417"/>
      <c r="S32" s="421" t="s">
        <v>19692</v>
      </c>
      <c r="T32" s="421"/>
      <c r="U32" s="421"/>
      <c r="V32" s="421"/>
      <c r="W32" s="417"/>
      <c r="X32" s="148"/>
    </row>
    <row r="33" spans="1:24" ht="45.95" customHeight="1" thickBot="1">
      <c r="A33" s="148"/>
      <c r="B33" s="417"/>
      <c r="C33" s="154" t="s">
        <v>6542</v>
      </c>
      <c r="D33" s="417"/>
      <c r="E33" s="418" t="s">
        <v>6517</v>
      </c>
      <c r="F33" s="418"/>
      <c r="G33" s="417"/>
      <c r="H33" s="419" t="s">
        <v>21836</v>
      </c>
      <c r="I33" s="419"/>
      <c r="J33" s="417"/>
      <c r="K33" s="419" t="s">
        <v>21835</v>
      </c>
      <c r="L33" s="419"/>
      <c r="M33" s="417"/>
      <c r="N33" s="420" t="s">
        <v>21834</v>
      </c>
      <c r="O33" s="420"/>
      <c r="P33" s="417"/>
      <c r="Q33" s="155" t="s">
        <v>24611</v>
      </c>
      <c r="R33" s="417"/>
      <c r="S33" s="421" t="s">
        <v>19692</v>
      </c>
      <c r="T33" s="421"/>
      <c r="U33" s="421"/>
      <c r="V33" s="421"/>
      <c r="W33" s="417"/>
      <c r="X33" s="148"/>
    </row>
    <row r="34" spans="1:24" ht="45.95" customHeight="1" thickBot="1">
      <c r="A34" s="148"/>
      <c r="B34" s="417"/>
      <c r="C34" s="154" t="s">
        <v>6534</v>
      </c>
      <c r="D34" s="417"/>
      <c r="E34" s="418" t="s">
        <v>6512</v>
      </c>
      <c r="F34" s="418"/>
      <c r="G34" s="417"/>
      <c r="H34" s="419" t="s">
        <v>21075</v>
      </c>
      <c r="I34" s="419"/>
      <c r="J34" s="417"/>
      <c r="K34" s="419" t="s">
        <v>21074</v>
      </c>
      <c r="L34" s="419"/>
      <c r="M34" s="417"/>
      <c r="N34" s="420" t="s">
        <v>21073</v>
      </c>
      <c r="O34" s="420"/>
      <c r="P34" s="417"/>
      <c r="Q34" s="155" t="s">
        <v>24338</v>
      </c>
      <c r="R34" s="417"/>
      <c r="S34" s="421" t="s">
        <v>19692</v>
      </c>
      <c r="T34" s="421"/>
      <c r="U34" s="421"/>
      <c r="V34" s="421"/>
      <c r="W34" s="417"/>
      <c r="X34" s="148"/>
    </row>
    <row r="35" spans="1:24" ht="45.95" customHeight="1" thickBot="1">
      <c r="A35" s="148"/>
      <c r="B35" s="417"/>
      <c r="C35" s="154" t="s">
        <v>6526</v>
      </c>
      <c r="D35" s="417"/>
      <c r="E35" s="418" t="s">
        <v>6505</v>
      </c>
      <c r="F35" s="418"/>
      <c r="G35" s="417"/>
      <c r="H35" s="419" t="s">
        <v>21832</v>
      </c>
      <c r="I35" s="419"/>
      <c r="J35" s="417"/>
      <c r="K35" s="419" t="s">
        <v>21831</v>
      </c>
      <c r="L35" s="419"/>
      <c r="M35" s="417"/>
      <c r="N35" s="420" t="s">
        <v>21830</v>
      </c>
      <c r="O35" s="420"/>
      <c r="P35" s="417"/>
      <c r="Q35" s="155" t="s">
        <v>24337</v>
      </c>
      <c r="R35" s="417"/>
      <c r="S35" s="421" t="s">
        <v>19692</v>
      </c>
      <c r="T35" s="421"/>
      <c r="U35" s="421"/>
      <c r="V35" s="421"/>
      <c r="W35" s="417"/>
      <c r="X35" s="148"/>
    </row>
    <row r="36" spans="1:24" ht="45.95" customHeight="1" thickBot="1">
      <c r="A36" s="148"/>
      <c r="B36" s="417"/>
      <c r="C36" s="154" t="s">
        <v>6518</v>
      </c>
      <c r="D36" s="417"/>
      <c r="E36" s="418" t="s">
        <v>6491</v>
      </c>
      <c r="F36" s="418"/>
      <c r="G36" s="417"/>
      <c r="H36" s="419" t="s">
        <v>24499</v>
      </c>
      <c r="I36" s="419"/>
      <c r="J36" s="417"/>
      <c r="K36" s="419" t="s">
        <v>24498</v>
      </c>
      <c r="L36" s="419"/>
      <c r="M36" s="417"/>
      <c r="N36" s="420" t="s">
        <v>24497</v>
      </c>
      <c r="O36" s="420"/>
      <c r="P36" s="417"/>
      <c r="Q36" s="155" t="s">
        <v>24496</v>
      </c>
      <c r="R36" s="417"/>
      <c r="S36" s="421" t="s">
        <v>19692</v>
      </c>
      <c r="T36" s="421"/>
      <c r="U36" s="421"/>
      <c r="V36" s="421"/>
      <c r="W36" s="417"/>
      <c r="X36" s="148"/>
    </row>
    <row r="37" spans="1:24" ht="45.95" customHeight="1" thickBot="1">
      <c r="A37" s="148"/>
      <c r="B37" s="417"/>
      <c r="C37" s="154" t="s">
        <v>6513</v>
      </c>
      <c r="D37" s="417"/>
      <c r="E37" s="418" t="s">
        <v>6485</v>
      </c>
      <c r="F37" s="418"/>
      <c r="G37" s="417"/>
      <c r="H37" s="419" t="s">
        <v>21070</v>
      </c>
      <c r="I37" s="419"/>
      <c r="J37" s="417"/>
      <c r="K37" s="419" t="s">
        <v>21069</v>
      </c>
      <c r="L37" s="419"/>
      <c r="M37" s="417"/>
      <c r="N37" s="420" t="s">
        <v>21068</v>
      </c>
      <c r="O37" s="420"/>
      <c r="P37" s="417"/>
      <c r="Q37" s="155" t="s">
        <v>24495</v>
      </c>
      <c r="R37" s="417"/>
      <c r="S37" s="421" t="s">
        <v>19692</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24122</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6477</v>
      </c>
      <c r="F48" s="418"/>
      <c r="G48" s="417"/>
      <c r="H48" s="419" t="s">
        <v>21066</v>
      </c>
      <c r="I48" s="419"/>
      <c r="J48" s="417"/>
      <c r="K48" s="419" t="s">
        <v>21065</v>
      </c>
      <c r="L48" s="419"/>
      <c r="M48" s="417"/>
      <c r="N48" s="420" t="s">
        <v>21064</v>
      </c>
      <c r="O48" s="420"/>
      <c r="P48" s="417"/>
      <c r="Q48" s="155" t="s">
        <v>24651</v>
      </c>
      <c r="R48" s="417"/>
      <c r="S48" s="421" t="s">
        <v>19692</v>
      </c>
      <c r="T48" s="421"/>
      <c r="U48" s="421"/>
      <c r="V48" s="421"/>
      <c r="W48" s="417"/>
      <c r="X48" s="148"/>
    </row>
    <row r="49" spans="1:24" ht="45.95" customHeight="1" thickBot="1">
      <c r="A49" s="148"/>
      <c r="B49" s="417"/>
      <c r="C49" s="154" t="s">
        <v>6498</v>
      </c>
      <c r="D49" s="417"/>
      <c r="E49" s="418" t="s">
        <v>6463</v>
      </c>
      <c r="F49" s="418"/>
      <c r="G49" s="417"/>
      <c r="H49" s="419" t="s">
        <v>22679</v>
      </c>
      <c r="I49" s="419"/>
      <c r="J49" s="417"/>
      <c r="K49" s="419" t="s">
        <v>22678</v>
      </c>
      <c r="L49" s="419"/>
      <c r="M49" s="417"/>
      <c r="N49" s="420" t="s">
        <v>22677</v>
      </c>
      <c r="O49" s="420"/>
      <c r="P49" s="417"/>
      <c r="Q49" s="155" t="s">
        <v>24494</v>
      </c>
      <c r="R49" s="417"/>
      <c r="S49" s="421" t="s">
        <v>19692</v>
      </c>
      <c r="T49" s="421"/>
      <c r="U49" s="421"/>
      <c r="V49" s="421"/>
      <c r="W49" s="417"/>
      <c r="X49" s="148"/>
    </row>
    <row r="50" spans="1:24" ht="45.95" customHeight="1" thickBot="1">
      <c r="A50" s="148"/>
      <c r="B50" s="417"/>
      <c r="C50" s="154" t="s">
        <v>6492</v>
      </c>
      <c r="D50" s="417"/>
      <c r="E50" s="418" t="s">
        <v>6455</v>
      </c>
      <c r="F50" s="418"/>
      <c r="G50" s="417"/>
      <c r="H50" s="419" t="s">
        <v>21056</v>
      </c>
      <c r="I50" s="419"/>
      <c r="J50" s="417"/>
      <c r="K50" s="419" t="s">
        <v>21055</v>
      </c>
      <c r="L50" s="419"/>
      <c r="M50" s="417"/>
      <c r="N50" s="420" t="s">
        <v>21054</v>
      </c>
      <c r="O50" s="420"/>
      <c r="P50" s="417"/>
      <c r="Q50" s="155" t="s">
        <v>24201</v>
      </c>
      <c r="R50" s="417"/>
      <c r="S50" s="421" t="s">
        <v>19692</v>
      </c>
      <c r="T50" s="421"/>
      <c r="U50" s="421"/>
      <c r="V50" s="421"/>
      <c r="W50" s="417"/>
      <c r="X50" s="148"/>
    </row>
    <row r="51" spans="1:24" ht="45.95" customHeight="1" thickBot="1">
      <c r="A51" s="148"/>
      <c r="B51" s="417"/>
      <c r="C51" s="154" t="s">
        <v>6486</v>
      </c>
      <c r="D51" s="417"/>
      <c r="E51" s="418" t="s">
        <v>6446</v>
      </c>
      <c r="F51" s="418"/>
      <c r="G51" s="417"/>
      <c r="H51" s="419" t="s">
        <v>21052</v>
      </c>
      <c r="I51" s="419"/>
      <c r="J51" s="417"/>
      <c r="K51" s="419" t="s">
        <v>21051</v>
      </c>
      <c r="L51" s="419"/>
      <c r="M51" s="417"/>
      <c r="N51" s="420" t="s">
        <v>21050</v>
      </c>
      <c r="O51" s="420"/>
      <c r="P51" s="417"/>
      <c r="Q51" s="155" t="s">
        <v>24336</v>
      </c>
      <c r="R51" s="417"/>
      <c r="S51" s="421" t="s">
        <v>19692</v>
      </c>
      <c r="T51" s="421"/>
      <c r="U51" s="421"/>
      <c r="V51" s="421"/>
      <c r="W51" s="417"/>
      <c r="X51" s="148"/>
    </row>
    <row r="52" spans="1:24" ht="45.95" customHeight="1" thickBot="1">
      <c r="A52" s="148"/>
      <c r="B52" s="417"/>
      <c r="C52" s="154" t="s">
        <v>6478</v>
      </c>
      <c r="D52" s="417"/>
      <c r="E52" s="418" t="s">
        <v>6440</v>
      </c>
      <c r="F52" s="418"/>
      <c r="G52" s="417"/>
      <c r="H52" s="419" t="s">
        <v>21821</v>
      </c>
      <c r="I52" s="419"/>
      <c r="J52" s="417"/>
      <c r="K52" s="419" t="s">
        <v>21820</v>
      </c>
      <c r="L52" s="419"/>
      <c r="M52" s="417"/>
      <c r="N52" s="420" t="s">
        <v>21819</v>
      </c>
      <c r="O52" s="420"/>
      <c r="P52" s="417"/>
      <c r="Q52" s="155" t="s">
        <v>24335</v>
      </c>
      <c r="R52" s="417"/>
      <c r="S52" s="421" t="s">
        <v>19692</v>
      </c>
      <c r="T52" s="421"/>
      <c r="U52" s="421"/>
      <c r="V52" s="421"/>
      <c r="W52" s="417"/>
      <c r="X52" s="148"/>
    </row>
    <row r="53" spans="1:24" ht="45.95" customHeight="1" thickBot="1">
      <c r="A53" s="148"/>
      <c r="B53" s="417"/>
      <c r="C53" s="154" t="s">
        <v>6470</v>
      </c>
      <c r="D53" s="417"/>
      <c r="E53" s="418" t="s">
        <v>6434</v>
      </c>
      <c r="F53" s="418"/>
      <c r="G53" s="417"/>
      <c r="H53" s="419" t="s">
        <v>24493</v>
      </c>
      <c r="I53" s="419"/>
      <c r="J53" s="417"/>
      <c r="K53" s="419" t="s">
        <v>24492</v>
      </c>
      <c r="L53" s="419"/>
      <c r="M53" s="417"/>
      <c r="N53" s="420" t="s">
        <v>24491</v>
      </c>
      <c r="O53" s="420"/>
      <c r="P53" s="417"/>
      <c r="Q53" s="155" t="s">
        <v>24490</v>
      </c>
      <c r="R53" s="417"/>
      <c r="S53" s="421" t="s">
        <v>19692</v>
      </c>
      <c r="T53" s="421"/>
      <c r="U53" s="421"/>
      <c r="V53" s="421"/>
      <c r="W53" s="417"/>
      <c r="X53" s="148"/>
    </row>
    <row r="54" spans="1:24" ht="45.95" customHeight="1" thickBot="1">
      <c r="A54" s="148"/>
      <c r="B54" s="417"/>
      <c r="C54" s="154" t="s">
        <v>6464</v>
      </c>
      <c r="D54" s="417"/>
      <c r="E54" s="418" t="s">
        <v>6426</v>
      </c>
      <c r="F54" s="418"/>
      <c r="G54" s="417"/>
      <c r="H54" s="419" t="s">
        <v>21048</v>
      </c>
      <c r="I54" s="419"/>
      <c r="J54" s="417"/>
      <c r="K54" s="419" t="s">
        <v>21047</v>
      </c>
      <c r="L54" s="419"/>
      <c r="M54" s="417"/>
      <c r="N54" s="420" t="s">
        <v>21046</v>
      </c>
      <c r="O54" s="420"/>
      <c r="P54" s="417"/>
      <c r="Q54" s="155" t="s">
        <v>24691</v>
      </c>
      <c r="R54" s="417"/>
      <c r="S54" s="421" t="s">
        <v>19692</v>
      </c>
      <c r="T54" s="421"/>
      <c r="U54" s="421"/>
      <c r="V54" s="421"/>
      <c r="W54" s="417"/>
      <c r="X54" s="148"/>
    </row>
    <row r="55" spans="1:24" ht="45.95" customHeight="1" thickBot="1">
      <c r="A55" s="148"/>
      <c r="B55" s="417"/>
      <c r="C55" s="154" t="s">
        <v>6456</v>
      </c>
      <c r="D55" s="417"/>
      <c r="E55" s="418" t="s">
        <v>6420</v>
      </c>
      <c r="F55" s="418"/>
      <c r="G55" s="417"/>
      <c r="H55" s="419" t="s">
        <v>21044</v>
      </c>
      <c r="I55" s="419"/>
      <c r="J55" s="417"/>
      <c r="K55" s="419" t="s">
        <v>21043</v>
      </c>
      <c r="L55" s="419"/>
      <c r="M55" s="417"/>
      <c r="N55" s="420" t="s">
        <v>21042</v>
      </c>
      <c r="O55" s="420"/>
      <c r="P55" s="417"/>
      <c r="Q55" s="155" t="s">
        <v>24489</v>
      </c>
      <c r="R55" s="417"/>
      <c r="S55" s="421" t="s">
        <v>19692</v>
      </c>
      <c r="T55" s="421"/>
      <c r="U55" s="421"/>
      <c r="V55" s="421"/>
      <c r="W55" s="417"/>
      <c r="X55" s="148"/>
    </row>
    <row r="56" spans="1:24" ht="45.95" customHeight="1" thickBot="1">
      <c r="A56" s="148"/>
      <c r="B56" s="417"/>
      <c r="C56" s="154" t="s">
        <v>6447</v>
      </c>
      <c r="D56" s="417"/>
      <c r="E56" s="418" t="s">
        <v>6401</v>
      </c>
      <c r="F56" s="418"/>
      <c r="G56" s="417"/>
      <c r="H56" s="419" t="s">
        <v>21039</v>
      </c>
      <c r="I56" s="419"/>
      <c r="J56" s="417"/>
      <c r="K56" s="419" t="s">
        <v>21038</v>
      </c>
      <c r="L56" s="419"/>
      <c r="M56" s="417"/>
      <c r="N56" s="420" t="s">
        <v>21037</v>
      </c>
      <c r="O56" s="420"/>
      <c r="P56" s="417"/>
      <c r="Q56" s="155" t="s">
        <v>24682</v>
      </c>
      <c r="R56" s="417"/>
      <c r="S56" s="421" t="s">
        <v>19692</v>
      </c>
      <c r="T56" s="421"/>
      <c r="U56" s="421"/>
      <c r="V56" s="421"/>
      <c r="W56" s="417"/>
      <c r="X56" s="148"/>
    </row>
    <row r="57" spans="1:24" ht="45.95" customHeight="1" thickBot="1">
      <c r="A57" s="148"/>
      <c r="B57" s="417"/>
      <c r="C57" s="154" t="s">
        <v>6441</v>
      </c>
      <c r="D57" s="417"/>
      <c r="E57" s="418" t="s">
        <v>6393</v>
      </c>
      <c r="F57" s="418"/>
      <c r="G57" s="417"/>
      <c r="H57" s="419" t="s">
        <v>21036</v>
      </c>
      <c r="I57" s="419"/>
      <c r="J57" s="417"/>
      <c r="K57" s="419" t="s">
        <v>21035</v>
      </c>
      <c r="L57" s="419"/>
      <c r="M57" s="417"/>
      <c r="N57" s="420" t="s">
        <v>21034</v>
      </c>
      <c r="O57" s="420"/>
      <c r="P57" s="417"/>
      <c r="Q57" s="155" t="s">
        <v>24488</v>
      </c>
      <c r="R57" s="417"/>
      <c r="S57" s="421" t="s">
        <v>19692</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24122</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6385</v>
      </c>
      <c r="F68" s="418"/>
      <c r="G68" s="417"/>
      <c r="H68" s="419" t="s">
        <v>22668</v>
      </c>
      <c r="I68" s="419"/>
      <c r="J68" s="417"/>
      <c r="K68" s="419" t="s">
        <v>22667</v>
      </c>
      <c r="L68" s="419"/>
      <c r="M68" s="417"/>
      <c r="N68" s="420" t="s">
        <v>22666</v>
      </c>
      <c r="O68" s="420"/>
      <c r="P68" s="417"/>
      <c r="Q68" s="155" t="s">
        <v>24672</v>
      </c>
      <c r="R68" s="417"/>
      <c r="S68" s="421" t="s">
        <v>19692</v>
      </c>
      <c r="T68" s="421"/>
      <c r="U68" s="421"/>
      <c r="V68" s="421"/>
      <c r="W68" s="417"/>
      <c r="X68" s="148"/>
    </row>
    <row r="69" spans="1:24" ht="45.95" customHeight="1" thickBot="1">
      <c r="A69" s="148"/>
      <c r="B69" s="417"/>
      <c r="C69" s="154" t="s">
        <v>6427</v>
      </c>
      <c r="D69" s="417"/>
      <c r="E69" s="418" t="s">
        <v>6379</v>
      </c>
      <c r="F69" s="418"/>
      <c r="G69" s="417"/>
      <c r="H69" s="419" t="s">
        <v>21032</v>
      </c>
      <c r="I69" s="419"/>
      <c r="J69" s="417"/>
      <c r="K69" s="419" t="s">
        <v>21031</v>
      </c>
      <c r="L69" s="419"/>
      <c r="M69" s="417"/>
      <c r="N69" s="420" t="s">
        <v>21030</v>
      </c>
      <c r="O69" s="420"/>
      <c r="P69" s="417"/>
      <c r="Q69" s="155" t="s">
        <v>24334</v>
      </c>
      <c r="R69" s="417"/>
      <c r="S69" s="421" t="s">
        <v>19692</v>
      </c>
      <c r="T69" s="421"/>
      <c r="U69" s="421"/>
      <c r="V69" s="421"/>
      <c r="W69" s="417"/>
      <c r="X69" s="148"/>
    </row>
    <row r="70" spans="1:24" ht="45.95" customHeight="1" thickBot="1">
      <c r="A70" s="148"/>
      <c r="B70" s="417"/>
      <c r="C70" s="154" t="s">
        <v>6421</v>
      </c>
      <c r="D70" s="417"/>
      <c r="E70" s="418" t="s">
        <v>6363</v>
      </c>
      <c r="F70" s="418"/>
      <c r="G70" s="417"/>
      <c r="H70" s="419" t="s">
        <v>21815</v>
      </c>
      <c r="I70" s="419"/>
      <c r="J70" s="417"/>
      <c r="K70" s="419" t="s">
        <v>21814</v>
      </c>
      <c r="L70" s="419"/>
      <c r="M70" s="417"/>
      <c r="N70" s="420" t="s">
        <v>21813</v>
      </c>
      <c r="O70" s="420"/>
      <c r="P70" s="417"/>
      <c r="Q70" s="155" t="s">
        <v>24333</v>
      </c>
      <c r="R70" s="417"/>
      <c r="S70" s="421" t="s">
        <v>19692</v>
      </c>
      <c r="T70" s="421"/>
      <c r="U70" s="421"/>
      <c r="V70" s="421"/>
      <c r="W70" s="417"/>
      <c r="X70" s="148"/>
    </row>
    <row r="71" spans="1:24" ht="45.95" customHeight="1" thickBot="1">
      <c r="A71" s="148"/>
      <c r="B71" s="417"/>
      <c r="C71" s="154" t="s">
        <v>6414</v>
      </c>
      <c r="D71" s="417"/>
      <c r="E71" s="418" t="s">
        <v>6351</v>
      </c>
      <c r="F71" s="418"/>
      <c r="G71" s="417"/>
      <c r="H71" s="419" t="s">
        <v>21016</v>
      </c>
      <c r="I71" s="419"/>
      <c r="J71" s="417"/>
      <c r="K71" s="419" t="s">
        <v>21015</v>
      </c>
      <c r="L71" s="419"/>
      <c r="M71" s="417"/>
      <c r="N71" s="420" t="s">
        <v>21014</v>
      </c>
      <c r="O71" s="420"/>
      <c r="P71" s="417"/>
      <c r="Q71" s="155" t="s">
        <v>24332</v>
      </c>
      <c r="R71" s="417"/>
      <c r="S71" s="421" t="s">
        <v>19692</v>
      </c>
      <c r="T71" s="421"/>
      <c r="U71" s="421"/>
      <c r="V71" s="421"/>
      <c r="W71" s="417"/>
      <c r="X71" s="148"/>
    </row>
    <row r="72" spans="1:24" ht="45.95" customHeight="1" thickBot="1">
      <c r="A72" s="148"/>
      <c r="B72" s="417"/>
      <c r="C72" s="154" t="s">
        <v>6408</v>
      </c>
      <c r="D72" s="417"/>
      <c r="E72" s="418" t="s">
        <v>6345</v>
      </c>
      <c r="F72" s="418"/>
      <c r="G72" s="417"/>
      <c r="H72" s="419" t="s">
        <v>21012</v>
      </c>
      <c r="I72" s="419"/>
      <c r="J72" s="417"/>
      <c r="K72" s="419" t="s">
        <v>21011</v>
      </c>
      <c r="L72" s="419"/>
      <c r="M72" s="417"/>
      <c r="N72" s="420" t="s">
        <v>21010</v>
      </c>
      <c r="O72" s="420"/>
      <c r="P72" s="417"/>
      <c r="Q72" s="155" t="s">
        <v>24331</v>
      </c>
      <c r="R72" s="417"/>
      <c r="S72" s="421" t="s">
        <v>19692</v>
      </c>
      <c r="T72" s="421"/>
      <c r="U72" s="421"/>
      <c r="V72" s="421"/>
      <c r="W72" s="417"/>
      <c r="X72" s="148"/>
    </row>
    <row r="73" spans="1:24" ht="45.95" customHeight="1" thickBot="1">
      <c r="A73" s="148"/>
      <c r="B73" s="417"/>
      <c r="C73" s="154" t="s">
        <v>6402</v>
      </c>
      <c r="D73" s="417"/>
      <c r="E73" s="418" t="s">
        <v>6337</v>
      </c>
      <c r="F73" s="418"/>
      <c r="G73" s="417"/>
      <c r="H73" s="419" t="s">
        <v>21008</v>
      </c>
      <c r="I73" s="419"/>
      <c r="J73" s="417"/>
      <c r="K73" s="419" t="s">
        <v>21007</v>
      </c>
      <c r="L73" s="419"/>
      <c r="M73" s="417"/>
      <c r="N73" s="420" t="s">
        <v>21006</v>
      </c>
      <c r="O73" s="420"/>
      <c r="P73" s="417"/>
      <c r="Q73" s="155" t="s">
        <v>24487</v>
      </c>
      <c r="R73" s="417"/>
      <c r="S73" s="421" t="s">
        <v>19692</v>
      </c>
      <c r="T73" s="421"/>
      <c r="U73" s="421"/>
      <c r="V73" s="421"/>
      <c r="W73" s="417"/>
      <c r="X73" s="148"/>
    </row>
    <row r="74" spans="1:24" ht="45.95" customHeight="1" thickBot="1">
      <c r="A74" s="148"/>
      <c r="B74" s="417"/>
      <c r="C74" s="154" t="s">
        <v>6394</v>
      </c>
      <c r="D74" s="417"/>
      <c r="E74" s="418" t="s">
        <v>6321</v>
      </c>
      <c r="F74" s="418"/>
      <c r="G74" s="417"/>
      <c r="H74" s="419" t="s">
        <v>21000</v>
      </c>
      <c r="I74" s="419"/>
      <c r="J74" s="417"/>
      <c r="K74" s="419" t="s">
        <v>20999</v>
      </c>
      <c r="L74" s="419"/>
      <c r="M74" s="417"/>
      <c r="N74" s="420" t="s">
        <v>20998</v>
      </c>
      <c r="O74" s="420"/>
      <c r="P74" s="417"/>
      <c r="Q74" s="155" t="s">
        <v>24330</v>
      </c>
      <c r="R74" s="417"/>
      <c r="S74" s="421" t="s">
        <v>19692</v>
      </c>
      <c r="T74" s="421"/>
      <c r="U74" s="421"/>
      <c r="V74" s="421"/>
      <c r="W74" s="417"/>
      <c r="X74" s="148"/>
    </row>
    <row r="75" spans="1:24" ht="45.95" customHeight="1" thickBot="1">
      <c r="A75" s="148"/>
      <c r="B75" s="417"/>
      <c r="C75" s="154" t="s">
        <v>6386</v>
      </c>
      <c r="D75" s="417"/>
      <c r="E75" s="418" t="s">
        <v>6315</v>
      </c>
      <c r="F75" s="418"/>
      <c r="G75" s="417"/>
      <c r="H75" s="419" t="s">
        <v>22659</v>
      </c>
      <c r="I75" s="419"/>
      <c r="J75" s="417"/>
      <c r="K75" s="419" t="s">
        <v>22658</v>
      </c>
      <c r="L75" s="419"/>
      <c r="M75" s="417"/>
      <c r="N75" s="420" t="s">
        <v>22657</v>
      </c>
      <c r="O75" s="420"/>
      <c r="P75" s="417"/>
      <c r="Q75" s="155" t="s">
        <v>24329</v>
      </c>
      <c r="R75" s="417"/>
      <c r="S75" s="421" t="s">
        <v>19692</v>
      </c>
      <c r="T75" s="421"/>
      <c r="U75" s="421"/>
      <c r="V75" s="421"/>
      <c r="W75" s="417"/>
      <c r="X75" s="148"/>
    </row>
    <row r="76" spans="1:24" ht="45.95" customHeight="1" thickBot="1">
      <c r="A76" s="148"/>
      <c r="B76" s="417"/>
      <c r="C76" s="154" t="s">
        <v>6380</v>
      </c>
      <c r="D76" s="417"/>
      <c r="E76" s="418" t="s">
        <v>6307</v>
      </c>
      <c r="F76" s="418"/>
      <c r="G76" s="417"/>
      <c r="H76" s="419" t="s">
        <v>21809</v>
      </c>
      <c r="I76" s="419"/>
      <c r="J76" s="417"/>
      <c r="K76" s="419" t="s">
        <v>21808</v>
      </c>
      <c r="L76" s="419"/>
      <c r="M76" s="417"/>
      <c r="N76" s="420" t="s">
        <v>21807</v>
      </c>
      <c r="O76" s="420"/>
      <c r="P76" s="417"/>
      <c r="Q76" s="155" t="s">
        <v>24680</v>
      </c>
      <c r="R76" s="417"/>
      <c r="S76" s="421" t="s">
        <v>19692</v>
      </c>
      <c r="T76" s="421"/>
      <c r="U76" s="421"/>
      <c r="V76" s="421"/>
      <c r="W76" s="417"/>
      <c r="X76" s="148"/>
    </row>
    <row r="77" spans="1:24" ht="45.95" customHeight="1" thickBot="1">
      <c r="A77" s="148"/>
      <c r="B77" s="417"/>
      <c r="C77" s="154" t="s">
        <v>6372</v>
      </c>
      <c r="D77" s="417"/>
      <c r="E77" s="418" t="s">
        <v>6290</v>
      </c>
      <c r="F77" s="418"/>
      <c r="G77" s="417"/>
      <c r="H77" s="419" t="s">
        <v>20992</v>
      </c>
      <c r="I77" s="419"/>
      <c r="J77" s="417"/>
      <c r="K77" s="419" t="s">
        <v>20991</v>
      </c>
      <c r="L77" s="419"/>
      <c r="M77" s="417"/>
      <c r="N77" s="420" t="s">
        <v>20990</v>
      </c>
      <c r="O77" s="420"/>
      <c r="P77" s="417"/>
      <c r="Q77" s="155" t="s">
        <v>24486</v>
      </c>
      <c r="R77" s="417"/>
      <c r="S77" s="421" t="s">
        <v>19692</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24122</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6275</v>
      </c>
      <c r="F88" s="418"/>
      <c r="G88" s="417"/>
      <c r="H88" s="419" t="s">
        <v>20984</v>
      </c>
      <c r="I88" s="419"/>
      <c r="J88" s="417"/>
      <c r="K88" s="419" t="s">
        <v>20983</v>
      </c>
      <c r="L88" s="419"/>
      <c r="M88" s="417"/>
      <c r="N88" s="420" t="s">
        <v>20982</v>
      </c>
      <c r="O88" s="420"/>
      <c r="P88" s="417"/>
      <c r="Q88" s="155" t="s">
        <v>24328</v>
      </c>
      <c r="R88" s="417"/>
      <c r="S88" s="421" t="s">
        <v>19692</v>
      </c>
      <c r="T88" s="421"/>
      <c r="U88" s="421"/>
      <c r="V88" s="421"/>
      <c r="W88" s="417"/>
      <c r="X88" s="148"/>
    </row>
    <row r="89" spans="1:24" ht="45.95" customHeight="1" thickBot="1">
      <c r="A89" s="148"/>
      <c r="B89" s="417"/>
      <c r="C89" s="154" t="s">
        <v>6359</v>
      </c>
      <c r="D89" s="417"/>
      <c r="E89" s="418" t="s">
        <v>6261</v>
      </c>
      <c r="F89" s="418"/>
      <c r="G89" s="417"/>
      <c r="H89" s="419" t="s">
        <v>20980</v>
      </c>
      <c r="I89" s="419"/>
      <c r="J89" s="417"/>
      <c r="K89" s="419" t="s">
        <v>20979</v>
      </c>
      <c r="L89" s="419"/>
      <c r="M89" s="417"/>
      <c r="N89" s="420" t="s">
        <v>20978</v>
      </c>
      <c r="O89" s="420"/>
      <c r="P89" s="417"/>
      <c r="Q89" s="155" t="s">
        <v>24638</v>
      </c>
      <c r="R89" s="417"/>
      <c r="S89" s="421" t="s">
        <v>19692</v>
      </c>
      <c r="T89" s="421"/>
      <c r="U89" s="421"/>
      <c r="V89" s="421"/>
      <c r="W89" s="417"/>
      <c r="X89" s="148"/>
    </row>
    <row r="90" spans="1:24" ht="45.95" customHeight="1" thickBot="1">
      <c r="A90" s="148"/>
      <c r="B90" s="417"/>
      <c r="C90" s="154" t="s">
        <v>6352</v>
      </c>
      <c r="D90" s="417"/>
      <c r="E90" s="418" t="s">
        <v>6253</v>
      </c>
      <c r="F90" s="418"/>
      <c r="G90" s="417"/>
      <c r="H90" s="419" t="s">
        <v>22653</v>
      </c>
      <c r="I90" s="419"/>
      <c r="J90" s="417"/>
      <c r="K90" s="419" t="s">
        <v>22652</v>
      </c>
      <c r="L90" s="419"/>
      <c r="M90" s="417"/>
      <c r="N90" s="420" t="s">
        <v>22651</v>
      </c>
      <c r="O90" s="420"/>
      <c r="P90" s="417"/>
      <c r="Q90" s="155" t="s">
        <v>24327</v>
      </c>
      <c r="R90" s="417"/>
      <c r="S90" s="421" t="s">
        <v>19692</v>
      </c>
      <c r="T90" s="421"/>
      <c r="U90" s="421"/>
      <c r="V90" s="421"/>
      <c r="W90" s="417"/>
      <c r="X90" s="148"/>
    </row>
    <row r="91" spans="1:24" ht="45.95" customHeight="1" thickBot="1">
      <c r="A91" s="148"/>
      <c r="B91" s="417"/>
      <c r="C91" s="154" t="s">
        <v>6346</v>
      </c>
      <c r="D91" s="417"/>
      <c r="E91" s="418" t="s">
        <v>6239</v>
      </c>
      <c r="F91" s="418"/>
      <c r="G91" s="417"/>
      <c r="H91" s="419" t="s">
        <v>20976</v>
      </c>
      <c r="I91" s="419"/>
      <c r="J91" s="417"/>
      <c r="K91" s="419" t="s">
        <v>20975</v>
      </c>
      <c r="L91" s="419"/>
      <c r="M91" s="417"/>
      <c r="N91" s="420" t="s">
        <v>20974</v>
      </c>
      <c r="O91" s="420"/>
      <c r="P91" s="417"/>
      <c r="Q91" s="155" t="s">
        <v>24989</v>
      </c>
      <c r="R91" s="417"/>
      <c r="S91" s="421" t="s">
        <v>24927</v>
      </c>
      <c r="T91" s="421"/>
      <c r="U91" s="421"/>
      <c r="V91" s="421"/>
      <c r="W91" s="417"/>
      <c r="X91" s="148"/>
    </row>
    <row r="92" spans="1:24" ht="45.95" customHeight="1" thickBot="1">
      <c r="A92" s="148"/>
      <c r="B92" s="417"/>
      <c r="C92" s="154" t="s">
        <v>6338</v>
      </c>
      <c r="D92" s="417"/>
      <c r="E92" s="418" t="s">
        <v>6226</v>
      </c>
      <c r="F92" s="418"/>
      <c r="G92" s="417"/>
      <c r="H92" s="419" t="s">
        <v>20972</v>
      </c>
      <c r="I92" s="419"/>
      <c r="J92" s="417"/>
      <c r="K92" s="419" t="s">
        <v>20971</v>
      </c>
      <c r="L92" s="419"/>
      <c r="M92" s="417"/>
      <c r="N92" s="420" t="s">
        <v>20970</v>
      </c>
      <c r="O92" s="420"/>
      <c r="P92" s="417"/>
      <c r="Q92" s="155" t="s">
        <v>24326</v>
      </c>
      <c r="R92" s="417"/>
      <c r="S92" s="421" t="s">
        <v>19692</v>
      </c>
      <c r="T92" s="421"/>
      <c r="U92" s="421"/>
      <c r="V92" s="421"/>
      <c r="W92" s="417"/>
      <c r="X92" s="148"/>
    </row>
    <row r="93" spans="1:24" ht="45.95" customHeight="1" thickBot="1">
      <c r="A93" s="148"/>
      <c r="B93" s="417"/>
      <c r="C93" s="154" t="s">
        <v>6330</v>
      </c>
      <c r="D93" s="417"/>
      <c r="E93" s="418" t="s">
        <v>6218</v>
      </c>
      <c r="F93" s="418"/>
      <c r="G93" s="417"/>
      <c r="H93" s="419" t="s">
        <v>21801</v>
      </c>
      <c r="I93" s="419"/>
      <c r="J93" s="417"/>
      <c r="K93" s="419" t="s">
        <v>21800</v>
      </c>
      <c r="L93" s="419"/>
      <c r="M93" s="417"/>
      <c r="N93" s="420" t="s">
        <v>21799</v>
      </c>
      <c r="O93" s="420"/>
      <c r="P93" s="417"/>
      <c r="Q93" s="155" t="s">
        <v>24325</v>
      </c>
      <c r="R93" s="417"/>
      <c r="S93" s="421" t="s">
        <v>19692</v>
      </c>
      <c r="T93" s="421"/>
      <c r="U93" s="421"/>
      <c r="V93" s="421"/>
      <c r="W93" s="417"/>
      <c r="X93" s="148"/>
    </row>
    <row r="94" spans="1:24" ht="45.95" customHeight="1" thickBot="1">
      <c r="A94" s="148"/>
      <c r="B94" s="417"/>
      <c r="C94" s="154" t="s">
        <v>6322</v>
      </c>
      <c r="D94" s="417"/>
      <c r="E94" s="418" t="s">
        <v>6210</v>
      </c>
      <c r="F94" s="418"/>
      <c r="G94" s="417"/>
      <c r="H94" s="419" t="s">
        <v>20968</v>
      </c>
      <c r="I94" s="419"/>
      <c r="J94" s="417"/>
      <c r="K94" s="419" t="s">
        <v>20967</v>
      </c>
      <c r="L94" s="419"/>
      <c r="M94" s="417"/>
      <c r="N94" s="420" t="s">
        <v>20966</v>
      </c>
      <c r="O94" s="420"/>
      <c r="P94" s="417"/>
      <c r="Q94" s="155" t="s">
        <v>24485</v>
      </c>
      <c r="R94" s="417"/>
      <c r="S94" s="421" t="s">
        <v>19692</v>
      </c>
      <c r="T94" s="421"/>
      <c r="U94" s="421"/>
      <c r="V94" s="421"/>
      <c r="W94" s="417"/>
      <c r="X94" s="148"/>
    </row>
    <row r="95" spans="1:24" ht="45.95" customHeight="1" thickBot="1">
      <c r="A95" s="148"/>
      <c r="B95" s="417"/>
      <c r="C95" s="154" t="s">
        <v>6316</v>
      </c>
      <c r="D95" s="417"/>
      <c r="E95" s="418" t="s">
        <v>6204</v>
      </c>
      <c r="F95" s="418"/>
      <c r="G95" s="417"/>
      <c r="H95" s="419" t="s">
        <v>20964</v>
      </c>
      <c r="I95" s="419"/>
      <c r="J95" s="417"/>
      <c r="K95" s="419" t="s">
        <v>20963</v>
      </c>
      <c r="L95" s="419"/>
      <c r="M95" s="417"/>
      <c r="N95" s="420" t="s">
        <v>20962</v>
      </c>
      <c r="O95" s="420"/>
      <c r="P95" s="417"/>
      <c r="Q95" s="155" t="s">
        <v>24484</v>
      </c>
      <c r="R95" s="417"/>
      <c r="S95" s="421" t="s">
        <v>19692</v>
      </c>
      <c r="T95" s="421"/>
      <c r="U95" s="421"/>
      <c r="V95" s="421"/>
      <c r="W95" s="417"/>
      <c r="X95" s="148"/>
    </row>
    <row r="96" spans="1:24" ht="45.95" customHeight="1" thickBot="1">
      <c r="A96" s="148"/>
      <c r="B96" s="417"/>
      <c r="C96" s="154" t="s">
        <v>6308</v>
      </c>
      <c r="D96" s="417"/>
      <c r="E96" s="418" t="s">
        <v>6190</v>
      </c>
      <c r="F96" s="418"/>
      <c r="G96" s="417"/>
      <c r="H96" s="419" t="s">
        <v>20956</v>
      </c>
      <c r="I96" s="419"/>
      <c r="J96" s="417"/>
      <c r="K96" s="419" t="s">
        <v>20955</v>
      </c>
      <c r="L96" s="419"/>
      <c r="M96" s="417"/>
      <c r="N96" s="420" t="s">
        <v>20954</v>
      </c>
      <c r="O96" s="420"/>
      <c r="P96" s="417"/>
      <c r="Q96" s="155" t="s">
        <v>24324</v>
      </c>
      <c r="R96" s="417"/>
      <c r="S96" s="421" t="s">
        <v>19692</v>
      </c>
      <c r="T96" s="421"/>
      <c r="U96" s="421"/>
      <c r="V96" s="421"/>
      <c r="W96" s="417"/>
      <c r="X96" s="148"/>
    </row>
    <row r="97" spans="1:24" ht="45.95" customHeight="1" thickBot="1">
      <c r="A97" s="148"/>
      <c r="B97" s="417"/>
      <c r="C97" s="154" t="s">
        <v>6299</v>
      </c>
      <c r="D97" s="417"/>
      <c r="E97" s="418" t="s">
        <v>6183</v>
      </c>
      <c r="F97" s="418"/>
      <c r="G97" s="417"/>
      <c r="H97" s="419" t="s">
        <v>20952</v>
      </c>
      <c r="I97" s="419"/>
      <c r="J97" s="417"/>
      <c r="K97" s="419" t="s">
        <v>20951</v>
      </c>
      <c r="L97" s="419"/>
      <c r="M97" s="417"/>
      <c r="N97" s="420" t="s">
        <v>20950</v>
      </c>
      <c r="O97" s="420"/>
      <c r="P97" s="417"/>
      <c r="Q97" s="155" t="s">
        <v>24323</v>
      </c>
      <c r="R97" s="417"/>
      <c r="S97" s="421" t="s">
        <v>19692</v>
      </c>
      <c r="T97" s="421"/>
      <c r="U97" s="421"/>
      <c r="V97" s="421"/>
      <c r="W97" s="417"/>
      <c r="X97" s="148"/>
    </row>
    <row r="98" spans="1:24" ht="9.9499999999999993" customHeight="1" thickBot="1">
      <c r="A98" s="148"/>
      <c r="B98" s="417"/>
      <c r="C98" s="148"/>
      <c r="D98" s="417"/>
      <c r="E98" s="148"/>
      <c r="F98" s="148"/>
      <c r="G98" s="417"/>
      <c r="H98" s="148"/>
      <c r="I98" s="148"/>
      <c r="J98" s="417"/>
      <c r="K98" s="148"/>
      <c r="L98" s="148"/>
      <c r="M98" s="417"/>
      <c r="N98" s="148"/>
      <c r="O98" s="148"/>
      <c r="P98" s="417"/>
      <c r="Q98" s="148"/>
      <c r="R98" s="417"/>
      <c r="S98" s="148"/>
      <c r="T98" s="148"/>
      <c r="U98" s="148"/>
      <c r="V98" s="148"/>
      <c r="W98" s="417"/>
      <c r="X98" s="148"/>
    </row>
    <row r="99" spans="1:24" ht="0.95" customHeight="1">
      <c r="A99" s="148"/>
      <c r="B99" s="422"/>
      <c r="C99" s="422"/>
      <c r="D99" s="422"/>
      <c r="E99" s="422"/>
      <c r="F99" s="422"/>
      <c r="G99" s="422"/>
      <c r="H99" s="422"/>
      <c r="I99" s="422"/>
      <c r="J99" s="422"/>
      <c r="K99" s="422"/>
      <c r="L99" s="422"/>
      <c r="M99" s="422"/>
      <c r="N99" s="422"/>
      <c r="O99" s="422"/>
      <c r="P99" s="422"/>
      <c r="Q99" s="422"/>
      <c r="R99" s="422"/>
      <c r="S99" s="422"/>
      <c r="T99" s="422"/>
      <c r="U99" s="422"/>
      <c r="V99" s="422"/>
      <c r="W99" s="148"/>
      <c r="X99" s="148"/>
    </row>
    <row r="100" spans="1:24" ht="60"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24" ht="12"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row>
    <row r="102" spans="1:24" ht="8.1" customHeight="1">
      <c r="A102" s="148"/>
      <c r="B102" s="148"/>
      <c r="C102" s="148"/>
      <c r="D102" s="148"/>
      <c r="E102" s="148"/>
      <c r="F102" s="148"/>
      <c r="G102" s="148"/>
      <c r="H102" s="148"/>
      <c r="I102" s="413" t="s">
        <v>19177</v>
      </c>
      <c r="J102" s="413"/>
      <c r="K102" s="413"/>
      <c r="L102" s="148"/>
      <c r="M102" s="148"/>
      <c r="N102" s="148"/>
      <c r="O102" s="148"/>
      <c r="P102" s="148"/>
      <c r="Q102" s="148"/>
      <c r="R102" s="148"/>
      <c r="S102" s="148"/>
      <c r="T102" s="148"/>
      <c r="U102" s="148"/>
      <c r="V102" s="148"/>
      <c r="W102" s="148"/>
      <c r="X102" s="148"/>
    </row>
    <row r="103" spans="1:24" ht="12" customHeight="1">
      <c r="A103" s="148"/>
      <c r="B103" s="414"/>
      <c r="C103" s="414"/>
      <c r="D103" s="414"/>
      <c r="E103" s="414"/>
      <c r="F103" s="148"/>
      <c r="G103" s="148"/>
      <c r="H103" s="148"/>
      <c r="I103" s="413"/>
      <c r="J103" s="413"/>
      <c r="K103" s="413"/>
      <c r="L103" s="148"/>
      <c r="M103" s="148"/>
      <c r="N103" s="148"/>
      <c r="O103" s="148"/>
      <c r="P103" s="148"/>
      <c r="Q103" s="148"/>
      <c r="R103" s="148"/>
      <c r="S103" s="148"/>
      <c r="T103" s="148"/>
      <c r="U103" s="148"/>
      <c r="V103" s="148"/>
      <c r="W103" s="148"/>
      <c r="X103" s="148"/>
    </row>
    <row r="104" spans="1:24" ht="14.1" customHeight="1">
      <c r="A104" s="148"/>
      <c r="B104" s="148"/>
      <c r="C104" s="415" t="s">
        <v>24122</v>
      </c>
      <c r="D104" s="415"/>
      <c r="E104" s="415"/>
      <c r="F104" s="415"/>
      <c r="G104" s="415"/>
      <c r="H104" s="415"/>
      <c r="I104" s="415"/>
      <c r="J104" s="415"/>
      <c r="K104" s="415"/>
      <c r="L104" s="148"/>
      <c r="M104" s="148"/>
      <c r="N104" s="148"/>
      <c r="O104" s="416" t="s">
        <v>24924</v>
      </c>
      <c r="P104" s="416"/>
      <c r="Q104" s="416"/>
      <c r="R104" s="416"/>
      <c r="S104" s="416"/>
      <c r="T104" s="149" t="s">
        <v>6625</v>
      </c>
      <c r="U104" s="150" t="s">
        <v>19175</v>
      </c>
      <c r="V104" s="148"/>
      <c r="W104" s="148"/>
      <c r="X104" s="148"/>
    </row>
    <row r="105" spans="1:24" ht="0.95" customHeight="1" thickBo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row>
    <row r="106" spans="1:24" ht="0.95" customHeight="1">
      <c r="A106" s="148"/>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148"/>
    </row>
    <row r="107" spans="1:24" ht="15.95" customHeight="1" thickBot="1">
      <c r="A107" s="148"/>
      <c r="B107" s="151"/>
      <c r="C107" s="152" t="s">
        <v>19174</v>
      </c>
      <c r="D107" s="151"/>
      <c r="E107" s="412" t="s">
        <v>19173</v>
      </c>
      <c r="F107" s="412"/>
      <c r="G107" s="151"/>
      <c r="H107" s="412" t="s">
        <v>19172</v>
      </c>
      <c r="I107" s="412"/>
      <c r="J107" s="151"/>
      <c r="K107" s="412" t="s">
        <v>19171</v>
      </c>
      <c r="L107" s="412"/>
      <c r="M107" s="151"/>
      <c r="N107" s="412" t="s">
        <v>19170</v>
      </c>
      <c r="O107" s="412"/>
      <c r="P107" s="151"/>
      <c r="Q107" s="153" t="s">
        <v>19169</v>
      </c>
      <c r="R107" s="151"/>
      <c r="S107" s="412" t="s">
        <v>19168</v>
      </c>
      <c r="T107" s="412"/>
      <c r="U107" s="412"/>
      <c r="V107" s="412"/>
      <c r="W107" s="151"/>
      <c r="X107" s="148"/>
    </row>
    <row r="108" spans="1:24" ht="45.95" customHeight="1" thickBot="1">
      <c r="A108" s="148"/>
      <c r="B108" s="417"/>
      <c r="C108" s="154" t="s">
        <v>6291</v>
      </c>
      <c r="D108" s="417"/>
      <c r="E108" s="418" t="s">
        <v>6175</v>
      </c>
      <c r="F108" s="418"/>
      <c r="G108" s="417"/>
      <c r="H108" s="419" t="s">
        <v>20948</v>
      </c>
      <c r="I108" s="419"/>
      <c r="J108" s="417"/>
      <c r="K108" s="419" t="s">
        <v>20947</v>
      </c>
      <c r="L108" s="419"/>
      <c r="M108" s="417"/>
      <c r="N108" s="420" t="s">
        <v>20946</v>
      </c>
      <c r="O108" s="420"/>
      <c r="P108" s="417"/>
      <c r="Q108" s="155" t="s">
        <v>24322</v>
      </c>
      <c r="R108" s="417"/>
      <c r="S108" s="421" t="s">
        <v>19692</v>
      </c>
      <c r="T108" s="421"/>
      <c r="U108" s="421"/>
      <c r="V108" s="421"/>
      <c r="W108" s="417"/>
      <c r="X108" s="148"/>
    </row>
    <row r="109" spans="1:24" ht="45.95" customHeight="1" thickBot="1">
      <c r="A109" s="148"/>
      <c r="B109" s="417"/>
      <c r="C109" s="154" t="s">
        <v>6284</v>
      </c>
      <c r="D109" s="417"/>
      <c r="E109" s="418" t="s">
        <v>6167</v>
      </c>
      <c r="F109" s="418"/>
      <c r="G109" s="417"/>
      <c r="H109" s="419" t="s">
        <v>20944</v>
      </c>
      <c r="I109" s="419"/>
      <c r="J109" s="417"/>
      <c r="K109" s="419" t="s">
        <v>20943</v>
      </c>
      <c r="L109" s="419"/>
      <c r="M109" s="417"/>
      <c r="N109" s="420" t="s">
        <v>20942</v>
      </c>
      <c r="O109" s="420"/>
      <c r="P109" s="417"/>
      <c r="Q109" s="155" t="s">
        <v>24321</v>
      </c>
      <c r="R109" s="417"/>
      <c r="S109" s="421" t="s">
        <v>19692</v>
      </c>
      <c r="T109" s="421"/>
      <c r="U109" s="421"/>
      <c r="V109" s="421"/>
      <c r="W109" s="417"/>
      <c r="X109" s="148"/>
    </row>
    <row r="110" spans="1:24" ht="45.95" customHeight="1" thickBot="1">
      <c r="A110" s="148"/>
      <c r="B110" s="417"/>
      <c r="C110" s="154" t="s">
        <v>6276</v>
      </c>
      <c r="D110" s="417"/>
      <c r="E110" s="418" t="s">
        <v>6159</v>
      </c>
      <c r="F110" s="418"/>
      <c r="G110" s="417"/>
      <c r="H110" s="419" t="s">
        <v>20940</v>
      </c>
      <c r="I110" s="419"/>
      <c r="J110" s="417"/>
      <c r="K110" s="419" t="s">
        <v>20939</v>
      </c>
      <c r="L110" s="419"/>
      <c r="M110" s="417"/>
      <c r="N110" s="420" t="s">
        <v>20938</v>
      </c>
      <c r="O110" s="420"/>
      <c r="P110" s="417"/>
      <c r="Q110" s="155" t="s">
        <v>24319</v>
      </c>
      <c r="R110" s="417"/>
      <c r="S110" s="421" t="s">
        <v>19692</v>
      </c>
      <c r="T110" s="421"/>
      <c r="U110" s="421"/>
      <c r="V110" s="421"/>
      <c r="W110" s="417"/>
      <c r="X110" s="148"/>
    </row>
    <row r="111" spans="1:24" ht="45.95" customHeight="1" thickBot="1">
      <c r="A111" s="148"/>
      <c r="B111" s="417"/>
      <c r="C111" s="154" t="s">
        <v>6269</v>
      </c>
      <c r="D111" s="417"/>
      <c r="E111" s="418" t="s">
        <v>6152</v>
      </c>
      <c r="F111" s="418"/>
      <c r="G111" s="417"/>
      <c r="H111" s="419" t="s">
        <v>20936</v>
      </c>
      <c r="I111" s="419"/>
      <c r="J111" s="417"/>
      <c r="K111" s="419" t="s">
        <v>20935</v>
      </c>
      <c r="L111" s="419"/>
      <c r="M111" s="417"/>
      <c r="N111" s="420" t="s">
        <v>20934</v>
      </c>
      <c r="O111" s="420"/>
      <c r="P111" s="417"/>
      <c r="Q111" s="155" t="s">
        <v>24318</v>
      </c>
      <c r="R111" s="417"/>
      <c r="S111" s="421" t="s">
        <v>19692</v>
      </c>
      <c r="T111" s="421"/>
      <c r="U111" s="421"/>
      <c r="V111" s="421"/>
      <c r="W111" s="417"/>
      <c r="X111" s="148"/>
    </row>
    <row r="112" spans="1:24" ht="45.95" customHeight="1" thickBot="1">
      <c r="A112" s="148"/>
      <c r="B112" s="417"/>
      <c r="C112" s="154" t="s">
        <v>6262</v>
      </c>
      <c r="D112" s="417"/>
      <c r="E112" s="418" t="s">
        <v>6147</v>
      </c>
      <c r="F112" s="418"/>
      <c r="G112" s="417"/>
      <c r="H112" s="419" t="s">
        <v>20932</v>
      </c>
      <c r="I112" s="419"/>
      <c r="J112" s="417"/>
      <c r="K112" s="419" t="s">
        <v>20931</v>
      </c>
      <c r="L112" s="419"/>
      <c r="M112" s="417"/>
      <c r="N112" s="420" t="s">
        <v>20930</v>
      </c>
      <c r="O112" s="420"/>
      <c r="P112" s="417"/>
      <c r="Q112" s="155" t="s">
        <v>24320</v>
      </c>
      <c r="R112" s="417"/>
      <c r="S112" s="421" t="s">
        <v>19692</v>
      </c>
      <c r="T112" s="421"/>
      <c r="U112" s="421"/>
      <c r="V112" s="421"/>
      <c r="W112" s="417"/>
      <c r="X112" s="148"/>
    </row>
    <row r="113" spans="1:24" ht="45.95" customHeight="1" thickBot="1">
      <c r="A113" s="148"/>
      <c r="B113" s="417"/>
      <c r="C113" s="154" t="s">
        <v>6254</v>
      </c>
      <c r="D113" s="417"/>
      <c r="E113" s="418" t="s">
        <v>6139</v>
      </c>
      <c r="F113" s="418"/>
      <c r="G113" s="417"/>
      <c r="H113" s="419" t="s">
        <v>21794</v>
      </c>
      <c r="I113" s="419"/>
      <c r="J113" s="417"/>
      <c r="K113" s="419" t="s">
        <v>21793</v>
      </c>
      <c r="L113" s="419"/>
      <c r="M113" s="417"/>
      <c r="N113" s="420" t="s">
        <v>21792</v>
      </c>
      <c r="O113" s="420"/>
      <c r="P113" s="417"/>
      <c r="Q113" s="155" t="s">
        <v>24545</v>
      </c>
      <c r="R113" s="417"/>
      <c r="S113" s="421" t="s">
        <v>19692</v>
      </c>
      <c r="T113" s="421"/>
      <c r="U113" s="421"/>
      <c r="V113" s="421"/>
      <c r="W113" s="417"/>
      <c r="X113" s="148"/>
    </row>
    <row r="114" spans="1:24" ht="45.95" customHeight="1" thickBot="1">
      <c r="A114" s="148"/>
      <c r="B114" s="417"/>
      <c r="C114" s="154" t="s">
        <v>6247</v>
      </c>
      <c r="D114" s="417"/>
      <c r="E114" s="418" t="s">
        <v>6116</v>
      </c>
      <c r="F114" s="418"/>
      <c r="G114" s="417"/>
      <c r="H114" s="419" t="s">
        <v>22637</v>
      </c>
      <c r="I114" s="419"/>
      <c r="J114" s="417"/>
      <c r="K114" s="419" t="s">
        <v>22636</v>
      </c>
      <c r="L114" s="419"/>
      <c r="M114" s="417"/>
      <c r="N114" s="420" t="s">
        <v>22635</v>
      </c>
      <c r="O114" s="420"/>
      <c r="P114" s="417"/>
      <c r="Q114" s="155" t="s">
        <v>24483</v>
      </c>
      <c r="R114" s="417"/>
      <c r="S114" s="421" t="s">
        <v>19692</v>
      </c>
      <c r="T114" s="421"/>
      <c r="U114" s="421"/>
      <c r="V114" s="421"/>
      <c r="W114" s="417"/>
      <c r="X114" s="148"/>
    </row>
    <row r="115" spans="1:24" ht="45.95" customHeight="1" thickBot="1">
      <c r="A115" s="148"/>
      <c r="B115" s="417"/>
      <c r="C115" s="154" t="s">
        <v>6240</v>
      </c>
      <c r="D115" s="417"/>
      <c r="E115" s="418" t="s">
        <v>6108</v>
      </c>
      <c r="F115" s="418"/>
      <c r="G115" s="417"/>
      <c r="H115" s="419" t="s">
        <v>20928</v>
      </c>
      <c r="I115" s="419"/>
      <c r="J115" s="417"/>
      <c r="K115" s="419" t="s">
        <v>20927</v>
      </c>
      <c r="L115" s="419"/>
      <c r="M115" s="417"/>
      <c r="N115" s="420" t="s">
        <v>20926</v>
      </c>
      <c r="O115" s="420"/>
      <c r="P115" s="417"/>
      <c r="Q115" s="155" t="s">
        <v>24317</v>
      </c>
      <c r="R115" s="417"/>
      <c r="S115" s="421" t="s">
        <v>19692</v>
      </c>
      <c r="T115" s="421"/>
      <c r="U115" s="421"/>
      <c r="V115" s="421"/>
      <c r="W115" s="417"/>
      <c r="X115" s="148"/>
    </row>
    <row r="116" spans="1:24" ht="45.95" customHeight="1" thickBot="1">
      <c r="A116" s="148"/>
      <c r="B116" s="417"/>
      <c r="C116" s="154" t="s">
        <v>6233</v>
      </c>
      <c r="D116" s="417"/>
      <c r="E116" s="418" t="s">
        <v>6095</v>
      </c>
      <c r="F116" s="418"/>
      <c r="G116" s="417"/>
      <c r="H116" s="419" t="s">
        <v>22633</v>
      </c>
      <c r="I116" s="419"/>
      <c r="J116" s="417"/>
      <c r="K116" s="419" t="s">
        <v>22632</v>
      </c>
      <c r="L116" s="419"/>
      <c r="M116" s="417"/>
      <c r="N116" s="420" t="s">
        <v>22631</v>
      </c>
      <c r="O116" s="420"/>
      <c r="P116" s="417"/>
      <c r="Q116" s="155" t="s">
        <v>24316</v>
      </c>
      <c r="R116" s="417"/>
      <c r="S116" s="421" t="s">
        <v>19692</v>
      </c>
      <c r="T116" s="421"/>
      <c r="U116" s="421"/>
      <c r="V116" s="421"/>
      <c r="W116" s="417"/>
      <c r="X116" s="148"/>
    </row>
    <row r="117" spans="1:24" ht="45.95" customHeight="1" thickBot="1">
      <c r="A117" s="148"/>
      <c r="B117" s="417"/>
      <c r="C117" s="154" t="s">
        <v>6227</v>
      </c>
      <c r="D117" s="417"/>
      <c r="E117" s="418" t="s">
        <v>6089</v>
      </c>
      <c r="F117" s="418"/>
      <c r="G117" s="417"/>
      <c r="H117" s="419" t="s">
        <v>20924</v>
      </c>
      <c r="I117" s="419"/>
      <c r="J117" s="417"/>
      <c r="K117" s="419" t="s">
        <v>20923</v>
      </c>
      <c r="L117" s="419"/>
      <c r="M117" s="417"/>
      <c r="N117" s="420" t="s">
        <v>20922</v>
      </c>
      <c r="O117" s="420"/>
      <c r="P117" s="417"/>
      <c r="Q117" s="155" t="s">
        <v>24315</v>
      </c>
      <c r="R117" s="417"/>
      <c r="S117" s="421" t="s">
        <v>19692</v>
      </c>
      <c r="T117" s="421"/>
      <c r="U117" s="421"/>
      <c r="V117" s="421"/>
      <c r="W117" s="417"/>
      <c r="X117" s="148"/>
    </row>
    <row r="118" spans="1:24" ht="9.9499999999999993" customHeight="1" thickBot="1">
      <c r="A118" s="148"/>
      <c r="B118" s="417"/>
      <c r="C118" s="148"/>
      <c r="D118" s="417"/>
      <c r="E118" s="148"/>
      <c r="F118" s="148"/>
      <c r="G118" s="417"/>
      <c r="H118" s="148"/>
      <c r="I118" s="148"/>
      <c r="J118" s="417"/>
      <c r="K118" s="148"/>
      <c r="L118" s="148"/>
      <c r="M118" s="417"/>
      <c r="N118" s="148"/>
      <c r="O118" s="148"/>
      <c r="P118" s="417"/>
      <c r="Q118" s="148"/>
      <c r="R118" s="417"/>
      <c r="S118" s="148"/>
      <c r="T118" s="148"/>
      <c r="U118" s="148"/>
      <c r="V118" s="148"/>
      <c r="W118" s="417"/>
      <c r="X118" s="148"/>
    </row>
    <row r="119" spans="1:24" ht="0.95" customHeight="1">
      <c r="A119" s="148"/>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148"/>
      <c r="X119" s="148"/>
    </row>
    <row r="120" spans="1:24" ht="60"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row>
    <row r="121" spans="1:24" ht="12"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row>
    <row r="122" spans="1:24" ht="8.1" customHeight="1">
      <c r="A122" s="148"/>
      <c r="B122" s="148"/>
      <c r="C122" s="148"/>
      <c r="D122" s="148"/>
      <c r="E122" s="148"/>
      <c r="F122" s="148"/>
      <c r="G122" s="148"/>
      <c r="H122" s="148"/>
      <c r="I122" s="413" t="s">
        <v>19177</v>
      </c>
      <c r="J122" s="413"/>
      <c r="K122" s="413"/>
      <c r="L122" s="148"/>
      <c r="M122" s="148"/>
      <c r="N122" s="148"/>
      <c r="O122" s="148"/>
      <c r="P122" s="148"/>
      <c r="Q122" s="148"/>
      <c r="R122" s="148"/>
      <c r="S122" s="148"/>
      <c r="T122" s="148"/>
      <c r="U122" s="148"/>
      <c r="V122" s="148"/>
      <c r="W122" s="148"/>
      <c r="X122" s="148"/>
    </row>
    <row r="123" spans="1:24" ht="12" customHeight="1">
      <c r="A123" s="148"/>
      <c r="B123" s="414"/>
      <c r="C123" s="414"/>
      <c r="D123" s="414"/>
      <c r="E123" s="414"/>
      <c r="F123" s="148"/>
      <c r="G123" s="148"/>
      <c r="H123" s="148"/>
      <c r="I123" s="413"/>
      <c r="J123" s="413"/>
      <c r="K123" s="413"/>
      <c r="L123" s="148"/>
      <c r="M123" s="148"/>
      <c r="N123" s="148"/>
      <c r="O123" s="148"/>
      <c r="P123" s="148"/>
      <c r="Q123" s="148"/>
      <c r="R123" s="148"/>
      <c r="S123" s="148"/>
      <c r="T123" s="148"/>
      <c r="U123" s="148"/>
      <c r="V123" s="148"/>
      <c r="W123" s="148"/>
      <c r="X123" s="148"/>
    </row>
    <row r="124" spans="1:24" ht="14.1" customHeight="1">
      <c r="A124" s="148"/>
      <c r="B124" s="148"/>
      <c r="C124" s="415" t="s">
        <v>24122</v>
      </c>
      <c r="D124" s="415"/>
      <c r="E124" s="415"/>
      <c r="F124" s="415"/>
      <c r="G124" s="415"/>
      <c r="H124" s="415"/>
      <c r="I124" s="415"/>
      <c r="J124" s="415"/>
      <c r="K124" s="415"/>
      <c r="L124" s="148"/>
      <c r="M124" s="148"/>
      <c r="N124" s="148"/>
      <c r="O124" s="416" t="s">
        <v>24924</v>
      </c>
      <c r="P124" s="416"/>
      <c r="Q124" s="416"/>
      <c r="R124" s="416"/>
      <c r="S124" s="416"/>
      <c r="T124" s="149" t="s">
        <v>6616</v>
      </c>
      <c r="U124" s="150" t="s">
        <v>19175</v>
      </c>
      <c r="V124" s="148"/>
      <c r="W124" s="148"/>
      <c r="X124" s="148"/>
    </row>
    <row r="125" spans="1:24" ht="0.95" customHeight="1" thickBo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row>
    <row r="126" spans="1:24" ht="0.95" customHeight="1">
      <c r="A126" s="148"/>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148"/>
    </row>
    <row r="127" spans="1:24" ht="15.95" customHeight="1" thickBot="1">
      <c r="A127" s="148"/>
      <c r="B127" s="151"/>
      <c r="C127" s="152" t="s">
        <v>19174</v>
      </c>
      <c r="D127" s="151"/>
      <c r="E127" s="412" t="s">
        <v>19173</v>
      </c>
      <c r="F127" s="412"/>
      <c r="G127" s="151"/>
      <c r="H127" s="412" t="s">
        <v>19172</v>
      </c>
      <c r="I127" s="412"/>
      <c r="J127" s="151"/>
      <c r="K127" s="412" t="s">
        <v>19171</v>
      </c>
      <c r="L127" s="412"/>
      <c r="M127" s="151"/>
      <c r="N127" s="412" t="s">
        <v>19170</v>
      </c>
      <c r="O127" s="412"/>
      <c r="P127" s="151"/>
      <c r="Q127" s="153" t="s">
        <v>19169</v>
      </c>
      <c r="R127" s="151"/>
      <c r="S127" s="412" t="s">
        <v>19168</v>
      </c>
      <c r="T127" s="412"/>
      <c r="U127" s="412"/>
      <c r="V127" s="412"/>
      <c r="W127" s="151"/>
      <c r="X127" s="148"/>
    </row>
    <row r="128" spans="1:24" ht="45.95" customHeight="1" thickBot="1">
      <c r="A128" s="148"/>
      <c r="B128" s="417"/>
      <c r="C128" s="154" t="s">
        <v>6219</v>
      </c>
      <c r="D128" s="417"/>
      <c r="E128" s="418" t="s">
        <v>6075</v>
      </c>
      <c r="F128" s="418"/>
      <c r="G128" s="417"/>
      <c r="H128" s="419" t="s">
        <v>20916</v>
      </c>
      <c r="I128" s="419"/>
      <c r="J128" s="417"/>
      <c r="K128" s="419" t="s">
        <v>20915</v>
      </c>
      <c r="L128" s="419"/>
      <c r="M128" s="417"/>
      <c r="N128" s="420" t="s">
        <v>20914</v>
      </c>
      <c r="O128" s="420"/>
      <c r="P128" s="417"/>
      <c r="Q128" s="155" t="s">
        <v>24314</v>
      </c>
      <c r="R128" s="417"/>
      <c r="S128" s="421" t="s">
        <v>19692</v>
      </c>
      <c r="T128" s="421"/>
      <c r="U128" s="421"/>
      <c r="V128" s="421"/>
      <c r="W128" s="417"/>
      <c r="X128" s="148"/>
    </row>
    <row r="129" spans="1:24" ht="45.95" customHeight="1" thickBot="1">
      <c r="A129" s="148"/>
      <c r="B129" s="417"/>
      <c r="C129" s="154" t="s">
        <v>6211</v>
      </c>
      <c r="D129" s="417"/>
      <c r="E129" s="418" t="s">
        <v>6044</v>
      </c>
      <c r="F129" s="418"/>
      <c r="G129" s="417"/>
      <c r="H129" s="419" t="s">
        <v>21788</v>
      </c>
      <c r="I129" s="419"/>
      <c r="J129" s="417"/>
      <c r="K129" s="419" t="s">
        <v>21787</v>
      </c>
      <c r="L129" s="419"/>
      <c r="M129" s="417"/>
      <c r="N129" s="420" t="s">
        <v>21786</v>
      </c>
      <c r="O129" s="420"/>
      <c r="P129" s="417"/>
      <c r="Q129" s="155" t="s">
        <v>24313</v>
      </c>
      <c r="R129" s="417"/>
      <c r="S129" s="421" t="s">
        <v>19692</v>
      </c>
      <c r="T129" s="421"/>
      <c r="U129" s="421"/>
      <c r="V129" s="421"/>
      <c r="W129" s="417"/>
      <c r="X129" s="148"/>
    </row>
    <row r="130" spans="1:24" ht="45.95" customHeight="1" thickBot="1">
      <c r="A130" s="148"/>
      <c r="B130" s="417"/>
      <c r="C130" s="154" t="s">
        <v>6205</v>
      </c>
      <c r="D130" s="417"/>
      <c r="E130" s="418" t="s">
        <v>6038</v>
      </c>
      <c r="F130" s="418"/>
      <c r="G130" s="417"/>
      <c r="H130" s="419" t="s">
        <v>20908</v>
      </c>
      <c r="I130" s="419"/>
      <c r="J130" s="417"/>
      <c r="K130" s="419" t="s">
        <v>20907</v>
      </c>
      <c r="L130" s="419"/>
      <c r="M130" s="417"/>
      <c r="N130" s="420" t="s">
        <v>20906</v>
      </c>
      <c r="O130" s="420"/>
      <c r="P130" s="417"/>
      <c r="Q130" s="155" t="s">
        <v>24482</v>
      </c>
      <c r="R130" s="417"/>
      <c r="S130" s="421" t="s">
        <v>19692</v>
      </c>
      <c r="T130" s="421"/>
      <c r="U130" s="421"/>
      <c r="V130" s="421"/>
      <c r="W130" s="417"/>
      <c r="X130" s="148"/>
    </row>
    <row r="131" spans="1:24" ht="45.95" customHeight="1" thickBot="1">
      <c r="A131" s="148"/>
      <c r="B131" s="417"/>
      <c r="C131" s="154" t="s">
        <v>6199</v>
      </c>
      <c r="D131" s="417"/>
      <c r="E131" s="418" t="s">
        <v>6032</v>
      </c>
      <c r="F131" s="418"/>
      <c r="G131" s="417"/>
      <c r="H131" s="419" t="s">
        <v>20904</v>
      </c>
      <c r="I131" s="419"/>
      <c r="J131" s="417"/>
      <c r="K131" s="419" t="s">
        <v>20903</v>
      </c>
      <c r="L131" s="419"/>
      <c r="M131" s="417"/>
      <c r="N131" s="420" t="s">
        <v>20902</v>
      </c>
      <c r="O131" s="420"/>
      <c r="P131" s="417"/>
      <c r="Q131" s="155" t="s">
        <v>24481</v>
      </c>
      <c r="R131" s="417"/>
      <c r="S131" s="421" t="s">
        <v>19692</v>
      </c>
      <c r="T131" s="421"/>
      <c r="U131" s="421"/>
      <c r="V131" s="421"/>
      <c r="W131" s="417"/>
      <c r="X131" s="148"/>
    </row>
    <row r="132" spans="1:24" ht="45.95" customHeight="1" thickBot="1">
      <c r="A132" s="148"/>
      <c r="B132" s="417"/>
      <c r="C132" s="154" t="s">
        <v>6191</v>
      </c>
      <c r="D132" s="417"/>
      <c r="E132" s="418" t="s">
        <v>6026</v>
      </c>
      <c r="F132" s="418"/>
      <c r="G132" s="417"/>
      <c r="H132" s="419" t="s">
        <v>20900</v>
      </c>
      <c r="I132" s="419"/>
      <c r="J132" s="417"/>
      <c r="K132" s="419" t="s">
        <v>20899</v>
      </c>
      <c r="L132" s="419"/>
      <c r="M132" s="417"/>
      <c r="N132" s="420" t="s">
        <v>20898</v>
      </c>
      <c r="O132" s="420"/>
      <c r="P132" s="417"/>
      <c r="Q132" s="155" t="s">
        <v>24574</v>
      </c>
      <c r="R132" s="417"/>
      <c r="S132" s="421" t="s">
        <v>19692</v>
      </c>
      <c r="T132" s="421"/>
      <c r="U132" s="421"/>
      <c r="V132" s="421"/>
      <c r="W132" s="417"/>
      <c r="X132" s="148"/>
    </row>
    <row r="133" spans="1:24" ht="45.95" customHeight="1" thickBot="1">
      <c r="A133" s="148"/>
      <c r="B133" s="417"/>
      <c r="C133" s="154" t="s">
        <v>6184</v>
      </c>
      <c r="D133" s="417"/>
      <c r="E133" s="418" t="s">
        <v>6019</v>
      </c>
      <c r="F133" s="418"/>
      <c r="G133" s="417"/>
      <c r="H133" s="419" t="s">
        <v>20896</v>
      </c>
      <c r="I133" s="419"/>
      <c r="J133" s="417"/>
      <c r="K133" s="419" t="s">
        <v>20895</v>
      </c>
      <c r="L133" s="419"/>
      <c r="M133" s="417"/>
      <c r="N133" s="420" t="s">
        <v>20894</v>
      </c>
      <c r="O133" s="420"/>
      <c r="P133" s="417"/>
      <c r="Q133" s="155" t="s">
        <v>24714</v>
      </c>
      <c r="R133" s="417"/>
      <c r="S133" s="421" t="s">
        <v>19692</v>
      </c>
      <c r="T133" s="421"/>
      <c r="U133" s="421"/>
      <c r="V133" s="421"/>
      <c r="W133" s="417"/>
      <c r="X133" s="148"/>
    </row>
    <row r="134" spans="1:24" ht="45.95" customHeight="1" thickBot="1">
      <c r="A134" s="148"/>
      <c r="B134" s="417"/>
      <c r="C134" s="154" t="s">
        <v>6176</v>
      </c>
      <c r="D134" s="417"/>
      <c r="E134" s="418" t="s">
        <v>6012</v>
      </c>
      <c r="F134" s="418"/>
      <c r="G134" s="417"/>
      <c r="H134" s="419" t="s">
        <v>20892</v>
      </c>
      <c r="I134" s="419"/>
      <c r="J134" s="417"/>
      <c r="K134" s="419" t="s">
        <v>20891</v>
      </c>
      <c r="L134" s="419"/>
      <c r="M134" s="417"/>
      <c r="N134" s="420" t="s">
        <v>20890</v>
      </c>
      <c r="O134" s="420"/>
      <c r="P134" s="417"/>
      <c r="Q134" s="155" t="s">
        <v>24717</v>
      </c>
      <c r="R134" s="417"/>
      <c r="S134" s="421" t="s">
        <v>19692</v>
      </c>
      <c r="T134" s="421"/>
      <c r="U134" s="421"/>
      <c r="V134" s="421"/>
      <c r="W134" s="417"/>
      <c r="X134" s="148"/>
    </row>
    <row r="135" spans="1:24" ht="45.95" customHeight="1" thickBot="1">
      <c r="A135" s="148"/>
      <c r="B135" s="417"/>
      <c r="C135" s="154" t="s">
        <v>6168</v>
      </c>
      <c r="D135" s="417"/>
      <c r="E135" s="418" t="s">
        <v>6005</v>
      </c>
      <c r="F135" s="418"/>
      <c r="G135" s="417"/>
      <c r="H135" s="419" t="s">
        <v>20883</v>
      </c>
      <c r="I135" s="419"/>
      <c r="J135" s="417"/>
      <c r="K135" s="419" t="s">
        <v>20882</v>
      </c>
      <c r="L135" s="419"/>
      <c r="M135" s="417"/>
      <c r="N135" s="420" t="s">
        <v>20881</v>
      </c>
      <c r="O135" s="420"/>
      <c r="P135" s="417"/>
      <c r="Q135" s="155" t="s">
        <v>24649</v>
      </c>
      <c r="R135" s="417"/>
      <c r="S135" s="421" t="s">
        <v>19692</v>
      </c>
      <c r="T135" s="421"/>
      <c r="U135" s="421"/>
      <c r="V135" s="421"/>
      <c r="W135" s="417"/>
      <c r="X135" s="148"/>
    </row>
    <row r="136" spans="1:24" ht="45.95" customHeight="1" thickBot="1">
      <c r="A136" s="148"/>
      <c r="B136" s="417"/>
      <c r="C136" s="154" t="s">
        <v>6160</v>
      </c>
      <c r="D136" s="417"/>
      <c r="E136" s="418" t="s">
        <v>5998</v>
      </c>
      <c r="F136" s="418"/>
      <c r="G136" s="417"/>
      <c r="H136" s="419" t="s">
        <v>20879</v>
      </c>
      <c r="I136" s="419"/>
      <c r="J136" s="417"/>
      <c r="K136" s="419" t="s">
        <v>20878</v>
      </c>
      <c r="L136" s="419"/>
      <c r="M136" s="417"/>
      <c r="N136" s="420" t="s">
        <v>20877</v>
      </c>
      <c r="O136" s="420"/>
      <c r="P136" s="417"/>
      <c r="Q136" s="155" t="s">
        <v>24648</v>
      </c>
      <c r="R136" s="417"/>
      <c r="S136" s="421" t="s">
        <v>19692</v>
      </c>
      <c r="T136" s="421"/>
      <c r="U136" s="421"/>
      <c r="V136" s="421"/>
      <c r="W136" s="417"/>
      <c r="X136" s="148"/>
    </row>
    <row r="137" spans="1:24" ht="45.95" customHeight="1" thickBot="1">
      <c r="A137" s="148"/>
      <c r="B137" s="417"/>
      <c r="C137" s="154" t="s">
        <v>6153</v>
      </c>
      <c r="D137" s="417"/>
      <c r="E137" s="418" t="s">
        <v>5991</v>
      </c>
      <c r="F137" s="418"/>
      <c r="G137" s="417"/>
      <c r="H137" s="419" t="s">
        <v>22623</v>
      </c>
      <c r="I137" s="419"/>
      <c r="J137" s="417"/>
      <c r="K137" s="419" t="s">
        <v>22622</v>
      </c>
      <c r="L137" s="419"/>
      <c r="M137" s="417"/>
      <c r="N137" s="420" t="s">
        <v>22621</v>
      </c>
      <c r="O137" s="420"/>
      <c r="P137" s="417"/>
      <c r="Q137" s="155" t="s">
        <v>24312</v>
      </c>
      <c r="R137" s="417"/>
      <c r="S137" s="421" t="s">
        <v>19692</v>
      </c>
      <c r="T137" s="421"/>
      <c r="U137" s="421"/>
      <c r="V137" s="421"/>
      <c r="W137" s="417"/>
      <c r="X137" s="148"/>
    </row>
    <row r="138" spans="1:24" ht="9.9499999999999993" customHeight="1" thickBot="1">
      <c r="A138" s="148"/>
      <c r="B138" s="417"/>
      <c r="C138" s="148"/>
      <c r="D138" s="417"/>
      <c r="E138" s="148"/>
      <c r="F138" s="148"/>
      <c r="G138" s="417"/>
      <c r="H138" s="148"/>
      <c r="I138" s="148"/>
      <c r="J138" s="417"/>
      <c r="K138" s="148"/>
      <c r="L138" s="148"/>
      <c r="M138" s="417"/>
      <c r="N138" s="148"/>
      <c r="O138" s="148"/>
      <c r="P138" s="417"/>
      <c r="Q138" s="148"/>
      <c r="R138" s="417"/>
      <c r="S138" s="148"/>
      <c r="T138" s="148"/>
      <c r="U138" s="148"/>
      <c r="V138" s="148"/>
      <c r="W138" s="417"/>
      <c r="X138" s="148"/>
    </row>
    <row r="139" spans="1:24" ht="0.95" customHeight="1">
      <c r="A139" s="148"/>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148"/>
      <c r="X139" s="148"/>
    </row>
    <row r="140" spans="1:24" ht="60"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row>
    <row r="141" spans="1:24" ht="12"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row>
    <row r="142" spans="1:24" ht="8.1" customHeight="1">
      <c r="A142" s="148"/>
      <c r="B142" s="148"/>
      <c r="C142" s="148"/>
      <c r="D142" s="148"/>
      <c r="E142" s="148"/>
      <c r="F142" s="148"/>
      <c r="G142" s="148"/>
      <c r="H142" s="148"/>
      <c r="I142" s="413" t="s">
        <v>19177</v>
      </c>
      <c r="J142" s="413"/>
      <c r="K142" s="413"/>
      <c r="L142" s="148"/>
      <c r="M142" s="148"/>
      <c r="N142" s="148"/>
      <c r="O142" s="148"/>
      <c r="P142" s="148"/>
      <c r="Q142" s="148"/>
      <c r="R142" s="148"/>
      <c r="S142" s="148"/>
      <c r="T142" s="148"/>
      <c r="U142" s="148"/>
      <c r="V142" s="148"/>
      <c r="W142" s="148"/>
      <c r="X142" s="148"/>
    </row>
    <row r="143" spans="1:24" ht="12" customHeight="1">
      <c r="A143" s="148"/>
      <c r="B143" s="414"/>
      <c r="C143" s="414"/>
      <c r="D143" s="414"/>
      <c r="E143" s="414"/>
      <c r="F143" s="148"/>
      <c r="G143" s="148"/>
      <c r="H143" s="148"/>
      <c r="I143" s="413"/>
      <c r="J143" s="413"/>
      <c r="K143" s="413"/>
      <c r="L143" s="148"/>
      <c r="M143" s="148"/>
      <c r="N143" s="148"/>
      <c r="O143" s="148"/>
      <c r="P143" s="148"/>
      <c r="Q143" s="148"/>
      <c r="R143" s="148"/>
      <c r="S143" s="148"/>
      <c r="T143" s="148"/>
      <c r="U143" s="148"/>
      <c r="V143" s="148"/>
      <c r="W143" s="148"/>
      <c r="X143" s="148"/>
    </row>
    <row r="144" spans="1:24" ht="14.1" customHeight="1">
      <c r="A144" s="148"/>
      <c r="B144" s="148"/>
      <c r="C144" s="415" t="s">
        <v>24122</v>
      </c>
      <c r="D144" s="415"/>
      <c r="E144" s="415"/>
      <c r="F144" s="415"/>
      <c r="G144" s="415"/>
      <c r="H144" s="415"/>
      <c r="I144" s="415"/>
      <c r="J144" s="415"/>
      <c r="K144" s="415"/>
      <c r="L144" s="148"/>
      <c r="M144" s="148"/>
      <c r="N144" s="148"/>
      <c r="O144" s="416" t="s">
        <v>24924</v>
      </c>
      <c r="P144" s="416"/>
      <c r="Q144" s="416"/>
      <c r="R144" s="416"/>
      <c r="S144" s="416"/>
      <c r="T144" s="149" t="s">
        <v>6607</v>
      </c>
      <c r="U144" s="150" t="s">
        <v>19175</v>
      </c>
      <c r="V144" s="148"/>
      <c r="W144" s="148"/>
      <c r="X144" s="148"/>
    </row>
    <row r="145" spans="1:24" ht="0.95" customHeight="1" thickBo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row>
    <row r="146" spans="1:24" ht="0.95" customHeight="1">
      <c r="A146" s="148"/>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148"/>
    </row>
    <row r="147" spans="1:24" ht="15.95" customHeight="1" thickBot="1">
      <c r="A147" s="148"/>
      <c r="B147" s="151"/>
      <c r="C147" s="152" t="s">
        <v>19174</v>
      </c>
      <c r="D147" s="151"/>
      <c r="E147" s="412" t="s">
        <v>19173</v>
      </c>
      <c r="F147" s="412"/>
      <c r="G147" s="151"/>
      <c r="H147" s="412" t="s">
        <v>19172</v>
      </c>
      <c r="I147" s="412"/>
      <c r="J147" s="151"/>
      <c r="K147" s="412" t="s">
        <v>19171</v>
      </c>
      <c r="L147" s="412"/>
      <c r="M147" s="151"/>
      <c r="N147" s="412" t="s">
        <v>19170</v>
      </c>
      <c r="O147" s="412"/>
      <c r="P147" s="151"/>
      <c r="Q147" s="153" t="s">
        <v>19169</v>
      </c>
      <c r="R147" s="151"/>
      <c r="S147" s="412" t="s">
        <v>19168</v>
      </c>
      <c r="T147" s="412"/>
      <c r="U147" s="412"/>
      <c r="V147" s="412"/>
      <c r="W147" s="151"/>
      <c r="X147" s="148"/>
    </row>
    <row r="148" spans="1:24" ht="45.95" customHeight="1" thickBot="1">
      <c r="A148" s="148"/>
      <c r="B148" s="417"/>
      <c r="C148" s="154" t="s">
        <v>6148</v>
      </c>
      <c r="D148" s="417"/>
      <c r="E148" s="418" t="s">
        <v>5982</v>
      </c>
      <c r="F148" s="418"/>
      <c r="G148" s="417"/>
      <c r="H148" s="419" t="s">
        <v>20875</v>
      </c>
      <c r="I148" s="419"/>
      <c r="J148" s="417"/>
      <c r="K148" s="419" t="s">
        <v>20874</v>
      </c>
      <c r="L148" s="419"/>
      <c r="M148" s="417"/>
      <c r="N148" s="420" t="s">
        <v>20873</v>
      </c>
      <c r="O148" s="420"/>
      <c r="P148" s="417"/>
      <c r="Q148" s="155" t="s">
        <v>24311</v>
      </c>
      <c r="R148" s="417"/>
      <c r="S148" s="421" t="s">
        <v>19692</v>
      </c>
      <c r="T148" s="421"/>
      <c r="U148" s="421"/>
      <c r="V148" s="421"/>
      <c r="W148" s="417"/>
      <c r="X148" s="148"/>
    </row>
    <row r="149" spans="1:24" ht="45.95" customHeight="1" thickBot="1">
      <c r="A149" s="148"/>
      <c r="B149" s="417"/>
      <c r="C149" s="154" t="s">
        <v>6140</v>
      </c>
      <c r="D149" s="417"/>
      <c r="E149" s="418" t="s">
        <v>5973</v>
      </c>
      <c r="F149" s="418"/>
      <c r="G149" s="417"/>
      <c r="H149" s="419" t="s">
        <v>20871</v>
      </c>
      <c r="I149" s="419"/>
      <c r="J149" s="417"/>
      <c r="K149" s="419" t="s">
        <v>20870</v>
      </c>
      <c r="L149" s="419"/>
      <c r="M149" s="417"/>
      <c r="N149" s="420" t="s">
        <v>20869</v>
      </c>
      <c r="O149" s="420"/>
      <c r="P149" s="417"/>
      <c r="Q149" s="155" t="s">
        <v>24480</v>
      </c>
      <c r="R149" s="417"/>
      <c r="S149" s="421" t="s">
        <v>19692</v>
      </c>
      <c r="T149" s="421"/>
      <c r="U149" s="421"/>
      <c r="V149" s="421"/>
      <c r="W149" s="417"/>
      <c r="X149" s="148"/>
    </row>
    <row r="150" spans="1:24" ht="45.95" customHeight="1" thickBot="1">
      <c r="A150" s="148"/>
      <c r="B150" s="417"/>
      <c r="C150" s="154" t="s">
        <v>6132</v>
      </c>
      <c r="D150" s="417"/>
      <c r="E150" s="418" t="s">
        <v>5956</v>
      </c>
      <c r="F150" s="418"/>
      <c r="G150" s="417"/>
      <c r="H150" s="419" t="s">
        <v>20866</v>
      </c>
      <c r="I150" s="419"/>
      <c r="J150" s="417"/>
      <c r="K150" s="419" t="s">
        <v>20865</v>
      </c>
      <c r="L150" s="419"/>
      <c r="M150" s="417"/>
      <c r="N150" s="420" t="s">
        <v>20864</v>
      </c>
      <c r="O150" s="420"/>
      <c r="P150" s="417"/>
      <c r="Q150" s="155" t="s">
        <v>24654</v>
      </c>
      <c r="R150" s="417"/>
      <c r="S150" s="421" t="s">
        <v>19692</v>
      </c>
      <c r="T150" s="421"/>
      <c r="U150" s="421"/>
      <c r="V150" s="421"/>
      <c r="W150" s="417"/>
      <c r="X150" s="148"/>
    </row>
    <row r="151" spans="1:24" ht="45.95" customHeight="1" thickBot="1">
      <c r="A151" s="148"/>
      <c r="B151" s="417"/>
      <c r="C151" s="154" t="s">
        <v>6124</v>
      </c>
      <c r="D151" s="417"/>
      <c r="E151" s="418" t="s">
        <v>5948</v>
      </c>
      <c r="F151" s="418"/>
      <c r="G151" s="417"/>
      <c r="H151" s="419" t="s">
        <v>21776</v>
      </c>
      <c r="I151" s="419"/>
      <c r="J151" s="417"/>
      <c r="K151" s="419" t="s">
        <v>21775</v>
      </c>
      <c r="L151" s="419"/>
      <c r="M151" s="417"/>
      <c r="N151" s="420" t="s">
        <v>21774</v>
      </c>
      <c r="O151" s="420"/>
      <c r="P151" s="417"/>
      <c r="Q151" s="155" t="s">
        <v>24544</v>
      </c>
      <c r="R151" s="417"/>
      <c r="S151" s="421" t="s">
        <v>19692</v>
      </c>
      <c r="T151" s="421"/>
      <c r="U151" s="421"/>
      <c r="V151" s="421"/>
      <c r="W151" s="417"/>
      <c r="X151" s="148"/>
    </row>
    <row r="152" spans="1:24" ht="45.95" customHeight="1" thickBot="1">
      <c r="A152" s="148"/>
      <c r="B152" s="417"/>
      <c r="C152" s="154" t="s">
        <v>6117</v>
      </c>
      <c r="D152" s="417"/>
      <c r="E152" s="418" t="s">
        <v>5932</v>
      </c>
      <c r="F152" s="418"/>
      <c r="G152" s="417"/>
      <c r="H152" s="419" t="s">
        <v>22611</v>
      </c>
      <c r="I152" s="419"/>
      <c r="J152" s="417"/>
      <c r="K152" s="419" t="s">
        <v>22610</v>
      </c>
      <c r="L152" s="419"/>
      <c r="M152" s="417"/>
      <c r="N152" s="420" t="s">
        <v>22609</v>
      </c>
      <c r="O152" s="420"/>
      <c r="P152" s="417"/>
      <c r="Q152" s="155" t="s">
        <v>24650</v>
      </c>
      <c r="R152" s="417"/>
      <c r="S152" s="421" t="s">
        <v>19692</v>
      </c>
      <c r="T152" s="421"/>
      <c r="U152" s="421"/>
      <c r="V152" s="421"/>
      <c r="W152" s="417"/>
      <c r="X152" s="148"/>
    </row>
    <row r="153" spans="1:24" ht="45.95" customHeight="1" thickBot="1">
      <c r="A153" s="148"/>
      <c r="B153" s="417"/>
      <c r="C153" s="154" t="s">
        <v>6109</v>
      </c>
      <c r="D153" s="417"/>
      <c r="E153" s="418" t="s">
        <v>5923</v>
      </c>
      <c r="F153" s="418"/>
      <c r="G153" s="417"/>
      <c r="H153" s="419" t="s">
        <v>21772</v>
      </c>
      <c r="I153" s="419"/>
      <c r="J153" s="417"/>
      <c r="K153" s="419" t="s">
        <v>21771</v>
      </c>
      <c r="L153" s="419"/>
      <c r="M153" s="417"/>
      <c r="N153" s="420" t="s">
        <v>21770</v>
      </c>
      <c r="O153" s="420"/>
      <c r="P153" s="417"/>
      <c r="Q153" s="155" t="s">
        <v>24310</v>
      </c>
      <c r="R153" s="417"/>
      <c r="S153" s="421" t="s">
        <v>19692</v>
      </c>
      <c r="T153" s="421"/>
      <c r="U153" s="421"/>
      <c r="V153" s="421"/>
      <c r="W153" s="417"/>
      <c r="X153" s="148"/>
    </row>
    <row r="154" spans="1:24" ht="45.95" customHeight="1" thickBot="1">
      <c r="A154" s="148"/>
      <c r="B154" s="417"/>
      <c r="C154" s="154" t="s">
        <v>6103</v>
      </c>
      <c r="D154" s="417"/>
      <c r="E154" s="418" t="s">
        <v>5917</v>
      </c>
      <c r="F154" s="418"/>
      <c r="G154" s="417"/>
      <c r="H154" s="419" t="s">
        <v>22606</v>
      </c>
      <c r="I154" s="419"/>
      <c r="J154" s="417"/>
      <c r="K154" s="419" t="s">
        <v>22605</v>
      </c>
      <c r="L154" s="419"/>
      <c r="M154" s="417"/>
      <c r="N154" s="420" t="s">
        <v>22604</v>
      </c>
      <c r="O154" s="420"/>
      <c r="P154" s="417"/>
      <c r="Q154" s="155" t="s">
        <v>24309</v>
      </c>
      <c r="R154" s="417"/>
      <c r="S154" s="421" t="s">
        <v>19692</v>
      </c>
      <c r="T154" s="421"/>
      <c r="U154" s="421"/>
      <c r="V154" s="421"/>
      <c r="W154" s="417"/>
      <c r="X154" s="148"/>
    </row>
    <row r="155" spans="1:24" ht="45.95" customHeight="1" thickBot="1">
      <c r="A155" s="148"/>
      <c r="B155" s="417"/>
      <c r="C155" s="154" t="s">
        <v>6096</v>
      </c>
      <c r="D155" s="417"/>
      <c r="E155" s="418" t="s">
        <v>5903</v>
      </c>
      <c r="F155" s="418"/>
      <c r="G155" s="417"/>
      <c r="H155" s="419" t="s">
        <v>20849</v>
      </c>
      <c r="I155" s="419"/>
      <c r="J155" s="417"/>
      <c r="K155" s="419" t="s">
        <v>20848</v>
      </c>
      <c r="L155" s="419"/>
      <c r="M155" s="417"/>
      <c r="N155" s="420" t="s">
        <v>20847</v>
      </c>
      <c r="O155" s="420"/>
      <c r="P155" s="417"/>
      <c r="Q155" s="155" t="s">
        <v>24619</v>
      </c>
      <c r="R155" s="417"/>
      <c r="S155" s="421" t="s">
        <v>19692</v>
      </c>
      <c r="T155" s="421"/>
      <c r="U155" s="421"/>
      <c r="V155" s="421"/>
      <c r="W155" s="417"/>
      <c r="X155" s="148"/>
    </row>
    <row r="156" spans="1:24" ht="45.95" customHeight="1" thickBot="1">
      <c r="A156" s="148"/>
      <c r="B156" s="417"/>
      <c r="C156" s="154" t="s">
        <v>6090</v>
      </c>
      <c r="D156" s="417"/>
      <c r="E156" s="418" t="s">
        <v>5888</v>
      </c>
      <c r="F156" s="418"/>
      <c r="G156" s="417"/>
      <c r="H156" s="419" t="s">
        <v>20841</v>
      </c>
      <c r="I156" s="419"/>
      <c r="J156" s="417"/>
      <c r="K156" s="419" t="s">
        <v>20840</v>
      </c>
      <c r="L156" s="419"/>
      <c r="M156" s="417"/>
      <c r="N156" s="420" t="s">
        <v>20839</v>
      </c>
      <c r="O156" s="420"/>
      <c r="P156" s="417"/>
      <c r="Q156" s="155" t="s">
        <v>24308</v>
      </c>
      <c r="R156" s="417"/>
      <c r="S156" s="421" t="s">
        <v>19692</v>
      </c>
      <c r="T156" s="421"/>
      <c r="U156" s="421"/>
      <c r="V156" s="421"/>
      <c r="W156" s="417"/>
      <c r="X156" s="148"/>
    </row>
    <row r="157" spans="1:24" ht="45.95" customHeight="1" thickBot="1">
      <c r="A157" s="148"/>
      <c r="B157" s="417"/>
      <c r="C157" s="154" t="s">
        <v>6084</v>
      </c>
      <c r="D157" s="417"/>
      <c r="E157" s="418" t="s">
        <v>5872</v>
      </c>
      <c r="F157" s="418"/>
      <c r="G157" s="417"/>
      <c r="H157" s="419" t="s">
        <v>20833</v>
      </c>
      <c r="I157" s="419"/>
      <c r="J157" s="417"/>
      <c r="K157" s="419" t="s">
        <v>20832</v>
      </c>
      <c r="L157" s="419"/>
      <c r="M157" s="417"/>
      <c r="N157" s="420" t="s">
        <v>20831</v>
      </c>
      <c r="O157" s="420"/>
      <c r="P157" s="417"/>
      <c r="Q157" s="155" t="s">
        <v>24565</v>
      </c>
      <c r="R157" s="417"/>
      <c r="S157" s="421" t="s">
        <v>19692</v>
      </c>
      <c r="T157" s="421"/>
      <c r="U157" s="421"/>
      <c r="V157" s="421"/>
      <c r="W157" s="417"/>
      <c r="X157" s="148"/>
    </row>
    <row r="158" spans="1:24" ht="9.9499999999999993" customHeight="1" thickBot="1">
      <c r="A158" s="148"/>
      <c r="B158" s="417"/>
      <c r="C158" s="148"/>
      <c r="D158" s="417"/>
      <c r="E158" s="148"/>
      <c r="F158" s="148"/>
      <c r="G158" s="417"/>
      <c r="H158" s="148"/>
      <c r="I158" s="148"/>
      <c r="J158" s="417"/>
      <c r="K158" s="148"/>
      <c r="L158" s="148"/>
      <c r="M158" s="417"/>
      <c r="N158" s="148"/>
      <c r="O158" s="148"/>
      <c r="P158" s="417"/>
      <c r="Q158" s="148"/>
      <c r="R158" s="417"/>
      <c r="S158" s="148"/>
      <c r="T158" s="148"/>
      <c r="U158" s="148"/>
      <c r="V158" s="148"/>
      <c r="W158" s="417"/>
      <c r="X158" s="148"/>
    </row>
    <row r="159" spans="1:24" ht="0.95" customHeight="1">
      <c r="A159" s="148"/>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148"/>
      <c r="X159" s="148"/>
    </row>
    <row r="160" spans="1:24" ht="60"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row>
    <row r="161" spans="1:24" ht="12"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row>
    <row r="162" spans="1:24" ht="8.1" customHeight="1">
      <c r="A162" s="148"/>
      <c r="B162" s="148"/>
      <c r="C162" s="148"/>
      <c r="D162" s="148"/>
      <c r="E162" s="148"/>
      <c r="F162" s="148"/>
      <c r="G162" s="148"/>
      <c r="H162" s="148"/>
      <c r="I162" s="413" t="s">
        <v>19177</v>
      </c>
      <c r="J162" s="413"/>
      <c r="K162" s="413"/>
      <c r="L162" s="148"/>
      <c r="M162" s="148"/>
      <c r="N162" s="148"/>
      <c r="O162" s="148"/>
      <c r="P162" s="148"/>
      <c r="Q162" s="148"/>
      <c r="R162" s="148"/>
      <c r="S162" s="148"/>
      <c r="T162" s="148"/>
      <c r="U162" s="148"/>
      <c r="V162" s="148"/>
      <c r="W162" s="148"/>
      <c r="X162" s="148"/>
    </row>
    <row r="163" spans="1:24" ht="12" customHeight="1">
      <c r="A163" s="148"/>
      <c r="B163" s="414"/>
      <c r="C163" s="414"/>
      <c r="D163" s="414"/>
      <c r="E163" s="414"/>
      <c r="F163" s="148"/>
      <c r="G163" s="148"/>
      <c r="H163" s="148"/>
      <c r="I163" s="413"/>
      <c r="J163" s="413"/>
      <c r="K163" s="413"/>
      <c r="L163" s="148"/>
      <c r="M163" s="148"/>
      <c r="N163" s="148"/>
      <c r="O163" s="148"/>
      <c r="P163" s="148"/>
      <c r="Q163" s="148"/>
      <c r="R163" s="148"/>
      <c r="S163" s="148"/>
      <c r="T163" s="148"/>
      <c r="U163" s="148"/>
      <c r="V163" s="148"/>
      <c r="W163" s="148"/>
      <c r="X163" s="148"/>
    </row>
    <row r="164" spans="1:24" ht="14.1" customHeight="1">
      <c r="A164" s="148"/>
      <c r="B164" s="148"/>
      <c r="C164" s="415" t="s">
        <v>24122</v>
      </c>
      <c r="D164" s="415"/>
      <c r="E164" s="415"/>
      <c r="F164" s="415"/>
      <c r="G164" s="415"/>
      <c r="H164" s="415"/>
      <c r="I164" s="415"/>
      <c r="J164" s="415"/>
      <c r="K164" s="415"/>
      <c r="L164" s="148"/>
      <c r="M164" s="148"/>
      <c r="N164" s="148"/>
      <c r="O164" s="416" t="s">
        <v>24924</v>
      </c>
      <c r="P164" s="416"/>
      <c r="Q164" s="416"/>
      <c r="R164" s="416"/>
      <c r="S164" s="416"/>
      <c r="T164" s="149" t="s">
        <v>6598</v>
      </c>
      <c r="U164" s="150" t="s">
        <v>19175</v>
      </c>
      <c r="V164" s="148"/>
      <c r="W164" s="148"/>
      <c r="X164" s="148"/>
    </row>
    <row r="165" spans="1:24" ht="0.95" customHeight="1" thickBo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row>
    <row r="166" spans="1:24" ht="0.95" customHeight="1">
      <c r="A166" s="148"/>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148"/>
    </row>
    <row r="167" spans="1:24" ht="15.95" customHeight="1" thickBot="1">
      <c r="A167" s="148"/>
      <c r="B167" s="151"/>
      <c r="C167" s="152" t="s">
        <v>19174</v>
      </c>
      <c r="D167" s="151"/>
      <c r="E167" s="412" t="s">
        <v>19173</v>
      </c>
      <c r="F167" s="412"/>
      <c r="G167" s="151"/>
      <c r="H167" s="412" t="s">
        <v>19172</v>
      </c>
      <c r="I167" s="412"/>
      <c r="J167" s="151"/>
      <c r="K167" s="412" t="s">
        <v>19171</v>
      </c>
      <c r="L167" s="412"/>
      <c r="M167" s="151"/>
      <c r="N167" s="412" t="s">
        <v>19170</v>
      </c>
      <c r="O167" s="412"/>
      <c r="P167" s="151"/>
      <c r="Q167" s="153" t="s">
        <v>19169</v>
      </c>
      <c r="R167" s="151"/>
      <c r="S167" s="412" t="s">
        <v>19168</v>
      </c>
      <c r="T167" s="412"/>
      <c r="U167" s="412"/>
      <c r="V167" s="412"/>
      <c r="W167" s="151"/>
      <c r="X167" s="148"/>
    </row>
    <row r="168" spans="1:24" ht="45.95" customHeight="1" thickBot="1">
      <c r="A168" s="148"/>
      <c r="B168" s="417"/>
      <c r="C168" s="154" t="s">
        <v>6076</v>
      </c>
      <c r="D168" s="417"/>
      <c r="E168" s="418" t="s">
        <v>5856</v>
      </c>
      <c r="F168" s="418"/>
      <c r="G168" s="417"/>
      <c r="H168" s="419" t="s">
        <v>22599</v>
      </c>
      <c r="I168" s="419"/>
      <c r="J168" s="417"/>
      <c r="K168" s="419" t="s">
        <v>22598</v>
      </c>
      <c r="L168" s="419"/>
      <c r="M168" s="417"/>
      <c r="N168" s="420" t="s">
        <v>22597</v>
      </c>
      <c r="O168" s="420"/>
      <c r="P168" s="417"/>
      <c r="Q168" s="155" t="s">
        <v>24579</v>
      </c>
      <c r="R168" s="417"/>
      <c r="S168" s="421" t="s">
        <v>19692</v>
      </c>
      <c r="T168" s="421"/>
      <c r="U168" s="421"/>
      <c r="V168" s="421"/>
      <c r="W168" s="417"/>
      <c r="X168" s="148"/>
    </row>
    <row r="169" spans="1:24" ht="45.95" customHeight="1" thickBot="1">
      <c r="A169" s="148"/>
      <c r="B169" s="417"/>
      <c r="C169" s="154" t="s">
        <v>6069</v>
      </c>
      <c r="D169" s="417"/>
      <c r="E169" s="418" t="s">
        <v>5840</v>
      </c>
      <c r="F169" s="418"/>
      <c r="G169" s="417"/>
      <c r="H169" s="419" t="s">
        <v>22590</v>
      </c>
      <c r="I169" s="419"/>
      <c r="J169" s="417"/>
      <c r="K169" s="419" t="s">
        <v>22589</v>
      </c>
      <c r="L169" s="419"/>
      <c r="M169" s="417"/>
      <c r="N169" s="420" t="s">
        <v>22588</v>
      </c>
      <c r="O169" s="420"/>
      <c r="P169" s="417"/>
      <c r="Q169" s="155" t="s">
        <v>24307</v>
      </c>
      <c r="R169" s="417"/>
      <c r="S169" s="421" t="s">
        <v>19692</v>
      </c>
      <c r="T169" s="421"/>
      <c r="U169" s="421"/>
      <c r="V169" s="421"/>
      <c r="W169" s="417"/>
      <c r="X169" s="148"/>
    </row>
    <row r="170" spans="1:24" ht="45.95" customHeight="1" thickBot="1">
      <c r="A170" s="148"/>
      <c r="B170" s="417"/>
      <c r="C170" s="154" t="s">
        <v>6061</v>
      </c>
      <c r="D170" s="417"/>
      <c r="E170" s="418" t="s">
        <v>5832</v>
      </c>
      <c r="F170" s="418"/>
      <c r="G170" s="417"/>
      <c r="H170" s="419" t="s">
        <v>20825</v>
      </c>
      <c r="I170" s="419"/>
      <c r="J170" s="417"/>
      <c r="K170" s="419" t="s">
        <v>20824</v>
      </c>
      <c r="L170" s="419"/>
      <c r="M170" s="417"/>
      <c r="N170" s="420" t="s">
        <v>20823</v>
      </c>
      <c r="O170" s="420"/>
      <c r="P170" s="417"/>
      <c r="Q170" s="155" t="s">
        <v>24582</v>
      </c>
      <c r="R170" s="417"/>
      <c r="S170" s="421" t="s">
        <v>19692</v>
      </c>
      <c r="T170" s="421"/>
      <c r="U170" s="421"/>
      <c r="V170" s="421"/>
      <c r="W170" s="417"/>
      <c r="X170" s="148"/>
    </row>
    <row r="171" spans="1:24" ht="45.95" customHeight="1" thickBot="1">
      <c r="A171" s="148"/>
      <c r="B171" s="417"/>
      <c r="C171" s="154" t="s">
        <v>6053</v>
      </c>
      <c r="D171" s="417"/>
      <c r="E171" s="418" t="s">
        <v>5823</v>
      </c>
      <c r="F171" s="418"/>
      <c r="G171" s="417"/>
      <c r="H171" s="419" t="s">
        <v>21759</v>
      </c>
      <c r="I171" s="419"/>
      <c r="J171" s="417"/>
      <c r="K171" s="419" t="s">
        <v>21758</v>
      </c>
      <c r="L171" s="419"/>
      <c r="M171" s="417"/>
      <c r="N171" s="420" t="s">
        <v>21757</v>
      </c>
      <c r="O171" s="420"/>
      <c r="P171" s="417"/>
      <c r="Q171" s="155" t="s">
        <v>24604</v>
      </c>
      <c r="R171" s="417"/>
      <c r="S171" s="421" t="s">
        <v>19692</v>
      </c>
      <c r="T171" s="421"/>
      <c r="U171" s="421"/>
      <c r="V171" s="421"/>
      <c r="W171" s="417"/>
      <c r="X171" s="148"/>
    </row>
    <row r="172" spans="1:24" ht="45.95" customHeight="1" thickBot="1">
      <c r="A172" s="148"/>
      <c r="B172" s="417"/>
      <c r="C172" s="154" t="s">
        <v>6045</v>
      </c>
      <c r="D172" s="417"/>
      <c r="E172" s="418" t="s">
        <v>5816</v>
      </c>
      <c r="F172" s="418"/>
      <c r="G172" s="417"/>
      <c r="H172" s="419" t="s">
        <v>20821</v>
      </c>
      <c r="I172" s="419"/>
      <c r="J172" s="417"/>
      <c r="K172" s="419" t="s">
        <v>20820</v>
      </c>
      <c r="L172" s="419"/>
      <c r="M172" s="417"/>
      <c r="N172" s="420" t="s">
        <v>20819</v>
      </c>
      <c r="O172" s="420"/>
      <c r="P172" s="417"/>
      <c r="Q172" s="155" t="s">
        <v>24306</v>
      </c>
      <c r="R172" s="417"/>
      <c r="S172" s="421" t="s">
        <v>19692</v>
      </c>
      <c r="T172" s="421"/>
      <c r="U172" s="421"/>
      <c r="V172" s="421"/>
      <c r="W172" s="417"/>
      <c r="X172" s="148"/>
    </row>
    <row r="173" spans="1:24" ht="45.95" customHeight="1" thickBot="1">
      <c r="A173" s="148"/>
      <c r="B173" s="417"/>
      <c r="C173" s="154" t="s">
        <v>6039</v>
      </c>
      <c r="D173" s="417"/>
      <c r="E173" s="418" t="s">
        <v>5803</v>
      </c>
      <c r="F173" s="418"/>
      <c r="G173" s="417"/>
      <c r="H173" s="419" t="s">
        <v>21755</v>
      </c>
      <c r="I173" s="419"/>
      <c r="J173" s="417"/>
      <c r="K173" s="419" t="s">
        <v>21754</v>
      </c>
      <c r="L173" s="419"/>
      <c r="M173" s="417"/>
      <c r="N173" s="420" t="s">
        <v>19928</v>
      </c>
      <c r="O173" s="420"/>
      <c r="P173" s="417"/>
      <c r="Q173" s="155" t="s">
        <v>24305</v>
      </c>
      <c r="R173" s="417"/>
      <c r="S173" s="421" t="s">
        <v>19692</v>
      </c>
      <c r="T173" s="421"/>
      <c r="U173" s="421"/>
      <c r="V173" s="421"/>
      <c r="W173" s="417"/>
      <c r="X173" s="148"/>
    </row>
    <row r="174" spans="1:24" ht="45.95" customHeight="1" thickBot="1">
      <c r="A174" s="148"/>
      <c r="B174" s="417"/>
      <c r="C174" s="154" t="s">
        <v>6033</v>
      </c>
      <c r="D174" s="417"/>
      <c r="E174" s="418" t="s">
        <v>5795</v>
      </c>
      <c r="F174" s="418"/>
      <c r="G174" s="417"/>
      <c r="H174" s="419" t="s">
        <v>21752</v>
      </c>
      <c r="I174" s="419"/>
      <c r="J174" s="417"/>
      <c r="K174" s="419" t="s">
        <v>21751</v>
      </c>
      <c r="L174" s="419"/>
      <c r="M174" s="417"/>
      <c r="N174" s="420" t="s">
        <v>21750</v>
      </c>
      <c r="O174" s="420"/>
      <c r="P174" s="417"/>
      <c r="Q174" s="155" t="s">
        <v>24596</v>
      </c>
      <c r="R174" s="417"/>
      <c r="S174" s="421" t="s">
        <v>19692</v>
      </c>
      <c r="T174" s="421"/>
      <c r="U174" s="421"/>
      <c r="V174" s="421"/>
      <c r="W174" s="417"/>
      <c r="X174" s="148"/>
    </row>
    <row r="175" spans="1:24" ht="45.95" customHeight="1" thickBot="1">
      <c r="A175" s="148"/>
      <c r="B175" s="417"/>
      <c r="C175" s="154" t="s">
        <v>6027</v>
      </c>
      <c r="D175" s="417"/>
      <c r="E175" s="418" t="s">
        <v>5781</v>
      </c>
      <c r="F175" s="418"/>
      <c r="G175" s="417"/>
      <c r="H175" s="419" t="s">
        <v>21748</v>
      </c>
      <c r="I175" s="419"/>
      <c r="J175" s="417"/>
      <c r="K175" s="419" t="s">
        <v>21747</v>
      </c>
      <c r="L175" s="419"/>
      <c r="M175" s="417"/>
      <c r="N175" s="420" t="s">
        <v>21746</v>
      </c>
      <c r="O175" s="420"/>
      <c r="P175" s="417"/>
      <c r="Q175" s="155" t="s">
        <v>24606</v>
      </c>
      <c r="R175" s="417"/>
      <c r="S175" s="421" t="s">
        <v>19692</v>
      </c>
      <c r="T175" s="421"/>
      <c r="U175" s="421"/>
      <c r="V175" s="421"/>
      <c r="W175" s="417"/>
      <c r="X175" s="148"/>
    </row>
    <row r="176" spans="1:24" ht="45.95" customHeight="1" thickBot="1">
      <c r="A176" s="148"/>
      <c r="B176" s="417"/>
      <c r="C176" s="154" t="s">
        <v>6020</v>
      </c>
      <c r="D176" s="417"/>
      <c r="E176" s="418" t="s">
        <v>5775</v>
      </c>
      <c r="F176" s="418"/>
      <c r="G176" s="417"/>
      <c r="H176" s="419" t="s">
        <v>22584</v>
      </c>
      <c r="I176" s="419"/>
      <c r="J176" s="417"/>
      <c r="K176" s="419" t="s">
        <v>22583</v>
      </c>
      <c r="L176" s="419"/>
      <c r="M176" s="417"/>
      <c r="N176" s="420" t="s">
        <v>22582</v>
      </c>
      <c r="O176" s="420"/>
      <c r="P176" s="417"/>
      <c r="Q176" s="155" t="s">
        <v>24554</v>
      </c>
      <c r="R176" s="417"/>
      <c r="S176" s="421" t="s">
        <v>19692</v>
      </c>
      <c r="T176" s="421"/>
      <c r="U176" s="421"/>
      <c r="V176" s="421"/>
      <c r="W176" s="417"/>
      <c r="X176" s="148"/>
    </row>
    <row r="177" spans="1:24" ht="45.95" customHeight="1" thickBot="1">
      <c r="A177" s="148"/>
      <c r="B177" s="417"/>
      <c r="C177" s="154" t="s">
        <v>6013</v>
      </c>
      <c r="D177" s="417"/>
      <c r="E177" s="418" t="s">
        <v>5767</v>
      </c>
      <c r="F177" s="418"/>
      <c r="G177" s="417"/>
      <c r="H177" s="419" t="s">
        <v>20816</v>
      </c>
      <c r="I177" s="419"/>
      <c r="J177" s="417"/>
      <c r="K177" s="419" t="s">
        <v>20815</v>
      </c>
      <c r="L177" s="419"/>
      <c r="M177" s="417"/>
      <c r="N177" s="420" t="s">
        <v>20814</v>
      </c>
      <c r="O177" s="420"/>
      <c r="P177" s="417"/>
      <c r="Q177" s="155" t="s">
        <v>24304</v>
      </c>
      <c r="R177" s="417"/>
      <c r="S177" s="421" t="s">
        <v>19692</v>
      </c>
      <c r="T177" s="421"/>
      <c r="U177" s="421"/>
      <c r="V177" s="421"/>
      <c r="W177" s="417"/>
      <c r="X177" s="148"/>
    </row>
    <row r="178" spans="1:24" ht="9.9499999999999993" customHeight="1" thickBot="1">
      <c r="A178" s="148"/>
      <c r="B178" s="417"/>
      <c r="C178" s="148"/>
      <c r="D178" s="417"/>
      <c r="E178" s="148"/>
      <c r="F178" s="148"/>
      <c r="G178" s="417"/>
      <c r="H178" s="148"/>
      <c r="I178" s="148"/>
      <c r="J178" s="417"/>
      <c r="K178" s="148"/>
      <c r="L178" s="148"/>
      <c r="M178" s="417"/>
      <c r="N178" s="148"/>
      <c r="O178" s="148"/>
      <c r="P178" s="417"/>
      <c r="Q178" s="148"/>
      <c r="R178" s="417"/>
      <c r="S178" s="148"/>
      <c r="T178" s="148"/>
      <c r="U178" s="148"/>
      <c r="V178" s="148"/>
      <c r="W178" s="417"/>
      <c r="X178" s="148"/>
    </row>
    <row r="179" spans="1:24" ht="0.95" customHeight="1">
      <c r="A179" s="148"/>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148"/>
      <c r="X179" s="148"/>
    </row>
    <row r="180" spans="1:24" ht="60"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row>
    <row r="181" spans="1:24" ht="12"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row>
    <row r="182" spans="1:24" ht="8.1" customHeight="1">
      <c r="A182" s="148"/>
      <c r="B182" s="148"/>
      <c r="C182" s="148"/>
      <c r="D182" s="148"/>
      <c r="E182" s="148"/>
      <c r="F182" s="148"/>
      <c r="G182" s="148"/>
      <c r="H182" s="148"/>
      <c r="I182" s="413" t="s">
        <v>19177</v>
      </c>
      <c r="J182" s="413"/>
      <c r="K182" s="413"/>
      <c r="L182" s="148"/>
      <c r="M182" s="148"/>
      <c r="N182" s="148"/>
      <c r="O182" s="148"/>
      <c r="P182" s="148"/>
      <c r="Q182" s="148"/>
      <c r="R182" s="148"/>
      <c r="S182" s="148"/>
      <c r="T182" s="148"/>
      <c r="U182" s="148"/>
      <c r="V182" s="148"/>
      <c r="W182" s="148"/>
      <c r="X182" s="148"/>
    </row>
    <row r="183" spans="1:24" ht="12" customHeight="1">
      <c r="A183" s="148"/>
      <c r="B183" s="414"/>
      <c r="C183" s="414"/>
      <c r="D183" s="414"/>
      <c r="E183" s="414"/>
      <c r="F183" s="148"/>
      <c r="G183" s="148"/>
      <c r="H183" s="148"/>
      <c r="I183" s="413"/>
      <c r="J183" s="413"/>
      <c r="K183" s="413"/>
      <c r="L183" s="148"/>
      <c r="M183" s="148"/>
      <c r="N183" s="148"/>
      <c r="O183" s="148"/>
      <c r="P183" s="148"/>
      <c r="Q183" s="148"/>
      <c r="R183" s="148"/>
      <c r="S183" s="148"/>
      <c r="T183" s="148"/>
      <c r="U183" s="148"/>
      <c r="V183" s="148"/>
      <c r="W183" s="148"/>
      <c r="X183" s="148"/>
    </row>
    <row r="184" spans="1:24" ht="14.1" customHeight="1">
      <c r="A184" s="148"/>
      <c r="B184" s="148"/>
      <c r="C184" s="415" t="s">
        <v>24122</v>
      </c>
      <c r="D184" s="415"/>
      <c r="E184" s="415"/>
      <c r="F184" s="415"/>
      <c r="G184" s="415"/>
      <c r="H184" s="415"/>
      <c r="I184" s="415"/>
      <c r="J184" s="415"/>
      <c r="K184" s="415"/>
      <c r="L184" s="148"/>
      <c r="M184" s="148"/>
      <c r="N184" s="148"/>
      <c r="O184" s="416" t="s">
        <v>24924</v>
      </c>
      <c r="P184" s="416"/>
      <c r="Q184" s="416"/>
      <c r="R184" s="416"/>
      <c r="S184" s="416"/>
      <c r="T184" s="149" t="s">
        <v>6590</v>
      </c>
      <c r="U184" s="150" t="s">
        <v>19175</v>
      </c>
      <c r="V184" s="148"/>
      <c r="W184" s="148"/>
      <c r="X184" s="148"/>
    </row>
    <row r="185" spans="1:24" ht="0.95" customHeight="1" thickBo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row>
    <row r="186" spans="1:24" ht="0.95" customHeight="1">
      <c r="A186" s="148"/>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148"/>
    </row>
    <row r="187" spans="1:24" ht="15.95" customHeight="1" thickBot="1">
      <c r="A187" s="148"/>
      <c r="B187" s="151"/>
      <c r="C187" s="152" t="s">
        <v>19174</v>
      </c>
      <c r="D187" s="151"/>
      <c r="E187" s="412" t="s">
        <v>19173</v>
      </c>
      <c r="F187" s="412"/>
      <c r="G187" s="151"/>
      <c r="H187" s="412" t="s">
        <v>19172</v>
      </c>
      <c r="I187" s="412"/>
      <c r="J187" s="151"/>
      <c r="K187" s="412" t="s">
        <v>19171</v>
      </c>
      <c r="L187" s="412"/>
      <c r="M187" s="151"/>
      <c r="N187" s="412" t="s">
        <v>19170</v>
      </c>
      <c r="O187" s="412"/>
      <c r="P187" s="151"/>
      <c r="Q187" s="153" t="s">
        <v>19169</v>
      </c>
      <c r="R187" s="151"/>
      <c r="S187" s="412" t="s">
        <v>19168</v>
      </c>
      <c r="T187" s="412"/>
      <c r="U187" s="412"/>
      <c r="V187" s="412"/>
      <c r="W187" s="151"/>
      <c r="X187" s="148"/>
    </row>
    <row r="188" spans="1:24" ht="45.95" customHeight="1" thickBot="1">
      <c r="A188" s="148"/>
      <c r="B188" s="417"/>
      <c r="C188" s="154" t="s">
        <v>6006</v>
      </c>
      <c r="D188" s="417"/>
      <c r="E188" s="418" t="s">
        <v>5759</v>
      </c>
      <c r="F188" s="418"/>
      <c r="G188" s="417"/>
      <c r="H188" s="419" t="s">
        <v>22578</v>
      </c>
      <c r="I188" s="419"/>
      <c r="J188" s="417"/>
      <c r="K188" s="419" t="s">
        <v>22577</v>
      </c>
      <c r="L188" s="419"/>
      <c r="M188" s="417"/>
      <c r="N188" s="420" t="s">
        <v>22576</v>
      </c>
      <c r="O188" s="420"/>
      <c r="P188" s="417"/>
      <c r="Q188" s="155" t="s">
        <v>24678</v>
      </c>
      <c r="R188" s="417"/>
      <c r="S188" s="421" t="s">
        <v>19692</v>
      </c>
      <c r="T188" s="421"/>
      <c r="U188" s="421"/>
      <c r="V188" s="421"/>
      <c r="W188" s="417"/>
      <c r="X188" s="148"/>
    </row>
    <row r="189" spans="1:24" ht="45.95" customHeight="1" thickBot="1">
      <c r="A189" s="148"/>
      <c r="B189" s="417"/>
      <c r="C189" s="154" t="s">
        <v>5999</v>
      </c>
      <c r="D189" s="417"/>
      <c r="E189" s="418" t="s">
        <v>5753</v>
      </c>
      <c r="F189" s="418"/>
      <c r="G189" s="417"/>
      <c r="H189" s="419" t="s">
        <v>20812</v>
      </c>
      <c r="I189" s="419"/>
      <c r="J189" s="417"/>
      <c r="K189" s="419" t="s">
        <v>20811</v>
      </c>
      <c r="L189" s="419"/>
      <c r="M189" s="417"/>
      <c r="N189" s="420" t="s">
        <v>20810</v>
      </c>
      <c r="O189" s="420"/>
      <c r="P189" s="417"/>
      <c r="Q189" s="155" t="s">
        <v>24479</v>
      </c>
      <c r="R189" s="417"/>
      <c r="S189" s="421" t="s">
        <v>19692</v>
      </c>
      <c r="T189" s="421"/>
      <c r="U189" s="421"/>
      <c r="V189" s="421"/>
      <c r="W189" s="417"/>
      <c r="X189" s="148"/>
    </row>
    <row r="190" spans="1:24" ht="45.95" customHeight="1" thickBot="1">
      <c r="A190" s="148"/>
      <c r="B190" s="417"/>
      <c r="C190" s="154" t="s">
        <v>5992</v>
      </c>
      <c r="D190" s="417"/>
      <c r="E190" s="418" t="s">
        <v>5747</v>
      </c>
      <c r="F190" s="418"/>
      <c r="G190" s="417"/>
      <c r="H190" s="419" t="s">
        <v>20808</v>
      </c>
      <c r="I190" s="419"/>
      <c r="J190" s="417"/>
      <c r="K190" s="419" t="s">
        <v>20807</v>
      </c>
      <c r="L190" s="419"/>
      <c r="M190" s="417"/>
      <c r="N190" s="420" t="s">
        <v>20806</v>
      </c>
      <c r="O190" s="420"/>
      <c r="P190" s="417"/>
      <c r="Q190" s="155" t="s">
        <v>24478</v>
      </c>
      <c r="R190" s="417"/>
      <c r="S190" s="421" t="s">
        <v>19692</v>
      </c>
      <c r="T190" s="421"/>
      <c r="U190" s="421"/>
      <c r="V190" s="421"/>
      <c r="W190" s="417"/>
      <c r="X190" s="148"/>
    </row>
    <row r="191" spans="1:24" ht="45.95" customHeight="1" thickBot="1">
      <c r="A191" s="148"/>
      <c r="B191" s="417"/>
      <c r="C191" s="154" t="s">
        <v>5983</v>
      </c>
      <c r="D191" s="417"/>
      <c r="E191" s="418" t="s">
        <v>5733</v>
      </c>
      <c r="F191" s="418"/>
      <c r="G191" s="417"/>
      <c r="H191" s="419" t="s">
        <v>20800</v>
      </c>
      <c r="I191" s="419"/>
      <c r="J191" s="417"/>
      <c r="K191" s="419" t="s">
        <v>20799</v>
      </c>
      <c r="L191" s="419"/>
      <c r="M191" s="417"/>
      <c r="N191" s="420" t="s">
        <v>20798</v>
      </c>
      <c r="O191" s="420"/>
      <c r="P191" s="417"/>
      <c r="Q191" s="155" t="s">
        <v>24676</v>
      </c>
      <c r="R191" s="417"/>
      <c r="S191" s="421" t="s">
        <v>19692</v>
      </c>
      <c r="T191" s="421"/>
      <c r="U191" s="421"/>
      <c r="V191" s="421"/>
      <c r="W191" s="417"/>
      <c r="X191" s="148"/>
    </row>
    <row r="192" spans="1:24" ht="45.95" customHeight="1" thickBot="1">
      <c r="A192" s="148"/>
      <c r="B192" s="417"/>
      <c r="C192" s="154" t="s">
        <v>5974</v>
      </c>
      <c r="D192" s="417"/>
      <c r="E192" s="418" t="s">
        <v>5721</v>
      </c>
      <c r="F192" s="418"/>
      <c r="G192" s="417"/>
      <c r="H192" s="419" t="s">
        <v>20791</v>
      </c>
      <c r="I192" s="419"/>
      <c r="J192" s="417"/>
      <c r="K192" s="419" t="s">
        <v>20790</v>
      </c>
      <c r="L192" s="419"/>
      <c r="M192" s="417"/>
      <c r="N192" s="420" t="s">
        <v>20789</v>
      </c>
      <c r="O192" s="420"/>
      <c r="P192" s="417"/>
      <c r="Q192" s="155" t="s">
        <v>24303</v>
      </c>
      <c r="R192" s="417"/>
      <c r="S192" s="421" t="s">
        <v>19692</v>
      </c>
      <c r="T192" s="421"/>
      <c r="U192" s="421"/>
      <c r="V192" s="421"/>
      <c r="W192" s="417"/>
      <c r="X192" s="148"/>
    </row>
    <row r="193" spans="1:24" ht="45.95" customHeight="1" thickBot="1">
      <c r="A193" s="148"/>
      <c r="B193" s="417"/>
      <c r="C193" s="154" t="s">
        <v>5966</v>
      </c>
      <c r="D193" s="417"/>
      <c r="E193" s="418" t="s">
        <v>5715</v>
      </c>
      <c r="F193" s="418"/>
      <c r="G193" s="417"/>
      <c r="H193" s="419" t="s">
        <v>20787</v>
      </c>
      <c r="I193" s="419"/>
      <c r="J193" s="417"/>
      <c r="K193" s="419" t="s">
        <v>20786</v>
      </c>
      <c r="L193" s="419"/>
      <c r="M193" s="417"/>
      <c r="N193" s="420" t="s">
        <v>20785</v>
      </c>
      <c r="O193" s="420"/>
      <c r="P193" s="417"/>
      <c r="Q193" s="155" t="s">
        <v>24302</v>
      </c>
      <c r="R193" s="417"/>
      <c r="S193" s="421" t="s">
        <v>19692</v>
      </c>
      <c r="T193" s="421"/>
      <c r="U193" s="421"/>
      <c r="V193" s="421"/>
      <c r="W193" s="417"/>
      <c r="X193" s="148"/>
    </row>
    <row r="194" spans="1:24" ht="45.95" customHeight="1" thickBot="1">
      <c r="A194" s="148"/>
      <c r="B194" s="417"/>
      <c r="C194" s="154" t="s">
        <v>5957</v>
      </c>
      <c r="D194" s="417"/>
      <c r="E194" s="418" t="s">
        <v>5707</v>
      </c>
      <c r="F194" s="418"/>
      <c r="G194" s="417"/>
      <c r="H194" s="419" t="s">
        <v>20779</v>
      </c>
      <c r="I194" s="419"/>
      <c r="J194" s="417"/>
      <c r="K194" s="419" t="s">
        <v>20778</v>
      </c>
      <c r="L194" s="419"/>
      <c r="M194" s="417"/>
      <c r="N194" s="420" t="s">
        <v>20777</v>
      </c>
      <c r="O194" s="420"/>
      <c r="P194" s="417"/>
      <c r="Q194" s="155" t="s">
        <v>24301</v>
      </c>
      <c r="R194" s="417"/>
      <c r="S194" s="421" t="s">
        <v>19692</v>
      </c>
      <c r="T194" s="421"/>
      <c r="U194" s="421"/>
      <c r="V194" s="421"/>
      <c r="W194" s="417"/>
      <c r="X194" s="148"/>
    </row>
    <row r="195" spans="1:24" ht="45.95" customHeight="1" thickBot="1">
      <c r="A195" s="148"/>
      <c r="B195" s="417"/>
      <c r="C195" s="154" t="s">
        <v>5949</v>
      </c>
      <c r="D195" s="417"/>
      <c r="E195" s="418" t="s">
        <v>5699</v>
      </c>
      <c r="F195" s="418"/>
      <c r="G195" s="417"/>
      <c r="H195" s="419" t="s">
        <v>21739</v>
      </c>
      <c r="I195" s="419"/>
      <c r="J195" s="417"/>
      <c r="K195" s="419" t="s">
        <v>21738</v>
      </c>
      <c r="L195" s="419"/>
      <c r="M195" s="417"/>
      <c r="N195" s="420" t="s">
        <v>21737</v>
      </c>
      <c r="O195" s="420"/>
      <c r="P195" s="417"/>
      <c r="Q195" s="155" t="s">
        <v>24644</v>
      </c>
      <c r="R195" s="417"/>
      <c r="S195" s="421" t="s">
        <v>19692</v>
      </c>
      <c r="T195" s="421"/>
      <c r="U195" s="421"/>
      <c r="V195" s="421"/>
      <c r="W195" s="417"/>
      <c r="X195" s="148"/>
    </row>
    <row r="196" spans="1:24" ht="45.95" customHeight="1" thickBot="1">
      <c r="A196" s="148"/>
      <c r="B196" s="417"/>
      <c r="C196" s="154" t="s">
        <v>5940</v>
      </c>
      <c r="D196" s="417"/>
      <c r="E196" s="418" t="s">
        <v>5694</v>
      </c>
      <c r="F196" s="418"/>
      <c r="G196" s="417"/>
      <c r="H196" s="419" t="s">
        <v>20775</v>
      </c>
      <c r="I196" s="419"/>
      <c r="J196" s="417"/>
      <c r="K196" s="419" t="s">
        <v>20774</v>
      </c>
      <c r="L196" s="419"/>
      <c r="M196" s="417"/>
      <c r="N196" s="420" t="s">
        <v>20773</v>
      </c>
      <c r="O196" s="420"/>
      <c r="P196" s="417"/>
      <c r="Q196" s="155" t="s">
        <v>24477</v>
      </c>
      <c r="R196" s="417"/>
      <c r="S196" s="421" t="s">
        <v>19692</v>
      </c>
      <c r="T196" s="421"/>
      <c r="U196" s="421"/>
      <c r="V196" s="421"/>
      <c r="W196" s="417"/>
      <c r="X196" s="148"/>
    </row>
    <row r="197" spans="1:24" ht="45.95" customHeight="1" thickBot="1">
      <c r="A197" s="148"/>
      <c r="B197" s="417"/>
      <c r="C197" s="154" t="s">
        <v>5933</v>
      </c>
      <c r="D197" s="417"/>
      <c r="E197" s="418" t="s">
        <v>5676</v>
      </c>
      <c r="F197" s="418"/>
      <c r="G197" s="417"/>
      <c r="H197" s="419" t="s">
        <v>20767</v>
      </c>
      <c r="I197" s="419"/>
      <c r="J197" s="417"/>
      <c r="K197" s="419" t="s">
        <v>20766</v>
      </c>
      <c r="L197" s="419"/>
      <c r="M197" s="417"/>
      <c r="N197" s="420" t="s">
        <v>20765</v>
      </c>
      <c r="O197" s="420"/>
      <c r="P197" s="417"/>
      <c r="Q197" s="155" t="s">
        <v>24300</v>
      </c>
      <c r="R197" s="417"/>
      <c r="S197" s="421" t="s">
        <v>19692</v>
      </c>
      <c r="T197" s="421"/>
      <c r="U197" s="421"/>
      <c r="V197" s="421"/>
      <c r="W197" s="417"/>
      <c r="X197" s="148"/>
    </row>
    <row r="198" spans="1:24" ht="9.9499999999999993" customHeight="1" thickBot="1">
      <c r="A198" s="148"/>
      <c r="B198" s="417"/>
      <c r="C198" s="148"/>
      <c r="D198" s="417"/>
      <c r="E198" s="148"/>
      <c r="F198" s="148"/>
      <c r="G198" s="417"/>
      <c r="H198" s="148"/>
      <c r="I198" s="148"/>
      <c r="J198" s="417"/>
      <c r="K198" s="148"/>
      <c r="L198" s="148"/>
      <c r="M198" s="417"/>
      <c r="N198" s="148"/>
      <c r="O198" s="148"/>
      <c r="P198" s="417"/>
      <c r="Q198" s="148"/>
      <c r="R198" s="417"/>
      <c r="S198" s="148"/>
      <c r="T198" s="148"/>
      <c r="U198" s="148"/>
      <c r="V198" s="148"/>
      <c r="W198" s="417"/>
      <c r="X198" s="148"/>
    </row>
    <row r="199" spans="1:24" ht="0.95" customHeight="1">
      <c r="A199" s="148"/>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148"/>
      <c r="X199" s="148"/>
    </row>
    <row r="200" spans="1:24" ht="60"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row>
    <row r="201" spans="1:24" ht="12"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row>
    <row r="202" spans="1:24" ht="8.1" customHeight="1">
      <c r="A202" s="148"/>
      <c r="B202" s="148"/>
      <c r="C202" s="148"/>
      <c r="D202" s="148"/>
      <c r="E202" s="148"/>
      <c r="F202" s="148"/>
      <c r="G202" s="148"/>
      <c r="H202" s="148"/>
      <c r="I202" s="413" t="s">
        <v>19177</v>
      </c>
      <c r="J202" s="413"/>
      <c r="K202" s="413"/>
      <c r="L202" s="148"/>
      <c r="M202" s="148"/>
      <c r="N202" s="148"/>
      <c r="O202" s="148"/>
      <c r="P202" s="148"/>
      <c r="Q202" s="148"/>
      <c r="R202" s="148"/>
      <c r="S202" s="148"/>
      <c r="T202" s="148"/>
      <c r="U202" s="148"/>
      <c r="V202" s="148"/>
      <c r="W202" s="148"/>
      <c r="X202" s="148"/>
    </row>
    <row r="203" spans="1:24" ht="12" customHeight="1">
      <c r="A203" s="148"/>
      <c r="B203" s="414"/>
      <c r="C203" s="414"/>
      <c r="D203" s="414"/>
      <c r="E203" s="414"/>
      <c r="F203" s="148"/>
      <c r="G203" s="148"/>
      <c r="H203" s="148"/>
      <c r="I203" s="413"/>
      <c r="J203" s="413"/>
      <c r="K203" s="413"/>
      <c r="L203" s="148"/>
      <c r="M203" s="148"/>
      <c r="N203" s="148"/>
      <c r="O203" s="148"/>
      <c r="P203" s="148"/>
      <c r="Q203" s="148"/>
      <c r="R203" s="148"/>
      <c r="S203" s="148"/>
      <c r="T203" s="148"/>
      <c r="U203" s="148"/>
      <c r="V203" s="148"/>
      <c r="W203" s="148"/>
      <c r="X203" s="148"/>
    </row>
    <row r="204" spans="1:24" ht="14.1" customHeight="1">
      <c r="A204" s="148"/>
      <c r="B204" s="148"/>
      <c r="C204" s="415" t="s">
        <v>24122</v>
      </c>
      <c r="D204" s="415"/>
      <c r="E204" s="415"/>
      <c r="F204" s="415"/>
      <c r="G204" s="415"/>
      <c r="H204" s="415"/>
      <c r="I204" s="415"/>
      <c r="J204" s="415"/>
      <c r="K204" s="415"/>
      <c r="L204" s="148"/>
      <c r="M204" s="148"/>
      <c r="N204" s="148"/>
      <c r="O204" s="416" t="s">
        <v>24924</v>
      </c>
      <c r="P204" s="416"/>
      <c r="Q204" s="416"/>
      <c r="R204" s="416"/>
      <c r="S204" s="416"/>
      <c r="T204" s="149" t="s">
        <v>6581</v>
      </c>
      <c r="U204" s="150" t="s">
        <v>19175</v>
      </c>
      <c r="V204" s="148"/>
      <c r="W204" s="148"/>
      <c r="X204" s="148"/>
    </row>
    <row r="205" spans="1:24" ht="0.95" customHeight="1" thickBo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row>
    <row r="206" spans="1:24" ht="0.95" customHeight="1">
      <c r="A206" s="148"/>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148"/>
    </row>
    <row r="207" spans="1:24" ht="15.95" customHeight="1" thickBot="1">
      <c r="A207" s="148"/>
      <c r="B207" s="151"/>
      <c r="C207" s="152" t="s">
        <v>19174</v>
      </c>
      <c r="D207" s="151"/>
      <c r="E207" s="412" t="s">
        <v>19173</v>
      </c>
      <c r="F207" s="412"/>
      <c r="G207" s="151"/>
      <c r="H207" s="412" t="s">
        <v>19172</v>
      </c>
      <c r="I207" s="412"/>
      <c r="J207" s="151"/>
      <c r="K207" s="412" t="s">
        <v>19171</v>
      </c>
      <c r="L207" s="412"/>
      <c r="M207" s="151"/>
      <c r="N207" s="412" t="s">
        <v>19170</v>
      </c>
      <c r="O207" s="412"/>
      <c r="P207" s="151"/>
      <c r="Q207" s="153" t="s">
        <v>19169</v>
      </c>
      <c r="R207" s="151"/>
      <c r="S207" s="412" t="s">
        <v>19168</v>
      </c>
      <c r="T207" s="412"/>
      <c r="U207" s="412"/>
      <c r="V207" s="412"/>
      <c r="W207" s="151"/>
      <c r="X207" s="148"/>
    </row>
    <row r="208" spans="1:24" ht="45.95" customHeight="1" thickBot="1">
      <c r="A208" s="148"/>
      <c r="B208" s="417"/>
      <c r="C208" s="154" t="s">
        <v>5924</v>
      </c>
      <c r="D208" s="417"/>
      <c r="E208" s="418" t="s">
        <v>5668</v>
      </c>
      <c r="F208" s="418"/>
      <c r="G208" s="417"/>
      <c r="H208" s="419" t="s">
        <v>21734</v>
      </c>
      <c r="I208" s="419"/>
      <c r="J208" s="417"/>
      <c r="K208" s="419" t="s">
        <v>21733</v>
      </c>
      <c r="L208" s="419"/>
      <c r="M208" s="417"/>
      <c r="N208" s="420" t="s">
        <v>21732</v>
      </c>
      <c r="O208" s="420"/>
      <c r="P208" s="417"/>
      <c r="Q208" s="155" t="s">
        <v>24299</v>
      </c>
      <c r="R208" s="417"/>
      <c r="S208" s="421" t="s">
        <v>19692</v>
      </c>
      <c r="T208" s="421"/>
      <c r="U208" s="421"/>
      <c r="V208" s="421"/>
      <c r="W208" s="417"/>
      <c r="X208" s="148"/>
    </row>
    <row r="209" spans="1:24" ht="45.95" customHeight="1" thickBot="1">
      <c r="A209" s="148"/>
      <c r="B209" s="417"/>
      <c r="C209" s="154" t="s">
        <v>5918</v>
      </c>
      <c r="D209" s="417"/>
      <c r="E209" s="418" t="s">
        <v>5662</v>
      </c>
      <c r="F209" s="418"/>
      <c r="G209" s="417"/>
      <c r="H209" s="419" t="s">
        <v>20763</v>
      </c>
      <c r="I209" s="419"/>
      <c r="J209" s="417"/>
      <c r="K209" s="419" t="s">
        <v>20762</v>
      </c>
      <c r="L209" s="419"/>
      <c r="M209" s="417"/>
      <c r="N209" s="420" t="s">
        <v>20761</v>
      </c>
      <c r="O209" s="420"/>
      <c r="P209" s="417"/>
      <c r="Q209" s="155" t="s">
        <v>24615</v>
      </c>
      <c r="R209" s="417"/>
      <c r="S209" s="421" t="s">
        <v>19692</v>
      </c>
      <c r="T209" s="421"/>
      <c r="U209" s="421"/>
      <c r="V209" s="421"/>
      <c r="W209" s="417"/>
      <c r="X209" s="148"/>
    </row>
    <row r="210" spans="1:24" ht="45.95" customHeight="1" thickBot="1">
      <c r="A210" s="148"/>
      <c r="B210" s="417"/>
      <c r="C210" s="154" t="s">
        <v>5910</v>
      </c>
      <c r="D210" s="417"/>
      <c r="E210" s="418" t="s">
        <v>5654</v>
      </c>
      <c r="F210" s="418"/>
      <c r="G210" s="417"/>
      <c r="H210" s="419" t="s">
        <v>22569</v>
      </c>
      <c r="I210" s="419"/>
      <c r="J210" s="417"/>
      <c r="K210" s="419" t="s">
        <v>22568</v>
      </c>
      <c r="L210" s="419"/>
      <c r="M210" s="417"/>
      <c r="N210" s="420" t="s">
        <v>22567</v>
      </c>
      <c r="O210" s="420"/>
      <c r="P210" s="417"/>
      <c r="Q210" s="155" t="s">
        <v>24298</v>
      </c>
      <c r="R210" s="417"/>
      <c r="S210" s="421" t="s">
        <v>19692</v>
      </c>
      <c r="T210" s="421"/>
      <c r="U210" s="421"/>
      <c r="V210" s="421"/>
      <c r="W210" s="417"/>
      <c r="X210" s="148"/>
    </row>
    <row r="211" spans="1:24" ht="45.95" customHeight="1" thickBot="1">
      <c r="A211" s="148"/>
      <c r="B211" s="417"/>
      <c r="C211" s="154" t="s">
        <v>5904</v>
      </c>
      <c r="D211" s="417"/>
      <c r="E211" s="418" t="s">
        <v>5647</v>
      </c>
      <c r="F211" s="418"/>
      <c r="G211" s="417"/>
      <c r="H211" s="419" t="s">
        <v>20759</v>
      </c>
      <c r="I211" s="419"/>
      <c r="J211" s="417"/>
      <c r="K211" s="419" t="s">
        <v>20758</v>
      </c>
      <c r="L211" s="419"/>
      <c r="M211" s="417"/>
      <c r="N211" s="420" t="s">
        <v>20757</v>
      </c>
      <c r="O211" s="420"/>
      <c r="P211" s="417"/>
      <c r="Q211" s="155" t="s">
        <v>24297</v>
      </c>
      <c r="R211" s="417"/>
      <c r="S211" s="421" t="s">
        <v>19692</v>
      </c>
      <c r="T211" s="421"/>
      <c r="U211" s="421"/>
      <c r="V211" s="421"/>
      <c r="W211" s="417"/>
      <c r="X211" s="148"/>
    </row>
    <row r="212" spans="1:24" ht="45.95" customHeight="1" thickBot="1">
      <c r="A212" s="148"/>
      <c r="B212" s="417"/>
      <c r="C212" s="154" t="s">
        <v>5895</v>
      </c>
      <c r="D212" s="417"/>
      <c r="E212" s="418" t="s">
        <v>5639</v>
      </c>
      <c r="F212" s="418"/>
      <c r="G212" s="417"/>
      <c r="H212" s="419" t="s">
        <v>20755</v>
      </c>
      <c r="I212" s="419"/>
      <c r="J212" s="417"/>
      <c r="K212" s="419" t="s">
        <v>20754</v>
      </c>
      <c r="L212" s="419"/>
      <c r="M212" s="417"/>
      <c r="N212" s="420" t="s">
        <v>20753</v>
      </c>
      <c r="O212" s="420"/>
      <c r="P212" s="417"/>
      <c r="Q212" s="155" t="s">
        <v>24296</v>
      </c>
      <c r="R212" s="417"/>
      <c r="S212" s="421" t="s">
        <v>19692</v>
      </c>
      <c r="T212" s="421"/>
      <c r="U212" s="421"/>
      <c r="V212" s="421"/>
      <c r="W212" s="417"/>
      <c r="X212" s="148"/>
    </row>
    <row r="213" spans="1:24" ht="45.95" customHeight="1" thickBot="1">
      <c r="A213" s="148"/>
      <c r="B213" s="417"/>
      <c r="C213" s="154" t="s">
        <v>5889</v>
      </c>
      <c r="D213" s="417"/>
      <c r="E213" s="418" t="s">
        <v>5624</v>
      </c>
      <c r="F213" s="418"/>
      <c r="G213" s="417"/>
      <c r="H213" s="419" t="s">
        <v>21729</v>
      </c>
      <c r="I213" s="419"/>
      <c r="J213" s="417"/>
      <c r="K213" s="419" t="s">
        <v>21728</v>
      </c>
      <c r="L213" s="419"/>
      <c r="M213" s="417"/>
      <c r="N213" s="420" t="s">
        <v>21727</v>
      </c>
      <c r="O213" s="420"/>
      <c r="P213" s="417"/>
      <c r="Q213" s="155" t="s">
        <v>24540</v>
      </c>
      <c r="R213" s="417"/>
      <c r="S213" s="421" t="s">
        <v>19692</v>
      </c>
      <c r="T213" s="421"/>
      <c r="U213" s="421"/>
      <c r="V213" s="421"/>
      <c r="W213" s="417"/>
      <c r="X213" s="148"/>
    </row>
    <row r="214" spans="1:24" ht="45.95" customHeight="1" thickBot="1">
      <c r="A214" s="148"/>
      <c r="B214" s="417"/>
      <c r="C214" s="154" t="s">
        <v>5881</v>
      </c>
      <c r="D214" s="417"/>
      <c r="E214" s="418" t="s">
        <v>5617</v>
      </c>
      <c r="F214" s="418"/>
      <c r="G214" s="417"/>
      <c r="H214" s="419" t="s">
        <v>20747</v>
      </c>
      <c r="I214" s="419"/>
      <c r="J214" s="417"/>
      <c r="K214" s="419" t="s">
        <v>20746</v>
      </c>
      <c r="L214" s="419"/>
      <c r="M214" s="417"/>
      <c r="N214" s="420" t="s">
        <v>20745</v>
      </c>
      <c r="O214" s="420"/>
      <c r="P214" s="417"/>
      <c r="Q214" s="155" t="s">
        <v>24707</v>
      </c>
      <c r="R214" s="417"/>
      <c r="S214" s="421" t="s">
        <v>19692</v>
      </c>
      <c r="T214" s="421"/>
      <c r="U214" s="421"/>
      <c r="V214" s="421"/>
      <c r="W214" s="417"/>
      <c r="X214" s="148"/>
    </row>
    <row r="215" spans="1:24" ht="45.95" customHeight="1" thickBot="1">
      <c r="A215" s="148"/>
      <c r="B215" s="417"/>
      <c r="C215" s="154" t="s">
        <v>5873</v>
      </c>
      <c r="D215" s="417"/>
      <c r="E215" s="418" t="s">
        <v>5609</v>
      </c>
      <c r="F215" s="418"/>
      <c r="G215" s="417"/>
      <c r="H215" s="419" t="s">
        <v>20743</v>
      </c>
      <c r="I215" s="419"/>
      <c r="J215" s="417"/>
      <c r="K215" s="419" t="s">
        <v>20742</v>
      </c>
      <c r="L215" s="419"/>
      <c r="M215" s="417"/>
      <c r="N215" s="420" t="s">
        <v>20741</v>
      </c>
      <c r="O215" s="420"/>
      <c r="P215" s="417"/>
      <c r="Q215" s="155" t="s">
        <v>24295</v>
      </c>
      <c r="R215" s="417"/>
      <c r="S215" s="421" t="s">
        <v>19692</v>
      </c>
      <c r="T215" s="421"/>
      <c r="U215" s="421"/>
      <c r="V215" s="421"/>
      <c r="W215" s="417"/>
      <c r="X215" s="148"/>
    </row>
    <row r="216" spans="1:24" ht="45.95" customHeight="1" thickBot="1">
      <c r="A216" s="148"/>
      <c r="B216" s="417"/>
      <c r="C216" s="154" t="s">
        <v>5865</v>
      </c>
      <c r="D216" s="417"/>
      <c r="E216" s="418" t="s">
        <v>5593</v>
      </c>
      <c r="F216" s="418"/>
      <c r="G216" s="417"/>
      <c r="H216" s="419" t="s">
        <v>20735</v>
      </c>
      <c r="I216" s="419"/>
      <c r="J216" s="417"/>
      <c r="K216" s="419" t="s">
        <v>20734</v>
      </c>
      <c r="L216" s="419"/>
      <c r="M216" s="417"/>
      <c r="N216" s="420" t="s">
        <v>20733</v>
      </c>
      <c r="O216" s="420"/>
      <c r="P216" s="417"/>
      <c r="Q216" s="155" t="s">
        <v>24294</v>
      </c>
      <c r="R216" s="417"/>
      <c r="S216" s="421" t="s">
        <v>19692</v>
      </c>
      <c r="T216" s="421"/>
      <c r="U216" s="421"/>
      <c r="V216" s="421"/>
      <c r="W216" s="417"/>
      <c r="X216" s="148"/>
    </row>
    <row r="217" spans="1:24" ht="45.95" customHeight="1" thickBot="1">
      <c r="A217" s="148"/>
      <c r="B217" s="417"/>
      <c r="C217" s="154" t="s">
        <v>5857</v>
      </c>
      <c r="D217" s="417"/>
      <c r="E217" s="418" t="s">
        <v>5569</v>
      </c>
      <c r="F217" s="418"/>
      <c r="G217" s="417"/>
      <c r="H217" s="419" t="s">
        <v>20731</v>
      </c>
      <c r="I217" s="419"/>
      <c r="J217" s="417"/>
      <c r="K217" s="419" t="s">
        <v>20730</v>
      </c>
      <c r="L217" s="419"/>
      <c r="M217" s="417"/>
      <c r="N217" s="420" t="s">
        <v>20729</v>
      </c>
      <c r="O217" s="420"/>
      <c r="P217" s="417"/>
      <c r="Q217" s="155" t="s">
        <v>24293</v>
      </c>
      <c r="R217" s="417"/>
      <c r="S217" s="421" t="s">
        <v>19692</v>
      </c>
      <c r="T217" s="421"/>
      <c r="U217" s="421"/>
      <c r="V217" s="421"/>
      <c r="W217" s="417"/>
      <c r="X217" s="148"/>
    </row>
    <row r="218" spans="1:24" ht="9.9499999999999993" customHeight="1" thickBot="1">
      <c r="A218" s="148"/>
      <c r="B218" s="417"/>
      <c r="C218" s="148"/>
      <c r="D218" s="417"/>
      <c r="E218" s="148"/>
      <c r="F218" s="148"/>
      <c r="G218" s="417"/>
      <c r="H218" s="148"/>
      <c r="I218" s="148"/>
      <c r="J218" s="417"/>
      <c r="K218" s="148"/>
      <c r="L218" s="148"/>
      <c r="M218" s="417"/>
      <c r="N218" s="148"/>
      <c r="O218" s="148"/>
      <c r="P218" s="417"/>
      <c r="Q218" s="148"/>
      <c r="R218" s="417"/>
      <c r="S218" s="148"/>
      <c r="T218" s="148"/>
      <c r="U218" s="148"/>
      <c r="V218" s="148"/>
      <c r="W218" s="417"/>
      <c r="X218" s="148"/>
    </row>
    <row r="219" spans="1:24" ht="0.95" customHeight="1">
      <c r="A219" s="148"/>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148"/>
      <c r="X219" s="148"/>
    </row>
    <row r="220" spans="1:24" ht="60"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row>
    <row r="221" spans="1:24" ht="12"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row>
    <row r="222" spans="1:24" ht="8.1" customHeight="1">
      <c r="A222" s="148"/>
      <c r="B222" s="148"/>
      <c r="C222" s="148"/>
      <c r="D222" s="148"/>
      <c r="E222" s="148"/>
      <c r="F222" s="148"/>
      <c r="G222" s="148"/>
      <c r="H222" s="148"/>
      <c r="I222" s="413" t="s">
        <v>19177</v>
      </c>
      <c r="J222" s="413"/>
      <c r="K222" s="413"/>
      <c r="L222" s="148"/>
      <c r="M222" s="148"/>
      <c r="N222" s="148"/>
      <c r="O222" s="148"/>
      <c r="P222" s="148"/>
      <c r="Q222" s="148"/>
      <c r="R222" s="148"/>
      <c r="S222" s="148"/>
      <c r="T222" s="148"/>
      <c r="U222" s="148"/>
      <c r="V222" s="148"/>
      <c r="W222" s="148"/>
      <c r="X222" s="148"/>
    </row>
    <row r="223" spans="1:24" ht="12" customHeight="1">
      <c r="A223" s="148"/>
      <c r="B223" s="414"/>
      <c r="C223" s="414"/>
      <c r="D223" s="414"/>
      <c r="E223" s="414"/>
      <c r="F223" s="148"/>
      <c r="G223" s="148"/>
      <c r="H223" s="148"/>
      <c r="I223" s="413"/>
      <c r="J223" s="413"/>
      <c r="K223" s="413"/>
      <c r="L223" s="148"/>
      <c r="M223" s="148"/>
      <c r="N223" s="148"/>
      <c r="O223" s="148"/>
      <c r="P223" s="148"/>
      <c r="Q223" s="148"/>
      <c r="R223" s="148"/>
      <c r="S223" s="148"/>
      <c r="T223" s="148"/>
      <c r="U223" s="148"/>
      <c r="V223" s="148"/>
      <c r="W223" s="148"/>
      <c r="X223" s="148"/>
    </row>
    <row r="224" spans="1:24" ht="14.1" customHeight="1">
      <c r="A224" s="148"/>
      <c r="B224" s="148"/>
      <c r="C224" s="415" t="s">
        <v>24122</v>
      </c>
      <c r="D224" s="415"/>
      <c r="E224" s="415"/>
      <c r="F224" s="415"/>
      <c r="G224" s="415"/>
      <c r="H224" s="415"/>
      <c r="I224" s="415"/>
      <c r="J224" s="415"/>
      <c r="K224" s="415"/>
      <c r="L224" s="148"/>
      <c r="M224" s="148"/>
      <c r="N224" s="148"/>
      <c r="O224" s="416" t="s">
        <v>24924</v>
      </c>
      <c r="P224" s="416"/>
      <c r="Q224" s="416"/>
      <c r="R224" s="416"/>
      <c r="S224" s="416"/>
      <c r="T224" s="149" t="s">
        <v>6572</v>
      </c>
      <c r="U224" s="150" t="s">
        <v>19175</v>
      </c>
      <c r="V224" s="148"/>
      <c r="W224" s="148"/>
      <c r="X224" s="148"/>
    </row>
    <row r="225" spans="1:24" ht="0.95" customHeight="1" thickBo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row>
    <row r="226" spans="1:24" ht="0.95" customHeight="1">
      <c r="A226" s="148"/>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148"/>
    </row>
    <row r="227" spans="1:24" ht="15.95" customHeight="1" thickBot="1">
      <c r="A227" s="148"/>
      <c r="B227" s="151"/>
      <c r="C227" s="152" t="s">
        <v>19174</v>
      </c>
      <c r="D227" s="151"/>
      <c r="E227" s="412" t="s">
        <v>19173</v>
      </c>
      <c r="F227" s="412"/>
      <c r="G227" s="151"/>
      <c r="H227" s="412" t="s">
        <v>19172</v>
      </c>
      <c r="I227" s="412"/>
      <c r="J227" s="151"/>
      <c r="K227" s="412" t="s">
        <v>19171</v>
      </c>
      <c r="L227" s="412"/>
      <c r="M227" s="151"/>
      <c r="N227" s="412" t="s">
        <v>19170</v>
      </c>
      <c r="O227" s="412"/>
      <c r="P227" s="151"/>
      <c r="Q227" s="153" t="s">
        <v>19169</v>
      </c>
      <c r="R227" s="151"/>
      <c r="S227" s="412" t="s">
        <v>19168</v>
      </c>
      <c r="T227" s="412"/>
      <c r="U227" s="412"/>
      <c r="V227" s="412"/>
      <c r="W227" s="151"/>
      <c r="X227" s="148"/>
    </row>
    <row r="228" spans="1:24" ht="45.95" customHeight="1" thickBot="1">
      <c r="A228" s="148"/>
      <c r="B228" s="417"/>
      <c r="C228" s="154" t="s">
        <v>5849</v>
      </c>
      <c r="D228" s="417"/>
      <c r="E228" s="418" t="s">
        <v>5554</v>
      </c>
      <c r="F228" s="418"/>
      <c r="G228" s="417"/>
      <c r="H228" s="419" t="s">
        <v>22552</v>
      </c>
      <c r="I228" s="419"/>
      <c r="J228" s="417"/>
      <c r="K228" s="419" t="s">
        <v>22551</v>
      </c>
      <c r="L228" s="419"/>
      <c r="M228" s="417"/>
      <c r="N228" s="420" t="s">
        <v>22550</v>
      </c>
      <c r="O228" s="420"/>
      <c r="P228" s="417"/>
      <c r="Q228" s="155" t="s">
        <v>24292</v>
      </c>
      <c r="R228" s="417"/>
      <c r="S228" s="421" t="s">
        <v>19692</v>
      </c>
      <c r="T228" s="421"/>
      <c r="U228" s="421"/>
      <c r="V228" s="421"/>
      <c r="W228" s="417"/>
      <c r="X228" s="148"/>
    </row>
    <row r="229" spans="1:24" ht="45.95" customHeight="1" thickBot="1">
      <c r="A229" s="148"/>
      <c r="B229" s="417"/>
      <c r="C229" s="154" t="s">
        <v>5841</v>
      </c>
      <c r="D229" s="417"/>
      <c r="E229" s="418" t="s">
        <v>5548</v>
      </c>
      <c r="F229" s="418"/>
      <c r="G229" s="417"/>
      <c r="H229" s="419" t="s">
        <v>21720</v>
      </c>
      <c r="I229" s="419"/>
      <c r="J229" s="417"/>
      <c r="K229" s="419" t="s">
        <v>21719</v>
      </c>
      <c r="L229" s="419"/>
      <c r="M229" s="417"/>
      <c r="N229" s="420" t="s">
        <v>21718</v>
      </c>
      <c r="O229" s="420"/>
      <c r="P229" s="417"/>
      <c r="Q229" s="155" t="s">
        <v>24476</v>
      </c>
      <c r="R229" s="417"/>
      <c r="S229" s="421" t="s">
        <v>19692</v>
      </c>
      <c r="T229" s="421"/>
      <c r="U229" s="421"/>
      <c r="V229" s="421"/>
      <c r="W229" s="417"/>
      <c r="X229" s="148"/>
    </row>
    <row r="230" spans="1:24" ht="45.95" customHeight="1" thickBot="1">
      <c r="A230" s="148"/>
      <c r="B230" s="417"/>
      <c r="C230" s="154" t="s">
        <v>5833</v>
      </c>
      <c r="D230" s="417"/>
      <c r="E230" s="418" t="s">
        <v>5540</v>
      </c>
      <c r="F230" s="418"/>
      <c r="G230" s="417"/>
      <c r="H230" s="419" t="s">
        <v>20723</v>
      </c>
      <c r="I230" s="419"/>
      <c r="J230" s="417"/>
      <c r="K230" s="419" t="s">
        <v>20722</v>
      </c>
      <c r="L230" s="419"/>
      <c r="M230" s="417"/>
      <c r="N230" s="420" t="s">
        <v>20721</v>
      </c>
      <c r="O230" s="420"/>
      <c r="P230" s="417"/>
      <c r="Q230" s="155" t="s">
        <v>24291</v>
      </c>
      <c r="R230" s="417"/>
      <c r="S230" s="421" t="s">
        <v>19692</v>
      </c>
      <c r="T230" s="421"/>
      <c r="U230" s="421"/>
      <c r="V230" s="421"/>
      <c r="W230" s="417"/>
      <c r="X230" s="148"/>
    </row>
    <row r="231" spans="1:24" ht="45.95" customHeight="1" thickBot="1">
      <c r="A231" s="148"/>
      <c r="B231" s="417"/>
      <c r="C231" s="154" t="s">
        <v>5824</v>
      </c>
      <c r="D231" s="417"/>
      <c r="E231" s="418" t="s">
        <v>5532</v>
      </c>
      <c r="F231" s="418"/>
      <c r="G231" s="417"/>
      <c r="H231" s="419" t="s">
        <v>20719</v>
      </c>
      <c r="I231" s="419"/>
      <c r="J231" s="417"/>
      <c r="K231" s="419" t="s">
        <v>20718</v>
      </c>
      <c r="L231" s="419"/>
      <c r="M231" s="417"/>
      <c r="N231" s="420" t="s">
        <v>20717</v>
      </c>
      <c r="O231" s="420"/>
      <c r="P231" s="417"/>
      <c r="Q231" s="155" t="s">
        <v>24711</v>
      </c>
      <c r="R231" s="417"/>
      <c r="S231" s="421" t="s">
        <v>19692</v>
      </c>
      <c r="T231" s="421"/>
      <c r="U231" s="421"/>
      <c r="V231" s="421"/>
      <c r="W231" s="417"/>
      <c r="X231" s="148"/>
    </row>
    <row r="232" spans="1:24" ht="45.95" customHeight="1" thickBot="1">
      <c r="A232" s="148"/>
      <c r="B232" s="417"/>
      <c r="C232" s="154" t="s">
        <v>5817</v>
      </c>
      <c r="D232" s="417"/>
      <c r="E232" s="418" t="s">
        <v>5451</v>
      </c>
      <c r="F232" s="418"/>
      <c r="G232" s="417"/>
      <c r="H232" s="419" t="s">
        <v>20703</v>
      </c>
      <c r="I232" s="419"/>
      <c r="J232" s="417"/>
      <c r="K232" s="419" t="s">
        <v>20702</v>
      </c>
      <c r="L232" s="419"/>
      <c r="M232" s="417"/>
      <c r="N232" s="420" t="s">
        <v>20701</v>
      </c>
      <c r="O232" s="420"/>
      <c r="P232" s="417"/>
      <c r="Q232" s="155" t="s">
        <v>24570</v>
      </c>
      <c r="R232" s="417"/>
      <c r="S232" s="421" t="s">
        <v>19692</v>
      </c>
      <c r="T232" s="421"/>
      <c r="U232" s="421"/>
      <c r="V232" s="421"/>
      <c r="W232" s="417"/>
      <c r="X232" s="148"/>
    </row>
    <row r="233" spans="1:24" ht="45.95" customHeight="1" thickBot="1">
      <c r="A233" s="148"/>
      <c r="B233" s="417"/>
      <c r="C233" s="154" t="s">
        <v>5812</v>
      </c>
      <c r="D233" s="417"/>
      <c r="E233" s="418" t="s">
        <v>5444</v>
      </c>
      <c r="F233" s="418"/>
      <c r="G233" s="417"/>
      <c r="H233" s="419" t="s">
        <v>20695</v>
      </c>
      <c r="I233" s="419"/>
      <c r="J233" s="417"/>
      <c r="K233" s="419" t="s">
        <v>20694</v>
      </c>
      <c r="L233" s="419"/>
      <c r="M233" s="417"/>
      <c r="N233" s="420" t="s">
        <v>20693</v>
      </c>
      <c r="O233" s="420"/>
      <c r="P233" s="417"/>
      <c r="Q233" s="155" t="s">
        <v>24475</v>
      </c>
      <c r="R233" s="417"/>
      <c r="S233" s="421" t="s">
        <v>19692</v>
      </c>
      <c r="T233" s="421"/>
      <c r="U233" s="421"/>
      <c r="V233" s="421"/>
      <c r="W233" s="417"/>
      <c r="X233" s="148"/>
    </row>
    <row r="234" spans="1:24" ht="45.95" customHeight="1" thickBot="1">
      <c r="A234" s="148"/>
      <c r="B234" s="417"/>
      <c r="C234" s="154" t="s">
        <v>5804</v>
      </c>
      <c r="D234" s="417"/>
      <c r="E234" s="418" t="s">
        <v>5437</v>
      </c>
      <c r="F234" s="418"/>
      <c r="G234" s="417"/>
      <c r="H234" s="419" t="s">
        <v>21706</v>
      </c>
      <c r="I234" s="419"/>
      <c r="J234" s="417"/>
      <c r="K234" s="419" t="s">
        <v>21705</v>
      </c>
      <c r="L234" s="419"/>
      <c r="M234" s="417"/>
      <c r="N234" s="420" t="s">
        <v>21704</v>
      </c>
      <c r="O234" s="420"/>
      <c r="P234" s="417"/>
      <c r="Q234" s="155" t="s">
        <v>24543</v>
      </c>
      <c r="R234" s="417"/>
      <c r="S234" s="421" t="s">
        <v>19692</v>
      </c>
      <c r="T234" s="421"/>
      <c r="U234" s="421"/>
      <c r="V234" s="421"/>
      <c r="W234" s="417"/>
      <c r="X234" s="148"/>
    </row>
    <row r="235" spans="1:24" ht="45.95" customHeight="1" thickBot="1">
      <c r="A235" s="148"/>
      <c r="B235" s="417"/>
      <c r="C235" s="154" t="s">
        <v>5796</v>
      </c>
      <c r="D235" s="417"/>
      <c r="E235" s="418" t="s">
        <v>5429</v>
      </c>
      <c r="F235" s="418"/>
      <c r="G235" s="417"/>
      <c r="H235" s="419" t="s">
        <v>21702</v>
      </c>
      <c r="I235" s="419"/>
      <c r="J235" s="417"/>
      <c r="K235" s="419" t="s">
        <v>21701</v>
      </c>
      <c r="L235" s="419"/>
      <c r="M235" s="417"/>
      <c r="N235" s="420" t="s">
        <v>21700</v>
      </c>
      <c r="O235" s="420"/>
      <c r="P235" s="417"/>
      <c r="Q235" s="155" t="s">
        <v>24290</v>
      </c>
      <c r="R235" s="417"/>
      <c r="S235" s="421" t="s">
        <v>19692</v>
      </c>
      <c r="T235" s="421"/>
      <c r="U235" s="421"/>
      <c r="V235" s="421"/>
      <c r="W235" s="417"/>
      <c r="X235" s="148"/>
    </row>
    <row r="236" spans="1:24" ht="45.95" customHeight="1" thickBot="1">
      <c r="A236" s="148"/>
      <c r="B236" s="417"/>
      <c r="C236" s="154" t="s">
        <v>5790</v>
      </c>
      <c r="D236" s="417"/>
      <c r="E236" s="418" t="s">
        <v>5421</v>
      </c>
      <c r="F236" s="418"/>
      <c r="G236" s="417"/>
      <c r="H236" s="419" t="s">
        <v>20691</v>
      </c>
      <c r="I236" s="419"/>
      <c r="J236" s="417"/>
      <c r="K236" s="419" t="s">
        <v>20690</v>
      </c>
      <c r="L236" s="419"/>
      <c r="M236" s="417"/>
      <c r="N236" s="420" t="s">
        <v>20689</v>
      </c>
      <c r="O236" s="420"/>
      <c r="P236" s="417"/>
      <c r="Q236" s="155" t="s">
        <v>24474</v>
      </c>
      <c r="R236" s="417"/>
      <c r="S236" s="421" t="s">
        <v>19692</v>
      </c>
      <c r="T236" s="421"/>
      <c r="U236" s="421"/>
      <c r="V236" s="421"/>
      <c r="W236" s="417"/>
      <c r="X236" s="148"/>
    </row>
    <row r="237" spans="1:24" ht="45.95" customHeight="1" thickBot="1">
      <c r="A237" s="148"/>
      <c r="B237" s="417"/>
      <c r="C237" s="154" t="s">
        <v>5782</v>
      </c>
      <c r="D237" s="417"/>
      <c r="E237" s="418" t="s">
        <v>5407</v>
      </c>
      <c r="F237" s="418"/>
      <c r="G237" s="417"/>
      <c r="H237" s="419" t="s">
        <v>20683</v>
      </c>
      <c r="I237" s="419"/>
      <c r="J237" s="417"/>
      <c r="K237" s="419" t="s">
        <v>20682</v>
      </c>
      <c r="L237" s="419"/>
      <c r="M237" s="417"/>
      <c r="N237" s="420" t="s">
        <v>20681</v>
      </c>
      <c r="O237" s="420"/>
      <c r="P237" s="417"/>
      <c r="Q237" s="155" t="s">
        <v>24581</v>
      </c>
      <c r="R237" s="417"/>
      <c r="S237" s="421" t="s">
        <v>19692</v>
      </c>
      <c r="T237" s="421"/>
      <c r="U237" s="421"/>
      <c r="V237" s="421"/>
      <c r="W237" s="417"/>
      <c r="X237" s="148"/>
    </row>
    <row r="238" spans="1:24" ht="9.9499999999999993" customHeight="1" thickBot="1">
      <c r="A238" s="148"/>
      <c r="B238" s="417"/>
      <c r="C238" s="148"/>
      <c r="D238" s="417"/>
      <c r="E238" s="148"/>
      <c r="F238" s="148"/>
      <c r="G238" s="417"/>
      <c r="H238" s="148"/>
      <c r="I238" s="148"/>
      <c r="J238" s="417"/>
      <c r="K238" s="148"/>
      <c r="L238" s="148"/>
      <c r="M238" s="417"/>
      <c r="N238" s="148"/>
      <c r="O238" s="148"/>
      <c r="P238" s="417"/>
      <c r="Q238" s="148"/>
      <c r="R238" s="417"/>
      <c r="S238" s="148"/>
      <c r="T238" s="148"/>
      <c r="U238" s="148"/>
      <c r="V238" s="148"/>
      <c r="W238" s="417"/>
      <c r="X238" s="148"/>
    </row>
    <row r="239" spans="1:24" ht="0.95" customHeight="1">
      <c r="A239" s="148"/>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148"/>
      <c r="X239" s="148"/>
    </row>
    <row r="240" spans="1:24" ht="60"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row>
    <row r="241" spans="1:24" ht="12"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row>
    <row r="242" spans="1:24" ht="8.1" customHeight="1">
      <c r="A242" s="148"/>
      <c r="B242" s="148"/>
      <c r="C242" s="148"/>
      <c r="D242" s="148"/>
      <c r="E242" s="148"/>
      <c r="F242" s="148"/>
      <c r="G242" s="148"/>
      <c r="H242" s="148"/>
      <c r="I242" s="413" t="s">
        <v>19177</v>
      </c>
      <c r="J242" s="413"/>
      <c r="K242" s="413"/>
      <c r="L242" s="148"/>
      <c r="M242" s="148"/>
      <c r="N242" s="148"/>
      <c r="O242" s="148"/>
      <c r="P242" s="148"/>
      <c r="Q242" s="148"/>
      <c r="R242" s="148"/>
      <c r="S242" s="148"/>
      <c r="T242" s="148"/>
      <c r="U242" s="148"/>
      <c r="V242" s="148"/>
      <c r="W242" s="148"/>
      <c r="X242" s="148"/>
    </row>
    <row r="243" spans="1:24" ht="12" customHeight="1">
      <c r="A243" s="148"/>
      <c r="B243" s="414"/>
      <c r="C243" s="414"/>
      <c r="D243" s="414"/>
      <c r="E243" s="414"/>
      <c r="F243" s="148"/>
      <c r="G243" s="148"/>
      <c r="H243" s="148"/>
      <c r="I243" s="413"/>
      <c r="J243" s="413"/>
      <c r="K243" s="413"/>
      <c r="L243" s="148"/>
      <c r="M243" s="148"/>
      <c r="N243" s="148"/>
      <c r="O243" s="148"/>
      <c r="P243" s="148"/>
      <c r="Q243" s="148"/>
      <c r="R243" s="148"/>
      <c r="S243" s="148"/>
      <c r="T243" s="148"/>
      <c r="U243" s="148"/>
      <c r="V243" s="148"/>
      <c r="W243" s="148"/>
      <c r="X243" s="148"/>
    </row>
    <row r="244" spans="1:24" ht="14.1" customHeight="1">
      <c r="A244" s="148"/>
      <c r="B244" s="148"/>
      <c r="C244" s="415" t="s">
        <v>24122</v>
      </c>
      <c r="D244" s="415"/>
      <c r="E244" s="415"/>
      <c r="F244" s="415"/>
      <c r="G244" s="415"/>
      <c r="H244" s="415"/>
      <c r="I244" s="415"/>
      <c r="J244" s="415"/>
      <c r="K244" s="415"/>
      <c r="L244" s="148"/>
      <c r="M244" s="148"/>
      <c r="N244" s="148"/>
      <c r="O244" s="416" t="s">
        <v>24924</v>
      </c>
      <c r="P244" s="416"/>
      <c r="Q244" s="416"/>
      <c r="R244" s="416"/>
      <c r="S244" s="416"/>
      <c r="T244" s="149" t="s">
        <v>6563</v>
      </c>
      <c r="U244" s="150" t="s">
        <v>19175</v>
      </c>
      <c r="V244" s="148"/>
      <c r="W244" s="148"/>
      <c r="X244" s="148"/>
    </row>
    <row r="245" spans="1:24" ht="0.95" customHeight="1" thickBo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row>
    <row r="246" spans="1:24" ht="0.95" customHeight="1">
      <c r="A246" s="148"/>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148"/>
    </row>
    <row r="247" spans="1:24" ht="15.95" customHeight="1" thickBot="1">
      <c r="A247" s="148"/>
      <c r="B247" s="151"/>
      <c r="C247" s="152" t="s">
        <v>19174</v>
      </c>
      <c r="D247" s="151"/>
      <c r="E247" s="412" t="s">
        <v>19173</v>
      </c>
      <c r="F247" s="412"/>
      <c r="G247" s="151"/>
      <c r="H247" s="412" t="s">
        <v>19172</v>
      </c>
      <c r="I247" s="412"/>
      <c r="J247" s="151"/>
      <c r="K247" s="412" t="s">
        <v>19171</v>
      </c>
      <c r="L247" s="412"/>
      <c r="M247" s="151"/>
      <c r="N247" s="412" t="s">
        <v>19170</v>
      </c>
      <c r="O247" s="412"/>
      <c r="P247" s="151"/>
      <c r="Q247" s="153" t="s">
        <v>19169</v>
      </c>
      <c r="R247" s="151"/>
      <c r="S247" s="412" t="s">
        <v>19168</v>
      </c>
      <c r="T247" s="412"/>
      <c r="U247" s="412"/>
      <c r="V247" s="412"/>
      <c r="W247" s="151"/>
      <c r="X247" s="148"/>
    </row>
    <row r="248" spans="1:24" ht="45.95" customHeight="1" thickBot="1">
      <c r="A248" s="148"/>
      <c r="B248" s="417"/>
      <c r="C248" s="154" t="s">
        <v>5776</v>
      </c>
      <c r="D248" s="417"/>
      <c r="E248" s="418" t="s">
        <v>5400</v>
      </c>
      <c r="F248" s="418"/>
      <c r="G248" s="417"/>
      <c r="H248" s="419" t="s">
        <v>21696</v>
      </c>
      <c r="I248" s="419"/>
      <c r="J248" s="417"/>
      <c r="K248" s="419" t="s">
        <v>21695</v>
      </c>
      <c r="L248" s="419"/>
      <c r="M248" s="417"/>
      <c r="N248" s="420" t="s">
        <v>21694</v>
      </c>
      <c r="O248" s="420"/>
      <c r="P248" s="417"/>
      <c r="Q248" s="155" t="s">
        <v>24592</v>
      </c>
      <c r="R248" s="417"/>
      <c r="S248" s="421" t="s">
        <v>19692</v>
      </c>
      <c r="T248" s="421"/>
      <c r="U248" s="421"/>
      <c r="V248" s="421"/>
      <c r="W248" s="417"/>
      <c r="X248" s="148"/>
    </row>
    <row r="249" spans="1:24" ht="45.95" customHeight="1" thickBot="1">
      <c r="A249" s="148"/>
      <c r="B249" s="417"/>
      <c r="C249" s="154" t="s">
        <v>5768</v>
      </c>
      <c r="D249" s="417"/>
      <c r="E249" s="418" t="s">
        <v>5391</v>
      </c>
      <c r="F249" s="418"/>
      <c r="G249" s="417"/>
      <c r="H249" s="419" t="s">
        <v>23746</v>
      </c>
      <c r="I249" s="419"/>
      <c r="J249" s="417"/>
      <c r="K249" s="419" t="s">
        <v>23745</v>
      </c>
      <c r="L249" s="419"/>
      <c r="M249" s="417"/>
      <c r="N249" s="420" t="s">
        <v>23744</v>
      </c>
      <c r="O249" s="420"/>
      <c r="P249" s="417"/>
      <c r="Q249" s="155" t="s">
        <v>24647</v>
      </c>
      <c r="R249" s="417"/>
      <c r="S249" s="421" t="s">
        <v>19692</v>
      </c>
      <c r="T249" s="421"/>
      <c r="U249" s="421"/>
      <c r="V249" s="421"/>
      <c r="W249" s="417"/>
      <c r="X249" s="148"/>
    </row>
    <row r="250" spans="1:24" ht="45.95" customHeight="1" thickBot="1">
      <c r="A250" s="148"/>
      <c r="B250" s="417"/>
      <c r="C250" s="154" t="s">
        <v>5760</v>
      </c>
      <c r="D250" s="417"/>
      <c r="E250" s="418" t="s">
        <v>5382</v>
      </c>
      <c r="F250" s="418"/>
      <c r="G250" s="417"/>
      <c r="H250" s="419" t="s">
        <v>20679</v>
      </c>
      <c r="I250" s="419"/>
      <c r="J250" s="417"/>
      <c r="K250" s="419" t="s">
        <v>20678</v>
      </c>
      <c r="L250" s="419"/>
      <c r="M250" s="417"/>
      <c r="N250" s="420" t="s">
        <v>20677</v>
      </c>
      <c r="O250" s="420"/>
      <c r="P250" s="417"/>
      <c r="Q250" s="155" t="s">
        <v>24617</v>
      </c>
      <c r="R250" s="417"/>
      <c r="S250" s="421" t="s">
        <v>19692</v>
      </c>
      <c r="T250" s="421"/>
      <c r="U250" s="421"/>
      <c r="V250" s="421"/>
      <c r="W250" s="417"/>
      <c r="X250" s="148"/>
    </row>
    <row r="251" spans="1:24" ht="45.95" customHeight="1" thickBot="1">
      <c r="A251" s="148"/>
      <c r="B251" s="417"/>
      <c r="C251" s="154" t="s">
        <v>5754</v>
      </c>
      <c r="D251" s="417"/>
      <c r="E251" s="418" t="s">
        <v>5376</v>
      </c>
      <c r="F251" s="418"/>
      <c r="G251" s="417"/>
      <c r="H251" s="419" t="s">
        <v>20675</v>
      </c>
      <c r="I251" s="419"/>
      <c r="J251" s="417"/>
      <c r="K251" s="419" t="s">
        <v>20674</v>
      </c>
      <c r="L251" s="419"/>
      <c r="M251" s="417"/>
      <c r="N251" s="420" t="s">
        <v>20673</v>
      </c>
      <c r="O251" s="420"/>
      <c r="P251" s="417"/>
      <c r="Q251" s="155" t="s">
        <v>24655</v>
      </c>
      <c r="R251" s="417"/>
      <c r="S251" s="421" t="s">
        <v>19692</v>
      </c>
      <c r="T251" s="421"/>
      <c r="U251" s="421"/>
      <c r="V251" s="421"/>
      <c r="W251" s="417"/>
      <c r="X251" s="148"/>
    </row>
    <row r="252" spans="1:24" ht="45.95" customHeight="1" thickBot="1">
      <c r="A252" s="148"/>
      <c r="B252" s="417"/>
      <c r="C252" s="154" t="s">
        <v>5748</v>
      </c>
      <c r="D252" s="417"/>
      <c r="E252" s="418" t="s">
        <v>5368</v>
      </c>
      <c r="F252" s="418"/>
      <c r="G252" s="417"/>
      <c r="H252" s="419" t="s">
        <v>20671</v>
      </c>
      <c r="I252" s="419"/>
      <c r="J252" s="417"/>
      <c r="K252" s="419" t="s">
        <v>20670</v>
      </c>
      <c r="L252" s="419"/>
      <c r="M252" s="417"/>
      <c r="N252" s="420" t="s">
        <v>20669</v>
      </c>
      <c r="O252" s="420"/>
      <c r="P252" s="417"/>
      <c r="Q252" s="155" t="s">
        <v>24473</v>
      </c>
      <c r="R252" s="417"/>
      <c r="S252" s="421" t="s">
        <v>19692</v>
      </c>
      <c r="T252" s="421"/>
      <c r="U252" s="421"/>
      <c r="V252" s="421"/>
      <c r="W252" s="417"/>
      <c r="X252" s="148"/>
    </row>
    <row r="253" spans="1:24" ht="45.95" customHeight="1" thickBot="1">
      <c r="A253" s="148"/>
      <c r="B253" s="417"/>
      <c r="C253" s="154" t="s">
        <v>5742</v>
      </c>
      <c r="D253" s="417"/>
      <c r="E253" s="418" t="s">
        <v>5361</v>
      </c>
      <c r="F253" s="418"/>
      <c r="G253" s="417"/>
      <c r="H253" s="419" t="s">
        <v>20667</v>
      </c>
      <c r="I253" s="419"/>
      <c r="J253" s="417"/>
      <c r="K253" s="419" t="s">
        <v>20666</v>
      </c>
      <c r="L253" s="419"/>
      <c r="M253" s="417"/>
      <c r="N253" s="420" t="s">
        <v>20665</v>
      </c>
      <c r="O253" s="420"/>
      <c r="P253" s="417"/>
      <c r="Q253" s="155" t="s">
        <v>24472</v>
      </c>
      <c r="R253" s="417"/>
      <c r="S253" s="421" t="s">
        <v>19692</v>
      </c>
      <c r="T253" s="421"/>
      <c r="U253" s="421"/>
      <c r="V253" s="421"/>
      <c r="W253" s="417"/>
      <c r="X253" s="148"/>
    </row>
    <row r="254" spans="1:24" ht="45.95" customHeight="1" thickBot="1">
      <c r="A254" s="148"/>
      <c r="B254" s="417"/>
      <c r="C254" s="154" t="s">
        <v>5734</v>
      </c>
      <c r="D254" s="417"/>
      <c r="E254" s="418" t="s">
        <v>5355</v>
      </c>
      <c r="F254" s="418"/>
      <c r="G254" s="417"/>
      <c r="H254" s="419" t="s">
        <v>20663</v>
      </c>
      <c r="I254" s="419"/>
      <c r="J254" s="417"/>
      <c r="K254" s="419" t="s">
        <v>20662</v>
      </c>
      <c r="L254" s="419"/>
      <c r="M254" s="417"/>
      <c r="N254" s="420" t="s">
        <v>20661</v>
      </c>
      <c r="O254" s="420"/>
      <c r="P254" s="417"/>
      <c r="Q254" s="155" t="s">
        <v>24533</v>
      </c>
      <c r="R254" s="417"/>
      <c r="S254" s="421" t="s">
        <v>19692</v>
      </c>
      <c r="T254" s="421"/>
      <c r="U254" s="421"/>
      <c r="V254" s="421"/>
      <c r="W254" s="417"/>
      <c r="X254" s="148"/>
    </row>
    <row r="255" spans="1:24" ht="45.95" customHeight="1" thickBot="1">
      <c r="A255" s="148"/>
      <c r="B255" s="417"/>
      <c r="C255" s="154" t="s">
        <v>5728</v>
      </c>
      <c r="D255" s="417"/>
      <c r="E255" s="418" t="s">
        <v>5348</v>
      </c>
      <c r="F255" s="418"/>
      <c r="G255" s="417"/>
      <c r="H255" s="419" t="s">
        <v>20659</v>
      </c>
      <c r="I255" s="419"/>
      <c r="J255" s="417"/>
      <c r="K255" s="419" t="s">
        <v>20658</v>
      </c>
      <c r="L255" s="419"/>
      <c r="M255" s="417"/>
      <c r="N255" s="420" t="s">
        <v>20657</v>
      </c>
      <c r="O255" s="420"/>
      <c r="P255" s="417"/>
      <c r="Q255" s="155" t="s">
        <v>24657</v>
      </c>
      <c r="R255" s="417"/>
      <c r="S255" s="421" t="s">
        <v>19692</v>
      </c>
      <c r="T255" s="421"/>
      <c r="U255" s="421"/>
      <c r="V255" s="421"/>
      <c r="W255" s="417"/>
      <c r="X255" s="148"/>
    </row>
    <row r="256" spans="1:24" ht="45.95" customHeight="1" thickBot="1">
      <c r="A256" s="148"/>
      <c r="B256" s="417"/>
      <c r="C256" s="154" t="s">
        <v>5722</v>
      </c>
      <c r="D256" s="417"/>
      <c r="E256" s="418" t="s">
        <v>5339</v>
      </c>
      <c r="F256" s="418"/>
      <c r="G256" s="417"/>
      <c r="H256" s="419" t="s">
        <v>21688</v>
      </c>
      <c r="I256" s="419"/>
      <c r="J256" s="417"/>
      <c r="K256" s="419" t="s">
        <v>21687</v>
      </c>
      <c r="L256" s="419"/>
      <c r="M256" s="417"/>
      <c r="N256" s="420" t="s">
        <v>21686</v>
      </c>
      <c r="O256" s="420"/>
      <c r="P256" s="417"/>
      <c r="Q256" s="155" t="s">
        <v>24572</v>
      </c>
      <c r="R256" s="417"/>
      <c r="S256" s="421" t="s">
        <v>19692</v>
      </c>
      <c r="T256" s="421"/>
      <c r="U256" s="421"/>
      <c r="V256" s="421"/>
      <c r="W256" s="417"/>
      <c r="X256" s="148"/>
    </row>
    <row r="257" spans="1:24" ht="45.95" customHeight="1" thickBot="1">
      <c r="A257" s="148"/>
      <c r="B257" s="417"/>
      <c r="C257" s="154" t="s">
        <v>5716</v>
      </c>
      <c r="D257" s="417"/>
      <c r="E257" s="418" t="s">
        <v>5321</v>
      </c>
      <c r="F257" s="418"/>
      <c r="G257" s="417"/>
      <c r="H257" s="419" t="s">
        <v>20655</v>
      </c>
      <c r="I257" s="419"/>
      <c r="J257" s="417"/>
      <c r="K257" s="419" t="s">
        <v>20654</v>
      </c>
      <c r="L257" s="419"/>
      <c r="M257" s="417"/>
      <c r="N257" s="420" t="s">
        <v>20653</v>
      </c>
      <c r="O257" s="420"/>
      <c r="P257" s="417"/>
      <c r="Q257" s="155" t="s">
        <v>24471</v>
      </c>
      <c r="R257" s="417"/>
      <c r="S257" s="421" t="s">
        <v>19692</v>
      </c>
      <c r="T257" s="421"/>
      <c r="U257" s="421"/>
      <c r="V257" s="421"/>
      <c r="W257" s="417"/>
      <c r="X257" s="148"/>
    </row>
    <row r="258" spans="1:24" ht="9.9499999999999993" customHeight="1" thickBot="1">
      <c r="A258" s="148"/>
      <c r="B258" s="417"/>
      <c r="C258" s="148"/>
      <c r="D258" s="417"/>
      <c r="E258" s="148"/>
      <c r="F258" s="148"/>
      <c r="G258" s="417"/>
      <c r="H258" s="148"/>
      <c r="I258" s="148"/>
      <c r="J258" s="417"/>
      <c r="K258" s="148"/>
      <c r="L258" s="148"/>
      <c r="M258" s="417"/>
      <c r="N258" s="148"/>
      <c r="O258" s="148"/>
      <c r="P258" s="417"/>
      <c r="Q258" s="148"/>
      <c r="R258" s="417"/>
      <c r="S258" s="148"/>
      <c r="T258" s="148"/>
      <c r="U258" s="148"/>
      <c r="V258" s="148"/>
      <c r="W258" s="417"/>
      <c r="X258" s="148"/>
    </row>
    <row r="259" spans="1:24" ht="0.95" customHeight="1">
      <c r="A259" s="148"/>
      <c r="B259" s="422"/>
      <c r="C259" s="422"/>
      <c r="D259" s="422"/>
      <c r="E259" s="422"/>
      <c r="F259" s="422"/>
      <c r="G259" s="422"/>
      <c r="H259" s="422"/>
      <c r="I259" s="422"/>
      <c r="J259" s="422"/>
      <c r="K259" s="422"/>
      <c r="L259" s="422"/>
      <c r="M259" s="422"/>
      <c r="N259" s="422"/>
      <c r="O259" s="422"/>
      <c r="P259" s="422"/>
      <c r="Q259" s="422"/>
      <c r="R259" s="422"/>
      <c r="S259" s="422"/>
      <c r="T259" s="422"/>
      <c r="U259" s="422"/>
      <c r="V259" s="422"/>
      <c r="W259" s="148"/>
      <c r="X259" s="148"/>
    </row>
    <row r="260" spans="1:24" ht="60"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row>
    <row r="261" spans="1:24" ht="12"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row>
    <row r="262" spans="1:24" ht="8.1" customHeight="1">
      <c r="A262" s="148"/>
      <c r="B262" s="148"/>
      <c r="C262" s="148"/>
      <c r="D262" s="148"/>
      <c r="E262" s="148"/>
      <c r="F262" s="148"/>
      <c r="G262" s="148"/>
      <c r="H262" s="148"/>
      <c r="I262" s="413" t="s">
        <v>19177</v>
      </c>
      <c r="J262" s="413"/>
      <c r="K262" s="413"/>
      <c r="L262" s="148"/>
      <c r="M262" s="148"/>
      <c r="N262" s="148"/>
      <c r="O262" s="148"/>
      <c r="P262" s="148"/>
      <c r="Q262" s="148"/>
      <c r="R262" s="148"/>
      <c r="S262" s="148"/>
      <c r="T262" s="148"/>
      <c r="U262" s="148"/>
      <c r="V262" s="148"/>
      <c r="W262" s="148"/>
      <c r="X262" s="148"/>
    </row>
    <row r="263" spans="1:24" ht="12" customHeight="1">
      <c r="A263" s="148"/>
      <c r="B263" s="414"/>
      <c r="C263" s="414"/>
      <c r="D263" s="414"/>
      <c r="E263" s="414"/>
      <c r="F263" s="148"/>
      <c r="G263" s="148"/>
      <c r="H263" s="148"/>
      <c r="I263" s="413"/>
      <c r="J263" s="413"/>
      <c r="K263" s="413"/>
      <c r="L263" s="148"/>
      <c r="M263" s="148"/>
      <c r="N263" s="148"/>
      <c r="O263" s="148"/>
      <c r="P263" s="148"/>
      <c r="Q263" s="148"/>
      <c r="R263" s="148"/>
      <c r="S263" s="148"/>
      <c r="T263" s="148"/>
      <c r="U263" s="148"/>
      <c r="V263" s="148"/>
      <c r="W263" s="148"/>
      <c r="X263" s="148"/>
    </row>
    <row r="264" spans="1:24" ht="14.1" customHeight="1">
      <c r="A264" s="148"/>
      <c r="B264" s="148"/>
      <c r="C264" s="415" t="s">
        <v>24122</v>
      </c>
      <c r="D264" s="415"/>
      <c r="E264" s="415"/>
      <c r="F264" s="415"/>
      <c r="G264" s="415"/>
      <c r="H264" s="415"/>
      <c r="I264" s="415"/>
      <c r="J264" s="415"/>
      <c r="K264" s="415"/>
      <c r="L264" s="148"/>
      <c r="M264" s="148"/>
      <c r="N264" s="148"/>
      <c r="O264" s="416" t="s">
        <v>24924</v>
      </c>
      <c r="P264" s="416"/>
      <c r="Q264" s="416"/>
      <c r="R264" s="416"/>
      <c r="S264" s="416"/>
      <c r="T264" s="149" t="s">
        <v>6555</v>
      </c>
      <c r="U264" s="150" t="s">
        <v>19175</v>
      </c>
      <c r="V264" s="148"/>
      <c r="W264" s="148"/>
      <c r="X264" s="148"/>
    </row>
    <row r="265" spans="1:24" ht="0.95" customHeight="1" thickBo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row>
    <row r="266" spans="1:24" ht="0.95" customHeight="1">
      <c r="A266" s="148"/>
      <c r="B266" s="411"/>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148"/>
    </row>
    <row r="267" spans="1:24" ht="15.95" customHeight="1" thickBot="1">
      <c r="A267" s="148"/>
      <c r="B267" s="151"/>
      <c r="C267" s="152" t="s">
        <v>19174</v>
      </c>
      <c r="D267" s="151"/>
      <c r="E267" s="412" t="s">
        <v>19173</v>
      </c>
      <c r="F267" s="412"/>
      <c r="G267" s="151"/>
      <c r="H267" s="412" t="s">
        <v>19172</v>
      </c>
      <c r="I267" s="412"/>
      <c r="J267" s="151"/>
      <c r="K267" s="412" t="s">
        <v>19171</v>
      </c>
      <c r="L267" s="412"/>
      <c r="M267" s="151"/>
      <c r="N267" s="412" t="s">
        <v>19170</v>
      </c>
      <c r="O267" s="412"/>
      <c r="P267" s="151"/>
      <c r="Q267" s="153" t="s">
        <v>19169</v>
      </c>
      <c r="R267" s="151"/>
      <c r="S267" s="412" t="s">
        <v>19168</v>
      </c>
      <c r="T267" s="412"/>
      <c r="U267" s="412"/>
      <c r="V267" s="412"/>
      <c r="W267" s="151"/>
      <c r="X267" s="148"/>
    </row>
    <row r="268" spans="1:24" ht="45.95" customHeight="1" thickBot="1">
      <c r="A268" s="148"/>
      <c r="B268" s="417"/>
      <c r="C268" s="154" t="s">
        <v>5708</v>
      </c>
      <c r="D268" s="417"/>
      <c r="E268" s="418" t="s">
        <v>5315</v>
      </c>
      <c r="F268" s="418"/>
      <c r="G268" s="417"/>
      <c r="H268" s="419" t="s">
        <v>20651</v>
      </c>
      <c r="I268" s="419"/>
      <c r="J268" s="417"/>
      <c r="K268" s="419" t="s">
        <v>20650</v>
      </c>
      <c r="L268" s="419"/>
      <c r="M268" s="417"/>
      <c r="N268" s="420" t="s">
        <v>20649</v>
      </c>
      <c r="O268" s="420"/>
      <c r="P268" s="417"/>
      <c r="Q268" s="155" t="s">
        <v>24470</v>
      </c>
      <c r="R268" s="417"/>
      <c r="S268" s="421" t="s">
        <v>19692</v>
      </c>
      <c r="T268" s="421"/>
      <c r="U268" s="421"/>
      <c r="V268" s="421"/>
      <c r="W268" s="417"/>
      <c r="X268" s="148"/>
    </row>
    <row r="269" spans="1:24" ht="45.95" customHeight="1" thickBot="1">
      <c r="A269" s="148"/>
      <c r="B269" s="417"/>
      <c r="C269" s="154" t="s">
        <v>5700</v>
      </c>
      <c r="D269" s="417"/>
      <c r="E269" s="418" t="s">
        <v>5308</v>
      </c>
      <c r="F269" s="418"/>
      <c r="G269" s="417"/>
      <c r="H269" s="419" t="s">
        <v>21682</v>
      </c>
      <c r="I269" s="419"/>
      <c r="J269" s="417"/>
      <c r="K269" s="419" t="s">
        <v>21681</v>
      </c>
      <c r="L269" s="419"/>
      <c r="M269" s="417"/>
      <c r="N269" s="420" t="s">
        <v>21680</v>
      </c>
      <c r="O269" s="420"/>
      <c r="P269" s="417"/>
      <c r="Q269" s="155" t="s">
        <v>24580</v>
      </c>
      <c r="R269" s="417"/>
      <c r="S269" s="421" t="s">
        <v>19692</v>
      </c>
      <c r="T269" s="421"/>
      <c r="U269" s="421"/>
      <c r="V269" s="421"/>
      <c r="W269" s="417"/>
      <c r="X269" s="148"/>
    </row>
    <row r="270" spans="1:24" ht="45.95" customHeight="1" thickBot="1">
      <c r="A270" s="148"/>
      <c r="B270" s="417"/>
      <c r="C270" s="154" t="s">
        <v>5695</v>
      </c>
      <c r="D270" s="417"/>
      <c r="E270" s="418" t="s">
        <v>5300</v>
      </c>
      <c r="F270" s="418"/>
      <c r="G270" s="417"/>
      <c r="H270" s="419" t="s">
        <v>20647</v>
      </c>
      <c r="I270" s="419"/>
      <c r="J270" s="417"/>
      <c r="K270" s="419" t="s">
        <v>20646</v>
      </c>
      <c r="L270" s="419"/>
      <c r="M270" s="417"/>
      <c r="N270" s="420" t="s">
        <v>20645</v>
      </c>
      <c r="O270" s="420"/>
      <c r="P270" s="417"/>
      <c r="Q270" s="155" t="s">
        <v>24469</v>
      </c>
      <c r="R270" s="417"/>
      <c r="S270" s="421" t="s">
        <v>19692</v>
      </c>
      <c r="T270" s="421"/>
      <c r="U270" s="421"/>
      <c r="V270" s="421"/>
      <c r="W270" s="417"/>
      <c r="X270" s="148"/>
    </row>
    <row r="271" spans="1:24" ht="45.95" customHeight="1" thickBot="1">
      <c r="A271" s="148"/>
      <c r="B271" s="417"/>
      <c r="C271" s="154" t="s">
        <v>5691</v>
      </c>
      <c r="D271" s="417"/>
      <c r="E271" s="418" t="s">
        <v>5292</v>
      </c>
      <c r="F271" s="418"/>
      <c r="G271" s="417"/>
      <c r="H271" s="419" t="s">
        <v>21678</v>
      </c>
      <c r="I271" s="419"/>
      <c r="J271" s="417"/>
      <c r="K271" s="419" t="s">
        <v>21677</v>
      </c>
      <c r="L271" s="419"/>
      <c r="M271" s="417"/>
      <c r="N271" s="420" t="s">
        <v>21676</v>
      </c>
      <c r="O271" s="420"/>
      <c r="P271" s="417"/>
      <c r="Q271" s="155" t="s">
        <v>24125</v>
      </c>
      <c r="R271" s="417"/>
      <c r="S271" s="421" t="s">
        <v>19692</v>
      </c>
      <c r="T271" s="421"/>
      <c r="U271" s="421"/>
      <c r="V271" s="421"/>
      <c r="W271" s="417"/>
      <c r="X271" s="148"/>
    </row>
    <row r="272" spans="1:24" ht="45.95" customHeight="1" thickBot="1">
      <c r="A272" s="148"/>
      <c r="B272" s="417"/>
      <c r="C272" s="154" t="s">
        <v>5683</v>
      </c>
      <c r="D272" s="417"/>
      <c r="E272" s="418" t="s">
        <v>5285</v>
      </c>
      <c r="F272" s="418"/>
      <c r="G272" s="417"/>
      <c r="H272" s="419" t="s">
        <v>20643</v>
      </c>
      <c r="I272" s="419"/>
      <c r="J272" s="417"/>
      <c r="K272" s="419" t="s">
        <v>20642</v>
      </c>
      <c r="L272" s="419"/>
      <c r="M272" s="417"/>
      <c r="N272" s="420" t="s">
        <v>20641</v>
      </c>
      <c r="O272" s="420"/>
      <c r="P272" s="417"/>
      <c r="Q272" s="155" t="s">
        <v>24528</v>
      </c>
      <c r="R272" s="417"/>
      <c r="S272" s="421" t="s">
        <v>19692</v>
      </c>
      <c r="T272" s="421"/>
      <c r="U272" s="421"/>
      <c r="V272" s="421"/>
      <c r="W272" s="417"/>
      <c r="X272" s="148"/>
    </row>
    <row r="273" spans="1:24" ht="45.95" customHeight="1" thickBot="1">
      <c r="A273" s="148"/>
      <c r="B273" s="417"/>
      <c r="C273" s="154" t="s">
        <v>5677</v>
      </c>
      <c r="D273" s="417"/>
      <c r="E273" s="418" t="s">
        <v>5268</v>
      </c>
      <c r="F273" s="418"/>
      <c r="G273" s="417"/>
      <c r="H273" s="419" t="s">
        <v>21673</v>
      </c>
      <c r="I273" s="419"/>
      <c r="J273" s="417"/>
      <c r="K273" s="419" t="s">
        <v>21672</v>
      </c>
      <c r="L273" s="419"/>
      <c r="M273" s="417"/>
      <c r="N273" s="420" t="s">
        <v>21671</v>
      </c>
      <c r="O273" s="420"/>
      <c r="P273" s="417"/>
      <c r="Q273" s="155" t="s">
        <v>24719</v>
      </c>
      <c r="R273" s="417"/>
      <c r="S273" s="421" t="s">
        <v>19692</v>
      </c>
      <c r="T273" s="421"/>
      <c r="U273" s="421"/>
      <c r="V273" s="421"/>
      <c r="W273" s="417"/>
      <c r="X273" s="148"/>
    </row>
    <row r="274" spans="1:24" ht="45.95" customHeight="1" thickBot="1">
      <c r="A274" s="148"/>
      <c r="B274" s="417"/>
      <c r="C274" s="154" t="s">
        <v>5669</v>
      </c>
      <c r="D274" s="417"/>
      <c r="E274" s="418" t="s">
        <v>5260</v>
      </c>
      <c r="F274" s="418"/>
      <c r="G274" s="417"/>
      <c r="H274" s="419" t="s">
        <v>20634</v>
      </c>
      <c r="I274" s="419"/>
      <c r="J274" s="417"/>
      <c r="K274" s="419" t="s">
        <v>20633</v>
      </c>
      <c r="L274" s="419"/>
      <c r="M274" s="417"/>
      <c r="N274" s="420" t="s">
        <v>20632</v>
      </c>
      <c r="O274" s="420"/>
      <c r="P274" s="417"/>
      <c r="Q274" s="155" t="s">
        <v>24381</v>
      </c>
      <c r="R274" s="417"/>
      <c r="S274" s="421" t="s">
        <v>19692</v>
      </c>
      <c r="T274" s="421"/>
      <c r="U274" s="421"/>
      <c r="V274" s="421"/>
      <c r="W274" s="417"/>
      <c r="X274" s="148"/>
    </row>
    <row r="275" spans="1:24" ht="45.95" customHeight="1" thickBot="1">
      <c r="A275" s="148"/>
      <c r="B275" s="417"/>
      <c r="C275" s="154" t="s">
        <v>5663</v>
      </c>
      <c r="D275" s="417"/>
      <c r="E275" s="418" t="s">
        <v>5251</v>
      </c>
      <c r="F275" s="418"/>
      <c r="G275" s="417"/>
      <c r="H275" s="419" t="s">
        <v>22520</v>
      </c>
      <c r="I275" s="419"/>
      <c r="J275" s="417"/>
      <c r="K275" s="419" t="s">
        <v>22519</v>
      </c>
      <c r="L275" s="419"/>
      <c r="M275" s="417"/>
      <c r="N275" s="420" t="s">
        <v>22518</v>
      </c>
      <c r="O275" s="420"/>
      <c r="P275" s="417"/>
      <c r="Q275" s="155" t="s">
        <v>24600</v>
      </c>
      <c r="R275" s="417"/>
      <c r="S275" s="421" t="s">
        <v>19692</v>
      </c>
      <c r="T275" s="421"/>
      <c r="U275" s="421"/>
      <c r="V275" s="421"/>
      <c r="W275" s="417"/>
      <c r="X275" s="148"/>
    </row>
    <row r="276" spans="1:24" ht="45.95" customHeight="1" thickBot="1">
      <c r="A276" s="148"/>
      <c r="B276" s="417"/>
      <c r="C276" s="154" t="s">
        <v>5655</v>
      </c>
      <c r="D276" s="417"/>
      <c r="E276" s="418" t="s">
        <v>5242</v>
      </c>
      <c r="F276" s="418"/>
      <c r="G276" s="417"/>
      <c r="H276" s="419" t="s">
        <v>20630</v>
      </c>
      <c r="I276" s="419"/>
      <c r="J276" s="417"/>
      <c r="K276" s="419" t="s">
        <v>20629</v>
      </c>
      <c r="L276" s="419"/>
      <c r="M276" s="417"/>
      <c r="N276" s="420" t="s">
        <v>20628</v>
      </c>
      <c r="O276" s="420"/>
      <c r="P276" s="417"/>
      <c r="Q276" s="155" t="s">
        <v>24123</v>
      </c>
      <c r="R276" s="417"/>
      <c r="S276" s="421" t="s">
        <v>19692</v>
      </c>
      <c r="T276" s="421"/>
      <c r="U276" s="421"/>
      <c r="V276" s="421"/>
      <c r="W276" s="417"/>
      <c r="X276" s="148"/>
    </row>
    <row r="277" spans="1:24" ht="45.95" customHeight="1" thickBot="1">
      <c r="A277" s="148"/>
      <c r="B277" s="417"/>
      <c r="C277" s="154" t="s">
        <v>5648</v>
      </c>
      <c r="D277" s="417"/>
      <c r="E277" s="418" t="s">
        <v>5235</v>
      </c>
      <c r="F277" s="418"/>
      <c r="G277" s="417"/>
      <c r="H277" s="419" t="s">
        <v>20626</v>
      </c>
      <c r="I277" s="419"/>
      <c r="J277" s="417"/>
      <c r="K277" s="419" t="s">
        <v>20625</v>
      </c>
      <c r="L277" s="419"/>
      <c r="M277" s="417"/>
      <c r="N277" s="420" t="s">
        <v>20624</v>
      </c>
      <c r="O277" s="420"/>
      <c r="P277" s="417"/>
      <c r="Q277" s="155" t="s">
        <v>24289</v>
      </c>
      <c r="R277" s="417"/>
      <c r="S277" s="421" t="s">
        <v>19692</v>
      </c>
      <c r="T277" s="421"/>
      <c r="U277" s="421"/>
      <c r="V277" s="421"/>
      <c r="W277" s="417"/>
      <c r="X277" s="148"/>
    </row>
    <row r="278" spans="1:24" ht="9.9499999999999993" customHeight="1" thickBot="1">
      <c r="A278" s="148"/>
      <c r="B278" s="417"/>
      <c r="C278" s="148"/>
      <c r="D278" s="417"/>
      <c r="E278" s="148"/>
      <c r="F278" s="148"/>
      <c r="G278" s="417"/>
      <c r="H278" s="148"/>
      <c r="I278" s="148"/>
      <c r="J278" s="417"/>
      <c r="K278" s="148"/>
      <c r="L278" s="148"/>
      <c r="M278" s="417"/>
      <c r="N278" s="148"/>
      <c r="O278" s="148"/>
      <c r="P278" s="417"/>
      <c r="Q278" s="148"/>
      <c r="R278" s="417"/>
      <c r="S278" s="148"/>
      <c r="T278" s="148"/>
      <c r="U278" s="148"/>
      <c r="V278" s="148"/>
      <c r="W278" s="417"/>
      <c r="X278" s="148"/>
    </row>
    <row r="279" spans="1:24" ht="0.95" customHeight="1">
      <c r="A279" s="148"/>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148"/>
      <c r="X279" s="148"/>
    </row>
    <row r="280" spans="1:24" ht="60"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row>
    <row r="281" spans="1:24" ht="12"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row>
    <row r="282" spans="1:24" ht="8.1" customHeight="1">
      <c r="A282" s="148"/>
      <c r="B282" s="148"/>
      <c r="C282" s="148"/>
      <c r="D282" s="148"/>
      <c r="E282" s="148"/>
      <c r="F282" s="148"/>
      <c r="G282" s="148"/>
      <c r="H282" s="148"/>
      <c r="I282" s="413" t="s">
        <v>19177</v>
      </c>
      <c r="J282" s="413"/>
      <c r="K282" s="413"/>
      <c r="L282" s="148"/>
      <c r="M282" s="148"/>
      <c r="N282" s="148"/>
      <c r="O282" s="148"/>
      <c r="P282" s="148"/>
      <c r="Q282" s="148"/>
      <c r="R282" s="148"/>
      <c r="S282" s="148"/>
      <c r="T282" s="148"/>
      <c r="U282" s="148"/>
      <c r="V282" s="148"/>
      <c r="W282" s="148"/>
      <c r="X282" s="148"/>
    </row>
    <row r="283" spans="1:24" ht="12" customHeight="1">
      <c r="A283" s="148"/>
      <c r="B283" s="414"/>
      <c r="C283" s="414"/>
      <c r="D283" s="414"/>
      <c r="E283" s="414"/>
      <c r="F283" s="148"/>
      <c r="G283" s="148"/>
      <c r="H283" s="148"/>
      <c r="I283" s="413"/>
      <c r="J283" s="413"/>
      <c r="K283" s="413"/>
      <c r="L283" s="148"/>
      <c r="M283" s="148"/>
      <c r="N283" s="148"/>
      <c r="O283" s="148"/>
      <c r="P283" s="148"/>
      <c r="Q283" s="148"/>
      <c r="R283" s="148"/>
      <c r="S283" s="148"/>
      <c r="T283" s="148"/>
      <c r="U283" s="148"/>
      <c r="V283" s="148"/>
      <c r="W283" s="148"/>
      <c r="X283" s="148"/>
    </row>
    <row r="284" spans="1:24" ht="14.1" customHeight="1">
      <c r="A284" s="148"/>
      <c r="B284" s="148"/>
      <c r="C284" s="415" t="s">
        <v>24122</v>
      </c>
      <c r="D284" s="415"/>
      <c r="E284" s="415"/>
      <c r="F284" s="415"/>
      <c r="G284" s="415"/>
      <c r="H284" s="415"/>
      <c r="I284" s="415"/>
      <c r="J284" s="415"/>
      <c r="K284" s="415"/>
      <c r="L284" s="148"/>
      <c r="M284" s="148"/>
      <c r="N284" s="148"/>
      <c r="O284" s="416" t="s">
        <v>24924</v>
      </c>
      <c r="P284" s="416"/>
      <c r="Q284" s="416"/>
      <c r="R284" s="416"/>
      <c r="S284" s="416"/>
      <c r="T284" s="149" t="s">
        <v>6550</v>
      </c>
      <c r="U284" s="150" t="s">
        <v>19175</v>
      </c>
      <c r="V284" s="148"/>
      <c r="W284" s="148"/>
      <c r="X284" s="148"/>
    </row>
    <row r="285" spans="1:24" ht="0.95" customHeight="1" thickBo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row>
    <row r="286" spans="1:24" ht="0.95" customHeight="1">
      <c r="A286" s="148"/>
      <c r="B286" s="411"/>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148"/>
    </row>
    <row r="287" spans="1:24" ht="15.95" customHeight="1" thickBot="1">
      <c r="A287" s="148"/>
      <c r="B287" s="151"/>
      <c r="C287" s="152" t="s">
        <v>19174</v>
      </c>
      <c r="D287" s="151"/>
      <c r="E287" s="412" t="s">
        <v>19173</v>
      </c>
      <c r="F287" s="412"/>
      <c r="G287" s="151"/>
      <c r="H287" s="412" t="s">
        <v>19172</v>
      </c>
      <c r="I287" s="412"/>
      <c r="J287" s="151"/>
      <c r="K287" s="412" t="s">
        <v>19171</v>
      </c>
      <c r="L287" s="412"/>
      <c r="M287" s="151"/>
      <c r="N287" s="412" t="s">
        <v>19170</v>
      </c>
      <c r="O287" s="412"/>
      <c r="P287" s="151"/>
      <c r="Q287" s="153" t="s">
        <v>19169</v>
      </c>
      <c r="R287" s="151"/>
      <c r="S287" s="412" t="s">
        <v>19168</v>
      </c>
      <c r="T287" s="412"/>
      <c r="U287" s="412"/>
      <c r="V287" s="412"/>
      <c r="W287" s="151"/>
      <c r="X287" s="148"/>
    </row>
    <row r="288" spans="1:24" ht="45.95" customHeight="1" thickBot="1">
      <c r="A288" s="148"/>
      <c r="B288" s="417"/>
      <c r="C288" s="154" t="s">
        <v>5640</v>
      </c>
      <c r="D288" s="417"/>
      <c r="E288" s="418" t="s">
        <v>5227</v>
      </c>
      <c r="F288" s="418"/>
      <c r="G288" s="417"/>
      <c r="H288" s="419" t="s">
        <v>22515</v>
      </c>
      <c r="I288" s="419"/>
      <c r="J288" s="417"/>
      <c r="K288" s="419" t="s">
        <v>22514</v>
      </c>
      <c r="L288" s="419"/>
      <c r="M288" s="417"/>
      <c r="N288" s="420" t="s">
        <v>22513</v>
      </c>
      <c r="O288" s="420"/>
      <c r="P288" s="417"/>
      <c r="Q288" s="155" t="s">
        <v>24468</v>
      </c>
      <c r="R288" s="417"/>
      <c r="S288" s="421" t="s">
        <v>19692</v>
      </c>
      <c r="T288" s="421"/>
      <c r="U288" s="421"/>
      <c r="V288" s="421"/>
      <c r="W288" s="417"/>
      <c r="X288" s="148"/>
    </row>
    <row r="289" spans="1:24" ht="45.95" customHeight="1" thickBot="1">
      <c r="A289" s="148"/>
      <c r="B289" s="417"/>
      <c r="C289" s="154" t="s">
        <v>5633</v>
      </c>
      <c r="D289" s="417"/>
      <c r="E289" s="418" t="s">
        <v>5219</v>
      </c>
      <c r="F289" s="418"/>
      <c r="G289" s="417"/>
      <c r="H289" s="419" t="s">
        <v>20621</v>
      </c>
      <c r="I289" s="419"/>
      <c r="J289" s="417"/>
      <c r="K289" s="419" t="s">
        <v>24925</v>
      </c>
      <c r="L289" s="419"/>
      <c r="M289" s="417"/>
      <c r="N289" s="420" t="s">
        <v>20620</v>
      </c>
      <c r="O289" s="420"/>
      <c r="P289" s="417"/>
      <c r="Q289" s="155" t="s">
        <v>24715</v>
      </c>
      <c r="R289" s="417"/>
      <c r="S289" s="421" t="s">
        <v>19692</v>
      </c>
      <c r="T289" s="421"/>
      <c r="U289" s="421"/>
      <c r="V289" s="421"/>
      <c r="W289" s="417"/>
      <c r="X289" s="148"/>
    </row>
    <row r="290" spans="1:24" ht="45.95" customHeight="1" thickBot="1">
      <c r="A290" s="148"/>
      <c r="B290" s="417"/>
      <c r="C290" s="154" t="s">
        <v>5625</v>
      </c>
      <c r="D290" s="417"/>
      <c r="E290" s="418" t="s">
        <v>5205</v>
      </c>
      <c r="F290" s="418"/>
      <c r="G290" s="417"/>
      <c r="H290" s="419" t="s">
        <v>22506</v>
      </c>
      <c r="I290" s="419"/>
      <c r="J290" s="417"/>
      <c r="K290" s="419" t="s">
        <v>22505</v>
      </c>
      <c r="L290" s="419"/>
      <c r="M290" s="417"/>
      <c r="N290" s="420" t="s">
        <v>22504</v>
      </c>
      <c r="O290" s="420"/>
      <c r="P290" s="417"/>
      <c r="Q290" s="155" t="s">
        <v>24467</v>
      </c>
      <c r="R290" s="417"/>
      <c r="S290" s="421" t="s">
        <v>19692</v>
      </c>
      <c r="T290" s="421"/>
      <c r="U290" s="421"/>
      <c r="V290" s="421"/>
      <c r="W290" s="417"/>
      <c r="X290" s="148"/>
    </row>
    <row r="291" spans="1:24" ht="45.95" customHeight="1" thickBot="1">
      <c r="A291" s="148"/>
      <c r="B291" s="417"/>
      <c r="C291" s="154" t="s">
        <v>5618</v>
      </c>
      <c r="D291" s="417"/>
      <c r="E291" s="418" t="s">
        <v>5197</v>
      </c>
      <c r="F291" s="418"/>
      <c r="G291" s="417"/>
      <c r="H291" s="419" t="s">
        <v>20614</v>
      </c>
      <c r="I291" s="419"/>
      <c r="J291" s="417"/>
      <c r="K291" s="419" t="s">
        <v>20613</v>
      </c>
      <c r="L291" s="419"/>
      <c r="M291" s="417"/>
      <c r="N291" s="420" t="s">
        <v>20612</v>
      </c>
      <c r="O291" s="420"/>
      <c r="P291" s="417"/>
      <c r="Q291" s="155" t="s">
        <v>24629</v>
      </c>
      <c r="R291" s="417"/>
      <c r="S291" s="421" t="s">
        <v>19692</v>
      </c>
      <c r="T291" s="421"/>
      <c r="U291" s="421"/>
      <c r="V291" s="421"/>
      <c r="W291" s="417"/>
      <c r="X291" s="148"/>
    </row>
    <row r="292" spans="1:24" ht="45.95" customHeight="1" thickBot="1">
      <c r="A292" s="148"/>
      <c r="B292" s="417"/>
      <c r="C292" s="154" t="s">
        <v>5610</v>
      </c>
      <c r="D292" s="417"/>
      <c r="E292" s="418" t="s">
        <v>5181</v>
      </c>
      <c r="F292" s="418"/>
      <c r="G292" s="417"/>
      <c r="H292" s="419" t="s">
        <v>20610</v>
      </c>
      <c r="I292" s="419"/>
      <c r="J292" s="417"/>
      <c r="K292" s="419" t="s">
        <v>20609</v>
      </c>
      <c r="L292" s="419"/>
      <c r="M292" s="417"/>
      <c r="N292" s="420" t="s">
        <v>20608</v>
      </c>
      <c r="O292" s="420"/>
      <c r="P292" s="417"/>
      <c r="Q292" s="155" t="s">
        <v>24466</v>
      </c>
      <c r="R292" s="417"/>
      <c r="S292" s="421" t="s">
        <v>19692</v>
      </c>
      <c r="T292" s="421"/>
      <c r="U292" s="421"/>
      <c r="V292" s="421"/>
      <c r="W292" s="417"/>
      <c r="X292" s="148"/>
    </row>
    <row r="293" spans="1:24" ht="45.95" customHeight="1" thickBot="1">
      <c r="A293" s="148"/>
      <c r="B293" s="417"/>
      <c r="C293" s="154" t="s">
        <v>5602</v>
      </c>
      <c r="D293" s="417"/>
      <c r="E293" s="418" t="s">
        <v>5173</v>
      </c>
      <c r="F293" s="418"/>
      <c r="G293" s="417"/>
      <c r="H293" s="419" t="s">
        <v>20606</v>
      </c>
      <c r="I293" s="419"/>
      <c r="J293" s="417"/>
      <c r="K293" s="419" t="s">
        <v>20605</v>
      </c>
      <c r="L293" s="419"/>
      <c r="M293" s="417"/>
      <c r="N293" s="420" t="s">
        <v>20604</v>
      </c>
      <c r="O293" s="420"/>
      <c r="P293" s="417"/>
      <c r="Q293" s="155" t="s">
        <v>24642</v>
      </c>
      <c r="R293" s="417"/>
      <c r="S293" s="421" t="s">
        <v>19692</v>
      </c>
      <c r="T293" s="421"/>
      <c r="U293" s="421"/>
      <c r="V293" s="421"/>
      <c r="W293" s="417"/>
      <c r="X293" s="148"/>
    </row>
    <row r="294" spans="1:24" ht="45.95" customHeight="1" thickBot="1">
      <c r="A294" s="148"/>
      <c r="B294" s="417"/>
      <c r="C294" s="154" t="s">
        <v>5594</v>
      </c>
      <c r="D294" s="417"/>
      <c r="E294" s="418" t="s">
        <v>5165</v>
      </c>
      <c r="F294" s="418"/>
      <c r="G294" s="417"/>
      <c r="H294" s="419" t="s">
        <v>20602</v>
      </c>
      <c r="I294" s="419"/>
      <c r="J294" s="417"/>
      <c r="K294" s="419" t="s">
        <v>20601</v>
      </c>
      <c r="L294" s="419"/>
      <c r="M294" s="417"/>
      <c r="N294" s="420" t="s">
        <v>20600</v>
      </c>
      <c r="O294" s="420"/>
      <c r="P294" s="417"/>
      <c r="Q294" s="155" t="s">
        <v>24507</v>
      </c>
      <c r="R294" s="417"/>
      <c r="S294" s="421" t="s">
        <v>19692</v>
      </c>
      <c r="T294" s="421"/>
      <c r="U294" s="421"/>
      <c r="V294" s="421"/>
      <c r="W294" s="417"/>
      <c r="X294" s="148"/>
    </row>
    <row r="295" spans="1:24" ht="45.95" customHeight="1" thickBot="1">
      <c r="A295" s="148"/>
      <c r="B295" s="417"/>
      <c r="C295" s="154" t="s">
        <v>5586</v>
      </c>
      <c r="D295" s="417"/>
      <c r="E295" s="418" t="s">
        <v>5158</v>
      </c>
      <c r="F295" s="418"/>
      <c r="G295" s="417"/>
      <c r="H295" s="419" t="s">
        <v>20598</v>
      </c>
      <c r="I295" s="419"/>
      <c r="J295" s="417"/>
      <c r="K295" s="419" t="s">
        <v>20597</v>
      </c>
      <c r="L295" s="419"/>
      <c r="M295" s="417"/>
      <c r="N295" s="420" t="s">
        <v>20596</v>
      </c>
      <c r="O295" s="420"/>
      <c r="P295" s="417"/>
      <c r="Q295" s="155" t="s">
        <v>24288</v>
      </c>
      <c r="R295" s="417"/>
      <c r="S295" s="421" t="s">
        <v>19692</v>
      </c>
      <c r="T295" s="421"/>
      <c r="U295" s="421"/>
      <c r="V295" s="421"/>
      <c r="W295" s="417"/>
      <c r="X295" s="148"/>
    </row>
    <row r="296" spans="1:24" ht="45.95" customHeight="1" thickBot="1">
      <c r="A296" s="148"/>
      <c r="B296" s="417"/>
      <c r="C296" s="154" t="s">
        <v>5578</v>
      </c>
      <c r="D296" s="417"/>
      <c r="E296" s="418" t="s">
        <v>5152</v>
      </c>
      <c r="F296" s="418"/>
      <c r="G296" s="417"/>
      <c r="H296" s="419" t="s">
        <v>20594</v>
      </c>
      <c r="I296" s="419"/>
      <c r="J296" s="417"/>
      <c r="K296" s="419" t="s">
        <v>20593</v>
      </c>
      <c r="L296" s="419"/>
      <c r="M296" s="417"/>
      <c r="N296" s="420" t="s">
        <v>20592</v>
      </c>
      <c r="O296" s="420"/>
      <c r="P296" s="417"/>
      <c r="Q296" s="155" t="s">
        <v>24585</v>
      </c>
      <c r="R296" s="417"/>
      <c r="S296" s="421" t="s">
        <v>19692</v>
      </c>
      <c r="T296" s="421"/>
      <c r="U296" s="421"/>
      <c r="V296" s="421"/>
      <c r="W296" s="417"/>
      <c r="X296" s="148"/>
    </row>
    <row r="297" spans="1:24" ht="45.95" customHeight="1" thickBot="1">
      <c r="A297" s="148"/>
      <c r="B297" s="417"/>
      <c r="C297" s="154" t="s">
        <v>5570</v>
      </c>
      <c r="D297" s="417"/>
      <c r="E297" s="418" t="s">
        <v>5137</v>
      </c>
      <c r="F297" s="418"/>
      <c r="G297" s="417"/>
      <c r="H297" s="419" t="s">
        <v>20590</v>
      </c>
      <c r="I297" s="419"/>
      <c r="J297" s="417"/>
      <c r="K297" s="419" t="s">
        <v>20589</v>
      </c>
      <c r="L297" s="419"/>
      <c r="M297" s="417"/>
      <c r="N297" s="420" t="s">
        <v>20588</v>
      </c>
      <c r="O297" s="420"/>
      <c r="P297" s="417"/>
      <c r="Q297" s="155" t="s">
        <v>24465</v>
      </c>
      <c r="R297" s="417"/>
      <c r="S297" s="421" t="s">
        <v>19692</v>
      </c>
      <c r="T297" s="421"/>
      <c r="U297" s="421"/>
      <c r="V297" s="421"/>
      <c r="W297" s="417"/>
      <c r="X297" s="148"/>
    </row>
    <row r="298" spans="1:24" ht="9.9499999999999993" customHeight="1" thickBot="1">
      <c r="A298" s="148"/>
      <c r="B298" s="417"/>
      <c r="C298" s="148"/>
      <c r="D298" s="417"/>
      <c r="E298" s="148"/>
      <c r="F298" s="148"/>
      <c r="G298" s="417"/>
      <c r="H298" s="148"/>
      <c r="I298" s="148"/>
      <c r="J298" s="417"/>
      <c r="K298" s="148"/>
      <c r="L298" s="148"/>
      <c r="M298" s="417"/>
      <c r="N298" s="148"/>
      <c r="O298" s="148"/>
      <c r="P298" s="417"/>
      <c r="Q298" s="148"/>
      <c r="R298" s="417"/>
      <c r="S298" s="148"/>
      <c r="T298" s="148"/>
      <c r="U298" s="148"/>
      <c r="V298" s="148"/>
      <c r="W298" s="417"/>
      <c r="X298" s="148"/>
    </row>
    <row r="299" spans="1:24" ht="0.95" customHeight="1">
      <c r="A299" s="148"/>
      <c r="B299" s="422"/>
      <c r="C299" s="422"/>
      <c r="D299" s="422"/>
      <c r="E299" s="422"/>
      <c r="F299" s="422"/>
      <c r="G299" s="422"/>
      <c r="H299" s="422"/>
      <c r="I299" s="422"/>
      <c r="J299" s="422"/>
      <c r="K299" s="422"/>
      <c r="L299" s="422"/>
      <c r="M299" s="422"/>
      <c r="N299" s="422"/>
      <c r="O299" s="422"/>
      <c r="P299" s="422"/>
      <c r="Q299" s="422"/>
      <c r="R299" s="422"/>
      <c r="S299" s="422"/>
      <c r="T299" s="422"/>
      <c r="U299" s="422"/>
      <c r="V299" s="422"/>
      <c r="W299" s="148"/>
      <c r="X299" s="148"/>
    </row>
    <row r="300" spans="1:24" ht="60"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row>
    <row r="301" spans="1:24" ht="12"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row>
    <row r="302" spans="1:24" ht="8.1" customHeight="1">
      <c r="A302" s="148"/>
      <c r="B302" s="148"/>
      <c r="C302" s="148"/>
      <c r="D302" s="148"/>
      <c r="E302" s="148"/>
      <c r="F302" s="148"/>
      <c r="G302" s="148"/>
      <c r="H302" s="148"/>
      <c r="I302" s="413" t="s">
        <v>19177</v>
      </c>
      <c r="J302" s="413"/>
      <c r="K302" s="413"/>
      <c r="L302" s="148"/>
      <c r="M302" s="148"/>
      <c r="N302" s="148"/>
      <c r="O302" s="148"/>
      <c r="P302" s="148"/>
      <c r="Q302" s="148"/>
      <c r="R302" s="148"/>
      <c r="S302" s="148"/>
      <c r="T302" s="148"/>
      <c r="U302" s="148"/>
      <c r="V302" s="148"/>
      <c r="W302" s="148"/>
      <c r="X302" s="148"/>
    </row>
    <row r="303" spans="1:24" ht="12" customHeight="1">
      <c r="A303" s="148"/>
      <c r="B303" s="414"/>
      <c r="C303" s="414"/>
      <c r="D303" s="414"/>
      <c r="E303" s="414"/>
      <c r="F303" s="148"/>
      <c r="G303" s="148"/>
      <c r="H303" s="148"/>
      <c r="I303" s="413"/>
      <c r="J303" s="413"/>
      <c r="K303" s="413"/>
      <c r="L303" s="148"/>
      <c r="M303" s="148"/>
      <c r="N303" s="148"/>
      <c r="O303" s="148"/>
      <c r="P303" s="148"/>
      <c r="Q303" s="148"/>
      <c r="R303" s="148"/>
      <c r="S303" s="148"/>
      <c r="T303" s="148"/>
      <c r="U303" s="148"/>
      <c r="V303" s="148"/>
      <c r="W303" s="148"/>
      <c r="X303" s="148"/>
    </row>
    <row r="304" spans="1:24" ht="14.1" customHeight="1">
      <c r="A304" s="148"/>
      <c r="B304" s="148"/>
      <c r="C304" s="415" t="s">
        <v>24122</v>
      </c>
      <c r="D304" s="415"/>
      <c r="E304" s="415"/>
      <c r="F304" s="415"/>
      <c r="G304" s="415"/>
      <c r="H304" s="415"/>
      <c r="I304" s="415"/>
      <c r="J304" s="415"/>
      <c r="K304" s="415"/>
      <c r="L304" s="148"/>
      <c r="M304" s="148"/>
      <c r="N304" s="148"/>
      <c r="O304" s="416" t="s">
        <v>24924</v>
      </c>
      <c r="P304" s="416"/>
      <c r="Q304" s="416"/>
      <c r="R304" s="416"/>
      <c r="S304" s="416"/>
      <c r="T304" s="149" t="s">
        <v>6542</v>
      </c>
      <c r="U304" s="150" t="s">
        <v>19175</v>
      </c>
      <c r="V304" s="148"/>
      <c r="W304" s="148"/>
      <c r="X304" s="148"/>
    </row>
    <row r="305" spans="1:24" ht="0.95" customHeight="1" thickBo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row>
    <row r="306" spans="1:24" ht="0.95" customHeight="1">
      <c r="A306" s="148"/>
      <c r="B306" s="411"/>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148"/>
    </row>
    <row r="307" spans="1:24" ht="15.95" customHeight="1" thickBot="1">
      <c r="A307" s="148"/>
      <c r="B307" s="151"/>
      <c r="C307" s="152" t="s">
        <v>19174</v>
      </c>
      <c r="D307" s="151"/>
      <c r="E307" s="412" t="s">
        <v>19173</v>
      </c>
      <c r="F307" s="412"/>
      <c r="G307" s="151"/>
      <c r="H307" s="412" t="s">
        <v>19172</v>
      </c>
      <c r="I307" s="412"/>
      <c r="J307" s="151"/>
      <c r="K307" s="412" t="s">
        <v>19171</v>
      </c>
      <c r="L307" s="412"/>
      <c r="M307" s="151"/>
      <c r="N307" s="412" t="s">
        <v>19170</v>
      </c>
      <c r="O307" s="412"/>
      <c r="P307" s="151"/>
      <c r="Q307" s="153" t="s">
        <v>19169</v>
      </c>
      <c r="R307" s="151"/>
      <c r="S307" s="412" t="s">
        <v>19168</v>
      </c>
      <c r="T307" s="412"/>
      <c r="U307" s="412"/>
      <c r="V307" s="412"/>
      <c r="W307" s="151"/>
      <c r="X307" s="148"/>
    </row>
    <row r="308" spans="1:24" ht="45.95" customHeight="1" thickBot="1">
      <c r="A308" s="148"/>
      <c r="B308" s="417"/>
      <c r="C308" s="154" t="s">
        <v>5563</v>
      </c>
      <c r="D308" s="417"/>
      <c r="E308" s="418" t="s">
        <v>5129</v>
      </c>
      <c r="F308" s="418"/>
      <c r="G308" s="417"/>
      <c r="H308" s="419" t="s">
        <v>21662</v>
      </c>
      <c r="I308" s="419"/>
      <c r="J308" s="417"/>
      <c r="K308" s="419" t="s">
        <v>21661</v>
      </c>
      <c r="L308" s="419"/>
      <c r="M308" s="417"/>
      <c r="N308" s="420" t="s">
        <v>21660</v>
      </c>
      <c r="O308" s="420"/>
      <c r="P308" s="417"/>
      <c r="Q308" s="155" t="s">
        <v>24700</v>
      </c>
      <c r="R308" s="417"/>
      <c r="S308" s="421" t="s">
        <v>19692</v>
      </c>
      <c r="T308" s="421"/>
      <c r="U308" s="421"/>
      <c r="V308" s="421"/>
      <c r="W308" s="417"/>
      <c r="X308" s="148"/>
    </row>
    <row r="309" spans="1:24" ht="45.95" customHeight="1" thickBot="1">
      <c r="A309" s="148"/>
      <c r="B309" s="417"/>
      <c r="C309" s="154" t="s">
        <v>5555</v>
      </c>
      <c r="D309" s="417"/>
      <c r="E309" s="418" t="s">
        <v>5122</v>
      </c>
      <c r="F309" s="418"/>
      <c r="G309" s="417"/>
      <c r="H309" s="419" t="s">
        <v>22494</v>
      </c>
      <c r="I309" s="419"/>
      <c r="J309" s="417"/>
      <c r="K309" s="419" t="s">
        <v>22493</v>
      </c>
      <c r="L309" s="419"/>
      <c r="M309" s="417"/>
      <c r="N309" s="420" t="s">
        <v>22492</v>
      </c>
      <c r="O309" s="420"/>
      <c r="P309" s="417"/>
      <c r="Q309" s="155" t="s">
        <v>24287</v>
      </c>
      <c r="R309" s="417"/>
      <c r="S309" s="421" t="s">
        <v>19692</v>
      </c>
      <c r="T309" s="421"/>
      <c r="U309" s="421"/>
      <c r="V309" s="421"/>
      <c r="W309" s="417"/>
      <c r="X309" s="148"/>
    </row>
    <row r="310" spans="1:24" ht="45.95" customHeight="1" thickBot="1">
      <c r="A310" s="148"/>
      <c r="B310" s="417"/>
      <c r="C310" s="154" t="s">
        <v>5549</v>
      </c>
      <c r="D310" s="417"/>
      <c r="E310" s="418" t="s">
        <v>5114</v>
      </c>
      <c r="F310" s="418"/>
      <c r="G310" s="417"/>
      <c r="H310" s="419" t="s">
        <v>20586</v>
      </c>
      <c r="I310" s="419"/>
      <c r="J310" s="417"/>
      <c r="K310" s="419" t="s">
        <v>20585</v>
      </c>
      <c r="L310" s="419"/>
      <c r="M310" s="417"/>
      <c r="N310" s="420" t="s">
        <v>20584</v>
      </c>
      <c r="O310" s="420"/>
      <c r="P310" s="417"/>
      <c r="Q310" s="155" t="s">
        <v>24690</v>
      </c>
      <c r="R310" s="417"/>
      <c r="S310" s="421" t="s">
        <v>19692</v>
      </c>
      <c r="T310" s="421"/>
      <c r="U310" s="421"/>
      <c r="V310" s="421"/>
      <c r="W310" s="417"/>
      <c r="X310" s="148"/>
    </row>
    <row r="311" spans="1:24" ht="45.95" customHeight="1" thickBot="1">
      <c r="A311" s="148"/>
      <c r="B311" s="417"/>
      <c r="C311" s="154" t="s">
        <v>5541</v>
      </c>
      <c r="D311" s="417"/>
      <c r="E311" s="418" t="s">
        <v>5108</v>
      </c>
      <c r="F311" s="418"/>
      <c r="G311" s="417"/>
      <c r="H311" s="419" t="s">
        <v>20582</v>
      </c>
      <c r="I311" s="419"/>
      <c r="J311" s="417"/>
      <c r="K311" s="419" t="s">
        <v>20581</v>
      </c>
      <c r="L311" s="419"/>
      <c r="M311" s="417"/>
      <c r="N311" s="420" t="s">
        <v>20580</v>
      </c>
      <c r="O311" s="420"/>
      <c r="P311" s="417"/>
      <c r="Q311" s="155" t="s">
        <v>24692</v>
      </c>
      <c r="R311" s="417"/>
      <c r="S311" s="421" t="s">
        <v>19692</v>
      </c>
      <c r="T311" s="421"/>
      <c r="U311" s="421"/>
      <c r="V311" s="421"/>
      <c r="W311" s="417"/>
      <c r="X311" s="148"/>
    </row>
    <row r="312" spans="1:24" ht="45.95" customHeight="1" thickBot="1">
      <c r="A312" s="148"/>
      <c r="B312" s="417"/>
      <c r="C312" s="154" t="s">
        <v>5533</v>
      </c>
      <c r="D312" s="417"/>
      <c r="E312" s="418" t="s">
        <v>5094</v>
      </c>
      <c r="F312" s="418"/>
      <c r="G312" s="417"/>
      <c r="H312" s="419" t="s">
        <v>20578</v>
      </c>
      <c r="I312" s="419"/>
      <c r="J312" s="417"/>
      <c r="K312" s="419" t="s">
        <v>20577</v>
      </c>
      <c r="L312" s="419"/>
      <c r="M312" s="417"/>
      <c r="N312" s="420" t="s">
        <v>20576</v>
      </c>
      <c r="O312" s="420"/>
      <c r="P312" s="417"/>
      <c r="Q312" s="155" t="s">
        <v>24464</v>
      </c>
      <c r="R312" s="417"/>
      <c r="S312" s="421" t="s">
        <v>19692</v>
      </c>
      <c r="T312" s="421"/>
      <c r="U312" s="421"/>
      <c r="V312" s="421"/>
      <c r="W312" s="417"/>
      <c r="X312" s="148"/>
    </row>
    <row r="313" spans="1:24" ht="45.95" customHeight="1" thickBot="1">
      <c r="A313" s="148"/>
      <c r="B313" s="417"/>
      <c r="C313" s="154" t="s">
        <v>5528</v>
      </c>
      <c r="D313" s="417"/>
      <c r="E313" s="418" t="s">
        <v>5086</v>
      </c>
      <c r="F313" s="418"/>
      <c r="G313" s="417"/>
      <c r="H313" s="419" t="s">
        <v>22488</v>
      </c>
      <c r="I313" s="419"/>
      <c r="J313" s="417"/>
      <c r="K313" s="419" t="s">
        <v>22487</v>
      </c>
      <c r="L313" s="419"/>
      <c r="M313" s="417"/>
      <c r="N313" s="420" t="s">
        <v>22486</v>
      </c>
      <c r="O313" s="420"/>
      <c r="P313" s="417"/>
      <c r="Q313" s="155" t="s">
        <v>24463</v>
      </c>
      <c r="R313" s="417"/>
      <c r="S313" s="421" t="s">
        <v>19692</v>
      </c>
      <c r="T313" s="421"/>
      <c r="U313" s="421"/>
      <c r="V313" s="421"/>
      <c r="W313" s="417"/>
      <c r="X313" s="148"/>
    </row>
    <row r="314" spans="1:24" ht="45.95" customHeight="1" thickBot="1">
      <c r="A314" s="148"/>
      <c r="B314" s="417"/>
      <c r="C314" s="154" t="s">
        <v>5520</v>
      </c>
      <c r="D314" s="417"/>
      <c r="E314" s="418" t="s">
        <v>5078</v>
      </c>
      <c r="F314" s="418"/>
      <c r="G314" s="417"/>
      <c r="H314" s="419" t="s">
        <v>22482</v>
      </c>
      <c r="I314" s="419"/>
      <c r="J314" s="417"/>
      <c r="K314" s="419" t="s">
        <v>22481</v>
      </c>
      <c r="L314" s="419"/>
      <c r="M314" s="417"/>
      <c r="N314" s="420" t="s">
        <v>22480</v>
      </c>
      <c r="O314" s="420"/>
      <c r="P314" s="417"/>
      <c r="Q314" s="155" t="s">
        <v>24583</v>
      </c>
      <c r="R314" s="417"/>
      <c r="S314" s="421" t="s">
        <v>19692</v>
      </c>
      <c r="T314" s="421"/>
      <c r="U314" s="421"/>
      <c r="V314" s="421"/>
      <c r="W314" s="417"/>
      <c r="X314" s="148"/>
    </row>
    <row r="315" spans="1:24" ht="45.95" customHeight="1" thickBot="1">
      <c r="A315" s="148"/>
      <c r="B315" s="417"/>
      <c r="C315" s="154" t="s">
        <v>5512</v>
      </c>
      <c r="D315" s="417"/>
      <c r="E315" s="418" t="s">
        <v>5070</v>
      </c>
      <c r="F315" s="418"/>
      <c r="G315" s="417"/>
      <c r="H315" s="419" t="s">
        <v>21657</v>
      </c>
      <c r="I315" s="419"/>
      <c r="J315" s="417"/>
      <c r="K315" s="419" t="s">
        <v>21656</v>
      </c>
      <c r="L315" s="419"/>
      <c r="M315" s="417"/>
      <c r="N315" s="420" t="s">
        <v>21655</v>
      </c>
      <c r="O315" s="420"/>
      <c r="P315" s="417"/>
      <c r="Q315" s="155" t="s">
        <v>24674</v>
      </c>
      <c r="R315" s="417"/>
      <c r="S315" s="421" t="s">
        <v>19692</v>
      </c>
      <c r="T315" s="421"/>
      <c r="U315" s="421"/>
      <c r="V315" s="421"/>
      <c r="W315" s="417"/>
      <c r="X315" s="148"/>
    </row>
    <row r="316" spans="1:24" ht="45.95" customHeight="1" thickBot="1">
      <c r="A316" s="148"/>
      <c r="B316" s="417"/>
      <c r="C316" s="154" t="s">
        <v>5506</v>
      </c>
      <c r="D316" s="417"/>
      <c r="E316" s="418" t="s">
        <v>5062</v>
      </c>
      <c r="F316" s="418"/>
      <c r="G316" s="417"/>
      <c r="H316" s="419" t="s">
        <v>21653</v>
      </c>
      <c r="I316" s="419"/>
      <c r="J316" s="417"/>
      <c r="K316" s="419" t="s">
        <v>21652</v>
      </c>
      <c r="L316" s="419"/>
      <c r="M316" s="417"/>
      <c r="N316" s="420" t="s">
        <v>21651</v>
      </c>
      <c r="O316" s="420"/>
      <c r="P316" s="417"/>
      <c r="Q316" s="155" t="s">
        <v>24462</v>
      </c>
      <c r="R316" s="417"/>
      <c r="S316" s="421" t="s">
        <v>19692</v>
      </c>
      <c r="T316" s="421"/>
      <c r="U316" s="421"/>
      <c r="V316" s="421"/>
      <c r="W316" s="417"/>
      <c r="X316" s="148"/>
    </row>
    <row r="317" spans="1:24" ht="45.95" customHeight="1" thickBot="1">
      <c r="A317" s="148"/>
      <c r="B317" s="417"/>
      <c r="C317" s="154" t="s">
        <v>5500</v>
      </c>
      <c r="D317" s="417"/>
      <c r="E317" s="418" t="s">
        <v>5056</v>
      </c>
      <c r="F317" s="418"/>
      <c r="G317" s="417"/>
      <c r="H317" s="419" t="s">
        <v>20570</v>
      </c>
      <c r="I317" s="419"/>
      <c r="J317" s="417"/>
      <c r="K317" s="419" t="s">
        <v>20569</v>
      </c>
      <c r="L317" s="419"/>
      <c r="M317" s="417"/>
      <c r="N317" s="420" t="s">
        <v>20568</v>
      </c>
      <c r="O317" s="420"/>
      <c r="P317" s="417"/>
      <c r="Q317" s="155" t="s">
        <v>24286</v>
      </c>
      <c r="R317" s="417"/>
      <c r="S317" s="421" t="s">
        <v>19692</v>
      </c>
      <c r="T317" s="421"/>
      <c r="U317" s="421"/>
      <c r="V317" s="421"/>
      <c r="W317" s="417"/>
      <c r="X317" s="148"/>
    </row>
    <row r="318" spans="1:24" ht="9.9499999999999993" customHeight="1" thickBot="1">
      <c r="A318" s="148"/>
      <c r="B318" s="417"/>
      <c r="C318" s="148"/>
      <c r="D318" s="417"/>
      <c r="E318" s="148"/>
      <c r="F318" s="148"/>
      <c r="G318" s="417"/>
      <c r="H318" s="148"/>
      <c r="I318" s="148"/>
      <c r="J318" s="417"/>
      <c r="K318" s="148"/>
      <c r="L318" s="148"/>
      <c r="M318" s="417"/>
      <c r="N318" s="148"/>
      <c r="O318" s="148"/>
      <c r="P318" s="417"/>
      <c r="Q318" s="148"/>
      <c r="R318" s="417"/>
      <c r="S318" s="148"/>
      <c r="T318" s="148"/>
      <c r="U318" s="148"/>
      <c r="V318" s="148"/>
      <c r="W318" s="417"/>
      <c r="X318" s="148"/>
    </row>
    <row r="319" spans="1:24" ht="0.95" customHeight="1">
      <c r="A319" s="148"/>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148"/>
      <c r="X319" s="148"/>
    </row>
    <row r="320" spans="1:24" ht="60"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row>
    <row r="321" spans="1:24" ht="12"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row>
    <row r="322" spans="1:24" ht="8.1" customHeight="1">
      <c r="A322" s="148"/>
      <c r="B322" s="148"/>
      <c r="C322" s="148"/>
      <c r="D322" s="148"/>
      <c r="E322" s="148"/>
      <c r="F322" s="148"/>
      <c r="G322" s="148"/>
      <c r="H322" s="148"/>
      <c r="I322" s="413" t="s">
        <v>19177</v>
      </c>
      <c r="J322" s="413"/>
      <c r="K322" s="413"/>
      <c r="L322" s="148"/>
      <c r="M322" s="148"/>
      <c r="N322" s="148"/>
      <c r="O322" s="148"/>
      <c r="P322" s="148"/>
      <c r="Q322" s="148"/>
      <c r="R322" s="148"/>
      <c r="S322" s="148"/>
      <c r="T322" s="148"/>
      <c r="U322" s="148"/>
      <c r="V322" s="148"/>
      <c r="W322" s="148"/>
      <c r="X322" s="148"/>
    </row>
    <row r="323" spans="1:24" ht="12" customHeight="1">
      <c r="A323" s="148"/>
      <c r="B323" s="414"/>
      <c r="C323" s="414"/>
      <c r="D323" s="414"/>
      <c r="E323" s="414"/>
      <c r="F323" s="148"/>
      <c r="G323" s="148"/>
      <c r="H323" s="148"/>
      <c r="I323" s="413"/>
      <c r="J323" s="413"/>
      <c r="K323" s="413"/>
      <c r="L323" s="148"/>
      <c r="M323" s="148"/>
      <c r="N323" s="148"/>
      <c r="O323" s="148"/>
      <c r="P323" s="148"/>
      <c r="Q323" s="148"/>
      <c r="R323" s="148"/>
      <c r="S323" s="148"/>
      <c r="T323" s="148"/>
      <c r="U323" s="148"/>
      <c r="V323" s="148"/>
      <c r="W323" s="148"/>
      <c r="X323" s="148"/>
    </row>
    <row r="324" spans="1:24" ht="14.1" customHeight="1">
      <c r="A324" s="148"/>
      <c r="B324" s="148"/>
      <c r="C324" s="415" t="s">
        <v>24122</v>
      </c>
      <c r="D324" s="415"/>
      <c r="E324" s="415"/>
      <c r="F324" s="415"/>
      <c r="G324" s="415"/>
      <c r="H324" s="415"/>
      <c r="I324" s="415"/>
      <c r="J324" s="415"/>
      <c r="K324" s="415"/>
      <c r="L324" s="148"/>
      <c r="M324" s="148"/>
      <c r="N324" s="148"/>
      <c r="O324" s="416" t="s">
        <v>24924</v>
      </c>
      <c r="P324" s="416"/>
      <c r="Q324" s="416"/>
      <c r="R324" s="416"/>
      <c r="S324" s="416"/>
      <c r="T324" s="149" t="s">
        <v>6534</v>
      </c>
      <c r="U324" s="150" t="s">
        <v>19175</v>
      </c>
      <c r="V324" s="148"/>
      <c r="W324" s="148"/>
      <c r="X324" s="148"/>
    </row>
    <row r="325" spans="1:24" ht="0.95" customHeight="1" thickBo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row>
    <row r="326" spans="1:24" ht="0.95" customHeight="1">
      <c r="A326" s="148"/>
      <c r="B326" s="411"/>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148"/>
    </row>
    <row r="327" spans="1:24" ht="15.95" customHeight="1" thickBot="1">
      <c r="A327" s="148"/>
      <c r="B327" s="151"/>
      <c r="C327" s="152" t="s">
        <v>19174</v>
      </c>
      <c r="D327" s="151"/>
      <c r="E327" s="412" t="s">
        <v>19173</v>
      </c>
      <c r="F327" s="412"/>
      <c r="G327" s="151"/>
      <c r="H327" s="412" t="s">
        <v>19172</v>
      </c>
      <c r="I327" s="412"/>
      <c r="J327" s="151"/>
      <c r="K327" s="412" t="s">
        <v>19171</v>
      </c>
      <c r="L327" s="412"/>
      <c r="M327" s="151"/>
      <c r="N327" s="412" t="s">
        <v>19170</v>
      </c>
      <c r="O327" s="412"/>
      <c r="P327" s="151"/>
      <c r="Q327" s="153" t="s">
        <v>19169</v>
      </c>
      <c r="R327" s="151"/>
      <c r="S327" s="412" t="s">
        <v>19168</v>
      </c>
      <c r="T327" s="412"/>
      <c r="U327" s="412"/>
      <c r="V327" s="412"/>
      <c r="W327" s="151"/>
      <c r="X327" s="148"/>
    </row>
    <row r="328" spans="1:24" ht="45.95" customHeight="1" thickBot="1">
      <c r="A328" s="148"/>
      <c r="B328" s="417"/>
      <c r="C328" s="154" t="s">
        <v>5495</v>
      </c>
      <c r="D328" s="417"/>
      <c r="E328" s="418" t="s">
        <v>5041</v>
      </c>
      <c r="F328" s="418"/>
      <c r="G328" s="417"/>
      <c r="H328" s="419" t="s">
        <v>20566</v>
      </c>
      <c r="I328" s="419"/>
      <c r="J328" s="417"/>
      <c r="K328" s="419" t="s">
        <v>20565</v>
      </c>
      <c r="L328" s="419"/>
      <c r="M328" s="417"/>
      <c r="N328" s="420" t="s">
        <v>20564</v>
      </c>
      <c r="O328" s="420"/>
      <c r="P328" s="417"/>
      <c r="Q328" s="155" t="s">
        <v>24626</v>
      </c>
      <c r="R328" s="417"/>
      <c r="S328" s="421" t="s">
        <v>19692</v>
      </c>
      <c r="T328" s="421"/>
      <c r="U328" s="421"/>
      <c r="V328" s="421"/>
      <c r="W328" s="417"/>
      <c r="X328" s="148"/>
    </row>
    <row r="329" spans="1:24" ht="45.95" customHeight="1" thickBot="1">
      <c r="A329" s="148"/>
      <c r="B329" s="417"/>
      <c r="C329" s="154" t="s">
        <v>5488</v>
      </c>
      <c r="D329" s="417"/>
      <c r="E329" s="418" t="s">
        <v>5034</v>
      </c>
      <c r="F329" s="418"/>
      <c r="G329" s="417"/>
      <c r="H329" s="419" t="s">
        <v>20558</v>
      </c>
      <c r="I329" s="419"/>
      <c r="J329" s="417"/>
      <c r="K329" s="419" t="s">
        <v>20557</v>
      </c>
      <c r="L329" s="419"/>
      <c r="M329" s="417"/>
      <c r="N329" s="420" t="s">
        <v>20556</v>
      </c>
      <c r="O329" s="420"/>
      <c r="P329" s="417"/>
      <c r="Q329" s="155" t="s">
        <v>24506</v>
      </c>
      <c r="R329" s="417"/>
      <c r="S329" s="421" t="s">
        <v>19692</v>
      </c>
      <c r="T329" s="421"/>
      <c r="U329" s="421"/>
      <c r="V329" s="421"/>
      <c r="W329" s="417"/>
      <c r="X329" s="148"/>
    </row>
    <row r="330" spans="1:24" ht="45.95" customHeight="1" thickBot="1">
      <c r="A330" s="148"/>
      <c r="B330" s="417"/>
      <c r="C330" s="154" t="s">
        <v>5481</v>
      </c>
      <c r="D330" s="417"/>
      <c r="E330" s="418" t="s">
        <v>5027</v>
      </c>
      <c r="F330" s="418"/>
      <c r="G330" s="417"/>
      <c r="H330" s="419" t="s">
        <v>21646</v>
      </c>
      <c r="I330" s="419"/>
      <c r="J330" s="417"/>
      <c r="K330" s="419" t="s">
        <v>21645</v>
      </c>
      <c r="L330" s="419"/>
      <c r="M330" s="417"/>
      <c r="N330" s="420" t="s">
        <v>21644</v>
      </c>
      <c r="O330" s="420"/>
      <c r="P330" s="417"/>
      <c r="Q330" s="155" t="s">
        <v>24285</v>
      </c>
      <c r="R330" s="417"/>
      <c r="S330" s="421" t="s">
        <v>19692</v>
      </c>
      <c r="T330" s="421"/>
      <c r="U330" s="421"/>
      <c r="V330" s="421"/>
      <c r="W330" s="417"/>
      <c r="X330" s="148"/>
    </row>
    <row r="331" spans="1:24" ht="45.95" customHeight="1" thickBot="1">
      <c r="A331" s="148"/>
      <c r="B331" s="417"/>
      <c r="C331" s="154" t="s">
        <v>5475</v>
      </c>
      <c r="D331" s="417"/>
      <c r="E331" s="418" t="s">
        <v>5020</v>
      </c>
      <c r="F331" s="418"/>
      <c r="G331" s="417"/>
      <c r="H331" s="419" t="s">
        <v>20554</v>
      </c>
      <c r="I331" s="419"/>
      <c r="J331" s="417"/>
      <c r="K331" s="419" t="s">
        <v>20553</v>
      </c>
      <c r="L331" s="419"/>
      <c r="M331" s="417"/>
      <c r="N331" s="420" t="s">
        <v>20552</v>
      </c>
      <c r="O331" s="420"/>
      <c r="P331" s="417"/>
      <c r="Q331" s="155" t="s">
        <v>24666</v>
      </c>
      <c r="R331" s="417"/>
      <c r="S331" s="421" t="s">
        <v>19692</v>
      </c>
      <c r="T331" s="421"/>
      <c r="U331" s="421"/>
      <c r="V331" s="421"/>
      <c r="W331" s="417"/>
      <c r="X331" s="148"/>
    </row>
    <row r="332" spans="1:24" ht="45.95" customHeight="1" thickBot="1">
      <c r="A332" s="148"/>
      <c r="B332" s="417"/>
      <c r="C332" s="154" t="s">
        <v>5468</v>
      </c>
      <c r="D332" s="417"/>
      <c r="E332" s="418" t="s">
        <v>5013</v>
      </c>
      <c r="F332" s="418"/>
      <c r="G332" s="417"/>
      <c r="H332" s="419" t="s">
        <v>20550</v>
      </c>
      <c r="I332" s="419"/>
      <c r="J332" s="417"/>
      <c r="K332" s="419" t="s">
        <v>20549</v>
      </c>
      <c r="L332" s="419"/>
      <c r="M332" s="417"/>
      <c r="N332" s="420" t="s">
        <v>20548</v>
      </c>
      <c r="O332" s="420"/>
      <c r="P332" s="417"/>
      <c r="Q332" s="155" t="s">
        <v>24461</v>
      </c>
      <c r="R332" s="417"/>
      <c r="S332" s="421" t="s">
        <v>19692</v>
      </c>
      <c r="T332" s="421"/>
      <c r="U332" s="421"/>
      <c r="V332" s="421"/>
      <c r="W332" s="417"/>
      <c r="X332" s="148"/>
    </row>
    <row r="333" spans="1:24" ht="45.95" customHeight="1" thickBot="1">
      <c r="A333" s="148"/>
      <c r="B333" s="417"/>
      <c r="C333" s="154" t="s">
        <v>5460</v>
      </c>
      <c r="D333" s="417"/>
      <c r="E333" s="418" t="s">
        <v>5006</v>
      </c>
      <c r="F333" s="418"/>
      <c r="G333" s="417"/>
      <c r="H333" s="419" t="s">
        <v>20546</v>
      </c>
      <c r="I333" s="419"/>
      <c r="J333" s="417"/>
      <c r="K333" s="419" t="s">
        <v>20545</v>
      </c>
      <c r="L333" s="419"/>
      <c r="M333" s="417"/>
      <c r="N333" s="420" t="s">
        <v>20544</v>
      </c>
      <c r="O333" s="420"/>
      <c r="P333" s="417"/>
      <c r="Q333" s="155" t="s">
        <v>24284</v>
      </c>
      <c r="R333" s="417"/>
      <c r="S333" s="421" t="s">
        <v>19692</v>
      </c>
      <c r="T333" s="421"/>
      <c r="U333" s="421"/>
      <c r="V333" s="421"/>
      <c r="W333" s="417"/>
      <c r="X333" s="148"/>
    </row>
    <row r="334" spans="1:24" ht="45.95" customHeight="1" thickBot="1">
      <c r="A334" s="148"/>
      <c r="B334" s="417"/>
      <c r="C334" s="154" t="s">
        <v>5452</v>
      </c>
      <c r="D334" s="417"/>
      <c r="E334" s="418" t="s">
        <v>4991</v>
      </c>
      <c r="F334" s="418"/>
      <c r="G334" s="417"/>
      <c r="H334" s="419" t="s">
        <v>20541</v>
      </c>
      <c r="I334" s="419"/>
      <c r="J334" s="417"/>
      <c r="K334" s="419" t="s">
        <v>20540</v>
      </c>
      <c r="L334" s="419"/>
      <c r="M334" s="417"/>
      <c r="N334" s="420" t="s">
        <v>20539</v>
      </c>
      <c r="O334" s="420"/>
      <c r="P334" s="417"/>
      <c r="Q334" s="155" t="s">
        <v>24516</v>
      </c>
      <c r="R334" s="417"/>
      <c r="S334" s="421" t="s">
        <v>19692</v>
      </c>
      <c r="T334" s="421"/>
      <c r="U334" s="421"/>
      <c r="V334" s="421"/>
      <c r="W334" s="417"/>
      <c r="X334" s="148"/>
    </row>
    <row r="335" spans="1:24" ht="45.95" customHeight="1" thickBot="1">
      <c r="A335" s="148"/>
      <c r="B335" s="417"/>
      <c r="C335" s="154" t="s">
        <v>5445</v>
      </c>
      <c r="D335" s="417"/>
      <c r="E335" s="418" t="s">
        <v>4985</v>
      </c>
      <c r="F335" s="418"/>
      <c r="G335" s="417"/>
      <c r="H335" s="419" t="s">
        <v>21640</v>
      </c>
      <c r="I335" s="419"/>
      <c r="J335" s="417"/>
      <c r="K335" s="419" t="s">
        <v>21639</v>
      </c>
      <c r="L335" s="419"/>
      <c r="M335" s="417"/>
      <c r="N335" s="420" t="s">
        <v>21638</v>
      </c>
      <c r="O335" s="420"/>
      <c r="P335" s="417"/>
      <c r="Q335" s="155" t="s">
        <v>24631</v>
      </c>
      <c r="R335" s="417"/>
      <c r="S335" s="421" t="s">
        <v>19692</v>
      </c>
      <c r="T335" s="421"/>
      <c r="U335" s="421"/>
      <c r="V335" s="421"/>
      <c r="W335" s="417"/>
      <c r="X335" s="148"/>
    </row>
    <row r="336" spans="1:24" ht="45.95" customHeight="1" thickBot="1">
      <c r="A336" s="148"/>
      <c r="B336" s="417"/>
      <c r="C336" s="154" t="s">
        <v>5438</v>
      </c>
      <c r="D336" s="417"/>
      <c r="E336" s="418" t="s">
        <v>4978</v>
      </c>
      <c r="F336" s="418"/>
      <c r="G336" s="417"/>
      <c r="H336" s="419" t="s">
        <v>20537</v>
      </c>
      <c r="I336" s="419"/>
      <c r="J336" s="417"/>
      <c r="K336" s="419" t="s">
        <v>20536</v>
      </c>
      <c r="L336" s="419"/>
      <c r="M336" s="417"/>
      <c r="N336" s="420" t="s">
        <v>20535</v>
      </c>
      <c r="O336" s="420"/>
      <c r="P336" s="417"/>
      <c r="Q336" s="155" t="s">
        <v>24698</v>
      </c>
      <c r="R336" s="417"/>
      <c r="S336" s="421" t="s">
        <v>19692</v>
      </c>
      <c r="T336" s="421"/>
      <c r="U336" s="421"/>
      <c r="V336" s="421"/>
      <c r="W336" s="417"/>
      <c r="X336" s="148"/>
    </row>
    <row r="337" spans="1:24" ht="45.95" customHeight="1" thickBot="1">
      <c r="A337" s="148"/>
      <c r="B337" s="417"/>
      <c r="C337" s="154" t="s">
        <v>5430</v>
      </c>
      <c r="D337" s="417"/>
      <c r="E337" s="418" t="s">
        <v>4970</v>
      </c>
      <c r="F337" s="418"/>
      <c r="G337" s="417"/>
      <c r="H337" s="419" t="s">
        <v>20533</v>
      </c>
      <c r="I337" s="419"/>
      <c r="J337" s="417"/>
      <c r="K337" s="419" t="s">
        <v>20532</v>
      </c>
      <c r="L337" s="419"/>
      <c r="M337" s="417"/>
      <c r="N337" s="420" t="s">
        <v>20531</v>
      </c>
      <c r="O337" s="420"/>
      <c r="P337" s="417"/>
      <c r="Q337" s="155" t="s">
        <v>24460</v>
      </c>
      <c r="R337" s="417"/>
      <c r="S337" s="421" t="s">
        <v>19692</v>
      </c>
      <c r="T337" s="421"/>
      <c r="U337" s="421"/>
      <c r="V337" s="421"/>
      <c r="W337" s="417"/>
      <c r="X337" s="148"/>
    </row>
    <row r="338" spans="1:24" ht="9.9499999999999993" customHeight="1" thickBot="1">
      <c r="A338" s="148"/>
      <c r="B338" s="417"/>
      <c r="C338" s="148"/>
      <c r="D338" s="417"/>
      <c r="E338" s="148"/>
      <c r="F338" s="148"/>
      <c r="G338" s="417"/>
      <c r="H338" s="148"/>
      <c r="I338" s="148"/>
      <c r="J338" s="417"/>
      <c r="K338" s="148"/>
      <c r="L338" s="148"/>
      <c r="M338" s="417"/>
      <c r="N338" s="148"/>
      <c r="O338" s="148"/>
      <c r="P338" s="417"/>
      <c r="Q338" s="148"/>
      <c r="R338" s="417"/>
      <c r="S338" s="148"/>
      <c r="T338" s="148"/>
      <c r="U338" s="148"/>
      <c r="V338" s="148"/>
      <c r="W338" s="417"/>
      <c r="X338" s="148"/>
    </row>
    <row r="339" spans="1:24" ht="0.95" customHeight="1">
      <c r="A339" s="148"/>
      <c r="B339" s="422"/>
      <c r="C339" s="422"/>
      <c r="D339" s="422"/>
      <c r="E339" s="422"/>
      <c r="F339" s="422"/>
      <c r="G339" s="422"/>
      <c r="H339" s="422"/>
      <c r="I339" s="422"/>
      <c r="J339" s="422"/>
      <c r="K339" s="422"/>
      <c r="L339" s="422"/>
      <c r="M339" s="422"/>
      <c r="N339" s="422"/>
      <c r="O339" s="422"/>
      <c r="P339" s="422"/>
      <c r="Q339" s="422"/>
      <c r="R339" s="422"/>
      <c r="S339" s="422"/>
      <c r="T339" s="422"/>
      <c r="U339" s="422"/>
      <c r="V339" s="422"/>
      <c r="W339" s="148"/>
      <c r="X339" s="148"/>
    </row>
    <row r="340" spans="1:24" ht="60" customHeight="1">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row>
    <row r="341" spans="1:24" ht="12" customHeight="1">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row>
    <row r="342" spans="1:24" ht="8.1" customHeight="1">
      <c r="A342" s="148"/>
      <c r="B342" s="148"/>
      <c r="C342" s="148"/>
      <c r="D342" s="148"/>
      <c r="E342" s="148"/>
      <c r="F342" s="148"/>
      <c r="G342" s="148"/>
      <c r="H342" s="148"/>
      <c r="I342" s="413" t="s">
        <v>19177</v>
      </c>
      <c r="J342" s="413"/>
      <c r="K342" s="413"/>
      <c r="L342" s="148"/>
      <c r="M342" s="148"/>
      <c r="N342" s="148"/>
      <c r="O342" s="148"/>
      <c r="P342" s="148"/>
      <c r="Q342" s="148"/>
      <c r="R342" s="148"/>
      <c r="S342" s="148"/>
      <c r="T342" s="148"/>
      <c r="U342" s="148"/>
      <c r="V342" s="148"/>
      <c r="W342" s="148"/>
      <c r="X342" s="148"/>
    </row>
    <row r="343" spans="1:24" ht="12" customHeight="1">
      <c r="A343" s="148"/>
      <c r="B343" s="414"/>
      <c r="C343" s="414"/>
      <c r="D343" s="414"/>
      <c r="E343" s="414"/>
      <c r="F343" s="148"/>
      <c r="G343" s="148"/>
      <c r="H343" s="148"/>
      <c r="I343" s="413"/>
      <c r="J343" s="413"/>
      <c r="K343" s="413"/>
      <c r="L343" s="148"/>
      <c r="M343" s="148"/>
      <c r="N343" s="148"/>
      <c r="O343" s="148"/>
      <c r="P343" s="148"/>
      <c r="Q343" s="148"/>
      <c r="R343" s="148"/>
      <c r="S343" s="148"/>
      <c r="T343" s="148"/>
      <c r="U343" s="148"/>
      <c r="V343" s="148"/>
      <c r="W343" s="148"/>
      <c r="X343" s="148"/>
    </row>
    <row r="344" spans="1:24" ht="14.1" customHeight="1">
      <c r="A344" s="148"/>
      <c r="B344" s="148"/>
      <c r="C344" s="415" t="s">
        <v>24122</v>
      </c>
      <c r="D344" s="415"/>
      <c r="E344" s="415"/>
      <c r="F344" s="415"/>
      <c r="G344" s="415"/>
      <c r="H344" s="415"/>
      <c r="I344" s="415"/>
      <c r="J344" s="415"/>
      <c r="K344" s="415"/>
      <c r="L344" s="148"/>
      <c r="M344" s="148"/>
      <c r="N344" s="148"/>
      <c r="O344" s="416" t="s">
        <v>24924</v>
      </c>
      <c r="P344" s="416"/>
      <c r="Q344" s="416"/>
      <c r="R344" s="416"/>
      <c r="S344" s="416"/>
      <c r="T344" s="149" t="s">
        <v>6526</v>
      </c>
      <c r="U344" s="150" t="s">
        <v>19175</v>
      </c>
      <c r="V344" s="148"/>
      <c r="W344" s="148"/>
      <c r="X344" s="148"/>
    </row>
    <row r="345" spans="1:24" ht="0.95" customHeight="1" thickBot="1">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row>
    <row r="346" spans="1:24" ht="0.95" customHeight="1">
      <c r="A346" s="148"/>
      <c r="B346" s="411"/>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148"/>
    </row>
    <row r="347" spans="1:24" ht="15.95" customHeight="1" thickBot="1">
      <c r="A347" s="148"/>
      <c r="B347" s="151"/>
      <c r="C347" s="152" t="s">
        <v>19174</v>
      </c>
      <c r="D347" s="151"/>
      <c r="E347" s="412" t="s">
        <v>19173</v>
      </c>
      <c r="F347" s="412"/>
      <c r="G347" s="151"/>
      <c r="H347" s="412" t="s">
        <v>19172</v>
      </c>
      <c r="I347" s="412"/>
      <c r="J347" s="151"/>
      <c r="K347" s="412" t="s">
        <v>19171</v>
      </c>
      <c r="L347" s="412"/>
      <c r="M347" s="151"/>
      <c r="N347" s="412" t="s">
        <v>19170</v>
      </c>
      <c r="O347" s="412"/>
      <c r="P347" s="151"/>
      <c r="Q347" s="153" t="s">
        <v>19169</v>
      </c>
      <c r="R347" s="151"/>
      <c r="S347" s="412" t="s">
        <v>19168</v>
      </c>
      <c r="T347" s="412"/>
      <c r="U347" s="412"/>
      <c r="V347" s="412"/>
      <c r="W347" s="151"/>
      <c r="X347" s="148"/>
    </row>
    <row r="348" spans="1:24" ht="45.95" customHeight="1" thickBot="1">
      <c r="A348" s="148"/>
      <c r="B348" s="417"/>
      <c r="C348" s="154" t="s">
        <v>5422</v>
      </c>
      <c r="D348" s="417"/>
      <c r="E348" s="418" t="s">
        <v>4954</v>
      </c>
      <c r="F348" s="418"/>
      <c r="G348" s="417"/>
      <c r="H348" s="419" t="s">
        <v>21636</v>
      </c>
      <c r="I348" s="419"/>
      <c r="J348" s="417"/>
      <c r="K348" s="419" t="s">
        <v>21635</v>
      </c>
      <c r="L348" s="419"/>
      <c r="M348" s="417"/>
      <c r="N348" s="420" t="s">
        <v>21634</v>
      </c>
      <c r="O348" s="420"/>
      <c r="P348" s="417"/>
      <c r="Q348" s="155" t="s">
        <v>24283</v>
      </c>
      <c r="R348" s="417"/>
      <c r="S348" s="421" t="s">
        <v>19692</v>
      </c>
      <c r="T348" s="421"/>
      <c r="U348" s="421"/>
      <c r="V348" s="421"/>
      <c r="W348" s="417"/>
      <c r="X348" s="148"/>
    </row>
    <row r="349" spans="1:24" ht="45.95" customHeight="1" thickBot="1">
      <c r="A349" s="148"/>
      <c r="B349" s="417"/>
      <c r="C349" s="154" t="s">
        <v>5417</v>
      </c>
      <c r="D349" s="417"/>
      <c r="E349" s="418" t="s">
        <v>4948</v>
      </c>
      <c r="F349" s="418"/>
      <c r="G349" s="417"/>
      <c r="H349" s="419" t="s">
        <v>20529</v>
      </c>
      <c r="I349" s="419"/>
      <c r="J349" s="417"/>
      <c r="K349" s="419" t="s">
        <v>20528</v>
      </c>
      <c r="L349" s="419"/>
      <c r="M349" s="417"/>
      <c r="N349" s="420" t="s">
        <v>20527</v>
      </c>
      <c r="O349" s="420"/>
      <c r="P349" s="417"/>
      <c r="Q349" s="155" t="s">
        <v>24538</v>
      </c>
      <c r="R349" s="417"/>
      <c r="S349" s="421" t="s">
        <v>19692</v>
      </c>
      <c r="T349" s="421"/>
      <c r="U349" s="421"/>
      <c r="V349" s="421"/>
      <c r="W349" s="417"/>
      <c r="X349" s="148"/>
    </row>
    <row r="350" spans="1:24" ht="45.95" customHeight="1" thickBot="1">
      <c r="A350" s="148"/>
      <c r="B350" s="417"/>
      <c r="C350" s="154" t="s">
        <v>5408</v>
      </c>
      <c r="D350" s="417"/>
      <c r="E350" s="418" t="s">
        <v>4940</v>
      </c>
      <c r="F350" s="418"/>
      <c r="G350" s="417"/>
      <c r="H350" s="419" t="s">
        <v>20525</v>
      </c>
      <c r="I350" s="419"/>
      <c r="J350" s="417"/>
      <c r="K350" s="419" t="s">
        <v>20524</v>
      </c>
      <c r="L350" s="419"/>
      <c r="M350" s="417"/>
      <c r="N350" s="420" t="s">
        <v>20523</v>
      </c>
      <c r="O350" s="420"/>
      <c r="P350" s="417"/>
      <c r="Q350" s="155" t="s">
        <v>24459</v>
      </c>
      <c r="R350" s="417"/>
      <c r="S350" s="421" t="s">
        <v>19692</v>
      </c>
      <c r="T350" s="421"/>
      <c r="U350" s="421"/>
      <c r="V350" s="421"/>
      <c r="W350" s="417"/>
      <c r="X350" s="148"/>
    </row>
    <row r="351" spans="1:24" ht="45.95" customHeight="1" thickBot="1">
      <c r="A351" s="148"/>
      <c r="B351" s="417"/>
      <c r="C351" s="154" t="s">
        <v>5401</v>
      </c>
      <c r="D351" s="417"/>
      <c r="E351" s="418" t="s">
        <v>4932</v>
      </c>
      <c r="F351" s="418"/>
      <c r="G351" s="417"/>
      <c r="H351" s="419" t="s">
        <v>21630</v>
      </c>
      <c r="I351" s="419"/>
      <c r="J351" s="417"/>
      <c r="K351" s="419" t="s">
        <v>21629</v>
      </c>
      <c r="L351" s="419"/>
      <c r="M351" s="417"/>
      <c r="N351" s="420" t="s">
        <v>21628</v>
      </c>
      <c r="O351" s="420"/>
      <c r="P351" s="417"/>
      <c r="Q351" s="155" t="s">
        <v>24627</v>
      </c>
      <c r="R351" s="417"/>
      <c r="S351" s="421" t="s">
        <v>19692</v>
      </c>
      <c r="T351" s="421"/>
      <c r="U351" s="421"/>
      <c r="V351" s="421"/>
      <c r="W351" s="417"/>
      <c r="X351" s="148"/>
    </row>
    <row r="352" spans="1:24" ht="45.95" customHeight="1" thickBot="1">
      <c r="A352" s="148"/>
      <c r="B352" s="417"/>
      <c r="C352" s="154" t="s">
        <v>5392</v>
      </c>
      <c r="D352" s="417"/>
      <c r="E352" s="418" t="s">
        <v>4924</v>
      </c>
      <c r="F352" s="418"/>
      <c r="G352" s="417"/>
      <c r="H352" s="419" t="s">
        <v>20521</v>
      </c>
      <c r="I352" s="419"/>
      <c r="J352" s="417"/>
      <c r="K352" s="419" t="s">
        <v>20520</v>
      </c>
      <c r="L352" s="419"/>
      <c r="M352" s="417"/>
      <c r="N352" s="420" t="s">
        <v>20519</v>
      </c>
      <c r="O352" s="420"/>
      <c r="P352" s="417"/>
      <c r="Q352" s="155" t="s">
        <v>24282</v>
      </c>
      <c r="R352" s="417"/>
      <c r="S352" s="421" t="s">
        <v>19692</v>
      </c>
      <c r="T352" s="421"/>
      <c r="U352" s="421"/>
      <c r="V352" s="421"/>
      <c r="W352" s="417"/>
      <c r="X352" s="148"/>
    </row>
    <row r="353" spans="1:24" ht="45.95" customHeight="1" thickBot="1">
      <c r="A353" s="148"/>
      <c r="B353" s="417"/>
      <c r="C353" s="154" t="s">
        <v>5383</v>
      </c>
      <c r="D353" s="417"/>
      <c r="E353" s="418" t="s">
        <v>4917</v>
      </c>
      <c r="F353" s="418"/>
      <c r="G353" s="417"/>
      <c r="H353" s="419" t="s">
        <v>20517</v>
      </c>
      <c r="I353" s="419"/>
      <c r="J353" s="417"/>
      <c r="K353" s="419" t="s">
        <v>20516</v>
      </c>
      <c r="L353" s="419"/>
      <c r="M353" s="417"/>
      <c r="N353" s="420" t="s">
        <v>20515</v>
      </c>
      <c r="O353" s="420"/>
      <c r="P353" s="417"/>
      <c r="Q353" s="155" t="s">
        <v>24281</v>
      </c>
      <c r="R353" s="417"/>
      <c r="S353" s="421" t="s">
        <v>19692</v>
      </c>
      <c r="T353" s="421"/>
      <c r="U353" s="421"/>
      <c r="V353" s="421"/>
      <c r="W353" s="417"/>
      <c r="X353" s="148"/>
    </row>
    <row r="354" spans="1:24" ht="45.95" customHeight="1" thickBot="1">
      <c r="A354" s="148"/>
      <c r="B354" s="417"/>
      <c r="C354" s="154" t="s">
        <v>5377</v>
      </c>
      <c r="D354" s="417"/>
      <c r="E354" s="418" t="s">
        <v>4910</v>
      </c>
      <c r="F354" s="418"/>
      <c r="G354" s="417"/>
      <c r="H354" s="419" t="s">
        <v>20513</v>
      </c>
      <c r="I354" s="419"/>
      <c r="J354" s="417"/>
      <c r="K354" s="419" t="s">
        <v>20512</v>
      </c>
      <c r="L354" s="419"/>
      <c r="M354" s="417"/>
      <c r="N354" s="420" t="s">
        <v>20511</v>
      </c>
      <c r="O354" s="420"/>
      <c r="P354" s="417"/>
      <c r="Q354" s="155" t="s">
        <v>24280</v>
      </c>
      <c r="R354" s="417"/>
      <c r="S354" s="421" t="s">
        <v>19692</v>
      </c>
      <c r="T354" s="421"/>
      <c r="U354" s="421"/>
      <c r="V354" s="421"/>
      <c r="W354" s="417"/>
      <c r="X354" s="148"/>
    </row>
    <row r="355" spans="1:24" ht="45.95" customHeight="1" thickBot="1">
      <c r="A355" s="148"/>
      <c r="B355" s="417"/>
      <c r="C355" s="154" t="s">
        <v>5369</v>
      </c>
      <c r="D355" s="417"/>
      <c r="E355" s="418" t="s">
        <v>4902</v>
      </c>
      <c r="F355" s="418"/>
      <c r="G355" s="417"/>
      <c r="H355" s="419" t="s">
        <v>21625</v>
      </c>
      <c r="I355" s="419"/>
      <c r="J355" s="417"/>
      <c r="K355" s="419" t="s">
        <v>21624</v>
      </c>
      <c r="L355" s="419"/>
      <c r="M355" s="417"/>
      <c r="N355" s="420" t="s">
        <v>21623</v>
      </c>
      <c r="O355" s="420"/>
      <c r="P355" s="417"/>
      <c r="Q355" s="155" t="s">
        <v>24279</v>
      </c>
      <c r="R355" s="417"/>
      <c r="S355" s="421" t="s">
        <v>19692</v>
      </c>
      <c r="T355" s="421"/>
      <c r="U355" s="421"/>
      <c r="V355" s="421"/>
      <c r="W355" s="417"/>
      <c r="X355" s="148"/>
    </row>
    <row r="356" spans="1:24" ht="45.95" customHeight="1" thickBot="1">
      <c r="A356" s="148"/>
      <c r="B356" s="417"/>
      <c r="C356" s="154" t="s">
        <v>5362</v>
      </c>
      <c r="D356" s="417"/>
      <c r="E356" s="418" t="s">
        <v>4896</v>
      </c>
      <c r="F356" s="418"/>
      <c r="G356" s="417"/>
      <c r="H356" s="419" t="s">
        <v>21621</v>
      </c>
      <c r="I356" s="419"/>
      <c r="J356" s="417"/>
      <c r="K356" s="419" t="s">
        <v>21620</v>
      </c>
      <c r="L356" s="419"/>
      <c r="M356" s="417"/>
      <c r="N356" s="420" t="s">
        <v>21619</v>
      </c>
      <c r="O356" s="420"/>
      <c r="P356" s="417"/>
      <c r="Q356" s="155" t="s">
        <v>24458</v>
      </c>
      <c r="R356" s="417"/>
      <c r="S356" s="421" t="s">
        <v>19692</v>
      </c>
      <c r="T356" s="421"/>
      <c r="U356" s="421"/>
      <c r="V356" s="421"/>
      <c r="W356" s="417"/>
      <c r="X356" s="148"/>
    </row>
    <row r="357" spans="1:24" ht="45.95" customHeight="1" thickBot="1">
      <c r="A357" s="148"/>
      <c r="B357" s="417"/>
      <c r="C357" s="154" t="s">
        <v>5356</v>
      </c>
      <c r="D357" s="417"/>
      <c r="E357" s="418" t="s">
        <v>4888</v>
      </c>
      <c r="F357" s="418"/>
      <c r="G357" s="417"/>
      <c r="H357" s="419" t="s">
        <v>21617</v>
      </c>
      <c r="I357" s="419"/>
      <c r="J357" s="417"/>
      <c r="K357" s="419" t="s">
        <v>21616</v>
      </c>
      <c r="L357" s="419"/>
      <c r="M357" s="417"/>
      <c r="N357" s="420" t="s">
        <v>21615</v>
      </c>
      <c r="O357" s="420"/>
      <c r="P357" s="417"/>
      <c r="Q357" s="155" t="s">
        <v>24278</v>
      </c>
      <c r="R357" s="417"/>
      <c r="S357" s="421" t="s">
        <v>19692</v>
      </c>
      <c r="T357" s="421"/>
      <c r="U357" s="421"/>
      <c r="V357" s="421"/>
      <c r="W357" s="417"/>
      <c r="X357" s="148"/>
    </row>
    <row r="358" spans="1:24" ht="9.9499999999999993" customHeight="1" thickBot="1">
      <c r="A358" s="148"/>
      <c r="B358" s="417"/>
      <c r="C358" s="148"/>
      <c r="D358" s="417"/>
      <c r="E358" s="148"/>
      <c r="F358" s="148"/>
      <c r="G358" s="417"/>
      <c r="H358" s="148"/>
      <c r="I358" s="148"/>
      <c r="J358" s="417"/>
      <c r="K358" s="148"/>
      <c r="L358" s="148"/>
      <c r="M358" s="417"/>
      <c r="N358" s="148"/>
      <c r="O358" s="148"/>
      <c r="P358" s="417"/>
      <c r="Q358" s="148"/>
      <c r="R358" s="417"/>
      <c r="S358" s="148"/>
      <c r="T358" s="148"/>
      <c r="U358" s="148"/>
      <c r="V358" s="148"/>
      <c r="W358" s="417"/>
      <c r="X358" s="148"/>
    </row>
    <row r="359" spans="1:24" ht="0.95" customHeight="1">
      <c r="A359" s="148"/>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148"/>
      <c r="X359" s="148"/>
    </row>
    <row r="360" spans="1:24" ht="60" customHeight="1">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row>
    <row r="361" spans="1:24" ht="12" customHeight="1">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row>
    <row r="362" spans="1:24" ht="8.1" customHeight="1">
      <c r="A362" s="148"/>
      <c r="B362" s="148"/>
      <c r="C362" s="148"/>
      <c r="D362" s="148"/>
      <c r="E362" s="148"/>
      <c r="F362" s="148"/>
      <c r="G362" s="148"/>
      <c r="H362" s="148"/>
      <c r="I362" s="413" t="s">
        <v>19177</v>
      </c>
      <c r="J362" s="413"/>
      <c r="K362" s="413"/>
      <c r="L362" s="148"/>
      <c r="M362" s="148"/>
      <c r="N362" s="148"/>
      <c r="O362" s="148"/>
      <c r="P362" s="148"/>
      <c r="Q362" s="148"/>
      <c r="R362" s="148"/>
      <c r="S362" s="148"/>
      <c r="T362" s="148"/>
      <c r="U362" s="148"/>
      <c r="V362" s="148"/>
      <c r="W362" s="148"/>
      <c r="X362" s="148"/>
    </row>
    <row r="363" spans="1:24" ht="12" customHeight="1">
      <c r="A363" s="148"/>
      <c r="B363" s="414"/>
      <c r="C363" s="414"/>
      <c r="D363" s="414"/>
      <c r="E363" s="414"/>
      <c r="F363" s="148"/>
      <c r="G363" s="148"/>
      <c r="H363" s="148"/>
      <c r="I363" s="413"/>
      <c r="J363" s="413"/>
      <c r="K363" s="413"/>
      <c r="L363" s="148"/>
      <c r="M363" s="148"/>
      <c r="N363" s="148"/>
      <c r="O363" s="148"/>
      <c r="P363" s="148"/>
      <c r="Q363" s="148"/>
      <c r="R363" s="148"/>
      <c r="S363" s="148"/>
      <c r="T363" s="148"/>
      <c r="U363" s="148"/>
      <c r="V363" s="148"/>
      <c r="W363" s="148"/>
      <c r="X363" s="148"/>
    </row>
    <row r="364" spans="1:24" ht="14.1" customHeight="1">
      <c r="A364" s="148"/>
      <c r="B364" s="148"/>
      <c r="C364" s="415" t="s">
        <v>24122</v>
      </c>
      <c r="D364" s="415"/>
      <c r="E364" s="415"/>
      <c r="F364" s="415"/>
      <c r="G364" s="415"/>
      <c r="H364" s="415"/>
      <c r="I364" s="415"/>
      <c r="J364" s="415"/>
      <c r="K364" s="415"/>
      <c r="L364" s="148"/>
      <c r="M364" s="148"/>
      <c r="N364" s="148"/>
      <c r="O364" s="416" t="s">
        <v>24924</v>
      </c>
      <c r="P364" s="416"/>
      <c r="Q364" s="416"/>
      <c r="R364" s="416"/>
      <c r="S364" s="416"/>
      <c r="T364" s="149" t="s">
        <v>6518</v>
      </c>
      <c r="U364" s="150" t="s">
        <v>19175</v>
      </c>
      <c r="V364" s="148"/>
      <c r="W364" s="148"/>
      <c r="X364" s="148"/>
    </row>
    <row r="365" spans="1:24" ht="0.95" customHeight="1" thickBot="1">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row>
    <row r="366" spans="1:24" ht="0.95" customHeight="1">
      <c r="A366" s="148"/>
      <c r="B366" s="411"/>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148"/>
    </row>
    <row r="367" spans="1:24" ht="15.95" customHeight="1" thickBot="1">
      <c r="A367" s="148"/>
      <c r="B367" s="151"/>
      <c r="C367" s="152" t="s">
        <v>19174</v>
      </c>
      <c r="D367" s="151"/>
      <c r="E367" s="412" t="s">
        <v>19173</v>
      </c>
      <c r="F367" s="412"/>
      <c r="G367" s="151"/>
      <c r="H367" s="412" t="s">
        <v>19172</v>
      </c>
      <c r="I367" s="412"/>
      <c r="J367" s="151"/>
      <c r="K367" s="412" t="s">
        <v>19171</v>
      </c>
      <c r="L367" s="412"/>
      <c r="M367" s="151"/>
      <c r="N367" s="412" t="s">
        <v>19170</v>
      </c>
      <c r="O367" s="412"/>
      <c r="P367" s="151"/>
      <c r="Q367" s="153" t="s">
        <v>19169</v>
      </c>
      <c r="R367" s="151"/>
      <c r="S367" s="412" t="s">
        <v>19168</v>
      </c>
      <c r="T367" s="412"/>
      <c r="U367" s="412"/>
      <c r="V367" s="412"/>
      <c r="W367" s="151"/>
      <c r="X367" s="148"/>
    </row>
    <row r="368" spans="1:24" ht="45.95" customHeight="1" thickBot="1">
      <c r="A368" s="148"/>
      <c r="B368" s="417"/>
      <c r="C368" s="154" t="s">
        <v>5349</v>
      </c>
      <c r="D368" s="417"/>
      <c r="E368" s="418" t="s">
        <v>4875</v>
      </c>
      <c r="F368" s="418"/>
      <c r="G368" s="417"/>
      <c r="H368" s="419" t="s">
        <v>21613</v>
      </c>
      <c r="I368" s="419"/>
      <c r="J368" s="417"/>
      <c r="K368" s="419" t="s">
        <v>21612</v>
      </c>
      <c r="L368" s="419"/>
      <c r="M368" s="417"/>
      <c r="N368" s="420" t="s">
        <v>21611</v>
      </c>
      <c r="O368" s="420"/>
      <c r="P368" s="417"/>
      <c r="Q368" s="155" t="s">
        <v>24548</v>
      </c>
      <c r="R368" s="417"/>
      <c r="S368" s="421" t="s">
        <v>19692</v>
      </c>
      <c r="T368" s="421"/>
      <c r="U368" s="421"/>
      <c r="V368" s="421"/>
      <c r="W368" s="417"/>
      <c r="X368" s="148"/>
    </row>
    <row r="369" spans="1:24" ht="45.95" customHeight="1" thickBot="1">
      <c r="A369" s="148"/>
      <c r="B369" s="417"/>
      <c r="C369" s="154" t="s">
        <v>5340</v>
      </c>
      <c r="D369" s="417"/>
      <c r="E369" s="418" t="s">
        <v>4821</v>
      </c>
      <c r="F369" s="418"/>
      <c r="G369" s="417"/>
      <c r="H369" s="419" t="s">
        <v>20485</v>
      </c>
      <c r="I369" s="419"/>
      <c r="J369" s="417"/>
      <c r="K369" s="419" t="s">
        <v>20484</v>
      </c>
      <c r="L369" s="419"/>
      <c r="M369" s="417"/>
      <c r="N369" s="420" t="s">
        <v>20483</v>
      </c>
      <c r="O369" s="420"/>
      <c r="P369" s="417"/>
      <c r="Q369" s="155" t="s">
        <v>24609</v>
      </c>
      <c r="R369" s="417"/>
      <c r="S369" s="421" t="s">
        <v>19692</v>
      </c>
      <c r="T369" s="421"/>
      <c r="U369" s="421"/>
      <c r="V369" s="421"/>
      <c r="W369" s="417"/>
      <c r="X369" s="148"/>
    </row>
    <row r="370" spans="1:24" ht="45.95" customHeight="1" thickBot="1">
      <c r="A370" s="148"/>
      <c r="B370" s="417"/>
      <c r="C370" s="154" t="s">
        <v>5331</v>
      </c>
      <c r="D370" s="417"/>
      <c r="E370" s="418" t="s">
        <v>4813</v>
      </c>
      <c r="F370" s="418"/>
      <c r="G370" s="417"/>
      <c r="H370" s="419" t="s">
        <v>22440</v>
      </c>
      <c r="I370" s="419"/>
      <c r="J370" s="417"/>
      <c r="K370" s="419" t="s">
        <v>22439</v>
      </c>
      <c r="L370" s="419"/>
      <c r="M370" s="417"/>
      <c r="N370" s="420" t="s">
        <v>22438</v>
      </c>
      <c r="O370" s="420"/>
      <c r="P370" s="417"/>
      <c r="Q370" s="155" t="s">
        <v>24705</v>
      </c>
      <c r="R370" s="417"/>
      <c r="S370" s="421" t="s">
        <v>19692</v>
      </c>
      <c r="T370" s="421"/>
      <c r="U370" s="421"/>
      <c r="V370" s="421"/>
      <c r="W370" s="417"/>
      <c r="X370" s="148"/>
    </row>
    <row r="371" spans="1:24" ht="45.95" customHeight="1" thickBot="1">
      <c r="A371" s="148"/>
      <c r="B371" s="417"/>
      <c r="C371" s="154" t="s">
        <v>5322</v>
      </c>
      <c r="D371" s="417"/>
      <c r="E371" s="418" t="s">
        <v>4796</v>
      </c>
      <c r="F371" s="418"/>
      <c r="G371" s="417"/>
      <c r="H371" s="419" t="s">
        <v>22436</v>
      </c>
      <c r="I371" s="419"/>
      <c r="J371" s="417"/>
      <c r="K371" s="419" t="s">
        <v>22435</v>
      </c>
      <c r="L371" s="419"/>
      <c r="M371" s="417"/>
      <c r="N371" s="420" t="s">
        <v>22434</v>
      </c>
      <c r="O371" s="420"/>
      <c r="P371" s="417"/>
      <c r="Q371" s="155" t="s">
        <v>24277</v>
      </c>
      <c r="R371" s="417"/>
      <c r="S371" s="421" t="s">
        <v>19692</v>
      </c>
      <c r="T371" s="421"/>
      <c r="U371" s="421"/>
      <c r="V371" s="421"/>
      <c r="W371" s="417"/>
      <c r="X371" s="148"/>
    </row>
    <row r="372" spans="1:24" ht="45.95" customHeight="1" thickBot="1">
      <c r="A372" s="148"/>
      <c r="B372" s="417"/>
      <c r="C372" s="154" t="s">
        <v>5316</v>
      </c>
      <c r="D372" s="417"/>
      <c r="E372" s="418" t="s">
        <v>4790</v>
      </c>
      <c r="F372" s="418"/>
      <c r="G372" s="417"/>
      <c r="H372" s="419" t="s">
        <v>21602</v>
      </c>
      <c r="I372" s="419"/>
      <c r="J372" s="417"/>
      <c r="K372" s="419" t="s">
        <v>21601</v>
      </c>
      <c r="L372" s="419"/>
      <c r="M372" s="417"/>
      <c r="N372" s="420" t="s">
        <v>21600</v>
      </c>
      <c r="O372" s="420"/>
      <c r="P372" s="417"/>
      <c r="Q372" s="155" t="s">
        <v>24704</v>
      </c>
      <c r="R372" s="417"/>
      <c r="S372" s="421" t="s">
        <v>19692</v>
      </c>
      <c r="T372" s="421"/>
      <c r="U372" s="421"/>
      <c r="V372" s="421"/>
      <c r="W372" s="417"/>
      <c r="X372" s="148"/>
    </row>
    <row r="373" spans="1:24" ht="45.95" customHeight="1" thickBot="1">
      <c r="A373" s="148"/>
      <c r="B373" s="417"/>
      <c r="C373" s="154" t="s">
        <v>5309</v>
      </c>
      <c r="D373" s="417"/>
      <c r="E373" s="418" t="s">
        <v>4781</v>
      </c>
      <c r="F373" s="418"/>
      <c r="G373" s="417"/>
      <c r="H373" s="419" t="s">
        <v>20481</v>
      </c>
      <c r="I373" s="419"/>
      <c r="J373" s="417"/>
      <c r="K373" s="419" t="s">
        <v>20480</v>
      </c>
      <c r="L373" s="419"/>
      <c r="M373" s="417"/>
      <c r="N373" s="420" t="s">
        <v>20479</v>
      </c>
      <c r="O373" s="420"/>
      <c r="P373" s="417"/>
      <c r="Q373" s="155" t="s">
        <v>24637</v>
      </c>
      <c r="R373" s="417"/>
      <c r="S373" s="421" t="s">
        <v>19692</v>
      </c>
      <c r="T373" s="421"/>
      <c r="U373" s="421"/>
      <c r="V373" s="421"/>
      <c r="W373" s="417"/>
      <c r="X373" s="148"/>
    </row>
    <row r="374" spans="1:24" ht="45.95" customHeight="1" thickBot="1">
      <c r="A374" s="148"/>
      <c r="B374" s="417"/>
      <c r="C374" s="154" t="s">
        <v>5301</v>
      </c>
      <c r="D374" s="417"/>
      <c r="E374" s="418" t="s">
        <v>4772</v>
      </c>
      <c r="F374" s="418"/>
      <c r="G374" s="417"/>
      <c r="H374" s="419" t="s">
        <v>22430</v>
      </c>
      <c r="I374" s="419"/>
      <c r="J374" s="417"/>
      <c r="K374" s="419" t="s">
        <v>22429</v>
      </c>
      <c r="L374" s="419"/>
      <c r="M374" s="417"/>
      <c r="N374" s="420" t="s">
        <v>22428</v>
      </c>
      <c r="O374" s="420"/>
      <c r="P374" s="417"/>
      <c r="Q374" s="155" t="s">
        <v>24276</v>
      </c>
      <c r="R374" s="417"/>
      <c r="S374" s="421" t="s">
        <v>19692</v>
      </c>
      <c r="T374" s="421"/>
      <c r="U374" s="421"/>
      <c r="V374" s="421"/>
      <c r="W374" s="417"/>
      <c r="X374" s="148"/>
    </row>
    <row r="375" spans="1:24" ht="45.95" customHeight="1" thickBot="1">
      <c r="A375" s="148"/>
      <c r="B375" s="417"/>
      <c r="C375" s="154" t="s">
        <v>5293</v>
      </c>
      <c r="D375" s="417"/>
      <c r="E375" s="418" t="s">
        <v>4763</v>
      </c>
      <c r="F375" s="418"/>
      <c r="G375" s="417"/>
      <c r="H375" s="419" t="s">
        <v>21598</v>
      </c>
      <c r="I375" s="419"/>
      <c r="J375" s="417"/>
      <c r="K375" s="419" t="s">
        <v>21597</v>
      </c>
      <c r="L375" s="419"/>
      <c r="M375" s="417"/>
      <c r="N375" s="420" t="s">
        <v>21596</v>
      </c>
      <c r="O375" s="420"/>
      <c r="P375" s="417"/>
      <c r="Q375" s="155" t="s">
        <v>24539</v>
      </c>
      <c r="R375" s="417"/>
      <c r="S375" s="421" t="s">
        <v>19692</v>
      </c>
      <c r="T375" s="421"/>
      <c r="U375" s="421"/>
      <c r="V375" s="421"/>
      <c r="W375" s="417"/>
      <c r="X375" s="148"/>
    </row>
    <row r="376" spans="1:24" ht="45.95" customHeight="1" thickBot="1">
      <c r="A376" s="148"/>
      <c r="B376" s="417"/>
      <c r="C376" s="154" t="s">
        <v>5286</v>
      </c>
      <c r="D376" s="417"/>
      <c r="E376" s="418" t="s">
        <v>4754</v>
      </c>
      <c r="F376" s="418"/>
      <c r="G376" s="417"/>
      <c r="H376" s="419" t="s">
        <v>22426</v>
      </c>
      <c r="I376" s="419"/>
      <c r="J376" s="417"/>
      <c r="K376" s="419" t="s">
        <v>24946</v>
      </c>
      <c r="L376" s="419"/>
      <c r="M376" s="417"/>
      <c r="N376" s="420" t="s">
        <v>24947</v>
      </c>
      <c r="O376" s="420"/>
      <c r="P376" s="417"/>
      <c r="Q376" s="155" t="s">
        <v>24537</v>
      </c>
      <c r="R376" s="417"/>
      <c r="S376" s="421" t="s">
        <v>19692</v>
      </c>
      <c r="T376" s="421"/>
      <c r="U376" s="421"/>
      <c r="V376" s="421"/>
      <c r="W376" s="417"/>
      <c r="X376" s="148"/>
    </row>
    <row r="377" spans="1:24" ht="45.95" customHeight="1" thickBot="1">
      <c r="A377" s="148"/>
      <c r="B377" s="417"/>
      <c r="C377" s="154" t="s">
        <v>5277</v>
      </c>
      <c r="D377" s="417"/>
      <c r="E377" s="418" t="s">
        <v>4745</v>
      </c>
      <c r="F377" s="418"/>
      <c r="G377" s="417"/>
      <c r="H377" s="419" t="s">
        <v>20477</v>
      </c>
      <c r="I377" s="419"/>
      <c r="J377" s="417"/>
      <c r="K377" s="419" t="s">
        <v>20476</v>
      </c>
      <c r="L377" s="419"/>
      <c r="M377" s="417"/>
      <c r="N377" s="420" t="s">
        <v>20475</v>
      </c>
      <c r="O377" s="420"/>
      <c r="P377" s="417"/>
      <c r="Q377" s="155" t="s">
        <v>24569</v>
      </c>
      <c r="R377" s="417"/>
      <c r="S377" s="421" t="s">
        <v>19692</v>
      </c>
      <c r="T377" s="421"/>
      <c r="U377" s="421"/>
      <c r="V377" s="421"/>
      <c r="W377" s="417"/>
      <c r="X377" s="148"/>
    </row>
    <row r="378" spans="1:24" ht="9.9499999999999993" customHeight="1" thickBot="1">
      <c r="A378" s="148"/>
      <c r="B378" s="417"/>
      <c r="C378" s="148"/>
      <c r="D378" s="417"/>
      <c r="E378" s="148"/>
      <c r="F378" s="148"/>
      <c r="G378" s="417"/>
      <c r="H378" s="148"/>
      <c r="I378" s="148"/>
      <c r="J378" s="417"/>
      <c r="K378" s="148"/>
      <c r="L378" s="148"/>
      <c r="M378" s="417"/>
      <c r="N378" s="148"/>
      <c r="O378" s="148"/>
      <c r="P378" s="417"/>
      <c r="Q378" s="148"/>
      <c r="R378" s="417"/>
      <c r="S378" s="148"/>
      <c r="T378" s="148"/>
      <c r="U378" s="148"/>
      <c r="V378" s="148"/>
      <c r="W378" s="417"/>
      <c r="X378" s="148"/>
    </row>
    <row r="379" spans="1:24" ht="0.95" customHeight="1">
      <c r="A379" s="148"/>
      <c r="B379" s="422"/>
      <c r="C379" s="422"/>
      <c r="D379" s="422"/>
      <c r="E379" s="422"/>
      <c r="F379" s="422"/>
      <c r="G379" s="422"/>
      <c r="H379" s="422"/>
      <c r="I379" s="422"/>
      <c r="J379" s="422"/>
      <c r="K379" s="422"/>
      <c r="L379" s="422"/>
      <c r="M379" s="422"/>
      <c r="N379" s="422"/>
      <c r="O379" s="422"/>
      <c r="P379" s="422"/>
      <c r="Q379" s="422"/>
      <c r="R379" s="422"/>
      <c r="S379" s="422"/>
      <c r="T379" s="422"/>
      <c r="U379" s="422"/>
      <c r="V379" s="422"/>
      <c r="W379" s="148"/>
      <c r="X379" s="148"/>
    </row>
    <row r="380" spans="1:24" ht="60" customHeight="1">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row>
    <row r="381" spans="1:24" ht="12" customHeight="1">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row>
    <row r="382" spans="1:24" ht="8.1" customHeight="1">
      <c r="A382" s="148"/>
      <c r="B382" s="148"/>
      <c r="C382" s="148"/>
      <c r="D382" s="148"/>
      <c r="E382" s="148"/>
      <c r="F382" s="148"/>
      <c r="G382" s="148"/>
      <c r="H382" s="148"/>
      <c r="I382" s="413" t="s">
        <v>19177</v>
      </c>
      <c r="J382" s="413"/>
      <c r="K382" s="413"/>
      <c r="L382" s="148"/>
      <c r="M382" s="148"/>
      <c r="N382" s="148"/>
      <c r="O382" s="148"/>
      <c r="P382" s="148"/>
      <c r="Q382" s="148"/>
      <c r="R382" s="148"/>
      <c r="S382" s="148"/>
      <c r="T382" s="148"/>
      <c r="U382" s="148"/>
      <c r="V382" s="148"/>
      <c r="W382" s="148"/>
      <c r="X382" s="148"/>
    </row>
    <row r="383" spans="1:24" ht="12" customHeight="1">
      <c r="A383" s="148"/>
      <c r="B383" s="414"/>
      <c r="C383" s="414"/>
      <c r="D383" s="414"/>
      <c r="E383" s="414"/>
      <c r="F383" s="148"/>
      <c r="G383" s="148"/>
      <c r="H383" s="148"/>
      <c r="I383" s="413"/>
      <c r="J383" s="413"/>
      <c r="K383" s="413"/>
      <c r="L383" s="148"/>
      <c r="M383" s="148"/>
      <c r="N383" s="148"/>
      <c r="O383" s="148"/>
      <c r="P383" s="148"/>
      <c r="Q383" s="148"/>
      <c r="R383" s="148"/>
      <c r="S383" s="148"/>
      <c r="T383" s="148"/>
      <c r="U383" s="148"/>
      <c r="V383" s="148"/>
      <c r="W383" s="148"/>
      <c r="X383" s="148"/>
    </row>
    <row r="384" spans="1:24" ht="14.1" customHeight="1">
      <c r="A384" s="148"/>
      <c r="B384" s="148"/>
      <c r="C384" s="415" t="s">
        <v>24122</v>
      </c>
      <c r="D384" s="415"/>
      <c r="E384" s="415"/>
      <c r="F384" s="415"/>
      <c r="G384" s="415"/>
      <c r="H384" s="415"/>
      <c r="I384" s="415"/>
      <c r="J384" s="415"/>
      <c r="K384" s="415"/>
      <c r="L384" s="148"/>
      <c r="M384" s="148"/>
      <c r="N384" s="148"/>
      <c r="O384" s="416" t="s">
        <v>24924</v>
      </c>
      <c r="P384" s="416"/>
      <c r="Q384" s="416"/>
      <c r="R384" s="416"/>
      <c r="S384" s="416"/>
      <c r="T384" s="149" t="s">
        <v>6513</v>
      </c>
      <c r="U384" s="150" t="s">
        <v>19175</v>
      </c>
      <c r="V384" s="148"/>
      <c r="W384" s="148"/>
      <c r="X384" s="148"/>
    </row>
    <row r="385" spans="1:24" ht="0.95" customHeight="1" thickBot="1">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row>
    <row r="386" spans="1:24" ht="0.95" customHeight="1">
      <c r="A386" s="148"/>
      <c r="B386" s="411"/>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148"/>
    </row>
    <row r="387" spans="1:24" ht="15.95" customHeight="1" thickBot="1">
      <c r="A387" s="148"/>
      <c r="B387" s="151"/>
      <c r="C387" s="152" t="s">
        <v>19174</v>
      </c>
      <c r="D387" s="151"/>
      <c r="E387" s="412" t="s">
        <v>19173</v>
      </c>
      <c r="F387" s="412"/>
      <c r="G387" s="151"/>
      <c r="H387" s="412" t="s">
        <v>19172</v>
      </c>
      <c r="I387" s="412"/>
      <c r="J387" s="151"/>
      <c r="K387" s="412" t="s">
        <v>19171</v>
      </c>
      <c r="L387" s="412"/>
      <c r="M387" s="151"/>
      <c r="N387" s="412" t="s">
        <v>19170</v>
      </c>
      <c r="O387" s="412"/>
      <c r="P387" s="151"/>
      <c r="Q387" s="153" t="s">
        <v>19169</v>
      </c>
      <c r="R387" s="151"/>
      <c r="S387" s="412" t="s">
        <v>19168</v>
      </c>
      <c r="T387" s="412"/>
      <c r="U387" s="412"/>
      <c r="V387" s="412"/>
      <c r="W387" s="151"/>
      <c r="X387" s="148"/>
    </row>
    <row r="388" spans="1:24" ht="45.95" customHeight="1" thickBot="1">
      <c r="A388" s="148"/>
      <c r="B388" s="417"/>
      <c r="C388" s="154" t="s">
        <v>5269</v>
      </c>
      <c r="D388" s="417"/>
      <c r="E388" s="418" t="s">
        <v>4738</v>
      </c>
      <c r="F388" s="418"/>
      <c r="G388" s="417"/>
      <c r="H388" s="419" t="s">
        <v>20473</v>
      </c>
      <c r="I388" s="419"/>
      <c r="J388" s="417"/>
      <c r="K388" s="419" t="s">
        <v>20472</v>
      </c>
      <c r="L388" s="419"/>
      <c r="M388" s="417"/>
      <c r="N388" s="420" t="s">
        <v>20471</v>
      </c>
      <c r="O388" s="420"/>
      <c r="P388" s="417"/>
      <c r="Q388" s="155" t="s">
        <v>24275</v>
      </c>
      <c r="R388" s="417"/>
      <c r="S388" s="421" t="s">
        <v>19692</v>
      </c>
      <c r="T388" s="421"/>
      <c r="U388" s="421"/>
      <c r="V388" s="421"/>
      <c r="W388" s="417"/>
      <c r="X388" s="148"/>
    </row>
    <row r="389" spans="1:24" ht="45.95" customHeight="1" thickBot="1">
      <c r="A389" s="148"/>
      <c r="B389" s="417"/>
      <c r="C389" s="154" t="s">
        <v>5261</v>
      </c>
      <c r="D389" s="417"/>
      <c r="E389" s="418" t="s">
        <v>4714</v>
      </c>
      <c r="F389" s="418"/>
      <c r="G389" s="417"/>
      <c r="H389" s="419" t="s">
        <v>20464</v>
      </c>
      <c r="I389" s="419"/>
      <c r="J389" s="417"/>
      <c r="K389" s="419" t="s">
        <v>20463</v>
      </c>
      <c r="L389" s="419"/>
      <c r="M389" s="417"/>
      <c r="N389" s="420" t="s">
        <v>20462</v>
      </c>
      <c r="O389" s="420"/>
      <c r="P389" s="417"/>
      <c r="Q389" s="155" t="s">
        <v>24673</v>
      </c>
      <c r="R389" s="417"/>
      <c r="S389" s="421" t="s">
        <v>19692</v>
      </c>
      <c r="T389" s="421"/>
      <c r="U389" s="421"/>
      <c r="V389" s="421"/>
      <c r="W389" s="417"/>
      <c r="X389" s="148"/>
    </row>
    <row r="390" spans="1:24" ht="45.95" customHeight="1" thickBot="1">
      <c r="A390" s="148"/>
      <c r="B390" s="417"/>
      <c r="C390" s="154" t="s">
        <v>5252</v>
      </c>
      <c r="D390" s="417"/>
      <c r="E390" s="418" t="s">
        <v>4700</v>
      </c>
      <c r="F390" s="418"/>
      <c r="G390" s="417"/>
      <c r="H390" s="419" t="s">
        <v>20456</v>
      </c>
      <c r="I390" s="419"/>
      <c r="J390" s="417"/>
      <c r="K390" s="419" t="s">
        <v>20455</v>
      </c>
      <c r="L390" s="419"/>
      <c r="M390" s="417"/>
      <c r="N390" s="420" t="s">
        <v>20454</v>
      </c>
      <c r="O390" s="420"/>
      <c r="P390" s="417"/>
      <c r="Q390" s="155" t="s">
        <v>24274</v>
      </c>
      <c r="R390" s="417"/>
      <c r="S390" s="421" t="s">
        <v>19692</v>
      </c>
      <c r="T390" s="421"/>
      <c r="U390" s="421"/>
      <c r="V390" s="421"/>
      <c r="W390" s="417"/>
      <c r="X390" s="148"/>
    </row>
    <row r="391" spans="1:24" ht="45.95" customHeight="1" thickBot="1">
      <c r="A391" s="148"/>
      <c r="B391" s="417"/>
      <c r="C391" s="154" t="s">
        <v>5243</v>
      </c>
      <c r="D391" s="417"/>
      <c r="E391" s="418" t="s">
        <v>4676</v>
      </c>
      <c r="F391" s="418"/>
      <c r="G391" s="417"/>
      <c r="H391" s="419" t="s">
        <v>20452</v>
      </c>
      <c r="I391" s="419"/>
      <c r="J391" s="417"/>
      <c r="K391" s="419" t="s">
        <v>20451</v>
      </c>
      <c r="L391" s="419"/>
      <c r="M391" s="417"/>
      <c r="N391" s="420" t="s">
        <v>20450</v>
      </c>
      <c r="O391" s="420"/>
      <c r="P391" s="417"/>
      <c r="Q391" s="155" t="s">
        <v>24628</v>
      </c>
      <c r="R391" s="417"/>
      <c r="S391" s="421" t="s">
        <v>19692</v>
      </c>
      <c r="T391" s="421"/>
      <c r="U391" s="421"/>
      <c r="V391" s="421"/>
      <c r="W391" s="417"/>
      <c r="X391" s="148"/>
    </row>
    <row r="392" spans="1:24" ht="45.95" customHeight="1" thickBot="1">
      <c r="A392" s="148"/>
      <c r="B392" s="417"/>
      <c r="C392" s="154" t="s">
        <v>5236</v>
      </c>
      <c r="D392" s="417"/>
      <c r="E392" s="418" t="s">
        <v>4673</v>
      </c>
      <c r="F392" s="418"/>
      <c r="G392" s="417"/>
      <c r="H392" s="419" t="s">
        <v>22406</v>
      </c>
      <c r="I392" s="419"/>
      <c r="J392" s="417"/>
      <c r="K392" s="419" t="s">
        <v>22405</v>
      </c>
      <c r="L392" s="419"/>
      <c r="M392" s="417"/>
      <c r="N392" s="420" t="s">
        <v>22404</v>
      </c>
      <c r="O392" s="420"/>
      <c r="P392" s="417"/>
      <c r="Q392" s="155" t="s">
        <v>24273</v>
      </c>
      <c r="R392" s="417"/>
      <c r="S392" s="421" t="s">
        <v>19692</v>
      </c>
      <c r="T392" s="421"/>
      <c r="U392" s="421"/>
      <c r="V392" s="421"/>
      <c r="W392" s="417"/>
      <c r="X392" s="148"/>
    </row>
    <row r="393" spans="1:24" ht="45.95" customHeight="1" thickBot="1">
      <c r="A393" s="148"/>
      <c r="B393" s="417"/>
      <c r="C393" s="154" t="s">
        <v>5228</v>
      </c>
      <c r="D393" s="417"/>
      <c r="E393" s="418" t="s">
        <v>4665</v>
      </c>
      <c r="F393" s="418"/>
      <c r="G393" s="417"/>
      <c r="H393" s="419" t="s">
        <v>20448</v>
      </c>
      <c r="I393" s="419"/>
      <c r="J393" s="417"/>
      <c r="K393" s="419" t="s">
        <v>20447</v>
      </c>
      <c r="L393" s="419"/>
      <c r="M393" s="417"/>
      <c r="N393" s="420" t="s">
        <v>20446</v>
      </c>
      <c r="O393" s="420"/>
      <c r="P393" s="417"/>
      <c r="Q393" s="155" t="s">
        <v>24457</v>
      </c>
      <c r="R393" s="417"/>
      <c r="S393" s="421" t="s">
        <v>19692</v>
      </c>
      <c r="T393" s="421"/>
      <c r="U393" s="421"/>
      <c r="V393" s="421"/>
      <c r="W393" s="417"/>
      <c r="X393" s="148"/>
    </row>
    <row r="394" spans="1:24" ht="45.95" customHeight="1" thickBot="1">
      <c r="A394" s="148"/>
      <c r="B394" s="417"/>
      <c r="C394" s="154" t="s">
        <v>5220</v>
      </c>
      <c r="D394" s="417"/>
      <c r="E394" s="418" t="s">
        <v>4657</v>
      </c>
      <c r="F394" s="418"/>
      <c r="G394" s="417"/>
      <c r="H394" s="419" t="s">
        <v>22400</v>
      </c>
      <c r="I394" s="419"/>
      <c r="J394" s="417"/>
      <c r="K394" s="419" t="s">
        <v>22399</v>
      </c>
      <c r="L394" s="419"/>
      <c r="M394" s="417"/>
      <c r="N394" s="420" t="s">
        <v>22398</v>
      </c>
      <c r="O394" s="420"/>
      <c r="P394" s="417"/>
      <c r="Q394" s="155" t="s">
        <v>24504</v>
      </c>
      <c r="R394" s="417"/>
      <c r="S394" s="421" t="s">
        <v>19692</v>
      </c>
      <c r="T394" s="421"/>
      <c r="U394" s="421"/>
      <c r="V394" s="421"/>
      <c r="W394" s="417"/>
      <c r="X394" s="148"/>
    </row>
    <row r="395" spans="1:24" ht="45.95" customHeight="1" thickBot="1">
      <c r="A395" s="148"/>
      <c r="B395" s="417"/>
      <c r="C395" s="154" t="s">
        <v>5213</v>
      </c>
      <c r="D395" s="417"/>
      <c r="E395" s="418" t="s">
        <v>4642</v>
      </c>
      <c r="F395" s="418"/>
      <c r="G395" s="417"/>
      <c r="H395" s="419" t="s">
        <v>22395</v>
      </c>
      <c r="I395" s="419"/>
      <c r="J395" s="417"/>
      <c r="K395" s="419" t="s">
        <v>22394</v>
      </c>
      <c r="L395" s="419"/>
      <c r="M395" s="417"/>
      <c r="N395" s="420" t="s">
        <v>22393</v>
      </c>
      <c r="O395" s="420"/>
      <c r="P395" s="417"/>
      <c r="Q395" s="155" t="s">
        <v>24272</v>
      </c>
      <c r="R395" s="417"/>
      <c r="S395" s="421" t="s">
        <v>19692</v>
      </c>
      <c r="T395" s="421"/>
      <c r="U395" s="421"/>
      <c r="V395" s="421"/>
      <c r="W395" s="417"/>
      <c r="X395" s="148"/>
    </row>
    <row r="396" spans="1:24" ht="45.95" customHeight="1" thickBot="1">
      <c r="A396" s="148"/>
      <c r="B396" s="417"/>
      <c r="C396" s="154" t="s">
        <v>5206</v>
      </c>
      <c r="D396" s="417"/>
      <c r="E396" s="418" t="s">
        <v>4636</v>
      </c>
      <c r="F396" s="418"/>
      <c r="G396" s="417"/>
      <c r="H396" s="419" t="s">
        <v>20439</v>
      </c>
      <c r="I396" s="419"/>
      <c r="J396" s="417"/>
      <c r="K396" s="419" t="s">
        <v>20438</v>
      </c>
      <c r="L396" s="419"/>
      <c r="M396" s="417"/>
      <c r="N396" s="420" t="s">
        <v>20437</v>
      </c>
      <c r="O396" s="420"/>
      <c r="P396" s="417"/>
      <c r="Q396" s="155" t="s">
        <v>24456</v>
      </c>
      <c r="R396" s="417"/>
      <c r="S396" s="421" t="s">
        <v>19692</v>
      </c>
      <c r="T396" s="421"/>
      <c r="U396" s="421"/>
      <c r="V396" s="421"/>
      <c r="W396" s="417"/>
      <c r="X396" s="148"/>
    </row>
    <row r="397" spans="1:24" ht="45.95" customHeight="1" thickBot="1">
      <c r="A397" s="148"/>
      <c r="B397" s="417"/>
      <c r="C397" s="154" t="s">
        <v>5198</v>
      </c>
      <c r="D397" s="417"/>
      <c r="E397" s="418" t="s">
        <v>4630</v>
      </c>
      <c r="F397" s="418"/>
      <c r="G397" s="417"/>
      <c r="H397" s="419" t="s">
        <v>21590</v>
      </c>
      <c r="I397" s="419"/>
      <c r="J397" s="417"/>
      <c r="K397" s="419" t="s">
        <v>21589</v>
      </c>
      <c r="L397" s="419"/>
      <c r="M397" s="417"/>
      <c r="N397" s="420" t="s">
        <v>21588</v>
      </c>
      <c r="O397" s="420"/>
      <c r="P397" s="417"/>
      <c r="Q397" s="155" t="s">
        <v>24455</v>
      </c>
      <c r="R397" s="417"/>
      <c r="S397" s="421" t="s">
        <v>19692</v>
      </c>
      <c r="T397" s="421"/>
      <c r="U397" s="421"/>
      <c r="V397" s="421"/>
      <c r="W397" s="417"/>
      <c r="X397" s="148"/>
    </row>
    <row r="398" spans="1:24" ht="9.9499999999999993" customHeight="1" thickBot="1">
      <c r="A398" s="148"/>
      <c r="B398" s="417"/>
      <c r="C398" s="148"/>
      <c r="D398" s="417"/>
      <c r="E398" s="148"/>
      <c r="F398" s="148"/>
      <c r="G398" s="417"/>
      <c r="H398" s="148"/>
      <c r="I398" s="148"/>
      <c r="J398" s="417"/>
      <c r="K398" s="148"/>
      <c r="L398" s="148"/>
      <c r="M398" s="417"/>
      <c r="N398" s="148"/>
      <c r="O398" s="148"/>
      <c r="P398" s="417"/>
      <c r="Q398" s="148"/>
      <c r="R398" s="417"/>
      <c r="S398" s="148"/>
      <c r="T398" s="148"/>
      <c r="U398" s="148"/>
      <c r="V398" s="148"/>
      <c r="W398" s="417"/>
      <c r="X398" s="148"/>
    </row>
    <row r="399" spans="1:24" ht="0.95" customHeight="1">
      <c r="A399" s="148"/>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148"/>
      <c r="X399" s="148"/>
    </row>
    <row r="400" spans="1:24" ht="60" customHeight="1">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row>
    <row r="401" spans="1:24" ht="12" customHeight="1">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row>
    <row r="402" spans="1:24" ht="8.1" customHeight="1">
      <c r="A402" s="148"/>
      <c r="B402" s="148"/>
      <c r="C402" s="148"/>
      <c r="D402" s="148"/>
      <c r="E402" s="148"/>
      <c r="F402" s="148"/>
      <c r="G402" s="148"/>
      <c r="H402" s="148"/>
      <c r="I402" s="413" t="s">
        <v>19177</v>
      </c>
      <c r="J402" s="413"/>
      <c r="K402" s="413"/>
      <c r="L402" s="148"/>
      <c r="M402" s="148"/>
      <c r="N402" s="148"/>
      <c r="O402" s="148"/>
      <c r="P402" s="148"/>
      <c r="Q402" s="148"/>
      <c r="R402" s="148"/>
      <c r="S402" s="148"/>
      <c r="T402" s="148"/>
      <c r="U402" s="148"/>
      <c r="V402" s="148"/>
      <c r="W402" s="148"/>
      <c r="X402" s="148"/>
    </row>
    <row r="403" spans="1:24" ht="12" customHeight="1">
      <c r="A403" s="148"/>
      <c r="B403" s="414"/>
      <c r="C403" s="414"/>
      <c r="D403" s="414"/>
      <c r="E403" s="414"/>
      <c r="F403" s="148"/>
      <c r="G403" s="148"/>
      <c r="H403" s="148"/>
      <c r="I403" s="413"/>
      <c r="J403" s="413"/>
      <c r="K403" s="413"/>
      <c r="L403" s="148"/>
      <c r="M403" s="148"/>
      <c r="N403" s="148"/>
      <c r="O403" s="148"/>
      <c r="P403" s="148"/>
      <c r="Q403" s="148"/>
      <c r="R403" s="148"/>
      <c r="S403" s="148"/>
      <c r="T403" s="148"/>
      <c r="U403" s="148"/>
      <c r="V403" s="148"/>
      <c r="W403" s="148"/>
      <c r="X403" s="148"/>
    </row>
    <row r="404" spans="1:24" ht="14.1" customHeight="1">
      <c r="A404" s="148"/>
      <c r="B404" s="148"/>
      <c r="C404" s="415" t="s">
        <v>24122</v>
      </c>
      <c r="D404" s="415"/>
      <c r="E404" s="415"/>
      <c r="F404" s="415"/>
      <c r="G404" s="415"/>
      <c r="H404" s="415"/>
      <c r="I404" s="415"/>
      <c r="J404" s="415"/>
      <c r="K404" s="415"/>
      <c r="L404" s="148"/>
      <c r="M404" s="148"/>
      <c r="N404" s="148"/>
      <c r="O404" s="416" t="s">
        <v>24924</v>
      </c>
      <c r="P404" s="416"/>
      <c r="Q404" s="416"/>
      <c r="R404" s="416"/>
      <c r="S404" s="416"/>
      <c r="T404" s="149" t="s">
        <v>6506</v>
      </c>
      <c r="U404" s="150" t="s">
        <v>19175</v>
      </c>
      <c r="V404" s="148"/>
      <c r="W404" s="148"/>
      <c r="X404" s="148"/>
    </row>
    <row r="405" spans="1:24" ht="0.95" customHeight="1" thickBot="1">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row>
    <row r="406" spans="1:24" ht="0.95" customHeight="1">
      <c r="A406" s="148"/>
      <c r="B406" s="411"/>
      <c r="C406" s="411"/>
      <c r="D406" s="411"/>
      <c r="E406" s="411"/>
      <c r="F406" s="411"/>
      <c r="G406" s="411"/>
      <c r="H406" s="411"/>
      <c r="I406" s="411"/>
      <c r="J406" s="411"/>
      <c r="K406" s="411"/>
      <c r="L406" s="411"/>
      <c r="M406" s="411"/>
      <c r="N406" s="411"/>
      <c r="O406" s="411"/>
      <c r="P406" s="411"/>
      <c r="Q406" s="411"/>
      <c r="R406" s="411"/>
      <c r="S406" s="411"/>
      <c r="T406" s="411"/>
      <c r="U406" s="411"/>
      <c r="V406" s="411"/>
      <c r="W406" s="411"/>
      <c r="X406" s="148"/>
    </row>
    <row r="407" spans="1:24" ht="15.95" customHeight="1" thickBot="1">
      <c r="A407" s="148"/>
      <c r="B407" s="151"/>
      <c r="C407" s="152" t="s">
        <v>19174</v>
      </c>
      <c r="D407" s="151"/>
      <c r="E407" s="412" t="s">
        <v>19173</v>
      </c>
      <c r="F407" s="412"/>
      <c r="G407" s="151"/>
      <c r="H407" s="412" t="s">
        <v>19172</v>
      </c>
      <c r="I407" s="412"/>
      <c r="J407" s="151"/>
      <c r="K407" s="412" t="s">
        <v>19171</v>
      </c>
      <c r="L407" s="412"/>
      <c r="M407" s="151"/>
      <c r="N407" s="412" t="s">
        <v>19170</v>
      </c>
      <c r="O407" s="412"/>
      <c r="P407" s="151"/>
      <c r="Q407" s="153" t="s">
        <v>19169</v>
      </c>
      <c r="R407" s="151"/>
      <c r="S407" s="412" t="s">
        <v>19168</v>
      </c>
      <c r="T407" s="412"/>
      <c r="U407" s="412"/>
      <c r="V407" s="412"/>
      <c r="W407" s="151"/>
      <c r="X407" s="148"/>
    </row>
    <row r="408" spans="1:24" ht="45.95" customHeight="1" thickBot="1">
      <c r="A408" s="148"/>
      <c r="B408" s="417"/>
      <c r="C408" s="154" t="s">
        <v>5190</v>
      </c>
      <c r="D408" s="417"/>
      <c r="E408" s="418" t="s">
        <v>4622</v>
      </c>
      <c r="F408" s="418"/>
      <c r="G408" s="417"/>
      <c r="H408" s="419" t="s">
        <v>21586</v>
      </c>
      <c r="I408" s="419"/>
      <c r="J408" s="417"/>
      <c r="K408" s="419" t="s">
        <v>21585</v>
      </c>
      <c r="L408" s="419"/>
      <c r="M408" s="417"/>
      <c r="N408" s="420" t="s">
        <v>21584</v>
      </c>
      <c r="O408" s="420"/>
      <c r="P408" s="417"/>
      <c r="Q408" s="155" t="s">
        <v>24454</v>
      </c>
      <c r="R408" s="417"/>
      <c r="S408" s="421" t="s">
        <v>19692</v>
      </c>
      <c r="T408" s="421"/>
      <c r="U408" s="421"/>
      <c r="V408" s="421"/>
      <c r="W408" s="417"/>
      <c r="X408" s="148"/>
    </row>
    <row r="409" spans="1:24" ht="45.95" customHeight="1" thickBot="1">
      <c r="A409" s="148"/>
      <c r="B409" s="417"/>
      <c r="C409" s="154" t="s">
        <v>5182</v>
      </c>
      <c r="D409" s="417"/>
      <c r="E409" s="418" t="s">
        <v>4592</v>
      </c>
      <c r="F409" s="418"/>
      <c r="G409" s="417"/>
      <c r="H409" s="419" t="s">
        <v>20426</v>
      </c>
      <c r="I409" s="419"/>
      <c r="J409" s="417"/>
      <c r="K409" s="419" t="s">
        <v>20425</v>
      </c>
      <c r="L409" s="419"/>
      <c r="M409" s="417"/>
      <c r="N409" s="420" t="s">
        <v>20424</v>
      </c>
      <c r="O409" s="420"/>
      <c r="P409" s="417"/>
      <c r="Q409" s="155" t="s">
        <v>24271</v>
      </c>
      <c r="R409" s="417"/>
      <c r="S409" s="421" t="s">
        <v>19692</v>
      </c>
      <c r="T409" s="421"/>
      <c r="U409" s="421"/>
      <c r="V409" s="421"/>
      <c r="W409" s="417"/>
      <c r="X409" s="148"/>
    </row>
    <row r="410" spans="1:24" ht="45.95" customHeight="1" thickBot="1">
      <c r="A410" s="148"/>
      <c r="B410" s="417"/>
      <c r="C410" s="154" t="s">
        <v>5174</v>
      </c>
      <c r="D410" s="417"/>
      <c r="E410" s="418" t="s">
        <v>4586</v>
      </c>
      <c r="F410" s="418"/>
      <c r="G410" s="417"/>
      <c r="H410" s="419" t="s">
        <v>20417</v>
      </c>
      <c r="I410" s="419"/>
      <c r="J410" s="417"/>
      <c r="K410" s="419" t="s">
        <v>20416</v>
      </c>
      <c r="L410" s="419"/>
      <c r="M410" s="417"/>
      <c r="N410" s="420" t="s">
        <v>20415</v>
      </c>
      <c r="O410" s="420"/>
      <c r="P410" s="417"/>
      <c r="Q410" s="155" t="s">
        <v>24270</v>
      </c>
      <c r="R410" s="417"/>
      <c r="S410" s="421" t="s">
        <v>19692</v>
      </c>
      <c r="T410" s="421"/>
      <c r="U410" s="421"/>
      <c r="V410" s="421"/>
      <c r="W410" s="417"/>
      <c r="X410" s="148"/>
    </row>
    <row r="411" spans="1:24" ht="45.95" customHeight="1" thickBot="1">
      <c r="A411" s="148"/>
      <c r="B411" s="417"/>
      <c r="C411" s="154" t="s">
        <v>5166</v>
      </c>
      <c r="D411" s="417"/>
      <c r="E411" s="418" t="s">
        <v>4579</v>
      </c>
      <c r="F411" s="418"/>
      <c r="G411" s="417"/>
      <c r="H411" s="419" t="s">
        <v>22382</v>
      </c>
      <c r="I411" s="419"/>
      <c r="J411" s="417"/>
      <c r="K411" s="419" t="s">
        <v>22381</v>
      </c>
      <c r="L411" s="419"/>
      <c r="M411" s="417"/>
      <c r="N411" s="420" t="s">
        <v>22380</v>
      </c>
      <c r="O411" s="420"/>
      <c r="P411" s="417"/>
      <c r="Q411" s="155" t="s">
        <v>24269</v>
      </c>
      <c r="R411" s="417"/>
      <c r="S411" s="421" t="s">
        <v>19692</v>
      </c>
      <c r="T411" s="421"/>
      <c r="U411" s="421"/>
      <c r="V411" s="421"/>
      <c r="W411" s="417"/>
      <c r="X411" s="148"/>
    </row>
    <row r="412" spans="1:24" ht="45.95" customHeight="1" thickBot="1">
      <c r="A412" s="148"/>
      <c r="B412" s="417"/>
      <c r="C412" s="154" t="s">
        <v>5159</v>
      </c>
      <c r="D412" s="417"/>
      <c r="E412" s="418" t="s">
        <v>4573</v>
      </c>
      <c r="F412" s="418"/>
      <c r="G412" s="417"/>
      <c r="H412" s="419" t="s">
        <v>20413</v>
      </c>
      <c r="I412" s="419"/>
      <c r="J412" s="417"/>
      <c r="K412" s="419" t="s">
        <v>20412</v>
      </c>
      <c r="L412" s="419"/>
      <c r="M412" s="417"/>
      <c r="N412" s="420" t="s">
        <v>20411</v>
      </c>
      <c r="O412" s="420"/>
      <c r="P412" s="417"/>
      <c r="Q412" s="155" t="s">
        <v>24513</v>
      </c>
      <c r="R412" s="417"/>
      <c r="S412" s="421" t="s">
        <v>19692</v>
      </c>
      <c r="T412" s="421"/>
      <c r="U412" s="421"/>
      <c r="V412" s="421"/>
      <c r="W412" s="417"/>
      <c r="X412" s="148"/>
    </row>
    <row r="413" spans="1:24" ht="45.95" customHeight="1" thickBot="1">
      <c r="A413" s="148"/>
      <c r="B413" s="417"/>
      <c r="C413" s="154" t="s">
        <v>5153</v>
      </c>
      <c r="D413" s="417"/>
      <c r="E413" s="418" t="s">
        <v>4565</v>
      </c>
      <c r="F413" s="418"/>
      <c r="G413" s="417"/>
      <c r="H413" s="419" t="s">
        <v>20409</v>
      </c>
      <c r="I413" s="419"/>
      <c r="J413" s="417"/>
      <c r="K413" s="419" t="s">
        <v>20408</v>
      </c>
      <c r="L413" s="419"/>
      <c r="M413" s="417"/>
      <c r="N413" s="420" t="s">
        <v>20407</v>
      </c>
      <c r="O413" s="420"/>
      <c r="P413" s="417"/>
      <c r="Q413" s="155" t="s">
        <v>24268</v>
      </c>
      <c r="R413" s="417"/>
      <c r="S413" s="421" t="s">
        <v>19692</v>
      </c>
      <c r="T413" s="421"/>
      <c r="U413" s="421"/>
      <c r="V413" s="421"/>
      <c r="W413" s="417"/>
      <c r="X413" s="148"/>
    </row>
    <row r="414" spans="1:24" ht="45.95" customHeight="1" thickBot="1">
      <c r="A414" s="148"/>
      <c r="B414" s="417"/>
      <c r="C414" s="154" t="s">
        <v>5144</v>
      </c>
      <c r="D414" s="417"/>
      <c r="E414" s="418" t="s">
        <v>4557</v>
      </c>
      <c r="F414" s="418"/>
      <c r="G414" s="417"/>
      <c r="H414" s="419" t="s">
        <v>20405</v>
      </c>
      <c r="I414" s="419"/>
      <c r="J414" s="417"/>
      <c r="K414" s="419" t="s">
        <v>20404</v>
      </c>
      <c r="L414" s="419"/>
      <c r="M414" s="417"/>
      <c r="N414" s="420" t="s">
        <v>20403</v>
      </c>
      <c r="O414" s="420"/>
      <c r="P414" s="417"/>
      <c r="Q414" s="155" t="s">
        <v>24624</v>
      </c>
      <c r="R414" s="417"/>
      <c r="S414" s="421" t="s">
        <v>19692</v>
      </c>
      <c r="T414" s="421"/>
      <c r="U414" s="421"/>
      <c r="V414" s="421"/>
      <c r="W414" s="417"/>
      <c r="X414" s="148"/>
    </row>
    <row r="415" spans="1:24" ht="45.95" customHeight="1" thickBot="1">
      <c r="A415" s="148"/>
      <c r="B415" s="417"/>
      <c r="C415" s="154" t="s">
        <v>5138</v>
      </c>
      <c r="D415" s="417"/>
      <c r="E415" s="418" t="s">
        <v>4548</v>
      </c>
      <c r="F415" s="418"/>
      <c r="G415" s="417"/>
      <c r="H415" s="419" t="s">
        <v>20401</v>
      </c>
      <c r="I415" s="419"/>
      <c r="J415" s="417"/>
      <c r="K415" s="419" t="s">
        <v>24928</v>
      </c>
      <c r="L415" s="419"/>
      <c r="M415" s="417"/>
      <c r="N415" s="420" t="s">
        <v>24929</v>
      </c>
      <c r="O415" s="420"/>
      <c r="P415" s="417"/>
      <c r="Q415" s="155" t="s">
        <v>24514</v>
      </c>
      <c r="R415" s="417"/>
      <c r="S415" s="421" t="s">
        <v>19692</v>
      </c>
      <c r="T415" s="421"/>
      <c r="U415" s="421"/>
      <c r="V415" s="421"/>
      <c r="W415" s="417"/>
      <c r="X415" s="148"/>
    </row>
    <row r="416" spans="1:24" ht="45.95" customHeight="1" thickBot="1">
      <c r="A416" s="148"/>
      <c r="B416" s="417"/>
      <c r="C416" s="154" t="s">
        <v>5130</v>
      </c>
      <c r="D416" s="417"/>
      <c r="E416" s="418" t="s">
        <v>4540</v>
      </c>
      <c r="F416" s="418"/>
      <c r="G416" s="417"/>
      <c r="H416" s="419" t="s">
        <v>22376</v>
      </c>
      <c r="I416" s="419"/>
      <c r="J416" s="417"/>
      <c r="K416" s="419" t="s">
        <v>22375</v>
      </c>
      <c r="L416" s="419"/>
      <c r="M416" s="417"/>
      <c r="N416" s="420" t="s">
        <v>22374</v>
      </c>
      <c r="O416" s="420"/>
      <c r="P416" s="417"/>
      <c r="Q416" s="155" t="s">
        <v>24267</v>
      </c>
      <c r="R416" s="417"/>
      <c r="S416" s="421" t="s">
        <v>19692</v>
      </c>
      <c r="T416" s="421"/>
      <c r="U416" s="421"/>
      <c r="V416" s="421"/>
      <c r="W416" s="417"/>
      <c r="X416" s="148"/>
    </row>
    <row r="417" spans="1:24" ht="45.95" customHeight="1" thickBot="1">
      <c r="A417" s="148"/>
      <c r="B417" s="417"/>
      <c r="C417" s="154" t="s">
        <v>5123</v>
      </c>
      <c r="D417" s="417"/>
      <c r="E417" s="418" t="s">
        <v>4532</v>
      </c>
      <c r="F417" s="418"/>
      <c r="G417" s="417"/>
      <c r="H417" s="419" t="s">
        <v>20399</v>
      </c>
      <c r="I417" s="419"/>
      <c r="J417" s="417"/>
      <c r="K417" s="419" t="s">
        <v>20398</v>
      </c>
      <c r="L417" s="419"/>
      <c r="M417" s="417"/>
      <c r="N417" s="420" t="s">
        <v>20397</v>
      </c>
      <c r="O417" s="420"/>
      <c r="P417" s="417"/>
      <c r="Q417" s="155" t="s">
        <v>24594</v>
      </c>
      <c r="R417" s="417"/>
      <c r="S417" s="421" t="s">
        <v>19692</v>
      </c>
      <c r="T417" s="421"/>
      <c r="U417" s="421"/>
      <c r="V417" s="421"/>
      <c r="W417" s="417"/>
      <c r="X417" s="148"/>
    </row>
    <row r="418" spans="1:24" ht="9.9499999999999993" customHeight="1" thickBot="1">
      <c r="A418" s="148"/>
      <c r="B418" s="417"/>
      <c r="C418" s="148"/>
      <c r="D418" s="417"/>
      <c r="E418" s="148"/>
      <c r="F418" s="148"/>
      <c r="G418" s="417"/>
      <c r="H418" s="148"/>
      <c r="I418" s="148"/>
      <c r="J418" s="417"/>
      <c r="K418" s="148"/>
      <c r="L418" s="148"/>
      <c r="M418" s="417"/>
      <c r="N418" s="148"/>
      <c r="O418" s="148"/>
      <c r="P418" s="417"/>
      <c r="Q418" s="148"/>
      <c r="R418" s="417"/>
      <c r="S418" s="148"/>
      <c r="T418" s="148"/>
      <c r="U418" s="148"/>
      <c r="V418" s="148"/>
      <c r="W418" s="417"/>
      <c r="X418" s="148"/>
    </row>
    <row r="419" spans="1:24" ht="0.95" customHeight="1">
      <c r="A419" s="148"/>
      <c r="B419" s="422"/>
      <c r="C419" s="422"/>
      <c r="D419" s="422"/>
      <c r="E419" s="422"/>
      <c r="F419" s="422"/>
      <c r="G419" s="422"/>
      <c r="H419" s="422"/>
      <c r="I419" s="422"/>
      <c r="J419" s="422"/>
      <c r="K419" s="422"/>
      <c r="L419" s="422"/>
      <c r="M419" s="422"/>
      <c r="N419" s="422"/>
      <c r="O419" s="422"/>
      <c r="P419" s="422"/>
      <c r="Q419" s="422"/>
      <c r="R419" s="422"/>
      <c r="S419" s="422"/>
      <c r="T419" s="422"/>
      <c r="U419" s="422"/>
      <c r="V419" s="422"/>
      <c r="W419" s="148"/>
      <c r="X419" s="148"/>
    </row>
    <row r="420" spans="1:24" ht="60" customHeight="1">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row>
    <row r="421" spans="1:24" ht="12" customHeight="1">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row>
    <row r="422" spans="1:24" ht="8.1" customHeight="1">
      <c r="A422" s="148"/>
      <c r="B422" s="148"/>
      <c r="C422" s="148"/>
      <c r="D422" s="148"/>
      <c r="E422" s="148"/>
      <c r="F422" s="148"/>
      <c r="G422" s="148"/>
      <c r="H422" s="148"/>
      <c r="I422" s="413" t="s">
        <v>19177</v>
      </c>
      <c r="J422" s="413"/>
      <c r="K422" s="413"/>
      <c r="L422" s="148"/>
      <c r="M422" s="148"/>
      <c r="N422" s="148"/>
      <c r="O422" s="148"/>
      <c r="P422" s="148"/>
      <c r="Q422" s="148"/>
      <c r="R422" s="148"/>
      <c r="S422" s="148"/>
      <c r="T422" s="148"/>
      <c r="U422" s="148"/>
      <c r="V422" s="148"/>
      <c r="W422" s="148"/>
      <c r="X422" s="148"/>
    </row>
    <row r="423" spans="1:24" ht="12" customHeight="1">
      <c r="A423" s="148"/>
      <c r="B423" s="414"/>
      <c r="C423" s="414"/>
      <c r="D423" s="414"/>
      <c r="E423" s="414"/>
      <c r="F423" s="148"/>
      <c r="G423" s="148"/>
      <c r="H423" s="148"/>
      <c r="I423" s="413"/>
      <c r="J423" s="413"/>
      <c r="K423" s="413"/>
      <c r="L423" s="148"/>
      <c r="M423" s="148"/>
      <c r="N423" s="148"/>
      <c r="O423" s="148"/>
      <c r="P423" s="148"/>
      <c r="Q423" s="148"/>
      <c r="R423" s="148"/>
      <c r="S423" s="148"/>
      <c r="T423" s="148"/>
      <c r="U423" s="148"/>
      <c r="V423" s="148"/>
      <c r="W423" s="148"/>
      <c r="X423" s="148"/>
    </row>
    <row r="424" spans="1:24" ht="14.1" customHeight="1">
      <c r="A424" s="148"/>
      <c r="B424" s="148"/>
      <c r="C424" s="415" t="s">
        <v>24122</v>
      </c>
      <c r="D424" s="415"/>
      <c r="E424" s="415"/>
      <c r="F424" s="415"/>
      <c r="G424" s="415"/>
      <c r="H424" s="415"/>
      <c r="I424" s="415"/>
      <c r="J424" s="415"/>
      <c r="K424" s="415"/>
      <c r="L424" s="148"/>
      <c r="M424" s="148"/>
      <c r="N424" s="148"/>
      <c r="O424" s="416" t="s">
        <v>24924</v>
      </c>
      <c r="P424" s="416"/>
      <c r="Q424" s="416"/>
      <c r="R424" s="416"/>
      <c r="S424" s="416"/>
      <c r="T424" s="149" t="s">
        <v>6498</v>
      </c>
      <c r="U424" s="150" t="s">
        <v>19175</v>
      </c>
      <c r="V424" s="148"/>
      <c r="W424" s="148"/>
      <c r="X424" s="148"/>
    </row>
    <row r="425" spans="1:24" ht="0.95" customHeight="1" thickBot="1">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row>
    <row r="426" spans="1:24" ht="0.95" customHeight="1">
      <c r="A426" s="148"/>
      <c r="B426" s="411"/>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148"/>
    </row>
    <row r="427" spans="1:24" ht="15.95" customHeight="1" thickBot="1">
      <c r="A427" s="148"/>
      <c r="B427" s="151"/>
      <c r="C427" s="152" t="s">
        <v>19174</v>
      </c>
      <c r="D427" s="151"/>
      <c r="E427" s="412" t="s">
        <v>19173</v>
      </c>
      <c r="F427" s="412"/>
      <c r="G427" s="151"/>
      <c r="H427" s="412" t="s">
        <v>19172</v>
      </c>
      <c r="I427" s="412"/>
      <c r="J427" s="151"/>
      <c r="K427" s="412" t="s">
        <v>19171</v>
      </c>
      <c r="L427" s="412"/>
      <c r="M427" s="151"/>
      <c r="N427" s="412" t="s">
        <v>19170</v>
      </c>
      <c r="O427" s="412"/>
      <c r="P427" s="151"/>
      <c r="Q427" s="153" t="s">
        <v>19169</v>
      </c>
      <c r="R427" s="151"/>
      <c r="S427" s="412" t="s">
        <v>19168</v>
      </c>
      <c r="T427" s="412"/>
      <c r="U427" s="412"/>
      <c r="V427" s="412"/>
      <c r="W427" s="151"/>
      <c r="X427" s="148"/>
    </row>
    <row r="428" spans="1:24" ht="45.95" customHeight="1" thickBot="1">
      <c r="A428" s="148"/>
      <c r="B428" s="417"/>
      <c r="C428" s="154" t="s">
        <v>5115</v>
      </c>
      <c r="D428" s="417"/>
      <c r="E428" s="418" t="s">
        <v>4524</v>
      </c>
      <c r="F428" s="418"/>
      <c r="G428" s="417"/>
      <c r="H428" s="419" t="s">
        <v>20394</v>
      </c>
      <c r="I428" s="419"/>
      <c r="J428" s="417"/>
      <c r="K428" s="419" t="s">
        <v>20393</v>
      </c>
      <c r="L428" s="419"/>
      <c r="M428" s="417"/>
      <c r="N428" s="420" t="s">
        <v>20392</v>
      </c>
      <c r="O428" s="420"/>
      <c r="P428" s="417"/>
      <c r="Q428" s="155" t="s">
        <v>24686</v>
      </c>
      <c r="R428" s="417"/>
      <c r="S428" s="421" t="s">
        <v>19692</v>
      </c>
      <c r="T428" s="421"/>
      <c r="U428" s="421"/>
      <c r="V428" s="421"/>
      <c r="W428" s="417"/>
      <c r="X428" s="148"/>
    </row>
    <row r="429" spans="1:24" ht="45.95" customHeight="1" thickBot="1">
      <c r="A429" s="148"/>
      <c r="B429" s="417"/>
      <c r="C429" s="154" t="s">
        <v>5109</v>
      </c>
      <c r="D429" s="417"/>
      <c r="E429" s="418" t="s">
        <v>4515</v>
      </c>
      <c r="F429" s="418"/>
      <c r="G429" s="417"/>
      <c r="H429" s="419" t="s">
        <v>21579</v>
      </c>
      <c r="I429" s="419"/>
      <c r="J429" s="417"/>
      <c r="K429" s="419" t="s">
        <v>21578</v>
      </c>
      <c r="L429" s="419"/>
      <c r="M429" s="417"/>
      <c r="N429" s="420" t="s">
        <v>21577</v>
      </c>
      <c r="O429" s="420"/>
      <c r="P429" s="417"/>
      <c r="Q429" s="155" t="s">
        <v>24625</v>
      </c>
      <c r="R429" s="417"/>
      <c r="S429" s="421" t="s">
        <v>19692</v>
      </c>
      <c r="T429" s="421"/>
      <c r="U429" s="421"/>
      <c r="V429" s="421"/>
      <c r="W429" s="417"/>
      <c r="X429" s="148"/>
    </row>
    <row r="430" spans="1:24" ht="45.95" customHeight="1" thickBot="1">
      <c r="A430" s="148"/>
      <c r="B430" s="417"/>
      <c r="C430" s="154" t="s">
        <v>5103</v>
      </c>
      <c r="D430" s="417"/>
      <c r="E430" s="418" t="s">
        <v>4507</v>
      </c>
      <c r="F430" s="418"/>
      <c r="G430" s="417"/>
      <c r="H430" s="419" t="s">
        <v>21575</v>
      </c>
      <c r="I430" s="419"/>
      <c r="J430" s="417"/>
      <c r="K430" s="419" t="s">
        <v>21574</v>
      </c>
      <c r="L430" s="419"/>
      <c r="M430" s="417"/>
      <c r="N430" s="420" t="s">
        <v>21573</v>
      </c>
      <c r="O430" s="420"/>
      <c r="P430" s="417"/>
      <c r="Q430" s="155" t="s">
        <v>24453</v>
      </c>
      <c r="R430" s="417"/>
      <c r="S430" s="421" t="s">
        <v>19692</v>
      </c>
      <c r="T430" s="421"/>
      <c r="U430" s="421"/>
      <c r="V430" s="421"/>
      <c r="W430" s="417"/>
      <c r="X430" s="148"/>
    </row>
    <row r="431" spans="1:24" ht="45.95" customHeight="1" thickBot="1">
      <c r="A431" s="148"/>
      <c r="B431" s="417"/>
      <c r="C431" s="154" t="s">
        <v>5095</v>
      </c>
      <c r="D431" s="417"/>
      <c r="E431" s="418" t="s">
        <v>4499</v>
      </c>
      <c r="F431" s="418"/>
      <c r="G431" s="417"/>
      <c r="H431" s="419" t="s">
        <v>20390</v>
      </c>
      <c r="I431" s="419"/>
      <c r="J431" s="417"/>
      <c r="K431" s="419" t="s">
        <v>20389</v>
      </c>
      <c r="L431" s="419"/>
      <c r="M431" s="417"/>
      <c r="N431" s="420" t="s">
        <v>20388</v>
      </c>
      <c r="O431" s="420"/>
      <c r="P431" s="417"/>
      <c r="Q431" s="155" t="s">
        <v>24694</v>
      </c>
      <c r="R431" s="417"/>
      <c r="S431" s="421" t="s">
        <v>19692</v>
      </c>
      <c r="T431" s="421"/>
      <c r="U431" s="421"/>
      <c r="V431" s="421"/>
      <c r="W431" s="417"/>
      <c r="X431" s="148"/>
    </row>
    <row r="432" spans="1:24" ht="45.95" customHeight="1" thickBot="1">
      <c r="A432" s="148"/>
      <c r="B432" s="417"/>
      <c r="C432" s="154" t="s">
        <v>5087</v>
      </c>
      <c r="D432" s="417"/>
      <c r="E432" s="418" t="s">
        <v>4493</v>
      </c>
      <c r="F432" s="418"/>
      <c r="G432" s="417"/>
      <c r="H432" s="419" t="s">
        <v>20386</v>
      </c>
      <c r="I432" s="419"/>
      <c r="J432" s="417"/>
      <c r="K432" s="419" t="s">
        <v>20385</v>
      </c>
      <c r="L432" s="419"/>
      <c r="M432" s="417"/>
      <c r="N432" s="420" t="s">
        <v>20384</v>
      </c>
      <c r="O432" s="420"/>
      <c r="P432" s="417"/>
      <c r="Q432" s="155" t="s">
        <v>24696</v>
      </c>
      <c r="R432" s="417"/>
      <c r="S432" s="421" t="s">
        <v>19692</v>
      </c>
      <c r="T432" s="421"/>
      <c r="U432" s="421"/>
      <c r="V432" s="421"/>
      <c r="W432" s="417"/>
      <c r="X432" s="148"/>
    </row>
    <row r="433" spans="1:24" ht="45.95" customHeight="1" thickBot="1">
      <c r="A433" s="148"/>
      <c r="B433" s="417"/>
      <c r="C433" s="154" t="s">
        <v>5079</v>
      </c>
      <c r="D433" s="417"/>
      <c r="E433" s="418" t="s">
        <v>4487</v>
      </c>
      <c r="F433" s="418"/>
      <c r="G433" s="417"/>
      <c r="H433" s="419" t="s">
        <v>20382</v>
      </c>
      <c r="I433" s="419"/>
      <c r="J433" s="417"/>
      <c r="K433" s="419" t="s">
        <v>20381</v>
      </c>
      <c r="L433" s="419"/>
      <c r="M433" s="417"/>
      <c r="N433" s="420" t="s">
        <v>20380</v>
      </c>
      <c r="O433" s="420"/>
      <c r="P433" s="417"/>
      <c r="Q433" s="155" t="s">
        <v>24697</v>
      </c>
      <c r="R433" s="417"/>
      <c r="S433" s="421" t="s">
        <v>19692</v>
      </c>
      <c r="T433" s="421"/>
      <c r="U433" s="421"/>
      <c r="V433" s="421"/>
      <c r="W433" s="417"/>
      <c r="X433" s="148"/>
    </row>
    <row r="434" spans="1:24" ht="45.95" customHeight="1" thickBot="1">
      <c r="A434" s="148"/>
      <c r="B434" s="417"/>
      <c r="C434" s="154" t="s">
        <v>5071</v>
      </c>
      <c r="D434" s="417"/>
      <c r="E434" s="418" t="s">
        <v>4481</v>
      </c>
      <c r="F434" s="418"/>
      <c r="G434" s="417"/>
      <c r="H434" s="419" t="s">
        <v>20378</v>
      </c>
      <c r="I434" s="419"/>
      <c r="J434" s="417"/>
      <c r="K434" s="419" t="s">
        <v>20377</v>
      </c>
      <c r="L434" s="419"/>
      <c r="M434" s="417"/>
      <c r="N434" s="420" t="s">
        <v>20376</v>
      </c>
      <c r="O434" s="420"/>
      <c r="P434" s="417"/>
      <c r="Q434" s="155" t="s">
        <v>24677</v>
      </c>
      <c r="R434" s="417"/>
      <c r="S434" s="421" t="s">
        <v>19692</v>
      </c>
      <c r="T434" s="421"/>
      <c r="U434" s="421"/>
      <c r="V434" s="421"/>
      <c r="W434" s="417"/>
      <c r="X434" s="148"/>
    </row>
    <row r="435" spans="1:24" ht="45.95" customHeight="1" thickBot="1">
      <c r="A435" s="148"/>
      <c r="B435" s="417"/>
      <c r="C435" s="154" t="s">
        <v>5063</v>
      </c>
      <c r="D435" s="417"/>
      <c r="E435" s="418" t="s">
        <v>4475</v>
      </c>
      <c r="F435" s="418"/>
      <c r="G435" s="417"/>
      <c r="H435" s="419" t="s">
        <v>20374</v>
      </c>
      <c r="I435" s="419"/>
      <c r="J435" s="417"/>
      <c r="K435" s="419" t="s">
        <v>20373</v>
      </c>
      <c r="L435" s="419"/>
      <c r="M435" s="417"/>
      <c r="N435" s="420" t="s">
        <v>20372</v>
      </c>
      <c r="O435" s="420"/>
      <c r="P435" s="417"/>
      <c r="Q435" s="155" t="s">
        <v>24266</v>
      </c>
      <c r="R435" s="417"/>
      <c r="S435" s="421" t="s">
        <v>19692</v>
      </c>
      <c r="T435" s="421"/>
      <c r="U435" s="421"/>
      <c r="V435" s="421"/>
      <c r="W435" s="417"/>
      <c r="X435" s="148"/>
    </row>
    <row r="436" spans="1:24" ht="45.95" customHeight="1" thickBot="1">
      <c r="A436" s="148"/>
      <c r="B436" s="417"/>
      <c r="C436" s="154" t="s">
        <v>5057</v>
      </c>
      <c r="D436" s="417"/>
      <c r="E436" s="418" t="s">
        <v>4461</v>
      </c>
      <c r="F436" s="418"/>
      <c r="G436" s="417"/>
      <c r="H436" s="419" t="s">
        <v>20366</v>
      </c>
      <c r="I436" s="419"/>
      <c r="J436" s="417"/>
      <c r="K436" s="419" t="s">
        <v>20365</v>
      </c>
      <c r="L436" s="419"/>
      <c r="M436" s="417"/>
      <c r="N436" s="420" t="s">
        <v>20364</v>
      </c>
      <c r="O436" s="420"/>
      <c r="P436" s="417"/>
      <c r="Q436" s="155" t="s">
        <v>24452</v>
      </c>
      <c r="R436" s="417"/>
      <c r="S436" s="421" t="s">
        <v>19692</v>
      </c>
      <c r="T436" s="421"/>
      <c r="U436" s="421"/>
      <c r="V436" s="421"/>
      <c r="W436" s="417"/>
      <c r="X436" s="148"/>
    </row>
    <row r="437" spans="1:24" ht="45.95" customHeight="1" thickBot="1">
      <c r="A437" s="148"/>
      <c r="B437" s="417"/>
      <c r="C437" s="154" t="s">
        <v>5049</v>
      </c>
      <c r="D437" s="417"/>
      <c r="E437" s="418" t="s">
        <v>4453</v>
      </c>
      <c r="F437" s="418"/>
      <c r="G437" s="417"/>
      <c r="H437" s="419" t="s">
        <v>20362</v>
      </c>
      <c r="I437" s="419"/>
      <c r="J437" s="417"/>
      <c r="K437" s="419" t="s">
        <v>20220</v>
      </c>
      <c r="L437" s="419"/>
      <c r="M437" s="417"/>
      <c r="N437" s="420" t="s">
        <v>20361</v>
      </c>
      <c r="O437" s="420"/>
      <c r="P437" s="417"/>
      <c r="Q437" s="155" t="s">
        <v>24601</v>
      </c>
      <c r="R437" s="417"/>
      <c r="S437" s="421" t="s">
        <v>19692</v>
      </c>
      <c r="T437" s="421"/>
      <c r="U437" s="421"/>
      <c r="V437" s="421"/>
      <c r="W437" s="417"/>
      <c r="X437" s="148"/>
    </row>
    <row r="438" spans="1:24" ht="9.9499999999999993" customHeight="1" thickBot="1">
      <c r="A438" s="148"/>
      <c r="B438" s="417"/>
      <c r="C438" s="148"/>
      <c r="D438" s="417"/>
      <c r="E438" s="148"/>
      <c r="F438" s="148"/>
      <c r="G438" s="417"/>
      <c r="H438" s="148"/>
      <c r="I438" s="148"/>
      <c r="J438" s="417"/>
      <c r="K438" s="148"/>
      <c r="L438" s="148"/>
      <c r="M438" s="417"/>
      <c r="N438" s="148"/>
      <c r="O438" s="148"/>
      <c r="P438" s="417"/>
      <c r="Q438" s="148"/>
      <c r="R438" s="417"/>
      <c r="S438" s="148"/>
      <c r="T438" s="148"/>
      <c r="U438" s="148"/>
      <c r="V438" s="148"/>
      <c r="W438" s="417"/>
      <c r="X438" s="148"/>
    </row>
    <row r="439" spans="1:24" ht="0.95" customHeight="1">
      <c r="A439" s="148"/>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148"/>
      <c r="X439" s="148"/>
    </row>
    <row r="440" spans="1:24" ht="60" customHeight="1">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row>
    <row r="441" spans="1:24" ht="12" customHeight="1">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row>
    <row r="442" spans="1:24" ht="8.1" customHeight="1">
      <c r="A442" s="148"/>
      <c r="B442" s="148"/>
      <c r="C442" s="148"/>
      <c r="D442" s="148"/>
      <c r="E442" s="148"/>
      <c r="F442" s="148"/>
      <c r="G442" s="148"/>
      <c r="H442" s="148"/>
      <c r="I442" s="413" t="s">
        <v>19177</v>
      </c>
      <c r="J442" s="413"/>
      <c r="K442" s="413"/>
      <c r="L442" s="148"/>
      <c r="M442" s="148"/>
      <c r="N442" s="148"/>
      <c r="O442" s="148"/>
      <c r="P442" s="148"/>
      <c r="Q442" s="148"/>
      <c r="R442" s="148"/>
      <c r="S442" s="148"/>
      <c r="T442" s="148"/>
      <c r="U442" s="148"/>
      <c r="V442" s="148"/>
      <c r="W442" s="148"/>
      <c r="X442" s="148"/>
    </row>
    <row r="443" spans="1:24" ht="12" customHeight="1">
      <c r="A443" s="148"/>
      <c r="B443" s="414"/>
      <c r="C443" s="414"/>
      <c r="D443" s="414"/>
      <c r="E443" s="414"/>
      <c r="F443" s="148"/>
      <c r="G443" s="148"/>
      <c r="H443" s="148"/>
      <c r="I443" s="413"/>
      <c r="J443" s="413"/>
      <c r="K443" s="413"/>
      <c r="L443" s="148"/>
      <c r="M443" s="148"/>
      <c r="N443" s="148"/>
      <c r="O443" s="148"/>
      <c r="P443" s="148"/>
      <c r="Q443" s="148"/>
      <c r="R443" s="148"/>
      <c r="S443" s="148"/>
      <c r="T443" s="148"/>
      <c r="U443" s="148"/>
      <c r="V443" s="148"/>
      <c r="W443" s="148"/>
      <c r="X443" s="148"/>
    </row>
    <row r="444" spans="1:24" ht="14.1" customHeight="1">
      <c r="A444" s="148"/>
      <c r="B444" s="148"/>
      <c r="C444" s="415" t="s">
        <v>24122</v>
      </c>
      <c r="D444" s="415"/>
      <c r="E444" s="415"/>
      <c r="F444" s="415"/>
      <c r="G444" s="415"/>
      <c r="H444" s="415"/>
      <c r="I444" s="415"/>
      <c r="J444" s="415"/>
      <c r="K444" s="415"/>
      <c r="L444" s="148"/>
      <c r="M444" s="148"/>
      <c r="N444" s="148"/>
      <c r="O444" s="416" t="s">
        <v>24924</v>
      </c>
      <c r="P444" s="416"/>
      <c r="Q444" s="416"/>
      <c r="R444" s="416"/>
      <c r="S444" s="416"/>
      <c r="T444" s="149" t="s">
        <v>6492</v>
      </c>
      <c r="U444" s="150" t="s">
        <v>19175</v>
      </c>
      <c r="V444" s="148"/>
      <c r="W444" s="148"/>
      <c r="X444" s="148"/>
    </row>
    <row r="445" spans="1:24" ht="0.95" customHeight="1" thickBot="1">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row>
    <row r="446" spans="1:24" ht="0.95" customHeight="1">
      <c r="A446" s="148"/>
      <c r="B446" s="411"/>
      <c r="C446" s="411"/>
      <c r="D446" s="411"/>
      <c r="E446" s="411"/>
      <c r="F446" s="411"/>
      <c r="G446" s="411"/>
      <c r="H446" s="411"/>
      <c r="I446" s="411"/>
      <c r="J446" s="411"/>
      <c r="K446" s="411"/>
      <c r="L446" s="411"/>
      <c r="M446" s="411"/>
      <c r="N446" s="411"/>
      <c r="O446" s="411"/>
      <c r="P446" s="411"/>
      <c r="Q446" s="411"/>
      <c r="R446" s="411"/>
      <c r="S446" s="411"/>
      <c r="T446" s="411"/>
      <c r="U446" s="411"/>
      <c r="V446" s="411"/>
      <c r="W446" s="411"/>
      <c r="X446" s="148"/>
    </row>
    <row r="447" spans="1:24" ht="15.95" customHeight="1" thickBot="1">
      <c r="A447" s="148"/>
      <c r="B447" s="151"/>
      <c r="C447" s="152" t="s">
        <v>19174</v>
      </c>
      <c r="D447" s="151"/>
      <c r="E447" s="412" t="s">
        <v>19173</v>
      </c>
      <c r="F447" s="412"/>
      <c r="G447" s="151"/>
      <c r="H447" s="412" t="s">
        <v>19172</v>
      </c>
      <c r="I447" s="412"/>
      <c r="J447" s="151"/>
      <c r="K447" s="412" t="s">
        <v>19171</v>
      </c>
      <c r="L447" s="412"/>
      <c r="M447" s="151"/>
      <c r="N447" s="412" t="s">
        <v>19170</v>
      </c>
      <c r="O447" s="412"/>
      <c r="P447" s="151"/>
      <c r="Q447" s="153" t="s">
        <v>19169</v>
      </c>
      <c r="R447" s="151"/>
      <c r="S447" s="412" t="s">
        <v>19168</v>
      </c>
      <c r="T447" s="412"/>
      <c r="U447" s="412"/>
      <c r="V447" s="412"/>
      <c r="W447" s="151"/>
      <c r="X447" s="148"/>
    </row>
    <row r="448" spans="1:24" ht="45.95" customHeight="1" thickBot="1">
      <c r="A448" s="148"/>
      <c r="B448" s="417"/>
      <c r="C448" s="154" t="s">
        <v>5042</v>
      </c>
      <c r="D448" s="417"/>
      <c r="E448" s="418" t="s">
        <v>4448</v>
      </c>
      <c r="F448" s="418"/>
      <c r="G448" s="417"/>
      <c r="H448" s="419" t="s">
        <v>21566</v>
      </c>
      <c r="I448" s="419"/>
      <c r="J448" s="417"/>
      <c r="K448" s="419" t="s">
        <v>21565</v>
      </c>
      <c r="L448" s="419"/>
      <c r="M448" s="417"/>
      <c r="N448" s="420" t="s">
        <v>21564</v>
      </c>
      <c r="O448" s="420"/>
      <c r="P448" s="417"/>
      <c r="Q448" s="155" t="s">
        <v>24590</v>
      </c>
      <c r="R448" s="417"/>
      <c r="S448" s="421" t="s">
        <v>19692</v>
      </c>
      <c r="T448" s="421"/>
      <c r="U448" s="421"/>
      <c r="V448" s="421"/>
      <c r="W448" s="417"/>
      <c r="X448" s="148"/>
    </row>
    <row r="449" spans="1:24" ht="45.95" customHeight="1" thickBot="1">
      <c r="A449" s="148"/>
      <c r="B449" s="417"/>
      <c r="C449" s="154" t="s">
        <v>5035</v>
      </c>
      <c r="D449" s="417"/>
      <c r="E449" s="418" t="s">
        <v>4434</v>
      </c>
      <c r="F449" s="418"/>
      <c r="G449" s="417"/>
      <c r="H449" s="419" t="s">
        <v>21562</v>
      </c>
      <c r="I449" s="419"/>
      <c r="J449" s="417"/>
      <c r="K449" s="419" t="s">
        <v>21561</v>
      </c>
      <c r="L449" s="419"/>
      <c r="M449" s="417"/>
      <c r="N449" s="420" t="s">
        <v>21560</v>
      </c>
      <c r="O449" s="420"/>
      <c r="P449" s="417"/>
      <c r="Q449" s="155" t="s">
        <v>24451</v>
      </c>
      <c r="R449" s="417"/>
      <c r="S449" s="421" t="s">
        <v>19692</v>
      </c>
      <c r="T449" s="421"/>
      <c r="U449" s="421"/>
      <c r="V449" s="421"/>
      <c r="W449" s="417"/>
      <c r="X449" s="148"/>
    </row>
    <row r="450" spans="1:24" ht="45.95" customHeight="1" thickBot="1">
      <c r="A450" s="148"/>
      <c r="B450" s="417"/>
      <c r="C450" s="154" t="s">
        <v>5028</v>
      </c>
      <c r="D450" s="417"/>
      <c r="E450" s="418" t="s">
        <v>4426</v>
      </c>
      <c r="F450" s="418"/>
      <c r="G450" s="417"/>
      <c r="H450" s="419" t="s">
        <v>21558</v>
      </c>
      <c r="I450" s="419"/>
      <c r="J450" s="417"/>
      <c r="K450" s="419" t="s">
        <v>21557</v>
      </c>
      <c r="L450" s="419"/>
      <c r="M450" s="417"/>
      <c r="N450" s="420" t="s">
        <v>21556</v>
      </c>
      <c r="O450" s="420"/>
      <c r="P450" s="417"/>
      <c r="Q450" s="155" t="s">
        <v>24556</v>
      </c>
      <c r="R450" s="417"/>
      <c r="S450" s="421" t="s">
        <v>19692</v>
      </c>
      <c r="T450" s="421"/>
      <c r="U450" s="421"/>
      <c r="V450" s="421"/>
      <c r="W450" s="417"/>
      <c r="X450" s="148"/>
    </row>
    <row r="451" spans="1:24" ht="45.95" customHeight="1" thickBot="1">
      <c r="A451" s="148"/>
      <c r="B451" s="417"/>
      <c r="C451" s="154" t="s">
        <v>5021</v>
      </c>
      <c r="D451" s="417"/>
      <c r="E451" s="418" t="s">
        <v>4420</v>
      </c>
      <c r="F451" s="418"/>
      <c r="G451" s="417"/>
      <c r="H451" s="419" t="s">
        <v>20355</v>
      </c>
      <c r="I451" s="419"/>
      <c r="J451" s="417"/>
      <c r="K451" s="419" t="s">
        <v>20354</v>
      </c>
      <c r="L451" s="419"/>
      <c r="M451" s="417"/>
      <c r="N451" s="420" t="s">
        <v>20353</v>
      </c>
      <c r="O451" s="420"/>
      <c r="P451" s="417"/>
      <c r="Q451" s="155" t="s">
        <v>24265</v>
      </c>
      <c r="R451" s="417"/>
      <c r="S451" s="421" t="s">
        <v>19692</v>
      </c>
      <c r="T451" s="421"/>
      <c r="U451" s="421"/>
      <c r="V451" s="421"/>
      <c r="W451" s="417"/>
      <c r="X451" s="148"/>
    </row>
    <row r="452" spans="1:24" ht="45.95" customHeight="1" thickBot="1">
      <c r="A452" s="148"/>
      <c r="B452" s="417"/>
      <c r="C452" s="154" t="s">
        <v>5014</v>
      </c>
      <c r="D452" s="417"/>
      <c r="E452" s="418" t="s">
        <v>4412</v>
      </c>
      <c r="F452" s="418"/>
      <c r="G452" s="417"/>
      <c r="H452" s="419" t="s">
        <v>20351</v>
      </c>
      <c r="I452" s="419"/>
      <c r="J452" s="417"/>
      <c r="K452" s="419" t="s">
        <v>20350</v>
      </c>
      <c r="L452" s="419"/>
      <c r="M452" s="417"/>
      <c r="N452" s="420" t="s">
        <v>20349</v>
      </c>
      <c r="O452" s="420"/>
      <c r="P452" s="417"/>
      <c r="Q452" s="155" t="s">
        <v>24558</v>
      </c>
      <c r="R452" s="417"/>
      <c r="S452" s="421" t="s">
        <v>19692</v>
      </c>
      <c r="T452" s="421"/>
      <c r="U452" s="421"/>
      <c r="V452" s="421"/>
      <c r="W452" s="417"/>
      <c r="X452" s="148"/>
    </row>
    <row r="453" spans="1:24" ht="45.95" customHeight="1" thickBot="1">
      <c r="A453" s="148"/>
      <c r="B453" s="417"/>
      <c r="C453" s="154" t="s">
        <v>5007</v>
      </c>
      <c r="D453" s="417"/>
      <c r="E453" s="418" t="s">
        <v>4405</v>
      </c>
      <c r="F453" s="418"/>
      <c r="G453" s="417"/>
      <c r="H453" s="419" t="s">
        <v>20347</v>
      </c>
      <c r="I453" s="419"/>
      <c r="J453" s="417"/>
      <c r="K453" s="419" t="s">
        <v>20346</v>
      </c>
      <c r="L453" s="419"/>
      <c r="M453" s="417"/>
      <c r="N453" s="420" t="s">
        <v>20345</v>
      </c>
      <c r="O453" s="420"/>
      <c r="P453" s="417"/>
      <c r="Q453" s="155" t="s">
        <v>24595</v>
      </c>
      <c r="R453" s="417"/>
      <c r="S453" s="421" t="s">
        <v>19692</v>
      </c>
      <c r="T453" s="421"/>
      <c r="U453" s="421"/>
      <c r="V453" s="421"/>
      <c r="W453" s="417"/>
      <c r="X453" s="148"/>
    </row>
    <row r="454" spans="1:24" ht="45.95" customHeight="1" thickBot="1">
      <c r="A454" s="148"/>
      <c r="B454" s="417"/>
      <c r="C454" s="154" t="s">
        <v>4999</v>
      </c>
      <c r="D454" s="417"/>
      <c r="E454" s="418" t="s">
        <v>4398</v>
      </c>
      <c r="F454" s="418"/>
      <c r="G454" s="417"/>
      <c r="H454" s="419" t="s">
        <v>20343</v>
      </c>
      <c r="I454" s="419"/>
      <c r="J454" s="417"/>
      <c r="K454" s="419" t="s">
        <v>20342</v>
      </c>
      <c r="L454" s="419"/>
      <c r="M454" s="417"/>
      <c r="N454" s="420" t="s">
        <v>20341</v>
      </c>
      <c r="O454" s="420"/>
      <c r="P454" s="417"/>
      <c r="Q454" s="155" t="s">
        <v>24264</v>
      </c>
      <c r="R454" s="417"/>
      <c r="S454" s="421" t="s">
        <v>19692</v>
      </c>
      <c r="T454" s="421"/>
      <c r="U454" s="421"/>
      <c r="V454" s="421"/>
      <c r="W454" s="417"/>
      <c r="X454" s="148"/>
    </row>
    <row r="455" spans="1:24" ht="45.95" customHeight="1" thickBot="1">
      <c r="A455" s="148"/>
      <c r="B455" s="417"/>
      <c r="C455" s="154" t="s">
        <v>4992</v>
      </c>
      <c r="D455" s="417"/>
      <c r="E455" s="418" t="s">
        <v>4386</v>
      </c>
      <c r="F455" s="418"/>
      <c r="G455" s="417"/>
      <c r="H455" s="419" t="s">
        <v>21550</v>
      </c>
      <c r="I455" s="419"/>
      <c r="J455" s="417"/>
      <c r="K455" s="419" t="s">
        <v>21549</v>
      </c>
      <c r="L455" s="419"/>
      <c r="M455" s="417"/>
      <c r="N455" s="420" t="s">
        <v>21548</v>
      </c>
      <c r="O455" s="420"/>
      <c r="P455" s="417"/>
      <c r="Q455" s="155" t="s">
        <v>24263</v>
      </c>
      <c r="R455" s="417"/>
      <c r="S455" s="421" t="s">
        <v>19692</v>
      </c>
      <c r="T455" s="421"/>
      <c r="U455" s="421"/>
      <c r="V455" s="421"/>
      <c r="W455" s="417"/>
      <c r="X455" s="148"/>
    </row>
    <row r="456" spans="1:24" ht="45.95" customHeight="1" thickBot="1">
      <c r="A456" s="148"/>
      <c r="B456" s="417"/>
      <c r="C456" s="154" t="s">
        <v>4986</v>
      </c>
      <c r="D456" s="417"/>
      <c r="E456" s="418" t="s">
        <v>4354</v>
      </c>
      <c r="F456" s="418"/>
      <c r="G456" s="417"/>
      <c r="H456" s="419" t="s">
        <v>20327</v>
      </c>
      <c r="I456" s="419"/>
      <c r="J456" s="417"/>
      <c r="K456" s="419" t="s">
        <v>20326</v>
      </c>
      <c r="L456" s="419"/>
      <c r="M456" s="417"/>
      <c r="N456" s="420" t="s">
        <v>20325</v>
      </c>
      <c r="O456" s="420"/>
      <c r="P456" s="417"/>
      <c r="Q456" s="155" t="s">
        <v>24450</v>
      </c>
      <c r="R456" s="417"/>
      <c r="S456" s="421" t="s">
        <v>19692</v>
      </c>
      <c r="T456" s="421"/>
      <c r="U456" s="421"/>
      <c r="V456" s="421"/>
      <c r="W456" s="417"/>
      <c r="X456" s="148"/>
    </row>
    <row r="457" spans="1:24" ht="45.95" customHeight="1" thickBot="1">
      <c r="A457" s="148"/>
      <c r="B457" s="417"/>
      <c r="C457" s="154" t="s">
        <v>4979</v>
      </c>
      <c r="D457" s="417"/>
      <c r="E457" s="418" t="s">
        <v>4347</v>
      </c>
      <c r="F457" s="418"/>
      <c r="G457" s="417"/>
      <c r="H457" s="419" t="s">
        <v>20323</v>
      </c>
      <c r="I457" s="419"/>
      <c r="J457" s="417"/>
      <c r="K457" s="419" t="s">
        <v>20322</v>
      </c>
      <c r="L457" s="419"/>
      <c r="M457" s="417"/>
      <c r="N457" s="420" t="s">
        <v>20321</v>
      </c>
      <c r="O457" s="420"/>
      <c r="P457" s="417"/>
      <c r="Q457" s="155" t="s">
        <v>24262</v>
      </c>
      <c r="R457" s="417"/>
      <c r="S457" s="421" t="s">
        <v>19692</v>
      </c>
      <c r="T457" s="421"/>
      <c r="U457" s="421"/>
      <c r="V457" s="421"/>
      <c r="W457" s="417"/>
      <c r="X457" s="148"/>
    </row>
    <row r="458" spans="1:24" ht="9.9499999999999993" customHeight="1" thickBot="1">
      <c r="A458" s="148"/>
      <c r="B458" s="417"/>
      <c r="C458" s="148"/>
      <c r="D458" s="417"/>
      <c r="E458" s="148"/>
      <c r="F458" s="148"/>
      <c r="G458" s="417"/>
      <c r="H458" s="148"/>
      <c r="I458" s="148"/>
      <c r="J458" s="417"/>
      <c r="K458" s="148"/>
      <c r="L458" s="148"/>
      <c r="M458" s="417"/>
      <c r="N458" s="148"/>
      <c r="O458" s="148"/>
      <c r="P458" s="417"/>
      <c r="Q458" s="148"/>
      <c r="R458" s="417"/>
      <c r="S458" s="148"/>
      <c r="T458" s="148"/>
      <c r="U458" s="148"/>
      <c r="V458" s="148"/>
      <c r="W458" s="417"/>
      <c r="X458" s="148"/>
    </row>
    <row r="459" spans="1:24" ht="0.95" customHeight="1">
      <c r="A459" s="148"/>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148"/>
      <c r="X459" s="148"/>
    </row>
    <row r="460" spans="1:24" ht="60" customHeight="1">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row>
    <row r="461" spans="1:24" ht="12" customHeight="1">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row>
    <row r="462" spans="1:24" ht="8.1" customHeight="1">
      <c r="A462" s="148"/>
      <c r="B462" s="148"/>
      <c r="C462" s="148"/>
      <c r="D462" s="148"/>
      <c r="E462" s="148"/>
      <c r="F462" s="148"/>
      <c r="G462" s="148"/>
      <c r="H462" s="148"/>
      <c r="I462" s="413" t="s">
        <v>19177</v>
      </c>
      <c r="J462" s="413"/>
      <c r="K462" s="413"/>
      <c r="L462" s="148"/>
      <c r="M462" s="148"/>
      <c r="N462" s="148"/>
      <c r="O462" s="148"/>
      <c r="P462" s="148"/>
      <c r="Q462" s="148"/>
      <c r="R462" s="148"/>
      <c r="S462" s="148"/>
      <c r="T462" s="148"/>
      <c r="U462" s="148"/>
      <c r="V462" s="148"/>
      <c r="W462" s="148"/>
      <c r="X462" s="148"/>
    </row>
    <row r="463" spans="1:24" ht="12" customHeight="1">
      <c r="A463" s="148"/>
      <c r="B463" s="414"/>
      <c r="C463" s="414"/>
      <c r="D463" s="414"/>
      <c r="E463" s="414"/>
      <c r="F463" s="148"/>
      <c r="G463" s="148"/>
      <c r="H463" s="148"/>
      <c r="I463" s="413"/>
      <c r="J463" s="413"/>
      <c r="K463" s="413"/>
      <c r="L463" s="148"/>
      <c r="M463" s="148"/>
      <c r="N463" s="148"/>
      <c r="O463" s="148"/>
      <c r="P463" s="148"/>
      <c r="Q463" s="148"/>
      <c r="R463" s="148"/>
      <c r="S463" s="148"/>
      <c r="T463" s="148"/>
      <c r="U463" s="148"/>
      <c r="V463" s="148"/>
      <c r="W463" s="148"/>
      <c r="X463" s="148"/>
    </row>
    <row r="464" spans="1:24" ht="14.1" customHeight="1">
      <c r="A464" s="148"/>
      <c r="B464" s="148"/>
      <c r="C464" s="415" t="s">
        <v>24122</v>
      </c>
      <c r="D464" s="415"/>
      <c r="E464" s="415"/>
      <c r="F464" s="415"/>
      <c r="G464" s="415"/>
      <c r="H464" s="415"/>
      <c r="I464" s="415"/>
      <c r="J464" s="415"/>
      <c r="K464" s="415"/>
      <c r="L464" s="148"/>
      <c r="M464" s="148"/>
      <c r="N464" s="148"/>
      <c r="O464" s="416" t="s">
        <v>24924</v>
      </c>
      <c r="P464" s="416"/>
      <c r="Q464" s="416"/>
      <c r="R464" s="416"/>
      <c r="S464" s="416"/>
      <c r="T464" s="149" t="s">
        <v>6486</v>
      </c>
      <c r="U464" s="150" t="s">
        <v>19175</v>
      </c>
      <c r="V464" s="148"/>
      <c r="W464" s="148"/>
      <c r="X464" s="148"/>
    </row>
    <row r="465" spans="1:24" ht="0.95" customHeight="1" thickBot="1">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row>
    <row r="466" spans="1:24" ht="0.95" customHeight="1">
      <c r="A466" s="148"/>
      <c r="B466" s="411"/>
      <c r="C466" s="411"/>
      <c r="D466" s="411"/>
      <c r="E466" s="411"/>
      <c r="F466" s="411"/>
      <c r="G466" s="411"/>
      <c r="H466" s="411"/>
      <c r="I466" s="411"/>
      <c r="J466" s="411"/>
      <c r="K466" s="411"/>
      <c r="L466" s="411"/>
      <c r="M466" s="411"/>
      <c r="N466" s="411"/>
      <c r="O466" s="411"/>
      <c r="P466" s="411"/>
      <c r="Q466" s="411"/>
      <c r="R466" s="411"/>
      <c r="S466" s="411"/>
      <c r="T466" s="411"/>
      <c r="U466" s="411"/>
      <c r="V466" s="411"/>
      <c r="W466" s="411"/>
      <c r="X466" s="148"/>
    </row>
    <row r="467" spans="1:24" ht="15.95" customHeight="1" thickBot="1">
      <c r="A467" s="148"/>
      <c r="B467" s="151"/>
      <c r="C467" s="152" t="s">
        <v>19174</v>
      </c>
      <c r="D467" s="151"/>
      <c r="E467" s="412" t="s">
        <v>19173</v>
      </c>
      <c r="F467" s="412"/>
      <c r="G467" s="151"/>
      <c r="H467" s="412" t="s">
        <v>19172</v>
      </c>
      <c r="I467" s="412"/>
      <c r="J467" s="151"/>
      <c r="K467" s="412" t="s">
        <v>19171</v>
      </c>
      <c r="L467" s="412"/>
      <c r="M467" s="151"/>
      <c r="N467" s="412" t="s">
        <v>19170</v>
      </c>
      <c r="O467" s="412"/>
      <c r="P467" s="151"/>
      <c r="Q467" s="153" t="s">
        <v>19169</v>
      </c>
      <c r="R467" s="151"/>
      <c r="S467" s="412" t="s">
        <v>19168</v>
      </c>
      <c r="T467" s="412"/>
      <c r="U467" s="412"/>
      <c r="V467" s="412"/>
      <c r="W467" s="151"/>
      <c r="X467" s="148"/>
    </row>
    <row r="468" spans="1:24" ht="45.95" customHeight="1" thickBot="1">
      <c r="A468" s="148"/>
      <c r="B468" s="417"/>
      <c r="C468" s="154" t="s">
        <v>4971</v>
      </c>
      <c r="D468" s="417"/>
      <c r="E468" s="418" t="s">
        <v>4339</v>
      </c>
      <c r="F468" s="418"/>
      <c r="G468" s="417"/>
      <c r="H468" s="419" t="s">
        <v>20319</v>
      </c>
      <c r="I468" s="419"/>
      <c r="J468" s="417"/>
      <c r="K468" s="419" t="s">
        <v>20318</v>
      </c>
      <c r="L468" s="419"/>
      <c r="M468" s="417"/>
      <c r="N468" s="420" t="s">
        <v>20317</v>
      </c>
      <c r="O468" s="420"/>
      <c r="P468" s="417"/>
      <c r="Q468" s="155" t="s">
        <v>24261</v>
      </c>
      <c r="R468" s="417"/>
      <c r="S468" s="421" t="s">
        <v>19692</v>
      </c>
      <c r="T468" s="421"/>
      <c r="U468" s="421"/>
      <c r="V468" s="421"/>
      <c r="W468" s="417"/>
      <c r="X468" s="148"/>
    </row>
    <row r="469" spans="1:24" ht="45.95" customHeight="1" thickBot="1">
      <c r="A469" s="148"/>
      <c r="B469" s="417"/>
      <c r="C469" s="154" t="s">
        <v>4964</v>
      </c>
      <c r="D469" s="417"/>
      <c r="E469" s="418" t="s">
        <v>4325</v>
      </c>
      <c r="F469" s="418"/>
      <c r="G469" s="417"/>
      <c r="H469" s="419" t="s">
        <v>20315</v>
      </c>
      <c r="I469" s="419"/>
      <c r="J469" s="417"/>
      <c r="K469" s="419" t="s">
        <v>20314</v>
      </c>
      <c r="L469" s="419"/>
      <c r="M469" s="417"/>
      <c r="N469" s="420" t="s">
        <v>20313</v>
      </c>
      <c r="O469" s="420"/>
      <c r="P469" s="417"/>
      <c r="Q469" s="155" t="s">
        <v>24260</v>
      </c>
      <c r="R469" s="417"/>
      <c r="S469" s="421" t="s">
        <v>19692</v>
      </c>
      <c r="T469" s="421"/>
      <c r="U469" s="421"/>
      <c r="V469" s="421"/>
      <c r="W469" s="417"/>
      <c r="X469" s="148"/>
    </row>
    <row r="470" spans="1:24" ht="45.95" customHeight="1" thickBot="1">
      <c r="A470" s="148"/>
      <c r="B470" s="417"/>
      <c r="C470" s="154" t="s">
        <v>4955</v>
      </c>
      <c r="D470" s="417"/>
      <c r="E470" s="418" t="s">
        <v>4310</v>
      </c>
      <c r="F470" s="418"/>
      <c r="G470" s="417"/>
      <c r="H470" s="419" t="s">
        <v>20307</v>
      </c>
      <c r="I470" s="419"/>
      <c r="J470" s="417"/>
      <c r="K470" s="419" t="s">
        <v>20306</v>
      </c>
      <c r="L470" s="419"/>
      <c r="M470" s="417"/>
      <c r="N470" s="420" t="s">
        <v>20305</v>
      </c>
      <c r="O470" s="420"/>
      <c r="P470" s="417"/>
      <c r="Q470" s="155" t="s">
        <v>24259</v>
      </c>
      <c r="R470" s="417"/>
      <c r="S470" s="421" t="s">
        <v>19692</v>
      </c>
      <c r="T470" s="421"/>
      <c r="U470" s="421"/>
      <c r="V470" s="421"/>
      <c r="W470" s="417"/>
      <c r="X470" s="148"/>
    </row>
    <row r="471" spans="1:24" ht="45.95" customHeight="1" thickBot="1">
      <c r="A471" s="148"/>
      <c r="B471" s="417"/>
      <c r="C471" s="154" t="s">
        <v>4949</v>
      </c>
      <c r="D471" s="417"/>
      <c r="E471" s="418" t="s">
        <v>4302</v>
      </c>
      <c r="F471" s="418"/>
      <c r="G471" s="417"/>
      <c r="H471" s="419" t="s">
        <v>21543</v>
      </c>
      <c r="I471" s="419"/>
      <c r="J471" s="417"/>
      <c r="K471" s="419" t="s">
        <v>21542</v>
      </c>
      <c r="L471" s="419"/>
      <c r="M471" s="417"/>
      <c r="N471" s="420" t="s">
        <v>21541</v>
      </c>
      <c r="O471" s="420"/>
      <c r="P471" s="417"/>
      <c r="Q471" s="155" t="s">
        <v>24258</v>
      </c>
      <c r="R471" s="417"/>
      <c r="S471" s="421" t="s">
        <v>19692</v>
      </c>
      <c r="T471" s="421"/>
      <c r="U471" s="421"/>
      <c r="V471" s="421"/>
      <c r="W471" s="417"/>
      <c r="X471" s="148"/>
    </row>
    <row r="472" spans="1:24" ht="45.95" customHeight="1" thickBot="1">
      <c r="A472" s="148"/>
      <c r="B472" s="417"/>
      <c r="C472" s="154" t="s">
        <v>4941</v>
      </c>
      <c r="D472" s="417"/>
      <c r="E472" s="418" t="s">
        <v>4294</v>
      </c>
      <c r="F472" s="418"/>
      <c r="G472" s="417"/>
      <c r="H472" s="419" t="s">
        <v>20303</v>
      </c>
      <c r="I472" s="419"/>
      <c r="J472" s="417"/>
      <c r="K472" s="419" t="s">
        <v>20302</v>
      </c>
      <c r="L472" s="419"/>
      <c r="M472" s="417"/>
      <c r="N472" s="420" t="s">
        <v>20301</v>
      </c>
      <c r="O472" s="420"/>
      <c r="P472" s="417"/>
      <c r="Q472" s="155" t="s">
        <v>24623</v>
      </c>
      <c r="R472" s="417"/>
      <c r="S472" s="421" t="s">
        <v>19692</v>
      </c>
      <c r="T472" s="421"/>
      <c r="U472" s="421"/>
      <c r="V472" s="421"/>
      <c r="W472" s="417"/>
      <c r="X472" s="148"/>
    </row>
    <row r="473" spans="1:24" ht="45.95" customHeight="1" thickBot="1">
      <c r="A473" s="148"/>
      <c r="B473" s="417"/>
      <c r="C473" s="154" t="s">
        <v>4933</v>
      </c>
      <c r="D473" s="417"/>
      <c r="E473" s="418" t="s">
        <v>4286</v>
      </c>
      <c r="F473" s="418"/>
      <c r="G473" s="417"/>
      <c r="H473" s="419" t="s">
        <v>20299</v>
      </c>
      <c r="I473" s="419"/>
      <c r="J473" s="417"/>
      <c r="K473" s="419" t="s">
        <v>20298</v>
      </c>
      <c r="L473" s="419"/>
      <c r="M473" s="417"/>
      <c r="N473" s="420" t="s">
        <v>20297</v>
      </c>
      <c r="O473" s="420"/>
      <c r="P473" s="417"/>
      <c r="Q473" s="155" t="s">
        <v>24667</v>
      </c>
      <c r="R473" s="417"/>
      <c r="S473" s="421" t="s">
        <v>19692</v>
      </c>
      <c r="T473" s="421"/>
      <c r="U473" s="421"/>
      <c r="V473" s="421"/>
      <c r="W473" s="417"/>
      <c r="X473" s="148"/>
    </row>
    <row r="474" spans="1:24" ht="45.95" customHeight="1" thickBot="1">
      <c r="A474" s="148"/>
      <c r="B474" s="417"/>
      <c r="C474" s="154" t="s">
        <v>4925</v>
      </c>
      <c r="D474" s="417"/>
      <c r="E474" s="418" t="s">
        <v>4278</v>
      </c>
      <c r="F474" s="418"/>
      <c r="G474" s="417"/>
      <c r="H474" s="419" t="s">
        <v>20295</v>
      </c>
      <c r="I474" s="419"/>
      <c r="J474" s="417"/>
      <c r="K474" s="419" t="s">
        <v>20294</v>
      </c>
      <c r="L474" s="419"/>
      <c r="M474" s="417"/>
      <c r="N474" s="420" t="s">
        <v>20293</v>
      </c>
      <c r="O474" s="420"/>
      <c r="P474" s="417"/>
      <c r="Q474" s="155" t="s">
        <v>24541</v>
      </c>
      <c r="R474" s="417"/>
      <c r="S474" s="421" t="s">
        <v>19692</v>
      </c>
      <c r="T474" s="421"/>
      <c r="U474" s="421"/>
      <c r="V474" s="421"/>
      <c r="W474" s="417"/>
      <c r="X474" s="148"/>
    </row>
    <row r="475" spans="1:24" ht="45.95" customHeight="1" thickBot="1">
      <c r="A475" s="148"/>
      <c r="B475" s="417"/>
      <c r="C475" s="154" t="s">
        <v>4918</v>
      </c>
      <c r="D475" s="417"/>
      <c r="E475" s="418" t="s">
        <v>4270</v>
      </c>
      <c r="F475" s="418"/>
      <c r="G475" s="417"/>
      <c r="H475" s="419" t="s">
        <v>20291</v>
      </c>
      <c r="I475" s="419"/>
      <c r="J475" s="417"/>
      <c r="K475" s="419" t="s">
        <v>20290</v>
      </c>
      <c r="L475" s="419"/>
      <c r="M475" s="417"/>
      <c r="N475" s="420" t="s">
        <v>20289</v>
      </c>
      <c r="O475" s="420"/>
      <c r="P475" s="417"/>
      <c r="Q475" s="155" t="s">
        <v>24257</v>
      </c>
      <c r="R475" s="417"/>
      <c r="S475" s="421" t="s">
        <v>19692</v>
      </c>
      <c r="T475" s="421"/>
      <c r="U475" s="421"/>
      <c r="V475" s="421"/>
      <c r="W475" s="417"/>
      <c r="X475" s="148"/>
    </row>
    <row r="476" spans="1:24" ht="45.95" customHeight="1" thickBot="1">
      <c r="A476" s="148"/>
      <c r="B476" s="417"/>
      <c r="C476" s="154" t="s">
        <v>4911</v>
      </c>
      <c r="D476" s="417"/>
      <c r="E476" s="418" t="s">
        <v>4262</v>
      </c>
      <c r="F476" s="418"/>
      <c r="G476" s="417"/>
      <c r="H476" s="419" t="s">
        <v>20287</v>
      </c>
      <c r="I476" s="419"/>
      <c r="J476" s="417"/>
      <c r="K476" s="419" t="s">
        <v>20286</v>
      </c>
      <c r="L476" s="419"/>
      <c r="M476" s="417"/>
      <c r="N476" s="420" t="s">
        <v>20285</v>
      </c>
      <c r="O476" s="420"/>
      <c r="P476" s="417"/>
      <c r="Q476" s="155" t="s">
        <v>24564</v>
      </c>
      <c r="R476" s="417"/>
      <c r="S476" s="421" t="s">
        <v>19692</v>
      </c>
      <c r="T476" s="421"/>
      <c r="U476" s="421"/>
      <c r="V476" s="421"/>
      <c r="W476" s="417"/>
      <c r="X476" s="148"/>
    </row>
    <row r="477" spans="1:24" ht="45.95" customHeight="1" thickBot="1">
      <c r="A477" s="148"/>
      <c r="B477" s="417"/>
      <c r="C477" s="154" t="s">
        <v>4903</v>
      </c>
      <c r="D477" s="417"/>
      <c r="E477" s="418" t="s">
        <v>4245</v>
      </c>
      <c r="F477" s="418"/>
      <c r="G477" s="417"/>
      <c r="H477" s="419" t="s">
        <v>22346</v>
      </c>
      <c r="I477" s="419"/>
      <c r="J477" s="417"/>
      <c r="K477" s="419" t="s">
        <v>22345</v>
      </c>
      <c r="L477" s="419"/>
      <c r="M477" s="417"/>
      <c r="N477" s="420" t="s">
        <v>22344</v>
      </c>
      <c r="O477" s="420"/>
      <c r="P477" s="417"/>
      <c r="Q477" s="155" t="s">
        <v>24449</v>
      </c>
      <c r="R477" s="417"/>
      <c r="S477" s="421" t="s">
        <v>19692</v>
      </c>
      <c r="T477" s="421"/>
      <c r="U477" s="421"/>
      <c r="V477" s="421"/>
      <c r="W477" s="417"/>
      <c r="X477" s="148"/>
    </row>
    <row r="478" spans="1:24" ht="9.9499999999999993" customHeight="1" thickBot="1">
      <c r="A478" s="148"/>
      <c r="B478" s="417"/>
      <c r="C478" s="148"/>
      <c r="D478" s="417"/>
      <c r="E478" s="148"/>
      <c r="F478" s="148"/>
      <c r="G478" s="417"/>
      <c r="H478" s="148"/>
      <c r="I478" s="148"/>
      <c r="J478" s="417"/>
      <c r="K478" s="148"/>
      <c r="L478" s="148"/>
      <c r="M478" s="417"/>
      <c r="N478" s="148"/>
      <c r="O478" s="148"/>
      <c r="P478" s="417"/>
      <c r="Q478" s="148"/>
      <c r="R478" s="417"/>
      <c r="S478" s="148"/>
      <c r="T478" s="148"/>
      <c r="U478" s="148"/>
      <c r="V478" s="148"/>
      <c r="W478" s="417"/>
      <c r="X478" s="148"/>
    </row>
    <row r="479" spans="1:24" ht="0.95" customHeight="1">
      <c r="A479" s="148"/>
      <c r="B479" s="422"/>
      <c r="C479" s="422"/>
      <c r="D479" s="422"/>
      <c r="E479" s="422"/>
      <c r="F479" s="422"/>
      <c r="G479" s="422"/>
      <c r="H479" s="422"/>
      <c r="I479" s="422"/>
      <c r="J479" s="422"/>
      <c r="K479" s="422"/>
      <c r="L479" s="422"/>
      <c r="M479" s="422"/>
      <c r="N479" s="422"/>
      <c r="O479" s="422"/>
      <c r="P479" s="422"/>
      <c r="Q479" s="422"/>
      <c r="R479" s="422"/>
      <c r="S479" s="422"/>
      <c r="T479" s="422"/>
      <c r="U479" s="422"/>
      <c r="V479" s="422"/>
      <c r="W479" s="148"/>
      <c r="X479" s="148"/>
    </row>
    <row r="480" spans="1:24" ht="60" customHeight="1">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row>
    <row r="481" spans="1:24" ht="12" customHeight="1">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row>
    <row r="482" spans="1:24" ht="8.1" customHeight="1">
      <c r="A482" s="148"/>
      <c r="B482" s="148"/>
      <c r="C482" s="148"/>
      <c r="D482" s="148"/>
      <c r="E482" s="148"/>
      <c r="F482" s="148"/>
      <c r="G482" s="148"/>
      <c r="H482" s="148"/>
      <c r="I482" s="413" t="s">
        <v>19177</v>
      </c>
      <c r="J482" s="413"/>
      <c r="K482" s="413"/>
      <c r="L482" s="148"/>
      <c r="M482" s="148"/>
      <c r="N482" s="148"/>
      <c r="O482" s="148"/>
      <c r="P482" s="148"/>
      <c r="Q482" s="148"/>
      <c r="R482" s="148"/>
      <c r="S482" s="148"/>
      <c r="T482" s="148"/>
      <c r="U482" s="148"/>
      <c r="V482" s="148"/>
      <c r="W482" s="148"/>
      <c r="X482" s="148"/>
    </row>
    <row r="483" spans="1:24" ht="12" customHeight="1">
      <c r="A483" s="148"/>
      <c r="B483" s="414"/>
      <c r="C483" s="414"/>
      <c r="D483" s="414"/>
      <c r="E483" s="414"/>
      <c r="F483" s="148"/>
      <c r="G483" s="148"/>
      <c r="H483" s="148"/>
      <c r="I483" s="413"/>
      <c r="J483" s="413"/>
      <c r="K483" s="413"/>
      <c r="L483" s="148"/>
      <c r="M483" s="148"/>
      <c r="N483" s="148"/>
      <c r="O483" s="148"/>
      <c r="P483" s="148"/>
      <c r="Q483" s="148"/>
      <c r="R483" s="148"/>
      <c r="S483" s="148"/>
      <c r="T483" s="148"/>
      <c r="U483" s="148"/>
      <c r="V483" s="148"/>
      <c r="W483" s="148"/>
      <c r="X483" s="148"/>
    </row>
    <row r="484" spans="1:24" ht="14.1" customHeight="1">
      <c r="A484" s="148"/>
      <c r="B484" s="148"/>
      <c r="C484" s="415" t="s">
        <v>24122</v>
      </c>
      <c r="D484" s="415"/>
      <c r="E484" s="415"/>
      <c r="F484" s="415"/>
      <c r="G484" s="415"/>
      <c r="H484" s="415"/>
      <c r="I484" s="415"/>
      <c r="J484" s="415"/>
      <c r="K484" s="415"/>
      <c r="L484" s="148"/>
      <c r="M484" s="148"/>
      <c r="N484" s="148"/>
      <c r="O484" s="416" t="s">
        <v>24924</v>
      </c>
      <c r="P484" s="416"/>
      <c r="Q484" s="416"/>
      <c r="R484" s="416"/>
      <c r="S484" s="416"/>
      <c r="T484" s="149" t="s">
        <v>6478</v>
      </c>
      <c r="U484" s="150" t="s">
        <v>19175</v>
      </c>
      <c r="V484" s="148"/>
      <c r="W484" s="148"/>
      <c r="X484" s="148"/>
    </row>
    <row r="485" spans="1:24" ht="0.95" customHeight="1" thickBot="1">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row>
    <row r="486" spans="1:24" ht="0.95" customHeight="1">
      <c r="A486" s="148"/>
      <c r="B486" s="411"/>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148"/>
    </row>
    <row r="487" spans="1:24" ht="15.95" customHeight="1" thickBot="1">
      <c r="A487" s="148"/>
      <c r="B487" s="151"/>
      <c r="C487" s="152" t="s">
        <v>19174</v>
      </c>
      <c r="D487" s="151"/>
      <c r="E487" s="412" t="s">
        <v>19173</v>
      </c>
      <c r="F487" s="412"/>
      <c r="G487" s="151"/>
      <c r="H487" s="412" t="s">
        <v>19172</v>
      </c>
      <c r="I487" s="412"/>
      <c r="J487" s="151"/>
      <c r="K487" s="412" t="s">
        <v>19171</v>
      </c>
      <c r="L487" s="412"/>
      <c r="M487" s="151"/>
      <c r="N487" s="412" t="s">
        <v>19170</v>
      </c>
      <c r="O487" s="412"/>
      <c r="P487" s="151"/>
      <c r="Q487" s="153" t="s">
        <v>19169</v>
      </c>
      <c r="R487" s="151"/>
      <c r="S487" s="412" t="s">
        <v>19168</v>
      </c>
      <c r="T487" s="412"/>
      <c r="U487" s="412"/>
      <c r="V487" s="412"/>
      <c r="W487" s="151"/>
      <c r="X487" s="148"/>
    </row>
    <row r="488" spans="1:24" ht="45.95" customHeight="1" thickBot="1">
      <c r="A488" s="148"/>
      <c r="B488" s="417"/>
      <c r="C488" s="154" t="s">
        <v>4897</v>
      </c>
      <c r="D488" s="417"/>
      <c r="E488" s="418" t="s">
        <v>4236</v>
      </c>
      <c r="F488" s="418"/>
      <c r="G488" s="417"/>
      <c r="H488" s="419" t="s">
        <v>22342</v>
      </c>
      <c r="I488" s="419"/>
      <c r="J488" s="417"/>
      <c r="K488" s="419" t="s">
        <v>22341</v>
      </c>
      <c r="L488" s="419"/>
      <c r="M488" s="417"/>
      <c r="N488" s="420" t="s">
        <v>22340</v>
      </c>
      <c r="O488" s="420"/>
      <c r="P488" s="417"/>
      <c r="Q488" s="155" t="s">
        <v>24684</v>
      </c>
      <c r="R488" s="417"/>
      <c r="S488" s="421" t="s">
        <v>19692</v>
      </c>
      <c r="T488" s="421"/>
      <c r="U488" s="421"/>
      <c r="V488" s="421"/>
      <c r="W488" s="417"/>
      <c r="X488" s="148"/>
    </row>
    <row r="489" spans="1:24" ht="45.95" customHeight="1" thickBot="1">
      <c r="A489" s="148"/>
      <c r="B489" s="417"/>
      <c r="C489" s="154" t="s">
        <v>4889</v>
      </c>
      <c r="D489" s="417"/>
      <c r="E489" s="418" t="s">
        <v>4230</v>
      </c>
      <c r="F489" s="418"/>
      <c r="G489" s="417"/>
      <c r="H489" s="419" t="s">
        <v>20283</v>
      </c>
      <c r="I489" s="419"/>
      <c r="J489" s="417"/>
      <c r="K489" s="419" t="s">
        <v>20282</v>
      </c>
      <c r="L489" s="419"/>
      <c r="M489" s="417"/>
      <c r="N489" s="420" t="s">
        <v>20281</v>
      </c>
      <c r="O489" s="420"/>
      <c r="P489" s="417"/>
      <c r="Q489" s="155" t="s">
        <v>24713</v>
      </c>
      <c r="R489" s="417"/>
      <c r="S489" s="421" t="s">
        <v>19692</v>
      </c>
      <c r="T489" s="421"/>
      <c r="U489" s="421"/>
      <c r="V489" s="421"/>
      <c r="W489" s="417"/>
      <c r="X489" s="148"/>
    </row>
    <row r="490" spans="1:24" ht="45.95" customHeight="1" thickBot="1">
      <c r="A490" s="148"/>
      <c r="B490" s="417"/>
      <c r="C490" s="154" t="s">
        <v>4883</v>
      </c>
      <c r="D490" s="417"/>
      <c r="E490" s="418" t="s">
        <v>4203</v>
      </c>
      <c r="F490" s="418"/>
      <c r="G490" s="417"/>
      <c r="H490" s="419" t="s">
        <v>20271</v>
      </c>
      <c r="I490" s="419"/>
      <c r="J490" s="417"/>
      <c r="K490" s="419" t="s">
        <v>20270</v>
      </c>
      <c r="L490" s="419"/>
      <c r="M490" s="417"/>
      <c r="N490" s="420" t="s">
        <v>20269</v>
      </c>
      <c r="O490" s="420"/>
      <c r="P490" s="417"/>
      <c r="Q490" s="155" t="s">
        <v>24256</v>
      </c>
      <c r="R490" s="417"/>
      <c r="S490" s="421" t="s">
        <v>19692</v>
      </c>
      <c r="T490" s="421"/>
      <c r="U490" s="421"/>
      <c r="V490" s="421"/>
      <c r="W490" s="417"/>
      <c r="X490" s="148"/>
    </row>
    <row r="491" spans="1:24" ht="45.95" customHeight="1" thickBot="1">
      <c r="A491" s="148"/>
      <c r="B491" s="417"/>
      <c r="C491" s="154" t="s">
        <v>4876</v>
      </c>
      <c r="D491" s="417"/>
      <c r="E491" s="418" t="s">
        <v>4189</v>
      </c>
      <c r="F491" s="418"/>
      <c r="G491" s="417"/>
      <c r="H491" s="419" t="s">
        <v>21533</v>
      </c>
      <c r="I491" s="419"/>
      <c r="J491" s="417"/>
      <c r="K491" s="419" t="s">
        <v>21532</v>
      </c>
      <c r="L491" s="419"/>
      <c r="M491" s="417"/>
      <c r="N491" s="420" t="s">
        <v>21531</v>
      </c>
      <c r="O491" s="420"/>
      <c r="P491" s="417"/>
      <c r="Q491" s="155" t="s">
        <v>24121</v>
      </c>
      <c r="R491" s="417"/>
      <c r="S491" s="421" t="s">
        <v>19692</v>
      </c>
      <c r="T491" s="421"/>
      <c r="U491" s="421"/>
      <c r="V491" s="421"/>
      <c r="W491" s="417"/>
      <c r="X491" s="148"/>
    </row>
    <row r="492" spans="1:24" ht="45.95" customHeight="1" thickBot="1">
      <c r="A492" s="148"/>
      <c r="B492" s="417"/>
      <c r="C492" s="154" t="s">
        <v>4870</v>
      </c>
      <c r="D492" s="417"/>
      <c r="E492" s="418" t="s">
        <v>4180</v>
      </c>
      <c r="F492" s="418"/>
      <c r="G492" s="417"/>
      <c r="H492" s="419" t="s">
        <v>20263</v>
      </c>
      <c r="I492" s="419"/>
      <c r="J492" s="417"/>
      <c r="K492" s="419" t="s">
        <v>20262</v>
      </c>
      <c r="L492" s="419"/>
      <c r="M492" s="417"/>
      <c r="N492" s="420" t="s">
        <v>20261</v>
      </c>
      <c r="O492" s="420"/>
      <c r="P492" s="417"/>
      <c r="Q492" s="155" t="s">
        <v>24255</v>
      </c>
      <c r="R492" s="417"/>
      <c r="S492" s="421" t="s">
        <v>19692</v>
      </c>
      <c r="T492" s="421"/>
      <c r="U492" s="421"/>
      <c r="V492" s="421"/>
      <c r="W492" s="417"/>
      <c r="X492" s="148"/>
    </row>
    <row r="493" spans="1:24" ht="45.95" customHeight="1" thickBot="1">
      <c r="A493" s="148"/>
      <c r="B493" s="417"/>
      <c r="C493" s="154" t="s">
        <v>4864</v>
      </c>
      <c r="D493" s="417"/>
      <c r="E493" s="418" t="s">
        <v>4173</v>
      </c>
      <c r="F493" s="418"/>
      <c r="G493" s="417"/>
      <c r="H493" s="419" t="s">
        <v>20259</v>
      </c>
      <c r="I493" s="419"/>
      <c r="J493" s="417"/>
      <c r="K493" s="419" t="s">
        <v>20258</v>
      </c>
      <c r="L493" s="419"/>
      <c r="M493" s="417"/>
      <c r="N493" s="420" t="s">
        <v>20257</v>
      </c>
      <c r="O493" s="420"/>
      <c r="P493" s="417"/>
      <c r="Q493" s="155" t="s">
        <v>24718</v>
      </c>
      <c r="R493" s="417"/>
      <c r="S493" s="421" t="s">
        <v>19692</v>
      </c>
      <c r="T493" s="421"/>
      <c r="U493" s="421"/>
      <c r="V493" s="421"/>
      <c r="W493" s="417"/>
      <c r="X493" s="148"/>
    </row>
    <row r="494" spans="1:24" ht="45.95" customHeight="1" thickBot="1">
      <c r="A494" s="148"/>
      <c r="B494" s="417"/>
      <c r="C494" s="154" t="s">
        <v>4857</v>
      </c>
      <c r="D494" s="417"/>
      <c r="E494" s="418" t="s">
        <v>4157</v>
      </c>
      <c r="F494" s="418"/>
      <c r="G494" s="417"/>
      <c r="H494" s="419" t="s">
        <v>21528</v>
      </c>
      <c r="I494" s="419"/>
      <c r="J494" s="417"/>
      <c r="K494" s="419" t="s">
        <v>21527</v>
      </c>
      <c r="L494" s="419"/>
      <c r="M494" s="417"/>
      <c r="N494" s="420" t="s">
        <v>21526</v>
      </c>
      <c r="O494" s="420"/>
      <c r="P494" s="417"/>
      <c r="Q494" s="155" t="s">
        <v>24254</v>
      </c>
      <c r="R494" s="417"/>
      <c r="S494" s="421" t="s">
        <v>19692</v>
      </c>
      <c r="T494" s="421"/>
      <c r="U494" s="421"/>
      <c r="V494" s="421"/>
      <c r="W494" s="417"/>
      <c r="X494" s="148"/>
    </row>
    <row r="495" spans="1:24" ht="45.95" customHeight="1" thickBot="1">
      <c r="A495" s="148"/>
      <c r="B495" s="417"/>
      <c r="C495" s="154" t="s">
        <v>4851</v>
      </c>
      <c r="D495" s="417"/>
      <c r="E495" s="418" t="s">
        <v>4149</v>
      </c>
      <c r="F495" s="418"/>
      <c r="G495" s="417"/>
      <c r="H495" s="419" t="s">
        <v>21524</v>
      </c>
      <c r="I495" s="419"/>
      <c r="J495" s="417"/>
      <c r="K495" s="419" t="s">
        <v>21523</v>
      </c>
      <c r="L495" s="419"/>
      <c r="M495" s="417"/>
      <c r="N495" s="420" t="s">
        <v>21522</v>
      </c>
      <c r="O495" s="420"/>
      <c r="P495" s="417"/>
      <c r="Q495" s="155" t="s">
        <v>24253</v>
      </c>
      <c r="R495" s="417"/>
      <c r="S495" s="421" t="s">
        <v>19692</v>
      </c>
      <c r="T495" s="421"/>
      <c r="U495" s="421"/>
      <c r="V495" s="421"/>
      <c r="W495" s="417"/>
      <c r="X495" s="148"/>
    </row>
    <row r="496" spans="1:24" ht="45.95" customHeight="1" thickBot="1">
      <c r="A496" s="148"/>
      <c r="B496" s="417"/>
      <c r="C496" s="154" t="s">
        <v>4845</v>
      </c>
      <c r="D496" s="417"/>
      <c r="E496" s="418" t="s">
        <v>4133</v>
      </c>
      <c r="F496" s="418"/>
      <c r="G496" s="417"/>
      <c r="H496" s="419" t="s">
        <v>20255</v>
      </c>
      <c r="I496" s="419"/>
      <c r="J496" s="417"/>
      <c r="K496" s="419" t="s">
        <v>20254</v>
      </c>
      <c r="L496" s="419"/>
      <c r="M496" s="417"/>
      <c r="N496" s="420" t="s">
        <v>20253</v>
      </c>
      <c r="O496" s="420"/>
      <c r="P496" s="417"/>
      <c r="Q496" s="155" t="s">
        <v>24252</v>
      </c>
      <c r="R496" s="417"/>
      <c r="S496" s="421" t="s">
        <v>19692</v>
      </c>
      <c r="T496" s="421"/>
      <c r="U496" s="421"/>
      <c r="V496" s="421"/>
      <c r="W496" s="417"/>
      <c r="X496" s="148"/>
    </row>
    <row r="497" spans="1:24" ht="45.95" customHeight="1" thickBot="1">
      <c r="A497" s="148"/>
      <c r="B497" s="417"/>
      <c r="C497" s="154" t="s">
        <v>4838</v>
      </c>
      <c r="D497" s="417"/>
      <c r="E497" s="418" t="s">
        <v>4117</v>
      </c>
      <c r="F497" s="418"/>
      <c r="G497" s="417"/>
      <c r="H497" s="419" t="s">
        <v>20247</v>
      </c>
      <c r="I497" s="419"/>
      <c r="J497" s="417"/>
      <c r="K497" s="419" t="s">
        <v>20246</v>
      </c>
      <c r="L497" s="419"/>
      <c r="M497" s="417"/>
      <c r="N497" s="420" t="s">
        <v>20245</v>
      </c>
      <c r="O497" s="420"/>
      <c r="P497" s="417"/>
      <c r="Q497" s="155" t="s">
        <v>24251</v>
      </c>
      <c r="R497" s="417"/>
      <c r="S497" s="421" t="s">
        <v>19692</v>
      </c>
      <c r="T497" s="421"/>
      <c r="U497" s="421"/>
      <c r="V497" s="421"/>
      <c r="W497" s="417"/>
      <c r="X497" s="148"/>
    </row>
    <row r="498" spans="1:24" ht="9.9499999999999993" customHeight="1" thickBot="1">
      <c r="A498" s="148"/>
      <c r="B498" s="417"/>
      <c r="C498" s="148"/>
      <c r="D498" s="417"/>
      <c r="E498" s="148"/>
      <c r="F498" s="148"/>
      <c r="G498" s="417"/>
      <c r="H498" s="148"/>
      <c r="I498" s="148"/>
      <c r="J498" s="417"/>
      <c r="K498" s="148"/>
      <c r="L498" s="148"/>
      <c r="M498" s="417"/>
      <c r="N498" s="148"/>
      <c r="O498" s="148"/>
      <c r="P498" s="417"/>
      <c r="Q498" s="148"/>
      <c r="R498" s="417"/>
      <c r="S498" s="148"/>
      <c r="T498" s="148"/>
      <c r="U498" s="148"/>
      <c r="V498" s="148"/>
      <c r="W498" s="417"/>
      <c r="X498" s="148"/>
    </row>
    <row r="499" spans="1:24" ht="0.95" customHeight="1">
      <c r="A499" s="148"/>
      <c r="B499" s="422"/>
      <c r="C499" s="422"/>
      <c r="D499" s="422"/>
      <c r="E499" s="422"/>
      <c r="F499" s="422"/>
      <c r="G499" s="422"/>
      <c r="H499" s="422"/>
      <c r="I499" s="422"/>
      <c r="J499" s="422"/>
      <c r="K499" s="422"/>
      <c r="L499" s="422"/>
      <c r="M499" s="422"/>
      <c r="N499" s="422"/>
      <c r="O499" s="422"/>
      <c r="P499" s="422"/>
      <c r="Q499" s="422"/>
      <c r="R499" s="422"/>
      <c r="S499" s="422"/>
      <c r="T499" s="422"/>
      <c r="U499" s="422"/>
      <c r="V499" s="422"/>
      <c r="W499" s="148"/>
      <c r="X499" s="148"/>
    </row>
    <row r="500" spans="1:24" ht="60" customHeight="1">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row>
    <row r="501" spans="1:24" ht="12" customHeight="1">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row>
    <row r="502" spans="1:24" ht="8.1" customHeight="1">
      <c r="A502" s="148"/>
      <c r="B502" s="148"/>
      <c r="C502" s="148"/>
      <c r="D502" s="148"/>
      <c r="E502" s="148"/>
      <c r="F502" s="148"/>
      <c r="G502" s="148"/>
      <c r="H502" s="148"/>
      <c r="I502" s="413" t="s">
        <v>19177</v>
      </c>
      <c r="J502" s="413"/>
      <c r="K502" s="413"/>
      <c r="L502" s="148"/>
      <c r="M502" s="148"/>
      <c r="N502" s="148"/>
      <c r="O502" s="148"/>
      <c r="P502" s="148"/>
      <c r="Q502" s="148"/>
      <c r="R502" s="148"/>
      <c r="S502" s="148"/>
      <c r="T502" s="148"/>
      <c r="U502" s="148"/>
      <c r="V502" s="148"/>
      <c r="W502" s="148"/>
      <c r="X502" s="148"/>
    </row>
    <row r="503" spans="1:24" ht="12" customHeight="1">
      <c r="A503" s="148"/>
      <c r="B503" s="414"/>
      <c r="C503" s="414"/>
      <c r="D503" s="414"/>
      <c r="E503" s="414"/>
      <c r="F503" s="148"/>
      <c r="G503" s="148"/>
      <c r="H503" s="148"/>
      <c r="I503" s="413"/>
      <c r="J503" s="413"/>
      <c r="K503" s="413"/>
      <c r="L503" s="148"/>
      <c r="M503" s="148"/>
      <c r="N503" s="148"/>
      <c r="O503" s="148"/>
      <c r="P503" s="148"/>
      <c r="Q503" s="148"/>
      <c r="R503" s="148"/>
      <c r="S503" s="148"/>
      <c r="T503" s="148"/>
      <c r="U503" s="148"/>
      <c r="V503" s="148"/>
      <c r="W503" s="148"/>
      <c r="X503" s="148"/>
    </row>
    <row r="504" spans="1:24" ht="14.1" customHeight="1">
      <c r="A504" s="148"/>
      <c r="B504" s="148"/>
      <c r="C504" s="415" t="s">
        <v>24122</v>
      </c>
      <c r="D504" s="415"/>
      <c r="E504" s="415"/>
      <c r="F504" s="415"/>
      <c r="G504" s="415"/>
      <c r="H504" s="415"/>
      <c r="I504" s="415"/>
      <c r="J504" s="415"/>
      <c r="K504" s="415"/>
      <c r="L504" s="148"/>
      <c r="M504" s="148"/>
      <c r="N504" s="148"/>
      <c r="O504" s="416" t="s">
        <v>24924</v>
      </c>
      <c r="P504" s="416"/>
      <c r="Q504" s="416"/>
      <c r="R504" s="416"/>
      <c r="S504" s="416"/>
      <c r="T504" s="149" t="s">
        <v>6470</v>
      </c>
      <c r="U504" s="150" t="s">
        <v>19175</v>
      </c>
      <c r="V504" s="148"/>
      <c r="W504" s="148"/>
      <c r="X504" s="148"/>
    </row>
    <row r="505" spans="1:24" ht="0.95" customHeight="1" thickBot="1">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row>
    <row r="506" spans="1:24" ht="0.95" customHeight="1">
      <c r="A506" s="148"/>
      <c r="B506" s="411"/>
      <c r="C506" s="411"/>
      <c r="D506" s="411"/>
      <c r="E506" s="411"/>
      <c r="F506" s="411"/>
      <c r="G506" s="411"/>
      <c r="H506" s="411"/>
      <c r="I506" s="411"/>
      <c r="J506" s="411"/>
      <c r="K506" s="411"/>
      <c r="L506" s="411"/>
      <c r="M506" s="411"/>
      <c r="N506" s="411"/>
      <c r="O506" s="411"/>
      <c r="P506" s="411"/>
      <c r="Q506" s="411"/>
      <c r="R506" s="411"/>
      <c r="S506" s="411"/>
      <c r="T506" s="411"/>
      <c r="U506" s="411"/>
      <c r="V506" s="411"/>
      <c r="W506" s="411"/>
      <c r="X506" s="148"/>
    </row>
    <row r="507" spans="1:24" ht="15.95" customHeight="1" thickBot="1">
      <c r="A507" s="148"/>
      <c r="B507" s="151"/>
      <c r="C507" s="152" t="s">
        <v>19174</v>
      </c>
      <c r="D507" s="151"/>
      <c r="E507" s="412" t="s">
        <v>19173</v>
      </c>
      <c r="F507" s="412"/>
      <c r="G507" s="151"/>
      <c r="H507" s="412" t="s">
        <v>19172</v>
      </c>
      <c r="I507" s="412"/>
      <c r="J507" s="151"/>
      <c r="K507" s="412" t="s">
        <v>19171</v>
      </c>
      <c r="L507" s="412"/>
      <c r="M507" s="151"/>
      <c r="N507" s="412" t="s">
        <v>19170</v>
      </c>
      <c r="O507" s="412"/>
      <c r="P507" s="151"/>
      <c r="Q507" s="153" t="s">
        <v>19169</v>
      </c>
      <c r="R507" s="151"/>
      <c r="S507" s="412" t="s">
        <v>19168</v>
      </c>
      <c r="T507" s="412"/>
      <c r="U507" s="412"/>
      <c r="V507" s="412"/>
      <c r="W507" s="151"/>
      <c r="X507" s="148"/>
    </row>
    <row r="508" spans="1:24" ht="45.95" customHeight="1" thickBot="1">
      <c r="A508" s="148"/>
      <c r="B508" s="417"/>
      <c r="C508" s="154" t="s">
        <v>4830</v>
      </c>
      <c r="D508" s="417"/>
      <c r="E508" s="418" t="s">
        <v>4103</v>
      </c>
      <c r="F508" s="418"/>
      <c r="G508" s="417"/>
      <c r="H508" s="419" t="s">
        <v>21519</v>
      </c>
      <c r="I508" s="419"/>
      <c r="J508" s="417"/>
      <c r="K508" s="419" t="s">
        <v>21518</v>
      </c>
      <c r="L508" s="419"/>
      <c r="M508" s="417"/>
      <c r="N508" s="420" t="s">
        <v>21517</v>
      </c>
      <c r="O508" s="420"/>
      <c r="P508" s="417"/>
      <c r="Q508" s="155" t="s">
        <v>24645</v>
      </c>
      <c r="R508" s="417"/>
      <c r="S508" s="421" t="s">
        <v>19692</v>
      </c>
      <c r="T508" s="421"/>
      <c r="U508" s="421"/>
      <c r="V508" s="421"/>
      <c r="W508" s="417"/>
      <c r="X508" s="148"/>
    </row>
    <row r="509" spans="1:24" ht="45.95" customHeight="1" thickBot="1">
      <c r="A509" s="148"/>
      <c r="B509" s="417"/>
      <c r="C509" s="154" t="s">
        <v>4822</v>
      </c>
      <c r="D509" s="417"/>
      <c r="E509" s="418" t="s">
        <v>4097</v>
      </c>
      <c r="F509" s="418"/>
      <c r="G509" s="417"/>
      <c r="H509" s="419" t="s">
        <v>20238</v>
      </c>
      <c r="I509" s="419"/>
      <c r="J509" s="417"/>
      <c r="K509" s="419" t="s">
        <v>20237</v>
      </c>
      <c r="L509" s="419"/>
      <c r="M509" s="417"/>
      <c r="N509" s="420" t="s">
        <v>20236</v>
      </c>
      <c r="O509" s="420"/>
      <c r="P509" s="417"/>
      <c r="Q509" s="155" t="s">
        <v>24250</v>
      </c>
      <c r="R509" s="417"/>
      <c r="S509" s="421" t="s">
        <v>19692</v>
      </c>
      <c r="T509" s="421"/>
      <c r="U509" s="421"/>
      <c r="V509" s="421"/>
      <c r="W509" s="417"/>
      <c r="X509" s="148"/>
    </row>
    <row r="510" spans="1:24" ht="45.95" customHeight="1" thickBot="1">
      <c r="A510" s="148"/>
      <c r="B510" s="417"/>
      <c r="C510" s="154" t="s">
        <v>4814</v>
      </c>
      <c r="D510" s="417"/>
      <c r="E510" s="418" t="s">
        <v>4089</v>
      </c>
      <c r="F510" s="418"/>
      <c r="G510" s="417"/>
      <c r="H510" s="419" t="s">
        <v>20234</v>
      </c>
      <c r="I510" s="419"/>
      <c r="J510" s="417"/>
      <c r="K510" s="419" t="s">
        <v>20233</v>
      </c>
      <c r="L510" s="419"/>
      <c r="M510" s="417"/>
      <c r="N510" s="420" t="s">
        <v>20232</v>
      </c>
      <c r="O510" s="420"/>
      <c r="P510" s="417"/>
      <c r="Q510" s="155" t="s">
        <v>24448</v>
      </c>
      <c r="R510" s="417"/>
      <c r="S510" s="421" t="s">
        <v>19692</v>
      </c>
      <c r="T510" s="421"/>
      <c r="U510" s="421"/>
      <c r="V510" s="421"/>
      <c r="W510" s="417"/>
      <c r="X510" s="148"/>
    </row>
    <row r="511" spans="1:24" ht="45.95" customHeight="1" thickBot="1">
      <c r="A511" s="148"/>
      <c r="B511" s="417"/>
      <c r="C511" s="154" t="s">
        <v>4806</v>
      </c>
      <c r="D511" s="417"/>
      <c r="E511" s="418" t="s">
        <v>4073</v>
      </c>
      <c r="F511" s="418"/>
      <c r="G511" s="417"/>
      <c r="H511" s="419" t="s">
        <v>20230</v>
      </c>
      <c r="I511" s="419"/>
      <c r="J511" s="417"/>
      <c r="K511" s="419" t="s">
        <v>20229</v>
      </c>
      <c r="L511" s="419"/>
      <c r="M511" s="417"/>
      <c r="N511" s="420" t="s">
        <v>20228</v>
      </c>
      <c r="O511" s="420"/>
      <c r="P511" s="417"/>
      <c r="Q511" s="155" t="s">
        <v>24249</v>
      </c>
      <c r="R511" s="417"/>
      <c r="S511" s="421" t="s">
        <v>19692</v>
      </c>
      <c r="T511" s="421"/>
      <c r="U511" s="421"/>
      <c r="V511" s="421"/>
      <c r="W511" s="417"/>
      <c r="X511" s="148"/>
    </row>
    <row r="512" spans="1:24" ht="45.95" customHeight="1" thickBot="1">
      <c r="A512" s="148"/>
      <c r="B512" s="417"/>
      <c r="C512" s="154" t="s">
        <v>4797</v>
      </c>
      <c r="D512" s="417"/>
      <c r="E512" s="418" t="s">
        <v>4065</v>
      </c>
      <c r="F512" s="418"/>
      <c r="G512" s="417"/>
      <c r="H512" s="419" t="s">
        <v>21513</v>
      </c>
      <c r="I512" s="419"/>
      <c r="J512" s="417"/>
      <c r="K512" s="419" t="s">
        <v>21512</v>
      </c>
      <c r="L512" s="419"/>
      <c r="M512" s="417"/>
      <c r="N512" s="420" t="s">
        <v>21511</v>
      </c>
      <c r="O512" s="420"/>
      <c r="P512" s="417"/>
      <c r="Q512" s="155" t="s">
        <v>24248</v>
      </c>
      <c r="R512" s="417"/>
      <c r="S512" s="421" t="s">
        <v>19692</v>
      </c>
      <c r="T512" s="421"/>
      <c r="U512" s="421"/>
      <c r="V512" s="421"/>
      <c r="W512" s="417"/>
      <c r="X512" s="148"/>
    </row>
    <row r="513" spans="1:24" ht="45.95" customHeight="1" thickBot="1">
      <c r="A513" s="148"/>
      <c r="B513" s="417"/>
      <c r="C513" s="154" t="s">
        <v>4791</v>
      </c>
      <c r="D513" s="417"/>
      <c r="E513" s="418" t="s">
        <v>4051</v>
      </c>
      <c r="F513" s="418"/>
      <c r="G513" s="417"/>
      <c r="H513" s="419" t="s">
        <v>20226</v>
      </c>
      <c r="I513" s="419"/>
      <c r="J513" s="417"/>
      <c r="K513" s="419" t="s">
        <v>20225</v>
      </c>
      <c r="L513" s="419"/>
      <c r="M513" s="417"/>
      <c r="N513" s="420" t="s">
        <v>20224</v>
      </c>
      <c r="O513" s="420"/>
      <c r="P513" s="417"/>
      <c r="Q513" s="155" t="s">
        <v>24247</v>
      </c>
      <c r="R513" s="417"/>
      <c r="S513" s="421" t="s">
        <v>19692</v>
      </c>
      <c r="T513" s="421"/>
      <c r="U513" s="421"/>
      <c r="V513" s="421"/>
      <c r="W513" s="417"/>
      <c r="X513" s="148"/>
    </row>
    <row r="514" spans="1:24" ht="45.95" customHeight="1" thickBot="1">
      <c r="A514" s="148"/>
      <c r="B514" s="417"/>
      <c r="C514" s="154" t="s">
        <v>4782</v>
      </c>
      <c r="D514" s="417"/>
      <c r="E514" s="418" t="s">
        <v>4043</v>
      </c>
      <c r="F514" s="418"/>
      <c r="G514" s="417"/>
      <c r="H514" s="419" t="s">
        <v>20221</v>
      </c>
      <c r="I514" s="419"/>
      <c r="J514" s="417"/>
      <c r="K514" s="419" t="s">
        <v>20220</v>
      </c>
      <c r="L514" s="419"/>
      <c r="M514" s="417"/>
      <c r="N514" s="420" t="s">
        <v>20219</v>
      </c>
      <c r="O514" s="420"/>
      <c r="P514" s="417"/>
      <c r="Q514" s="155" t="s">
        <v>24542</v>
      </c>
      <c r="R514" s="417"/>
      <c r="S514" s="421" t="s">
        <v>19692</v>
      </c>
      <c r="T514" s="421"/>
      <c r="U514" s="421"/>
      <c r="V514" s="421"/>
      <c r="W514" s="417"/>
      <c r="X514" s="148"/>
    </row>
    <row r="515" spans="1:24" ht="45.95" customHeight="1" thickBot="1">
      <c r="A515" s="148"/>
      <c r="B515" s="417"/>
      <c r="C515" s="154" t="s">
        <v>4773</v>
      </c>
      <c r="D515" s="417"/>
      <c r="E515" s="418" t="s">
        <v>4035</v>
      </c>
      <c r="F515" s="418"/>
      <c r="G515" s="417"/>
      <c r="H515" s="419" t="s">
        <v>20217</v>
      </c>
      <c r="I515" s="419"/>
      <c r="J515" s="417"/>
      <c r="K515" s="419" t="s">
        <v>20216</v>
      </c>
      <c r="L515" s="419"/>
      <c r="M515" s="417"/>
      <c r="N515" s="420" t="s">
        <v>20215</v>
      </c>
      <c r="O515" s="420"/>
      <c r="P515" s="417"/>
      <c r="Q515" s="155" t="s">
        <v>24536</v>
      </c>
      <c r="R515" s="417"/>
      <c r="S515" s="421" t="s">
        <v>19692</v>
      </c>
      <c r="T515" s="421"/>
      <c r="U515" s="421"/>
      <c r="V515" s="421"/>
      <c r="W515" s="417"/>
      <c r="X515" s="148"/>
    </row>
    <row r="516" spans="1:24" ht="45.95" customHeight="1" thickBot="1">
      <c r="A516" s="148"/>
      <c r="B516" s="417"/>
      <c r="C516" s="154" t="s">
        <v>4764</v>
      </c>
      <c r="D516" s="417"/>
      <c r="E516" s="418" t="s">
        <v>4028</v>
      </c>
      <c r="F516" s="418"/>
      <c r="G516" s="417"/>
      <c r="H516" s="419" t="s">
        <v>21508</v>
      </c>
      <c r="I516" s="419"/>
      <c r="J516" s="417"/>
      <c r="K516" s="419" t="s">
        <v>21481</v>
      </c>
      <c r="L516" s="419"/>
      <c r="M516" s="417"/>
      <c r="N516" s="420" t="s">
        <v>21480</v>
      </c>
      <c r="O516" s="420"/>
      <c r="P516" s="417"/>
      <c r="Q516" s="155" t="s">
        <v>24246</v>
      </c>
      <c r="R516" s="417"/>
      <c r="S516" s="421" t="s">
        <v>19692</v>
      </c>
      <c r="T516" s="421"/>
      <c r="U516" s="421"/>
      <c r="V516" s="421"/>
      <c r="W516" s="417"/>
      <c r="X516" s="148"/>
    </row>
    <row r="517" spans="1:24" ht="45.95" customHeight="1" thickBot="1">
      <c r="A517" s="148"/>
      <c r="B517" s="417"/>
      <c r="C517" s="154" t="s">
        <v>4755</v>
      </c>
      <c r="D517" s="417"/>
      <c r="E517" s="418" t="s">
        <v>3999</v>
      </c>
      <c r="F517" s="418"/>
      <c r="G517" s="417"/>
      <c r="H517" s="419" t="s">
        <v>20205</v>
      </c>
      <c r="I517" s="419"/>
      <c r="J517" s="417"/>
      <c r="K517" s="419" t="s">
        <v>20204</v>
      </c>
      <c r="L517" s="419"/>
      <c r="M517" s="417"/>
      <c r="N517" s="420" t="s">
        <v>20203</v>
      </c>
      <c r="O517" s="420"/>
      <c r="P517" s="417"/>
      <c r="Q517" s="155" t="s">
        <v>24447</v>
      </c>
      <c r="R517" s="417"/>
      <c r="S517" s="421" t="s">
        <v>19692</v>
      </c>
      <c r="T517" s="421"/>
      <c r="U517" s="421"/>
      <c r="V517" s="421"/>
      <c r="W517" s="417"/>
      <c r="X517" s="148"/>
    </row>
    <row r="518" spans="1:24" ht="9.9499999999999993" customHeight="1" thickBot="1">
      <c r="A518" s="148"/>
      <c r="B518" s="417"/>
      <c r="C518" s="148"/>
      <c r="D518" s="417"/>
      <c r="E518" s="148"/>
      <c r="F518" s="148"/>
      <c r="G518" s="417"/>
      <c r="H518" s="148"/>
      <c r="I518" s="148"/>
      <c r="J518" s="417"/>
      <c r="K518" s="148"/>
      <c r="L518" s="148"/>
      <c r="M518" s="417"/>
      <c r="N518" s="148"/>
      <c r="O518" s="148"/>
      <c r="P518" s="417"/>
      <c r="Q518" s="148"/>
      <c r="R518" s="417"/>
      <c r="S518" s="148"/>
      <c r="T518" s="148"/>
      <c r="U518" s="148"/>
      <c r="V518" s="148"/>
      <c r="W518" s="417"/>
      <c r="X518" s="148"/>
    </row>
    <row r="519" spans="1:24" ht="0.95" customHeight="1">
      <c r="A519" s="148"/>
      <c r="B519" s="422"/>
      <c r="C519" s="422"/>
      <c r="D519" s="422"/>
      <c r="E519" s="422"/>
      <c r="F519" s="422"/>
      <c r="G519" s="422"/>
      <c r="H519" s="422"/>
      <c r="I519" s="422"/>
      <c r="J519" s="422"/>
      <c r="K519" s="422"/>
      <c r="L519" s="422"/>
      <c r="M519" s="422"/>
      <c r="N519" s="422"/>
      <c r="O519" s="422"/>
      <c r="P519" s="422"/>
      <c r="Q519" s="422"/>
      <c r="R519" s="422"/>
      <c r="S519" s="422"/>
      <c r="T519" s="422"/>
      <c r="U519" s="422"/>
      <c r="V519" s="422"/>
      <c r="W519" s="148"/>
      <c r="X519" s="148"/>
    </row>
    <row r="520" spans="1:24" ht="60" customHeight="1">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row>
    <row r="521" spans="1:24" ht="12" customHeight="1">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row>
    <row r="522" spans="1:24" ht="8.1" customHeight="1">
      <c r="A522" s="148"/>
      <c r="B522" s="148"/>
      <c r="C522" s="148"/>
      <c r="D522" s="148"/>
      <c r="E522" s="148"/>
      <c r="F522" s="148"/>
      <c r="G522" s="148"/>
      <c r="H522" s="148"/>
      <c r="I522" s="413" t="s">
        <v>19177</v>
      </c>
      <c r="J522" s="413"/>
      <c r="K522" s="413"/>
      <c r="L522" s="148"/>
      <c r="M522" s="148"/>
      <c r="N522" s="148"/>
      <c r="O522" s="148"/>
      <c r="P522" s="148"/>
      <c r="Q522" s="148"/>
      <c r="R522" s="148"/>
      <c r="S522" s="148"/>
      <c r="T522" s="148"/>
      <c r="U522" s="148"/>
      <c r="V522" s="148"/>
      <c r="W522" s="148"/>
      <c r="X522" s="148"/>
    </row>
    <row r="523" spans="1:24" ht="12" customHeight="1">
      <c r="A523" s="148"/>
      <c r="B523" s="414"/>
      <c r="C523" s="414"/>
      <c r="D523" s="414"/>
      <c r="E523" s="414"/>
      <c r="F523" s="148"/>
      <c r="G523" s="148"/>
      <c r="H523" s="148"/>
      <c r="I523" s="413"/>
      <c r="J523" s="413"/>
      <c r="K523" s="413"/>
      <c r="L523" s="148"/>
      <c r="M523" s="148"/>
      <c r="N523" s="148"/>
      <c r="O523" s="148"/>
      <c r="P523" s="148"/>
      <c r="Q523" s="148"/>
      <c r="R523" s="148"/>
      <c r="S523" s="148"/>
      <c r="T523" s="148"/>
      <c r="U523" s="148"/>
      <c r="V523" s="148"/>
      <c r="W523" s="148"/>
      <c r="X523" s="148"/>
    </row>
    <row r="524" spans="1:24" ht="14.1" customHeight="1">
      <c r="A524" s="148"/>
      <c r="B524" s="148"/>
      <c r="C524" s="415" t="s">
        <v>24122</v>
      </c>
      <c r="D524" s="415"/>
      <c r="E524" s="415"/>
      <c r="F524" s="415"/>
      <c r="G524" s="415"/>
      <c r="H524" s="415"/>
      <c r="I524" s="415"/>
      <c r="J524" s="415"/>
      <c r="K524" s="415"/>
      <c r="L524" s="148"/>
      <c r="M524" s="148"/>
      <c r="N524" s="148"/>
      <c r="O524" s="416" t="s">
        <v>24924</v>
      </c>
      <c r="P524" s="416"/>
      <c r="Q524" s="416"/>
      <c r="R524" s="416"/>
      <c r="S524" s="416"/>
      <c r="T524" s="149" t="s">
        <v>6464</v>
      </c>
      <c r="U524" s="150" t="s">
        <v>19175</v>
      </c>
      <c r="V524" s="148"/>
      <c r="W524" s="148"/>
      <c r="X524" s="148"/>
    </row>
    <row r="525" spans="1:24" ht="0.95" customHeight="1" thickBot="1">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row>
    <row r="526" spans="1:24" ht="0.95" customHeight="1">
      <c r="A526" s="148"/>
      <c r="B526" s="411"/>
      <c r="C526" s="411"/>
      <c r="D526" s="411"/>
      <c r="E526" s="411"/>
      <c r="F526" s="411"/>
      <c r="G526" s="411"/>
      <c r="H526" s="411"/>
      <c r="I526" s="411"/>
      <c r="J526" s="411"/>
      <c r="K526" s="411"/>
      <c r="L526" s="411"/>
      <c r="M526" s="411"/>
      <c r="N526" s="411"/>
      <c r="O526" s="411"/>
      <c r="P526" s="411"/>
      <c r="Q526" s="411"/>
      <c r="R526" s="411"/>
      <c r="S526" s="411"/>
      <c r="T526" s="411"/>
      <c r="U526" s="411"/>
      <c r="V526" s="411"/>
      <c r="W526" s="411"/>
      <c r="X526" s="148"/>
    </row>
    <row r="527" spans="1:24" ht="15.95" customHeight="1" thickBot="1">
      <c r="A527" s="148"/>
      <c r="B527" s="151"/>
      <c r="C527" s="152" t="s">
        <v>19174</v>
      </c>
      <c r="D527" s="151"/>
      <c r="E527" s="412" t="s">
        <v>19173</v>
      </c>
      <c r="F527" s="412"/>
      <c r="G527" s="151"/>
      <c r="H527" s="412" t="s">
        <v>19172</v>
      </c>
      <c r="I527" s="412"/>
      <c r="J527" s="151"/>
      <c r="K527" s="412" t="s">
        <v>19171</v>
      </c>
      <c r="L527" s="412"/>
      <c r="M527" s="151"/>
      <c r="N527" s="412" t="s">
        <v>19170</v>
      </c>
      <c r="O527" s="412"/>
      <c r="P527" s="151"/>
      <c r="Q527" s="153" t="s">
        <v>19169</v>
      </c>
      <c r="R527" s="151"/>
      <c r="S527" s="412" t="s">
        <v>19168</v>
      </c>
      <c r="T527" s="412"/>
      <c r="U527" s="412"/>
      <c r="V527" s="412"/>
      <c r="W527" s="151"/>
      <c r="X527" s="148"/>
    </row>
    <row r="528" spans="1:24" ht="45.95" customHeight="1" thickBot="1">
      <c r="A528" s="148"/>
      <c r="B528" s="417"/>
      <c r="C528" s="154" t="s">
        <v>4746</v>
      </c>
      <c r="D528" s="417"/>
      <c r="E528" s="418" t="s">
        <v>3991</v>
      </c>
      <c r="F528" s="418"/>
      <c r="G528" s="417"/>
      <c r="H528" s="419" t="s">
        <v>22319</v>
      </c>
      <c r="I528" s="419"/>
      <c r="J528" s="417"/>
      <c r="K528" s="419" t="s">
        <v>22318</v>
      </c>
      <c r="L528" s="419"/>
      <c r="M528" s="417"/>
      <c r="N528" s="420" t="s">
        <v>22317</v>
      </c>
      <c r="O528" s="420"/>
      <c r="P528" s="417"/>
      <c r="Q528" s="155" t="s">
        <v>24245</v>
      </c>
      <c r="R528" s="417"/>
      <c r="S528" s="421" t="s">
        <v>19692</v>
      </c>
      <c r="T528" s="421"/>
      <c r="U528" s="421"/>
      <c r="V528" s="421"/>
      <c r="W528" s="417"/>
      <c r="X528" s="148"/>
    </row>
    <row r="529" spans="1:24" ht="45.95" customHeight="1" thickBot="1">
      <c r="A529" s="148"/>
      <c r="B529" s="417"/>
      <c r="C529" s="154" t="s">
        <v>4739</v>
      </c>
      <c r="D529" s="417"/>
      <c r="E529" s="418" t="s">
        <v>3985</v>
      </c>
      <c r="F529" s="418"/>
      <c r="G529" s="417"/>
      <c r="H529" s="419" t="s">
        <v>24244</v>
      </c>
      <c r="I529" s="419"/>
      <c r="J529" s="417"/>
      <c r="K529" s="419" t="s">
        <v>24243</v>
      </c>
      <c r="L529" s="419"/>
      <c r="M529" s="417"/>
      <c r="N529" s="420" t="s">
        <v>24242</v>
      </c>
      <c r="O529" s="420"/>
      <c r="P529" s="417"/>
      <c r="Q529" s="155" t="s">
        <v>24241</v>
      </c>
      <c r="R529" s="417"/>
      <c r="S529" s="421" t="s">
        <v>19692</v>
      </c>
      <c r="T529" s="421"/>
      <c r="U529" s="421"/>
      <c r="V529" s="421"/>
      <c r="W529" s="417"/>
      <c r="X529" s="148"/>
    </row>
    <row r="530" spans="1:24" ht="45.95" customHeight="1" thickBot="1">
      <c r="A530" s="148"/>
      <c r="B530" s="417"/>
      <c r="C530" s="154" t="s">
        <v>4731</v>
      </c>
      <c r="D530" s="417"/>
      <c r="E530" s="418" t="s">
        <v>3977</v>
      </c>
      <c r="F530" s="418"/>
      <c r="G530" s="417"/>
      <c r="H530" s="419" t="s">
        <v>20201</v>
      </c>
      <c r="I530" s="419"/>
      <c r="J530" s="417"/>
      <c r="K530" s="419" t="s">
        <v>20200</v>
      </c>
      <c r="L530" s="419"/>
      <c r="M530" s="417"/>
      <c r="N530" s="420" t="s">
        <v>20199</v>
      </c>
      <c r="O530" s="420"/>
      <c r="P530" s="417"/>
      <c r="Q530" s="155" t="s">
        <v>24240</v>
      </c>
      <c r="R530" s="417"/>
      <c r="S530" s="421" t="s">
        <v>19692</v>
      </c>
      <c r="T530" s="421"/>
      <c r="U530" s="421"/>
      <c r="V530" s="421"/>
      <c r="W530" s="417"/>
      <c r="X530" s="148"/>
    </row>
    <row r="531" spans="1:24" ht="45.95" customHeight="1" thickBot="1">
      <c r="A531" s="148"/>
      <c r="B531" s="417"/>
      <c r="C531" s="154" t="s">
        <v>4723</v>
      </c>
      <c r="D531" s="417"/>
      <c r="E531" s="418" t="s">
        <v>3969</v>
      </c>
      <c r="F531" s="418"/>
      <c r="G531" s="417"/>
      <c r="H531" s="419" t="s">
        <v>21502</v>
      </c>
      <c r="I531" s="419"/>
      <c r="J531" s="417"/>
      <c r="K531" s="419" t="s">
        <v>21501</v>
      </c>
      <c r="L531" s="419"/>
      <c r="M531" s="417"/>
      <c r="N531" s="420" t="s">
        <v>21500</v>
      </c>
      <c r="O531" s="420"/>
      <c r="P531" s="417"/>
      <c r="Q531" s="155" t="s">
        <v>24239</v>
      </c>
      <c r="R531" s="417"/>
      <c r="S531" s="421" t="s">
        <v>19692</v>
      </c>
      <c r="T531" s="421"/>
      <c r="U531" s="421"/>
      <c r="V531" s="421"/>
      <c r="W531" s="417"/>
      <c r="X531" s="148"/>
    </row>
    <row r="532" spans="1:24" ht="45.95" customHeight="1" thickBot="1">
      <c r="A532" s="148"/>
      <c r="B532" s="417"/>
      <c r="C532" s="154" t="s">
        <v>4715</v>
      </c>
      <c r="D532" s="417"/>
      <c r="E532" s="418" t="s">
        <v>3963</v>
      </c>
      <c r="F532" s="418"/>
      <c r="G532" s="417"/>
      <c r="H532" s="419" t="s">
        <v>20197</v>
      </c>
      <c r="I532" s="419"/>
      <c r="J532" s="417"/>
      <c r="K532" s="419" t="s">
        <v>20196</v>
      </c>
      <c r="L532" s="419"/>
      <c r="M532" s="417"/>
      <c r="N532" s="420" t="s">
        <v>20195</v>
      </c>
      <c r="O532" s="420"/>
      <c r="P532" s="417"/>
      <c r="Q532" s="155" t="s">
        <v>24238</v>
      </c>
      <c r="R532" s="417"/>
      <c r="S532" s="421" t="s">
        <v>19692</v>
      </c>
      <c r="T532" s="421"/>
      <c r="U532" s="421"/>
      <c r="V532" s="421"/>
      <c r="W532" s="417"/>
      <c r="X532" s="148"/>
    </row>
    <row r="533" spans="1:24" ht="45.95" customHeight="1" thickBot="1">
      <c r="A533" s="148"/>
      <c r="B533" s="417"/>
      <c r="C533" s="154" t="s">
        <v>4708</v>
      </c>
      <c r="D533" s="417"/>
      <c r="E533" s="418" t="s">
        <v>3955</v>
      </c>
      <c r="F533" s="418"/>
      <c r="G533" s="417"/>
      <c r="H533" s="419" t="s">
        <v>20193</v>
      </c>
      <c r="I533" s="419"/>
      <c r="J533" s="417"/>
      <c r="K533" s="419" t="s">
        <v>20192</v>
      </c>
      <c r="L533" s="419"/>
      <c r="M533" s="417"/>
      <c r="N533" s="420" t="s">
        <v>20191</v>
      </c>
      <c r="O533" s="420"/>
      <c r="P533" s="417"/>
      <c r="Q533" s="155" t="s">
        <v>24350</v>
      </c>
      <c r="R533" s="417"/>
      <c r="S533" s="421" t="s">
        <v>19692</v>
      </c>
      <c r="T533" s="421"/>
      <c r="U533" s="421"/>
      <c r="V533" s="421"/>
      <c r="W533" s="417"/>
      <c r="X533" s="148"/>
    </row>
    <row r="534" spans="1:24" ht="45.95" customHeight="1" thickBot="1">
      <c r="A534" s="148"/>
      <c r="B534" s="417"/>
      <c r="C534" s="154" t="s">
        <v>4701</v>
      </c>
      <c r="D534" s="417"/>
      <c r="E534" s="418" t="s">
        <v>3948</v>
      </c>
      <c r="F534" s="418"/>
      <c r="G534" s="417"/>
      <c r="H534" s="419" t="s">
        <v>21496</v>
      </c>
      <c r="I534" s="419"/>
      <c r="J534" s="417"/>
      <c r="K534" s="419" t="s">
        <v>21495</v>
      </c>
      <c r="L534" s="419"/>
      <c r="M534" s="417"/>
      <c r="N534" s="420" t="s">
        <v>21494</v>
      </c>
      <c r="O534" s="420"/>
      <c r="P534" s="417"/>
      <c r="Q534" s="155" t="s">
        <v>24237</v>
      </c>
      <c r="R534" s="417"/>
      <c r="S534" s="421" t="s">
        <v>19692</v>
      </c>
      <c r="T534" s="421"/>
      <c r="U534" s="421"/>
      <c r="V534" s="421"/>
      <c r="W534" s="417"/>
      <c r="X534" s="148"/>
    </row>
    <row r="535" spans="1:24" ht="45.95" customHeight="1" thickBot="1">
      <c r="A535" s="148"/>
      <c r="B535" s="417"/>
      <c r="C535" s="154" t="s">
        <v>4694</v>
      </c>
      <c r="D535" s="417"/>
      <c r="E535" s="418" t="s">
        <v>3926</v>
      </c>
      <c r="F535" s="418"/>
      <c r="G535" s="417"/>
      <c r="H535" s="419" t="s">
        <v>21492</v>
      </c>
      <c r="I535" s="419"/>
      <c r="J535" s="417"/>
      <c r="K535" s="419" t="s">
        <v>21491</v>
      </c>
      <c r="L535" s="419"/>
      <c r="M535" s="417"/>
      <c r="N535" s="420" t="s">
        <v>21490</v>
      </c>
      <c r="O535" s="420"/>
      <c r="P535" s="417"/>
      <c r="Q535" s="155" t="s">
        <v>24446</v>
      </c>
      <c r="R535" s="417"/>
      <c r="S535" s="421" t="s">
        <v>19692</v>
      </c>
      <c r="T535" s="421"/>
      <c r="U535" s="421"/>
      <c r="V535" s="421"/>
      <c r="W535" s="417"/>
      <c r="X535" s="148"/>
    </row>
    <row r="536" spans="1:24" ht="45.95" customHeight="1" thickBot="1">
      <c r="A536" s="148"/>
      <c r="B536" s="417"/>
      <c r="C536" s="154" t="s">
        <v>4686</v>
      </c>
      <c r="D536" s="417"/>
      <c r="E536" s="418" t="s">
        <v>3865</v>
      </c>
      <c r="F536" s="418"/>
      <c r="G536" s="417"/>
      <c r="H536" s="419" t="s">
        <v>21486</v>
      </c>
      <c r="I536" s="419"/>
      <c r="J536" s="417"/>
      <c r="K536" s="419" t="s">
        <v>21485</v>
      </c>
      <c r="L536" s="419"/>
      <c r="M536" s="417"/>
      <c r="N536" s="420" t="s">
        <v>21484</v>
      </c>
      <c r="O536" s="420"/>
      <c r="P536" s="417"/>
      <c r="Q536" s="155" t="s">
        <v>24557</v>
      </c>
      <c r="R536" s="417"/>
      <c r="S536" s="421" t="s">
        <v>19692</v>
      </c>
      <c r="T536" s="421"/>
      <c r="U536" s="421"/>
      <c r="V536" s="421"/>
      <c r="W536" s="417"/>
      <c r="X536" s="148"/>
    </row>
    <row r="537" spans="1:24" ht="45.95" customHeight="1" thickBot="1">
      <c r="A537" s="148"/>
      <c r="B537" s="417"/>
      <c r="C537" s="154" t="s">
        <v>4677</v>
      </c>
      <c r="D537" s="417"/>
      <c r="E537" s="418" t="s">
        <v>3856</v>
      </c>
      <c r="F537" s="418"/>
      <c r="G537" s="417"/>
      <c r="H537" s="419" t="s">
        <v>22306</v>
      </c>
      <c r="I537" s="419"/>
      <c r="J537" s="417"/>
      <c r="K537" s="419" t="s">
        <v>22305</v>
      </c>
      <c r="L537" s="419"/>
      <c r="M537" s="417"/>
      <c r="N537" s="420" t="s">
        <v>22304</v>
      </c>
      <c r="O537" s="420"/>
      <c r="P537" s="417"/>
      <c r="Q537" s="155" t="s">
        <v>24445</v>
      </c>
      <c r="R537" s="417"/>
      <c r="S537" s="421" t="s">
        <v>19692</v>
      </c>
      <c r="T537" s="421"/>
      <c r="U537" s="421"/>
      <c r="V537" s="421"/>
      <c r="W537" s="417"/>
      <c r="X537" s="148"/>
    </row>
    <row r="538" spans="1:24" ht="9.9499999999999993" customHeight="1" thickBot="1">
      <c r="A538" s="148"/>
      <c r="B538" s="417"/>
      <c r="C538" s="148"/>
      <c r="D538" s="417"/>
      <c r="E538" s="148"/>
      <c r="F538" s="148"/>
      <c r="G538" s="417"/>
      <c r="H538" s="148"/>
      <c r="I538" s="148"/>
      <c r="J538" s="417"/>
      <c r="K538" s="148"/>
      <c r="L538" s="148"/>
      <c r="M538" s="417"/>
      <c r="N538" s="148"/>
      <c r="O538" s="148"/>
      <c r="P538" s="417"/>
      <c r="Q538" s="148"/>
      <c r="R538" s="417"/>
      <c r="S538" s="148"/>
      <c r="T538" s="148"/>
      <c r="U538" s="148"/>
      <c r="V538" s="148"/>
      <c r="W538" s="417"/>
      <c r="X538" s="148"/>
    </row>
    <row r="539" spans="1:24" ht="0.95" customHeight="1">
      <c r="A539" s="148"/>
      <c r="B539" s="422"/>
      <c r="C539" s="422"/>
      <c r="D539" s="422"/>
      <c r="E539" s="422"/>
      <c r="F539" s="422"/>
      <c r="G539" s="422"/>
      <c r="H539" s="422"/>
      <c r="I539" s="422"/>
      <c r="J539" s="422"/>
      <c r="K539" s="422"/>
      <c r="L539" s="422"/>
      <c r="M539" s="422"/>
      <c r="N539" s="422"/>
      <c r="O539" s="422"/>
      <c r="P539" s="422"/>
      <c r="Q539" s="422"/>
      <c r="R539" s="422"/>
      <c r="S539" s="422"/>
      <c r="T539" s="422"/>
      <c r="U539" s="422"/>
      <c r="V539" s="422"/>
      <c r="W539" s="148"/>
      <c r="X539" s="148"/>
    </row>
    <row r="540" spans="1:24" ht="60" customHeight="1">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row>
    <row r="541" spans="1:24" ht="12" customHeight="1">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row>
    <row r="542" spans="1:24" ht="8.1" customHeight="1">
      <c r="A542" s="148"/>
      <c r="B542" s="148"/>
      <c r="C542" s="148"/>
      <c r="D542" s="148"/>
      <c r="E542" s="148"/>
      <c r="F542" s="148"/>
      <c r="G542" s="148"/>
      <c r="H542" s="148"/>
      <c r="I542" s="413" t="s">
        <v>19177</v>
      </c>
      <c r="J542" s="413"/>
      <c r="K542" s="413"/>
      <c r="L542" s="148"/>
      <c r="M542" s="148"/>
      <c r="N542" s="148"/>
      <c r="O542" s="148"/>
      <c r="P542" s="148"/>
      <c r="Q542" s="148"/>
      <c r="R542" s="148"/>
      <c r="S542" s="148"/>
      <c r="T542" s="148"/>
      <c r="U542" s="148"/>
      <c r="V542" s="148"/>
      <c r="W542" s="148"/>
      <c r="X542" s="148"/>
    </row>
    <row r="543" spans="1:24" ht="12" customHeight="1">
      <c r="A543" s="148"/>
      <c r="B543" s="414"/>
      <c r="C543" s="414"/>
      <c r="D543" s="414"/>
      <c r="E543" s="414"/>
      <c r="F543" s="148"/>
      <c r="G543" s="148"/>
      <c r="H543" s="148"/>
      <c r="I543" s="413"/>
      <c r="J543" s="413"/>
      <c r="K543" s="413"/>
      <c r="L543" s="148"/>
      <c r="M543" s="148"/>
      <c r="N543" s="148"/>
      <c r="O543" s="148"/>
      <c r="P543" s="148"/>
      <c r="Q543" s="148"/>
      <c r="R543" s="148"/>
      <c r="S543" s="148"/>
      <c r="T543" s="148"/>
      <c r="U543" s="148"/>
      <c r="V543" s="148"/>
      <c r="W543" s="148"/>
      <c r="X543" s="148"/>
    </row>
    <row r="544" spans="1:24" ht="14.1" customHeight="1">
      <c r="A544" s="148"/>
      <c r="B544" s="148"/>
      <c r="C544" s="415" t="s">
        <v>24122</v>
      </c>
      <c r="D544" s="415"/>
      <c r="E544" s="415"/>
      <c r="F544" s="415"/>
      <c r="G544" s="415"/>
      <c r="H544" s="415"/>
      <c r="I544" s="415"/>
      <c r="J544" s="415"/>
      <c r="K544" s="415"/>
      <c r="L544" s="148"/>
      <c r="M544" s="148"/>
      <c r="N544" s="148"/>
      <c r="O544" s="416" t="s">
        <v>24924</v>
      </c>
      <c r="P544" s="416"/>
      <c r="Q544" s="416"/>
      <c r="R544" s="416"/>
      <c r="S544" s="416"/>
      <c r="T544" s="149" t="s">
        <v>6456</v>
      </c>
      <c r="U544" s="150" t="s">
        <v>19175</v>
      </c>
      <c r="V544" s="148"/>
      <c r="W544" s="148"/>
      <c r="X544" s="148"/>
    </row>
    <row r="545" spans="1:24" ht="0.95" customHeight="1" thickBot="1">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row>
    <row r="546" spans="1:24" ht="0.95" customHeight="1">
      <c r="A546" s="148"/>
      <c r="B546" s="411"/>
      <c r="C546" s="411"/>
      <c r="D546" s="411"/>
      <c r="E546" s="411"/>
      <c r="F546" s="411"/>
      <c r="G546" s="411"/>
      <c r="H546" s="411"/>
      <c r="I546" s="411"/>
      <c r="J546" s="411"/>
      <c r="K546" s="411"/>
      <c r="L546" s="411"/>
      <c r="M546" s="411"/>
      <c r="N546" s="411"/>
      <c r="O546" s="411"/>
      <c r="P546" s="411"/>
      <c r="Q546" s="411"/>
      <c r="R546" s="411"/>
      <c r="S546" s="411"/>
      <c r="T546" s="411"/>
      <c r="U546" s="411"/>
      <c r="V546" s="411"/>
      <c r="W546" s="411"/>
      <c r="X546" s="148"/>
    </row>
    <row r="547" spans="1:24" ht="15.95" customHeight="1" thickBot="1">
      <c r="A547" s="148"/>
      <c r="B547" s="151"/>
      <c r="C547" s="152" t="s">
        <v>19174</v>
      </c>
      <c r="D547" s="151"/>
      <c r="E547" s="412" t="s">
        <v>19173</v>
      </c>
      <c r="F547" s="412"/>
      <c r="G547" s="151"/>
      <c r="H547" s="412" t="s">
        <v>19172</v>
      </c>
      <c r="I547" s="412"/>
      <c r="J547" s="151"/>
      <c r="K547" s="412" t="s">
        <v>19171</v>
      </c>
      <c r="L547" s="412"/>
      <c r="M547" s="151"/>
      <c r="N547" s="412" t="s">
        <v>19170</v>
      </c>
      <c r="O547" s="412"/>
      <c r="P547" s="151"/>
      <c r="Q547" s="153" t="s">
        <v>19169</v>
      </c>
      <c r="R547" s="151"/>
      <c r="S547" s="412" t="s">
        <v>19168</v>
      </c>
      <c r="T547" s="412"/>
      <c r="U547" s="412"/>
      <c r="V547" s="412"/>
      <c r="W547" s="151"/>
      <c r="X547" s="148"/>
    </row>
    <row r="548" spans="1:24" ht="45.95" customHeight="1" thickBot="1">
      <c r="A548" s="148"/>
      <c r="B548" s="417"/>
      <c r="C548" s="154" t="s">
        <v>4674</v>
      </c>
      <c r="D548" s="417"/>
      <c r="E548" s="418" t="s">
        <v>3848</v>
      </c>
      <c r="F548" s="418"/>
      <c r="G548" s="417"/>
      <c r="H548" s="419" t="s">
        <v>20173</v>
      </c>
      <c r="I548" s="419"/>
      <c r="J548" s="417"/>
      <c r="K548" s="419" t="s">
        <v>20172</v>
      </c>
      <c r="L548" s="419"/>
      <c r="M548" s="417"/>
      <c r="N548" s="420" t="s">
        <v>20171</v>
      </c>
      <c r="O548" s="420"/>
      <c r="P548" s="417"/>
      <c r="Q548" s="155" t="s">
        <v>24535</v>
      </c>
      <c r="R548" s="417"/>
      <c r="S548" s="421" t="s">
        <v>19692</v>
      </c>
      <c r="T548" s="421"/>
      <c r="U548" s="421"/>
      <c r="V548" s="421"/>
      <c r="W548" s="417"/>
      <c r="X548" s="148"/>
    </row>
    <row r="549" spans="1:24" ht="45.95" customHeight="1" thickBot="1">
      <c r="A549" s="148"/>
      <c r="B549" s="417"/>
      <c r="C549" s="154" t="s">
        <v>4666</v>
      </c>
      <c r="D549" s="417"/>
      <c r="E549" s="418" t="s">
        <v>3833</v>
      </c>
      <c r="F549" s="418"/>
      <c r="G549" s="417"/>
      <c r="H549" s="419" t="s">
        <v>22297</v>
      </c>
      <c r="I549" s="419"/>
      <c r="J549" s="417"/>
      <c r="K549" s="419" t="s">
        <v>22292</v>
      </c>
      <c r="L549" s="419"/>
      <c r="M549" s="417"/>
      <c r="N549" s="420" t="s">
        <v>22296</v>
      </c>
      <c r="O549" s="420"/>
      <c r="P549" s="417"/>
      <c r="Q549" s="155" t="s">
        <v>24622</v>
      </c>
      <c r="R549" s="417"/>
      <c r="S549" s="421" t="s">
        <v>19692</v>
      </c>
      <c r="T549" s="421"/>
      <c r="U549" s="421"/>
      <c r="V549" s="421"/>
      <c r="W549" s="417"/>
      <c r="X549" s="148"/>
    </row>
    <row r="550" spans="1:24" ht="45.95" customHeight="1" thickBot="1">
      <c r="A550" s="148"/>
      <c r="B550" s="417"/>
      <c r="C550" s="154" t="s">
        <v>4658</v>
      </c>
      <c r="D550" s="417"/>
      <c r="E550" s="418" t="s">
        <v>3803</v>
      </c>
      <c r="F550" s="418"/>
      <c r="G550" s="417"/>
      <c r="H550" s="419" t="s">
        <v>21482</v>
      </c>
      <c r="I550" s="419"/>
      <c r="J550" s="417"/>
      <c r="K550" s="419" t="s">
        <v>21481</v>
      </c>
      <c r="L550" s="419"/>
      <c r="M550" s="417"/>
      <c r="N550" s="420" t="s">
        <v>21480</v>
      </c>
      <c r="O550" s="420"/>
      <c r="P550" s="417"/>
      <c r="Q550" s="155" t="s">
        <v>24236</v>
      </c>
      <c r="R550" s="417"/>
      <c r="S550" s="421" t="s">
        <v>19692</v>
      </c>
      <c r="T550" s="421"/>
      <c r="U550" s="421"/>
      <c r="V550" s="421"/>
      <c r="W550" s="417"/>
      <c r="X550" s="148"/>
    </row>
    <row r="551" spans="1:24" ht="45.95" customHeight="1" thickBot="1">
      <c r="A551" s="148"/>
      <c r="B551" s="417"/>
      <c r="C551" s="154" t="s">
        <v>4651</v>
      </c>
      <c r="D551" s="417"/>
      <c r="E551" s="418" t="s">
        <v>3779</v>
      </c>
      <c r="F551" s="418"/>
      <c r="G551" s="417"/>
      <c r="H551" s="419" t="s">
        <v>20165</v>
      </c>
      <c r="I551" s="419"/>
      <c r="J551" s="417"/>
      <c r="K551" s="419" t="s">
        <v>20164</v>
      </c>
      <c r="L551" s="419"/>
      <c r="M551" s="417"/>
      <c r="N551" s="420" t="s">
        <v>20163</v>
      </c>
      <c r="O551" s="420"/>
      <c r="P551" s="417"/>
      <c r="Q551" s="155" t="s">
        <v>24444</v>
      </c>
      <c r="R551" s="417"/>
      <c r="S551" s="421" t="s">
        <v>19692</v>
      </c>
      <c r="T551" s="421"/>
      <c r="U551" s="421"/>
      <c r="V551" s="421"/>
      <c r="W551" s="417"/>
      <c r="X551" s="148"/>
    </row>
    <row r="552" spans="1:24" ht="45.95" customHeight="1" thickBot="1">
      <c r="A552" s="148"/>
      <c r="B552" s="417"/>
      <c r="C552" s="154" t="s">
        <v>4643</v>
      </c>
      <c r="D552" s="417"/>
      <c r="E552" s="418" t="s">
        <v>3773</v>
      </c>
      <c r="F552" s="418"/>
      <c r="G552" s="417"/>
      <c r="H552" s="419" t="s">
        <v>20161</v>
      </c>
      <c r="I552" s="419"/>
      <c r="J552" s="417"/>
      <c r="K552" s="419" t="s">
        <v>20160</v>
      </c>
      <c r="L552" s="419"/>
      <c r="M552" s="417"/>
      <c r="N552" s="420" t="s">
        <v>20159</v>
      </c>
      <c r="O552" s="420"/>
      <c r="P552" s="417"/>
      <c r="Q552" s="155" t="s">
        <v>24443</v>
      </c>
      <c r="R552" s="417"/>
      <c r="S552" s="421" t="s">
        <v>19692</v>
      </c>
      <c r="T552" s="421"/>
      <c r="U552" s="421"/>
      <c r="V552" s="421"/>
      <c r="W552" s="417"/>
      <c r="X552" s="148"/>
    </row>
    <row r="553" spans="1:24" ht="45.95" customHeight="1" thickBot="1">
      <c r="A553" s="148"/>
      <c r="B553" s="417"/>
      <c r="C553" s="154" t="s">
        <v>4637</v>
      </c>
      <c r="D553" s="417"/>
      <c r="E553" s="418" t="s">
        <v>3766</v>
      </c>
      <c r="F553" s="418"/>
      <c r="G553" s="417"/>
      <c r="H553" s="419" t="s">
        <v>21477</v>
      </c>
      <c r="I553" s="419"/>
      <c r="J553" s="417"/>
      <c r="K553" s="419" t="s">
        <v>21476</v>
      </c>
      <c r="L553" s="419"/>
      <c r="M553" s="417"/>
      <c r="N553" s="420" t="s">
        <v>21475</v>
      </c>
      <c r="O553" s="420"/>
      <c r="P553" s="417"/>
      <c r="Q553" s="155" t="s">
        <v>24515</v>
      </c>
      <c r="R553" s="417"/>
      <c r="S553" s="421" t="s">
        <v>19692</v>
      </c>
      <c r="T553" s="421"/>
      <c r="U553" s="421"/>
      <c r="V553" s="421"/>
      <c r="W553" s="417"/>
      <c r="X553" s="148"/>
    </row>
    <row r="554" spans="1:24" ht="45.95" customHeight="1" thickBot="1">
      <c r="A554" s="148"/>
      <c r="B554" s="417"/>
      <c r="C554" s="154" t="s">
        <v>4631</v>
      </c>
      <c r="D554" s="417"/>
      <c r="E554" s="418" t="s">
        <v>3758</v>
      </c>
      <c r="F554" s="418"/>
      <c r="G554" s="417"/>
      <c r="H554" s="419" t="s">
        <v>22276</v>
      </c>
      <c r="I554" s="419"/>
      <c r="J554" s="417"/>
      <c r="K554" s="419" t="s">
        <v>22275</v>
      </c>
      <c r="L554" s="419"/>
      <c r="M554" s="417"/>
      <c r="N554" s="420" t="s">
        <v>22274</v>
      </c>
      <c r="O554" s="420"/>
      <c r="P554" s="417"/>
      <c r="Q554" s="155" t="s">
        <v>24656</v>
      </c>
      <c r="R554" s="417"/>
      <c r="S554" s="421" t="s">
        <v>19692</v>
      </c>
      <c r="T554" s="421"/>
      <c r="U554" s="421"/>
      <c r="V554" s="421"/>
      <c r="W554" s="417"/>
      <c r="X554" s="148"/>
    </row>
    <row r="555" spans="1:24" ht="45.95" customHeight="1" thickBot="1">
      <c r="A555" s="148"/>
      <c r="B555" s="417"/>
      <c r="C555" s="154" t="s">
        <v>4623</v>
      </c>
      <c r="D555" s="417"/>
      <c r="E555" s="418" t="s">
        <v>3749</v>
      </c>
      <c r="F555" s="418"/>
      <c r="G555" s="417"/>
      <c r="H555" s="419" t="s">
        <v>20157</v>
      </c>
      <c r="I555" s="419"/>
      <c r="J555" s="417"/>
      <c r="K555" s="419" t="s">
        <v>20156</v>
      </c>
      <c r="L555" s="419"/>
      <c r="M555" s="417"/>
      <c r="N555" s="420" t="s">
        <v>20155</v>
      </c>
      <c r="O555" s="420"/>
      <c r="P555" s="417"/>
      <c r="Q555" s="155" t="s">
        <v>24702</v>
      </c>
      <c r="R555" s="417"/>
      <c r="S555" s="421" t="s">
        <v>19692</v>
      </c>
      <c r="T555" s="421"/>
      <c r="U555" s="421"/>
      <c r="V555" s="421"/>
      <c r="W555" s="417"/>
      <c r="X555" s="148"/>
    </row>
    <row r="556" spans="1:24" ht="45.95" customHeight="1" thickBot="1">
      <c r="A556" s="148"/>
      <c r="B556" s="417"/>
      <c r="C556" s="154" t="s">
        <v>4617</v>
      </c>
      <c r="D556" s="417"/>
      <c r="E556" s="418" t="s">
        <v>3740</v>
      </c>
      <c r="F556" s="418"/>
      <c r="G556" s="417"/>
      <c r="H556" s="419" t="s">
        <v>20152</v>
      </c>
      <c r="I556" s="419"/>
      <c r="J556" s="417"/>
      <c r="K556" s="419" t="s">
        <v>20151</v>
      </c>
      <c r="L556" s="419"/>
      <c r="M556" s="417"/>
      <c r="N556" s="420" t="s">
        <v>20150</v>
      </c>
      <c r="O556" s="420"/>
      <c r="P556" s="417"/>
      <c r="Q556" s="155" t="s">
        <v>24235</v>
      </c>
      <c r="R556" s="417"/>
      <c r="S556" s="421" t="s">
        <v>19692</v>
      </c>
      <c r="T556" s="421"/>
      <c r="U556" s="421"/>
      <c r="V556" s="421"/>
      <c r="W556" s="417"/>
      <c r="X556" s="148"/>
    </row>
    <row r="557" spans="1:24" ht="45.95" customHeight="1" thickBot="1">
      <c r="A557" s="148"/>
      <c r="B557" s="417"/>
      <c r="C557" s="154" t="s">
        <v>4609</v>
      </c>
      <c r="D557" s="417"/>
      <c r="E557" s="418" t="s">
        <v>3732</v>
      </c>
      <c r="F557" s="418"/>
      <c r="G557" s="417"/>
      <c r="H557" s="419" t="s">
        <v>20148</v>
      </c>
      <c r="I557" s="419"/>
      <c r="J557" s="417"/>
      <c r="K557" s="419" t="s">
        <v>20147</v>
      </c>
      <c r="L557" s="419"/>
      <c r="M557" s="417"/>
      <c r="N557" s="420" t="s">
        <v>20146</v>
      </c>
      <c r="O557" s="420"/>
      <c r="P557" s="417"/>
      <c r="Q557" s="155" t="s">
        <v>24683</v>
      </c>
      <c r="R557" s="417"/>
      <c r="S557" s="421" t="s">
        <v>19692</v>
      </c>
      <c r="T557" s="421"/>
      <c r="U557" s="421"/>
      <c r="V557" s="421"/>
      <c r="W557" s="417"/>
      <c r="X557" s="148"/>
    </row>
    <row r="558" spans="1:24" ht="9.9499999999999993" customHeight="1" thickBot="1">
      <c r="A558" s="148"/>
      <c r="B558" s="417"/>
      <c r="C558" s="148"/>
      <c r="D558" s="417"/>
      <c r="E558" s="148"/>
      <c r="F558" s="148"/>
      <c r="G558" s="417"/>
      <c r="H558" s="148"/>
      <c r="I558" s="148"/>
      <c r="J558" s="417"/>
      <c r="K558" s="148"/>
      <c r="L558" s="148"/>
      <c r="M558" s="417"/>
      <c r="N558" s="148"/>
      <c r="O558" s="148"/>
      <c r="P558" s="417"/>
      <c r="Q558" s="148"/>
      <c r="R558" s="417"/>
      <c r="S558" s="148"/>
      <c r="T558" s="148"/>
      <c r="U558" s="148"/>
      <c r="V558" s="148"/>
      <c r="W558" s="417"/>
      <c r="X558" s="148"/>
    </row>
    <row r="559" spans="1:24" ht="0.95" customHeight="1">
      <c r="A559" s="148"/>
      <c r="B559" s="422"/>
      <c r="C559" s="422"/>
      <c r="D559" s="422"/>
      <c r="E559" s="422"/>
      <c r="F559" s="422"/>
      <c r="G559" s="422"/>
      <c r="H559" s="422"/>
      <c r="I559" s="422"/>
      <c r="J559" s="422"/>
      <c r="K559" s="422"/>
      <c r="L559" s="422"/>
      <c r="M559" s="422"/>
      <c r="N559" s="422"/>
      <c r="O559" s="422"/>
      <c r="P559" s="422"/>
      <c r="Q559" s="422"/>
      <c r="R559" s="422"/>
      <c r="S559" s="422"/>
      <c r="T559" s="422"/>
      <c r="U559" s="422"/>
      <c r="V559" s="422"/>
      <c r="W559" s="148"/>
      <c r="X559" s="148"/>
    </row>
    <row r="560" spans="1:24" ht="60" customHeight="1">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row>
    <row r="561" spans="1:24" ht="12" customHeight="1">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row>
    <row r="562" spans="1:24" ht="8.1" customHeight="1">
      <c r="A562" s="148"/>
      <c r="B562" s="148"/>
      <c r="C562" s="148"/>
      <c r="D562" s="148"/>
      <c r="E562" s="148"/>
      <c r="F562" s="148"/>
      <c r="G562" s="148"/>
      <c r="H562" s="148"/>
      <c r="I562" s="413" t="s">
        <v>19177</v>
      </c>
      <c r="J562" s="413"/>
      <c r="K562" s="413"/>
      <c r="L562" s="148"/>
      <c r="M562" s="148"/>
      <c r="N562" s="148"/>
      <c r="O562" s="148"/>
      <c r="P562" s="148"/>
      <c r="Q562" s="148"/>
      <c r="R562" s="148"/>
      <c r="S562" s="148"/>
      <c r="T562" s="148"/>
      <c r="U562" s="148"/>
      <c r="V562" s="148"/>
      <c r="W562" s="148"/>
      <c r="X562" s="148"/>
    </row>
    <row r="563" spans="1:24" ht="12" customHeight="1">
      <c r="A563" s="148"/>
      <c r="B563" s="414"/>
      <c r="C563" s="414"/>
      <c r="D563" s="414"/>
      <c r="E563" s="414"/>
      <c r="F563" s="148"/>
      <c r="G563" s="148"/>
      <c r="H563" s="148"/>
      <c r="I563" s="413"/>
      <c r="J563" s="413"/>
      <c r="K563" s="413"/>
      <c r="L563" s="148"/>
      <c r="M563" s="148"/>
      <c r="N563" s="148"/>
      <c r="O563" s="148"/>
      <c r="P563" s="148"/>
      <c r="Q563" s="148"/>
      <c r="R563" s="148"/>
      <c r="S563" s="148"/>
      <c r="T563" s="148"/>
      <c r="U563" s="148"/>
      <c r="V563" s="148"/>
      <c r="W563" s="148"/>
      <c r="X563" s="148"/>
    </row>
    <row r="564" spans="1:24" ht="14.1" customHeight="1">
      <c r="A564" s="148"/>
      <c r="B564" s="148"/>
      <c r="C564" s="415" t="s">
        <v>24122</v>
      </c>
      <c r="D564" s="415"/>
      <c r="E564" s="415"/>
      <c r="F564" s="415"/>
      <c r="G564" s="415"/>
      <c r="H564" s="415"/>
      <c r="I564" s="415"/>
      <c r="J564" s="415"/>
      <c r="K564" s="415"/>
      <c r="L564" s="148"/>
      <c r="M564" s="148"/>
      <c r="N564" s="148"/>
      <c r="O564" s="416" t="s">
        <v>24924</v>
      </c>
      <c r="P564" s="416"/>
      <c r="Q564" s="416"/>
      <c r="R564" s="416"/>
      <c r="S564" s="416"/>
      <c r="T564" s="149" t="s">
        <v>6447</v>
      </c>
      <c r="U564" s="150" t="s">
        <v>19175</v>
      </c>
      <c r="V564" s="148"/>
      <c r="W564" s="148"/>
      <c r="X564" s="148"/>
    </row>
    <row r="565" spans="1:24" ht="0.95" customHeight="1" thickBot="1">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row>
    <row r="566" spans="1:24" ht="0.95" customHeight="1">
      <c r="A566" s="148"/>
      <c r="B566" s="411"/>
      <c r="C566" s="411"/>
      <c r="D566" s="411"/>
      <c r="E566" s="411"/>
      <c r="F566" s="411"/>
      <c r="G566" s="411"/>
      <c r="H566" s="411"/>
      <c r="I566" s="411"/>
      <c r="J566" s="411"/>
      <c r="K566" s="411"/>
      <c r="L566" s="411"/>
      <c r="M566" s="411"/>
      <c r="N566" s="411"/>
      <c r="O566" s="411"/>
      <c r="P566" s="411"/>
      <c r="Q566" s="411"/>
      <c r="R566" s="411"/>
      <c r="S566" s="411"/>
      <c r="T566" s="411"/>
      <c r="U566" s="411"/>
      <c r="V566" s="411"/>
      <c r="W566" s="411"/>
      <c r="X566" s="148"/>
    </row>
    <row r="567" spans="1:24" ht="15.95" customHeight="1" thickBot="1">
      <c r="A567" s="148"/>
      <c r="B567" s="151"/>
      <c r="C567" s="152" t="s">
        <v>19174</v>
      </c>
      <c r="D567" s="151"/>
      <c r="E567" s="412" t="s">
        <v>19173</v>
      </c>
      <c r="F567" s="412"/>
      <c r="G567" s="151"/>
      <c r="H567" s="412" t="s">
        <v>19172</v>
      </c>
      <c r="I567" s="412"/>
      <c r="J567" s="151"/>
      <c r="K567" s="412" t="s">
        <v>19171</v>
      </c>
      <c r="L567" s="412"/>
      <c r="M567" s="151"/>
      <c r="N567" s="412" t="s">
        <v>19170</v>
      </c>
      <c r="O567" s="412"/>
      <c r="P567" s="151"/>
      <c r="Q567" s="153" t="s">
        <v>19169</v>
      </c>
      <c r="R567" s="151"/>
      <c r="S567" s="412" t="s">
        <v>19168</v>
      </c>
      <c r="T567" s="412"/>
      <c r="U567" s="412"/>
      <c r="V567" s="412"/>
      <c r="W567" s="151"/>
      <c r="X567" s="148"/>
    </row>
    <row r="568" spans="1:24" ht="45.95" customHeight="1" thickBot="1">
      <c r="A568" s="148"/>
      <c r="B568" s="417"/>
      <c r="C568" s="154" t="s">
        <v>4601</v>
      </c>
      <c r="D568" s="417"/>
      <c r="E568" s="418" t="s">
        <v>3724</v>
      </c>
      <c r="F568" s="418"/>
      <c r="G568" s="417"/>
      <c r="H568" s="419" t="s">
        <v>22271</v>
      </c>
      <c r="I568" s="419"/>
      <c r="J568" s="417"/>
      <c r="K568" s="419" t="s">
        <v>22270</v>
      </c>
      <c r="L568" s="419"/>
      <c r="M568" s="417"/>
      <c r="N568" s="420" t="s">
        <v>22269</v>
      </c>
      <c r="O568" s="420"/>
      <c r="P568" s="417"/>
      <c r="Q568" s="155" t="s">
        <v>24584</v>
      </c>
      <c r="R568" s="417"/>
      <c r="S568" s="421" t="s">
        <v>19692</v>
      </c>
      <c r="T568" s="421"/>
      <c r="U568" s="421"/>
      <c r="V568" s="421"/>
      <c r="W568" s="417"/>
      <c r="X568" s="148"/>
    </row>
    <row r="569" spans="1:24" ht="45.95" customHeight="1" thickBot="1">
      <c r="A569" s="148"/>
      <c r="B569" s="417"/>
      <c r="C569" s="154" t="s">
        <v>4593</v>
      </c>
      <c r="D569" s="417"/>
      <c r="E569" s="418" t="s">
        <v>3718</v>
      </c>
      <c r="F569" s="418"/>
      <c r="G569" s="417"/>
      <c r="H569" s="419" t="s">
        <v>20144</v>
      </c>
      <c r="I569" s="419"/>
      <c r="J569" s="417"/>
      <c r="K569" s="419" t="s">
        <v>20143</v>
      </c>
      <c r="L569" s="419"/>
      <c r="M569" s="417"/>
      <c r="N569" s="420" t="s">
        <v>20142</v>
      </c>
      <c r="O569" s="420"/>
      <c r="P569" s="417"/>
      <c r="Q569" s="155" t="s">
        <v>24234</v>
      </c>
      <c r="R569" s="417"/>
      <c r="S569" s="421" t="s">
        <v>19692</v>
      </c>
      <c r="T569" s="421"/>
      <c r="U569" s="421"/>
      <c r="V569" s="421"/>
      <c r="W569" s="417"/>
      <c r="X569" s="148"/>
    </row>
    <row r="570" spans="1:24" ht="45.95" customHeight="1" thickBot="1">
      <c r="A570" s="148"/>
      <c r="B570" s="417"/>
      <c r="C570" s="154" t="s">
        <v>4587</v>
      </c>
      <c r="D570" s="417"/>
      <c r="E570" s="418" t="s">
        <v>3712</v>
      </c>
      <c r="F570" s="418"/>
      <c r="G570" s="417"/>
      <c r="H570" s="419" t="s">
        <v>21471</v>
      </c>
      <c r="I570" s="419"/>
      <c r="J570" s="417"/>
      <c r="K570" s="419" t="s">
        <v>21470</v>
      </c>
      <c r="L570" s="419"/>
      <c r="M570" s="417"/>
      <c r="N570" s="420" t="s">
        <v>21469</v>
      </c>
      <c r="O570" s="420"/>
      <c r="P570" s="417"/>
      <c r="Q570" s="155" t="s">
        <v>24442</v>
      </c>
      <c r="R570" s="417"/>
      <c r="S570" s="421" t="s">
        <v>19692</v>
      </c>
      <c r="T570" s="421"/>
      <c r="U570" s="421"/>
      <c r="V570" s="421"/>
      <c r="W570" s="417"/>
      <c r="X570" s="148"/>
    </row>
    <row r="571" spans="1:24" ht="45.95" customHeight="1" thickBot="1">
      <c r="A571" s="148"/>
      <c r="B571" s="417"/>
      <c r="C571" s="154" t="s">
        <v>4580</v>
      </c>
      <c r="D571" s="417"/>
      <c r="E571" s="418" t="s">
        <v>3703</v>
      </c>
      <c r="F571" s="418"/>
      <c r="G571" s="417"/>
      <c r="H571" s="419" t="s">
        <v>21467</v>
      </c>
      <c r="I571" s="419"/>
      <c r="J571" s="417"/>
      <c r="K571" s="419" t="s">
        <v>21466</v>
      </c>
      <c r="L571" s="419"/>
      <c r="M571" s="417"/>
      <c r="N571" s="420" t="s">
        <v>21465</v>
      </c>
      <c r="O571" s="420"/>
      <c r="P571" s="417"/>
      <c r="Q571" s="155" t="s">
        <v>24621</v>
      </c>
      <c r="R571" s="417"/>
      <c r="S571" s="421" t="s">
        <v>19692</v>
      </c>
      <c r="T571" s="421"/>
      <c r="U571" s="421"/>
      <c r="V571" s="421"/>
      <c r="W571" s="417"/>
      <c r="X571" s="148"/>
    </row>
    <row r="572" spans="1:24" ht="45.95" customHeight="1" thickBot="1">
      <c r="A572" s="148"/>
      <c r="B572" s="417"/>
      <c r="C572" s="154" t="s">
        <v>4574</v>
      </c>
      <c r="D572" s="417"/>
      <c r="E572" s="418" t="s">
        <v>3695</v>
      </c>
      <c r="F572" s="418"/>
      <c r="G572" s="417"/>
      <c r="H572" s="419" t="s">
        <v>20140</v>
      </c>
      <c r="I572" s="419"/>
      <c r="J572" s="417"/>
      <c r="K572" s="419" t="s">
        <v>20139</v>
      </c>
      <c r="L572" s="419"/>
      <c r="M572" s="417"/>
      <c r="N572" s="420" t="s">
        <v>20138</v>
      </c>
      <c r="O572" s="420"/>
      <c r="P572" s="417"/>
      <c r="Q572" s="155" t="s">
        <v>24233</v>
      </c>
      <c r="R572" s="417"/>
      <c r="S572" s="421" t="s">
        <v>19692</v>
      </c>
      <c r="T572" s="421"/>
      <c r="U572" s="421"/>
      <c r="V572" s="421"/>
      <c r="W572" s="417"/>
      <c r="X572" s="148"/>
    </row>
    <row r="573" spans="1:24" ht="45.95" customHeight="1" thickBot="1">
      <c r="A573" s="148"/>
      <c r="B573" s="417"/>
      <c r="C573" s="154" t="s">
        <v>4566</v>
      </c>
      <c r="D573" s="417"/>
      <c r="E573" s="418" t="s">
        <v>3686</v>
      </c>
      <c r="F573" s="418"/>
      <c r="G573" s="417"/>
      <c r="H573" s="419" t="s">
        <v>20136</v>
      </c>
      <c r="I573" s="419"/>
      <c r="J573" s="417"/>
      <c r="K573" s="419" t="s">
        <v>20135</v>
      </c>
      <c r="L573" s="419"/>
      <c r="M573" s="417"/>
      <c r="N573" s="420" t="s">
        <v>20134</v>
      </c>
      <c r="O573" s="420"/>
      <c r="P573" s="417"/>
      <c r="Q573" s="155" t="s">
        <v>24349</v>
      </c>
      <c r="R573" s="417"/>
      <c r="S573" s="421" t="s">
        <v>19692</v>
      </c>
      <c r="T573" s="421"/>
      <c r="U573" s="421"/>
      <c r="V573" s="421"/>
      <c r="W573" s="417"/>
      <c r="X573" s="148"/>
    </row>
    <row r="574" spans="1:24" ht="45.95" customHeight="1" thickBot="1">
      <c r="A574" s="148"/>
      <c r="B574" s="417"/>
      <c r="C574" s="154" t="s">
        <v>4558</v>
      </c>
      <c r="D574" s="417"/>
      <c r="E574" s="418" t="s">
        <v>3678</v>
      </c>
      <c r="F574" s="418"/>
      <c r="G574" s="417"/>
      <c r="H574" s="419" t="s">
        <v>21462</v>
      </c>
      <c r="I574" s="419"/>
      <c r="J574" s="417"/>
      <c r="K574" s="419" t="s">
        <v>21461</v>
      </c>
      <c r="L574" s="419"/>
      <c r="M574" s="417"/>
      <c r="N574" s="420" t="s">
        <v>21460</v>
      </c>
      <c r="O574" s="420"/>
      <c r="P574" s="417"/>
      <c r="Q574" s="155" t="s">
        <v>24441</v>
      </c>
      <c r="R574" s="417"/>
      <c r="S574" s="421" t="s">
        <v>19692</v>
      </c>
      <c r="T574" s="421"/>
      <c r="U574" s="421"/>
      <c r="V574" s="421"/>
      <c r="W574" s="417"/>
      <c r="X574" s="148"/>
    </row>
    <row r="575" spans="1:24" ht="45.95" customHeight="1" thickBot="1">
      <c r="A575" s="148"/>
      <c r="B575" s="417"/>
      <c r="C575" s="154" t="s">
        <v>4549</v>
      </c>
      <c r="D575" s="417"/>
      <c r="E575" s="418" t="s">
        <v>3671</v>
      </c>
      <c r="F575" s="418"/>
      <c r="G575" s="417"/>
      <c r="H575" s="419" t="s">
        <v>21458</v>
      </c>
      <c r="I575" s="419"/>
      <c r="J575" s="417"/>
      <c r="K575" s="419" t="s">
        <v>21457</v>
      </c>
      <c r="L575" s="419"/>
      <c r="M575" s="417"/>
      <c r="N575" s="420" t="s">
        <v>21456</v>
      </c>
      <c r="O575" s="420"/>
      <c r="P575" s="417"/>
      <c r="Q575" s="155" t="s">
        <v>24576</v>
      </c>
      <c r="R575" s="417"/>
      <c r="S575" s="421" t="s">
        <v>19692</v>
      </c>
      <c r="T575" s="421"/>
      <c r="U575" s="421"/>
      <c r="V575" s="421"/>
      <c r="W575" s="417"/>
      <c r="X575" s="148"/>
    </row>
    <row r="576" spans="1:24" ht="45.95" customHeight="1" thickBot="1">
      <c r="A576" s="148"/>
      <c r="B576" s="417"/>
      <c r="C576" s="154" t="s">
        <v>4541</v>
      </c>
      <c r="D576" s="417"/>
      <c r="E576" s="418" t="s">
        <v>3644</v>
      </c>
      <c r="F576" s="418"/>
      <c r="G576" s="417"/>
      <c r="H576" s="419" t="s">
        <v>20132</v>
      </c>
      <c r="I576" s="419"/>
      <c r="J576" s="417"/>
      <c r="K576" s="419" t="s">
        <v>20131</v>
      </c>
      <c r="L576" s="419"/>
      <c r="M576" s="417"/>
      <c r="N576" s="420" t="s">
        <v>20130</v>
      </c>
      <c r="O576" s="420"/>
      <c r="P576" s="417"/>
      <c r="Q576" s="155" t="s">
        <v>24232</v>
      </c>
      <c r="R576" s="417"/>
      <c r="S576" s="421" t="s">
        <v>19692</v>
      </c>
      <c r="T576" s="421"/>
      <c r="U576" s="421"/>
      <c r="V576" s="421"/>
      <c r="W576" s="417"/>
      <c r="X576" s="148"/>
    </row>
    <row r="577" spans="1:24" ht="45.95" customHeight="1" thickBot="1">
      <c r="A577" s="148"/>
      <c r="B577" s="417"/>
      <c r="C577" s="154" t="s">
        <v>4533</v>
      </c>
      <c r="D577" s="417"/>
      <c r="E577" s="418" t="s">
        <v>3635</v>
      </c>
      <c r="F577" s="418"/>
      <c r="G577" s="417"/>
      <c r="H577" s="419" t="s">
        <v>20128</v>
      </c>
      <c r="I577" s="419"/>
      <c r="J577" s="417"/>
      <c r="K577" s="419" t="s">
        <v>20127</v>
      </c>
      <c r="L577" s="419"/>
      <c r="M577" s="417"/>
      <c r="N577" s="420" t="s">
        <v>20126</v>
      </c>
      <c r="O577" s="420"/>
      <c r="P577" s="417"/>
      <c r="Q577" s="155" t="s">
        <v>24532</v>
      </c>
      <c r="R577" s="417"/>
      <c r="S577" s="421" t="s">
        <v>19692</v>
      </c>
      <c r="T577" s="421"/>
      <c r="U577" s="421"/>
      <c r="V577" s="421"/>
      <c r="W577" s="417"/>
      <c r="X577" s="148"/>
    </row>
    <row r="578" spans="1:24" ht="9.9499999999999993" customHeight="1" thickBot="1">
      <c r="A578" s="148"/>
      <c r="B578" s="417"/>
      <c r="C578" s="148"/>
      <c r="D578" s="417"/>
      <c r="E578" s="148"/>
      <c r="F578" s="148"/>
      <c r="G578" s="417"/>
      <c r="H578" s="148"/>
      <c r="I578" s="148"/>
      <c r="J578" s="417"/>
      <c r="K578" s="148"/>
      <c r="L578" s="148"/>
      <c r="M578" s="417"/>
      <c r="N578" s="148"/>
      <c r="O578" s="148"/>
      <c r="P578" s="417"/>
      <c r="Q578" s="148"/>
      <c r="R578" s="417"/>
      <c r="S578" s="148"/>
      <c r="T578" s="148"/>
      <c r="U578" s="148"/>
      <c r="V578" s="148"/>
      <c r="W578" s="417"/>
      <c r="X578" s="148"/>
    </row>
    <row r="579" spans="1:24" ht="0.95" customHeight="1">
      <c r="A579" s="148"/>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148"/>
      <c r="X579" s="148"/>
    </row>
    <row r="580" spans="1:24" ht="60" customHeight="1">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row>
    <row r="581" spans="1:24" ht="12" customHeight="1">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row>
    <row r="582" spans="1:24" ht="8.1" customHeight="1">
      <c r="A582" s="148"/>
      <c r="B582" s="148"/>
      <c r="C582" s="148"/>
      <c r="D582" s="148"/>
      <c r="E582" s="148"/>
      <c r="F582" s="148"/>
      <c r="G582" s="148"/>
      <c r="H582" s="148"/>
      <c r="I582" s="413" t="s">
        <v>19177</v>
      </c>
      <c r="J582" s="413"/>
      <c r="K582" s="413"/>
      <c r="L582" s="148"/>
      <c r="M582" s="148"/>
      <c r="N582" s="148"/>
      <c r="O582" s="148"/>
      <c r="P582" s="148"/>
      <c r="Q582" s="148"/>
      <c r="R582" s="148"/>
      <c r="S582" s="148"/>
      <c r="T582" s="148"/>
      <c r="U582" s="148"/>
      <c r="V582" s="148"/>
      <c r="W582" s="148"/>
      <c r="X582" s="148"/>
    </row>
    <row r="583" spans="1:24" ht="12" customHeight="1">
      <c r="A583" s="148"/>
      <c r="B583" s="414"/>
      <c r="C583" s="414"/>
      <c r="D583" s="414"/>
      <c r="E583" s="414"/>
      <c r="F583" s="148"/>
      <c r="G583" s="148"/>
      <c r="H583" s="148"/>
      <c r="I583" s="413"/>
      <c r="J583" s="413"/>
      <c r="K583" s="413"/>
      <c r="L583" s="148"/>
      <c r="M583" s="148"/>
      <c r="N583" s="148"/>
      <c r="O583" s="148"/>
      <c r="P583" s="148"/>
      <c r="Q583" s="148"/>
      <c r="R583" s="148"/>
      <c r="S583" s="148"/>
      <c r="T583" s="148"/>
      <c r="U583" s="148"/>
      <c r="V583" s="148"/>
      <c r="W583" s="148"/>
      <c r="X583" s="148"/>
    </row>
    <row r="584" spans="1:24" ht="14.1" customHeight="1">
      <c r="A584" s="148"/>
      <c r="B584" s="148"/>
      <c r="C584" s="415" t="s">
        <v>24122</v>
      </c>
      <c r="D584" s="415"/>
      <c r="E584" s="415"/>
      <c r="F584" s="415"/>
      <c r="G584" s="415"/>
      <c r="H584" s="415"/>
      <c r="I584" s="415"/>
      <c r="J584" s="415"/>
      <c r="K584" s="415"/>
      <c r="L584" s="148"/>
      <c r="M584" s="148"/>
      <c r="N584" s="148"/>
      <c r="O584" s="416" t="s">
        <v>24924</v>
      </c>
      <c r="P584" s="416"/>
      <c r="Q584" s="416"/>
      <c r="R584" s="416"/>
      <c r="S584" s="416"/>
      <c r="T584" s="149" t="s">
        <v>6441</v>
      </c>
      <c r="U584" s="150" t="s">
        <v>19175</v>
      </c>
      <c r="V584" s="148"/>
      <c r="W584" s="148"/>
      <c r="X584" s="148"/>
    </row>
    <row r="585" spans="1:24" ht="0.95" customHeight="1" thickBot="1">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row>
    <row r="586" spans="1:24" ht="0.95" customHeight="1">
      <c r="A586" s="148"/>
      <c r="B586" s="411"/>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148"/>
    </row>
    <row r="587" spans="1:24" ht="15.95" customHeight="1" thickBot="1">
      <c r="A587" s="148"/>
      <c r="B587" s="151"/>
      <c r="C587" s="152" t="s">
        <v>19174</v>
      </c>
      <c r="D587" s="151"/>
      <c r="E587" s="412" t="s">
        <v>19173</v>
      </c>
      <c r="F587" s="412"/>
      <c r="G587" s="151"/>
      <c r="H587" s="412" t="s">
        <v>19172</v>
      </c>
      <c r="I587" s="412"/>
      <c r="J587" s="151"/>
      <c r="K587" s="412" t="s">
        <v>19171</v>
      </c>
      <c r="L587" s="412"/>
      <c r="M587" s="151"/>
      <c r="N587" s="412" t="s">
        <v>19170</v>
      </c>
      <c r="O587" s="412"/>
      <c r="P587" s="151"/>
      <c r="Q587" s="153" t="s">
        <v>19169</v>
      </c>
      <c r="R587" s="151"/>
      <c r="S587" s="412" t="s">
        <v>19168</v>
      </c>
      <c r="T587" s="412"/>
      <c r="U587" s="412"/>
      <c r="V587" s="412"/>
      <c r="W587" s="151"/>
      <c r="X587" s="148"/>
    </row>
    <row r="588" spans="1:24" ht="45.95" customHeight="1" thickBot="1">
      <c r="A588" s="148"/>
      <c r="B588" s="417"/>
      <c r="C588" s="154" t="s">
        <v>4525</v>
      </c>
      <c r="D588" s="417"/>
      <c r="E588" s="418" t="s">
        <v>3627</v>
      </c>
      <c r="F588" s="418"/>
      <c r="G588" s="417"/>
      <c r="H588" s="419" t="s">
        <v>22262</v>
      </c>
      <c r="I588" s="419"/>
      <c r="J588" s="417"/>
      <c r="K588" s="419" t="s">
        <v>22261</v>
      </c>
      <c r="L588" s="419"/>
      <c r="M588" s="417"/>
      <c r="N588" s="420" t="s">
        <v>22260</v>
      </c>
      <c r="O588" s="420"/>
      <c r="P588" s="417"/>
      <c r="Q588" s="155" t="s">
        <v>24231</v>
      </c>
      <c r="R588" s="417"/>
      <c r="S588" s="421" t="s">
        <v>19692</v>
      </c>
      <c r="T588" s="421"/>
      <c r="U588" s="421"/>
      <c r="V588" s="421"/>
      <c r="W588" s="417"/>
      <c r="X588" s="148"/>
    </row>
    <row r="589" spans="1:24" ht="45.95" customHeight="1" thickBot="1">
      <c r="A589" s="148"/>
      <c r="B589" s="417"/>
      <c r="C589" s="154" t="s">
        <v>4516</v>
      </c>
      <c r="D589" s="417"/>
      <c r="E589" s="418" t="s">
        <v>3611</v>
      </c>
      <c r="F589" s="418"/>
      <c r="G589" s="417"/>
      <c r="H589" s="419" t="s">
        <v>20120</v>
      </c>
      <c r="I589" s="419"/>
      <c r="J589" s="417"/>
      <c r="K589" s="419" t="s">
        <v>20119</v>
      </c>
      <c r="L589" s="419"/>
      <c r="M589" s="417"/>
      <c r="N589" s="420" t="s">
        <v>20118</v>
      </c>
      <c r="O589" s="420"/>
      <c r="P589" s="417"/>
      <c r="Q589" s="155" t="s">
        <v>24440</v>
      </c>
      <c r="R589" s="417"/>
      <c r="S589" s="421" t="s">
        <v>19692</v>
      </c>
      <c r="T589" s="421"/>
      <c r="U589" s="421"/>
      <c r="V589" s="421"/>
      <c r="W589" s="417"/>
      <c r="X589" s="148"/>
    </row>
    <row r="590" spans="1:24" ht="45.95" customHeight="1" thickBot="1">
      <c r="A590" s="148"/>
      <c r="B590" s="417"/>
      <c r="C590" s="154" t="s">
        <v>4508</v>
      </c>
      <c r="D590" s="417"/>
      <c r="E590" s="418" t="s">
        <v>3605</v>
      </c>
      <c r="F590" s="418"/>
      <c r="G590" s="417"/>
      <c r="H590" s="419" t="s">
        <v>20116</v>
      </c>
      <c r="I590" s="419"/>
      <c r="J590" s="417"/>
      <c r="K590" s="419" t="s">
        <v>20115</v>
      </c>
      <c r="L590" s="419"/>
      <c r="M590" s="417"/>
      <c r="N590" s="420" t="s">
        <v>20114</v>
      </c>
      <c r="O590" s="420"/>
      <c r="P590" s="417"/>
      <c r="Q590" s="155" t="s">
        <v>24230</v>
      </c>
      <c r="R590" s="417"/>
      <c r="S590" s="421" t="s">
        <v>19692</v>
      </c>
      <c r="T590" s="421"/>
      <c r="U590" s="421"/>
      <c r="V590" s="421"/>
      <c r="W590" s="417"/>
      <c r="X590" s="148"/>
    </row>
    <row r="591" spans="1:24" ht="45.95" customHeight="1" thickBot="1">
      <c r="A591" s="148"/>
      <c r="B591" s="417"/>
      <c r="C591" s="154" t="s">
        <v>4500</v>
      </c>
      <c r="D591" s="417"/>
      <c r="E591" s="418" t="s">
        <v>3590</v>
      </c>
      <c r="F591" s="418"/>
      <c r="G591" s="417"/>
      <c r="H591" s="419" t="s">
        <v>20108</v>
      </c>
      <c r="I591" s="419"/>
      <c r="J591" s="417"/>
      <c r="K591" s="419" t="s">
        <v>20107</v>
      </c>
      <c r="L591" s="419"/>
      <c r="M591" s="417"/>
      <c r="N591" s="420" t="s">
        <v>20106</v>
      </c>
      <c r="O591" s="420"/>
      <c r="P591" s="417"/>
      <c r="Q591" s="155" t="s">
        <v>24439</v>
      </c>
      <c r="R591" s="417"/>
      <c r="S591" s="421" t="s">
        <v>19692</v>
      </c>
      <c r="T591" s="421"/>
      <c r="U591" s="421"/>
      <c r="V591" s="421"/>
      <c r="W591" s="417"/>
      <c r="X591" s="148"/>
    </row>
    <row r="592" spans="1:24" ht="45.95" customHeight="1" thickBot="1">
      <c r="A592" s="148"/>
      <c r="B592" s="417"/>
      <c r="C592" s="154" t="s">
        <v>4494</v>
      </c>
      <c r="D592" s="417"/>
      <c r="E592" s="418" t="s">
        <v>3583</v>
      </c>
      <c r="F592" s="418"/>
      <c r="G592" s="417"/>
      <c r="H592" s="419" t="s">
        <v>20104</v>
      </c>
      <c r="I592" s="419"/>
      <c r="J592" s="417"/>
      <c r="K592" s="419" t="s">
        <v>20103</v>
      </c>
      <c r="L592" s="419"/>
      <c r="M592" s="417"/>
      <c r="N592" s="420" t="s">
        <v>20102</v>
      </c>
      <c r="O592" s="420"/>
      <c r="P592" s="417"/>
      <c r="Q592" s="155" t="s">
        <v>24591</v>
      </c>
      <c r="R592" s="417"/>
      <c r="S592" s="421" t="s">
        <v>19692</v>
      </c>
      <c r="T592" s="421"/>
      <c r="U592" s="421"/>
      <c r="V592" s="421"/>
      <c r="W592" s="417"/>
      <c r="X592" s="148"/>
    </row>
    <row r="593" spans="1:24" ht="45.95" customHeight="1" thickBot="1">
      <c r="A593" s="148"/>
      <c r="B593" s="417"/>
      <c r="C593" s="154" t="s">
        <v>4488</v>
      </c>
      <c r="D593" s="417"/>
      <c r="E593" s="418" t="s">
        <v>3567</v>
      </c>
      <c r="F593" s="418"/>
      <c r="G593" s="417"/>
      <c r="H593" s="419" t="s">
        <v>20096</v>
      </c>
      <c r="I593" s="419"/>
      <c r="J593" s="417"/>
      <c r="K593" s="419" t="s">
        <v>20095</v>
      </c>
      <c r="L593" s="419"/>
      <c r="M593" s="417"/>
      <c r="N593" s="420" t="s">
        <v>20094</v>
      </c>
      <c r="O593" s="420"/>
      <c r="P593" s="417"/>
      <c r="Q593" s="155" t="s">
        <v>24517</v>
      </c>
      <c r="R593" s="417"/>
      <c r="S593" s="421" t="s">
        <v>19692</v>
      </c>
      <c r="T593" s="421"/>
      <c r="U593" s="421"/>
      <c r="V593" s="421"/>
      <c r="W593" s="417"/>
      <c r="X593" s="148"/>
    </row>
    <row r="594" spans="1:24" ht="45.95" customHeight="1" thickBot="1">
      <c r="A594" s="148"/>
      <c r="B594" s="417"/>
      <c r="C594" s="154" t="s">
        <v>4482</v>
      </c>
      <c r="D594" s="417"/>
      <c r="E594" s="418" t="s">
        <v>3558</v>
      </c>
      <c r="F594" s="418"/>
      <c r="G594" s="417"/>
      <c r="H594" s="419" t="s">
        <v>21444</v>
      </c>
      <c r="I594" s="419"/>
      <c r="J594" s="417"/>
      <c r="K594" s="419" t="s">
        <v>21443</v>
      </c>
      <c r="L594" s="419"/>
      <c r="M594" s="417"/>
      <c r="N594" s="420" t="s">
        <v>21442</v>
      </c>
      <c r="O594" s="420"/>
      <c r="P594" s="417"/>
      <c r="Q594" s="155" t="s">
        <v>24630</v>
      </c>
      <c r="R594" s="417"/>
      <c r="S594" s="421" t="s">
        <v>19692</v>
      </c>
      <c r="T594" s="421"/>
      <c r="U594" s="421"/>
      <c r="V594" s="421"/>
      <c r="W594" s="417"/>
      <c r="X594" s="148"/>
    </row>
    <row r="595" spans="1:24" ht="45.95" customHeight="1" thickBot="1">
      <c r="A595" s="148"/>
      <c r="B595" s="417"/>
      <c r="C595" s="154" t="s">
        <v>4476</v>
      </c>
      <c r="D595" s="417"/>
      <c r="E595" s="418" t="s">
        <v>3533</v>
      </c>
      <c r="F595" s="418"/>
      <c r="G595" s="417"/>
      <c r="H595" s="419" t="s">
        <v>22241</v>
      </c>
      <c r="I595" s="419"/>
      <c r="J595" s="417"/>
      <c r="K595" s="419" t="s">
        <v>22240</v>
      </c>
      <c r="L595" s="419"/>
      <c r="M595" s="417"/>
      <c r="N595" s="420" t="s">
        <v>22239</v>
      </c>
      <c r="O595" s="420"/>
      <c r="P595" s="417"/>
      <c r="Q595" s="155" t="s">
        <v>24229</v>
      </c>
      <c r="R595" s="417"/>
      <c r="S595" s="421" t="s">
        <v>19692</v>
      </c>
      <c r="T595" s="421"/>
      <c r="U595" s="421"/>
      <c r="V595" s="421"/>
      <c r="W595" s="417"/>
      <c r="X595" s="148"/>
    </row>
    <row r="596" spans="1:24" ht="45.95" customHeight="1" thickBot="1">
      <c r="A596" s="148"/>
      <c r="B596" s="417"/>
      <c r="C596" s="154" t="s">
        <v>4468</v>
      </c>
      <c r="D596" s="417"/>
      <c r="E596" s="418" t="s">
        <v>3524</v>
      </c>
      <c r="F596" s="418"/>
      <c r="G596" s="417"/>
      <c r="H596" s="419" t="s">
        <v>20092</v>
      </c>
      <c r="I596" s="419"/>
      <c r="J596" s="417"/>
      <c r="K596" s="419" t="s">
        <v>20091</v>
      </c>
      <c r="L596" s="419"/>
      <c r="M596" s="417"/>
      <c r="N596" s="420" t="s">
        <v>20090</v>
      </c>
      <c r="O596" s="420"/>
      <c r="P596" s="417"/>
      <c r="Q596" s="155" t="s">
        <v>24701</v>
      </c>
      <c r="R596" s="417"/>
      <c r="S596" s="421" t="s">
        <v>19692</v>
      </c>
      <c r="T596" s="421"/>
      <c r="U596" s="421"/>
      <c r="V596" s="421"/>
      <c r="W596" s="417"/>
      <c r="X596" s="148"/>
    </row>
    <row r="597" spans="1:24" ht="45.95" customHeight="1" thickBot="1">
      <c r="A597" s="148"/>
      <c r="B597" s="417"/>
      <c r="C597" s="154" t="s">
        <v>4462</v>
      </c>
      <c r="D597" s="417"/>
      <c r="E597" s="418" t="s">
        <v>3517</v>
      </c>
      <c r="F597" s="418"/>
      <c r="G597" s="417"/>
      <c r="H597" s="419" t="s">
        <v>20088</v>
      </c>
      <c r="I597" s="419"/>
      <c r="J597" s="417"/>
      <c r="K597" s="419" t="s">
        <v>20087</v>
      </c>
      <c r="L597" s="419"/>
      <c r="M597" s="417"/>
      <c r="N597" s="420" t="s">
        <v>20086</v>
      </c>
      <c r="O597" s="420"/>
      <c r="P597" s="417"/>
      <c r="Q597" s="155" t="s">
        <v>24438</v>
      </c>
      <c r="R597" s="417"/>
      <c r="S597" s="421" t="s">
        <v>19692</v>
      </c>
      <c r="T597" s="421"/>
      <c r="U597" s="421"/>
      <c r="V597" s="421"/>
      <c r="W597" s="417"/>
      <c r="X597" s="148"/>
    </row>
    <row r="598" spans="1:24" ht="9.9499999999999993" customHeight="1" thickBot="1">
      <c r="A598" s="148"/>
      <c r="B598" s="417"/>
      <c r="C598" s="148"/>
      <c r="D598" s="417"/>
      <c r="E598" s="148"/>
      <c r="F598" s="148"/>
      <c r="G598" s="417"/>
      <c r="H598" s="148"/>
      <c r="I598" s="148"/>
      <c r="J598" s="417"/>
      <c r="K598" s="148"/>
      <c r="L598" s="148"/>
      <c r="M598" s="417"/>
      <c r="N598" s="148"/>
      <c r="O598" s="148"/>
      <c r="P598" s="417"/>
      <c r="Q598" s="148"/>
      <c r="R598" s="417"/>
      <c r="S598" s="148"/>
      <c r="T598" s="148"/>
      <c r="U598" s="148"/>
      <c r="V598" s="148"/>
      <c r="W598" s="417"/>
      <c r="X598" s="148"/>
    </row>
    <row r="599" spans="1:24" ht="0.95" customHeight="1">
      <c r="A599" s="148"/>
      <c r="B599" s="422"/>
      <c r="C599" s="422"/>
      <c r="D599" s="422"/>
      <c r="E599" s="422"/>
      <c r="F599" s="422"/>
      <c r="G599" s="422"/>
      <c r="H599" s="422"/>
      <c r="I599" s="422"/>
      <c r="J599" s="422"/>
      <c r="K599" s="422"/>
      <c r="L599" s="422"/>
      <c r="M599" s="422"/>
      <c r="N599" s="422"/>
      <c r="O599" s="422"/>
      <c r="P599" s="422"/>
      <c r="Q599" s="422"/>
      <c r="R599" s="422"/>
      <c r="S599" s="422"/>
      <c r="T599" s="422"/>
      <c r="U599" s="422"/>
      <c r="V599" s="422"/>
      <c r="W599" s="148"/>
      <c r="X599" s="148"/>
    </row>
    <row r="600" spans="1:24" ht="60" customHeight="1">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row>
    <row r="601" spans="1:24" ht="12" customHeight="1">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row>
    <row r="602" spans="1:24" ht="8.1" customHeight="1">
      <c r="A602" s="148"/>
      <c r="B602" s="148"/>
      <c r="C602" s="148"/>
      <c r="D602" s="148"/>
      <c r="E602" s="148"/>
      <c r="F602" s="148"/>
      <c r="G602" s="148"/>
      <c r="H602" s="148"/>
      <c r="I602" s="413" t="s">
        <v>19177</v>
      </c>
      <c r="J602" s="413"/>
      <c r="K602" s="413"/>
      <c r="L602" s="148"/>
      <c r="M602" s="148"/>
      <c r="N602" s="148"/>
      <c r="O602" s="148"/>
      <c r="P602" s="148"/>
      <c r="Q602" s="148"/>
      <c r="R602" s="148"/>
      <c r="S602" s="148"/>
      <c r="T602" s="148"/>
      <c r="U602" s="148"/>
      <c r="V602" s="148"/>
      <c r="W602" s="148"/>
      <c r="X602" s="148"/>
    </row>
    <row r="603" spans="1:24" ht="12" customHeight="1">
      <c r="A603" s="148"/>
      <c r="B603" s="414"/>
      <c r="C603" s="414"/>
      <c r="D603" s="414"/>
      <c r="E603" s="414"/>
      <c r="F603" s="148"/>
      <c r="G603" s="148"/>
      <c r="H603" s="148"/>
      <c r="I603" s="413"/>
      <c r="J603" s="413"/>
      <c r="K603" s="413"/>
      <c r="L603" s="148"/>
      <c r="M603" s="148"/>
      <c r="N603" s="148"/>
      <c r="O603" s="148"/>
      <c r="P603" s="148"/>
      <c r="Q603" s="148"/>
      <c r="R603" s="148"/>
      <c r="S603" s="148"/>
      <c r="T603" s="148"/>
      <c r="U603" s="148"/>
      <c r="V603" s="148"/>
      <c r="W603" s="148"/>
      <c r="X603" s="148"/>
    </row>
    <row r="604" spans="1:24" ht="14.1" customHeight="1">
      <c r="A604" s="148"/>
      <c r="B604" s="148"/>
      <c r="C604" s="415" t="s">
        <v>24122</v>
      </c>
      <c r="D604" s="415"/>
      <c r="E604" s="415"/>
      <c r="F604" s="415"/>
      <c r="G604" s="415"/>
      <c r="H604" s="415"/>
      <c r="I604" s="415"/>
      <c r="J604" s="415"/>
      <c r="K604" s="415"/>
      <c r="L604" s="148"/>
      <c r="M604" s="148"/>
      <c r="N604" s="148"/>
      <c r="O604" s="416" t="s">
        <v>24924</v>
      </c>
      <c r="P604" s="416"/>
      <c r="Q604" s="416"/>
      <c r="R604" s="416"/>
      <c r="S604" s="416"/>
      <c r="T604" s="149" t="s">
        <v>6435</v>
      </c>
      <c r="U604" s="150" t="s">
        <v>19175</v>
      </c>
      <c r="V604" s="148"/>
      <c r="W604" s="148"/>
      <c r="X604" s="148"/>
    </row>
    <row r="605" spans="1:24" ht="0.95" customHeight="1" thickBot="1">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row>
    <row r="606" spans="1:24" ht="0.95" customHeight="1">
      <c r="A606" s="148"/>
      <c r="B606" s="411"/>
      <c r="C606" s="411"/>
      <c r="D606" s="411"/>
      <c r="E606" s="411"/>
      <c r="F606" s="411"/>
      <c r="G606" s="411"/>
      <c r="H606" s="411"/>
      <c r="I606" s="411"/>
      <c r="J606" s="411"/>
      <c r="K606" s="411"/>
      <c r="L606" s="411"/>
      <c r="M606" s="411"/>
      <c r="N606" s="411"/>
      <c r="O606" s="411"/>
      <c r="P606" s="411"/>
      <c r="Q606" s="411"/>
      <c r="R606" s="411"/>
      <c r="S606" s="411"/>
      <c r="T606" s="411"/>
      <c r="U606" s="411"/>
      <c r="V606" s="411"/>
      <c r="W606" s="411"/>
      <c r="X606" s="148"/>
    </row>
    <row r="607" spans="1:24" ht="15.95" customHeight="1" thickBot="1">
      <c r="A607" s="148"/>
      <c r="B607" s="151"/>
      <c r="C607" s="152" t="s">
        <v>19174</v>
      </c>
      <c r="D607" s="151"/>
      <c r="E607" s="412" t="s">
        <v>19173</v>
      </c>
      <c r="F607" s="412"/>
      <c r="G607" s="151"/>
      <c r="H607" s="412" t="s">
        <v>19172</v>
      </c>
      <c r="I607" s="412"/>
      <c r="J607" s="151"/>
      <c r="K607" s="412" t="s">
        <v>19171</v>
      </c>
      <c r="L607" s="412"/>
      <c r="M607" s="151"/>
      <c r="N607" s="412" t="s">
        <v>19170</v>
      </c>
      <c r="O607" s="412"/>
      <c r="P607" s="151"/>
      <c r="Q607" s="153" t="s">
        <v>19169</v>
      </c>
      <c r="R607" s="151"/>
      <c r="S607" s="412" t="s">
        <v>19168</v>
      </c>
      <c r="T607" s="412"/>
      <c r="U607" s="412"/>
      <c r="V607" s="412"/>
      <c r="W607" s="151"/>
      <c r="X607" s="148"/>
    </row>
    <row r="608" spans="1:24" ht="45.95" customHeight="1" thickBot="1">
      <c r="A608" s="148"/>
      <c r="B608" s="417"/>
      <c r="C608" s="154" t="s">
        <v>4454</v>
      </c>
      <c r="D608" s="417"/>
      <c r="E608" s="418" t="s">
        <v>3511</v>
      </c>
      <c r="F608" s="418"/>
      <c r="G608" s="417"/>
      <c r="H608" s="419" t="s">
        <v>20084</v>
      </c>
      <c r="I608" s="419"/>
      <c r="J608" s="417"/>
      <c r="K608" s="419" t="s">
        <v>20083</v>
      </c>
      <c r="L608" s="419"/>
      <c r="M608" s="417"/>
      <c r="N608" s="420" t="s">
        <v>20082</v>
      </c>
      <c r="O608" s="420"/>
      <c r="P608" s="417"/>
      <c r="Q608" s="155" t="s">
        <v>24602</v>
      </c>
      <c r="R608" s="417"/>
      <c r="S608" s="421" t="s">
        <v>19692</v>
      </c>
      <c r="T608" s="421"/>
      <c r="U608" s="421"/>
      <c r="V608" s="421"/>
      <c r="W608" s="417"/>
      <c r="X608" s="148"/>
    </row>
    <row r="609" spans="1:24" ht="45.95" customHeight="1" thickBot="1">
      <c r="A609" s="148"/>
      <c r="B609" s="417"/>
      <c r="C609" s="154" t="s">
        <v>4449</v>
      </c>
      <c r="D609" s="417"/>
      <c r="E609" s="418" t="s">
        <v>3494</v>
      </c>
      <c r="F609" s="418"/>
      <c r="G609" s="417"/>
      <c r="H609" s="419" t="s">
        <v>22232</v>
      </c>
      <c r="I609" s="419"/>
      <c r="J609" s="417"/>
      <c r="K609" s="419" t="s">
        <v>22231</v>
      </c>
      <c r="L609" s="419"/>
      <c r="M609" s="417"/>
      <c r="N609" s="420" t="s">
        <v>22230</v>
      </c>
      <c r="O609" s="420"/>
      <c r="P609" s="417"/>
      <c r="Q609" s="155" t="s">
        <v>24228</v>
      </c>
      <c r="R609" s="417"/>
      <c r="S609" s="421" t="s">
        <v>19692</v>
      </c>
      <c r="T609" s="421"/>
      <c r="U609" s="421"/>
      <c r="V609" s="421"/>
      <c r="W609" s="417"/>
      <c r="X609" s="148"/>
    </row>
    <row r="610" spans="1:24" ht="45.95" customHeight="1" thickBot="1">
      <c r="A610" s="148"/>
      <c r="B610" s="417"/>
      <c r="C610" s="154" t="s">
        <v>4443</v>
      </c>
      <c r="D610" s="417"/>
      <c r="E610" s="418" t="s">
        <v>3486</v>
      </c>
      <c r="F610" s="418"/>
      <c r="G610" s="417"/>
      <c r="H610" s="419" t="s">
        <v>20080</v>
      </c>
      <c r="I610" s="419"/>
      <c r="J610" s="417"/>
      <c r="K610" s="419" t="s">
        <v>20079</v>
      </c>
      <c r="L610" s="419"/>
      <c r="M610" s="417"/>
      <c r="N610" s="420" t="s">
        <v>20078</v>
      </c>
      <c r="O610" s="420"/>
      <c r="P610" s="417"/>
      <c r="Q610" s="155" t="s">
        <v>24227</v>
      </c>
      <c r="R610" s="417"/>
      <c r="S610" s="421" t="s">
        <v>19692</v>
      </c>
      <c r="T610" s="421"/>
      <c r="U610" s="421"/>
      <c r="V610" s="421"/>
      <c r="W610" s="417"/>
      <c r="X610" s="148"/>
    </row>
    <row r="611" spans="1:24" ht="45.95" customHeight="1" thickBot="1">
      <c r="A611" s="148"/>
      <c r="B611" s="417"/>
      <c r="C611" s="154" t="s">
        <v>4435</v>
      </c>
      <c r="D611" s="417"/>
      <c r="E611" s="418" t="s">
        <v>3462</v>
      </c>
      <c r="F611" s="418"/>
      <c r="G611" s="417"/>
      <c r="H611" s="419" t="s">
        <v>20071</v>
      </c>
      <c r="I611" s="419"/>
      <c r="J611" s="417"/>
      <c r="K611" s="419" t="s">
        <v>20070</v>
      </c>
      <c r="L611" s="419"/>
      <c r="M611" s="417"/>
      <c r="N611" s="420" t="s">
        <v>20069</v>
      </c>
      <c r="O611" s="420"/>
      <c r="P611" s="417"/>
      <c r="Q611" s="155" t="s">
        <v>24437</v>
      </c>
      <c r="R611" s="417"/>
      <c r="S611" s="421" t="s">
        <v>19692</v>
      </c>
      <c r="T611" s="421"/>
      <c r="U611" s="421"/>
      <c r="V611" s="421"/>
      <c r="W611" s="417"/>
      <c r="X611" s="148"/>
    </row>
    <row r="612" spans="1:24" ht="45.95" customHeight="1" thickBot="1">
      <c r="A612" s="148"/>
      <c r="B612" s="417"/>
      <c r="C612" s="154" t="s">
        <v>4427</v>
      </c>
      <c r="D612" s="417"/>
      <c r="E612" s="418" t="s">
        <v>3455</v>
      </c>
      <c r="F612" s="418"/>
      <c r="G612" s="417"/>
      <c r="H612" s="419" t="s">
        <v>20067</v>
      </c>
      <c r="I612" s="419"/>
      <c r="J612" s="417"/>
      <c r="K612" s="419" t="s">
        <v>20066</v>
      </c>
      <c r="L612" s="419"/>
      <c r="M612" s="417"/>
      <c r="N612" s="420" t="s">
        <v>20065</v>
      </c>
      <c r="O612" s="420"/>
      <c r="P612" s="417"/>
      <c r="Q612" s="155" t="s">
        <v>24716</v>
      </c>
      <c r="R612" s="417"/>
      <c r="S612" s="421" t="s">
        <v>19692</v>
      </c>
      <c r="T612" s="421"/>
      <c r="U612" s="421"/>
      <c r="V612" s="421"/>
      <c r="W612" s="417"/>
      <c r="X612" s="148"/>
    </row>
    <row r="613" spans="1:24" ht="45.95" customHeight="1" thickBot="1">
      <c r="A613" s="148"/>
      <c r="B613" s="417"/>
      <c r="C613" s="154" t="s">
        <v>4421</v>
      </c>
      <c r="D613" s="417"/>
      <c r="E613" s="418" t="s">
        <v>3446</v>
      </c>
      <c r="F613" s="418"/>
      <c r="G613" s="417"/>
      <c r="H613" s="419" t="s">
        <v>24990</v>
      </c>
      <c r="I613" s="419"/>
      <c r="J613" s="417"/>
      <c r="K613" s="419" t="s">
        <v>24991</v>
      </c>
      <c r="L613" s="419"/>
      <c r="M613" s="417"/>
      <c r="N613" s="420" t="s">
        <v>24992</v>
      </c>
      <c r="O613" s="420"/>
      <c r="P613" s="417"/>
      <c r="Q613" s="155" t="s">
        <v>24993</v>
      </c>
      <c r="R613" s="417"/>
      <c r="S613" s="421" t="s">
        <v>24927</v>
      </c>
      <c r="T613" s="421"/>
      <c r="U613" s="421"/>
      <c r="V613" s="421"/>
      <c r="W613" s="417"/>
      <c r="X613" s="148"/>
    </row>
    <row r="614" spans="1:24" ht="45.95" customHeight="1" thickBot="1">
      <c r="A614" s="148"/>
      <c r="B614" s="417"/>
      <c r="C614" s="154" t="s">
        <v>4413</v>
      </c>
      <c r="D614" s="417"/>
      <c r="E614" s="418" t="s">
        <v>3437</v>
      </c>
      <c r="F614" s="418"/>
      <c r="G614" s="417"/>
      <c r="H614" s="419" t="s">
        <v>20063</v>
      </c>
      <c r="I614" s="419"/>
      <c r="J614" s="417"/>
      <c r="K614" s="419" t="s">
        <v>20062</v>
      </c>
      <c r="L614" s="419"/>
      <c r="M614" s="417"/>
      <c r="N614" s="420" t="s">
        <v>20061</v>
      </c>
      <c r="O614" s="420"/>
      <c r="P614" s="417"/>
      <c r="Q614" s="155" t="s">
        <v>24661</v>
      </c>
      <c r="R614" s="417"/>
      <c r="S614" s="421" t="s">
        <v>19692</v>
      </c>
      <c r="T614" s="421"/>
      <c r="U614" s="421"/>
      <c r="V614" s="421"/>
      <c r="W614" s="417"/>
      <c r="X614" s="148"/>
    </row>
    <row r="615" spans="1:24" ht="45.95" customHeight="1" thickBot="1">
      <c r="A615" s="148"/>
      <c r="B615" s="417"/>
      <c r="C615" s="154" t="s">
        <v>4406</v>
      </c>
      <c r="D615" s="417"/>
      <c r="E615" s="418" t="s">
        <v>3430</v>
      </c>
      <c r="F615" s="418"/>
      <c r="G615" s="417"/>
      <c r="H615" s="419" t="s">
        <v>20059</v>
      </c>
      <c r="I615" s="419"/>
      <c r="J615" s="417"/>
      <c r="K615" s="419" t="s">
        <v>20058</v>
      </c>
      <c r="L615" s="419"/>
      <c r="M615" s="417"/>
      <c r="N615" s="420" t="s">
        <v>20057</v>
      </c>
      <c r="O615" s="420"/>
      <c r="P615" s="417"/>
      <c r="Q615" s="155" t="s">
        <v>24436</v>
      </c>
      <c r="R615" s="417"/>
      <c r="S615" s="421" t="s">
        <v>19692</v>
      </c>
      <c r="T615" s="421"/>
      <c r="U615" s="421"/>
      <c r="V615" s="421"/>
      <c r="W615" s="417"/>
      <c r="X615" s="148"/>
    </row>
    <row r="616" spans="1:24" ht="45.95" customHeight="1" thickBot="1">
      <c r="A616" s="148"/>
      <c r="B616" s="417"/>
      <c r="C616" s="154" t="s">
        <v>4399</v>
      </c>
      <c r="D616" s="417"/>
      <c r="E616" s="418" t="s">
        <v>3412</v>
      </c>
      <c r="F616" s="418"/>
      <c r="G616" s="417"/>
      <c r="H616" s="419" t="s">
        <v>20050</v>
      </c>
      <c r="I616" s="419"/>
      <c r="J616" s="417"/>
      <c r="K616" s="419" t="s">
        <v>20049</v>
      </c>
      <c r="L616" s="419"/>
      <c r="M616" s="417"/>
      <c r="N616" s="420" t="s">
        <v>20048</v>
      </c>
      <c r="O616" s="420"/>
      <c r="P616" s="417"/>
      <c r="Q616" s="155" t="s">
        <v>24593</v>
      </c>
      <c r="R616" s="417"/>
      <c r="S616" s="421" t="s">
        <v>19692</v>
      </c>
      <c r="T616" s="421"/>
      <c r="U616" s="421"/>
      <c r="V616" s="421"/>
      <c r="W616" s="417"/>
      <c r="X616" s="148"/>
    </row>
    <row r="617" spans="1:24" ht="45.95" customHeight="1" thickBot="1">
      <c r="A617" s="148"/>
      <c r="B617" s="417"/>
      <c r="C617" s="154" t="s">
        <v>4392</v>
      </c>
      <c r="D617" s="417"/>
      <c r="E617" s="418" t="s">
        <v>3405</v>
      </c>
      <c r="F617" s="418"/>
      <c r="G617" s="417"/>
      <c r="H617" s="419" t="s">
        <v>22217</v>
      </c>
      <c r="I617" s="419"/>
      <c r="J617" s="417"/>
      <c r="K617" s="419" t="s">
        <v>22216</v>
      </c>
      <c r="L617" s="419"/>
      <c r="M617" s="417"/>
      <c r="N617" s="420" t="s">
        <v>22215</v>
      </c>
      <c r="O617" s="420"/>
      <c r="P617" s="417"/>
      <c r="Q617" s="155" t="s">
        <v>24226</v>
      </c>
      <c r="R617" s="417"/>
      <c r="S617" s="421" t="s">
        <v>19692</v>
      </c>
      <c r="T617" s="421"/>
      <c r="U617" s="421"/>
      <c r="V617" s="421"/>
      <c r="W617" s="417"/>
      <c r="X617" s="148"/>
    </row>
    <row r="618" spans="1:24" ht="9.9499999999999993" customHeight="1" thickBot="1">
      <c r="A618" s="148"/>
      <c r="B618" s="417"/>
      <c r="C618" s="148"/>
      <c r="D618" s="417"/>
      <c r="E618" s="148"/>
      <c r="F618" s="148"/>
      <c r="G618" s="417"/>
      <c r="H618" s="148"/>
      <c r="I618" s="148"/>
      <c r="J618" s="417"/>
      <c r="K618" s="148"/>
      <c r="L618" s="148"/>
      <c r="M618" s="417"/>
      <c r="N618" s="148"/>
      <c r="O618" s="148"/>
      <c r="P618" s="417"/>
      <c r="Q618" s="148"/>
      <c r="R618" s="417"/>
      <c r="S618" s="148"/>
      <c r="T618" s="148"/>
      <c r="U618" s="148"/>
      <c r="V618" s="148"/>
      <c r="W618" s="417"/>
      <c r="X618" s="148"/>
    </row>
    <row r="619" spans="1:24" ht="0.95" customHeight="1">
      <c r="A619" s="148"/>
      <c r="B619" s="422"/>
      <c r="C619" s="422"/>
      <c r="D619" s="422"/>
      <c r="E619" s="422"/>
      <c r="F619" s="422"/>
      <c r="G619" s="422"/>
      <c r="H619" s="422"/>
      <c r="I619" s="422"/>
      <c r="J619" s="422"/>
      <c r="K619" s="422"/>
      <c r="L619" s="422"/>
      <c r="M619" s="422"/>
      <c r="N619" s="422"/>
      <c r="O619" s="422"/>
      <c r="P619" s="422"/>
      <c r="Q619" s="422"/>
      <c r="R619" s="422"/>
      <c r="S619" s="422"/>
      <c r="T619" s="422"/>
      <c r="U619" s="422"/>
      <c r="V619" s="422"/>
      <c r="W619" s="148"/>
      <c r="X619" s="148"/>
    </row>
    <row r="620" spans="1:24" ht="60" customHeight="1">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row>
    <row r="621" spans="1:24" ht="12" customHeight="1">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row>
    <row r="622" spans="1:24" ht="8.1" customHeight="1">
      <c r="A622" s="148"/>
      <c r="B622" s="148"/>
      <c r="C622" s="148"/>
      <c r="D622" s="148"/>
      <c r="E622" s="148"/>
      <c r="F622" s="148"/>
      <c r="G622" s="148"/>
      <c r="H622" s="148"/>
      <c r="I622" s="413" t="s">
        <v>19177</v>
      </c>
      <c r="J622" s="413"/>
      <c r="K622" s="413"/>
      <c r="L622" s="148"/>
      <c r="M622" s="148"/>
      <c r="N622" s="148"/>
      <c r="O622" s="148"/>
      <c r="P622" s="148"/>
      <c r="Q622" s="148"/>
      <c r="R622" s="148"/>
      <c r="S622" s="148"/>
      <c r="T622" s="148"/>
      <c r="U622" s="148"/>
      <c r="V622" s="148"/>
      <c r="W622" s="148"/>
      <c r="X622" s="148"/>
    </row>
    <row r="623" spans="1:24" ht="12" customHeight="1">
      <c r="A623" s="148"/>
      <c r="B623" s="414"/>
      <c r="C623" s="414"/>
      <c r="D623" s="414"/>
      <c r="E623" s="414"/>
      <c r="F623" s="148"/>
      <c r="G623" s="148"/>
      <c r="H623" s="148"/>
      <c r="I623" s="413"/>
      <c r="J623" s="413"/>
      <c r="K623" s="413"/>
      <c r="L623" s="148"/>
      <c r="M623" s="148"/>
      <c r="N623" s="148"/>
      <c r="O623" s="148"/>
      <c r="P623" s="148"/>
      <c r="Q623" s="148"/>
      <c r="R623" s="148"/>
      <c r="S623" s="148"/>
      <c r="T623" s="148"/>
      <c r="U623" s="148"/>
      <c r="V623" s="148"/>
      <c r="W623" s="148"/>
      <c r="X623" s="148"/>
    </row>
    <row r="624" spans="1:24" ht="14.1" customHeight="1">
      <c r="A624" s="148"/>
      <c r="B624" s="148"/>
      <c r="C624" s="415" t="s">
        <v>24122</v>
      </c>
      <c r="D624" s="415"/>
      <c r="E624" s="415"/>
      <c r="F624" s="415"/>
      <c r="G624" s="415"/>
      <c r="H624" s="415"/>
      <c r="I624" s="415"/>
      <c r="J624" s="415"/>
      <c r="K624" s="415"/>
      <c r="L624" s="148"/>
      <c r="M624" s="148"/>
      <c r="N624" s="148"/>
      <c r="O624" s="416" t="s">
        <v>24924</v>
      </c>
      <c r="P624" s="416"/>
      <c r="Q624" s="416"/>
      <c r="R624" s="416"/>
      <c r="S624" s="416"/>
      <c r="T624" s="149" t="s">
        <v>6427</v>
      </c>
      <c r="U624" s="150" t="s">
        <v>19175</v>
      </c>
      <c r="V624" s="148"/>
      <c r="W624" s="148"/>
      <c r="X624" s="148"/>
    </row>
    <row r="625" spans="1:24" ht="0.95" customHeight="1" thickBot="1">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row>
    <row r="626" spans="1:24" ht="0.95" customHeight="1">
      <c r="A626" s="148"/>
      <c r="B626" s="411"/>
      <c r="C626" s="411"/>
      <c r="D626" s="411"/>
      <c r="E626" s="411"/>
      <c r="F626" s="411"/>
      <c r="G626" s="411"/>
      <c r="H626" s="411"/>
      <c r="I626" s="411"/>
      <c r="J626" s="411"/>
      <c r="K626" s="411"/>
      <c r="L626" s="411"/>
      <c r="M626" s="411"/>
      <c r="N626" s="411"/>
      <c r="O626" s="411"/>
      <c r="P626" s="411"/>
      <c r="Q626" s="411"/>
      <c r="R626" s="411"/>
      <c r="S626" s="411"/>
      <c r="T626" s="411"/>
      <c r="U626" s="411"/>
      <c r="V626" s="411"/>
      <c r="W626" s="411"/>
      <c r="X626" s="148"/>
    </row>
    <row r="627" spans="1:24" ht="15.95" customHeight="1" thickBot="1">
      <c r="A627" s="148"/>
      <c r="B627" s="151"/>
      <c r="C627" s="152" t="s">
        <v>19174</v>
      </c>
      <c r="D627" s="151"/>
      <c r="E627" s="412" t="s">
        <v>19173</v>
      </c>
      <c r="F627" s="412"/>
      <c r="G627" s="151"/>
      <c r="H627" s="412" t="s">
        <v>19172</v>
      </c>
      <c r="I627" s="412"/>
      <c r="J627" s="151"/>
      <c r="K627" s="412" t="s">
        <v>19171</v>
      </c>
      <c r="L627" s="412"/>
      <c r="M627" s="151"/>
      <c r="N627" s="412" t="s">
        <v>19170</v>
      </c>
      <c r="O627" s="412"/>
      <c r="P627" s="151"/>
      <c r="Q627" s="153" t="s">
        <v>19169</v>
      </c>
      <c r="R627" s="151"/>
      <c r="S627" s="412" t="s">
        <v>19168</v>
      </c>
      <c r="T627" s="412"/>
      <c r="U627" s="412"/>
      <c r="V627" s="412"/>
      <c r="W627" s="151"/>
      <c r="X627" s="148"/>
    </row>
    <row r="628" spans="1:24" ht="45.95" customHeight="1" thickBot="1">
      <c r="A628" s="148"/>
      <c r="B628" s="417"/>
      <c r="C628" s="154" t="s">
        <v>4387</v>
      </c>
      <c r="D628" s="417"/>
      <c r="E628" s="418" t="s">
        <v>3397</v>
      </c>
      <c r="F628" s="418"/>
      <c r="G628" s="417"/>
      <c r="H628" s="419" t="s">
        <v>20046</v>
      </c>
      <c r="I628" s="419"/>
      <c r="J628" s="417"/>
      <c r="K628" s="419" t="s">
        <v>24935</v>
      </c>
      <c r="L628" s="419"/>
      <c r="M628" s="417"/>
      <c r="N628" s="420" t="s">
        <v>20045</v>
      </c>
      <c r="O628" s="420"/>
      <c r="P628" s="417"/>
      <c r="Q628" s="155" t="s">
        <v>24225</v>
      </c>
      <c r="R628" s="417"/>
      <c r="S628" s="421" t="s">
        <v>19692</v>
      </c>
      <c r="T628" s="421"/>
      <c r="U628" s="421"/>
      <c r="V628" s="421"/>
      <c r="W628" s="417"/>
      <c r="X628" s="148"/>
    </row>
    <row r="629" spans="1:24" ht="45.95" customHeight="1" thickBot="1">
      <c r="A629" s="148"/>
      <c r="B629" s="417"/>
      <c r="C629" s="154" t="s">
        <v>4379</v>
      </c>
      <c r="D629" s="417"/>
      <c r="E629" s="418" t="s">
        <v>3389</v>
      </c>
      <c r="F629" s="418"/>
      <c r="G629" s="417"/>
      <c r="H629" s="419" t="s">
        <v>20043</v>
      </c>
      <c r="I629" s="419"/>
      <c r="J629" s="417"/>
      <c r="K629" s="419" t="s">
        <v>20042</v>
      </c>
      <c r="L629" s="419"/>
      <c r="M629" s="417"/>
      <c r="N629" s="420" t="s">
        <v>20041</v>
      </c>
      <c r="O629" s="420"/>
      <c r="P629" s="417"/>
      <c r="Q629" s="155" t="s">
        <v>24632</v>
      </c>
      <c r="R629" s="417"/>
      <c r="S629" s="421" t="s">
        <v>19692</v>
      </c>
      <c r="T629" s="421"/>
      <c r="U629" s="421"/>
      <c r="V629" s="421"/>
      <c r="W629" s="417"/>
      <c r="X629" s="148"/>
    </row>
    <row r="630" spans="1:24" ht="45.95" customHeight="1" thickBot="1">
      <c r="A630" s="148"/>
      <c r="B630" s="417"/>
      <c r="C630" s="154" t="s">
        <v>4371</v>
      </c>
      <c r="D630" s="417"/>
      <c r="E630" s="418" t="s">
        <v>3381</v>
      </c>
      <c r="F630" s="418"/>
      <c r="G630" s="417"/>
      <c r="H630" s="419" t="s">
        <v>20039</v>
      </c>
      <c r="I630" s="419"/>
      <c r="J630" s="417"/>
      <c r="K630" s="419" t="s">
        <v>20038</v>
      </c>
      <c r="L630" s="419"/>
      <c r="M630" s="417"/>
      <c r="N630" s="420" t="s">
        <v>20037</v>
      </c>
      <c r="O630" s="420"/>
      <c r="P630" s="417"/>
      <c r="Q630" s="155" t="s">
        <v>24435</v>
      </c>
      <c r="R630" s="417"/>
      <c r="S630" s="421" t="s">
        <v>19692</v>
      </c>
      <c r="T630" s="421"/>
      <c r="U630" s="421"/>
      <c r="V630" s="421"/>
      <c r="W630" s="417"/>
      <c r="X630" s="148"/>
    </row>
    <row r="631" spans="1:24" ht="45.95" customHeight="1" thickBot="1">
      <c r="A631" s="148"/>
      <c r="B631" s="417"/>
      <c r="C631" s="154" t="s">
        <v>4363</v>
      </c>
      <c r="D631" s="417"/>
      <c r="E631" s="418" t="s">
        <v>3375</v>
      </c>
      <c r="F631" s="418"/>
      <c r="G631" s="417"/>
      <c r="H631" s="419" t="s">
        <v>20035</v>
      </c>
      <c r="I631" s="419"/>
      <c r="J631" s="417"/>
      <c r="K631" s="419" t="s">
        <v>20034</v>
      </c>
      <c r="L631" s="419"/>
      <c r="M631" s="417"/>
      <c r="N631" s="420" t="s">
        <v>20033</v>
      </c>
      <c r="O631" s="420"/>
      <c r="P631" s="417"/>
      <c r="Q631" s="155" t="s">
        <v>24224</v>
      </c>
      <c r="R631" s="417"/>
      <c r="S631" s="421" t="s">
        <v>19692</v>
      </c>
      <c r="T631" s="421"/>
      <c r="U631" s="421"/>
      <c r="V631" s="421"/>
      <c r="W631" s="417"/>
      <c r="X631" s="148"/>
    </row>
    <row r="632" spans="1:24" ht="45.95" customHeight="1" thickBot="1">
      <c r="A632" s="148"/>
      <c r="B632" s="417"/>
      <c r="C632" s="154" t="s">
        <v>4355</v>
      </c>
      <c r="D632" s="417"/>
      <c r="E632" s="418" t="s">
        <v>3367</v>
      </c>
      <c r="F632" s="418"/>
      <c r="G632" s="417"/>
      <c r="H632" s="419" t="s">
        <v>20031</v>
      </c>
      <c r="I632" s="419"/>
      <c r="J632" s="417"/>
      <c r="K632" s="419" t="s">
        <v>20030</v>
      </c>
      <c r="L632" s="419"/>
      <c r="M632" s="417"/>
      <c r="N632" s="420" t="s">
        <v>20029</v>
      </c>
      <c r="O632" s="420"/>
      <c r="P632" s="417"/>
      <c r="Q632" s="155" t="s">
        <v>24553</v>
      </c>
      <c r="R632" s="417"/>
      <c r="S632" s="421" t="s">
        <v>19692</v>
      </c>
      <c r="T632" s="421"/>
      <c r="U632" s="421"/>
      <c r="V632" s="421"/>
      <c r="W632" s="417"/>
      <c r="X632" s="148"/>
    </row>
    <row r="633" spans="1:24" ht="45.95" customHeight="1" thickBot="1">
      <c r="A633" s="148"/>
      <c r="B633" s="417"/>
      <c r="C633" s="154" t="s">
        <v>4348</v>
      </c>
      <c r="D633" s="417"/>
      <c r="E633" s="418" t="s">
        <v>3358</v>
      </c>
      <c r="F633" s="418"/>
      <c r="G633" s="417"/>
      <c r="H633" s="419" t="s">
        <v>20026</v>
      </c>
      <c r="I633" s="419"/>
      <c r="J633" s="417"/>
      <c r="K633" s="419" t="s">
        <v>20025</v>
      </c>
      <c r="L633" s="419"/>
      <c r="M633" s="417"/>
      <c r="N633" s="420" t="s">
        <v>20024</v>
      </c>
      <c r="O633" s="420"/>
      <c r="P633" s="417"/>
      <c r="Q633" s="155" t="s">
        <v>24620</v>
      </c>
      <c r="R633" s="417"/>
      <c r="S633" s="421" t="s">
        <v>19692</v>
      </c>
      <c r="T633" s="421"/>
      <c r="U633" s="421"/>
      <c r="V633" s="421"/>
      <c r="W633" s="417"/>
      <c r="X633" s="148"/>
    </row>
    <row r="634" spans="1:24" ht="45.95" customHeight="1" thickBot="1">
      <c r="A634" s="148"/>
      <c r="B634" s="417"/>
      <c r="C634" s="154" t="s">
        <v>4340</v>
      </c>
      <c r="D634" s="417"/>
      <c r="E634" s="418" t="s">
        <v>3349</v>
      </c>
      <c r="F634" s="418"/>
      <c r="G634" s="417"/>
      <c r="H634" s="419" t="s">
        <v>20022</v>
      </c>
      <c r="I634" s="419"/>
      <c r="J634" s="417"/>
      <c r="K634" s="419" t="s">
        <v>20021</v>
      </c>
      <c r="L634" s="419"/>
      <c r="M634" s="417"/>
      <c r="N634" s="420" t="s">
        <v>20020</v>
      </c>
      <c r="O634" s="420"/>
      <c r="P634" s="417"/>
      <c r="Q634" s="155" t="s">
        <v>24534</v>
      </c>
      <c r="R634" s="417"/>
      <c r="S634" s="421" t="s">
        <v>19692</v>
      </c>
      <c r="T634" s="421"/>
      <c r="U634" s="421"/>
      <c r="V634" s="421"/>
      <c r="W634" s="417"/>
      <c r="X634" s="148"/>
    </row>
    <row r="635" spans="1:24" ht="45.95" customHeight="1" thickBot="1">
      <c r="A635" s="148"/>
      <c r="B635" s="417"/>
      <c r="C635" s="154" t="s">
        <v>4332</v>
      </c>
      <c r="D635" s="417"/>
      <c r="E635" s="418" t="s">
        <v>3340</v>
      </c>
      <c r="F635" s="418"/>
      <c r="G635" s="417"/>
      <c r="H635" s="419" t="s">
        <v>20018</v>
      </c>
      <c r="I635" s="419"/>
      <c r="J635" s="417"/>
      <c r="K635" s="419" t="s">
        <v>20017</v>
      </c>
      <c r="L635" s="419"/>
      <c r="M635" s="417"/>
      <c r="N635" s="420" t="s">
        <v>20016</v>
      </c>
      <c r="O635" s="420"/>
      <c r="P635" s="417"/>
      <c r="Q635" s="155" t="s">
        <v>24223</v>
      </c>
      <c r="R635" s="417"/>
      <c r="S635" s="421" t="s">
        <v>19692</v>
      </c>
      <c r="T635" s="421"/>
      <c r="U635" s="421"/>
      <c r="V635" s="421"/>
      <c r="W635" s="417"/>
      <c r="X635" s="148"/>
    </row>
    <row r="636" spans="1:24" ht="45.95" customHeight="1" thickBot="1">
      <c r="A636" s="148"/>
      <c r="B636" s="417"/>
      <c r="C636" s="154" t="s">
        <v>4326</v>
      </c>
      <c r="D636" s="417"/>
      <c r="E636" s="418" t="s">
        <v>3324</v>
      </c>
      <c r="F636" s="418"/>
      <c r="G636" s="417"/>
      <c r="H636" s="419" t="s">
        <v>20009</v>
      </c>
      <c r="I636" s="419"/>
      <c r="J636" s="417"/>
      <c r="K636" s="419" t="s">
        <v>20008</v>
      </c>
      <c r="L636" s="419"/>
      <c r="M636" s="417"/>
      <c r="N636" s="420" t="s">
        <v>20007</v>
      </c>
      <c r="O636" s="420"/>
      <c r="P636" s="417"/>
      <c r="Q636" s="155" t="s">
        <v>24643</v>
      </c>
      <c r="R636" s="417"/>
      <c r="S636" s="421" t="s">
        <v>19692</v>
      </c>
      <c r="T636" s="421"/>
      <c r="U636" s="421"/>
      <c r="V636" s="421"/>
      <c r="W636" s="417"/>
      <c r="X636" s="148"/>
    </row>
    <row r="637" spans="1:24" ht="45.95" customHeight="1" thickBot="1">
      <c r="A637" s="148"/>
      <c r="B637" s="417"/>
      <c r="C637" s="154" t="s">
        <v>4317</v>
      </c>
      <c r="D637" s="417"/>
      <c r="E637" s="418" t="s">
        <v>3317</v>
      </c>
      <c r="F637" s="418"/>
      <c r="G637" s="417"/>
      <c r="H637" s="419" t="s">
        <v>20004</v>
      </c>
      <c r="I637" s="419"/>
      <c r="J637" s="417"/>
      <c r="K637" s="419" t="s">
        <v>20003</v>
      </c>
      <c r="L637" s="419"/>
      <c r="M637" s="417"/>
      <c r="N637" s="420" t="s">
        <v>20002</v>
      </c>
      <c r="O637" s="420"/>
      <c r="P637" s="417"/>
      <c r="Q637" s="155" t="s">
        <v>24222</v>
      </c>
      <c r="R637" s="417"/>
      <c r="S637" s="421" t="s">
        <v>19692</v>
      </c>
      <c r="T637" s="421"/>
      <c r="U637" s="421"/>
      <c r="V637" s="421"/>
      <c r="W637" s="417"/>
      <c r="X637" s="148"/>
    </row>
    <row r="638" spans="1:24" ht="9.9499999999999993" customHeight="1" thickBot="1">
      <c r="A638" s="148"/>
      <c r="B638" s="417"/>
      <c r="C638" s="148"/>
      <c r="D638" s="417"/>
      <c r="E638" s="148"/>
      <c r="F638" s="148"/>
      <c r="G638" s="417"/>
      <c r="H638" s="148"/>
      <c r="I638" s="148"/>
      <c r="J638" s="417"/>
      <c r="K638" s="148"/>
      <c r="L638" s="148"/>
      <c r="M638" s="417"/>
      <c r="N638" s="148"/>
      <c r="O638" s="148"/>
      <c r="P638" s="417"/>
      <c r="Q638" s="148"/>
      <c r="R638" s="417"/>
      <c r="S638" s="148"/>
      <c r="T638" s="148"/>
      <c r="U638" s="148"/>
      <c r="V638" s="148"/>
      <c r="W638" s="417"/>
      <c r="X638" s="148"/>
    </row>
    <row r="639" spans="1:24" ht="0.95" customHeight="1">
      <c r="A639" s="148"/>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148"/>
      <c r="X639" s="148"/>
    </row>
    <row r="640" spans="1:24" ht="60" customHeight="1">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row>
    <row r="641" spans="1:24" ht="12" customHeight="1">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row>
    <row r="642" spans="1:24" ht="8.1" customHeight="1">
      <c r="A642" s="148"/>
      <c r="B642" s="148"/>
      <c r="C642" s="148"/>
      <c r="D642" s="148"/>
      <c r="E642" s="148"/>
      <c r="F642" s="148"/>
      <c r="G642" s="148"/>
      <c r="H642" s="148"/>
      <c r="I642" s="413" t="s">
        <v>19177</v>
      </c>
      <c r="J642" s="413"/>
      <c r="K642" s="413"/>
      <c r="L642" s="148"/>
      <c r="M642" s="148"/>
      <c r="N642" s="148"/>
      <c r="O642" s="148"/>
      <c r="P642" s="148"/>
      <c r="Q642" s="148"/>
      <c r="R642" s="148"/>
      <c r="S642" s="148"/>
      <c r="T642" s="148"/>
      <c r="U642" s="148"/>
      <c r="V642" s="148"/>
      <c r="W642" s="148"/>
      <c r="X642" s="148"/>
    </row>
    <row r="643" spans="1:24" ht="12" customHeight="1">
      <c r="A643" s="148"/>
      <c r="B643" s="414"/>
      <c r="C643" s="414"/>
      <c r="D643" s="414"/>
      <c r="E643" s="414"/>
      <c r="F643" s="148"/>
      <c r="G643" s="148"/>
      <c r="H643" s="148"/>
      <c r="I643" s="413"/>
      <c r="J643" s="413"/>
      <c r="K643" s="413"/>
      <c r="L643" s="148"/>
      <c r="M643" s="148"/>
      <c r="N643" s="148"/>
      <c r="O643" s="148"/>
      <c r="P643" s="148"/>
      <c r="Q643" s="148"/>
      <c r="R643" s="148"/>
      <c r="S643" s="148"/>
      <c r="T643" s="148"/>
      <c r="U643" s="148"/>
      <c r="V643" s="148"/>
      <c r="W643" s="148"/>
      <c r="X643" s="148"/>
    </row>
    <row r="644" spans="1:24" ht="14.1" customHeight="1">
      <c r="A644" s="148"/>
      <c r="B644" s="148"/>
      <c r="C644" s="415" t="s">
        <v>24122</v>
      </c>
      <c r="D644" s="415"/>
      <c r="E644" s="415"/>
      <c r="F644" s="415"/>
      <c r="G644" s="415"/>
      <c r="H644" s="415"/>
      <c r="I644" s="415"/>
      <c r="J644" s="415"/>
      <c r="K644" s="415"/>
      <c r="L644" s="148"/>
      <c r="M644" s="148"/>
      <c r="N644" s="148"/>
      <c r="O644" s="416" t="s">
        <v>24924</v>
      </c>
      <c r="P644" s="416"/>
      <c r="Q644" s="416"/>
      <c r="R644" s="416"/>
      <c r="S644" s="416"/>
      <c r="T644" s="149" t="s">
        <v>6421</v>
      </c>
      <c r="U644" s="150" t="s">
        <v>19175</v>
      </c>
      <c r="V644" s="148"/>
      <c r="W644" s="148"/>
      <c r="X644" s="148"/>
    </row>
    <row r="645" spans="1:24" ht="0.95" customHeight="1" thickBot="1">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row>
    <row r="646" spans="1:24" ht="0.95" customHeight="1">
      <c r="A646" s="148"/>
      <c r="B646" s="411"/>
      <c r="C646" s="411"/>
      <c r="D646" s="411"/>
      <c r="E646" s="411"/>
      <c r="F646" s="411"/>
      <c r="G646" s="411"/>
      <c r="H646" s="411"/>
      <c r="I646" s="411"/>
      <c r="J646" s="411"/>
      <c r="K646" s="411"/>
      <c r="L646" s="411"/>
      <c r="M646" s="411"/>
      <c r="N646" s="411"/>
      <c r="O646" s="411"/>
      <c r="P646" s="411"/>
      <c r="Q646" s="411"/>
      <c r="R646" s="411"/>
      <c r="S646" s="411"/>
      <c r="T646" s="411"/>
      <c r="U646" s="411"/>
      <c r="V646" s="411"/>
      <c r="W646" s="411"/>
      <c r="X646" s="148"/>
    </row>
    <row r="647" spans="1:24" ht="15.95" customHeight="1" thickBot="1">
      <c r="A647" s="148"/>
      <c r="B647" s="151"/>
      <c r="C647" s="152" t="s">
        <v>19174</v>
      </c>
      <c r="D647" s="151"/>
      <c r="E647" s="412" t="s">
        <v>19173</v>
      </c>
      <c r="F647" s="412"/>
      <c r="G647" s="151"/>
      <c r="H647" s="412" t="s">
        <v>19172</v>
      </c>
      <c r="I647" s="412"/>
      <c r="J647" s="151"/>
      <c r="K647" s="412" t="s">
        <v>19171</v>
      </c>
      <c r="L647" s="412"/>
      <c r="M647" s="151"/>
      <c r="N647" s="412" t="s">
        <v>19170</v>
      </c>
      <c r="O647" s="412"/>
      <c r="P647" s="151"/>
      <c r="Q647" s="153" t="s">
        <v>19169</v>
      </c>
      <c r="R647" s="151"/>
      <c r="S647" s="412" t="s">
        <v>19168</v>
      </c>
      <c r="T647" s="412"/>
      <c r="U647" s="412"/>
      <c r="V647" s="412"/>
      <c r="W647" s="151"/>
      <c r="X647" s="148"/>
    </row>
    <row r="648" spans="1:24" ht="45.95" customHeight="1" thickBot="1">
      <c r="A648" s="148"/>
      <c r="B648" s="417"/>
      <c r="C648" s="154" t="s">
        <v>4311</v>
      </c>
      <c r="D648" s="417"/>
      <c r="E648" s="418" t="s">
        <v>3309</v>
      </c>
      <c r="F648" s="418"/>
      <c r="G648" s="417"/>
      <c r="H648" s="419" t="s">
        <v>22203</v>
      </c>
      <c r="I648" s="419"/>
      <c r="J648" s="417"/>
      <c r="K648" s="419" t="s">
        <v>22202</v>
      </c>
      <c r="L648" s="419"/>
      <c r="M648" s="417"/>
      <c r="N648" s="420" t="s">
        <v>22201</v>
      </c>
      <c r="O648" s="420"/>
      <c r="P648" s="417"/>
      <c r="Q648" s="155" t="s">
        <v>24524</v>
      </c>
      <c r="R648" s="417"/>
      <c r="S648" s="421" t="s">
        <v>19692</v>
      </c>
      <c r="T648" s="421"/>
      <c r="U648" s="421"/>
      <c r="V648" s="421"/>
      <c r="W648" s="417"/>
      <c r="X648" s="148"/>
    </row>
    <row r="649" spans="1:24" ht="45.95" customHeight="1" thickBot="1">
      <c r="A649" s="148"/>
      <c r="B649" s="417"/>
      <c r="C649" s="154" t="s">
        <v>4303</v>
      </c>
      <c r="D649" s="417"/>
      <c r="E649" s="418" t="s">
        <v>3301</v>
      </c>
      <c r="F649" s="418"/>
      <c r="G649" s="417"/>
      <c r="H649" s="419" t="s">
        <v>21430</v>
      </c>
      <c r="I649" s="419"/>
      <c r="J649" s="417"/>
      <c r="K649" s="419" t="s">
        <v>21429</v>
      </c>
      <c r="L649" s="419"/>
      <c r="M649" s="417"/>
      <c r="N649" s="420" t="s">
        <v>21428</v>
      </c>
      <c r="O649" s="420"/>
      <c r="P649" s="417"/>
      <c r="Q649" s="155" t="s">
        <v>24608</v>
      </c>
      <c r="R649" s="417"/>
      <c r="S649" s="421" t="s">
        <v>19692</v>
      </c>
      <c r="T649" s="421"/>
      <c r="U649" s="421"/>
      <c r="V649" s="421"/>
      <c r="W649" s="417"/>
      <c r="X649" s="148"/>
    </row>
    <row r="650" spans="1:24" ht="45.95" customHeight="1" thickBot="1">
      <c r="A650" s="148"/>
      <c r="B650" s="417"/>
      <c r="C650" s="154" t="s">
        <v>4295</v>
      </c>
      <c r="D650" s="417"/>
      <c r="E650" s="418" t="s">
        <v>3285</v>
      </c>
      <c r="F650" s="418"/>
      <c r="G650" s="417"/>
      <c r="H650" s="419" t="s">
        <v>20000</v>
      </c>
      <c r="I650" s="419"/>
      <c r="J650" s="417"/>
      <c r="K650" s="419" t="s">
        <v>19999</v>
      </c>
      <c r="L650" s="419"/>
      <c r="M650" s="417"/>
      <c r="N650" s="420" t="s">
        <v>19998</v>
      </c>
      <c r="O650" s="420"/>
      <c r="P650" s="417"/>
      <c r="Q650" s="155" t="s">
        <v>24221</v>
      </c>
      <c r="R650" s="417"/>
      <c r="S650" s="421" t="s">
        <v>19692</v>
      </c>
      <c r="T650" s="421"/>
      <c r="U650" s="421"/>
      <c r="V650" s="421"/>
      <c r="W650" s="417"/>
      <c r="X650" s="148"/>
    </row>
    <row r="651" spans="1:24" ht="45.95" customHeight="1" thickBot="1">
      <c r="A651" s="148"/>
      <c r="B651" s="417"/>
      <c r="C651" s="154" t="s">
        <v>4287</v>
      </c>
      <c r="D651" s="417"/>
      <c r="E651" s="418" t="s">
        <v>3278</v>
      </c>
      <c r="F651" s="418"/>
      <c r="G651" s="417"/>
      <c r="H651" s="419" t="s">
        <v>19996</v>
      </c>
      <c r="I651" s="419"/>
      <c r="J651" s="417"/>
      <c r="K651" s="419" t="s">
        <v>19995</v>
      </c>
      <c r="L651" s="419"/>
      <c r="M651" s="417"/>
      <c r="N651" s="420" t="s">
        <v>19994</v>
      </c>
      <c r="O651" s="420"/>
      <c r="P651" s="417"/>
      <c r="Q651" s="155" t="s">
        <v>24695</v>
      </c>
      <c r="R651" s="417"/>
      <c r="S651" s="421" t="s">
        <v>19692</v>
      </c>
      <c r="T651" s="421"/>
      <c r="U651" s="421"/>
      <c r="V651" s="421"/>
      <c r="W651" s="417"/>
      <c r="X651" s="148"/>
    </row>
    <row r="652" spans="1:24" ht="45.95" customHeight="1" thickBot="1">
      <c r="A652" s="148"/>
      <c r="B652" s="417"/>
      <c r="C652" s="154" t="s">
        <v>4279</v>
      </c>
      <c r="D652" s="417"/>
      <c r="E652" s="418" t="s">
        <v>3272</v>
      </c>
      <c r="F652" s="418"/>
      <c r="G652" s="417"/>
      <c r="H652" s="419" t="s">
        <v>22187</v>
      </c>
      <c r="I652" s="419"/>
      <c r="J652" s="417"/>
      <c r="K652" s="419" t="s">
        <v>22159</v>
      </c>
      <c r="L652" s="419"/>
      <c r="M652" s="417"/>
      <c r="N652" s="420" t="s">
        <v>22158</v>
      </c>
      <c r="O652" s="420"/>
      <c r="P652" s="417"/>
      <c r="Q652" s="155" t="s">
        <v>24434</v>
      </c>
      <c r="R652" s="417"/>
      <c r="S652" s="421" t="s">
        <v>19692</v>
      </c>
      <c r="T652" s="421"/>
      <c r="U652" s="421"/>
      <c r="V652" s="421"/>
      <c r="W652" s="417"/>
      <c r="X652" s="148"/>
    </row>
    <row r="653" spans="1:24" ht="45.95" customHeight="1" thickBot="1">
      <c r="A653" s="148"/>
      <c r="B653" s="417"/>
      <c r="C653" s="154" t="s">
        <v>4271</v>
      </c>
      <c r="D653" s="417"/>
      <c r="E653" s="418" t="s">
        <v>3268</v>
      </c>
      <c r="F653" s="418"/>
      <c r="G653" s="417"/>
      <c r="H653" s="419" t="s">
        <v>19992</v>
      </c>
      <c r="I653" s="419"/>
      <c r="J653" s="417"/>
      <c r="K653" s="419" t="s">
        <v>19991</v>
      </c>
      <c r="L653" s="419"/>
      <c r="M653" s="417"/>
      <c r="N653" s="420" t="s">
        <v>19990</v>
      </c>
      <c r="O653" s="420"/>
      <c r="P653" s="417"/>
      <c r="Q653" s="155" t="s">
        <v>24613</v>
      </c>
      <c r="R653" s="417"/>
      <c r="S653" s="421" t="s">
        <v>19692</v>
      </c>
      <c r="T653" s="421"/>
      <c r="U653" s="421"/>
      <c r="V653" s="421"/>
      <c r="W653" s="417"/>
      <c r="X653" s="148"/>
    </row>
    <row r="654" spans="1:24" ht="45.95" customHeight="1" thickBot="1">
      <c r="A654" s="148"/>
      <c r="B654" s="417"/>
      <c r="C654" s="154" t="s">
        <v>4263</v>
      </c>
      <c r="D654" s="417"/>
      <c r="E654" s="418" t="s">
        <v>3259</v>
      </c>
      <c r="F654" s="418"/>
      <c r="G654" s="417"/>
      <c r="H654" s="419" t="s">
        <v>19988</v>
      </c>
      <c r="I654" s="419"/>
      <c r="J654" s="417"/>
      <c r="K654" s="419" t="s">
        <v>19943</v>
      </c>
      <c r="L654" s="419"/>
      <c r="M654" s="417"/>
      <c r="N654" s="420" t="s">
        <v>19987</v>
      </c>
      <c r="O654" s="420"/>
      <c r="P654" s="417"/>
      <c r="Q654" s="155" t="s">
        <v>24577</v>
      </c>
      <c r="R654" s="417"/>
      <c r="S654" s="421" t="s">
        <v>19692</v>
      </c>
      <c r="T654" s="421"/>
      <c r="U654" s="421"/>
      <c r="V654" s="421"/>
      <c r="W654" s="417"/>
      <c r="X654" s="148"/>
    </row>
    <row r="655" spans="1:24" ht="45.95" customHeight="1" thickBot="1">
      <c r="A655" s="148"/>
      <c r="B655" s="417"/>
      <c r="C655" s="154" t="s">
        <v>4255</v>
      </c>
      <c r="D655" s="417"/>
      <c r="E655" s="418" t="s">
        <v>3246</v>
      </c>
      <c r="F655" s="418"/>
      <c r="G655" s="417"/>
      <c r="H655" s="419" t="s">
        <v>21425</v>
      </c>
      <c r="I655" s="419"/>
      <c r="J655" s="417"/>
      <c r="K655" s="419" t="s">
        <v>21424</v>
      </c>
      <c r="L655" s="419"/>
      <c r="M655" s="417"/>
      <c r="N655" s="420" t="s">
        <v>21423</v>
      </c>
      <c r="O655" s="420"/>
      <c r="P655" s="417"/>
      <c r="Q655" s="155" t="s">
        <v>24659</v>
      </c>
      <c r="R655" s="417"/>
      <c r="S655" s="421" t="s">
        <v>19692</v>
      </c>
      <c r="T655" s="421"/>
      <c r="U655" s="421"/>
      <c r="V655" s="421"/>
      <c r="W655" s="417"/>
      <c r="X655" s="148"/>
    </row>
    <row r="656" spans="1:24" ht="45.95" customHeight="1" thickBot="1">
      <c r="A656" s="148"/>
      <c r="B656" s="417"/>
      <c r="C656" s="154" t="s">
        <v>4246</v>
      </c>
      <c r="D656" s="417"/>
      <c r="E656" s="418" t="s">
        <v>3228</v>
      </c>
      <c r="F656" s="418"/>
      <c r="G656" s="417"/>
      <c r="H656" s="419" t="s">
        <v>21420</v>
      </c>
      <c r="I656" s="419"/>
      <c r="J656" s="417"/>
      <c r="K656" s="419" t="s">
        <v>21419</v>
      </c>
      <c r="L656" s="419"/>
      <c r="M656" s="417"/>
      <c r="N656" s="420" t="s">
        <v>21418</v>
      </c>
      <c r="O656" s="420"/>
      <c r="P656" s="417"/>
      <c r="Q656" s="155" t="s">
        <v>24433</v>
      </c>
      <c r="R656" s="417"/>
      <c r="S656" s="421" t="s">
        <v>19692</v>
      </c>
      <c r="T656" s="421"/>
      <c r="U656" s="421"/>
      <c r="V656" s="421"/>
      <c r="W656" s="417"/>
      <c r="X656" s="148"/>
    </row>
    <row r="657" spans="1:24" ht="45.95" customHeight="1" thickBot="1">
      <c r="A657" s="148"/>
      <c r="B657" s="417"/>
      <c r="C657" s="154" t="s">
        <v>4237</v>
      </c>
      <c r="D657" s="417"/>
      <c r="E657" s="418" t="s">
        <v>3220</v>
      </c>
      <c r="F657" s="418"/>
      <c r="G657" s="417"/>
      <c r="H657" s="419" t="s">
        <v>22183</v>
      </c>
      <c r="I657" s="419"/>
      <c r="J657" s="417"/>
      <c r="K657" s="419" t="s">
        <v>22182</v>
      </c>
      <c r="L657" s="419"/>
      <c r="M657" s="417"/>
      <c r="N657" s="420" t="s">
        <v>22181</v>
      </c>
      <c r="O657" s="420"/>
      <c r="P657" s="417"/>
      <c r="Q657" s="155" t="s">
        <v>24432</v>
      </c>
      <c r="R657" s="417"/>
      <c r="S657" s="421" t="s">
        <v>19692</v>
      </c>
      <c r="T657" s="421"/>
      <c r="U657" s="421"/>
      <c r="V657" s="421"/>
      <c r="W657" s="417"/>
      <c r="X657" s="148"/>
    </row>
    <row r="658" spans="1:24" ht="9.9499999999999993" customHeight="1" thickBot="1">
      <c r="A658" s="148"/>
      <c r="B658" s="417"/>
      <c r="C658" s="148"/>
      <c r="D658" s="417"/>
      <c r="E658" s="148"/>
      <c r="F658" s="148"/>
      <c r="G658" s="417"/>
      <c r="H658" s="148"/>
      <c r="I658" s="148"/>
      <c r="J658" s="417"/>
      <c r="K658" s="148"/>
      <c r="L658" s="148"/>
      <c r="M658" s="417"/>
      <c r="N658" s="148"/>
      <c r="O658" s="148"/>
      <c r="P658" s="417"/>
      <c r="Q658" s="148"/>
      <c r="R658" s="417"/>
      <c r="S658" s="148"/>
      <c r="T658" s="148"/>
      <c r="U658" s="148"/>
      <c r="V658" s="148"/>
      <c r="W658" s="417"/>
      <c r="X658" s="148"/>
    </row>
    <row r="659" spans="1:24" ht="0.95" customHeight="1">
      <c r="A659" s="148"/>
      <c r="B659" s="422"/>
      <c r="C659" s="422"/>
      <c r="D659" s="422"/>
      <c r="E659" s="422"/>
      <c r="F659" s="422"/>
      <c r="G659" s="422"/>
      <c r="H659" s="422"/>
      <c r="I659" s="422"/>
      <c r="J659" s="422"/>
      <c r="K659" s="422"/>
      <c r="L659" s="422"/>
      <c r="M659" s="422"/>
      <c r="N659" s="422"/>
      <c r="O659" s="422"/>
      <c r="P659" s="422"/>
      <c r="Q659" s="422"/>
      <c r="R659" s="422"/>
      <c r="S659" s="422"/>
      <c r="T659" s="422"/>
      <c r="U659" s="422"/>
      <c r="V659" s="422"/>
      <c r="W659" s="148"/>
      <c r="X659" s="148"/>
    </row>
    <row r="660" spans="1:24" ht="60" customHeight="1">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row>
    <row r="661" spans="1:24" ht="12" customHeight="1">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row>
    <row r="662" spans="1:24" ht="8.1" customHeight="1">
      <c r="A662" s="148"/>
      <c r="B662" s="148"/>
      <c r="C662" s="148"/>
      <c r="D662" s="148"/>
      <c r="E662" s="148"/>
      <c r="F662" s="148"/>
      <c r="G662" s="148"/>
      <c r="H662" s="148"/>
      <c r="I662" s="413" t="s">
        <v>19177</v>
      </c>
      <c r="J662" s="413"/>
      <c r="K662" s="413"/>
      <c r="L662" s="148"/>
      <c r="M662" s="148"/>
      <c r="N662" s="148"/>
      <c r="O662" s="148"/>
      <c r="P662" s="148"/>
      <c r="Q662" s="148"/>
      <c r="R662" s="148"/>
      <c r="S662" s="148"/>
      <c r="T662" s="148"/>
      <c r="U662" s="148"/>
      <c r="V662" s="148"/>
      <c r="W662" s="148"/>
      <c r="X662" s="148"/>
    </row>
    <row r="663" spans="1:24" ht="12" customHeight="1">
      <c r="A663" s="148"/>
      <c r="B663" s="414"/>
      <c r="C663" s="414"/>
      <c r="D663" s="414"/>
      <c r="E663" s="414"/>
      <c r="F663" s="148"/>
      <c r="G663" s="148"/>
      <c r="H663" s="148"/>
      <c r="I663" s="413"/>
      <c r="J663" s="413"/>
      <c r="K663" s="413"/>
      <c r="L663" s="148"/>
      <c r="M663" s="148"/>
      <c r="N663" s="148"/>
      <c r="O663" s="148"/>
      <c r="P663" s="148"/>
      <c r="Q663" s="148"/>
      <c r="R663" s="148"/>
      <c r="S663" s="148"/>
      <c r="T663" s="148"/>
      <c r="U663" s="148"/>
      <c r="V663" s="148"/>
      <c r="W663" s="148"/>
      <c r="X663" s="148"/>
    </row>
    <row r="664" spans="1:24" ht="14.1" customHeight="1">
      <c r="A664" s="148"/>
      <c r="B664" s="148"/>
      <c r="C664" s="415" t="s">
        <v>24122</v>
      </c>
      <c r="D664" s="415"/>
      <c r="E664" s="415"/>
      <c r="F664" s="415"/>
      <c r="G664" s="415"/>
      <c r="H664" s="415"/>
      <c r="I664" s="415"/>
      <c r="J664" s="415"/>
      <c r="K664" s="415"/>
      <c r="L664" s="148"/>
      <c r="M664" s="148"/>
      <c r="N664" s="148"/>
      <c r="O664" s="416" t="s">
        <v>24924</v>
      </c>
      <c r="P664" s="416"/>
      <c r="Q664" s="416"/>
      <c r="R664" s="416"/>
      <c r="S664" s="416"/>
      <c r="T664" s="149" t="s">
        <v>6414</v>
      </c>
      <c r="U664" s="150" t="s">
        <v>19175</v>
      </c>
      <c r="V664" s="148"/>
      <c r="W664" s="148"/>
      <c r="X664" s="148"/>
    </row>
    <row r="665" spans="1:24" ht="0.95" customHeight="1" thickBot="1">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row>
    <row r="666" spans="1:24" ht="0.95" customHeight="1">
      <c r="A666" s="148"/>
      <c r="B666" s="411"/>
      <c r="C666" s="411"/>
      <c r="D666" s="411"/>
      <c r="E666" s="411"/>
      <c r="F666" s="411"/>
      <c r="G666" s="411"/>
      <c r="H666" s="411"/>
      <c r="I666" s="411"/>
      <c r="J666" s="411"/>
      <c r="K666" s="411"/>
      <c r="L666" s="411"/>
      <c r="M666" s="411"/>
      <c r="N666" s="411"/>
      <c r="O666" s="411"/>
      <c r="P666" s="411"/>
      <c r="Q666" s="411"/>
      <c r="R666" s="411"/>
      <c r="S666" s="411"/>
      <c r="T666" s="411"/>
      <c r="U666" s="411"/>
      <c r="V666" s="411"/>
      <c r="W666" s="411"/>
      <c r="X666" s="148"/>
    </row>
    <row r="667" spans="1:24" ht="15.95" customHeight="1" thickBot="1">
      <c r="A667" s="148"/>
      <c r="B667" s="151"/>
      <c r="C667" s="152" t="s">
        <v>19174</v>
      </c>
      <c r="D667" s="151"/>
      <c r="E667" s="412" t="s">
        <v>19173</v>
      </c>
      <c r="F667" s="412"/>
      <c r="G667" s="151"/>
      <c r="H667" s="412" t="s">
        <v>19172</v>
      </c>
      <c r="I667" s="412"/>
      <c r="J667" s="151"/>
      <c r="K667" s="412" t="s">
        <v>19171</v>
      </c>
      <c r="L667" s="412"/>
      <c r="M667" s="151"/>
      <c r="N667" s="412" t="s">
        <v>19170</v>
      </c>
      <c r="O667" s="412"/>
      <c r="P667" s="151"/>
      <c r="Q667" s="153" t="s">
        <v>19169</v>
      </c>
      <c r="R667" s="151"/>
      <c r="S667" s="412" t="s">
        <v>19168</v>
      </c>
      <c r="T667" s="412"/>
      <c r="U667" s="412"/>
      <c r="V667" s="412"/>
      <c r="W667" s="151"/>
      <c r="X667" s="148"/>
    </row>
    <row r="668" spans="1:24" ht="45.95" customHeight="1" thickBot="1">
      <c r="A668" s="148"/>
      <c r="B668" s="417"/>
      <c r="C668" s="154" t="s">
        <v>4231</v>
      </c>
      <c r="D668" s="417"/>
      <c r="E668" s="418" t="s">
        <v>3197</v>
      </c>
      <c r="F668" s="418"/>
      <c r="G668" s="417"/>
      <c r="H668" s="419" t="s">
        <v>19972</v>
      </c>
      <c r="I668" s="419"/>
      <c r="J668" s="417"/>
      <c r="K668" s="419" t="s">
        <v>19971</v>
      </c>
      <c r="L668" s="419"/>
      <c r="M668" s="417"/>
      <c r="N668" s="420" t="s">
        <v>19970</v>
      </c>
      <c r="O668" s="420"/>
      <c r="P668" s="417"/>
      <c r="Q668" s="155" t="s">
        <v>24220</v>
      </c>
      <c r="R668" s="417"/>
      <c r="S668" s="421" t="s">
        <v>19692</v>
      </c>
      <c r="T668" s="421"/>
      <c r="U668" s="421"/>
      <c r="V668" s="421"/>
      <c r="W668" s="417"/>
      <c r="X668" s="148"/>
    </row>
    <row r="669" spans="1:24" ht="45.95" customHeight="1" thickBot="1">
      <c r="A669" s="148"/>
      <c r="B669" s="417"/>
      <c r="C669" s="154" t="s">
        <v>4227</v>
      </c>
      <c r="D669" s="417"/>
      <c r="E669" s="418" t="s">
        <v>3188</v>
      </c>
      <c r="F669" s="418"/>
      <c r="G669" s="417"/>
      <c r="H669" s="419" t="s">
        <v>19968</v>
      </c>
      <c r="I669" s="419"/>
      <c r="J669" s="417"/>
      <c r="K669" s="419" t="s">
        <v>19967</v>
      </c>
      <c r="L669" s="419"/>
      <c r="M669" s="417"/>
      <c r="N669" s="420" t="s">
        <v>19966</v>
      </c>
      <c r="O669" s="420"/>
      <c r="P669" s="417"/>
      <c r="Q669" s="155" t="s">
        <v>24219</v>
      </c>
      <c r="R669" s="417"/>
      <c r="S669" s="421" t="s">
        <v>19692</v>
      </c>
      <c r="T669" s="421"/>
      <c r="U669" s="421"/>
      <c r="V669" s="421"/>
      <c r="W669" s="417"/>
      <c r="X669" s="148"/>
    </row>
    <row r="670" spans="1:24" ht="45.95" customHeight="1" thickBot="1">
      <c r="A670" s="148"/>
      <c r="B670" s="417"/>
      <c r="C670" s="154" t="s">
        <v>4219</v>
      </c>
      <c r="D670" s="417"/>
      <c r="E670" s="418" t="s">
        <v>3183</v>
      </c>
      <c r="F670" s="418"/>
      <c r="G670" s="417"/>
      <c r="H670" s="419" t="s">
        <v>19964</v>
      </c>
      <c r="I670" s="419"/>
      <c r="J670" s="417"/>
      <c r="K670" s="419" t="s">
        <v>19963</v>
      </c>
      <c r="L670" s="419"/>
      <c r="M670" s="417"/>
      <c r="N670" s="420" t="s">
        <v>19962</v>
      </c>
      <c r="O670" s="420"/>
      <c r="P670" s="417"/>
      <c r="Q670" s="155" t="s">
        <v>24218</v>
      </c>
      <c r="R670" s="417"/>
      <c r="S670" s="421" t="s">
        <v>19692</v>
      </c>
      <c r="T670" s="421"/>
      <c r="U670" s="421"/>
      <c r="V670" s="421"/>
      <c r="W670" s="417"/>
      <c r="X670" s="148"/>
    </row>
    <row r="671" spans="1:24" ht="45.95" customHeight="1" thickBot="1">
      <c r="A671" s="148"/>
      <c r="B671" s="417"/>
      <c r="C671" s="154" t="s">
        <v>4212</v>
      </c>
      <c r="D671" s="417"/>
      <c r="E671" s="418" t="s">
        <v>3175</v>
      </c>
      <c r="F671" s="418"/>
      <c r="G671" s="417"/>
      <c r="H671" s="419" t="s">
        <v>21414</v>
      </c>
      <c r="I671" s="419"/>
      <c r="J671" s="417"/>
      <c r="K671" s="419" t="s">
        <v>21413</v>
      </c>
      <c r="L671" s="419"/>
      <c r="M671" s="417"/>
      <c r="N671" s="420" t="s">
        <v>21412</v>
      </c>
      <c r="O671" s="420"/>
      <c r="P671" s="417"/>
      <c r="Q671" s="155" t="s">
        <v>24217</v>
      </c>
      <c r="R671" s="417"/>
      <c r="S671" s="421" t="s">
        <v>19692</v>
      </c>
      <c r="T671" s="421"/>
      <c r="U671" s="421"/>
      <c r="V671" s="421"/>
      <c r="W671" s="417"/>
      <c r="X671" s="148"/>
    </row>
    <row r="672" spans="1:24" ht="45.95" customHeight="1" thickBot="1">
      <c r="A672" s="148"/>
      <c r="B672" s="417"/>
      <c r="C672" s="154" t="s">
        <v>4204</v>
      </c>
      <c r="D672" s="417"/>
      <c r="E672" s="418" t="s">
        <v>3169</v>
      </c>
      <c r="F672" s="418"/>
      <c r="G672" s="417"/>
      <c r="H672" s="419" t="s">
        <v>19960</v>
      </c>
      <c r="I672" s="419"/>
      <c r="J672" s="417"/>
      <c r="K672" s="419" t="s">
        <v>19959</v>
      </c>
      <c r="L672" s="419"/>
      <c r="M672" s="417"/>
      <c r="N672" s="420" t="s">
        <v>19958</v>
      </c>
      <c r="O672" s="420"/>
      <c r="P672" s="417"/>
      <c r="Q672" s="155" t="s">
        <v>24216</v>
      </c>
      <c r="R672" s="417"/>
      <c r="S672" s="421" t="s">
        <v>19692</v>
      </c>
      <c r="T672" s="421"/>
      <c r="U672" s="421"/>
      <c r="V672" s="421"/>
      <c r="W672" s="417"/>
      <c r="X672" s="148"/>
    </row>
    <row r="673" spans="1:24" ht="45.95" customHeight="1" thickBot="1">
      <c r="A673" s="148"/>
      <c r="B673" s="417"/>
      <c r="C673" s="154" t="s">
        <v>4198</v>
      </c>
      <c r="D673" s="417"/>
      <c r="E673" s="418" t="s">
        <v>3147</v>
      </c>
      <c r="F673" s="418"/>
      <c r="G673" s="417"/>
      <c r="H673" s="419" t="s">
        <v>19956</v>
      </c>
      <c r="I673" s="419"/>
      <c r="J673" s="417"/>
      <c r="K673" s="419" t="s">
        <v>19955</v>
      </c>
      <c r="L673" s="419"/>
      <c r="M673" s="417"/>
      <c r="N673" s="420" t="s">
        <v>19954</v>
      </c>
      <c r="O673" s="420"/>
      <c r="P673" s="417"/>
      <c r="Q673" s="155" t="s">
        <v>24215</v>
      </c>
      <c r="R673" s="417"/>
      <c r="S673" s="421" t="s">
        <v>19692</v>
      </c>
      <c r="T673" s="421"/>
      <c r="U673" s="421"/>
      <c r="V673" s="421"/>
      <c r="W673" s="417"/>
      <c r="X673" s="148"/>
    </row>
    <row r="674" spans="1:24" ht="45.95" customHeight="1" thickBot="1">
      <c r="A674" s="148"/>
      <c r="B674" s="417"/>
      <c r="C674" s="154" t="s">
        <v>4190</v>
      </c>
      <c r="D674" s="417"/>
      <c r="E674" s="418" t="s">
        <v>3140</v>
      </c>
      <c r="F674" s="418"/>
      <c r="G674" s="417"/>
      <c r="H674" s="419" t="s">
        <v>22164</v>
      </c>
      <c r="I674" s="419"/>
      <c r="J674" s="417"/>
      <c r="K674" s="419" t="s">
        <v>22163</v>
      </c>
      <c r="L674" s="419"/>
      <c r="M674" s="417"/>
      <c r="N674" s="420" t="s">
        <v>22162</v>
      </c>
      <c r="O674" s="420"/>
      <c r="P674" s="417"/>
      <c r="Q674" s="155" t="s">
        <v>24430</v>
      </c>
      <c r="R674" s="417"/>
      <c r="S674" s="421" t="s">
        <v>19692</v>
      </c>
      <c r="T674" s="421"/>
      <c r="U674" s="421"/>
      <c r="V674" s="421"/>
      <c r="W674" s="417"/>
      <c r="X674" s="148"/>
    </row>
    <row r="675" spans="1:24" ht="45.95" customHeight="1" thickBot="1">
      <c r="A675" s="148"/>
      <c r="B675" s="417"/>
      <c r="C675" s="154" t="s">
        <v>4181</v>
      </c>
      <c r="D675" s="417"/>
      <c r="E675" s="418" t="s">
        <v>3132</v>
      </c>
      <c r="F675" s="418"/>
      <c r="G675" s="417"/>
      <c r="H675" s="419" t="s">
        <v>21408</v>
      </c>
      <c r="I675" s="419"/>
      <c r="J675" s="417"/>
      <c r="K675" s="419" t="s">
        <v>21407</v>
      </c>
      <c r="L675" s="419"/>
      <c r="M675" s="417"/>
      <c r="N675" s="420" t="s">
        <v>21406</v>
      </c>
      <c r="O675" s="420"/>
      <c r="P675" s="417"/>
      <c r="Q675" s="155" t="s">
        <v>24610</v>
      </c>
      <c r="R675" s="417"/>
      <c r="S675" s="421" t="s">
        <v>19692</v>
      </c>
      <c r="T675" s="421"/>
      <c r="U675" s="421"/>
      <c r="V675" s="421"/>
      <c r="W675" s="417"/>
      <c r="X675" s="148"/>
    </row>
    <row r="676" spans="1:24" ht="45.95" customHeight="1" thickBot="1">
      <c r="A676" s="148"/>
      <c r="B676" s="417"/>
      <c r="C676" s="154" t="s">
        <v>4174</v>
      </c>
      <c r="D676" s="417"/>
      <c r="E676" s="418" t="s">
        <v>3125</v>
      </c>
      <c r="F676" s="418"/>
      <c r="G676" s="417"/>
      <c r="H676" s="419" t="s">
        <v>22160</v>
      </c>
      <c r="I676" s="419"/>
      <c r="J676" s="417"/>
      <c r="K676" s="419" t="s">
        <v>22159</v>
      </c>
      <c r="L676" s="419"/>
      <c r="M676" s="417"/>
      <c r="N676" s="420" t="s">
        <v>22158</v>
      </c>
      <c r="O676" s="420"/>
      <c r="P676" s="417"/>
      <c r="Q676" s="155" t="s">
        <v>24511</v>
      </c>
      <c r="R676" s="417"/>
      <c r="S676" s="421" t="s">
        <v>19692</v>
      </c>
      <c r="T676" s="421"/>
      <c r="U676" s="421"/>
      <c r="V676" s="421"/>
      <c r="W676" s="417"/>
      <c r="X676" s="148"/>
    </row>
    <row r="677" spans="1:24" ht="45.95" customHeight="1" thickBot="1">
      <c r="A677" s="148"/>
      <c r="B677" s="417"/>
      <c r="C677" s="154" t="s">
        <v>4166</v>
      </c>
      <c r="D677" s="417"/>
      <c r="E677" s="418" t="s">
        <v>3119</v>
      </c>
      <c r="F677" s="418"/>
      <c r="G677" s="417"/>
      <c r="H677" s="419" t="s">
        <v>19952</v>
      </c>
      <c r="I677" s="419"/>
      <c r="J677" s="417"/>
      <c r="K677" s="419" t="s">
        <v>19951</v>
      </c>
      <c r="L677" s="419"/>
      <c r="M677" s="417"/>
      <c r="N677" s="420" t="s">
        <v>19950</v>
      </c>
      <c r="O677" s="420"/>
      <c r="P677" s="417"/>
      <c r="Q677" s="155" t="s">
        <v>24214</v>
      </c>
      <c r="R677" s="417"/>
      <c r="S677" s="421" t="s">
        <v>19692</v>
      </c>
      <c r="T677" s="421"/>
      <c r="U677" s="421"/>
      <c r="V677" s="421"/>
      <c r="W677" s="417"/>
      <c r="X677" s="148"/>
    </row>
    <row r="678" spans="1:24" ht="9.9499999999999993" customHeight="1" thickBot="1">
      <c r="A678" s="148"/>
      <c r="B678" s="417"/>
      <c r="C678" s="148"/>
      <c r="D678" s="417"/>
      <c r="E678" s="148"/>
      <c r="F678" s="148"/>
      <c r="G678" s="417"/>
      <c r="H678" s="148"/>
      <c r="I678" s="148"/>
      <c r="J678" s="417"/>
      <c r="K678" s="148"/>
      <c r="L678" s="148"/>
      <c r="M678" s="417"/>
      <c r="N678" s="148"/>
      <c r="O678" s="148"/>
      <c r="P678" s="417"/>
      <c r="Q678" s="148"/>
      <c r="R678" s="417"/>
      <c r="S678" s="148"/>
      <c r="T678" s="148"/>
      <c r="U678" s="148"/>
      <c r="V678" s="148"/>
      <c r="W678" s="417"/>
      <c r="X678" s="148"/>
    </row>
    <row r="679" spans="1:24" ht="0.95" customHeight="1">
      <c r="A679" s="148"/>
      <c r="B679" s="422"/>
      <c r="C679" s="422"/>
      <c r="D679" s="422"/>
      <c r="E679" s="422"/>
      <c r="F679" s="422"/>
      <c r="G679" s="422"/>
      <c r="H679" s="422"/>
      <c r="I679" s="422"/>
      <c r="J679" s="422"/>
      <c r="K679" s="422"/>
      <c r="L679" s="422"/>
      <c r="M679" s="422"/>
      <c r="N679" s="422"/>
      <c r="O679" s="422"/>
      <c r="P679" s="422"/>
      <c r="Q679" s="422"/>
      <c r="R679" s="422"/>
      <c r="S679" s="422"/>
      <c r="T679" s="422"/>
      <c r="U679" s="422"/>
      <c r="V679" s="422"/>
      <c r="W679" s="148"/>
      <c r="X679" s="148"/>
    </row>
    <row r="680" spans="1:24" ht="60" customHeight="1">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row>
    <row r="681" spans="1:24" ht="12" customHeight="1">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row>
    <row r="682" spans="1:24" ht="8.1" customHeight="1">
      <c r="A682" s="148"/>
      <c r="B682" s="148"/>
      <c r="C682" s="148"/>
      <c r="D682" s="148"/>
      <c r="E682" s="148"/>
      <c r="F682" s="148"/>
      <c r="G682" s="148"/>
      <c r="H682" s="148"/>
      <c r="I682" s="413" t="s">
        <v>19177</v>
      </c>
      <c r="J682" s="413"/>
      <c r="K682" s="413"/>
      <c r="L682" s="148"/>
      <c r="M682" s="148"/>
      <c r="N682" s="148"/>
      <c r="O682" s="148"/>
      <c r="P682" s="148"/>
      <c r="Q682" s="148"/>
      <c r="R682" s="148"/>
      <c r="S682" s="148"/>
      <c r="T682" s="148"/>
      <c r="U682" s="148"/>
      <c r="V682" s="148"/>
      <c r="W682" s="148"/>
      <c r="X682" s="148"/>
    </row>
    <row r="683" spans="1:24" ht="12" customHeight="1">
      <c r="A683" s="148"/>
      <c r="B683" s="414"/>
      <c r="C683" s="414"/>
      <c r="D683" s="414"/>
      <c r="E683" s="414"/>
      <c r="F683" s="148"/>
      <c r="G683" s="148"/>
      <c r="H683" s="148"/>
      <c r="I683" s="413"/>
      <c r="J683" s="413"/>
      <c r="K683" s="413"/>
      <c r="L683" s="148"/>
      <c r="M683" s="148"/>
      <c r="N683" s="148"/>
      <c r="O683" s="148"/>
      <c r="P683" s="148"/>
      <c r="Q683" s="148"/>
      <c r="R683" s="148"/>
      <c r="S683" s="148"/>
      <c r="T683" s="148"/>
      <c r="U683" s="148"/>
      <c r="V683" s="148"/>
      <c r="W683" s="148"/>
      <c r="X683" s="148"/>
    </row>
    <row r="684" spans="1:24" ht="14.1" customHeight="1">
      <c r="A684" s="148"/>
      <c r="B684" s="148"/>
      <c r="C684" s="415" t="s">
        <v>24122</v>
      </c>
      <c r="D684" s="415"/>
      <c r="E684" s="415"/>
      <c r="F684" s="415"/>
      <c r="G684" s="415"/>
      <c r="H684" s="415"/>
      <c r="I684" s="415"/>
      <c r="J684" s="415"/>
      <c r="K684" s="415"/>
      <c r="L684" s="148"/>
      <c r="M684" s="148"/>
      <c r="N684" s="148"/>
      <c r="O684" s="416" t="s">
        <v>24924</v>
      </c>
      <c r="P684" s="416"/>
      <c r="Q684" s="416"/>
      <c r="R684" s="416"/>
      <c r="S684" s="416"/>
      <c r="T684" s="149" t="s">
        <v>6408</v>
      </c>
      <c r="U684" s="150" t="s">
        <v>19175</v>
      </c>
      <c r="V684" s="148"/>
      <c r="W684" s="148"/>
      <c r="X684" s="148"/>
    </row>
    <row r="685" spans="1:24" ht="0.95" customHeight="1" thickBot="1">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row>
    <row r="686" spans="1:24" ht="0.95" customHeight="1">
      <c r="A686" s="148"/>
      <c r="B686" s="411"/>
      <c r="C686" s="411"/>
      <c r="D686" s="411"/>
      <c r="E686" s="411"/>
      <c r="F686" s="411"/>
      <c r="G686" s="411"/>
      <c r="H686" s="411"/>
      <c r="I686" s="411"/>
      <c r="J686" s="411"/>
      <c r="K686" s="411"/>
      <c r="L686" s="411"/>
      <c r="M686" s="411"/>
      <c r="N686" s="411"/>
      <c r="O686" s="411"/>
      <c r="P686" s="411"/>
      <c r="Q686" s="411"/>
      <c r="R686" s="411"/>
      <c r="S686" s="411"/>
      <c r="T686" s="411"/>
      <c r="U686" s="411"/>
      <c r="V686" s="411"/>
      <c r="W686" s="411"/>
      <c r="X686" s="148"/>
    </row>
    <row r="687" spans="1:24" ht="15.95" customHeight="1" thickBot="1">
      <c r="A687" s="148"/>
      <c r="B687" s="151"/>
      <c r="C687" s="152" t="s">
        <v>19174</v>
      </c>
      <c r="D687" s="151"/>
      <c r="E687" s="412" t="s">
        <v>19173</v>
      </c>
      <c r="F687" s="412"/>
      <c r="G687" s="151"/>
      <c r="H687" s="412" t="s">
        <v>19172</v>
      </c>
      <c r="I687" s="412"/>
      <c r="J687" s="151"/>
      <c r="K687" s="412" t="s">
        <v>19171</v>
      </c>
      <c r="L687" s="412"/>
      <c r="M687" s="151"/>
      <c r="N687" s="412" t="s">
        <v>19170</v>
      </c>
      <c r="O687" s="412"/>
      <c r="P687" s="151"/>
      <c r="Q687" s="153" t="s">
        <v>19169</v>
      </c>
      <c r="R687" s="151"/>
      <c r="S687" s="412" t="s">
        <v>19168</v>
      </c>
      <c r="T687" s="412"/>
      <c r="U687" s="412"/>
      <c r="V687" s="412"/>
      <c r="W687" s="151"/>
      <c r="X687" s="148"/>
    </row>
    <row r="688" spans="1:24" ht="45.95" customHeight="1" thickBot="1">
      <c r="A688" s="148"/>
      <c r="B688" s="417"/>
      <c r="C688" s="154" t="s">
        <v>4158</v>
      </c>
      <c r="D688" s="417"/>
      <c r="E688" s="418" t="s">
        <v>3071</v>
      </c>
      <c r="F688" s="418"/>
      <c r="G688" s="417"/>
      <c r="H688" s="419" t="s">
        <v>21404</v>
      </c>
      <c r="I688" s="419"/>
      <c r="J688" s="417"/>
      <c r="K688" s="419" t="s">
        <v>21403</v>
      </c>
      <c r="L688" s="419"/>
      <c r="M688" s="417"/>
      <c r="N688" s="420" t="s">
        <v>21402</v>
      </c>
      <c r="O688" s="420"/>
      <c r="P688" s="417"/>
      <c r="Q688" s="155" t="s">
        <v>24213</v>
      </c>
      <c r="R688" s="417"/>
      <c r="S688" s="421" t="s">
        <v>19692</v>
      </c>
      <c r="T688" s="421"/>
      <c r="U688" s="421"/>
      <c r="V688" s="421"/>
      <c r="W688" s="417"/>
      <c r="X688" s="148"/>
    </row>
    <row r="689" spans="1:24" ht="45.95" customHeight="1" thickBot="1">
      <c r="A689" s="148"/>
      <c r="B689" s="417"/>
      <c r="C689" s="154" t="s">
        <v>4150</v>
      </c>
      <c r="D689" s="417"/>
      <c r="E689" s="418" t="s">
        <v>3055</v>
      </c>
      <c r="F689" s="418"/>
      <c r="G689" s="417"/>
      <c r="H689" s="419" t="s">
        <v>22149</v>
      </c>
      <c r="I689" s="419"/>
      <c r="J689" s="417"/>
      <c r="K689" s="419" t="s">
        <v>22148</v>
      </c>
      <c r="L689" s="419"/>
      <c r="M689" s="417"/>
      <c r="N689" s="420" t="s">
        <v>22147</v>
      </c>
      <c r="O689" s="420"/>
      <c r="P689" s="417"/>
      <c r="Q689" s="155" t="s">
        <v>24212</v>
      </c>
      <c r="R689" s="417"/>
      <c r="S689" s="421" t="s">
        <v>19692</v>
      </c>
      <c r="T689" s="421"/>
      <c r="U689" s="421"/>
      <c r="V689" s="421"/>
      <c r="W689" s="417"/>
      <c r="X689" s="148"/>
    </row>
    <row r="690" spans="1:24" ht="45.95" customHeight="1" thickBot="1">
      <c r="A690" s="148"/>
      <c r="B690" s="417"/>
      <c r="C690" s="154" t="s">
        <v>4142</v>
      </c>
      <c r="D690" s="417"/>
      <c r="E690" s="418" t="s">
        <v>3046</v>
      </c>
      <c r="F690" s="418"/>
      <c r="G690" s="417"/>
      <c r="H690" s="419" t="s">
        <v>19939</v>
      </c>
      <c r="I690" s="419"/>
      <c r="J690" s="417"/>
      <c r="K690" s="419" t="s">
        <v>19938</v>
      </c>
      <c r="L690" s="419"/>
      <c r="M690" s="417"/>
      <c r="N690" s="420" t="s">
        <v>19937</v>
      </c>
      <c r="O690" s="420"/>
      <c r="P690" s="417"/>
      <c r="Q690" s="155" t="s">
        <v>24211</v>
      </c>
      <c r="R690" s="417"/>
      <c r="S690" s="421" t="s">
        <v>19692</v>
      </c>
      <c r="T690" s="421"/>
      <c r="U690" s="421"/>
      <c r="V690" s="421"/>
      <c r="W690" s="417"/>
      <c r="X690" s="148"/>
    </row>
    <row r="691" spans="1:24" ht="45.95" customHeight="1" thickBot="1">
      <c r="A691" s="148"/>
      <c r="B691" s="417"/>
      <c r="C691" s="154" t="s">
        <v>4134</v>
      </c>
      <c r="D691" s="417"/>
      <c r="E691" s="418" t="s">
        <v>3019</v>
      </c>
      <c r="F691" s="418"/>
      <c r="G691" s="417"/>
      <c r="H691" s="419" t="s">
        <v>21400</v>
      </c>
      <c r="I691" s="419"/>
      <c r="J691" s="417"/>
      <c r="K691" s="419" t="s">
        <v>21399</v>
      </c>
      <c r="L691" s="419"/>
      <c r="M691" s="417"/>
      <c r="N691" s="420" t="s">
        <v>21398</v>
      </c>
      <c r="O691" s="420"/>
      <c r="P691" s="417"/>
      <c r="Q691" s="155" t="s">
        <v>24210</v>
      </c>
      <c r="R691" s="417"/>
      <c r="S691" s="421" t="s">
        <v>19692</v>
      </c>
      <c r="T691" s="421"/>
      <c r="U691" s="421"/>
      <c r="V691" s="421"/>
      <c r="W691" s="417"/>
      <c r="X691" s="148"/>
    </row>
    <row r="692" spans="1:24" ht="45.95" customHeight="1" thickBot="1">
      <c r="A692" s="148"/>
      <c r="B692" s="417"/>
      <c r="C692" s="154" t="s">
        <v>4126</v>
      </c>
      <c r="D692" s="417"/>
      <c r="E692" s="418" t="s">
        <v>3011</v>
      </c>
      <c r="F692" s="418"/>
      <c r="G692" s="417"/>
      <c r="H692" s="419" t="s">
        <v>21396</v>
      </c>
      <c r="I692" s="419"/>
      <c r="J692" s="417"/>
      <c r="K692" s="419" t="s">
        <v>21395</v>
      </c>
      <c r="L692" s="419"/>
      <c r="M692" s="417"/>
      <c r="N692" s="420" t="s">
        <v>21394</v>
      </c>
      <c r="O692" s="420"/>
      <c r="P692" s="417"/>
      <c r="Q692" s="155" t="s">
        <v>24209</v>
      </c>
      <c r="R692" s="417"/>
      <c r="S692" s="421" t="s">
        <v>19692</v>
      </c>
      <c r="T692" s="421"/>
      <c r="U692" s="421"/>
      <c r="V692" s="421"/>
      <c r="W692" s="417"/>
      <c r="X692" s="148"/>
    </row>
    <row r="693" spans="1:24" ht="45.95" customHeight="1" thickBot="1">
      <c r="A693" s="148"/>
      <c r="B693" s="417"/>
      <c r="C693" s="154" t="s">
        <v>4118</v>
      </c>
      <c r="D693" s="417"/>
      <c r="E693" s="418" t="s">
        <v>3002</v>
      </c>
      <c r="F693" s="418"/>
      <c r="G693" s="417"/>
      <c r="H693" s="419" t="s">
        <v>19930</v>
      </c>
      <c r="I693" s="419"/>
      <c r="J693" s="417"/>
      <c r="K693" s="419" t="s">
        <v>19929</v>
      </c>
      <c r="L693" s="419"/>
      <c r="M693" s="417"/>
      <c r="N693" s="420" t="s">
        <v>19928</v>
      </c>
      <c r="O693" s="420"/>
      <c r="P693" s="417"/>
      <c r="Q693" s="155" t="s">
        <v>24208</v>
      </c>
      <c r="R693" s="417"/>
      <c r="S693" s="421" t="s">
        <v>19692</v>
      </c>
      <c r="T693" s="421"/>
      <c r="U693" s="421"/>
      <c r="V693" s="421"/>
      <c r="W693" s="417"/>
      <c r="X693" s="148"/>
    </row>
    <row r="694" spans="1:24" ht="45.95" customHeight="1" thickBot="1">
      <c r="A694" s="148"/>
      <c r="B694" s="417"/>
      <c r="C694" s="154" t="s">
        <v>4111</v>
      </c>
      <c r="D694" s="417"/>
      <c r="E694" s="418" t="s">
        <v>2995</v>
      </c>
      <c r="F694" s="418"/>
      <c r="G694" s="417"/>
      <c r="H694" s="419" t="s">
        <v>19926</v>
      </c>
      <c r="I694" s="419"/>
      <c r="J694" s="417"/>
      <c r="K694" s="419" t="s">
        <v>19925</v>
      </c>
      <c r="L694" s="419"/>
      <c r="M694" s="417"/>
      <c r="N694" s="420" t="s">
        <v>19924</v>
      </c>
      <c r="O694" s="420"/>
      <c r="P694" s="417"/>
      <c r="Q694" s="155" t="s">
        <v>24431</v>
      </c>
      <c r="R694" s="417"/>
      <c r="S694" s="421" t="s">
        <v>19692</v>
      </c>
      <c r="T694" s="421"/>
      <c r="U694" s="421"/>
      <c r="V694" s="421"/>
      <c r="W694" s="417"/>
      <c r="X694" s="148"/>
    </row>
    <row r="695" spans="1:24" ht="45.95" customHeight="1" thickBot="1">
      <c r="A695" s="148"/>
      <c r="B695" s="417"/>
      <c r="C695" s="154" t="s">
        <v>4104</v>
      </c>
      <c r="D695" s="417"/>
      <c r="E695" s="418" t="s">
        <v>2986</v>
      </c>
      <c r="F695" s="418"/>
      <c r="G695" s="417"/>
      <c r="H695" s="419" t="s">
        <v>22140</v>
      </c>
      <c r="I695" s="419"/>
      <c r="J695" s="417"/>
      <c r="K695" s="419" t="s">
        <v>22139</v>
      </c>
      <c r="L695" s="419"/>
      <c r="M695" s="417"/>
      <c r="N695" s="420" t="s">
        <v>22138</v>
      </c>
      <c r="O695" s="420"/>
      <c r="P695" s="417"/>
      <c r="Q695" s="155" t="s">
        <v>24207</v>
      </c>
      <c r="R695" s="417"/>
      <c r="S695" s="421" t="s">
        <v>19692</v>
      </c>
      <c r="T695" s="421"/>
      <c r="U695" s="421"/>
      <c r="V695" s="421"/>
      <c r="W695" s="417"/>
      <c r="X695" s="148"/>
    </row>
    <row r="696" spans="1:24" ht="45.95" customHeight="1" thickBot="1">
      <c r="A696" s="148"/>
      <c r="B696" s="417"/>
      <c r="C696" s="154" t="s">
        <v>4098</v>
      </c>
      <c r="D696" s="417"/>
      <c r="E696" s="418" t="s">
        <v>2978</v>
      </c>
      <c r="F696" s="418"/>
      <c r="G696" s="417"/>
      <c r="H696" s="419" t="s">
        <v>19921</v>
      </c>
      <c r="I696" s="419"/>
      <c r="J696" s="417"/>
      <c r="K696" s="419" t="s">
        <v>19920</v>
      </c>
      <c r="L696" s="419"/>
      <c r="M696" s="417"/>
      <c r="N696" s="420" t="s">
        <v>19919</v>
      </c>
      <c r="O696" s="420"/>
      <c r="P696" s="417"/>
      <c r="Q696" s="155" t="s">
        <v>24206</v>
      </c>
      <c r="R696" s="417"/>
      <c r="S696" s="421" t="s">
        <v>19692</v>
      </c>
      <c r="T696" s="421"/>
      <c r="U696" s="421"/>
      <c r="V696" s="421"/>
      <c r="W696" s="417"/>
      <c r="X696" s="148"/>
    </row>
    <row r="697" spans="1:24" ht="45.95" customHeight="1" thickBot="1">
      <c r="A697" s="148"/>
      <c r="B697" s="417"/>
      <c r="C697" s="154" t="s">
        <v>4090</v>
      </c>
      <c r="D697" s="417"/>
      <c r="E697" s="418" t="s">
        <v>2974</v>
      </c>
      <c r="F697" s="418"/>
      <c r="G697" s="417"/>
      <c r="H697" s="419" t="s">
        <v>22135</v>
      </c>
      <c r="I697" s="419"/>
      <c r="J697" s="417"/>
      <c r="K697" s="419" t="s">
        <v>22134</v>
      </c>
      <c r="L697" s="419"/>
      <c r="M697" s="417"/>
      <c r="N697" s="420" t="s">
        <v>22133</v>
      </c>
      <c r="O697" s="420"/>
      <c r="P697" s="417"/>
      <c r="Q697" s="155" t="s">
        <v>24205</v>
      </c>
      <c r="R697" s="417"/>
      <c r="S697" s="421" t="s">
        <v>19692</v>
      </c>
      <c r="T697" s="421"/>
      <c r="U697" s="421"/>
      <c r="V697" s="421"/>
      <c r="W697" s="417"/>
      <c r="X697" s="148"/>
    </row>
    <row r="698" spans="1:24" ht="9.9499999999999993" customHeight="1" thickBot="1">
      <c r="A698" s="148"/>
      <c r="B698" s="417"/>
      <c r="C698" s="148"/>
      <c r="D698" s="417"/>
      <c r="E698" s="148"/>
      <c r="F698" s="148"/>
      <c r="G698" s="417"/>
      <c r="H698" s="148"/>
      <c r="I698" s="148"/>
      <c r="J698" s="417"/>
      <c r="K698" s="148"/>
      <c r="L698" s="148"/>
      <c r="M698" s="417"/>
      <c r="N698" s="148"/>
      <c r="O698" s="148"/>
      <c r="P698" s="417"/>
      <c r="Q698" s="148"/>
      <c r="R698" s="417"/>
      <c r="S698" s="148"/>
      <c r="T698" s="148"/>
      <c r="U698" s="148"/>
      <c r="V698" s="148"/>
      <c r="W698" s="417"/>
      <c r="X698" s="148"/>
    </row>
    <row r="699" spans="1:24" ht="0.95" customHeight="1">
      <c r="A699" s="148"/>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148"/>
      <c r="X699" s="148"/>
    </row>
    <row r="700" spans="1:24" ht="60" customHeight="1">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row>
    <row r="701" spans="1:24" ht="12" customHeight="1">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row>
    <row r="702" spans="1:24" ht="8.1" customHeight="1">
      <c r="A702" s="148"/>
      <c r="B702" s="148"/>
      <c r="C702" s="148"/>
      <c r="D702" s="148"/>
      <c r="E702" s="148"/>
      <c r="F702" s="148"/>
      <c r="G702" s="148"/>
      <c r="H702" s="148"/>
      <c r="I702" s="413" t="s">
        <v>19177</v>
      </c>
      <c r="J702" s="413"/>
      <c r="K702" s="413"/>
      <c r="L702" s="148"/>
      <c r="M702" s="148"/>
      <c r="N702" s="148"/>
      <c r="O702" s="148"/>
      <c r="P702" s="148"/>
      <c r="Q702" s="148"/>
      <c r="R702" s="148"/>
      <c r="S702" s="148"/>
      <c r="T702" s="148"/>
      <c r="U702" s="148"/>
      <c r="V702" s="148"/>
      <c r="W702" s="148"/>
      <c r="X702" s="148"/>
    </row>
    <row r="703" spans="1:24" ht="12" customHeight="1">
      <c r="A703" s="148"/>
      <c r="B703" s="414"/>
      <c r="C703" s="414"/>
      <c r="D703" s="414"/>
      <c r="E703" s="414"/>
      <c r="F703" s="148"/>
      <c r="G703" s="148"/>
      <c r="H703" s="148"/>
      <c r="I703" s="413"/>
      <c r="J703" s="413"/>
      <c r="K703" s="413"/>
      <c r="L703" s="148"/>
      <c r="M703" s="148"/>
      <c r="N703" s="148"/>
      <c r="O703" s="148"/>
      <c r="P703" s="148"/>
      <c r="Q703" s="148"/>
      <c r="R703" s="148"/>
      <c r="S703" s="148"/>
      <c r="T703" s="148"/>
      <c r="U703" s="148"/>
      <c r="V703" s="148"/>
      <c r="W703" s="148"/>
      <c r="X703" s="148"/>
    </row>
    <row r="704" spans="1:24" ht="14.1" customHeight="1">
      <c r="A704" s="148"/>
      <c r="B704" s="148"/>
      <c r="C704" s="415" t="s">
        <v>24122</v>
      </c>
      <c r="D704" s="415"/>
      <c r="E704" s="415"/>
      <c r="F704" s="415"/>
      <c r="G704" s="415"/>
      <c r="H704" s="415"/>
      <c r="I704" s="415"/>
      <c r="J704" s="415"/>
      <c r="K704" s="415"/>
      <c r="L704" s="148"/>
      <c r="M704" s="148"/>
      <c r="N704" s="148"/>
      <c r="O704" s="416" t="s">
        <v>24924</v>
      </c>
      <c r="P704" s="416"/>
      <c r="Q704" s="416"/>
      <c r="R704" s="416"/>
      <c r="S704" s="416"/>
      <c r="T704" s="149" t="s">
        <v>6402</v>
      </c>
      <c r="U704" s="150" t="s">
        <v>19175</v>
      </c>
      <c r="V704" s="148"/>
      <c r="W704" s="148"/>
      <c r="X704" s="148"/>
    </row>
    <row r="705" spans="1:24" ht="0.95" customHeight="1" thickBot="1">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row>
    <row r="706" spans="1:24" ht="0.95" customHeight="1">
      <c r="A706" s="148"/>
      <c r="B706" s="411"/>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148"/>
    </row>
    <row r="707" spans="1:24" ht="15.95" customHeight="1" thickBot="1">
      <c r="A707" s="148"/>
      <c r="B707" s="151"/>
      <c r="C707" s="152" t="s">
        <v>19174</v>
      </c>
      <c r="D707" s="151"/>
      <c r="E707" s="412" t="s">
        <v>19173</v>
      </c>
      <c r="F707" s="412"/>
      <c r="G707" s="151"/>
      <c r="H707" s="412" t="s">
        <v>19172</v>
      </c>
      <c r="I707" s="412"/>
      <c r="J707" s="151"/>
      <c r="K707" s="412" t="s">
        <v>19171</v>
      </c>
      <c r="L707" s="412"/>
      <c r="M707" s="151"/>
      <c r="N707" s="412" t="s">
        <v>19170</v>
      </c>
      <c r="O707" s="412"/>
      <c r="P707" s="151"/>
      <c r="Q707" s="153" t="s">
        <v>19169</v>
      </c>
      <c r="R707" s="151"/>
      <c r="S707" s="412" t="s">
        <v>19168</v>
      </c>
      <c r="T707" s="412"/>
      <c r="U707" s="412"/>
      <c r="V707" s="412"/>
      <c r="W707" s="151"/>
      <c r="X707" s="148"/>
    </row>
    <row r="708" spans="1:24" ht="45.95" customHeight="1" thickBot="1">
      <c r="A708" s="148"/>
      <c r="B708" s="417"/>
      <c r="C708" s="154" t="s">
        <v>4082</v>
      </c>
      <c r="D708" s="417"/>
      <c r="E708" s="418" t="s">
        <v>2966</v>
      </c>
      <c r="F708" s="418"/>
      <c r="G708" s="417"/>
      <c r="H708" s="419" t="s">
        <v>19917</v>
      </c>
      <c r="I708" s="419"/>
      <c r="J708" s="417"/>
      <c r="K708" s="419" t="s">
        <v>19916</v>
      </c>
      <c r="L708" s="419"/>
      <c r="M708" s="417"/>
      <c r="N708" s="420" t="s">
        <v>19915</v>
      </c>
      <c r="O708" s="420"/>
      <c r="P708" s="417"/>
      <c r="Q708" s="155" t="s">
        <v>24204</v>
      </c>
      <c r="R708" s="417"/>
      <c r="S708" s="421" t="s">
        <v>19692</v>
      </c>
      <c r="T708" s="421"/>
      <c r="U708" s="421"/>
      <c r="V708" s="421"/>
      <c r="W708" s="417"/>
      <c r="X708" s="148"/>
    </row>
    <row r="709" spans="1:24" ht="45.95" customHeight="1" thickBot="1">
      <c r="A709" s="148"/>
      <c r="B709" s="417"/>
      <c r="C709" s="154" t="s">
        <v>4074</v>
      </c>
      <c r="D709" s="417"/>
      <c r="E709" s="418" t="s">
        <v>2934</v>
      </c>
      <c r="F709" s="418"/>
      <c r="G709" s="417"/>
      <c r="H709" s="419" t="s">
        <v>24563</v>
      </c>
      <c r="I709" s="419"/>
      <c r="J709" s="417"/>
      <c r="K709" s="419" t="s">
        <v>24562</v>
      </c>
      <c r="L709" s="419"/>
      <c r="M709" s="417"/>
      <c r="N709" s="420" t="s">
        <v>24561</v>
      </c>
      <c r="O709" s="420"/>
      <c r="P709" s="417"/>
      <c r="Q709" s="155" t="s">
        <v>24560</v>
      </c>
      <c r="R709" s="417"/>
      <c r="S709" s="421" t="s">
        <v>19692</v>
      </c>
      <c r="T709" s="421"/>
      <c r="U709" s="421"/>
      <c r="V709" s="421"/>
      <c r="W709" s="417"/>
      <c r="X709" s="148"/>
    </row>
    <row r="710" spans="1:24" ht="45.95" customHeight="1" thickBot="1">
      <c r="A710" s="148"/>
      <c r="B710" s="417"/>
      <c r="C710" s="154" t="s">
        <v>4066</v>
      </c>
      <c r="D710" s="417"/>
      <c r="E710" s="418" t="s">
        <v>2927</v>
      </c>
      <c r="F710" s="418"/>
      <c r="G710" s="417"/>
      <c r="H710" s="419" t="s">
        <v>22130</v>
      </c>
      <c r="I710" s="419"/>
      <c r="J710" s="417"/>
      <c r="K710" s="419" t="s">
        <v>19920</v>
      </c>
      <c r="L710" s="419"/>
      <c r="M710" s="417"/>
      <c r="N710" s="420" t="s">
        <v>22129</v>
      </c>
      <c r="O710" s="420"/>
      <c r="P710" s="417"/>
      <c r="Q710" s="155" t="s">
        <v>24203</v>
      </c>
      <c r="R710" s="417"/>
      <c r="S710" s="421" t="s">
        <v>19692</v>
      </c>
      <c r="T710" s="421"/>
      <c r="U710" s="421"/>
      <c r="V710" s="421"/>
      <c r="W710" s="417"/>
      <c r="X710" s="148"/>
    </row>
    <row r="711" spans="1:24" ht="45.95" customHeight="1" thickBot="1">
      <c r="A711" s="148"/>
      <c r="B711" s="417"/>
      <c r="C711" s="154" t="s">
        <v>4058</v>
      </c>
      <c r="D711" s="417"/>
      <c r="E711" s="418" t="s">
        <v>2920</v>
      </c>
      <c r="F711" s="418"/>
      <c r="G711" s="417"/>
      <c r="H711" s="419" t="s">
        <v>21382</v>
      </c>
      <c r="I711" s="419"/>
      <c r="J711" s="417"/>
      <c r="K711" s="419" t="s">
        <v>21381</v>
      </c>
      <c r="L711" s="419"/>
      <c r="M711" s="417"/>
      <c r="N711" s="420" t="s">
        <v>21380</v>
      </c>
      <c r="O711" s="420"/>
      <c r="P711" s="417"/>
      <c r="Q711" s="155" t="s">
        <v>24575</v>
      </c>
      <c r="R711" s="417"/>
      <c r="S711" s="421" t="s">
        <v>19692</v>
      </c>
      <c r="T711" s="421"/>
      <c r="U711" s="421"/>
      <c r="V711" s="421"/>
      <c r="W711" s="417"/>
      <c r="X711" s="148"/>
    </row>
    <row r="712" spans="1:24" ht="45.95" customHeight="1" thickBot="1">
      <c r="A712" s="148"/>
      <c r="B712" s="417"/>
      <c r="C712" s="154" t="s">
        <v>4052</v>
      </c>
      <c r="D712" s="417"/>
      <c r="E712" s="418" t="s">
        <v>2912</v>
      </c>
      <c r="F712" s="418"/>
      <c r="G712" s="417"/>
      <c r="H712" s="419" t="s">
        <v>19908</v>
      </c>
      <c r="I712" s="419"/>
      <c r="J712" s="417"/>
      <c r="K712" s="419" t="s">
        <v>19907</v>
      </c>
      <c r="L712" s="419"/>
      <c r="M712" s="417"/>
      <c r="N712" s="420" t="s">
        <v>19906</v>
      </c>
      <c r="O712" s="420"/>
      <c r="P712" s="417"/>
      <c r="Q712" s="155" t="s">
        <v>24429</v>
      </c>
      <c r="R712" s="417"/>
      <c r="S712" s="421" t="s">
        <v>19692</v>
      </c>
      <c r="T712" s="421"/>
      <c r="U712" s="421"/>
      <c r="V712" s="421"/>
      <c r="W712" s="417"/>
      <c r="X712" s="148"/>
    </row>
    <row r="713" spans="1:24" ht="45.95" customHeight="1" thickBot="1">
      <c r="A713" s="148"/>
      <c r="B713" s="417"/>
      <c r="C713" s="154" t="s">
        <v>4044</v>
      </c>
      <c r="D713" s="417"/>
      <c r="E713" s="418" t="s">
        <v>2890</v>
      </c>
      <c r="F713" s="418"/>
      <c r="G713" s="417"/>
      <c r="H713" s="419" t="s">
        <v>19904</v>
      </c>
      <c r="I713" s="419"/>
      <c r="J713" s="417"/>
      <c r="K713" s="419" t="s">
        <v>19903</v>
      </c>
      <c r="L713" s="419"/>
      <c r="M713" s="417"/>
      <c r="N713" s="420" t="s">
        <v>19902</v>
      </c>
      <c r="O713" s="420"/>
      <c r="P713" s="417"/>
      <c r="Q713" s="155" t="s">
        <v>24202</v>
      </c>
      <c r="R713" s="417"/>
      <c r="S713" s="421" t="s">
        <v>19692</v>
      </c>
      <c r="T713" s="421"/>
      <c r="U713" s="421"/>
      <c r="V713" s="421"/>
      <c r="W713" s="417"/>
      <c r="X713" s="148"/>
    </row>
    <row r="714" spans="1:24" ht="45.95" customHeight="1" thickBot="1">
      <c r="A714" s="148"/>
      <c r="B714" s="417"/>
      <c r="C714" s="154" t="s">
        <v>4036</v>
      </c>
      <c r="D714" s="417"/>
      <c r="E714" s="418" t="s">
        <v>2881</v>
      </c>
      <c r="F714" s="418"/>
      <c r="G714" s="417"/>
      <c r="H714" s="419" t="s">
        <v>19900</v>
      </c>
      <c r="I714" s="419"/>
      <c r="J714" s="417"/>
      <c r="K714" s="419" t="s">
        <v>19899</v>
      </c>
      <c r="L714" s="419"/>
      <c r="M714" s="417"/>
      <c r="N714" s="420" t="s">
        <v>19898</v>
      </c>
      <c r="O714" s="420"/>
      <c r="P714" s="417"/>
      <c r="Q714" s="155" t="s">
        <v>24428</v>
      </c>
      <c r="R714" s="417"/>
      <c r="S714" s="421" t="s">
        <v>19692</v>
      </c>
      <c r="T714" s="421"/>
      <c r="U714" s="421"/>
      <c r="V714" s="421"/>
      <c r="W714" s="417"/>
      <c r="X714" s="148"/>
    </row>
    <row r="715" spans="1:24" ht="45.95" customHeight="1" thickBot="1">
      <c r="A715" s="148"/>
      <c r="B715" s="417"/>
      <c r="C715" s="154" t="s">
        <v>4029</v>
      </c>
      <c r="D715" s="417"/>
      <c r="E715" s="418" t="s">
        <v>2875</v>
      </c>
      <c r="F715" s="418"/>
      <c r="G715" s="417"/>
      <c r="H715" s="419" t="s">
        <v>21377</v>
      </c>
      <c r="I715" s="419"/>
      <c r="J715" s="417"/>
      <c r="K715" s="419" t="s">
        <v>21376</v>
      </c>
      <c r="L715" s="419"/>
      <c r="M715" s="417"/>
      <c r="N715" s="420" t="s">
        <v>21375</v>
      </c>
      <c r="O715" s="420"/>
      <c r="P715" s="417"/>
      <c r="Q715" s="155" t="s">
        <v>24618</v>
      </c>
      <c r="R715" s="417"/>
      <c r="S715" s="421" t="s">
        <v>19692</v>
      </c>
      <c r="T715" s="421"/>
      <c r="U715" s="421"/>
      <c r="V715" s="421"/>
      <c r="W715" s="417"/>
      <c r="X715" s="148"/>
    </row>
    <row r="716" spans="1:24" ht="45.95" customHeight="1" thickBot="1">
      <c r="A716" s="148"/>
      <c r="B716" s="417"/>
      <c r="C716" s="154" t="s">
        <v>4025</v>
      </c>
      <c r="D716" s="417"/>
      <c r="E716" s="418" t="s">
        <v>2867</v>
      </c>
      <c r="F716" s="418"/>
      <c r="G716" s="417"/>
      <c r="H716" s="419" t="s">
        <v>19896</v>
      </c>
      <c r="I716" s="419"/>
      <c r="J716" s="417"/>
      <c r="K716" s="419" t="s">
        <v>19895</v>
      </c>
      <c r="L716" s="419"/>
      <c r="M716" s="417"/>
      <c r="N716" s="420" t="s">
        <v>19894</v>
      </c>
      <c r="O716" s="420"/>
      <c r="P716" s="417"/>
      <c r="Q716" s="155" t="s">
        <v>24200</v>
      </c>
      <c r="R716" s="417"/>
      <c r="S716" s="421" t="s">
        <v>19692</v>
      </c>
      <c r="T716" s="421"/>
      <c r="U716" s="421"/>
      <c r="V716" s="421"/>
      <c r="W716" s="417"/>
      <c r="X716" s="148"/>
    </row>
    <row r="717" spans="1:24" ht="45.95" customHeight="1" thickBot="1">
      <c r="A717" s="148"/>
      <c r="B717" s="417"/>
      <c r="C717" s="154" t="s">
        <v>4017</v>
      </c>
      <c r="D717" s="417"/>
      <c r="E717" s="418" t="s">
        <v>2851</v>
      </c>
      <c r="F717" s="418"/>
      <c r="G717" s="417"/>
      <c r="H717" s="419" t="s">
        <v>22125</v>
      </c>
      <c r="I717" s="419"/>
      <c r="J717" s="417"/>
      <c r="K717" s="419" t="s">
        <v>22124</v>
      </c>
      <c r="L717" s="419"/>
      <c r="M717" s="417"/>
      <c r="N717" s="420" t="s">
        <v>22123</v>
      </c>
      <c r="O717" s="420"/>
      <c r="P717" s="417"/>
      <c r="Q717" s="155" t="s">
        <v>24199</v>
      </c>
      <c r="R717" s="417"/>
      <c r="S717" s="421" t="s">
        <v>19692</v>
      </c>
      <c r="T717" s="421"/>
      <c r="U717" s="421"/>
      <c r="V717" s="421"/>
      <c r="W717" s="417"/>
      <c r="X717" s="148"/>
    </row>
    <row r="718" spans="1:24" ht="9.9499999999999993" customHeight="1" thickBot="1">
      <c r="A718" s="148"/>
      <c r="B718" s="417"/>
      <c r="C718" s="148"/>
      <c r="D718" s="417"/>
      <c r="E718" s="148"/>
      <c r="F718" s="148"/>
      <c r="G718" s="417"/>
      <c r="H718" s="148"/>
      <c r="I718" s="148"/>
      <c r="J718" s="417"/>
      <c r="K718" s="148"/>
      <c r="L718" s="148"/>
      <c r="M718" s="417"/>
      <c r="N718" s="148"/>
      <c r="O718" s="148"/>
      <c r="P718" s="417"/>
      <c r="Q718" s="148"/>
      <c r="R718" s="417"/>
      <c r="S718" s="148"/>
      <c r="T718" s="148"/>
      <c r="U718" s="148"/>
      <c r="V718" s="148"/>
      <c r="W718" s="417"/>
      <c r="X718" s="148"/>
    </row>
    <row r="719" spans="1:24" ht="0.95" customHeight="1">
      <c r="A719" s="148"/>
      <c r="B719" s="422"/>
      <c r="C719" s="422"/>
      <c r="D719" s="422"/>
      <c r="E719" s="422"/>
      <c r="F719" s="422"/>
      <c r="G719" s="422"/>
      <c r="H719" s="422"/>
      <c r="I719" s="422"/>
      <c r="J719" s="422"/>
      <c r="K719" s="422"/>
      <c r="L719" s="422"/>
      <c r="M719" s="422"/>
      <c r="N719" s="422"/>
      <c r="O719" s="422"/>
      <c r="P719" s="422"/>
      <c r="Q719" s="422"/>
      <c r="R719" s="422"/>
      <c r="S719" s="422"/>
      <c r="T719" s="422"/>
      <c r="U719" s="422"/>
      <c r="V719" s="422"/>
      <c r="W719" s="148"/>
      <c r="X719" s="148"/>
    </row>
    <row r="720" spans="1:24" ht="60" customHeight="1">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row>
    <row r="721" spans="1:24" ht="12" customHeight="1">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row>
    <row r="722" spans="1:24" ht="8.1" customHeight="1">
      <c r="A722" s="148"/>
      <c r="B722" s="148"/>
      <c r="C722" s="148"/>
      <c r="D722" s="148"/>
      <c r="E722" s="148"/>
      <c r="F722" s="148"/>
      <c r="G722" s="148"/>
      <c r="H722" s="148"/>
      <c r="I722" s="413" t="s">
        <v>19177</v>
      </c>
      <c r="J722" s="413"/>
      <c r="K722" s="413"/>
      <c r="L722" s="148"/>
      <c r="M722" s="148"/>
      <c r="N722" s="148"/>
      <c r="O722" s="148"/>
      <c r="P722" s="148"/>
      <c r="Q722" s="148"/>
      <c r="R722" s="148"/>
      <c r="S722" s="148"/>
      <c r="T722" s="148"/>
      <c r="U722" s="148"/>
      <c r="V722" s="148"/>
      <c r="W722" s="148"/>
      <c r="X722" s="148"/>
    </row>
    <row r="723" spans="1:24" ht="12" customHeight="1">
      <c r="A723" s="148"/>
      <c r="B723" s="414"/>
      <c r="C723" s="414"/>
      <c r="D723" s="414"/>
      <c r="E723" s="414"/>
      <c r="F723" s="148"/>
      <c r="G723" s="148"/>
      <c r="H723" s="148"/>
      <c r="I723" s="413"/>
      <c r="J723" s="413"/>
      <c r="K723" s="413"/>
      <c r="L723" s="148"/>
      <c r="M723" s="148"/>
      <c r="N723" s="148"/>
      <c r="O723" s="148"/>
      <c r="P723" s="148"/>
      <c r="Q723" s="148"/>
      <c r="R723" s="148"/>
      <c r="S723" s="148"/>
      <c r="T723" s="148"/>
      <c r="U723" s="148"/>
      <c r="V723" s="148"/>
      <c r="W723" s="148"/>
      <c r="X723" s="148"/>
    </row>
    <row r="724" spans="1:24" ht="14.1" customHeight="1">
      <c r="A724" s="148"/>
      <c r="B724" s="148"/>
      <c r="C724" s="415" t="s">
        <v>24122</v>
      </c>
      <c r="D724" s="415"/>
      <c r="E724" s="415"/>
      <c r="F724" s="415"/>
      <c r="G724" s="415"/>
      <c r="H724" s="415"/>
      <c r="I724" s="415"/>
      <c r="J724" s="415"/>
      <c r="K724" s="415"/>
      <c r="L724" s="148"/>
      <c r="M724" s="148"/>
      <c r="N724" s="148"/>
      <c r="O724" s="416" t="s">
        <v>24924</v>
      </c>
      <c r="P724" s="416"/>
      <c r="Q724" s="416"/>
      <c r="R724" s="416"/>
      <c r="S724" s="416"/>
      <c r="T724" s="149" t="s">
        <v>6394</v>
      </c>
      <c r="U724" s="150" t="s">
        <v>19175</v>
      </c>
      <c r="V724" s="148"/>
      <c r="W724" s="148"/>
      <c r="X724" s="148"/>
    </row>
    <row r="725" spans="1:24" ht="0.95" customHeight="1" thickBot="1">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row>
    <row r="726" spans="1:24" ht="0.95" customHeight="1">
      <c r="A726" s="148"/>
      <c r="B726" s="411"/>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148"/>
    </row>
    <row r="727" spans="1:24" ht="15.95" customHeight="1" thickBot="1">
      <c r="A727" s="148"/>
      <c r="B727" s="151"/>
      <c r="C727" s="152" t="s">
        <v>19174</v>
      </c>
      <c r="D727" s="151"/>
      <c r="E727" s="412" t="s">
        <v>19173</v>
      </c>
      <c r="F727" s="412"/>
      <c r="G727" s="151"/>
      <c r="H727" s="412" t="s">
        <v>19172</v>
      </c>
      <c r="I727" s="412"/>
      <c r="J727" s="151"/>
      <c r="K727" s="412" t="s">
        <v>19171</v>
      </c>
      <c r="L727" s="412"/>
      <c r="M727" s="151"/>
      <c r="N727" s="412" t="s">
        <v>19170</v>
      </c>
      <c r="O727" s="412"/>
      <c r="P727" s="151"/>
      <c r="Q727" s="153" t="s">
        <v>19169</v>
      </c>
      <c r="R727" s="151"/>
      <c r="S727" s="412" t="s">
        <v>19168</v>
      </c>
      <c r="T727" s="412"/>
      <c r="U727" s="412"/>
      <c r="V727" s="412"/>
      <c r="W727" s="151"/>
      <c r="X727" s="148"/>
    </row>
    <row r="728" spans="1:24" ht="45.95" customHeight="1" thickBot="1">
      <c r="A728" s="148"/>
      <c r="B728" s="417"/>
      <c r="C728" s="154" t="s">
        <v>4009</v>
      </c>
      <c r="D728" s="417"/>
      <c r="E728" s="418" t="s">
        <v>2842</v>
      </c>
      <c r="F728" s="418"/>
      <c r="G728" s="417"/>
      <c r="H728" s="419" t="s">
        <v>22120</v>
      </c>
      <c r="I728" s="419"/>
      <c r="J728" s="417"/>
      <c r="K728" s="419" t="s">
        <v>22119</v>
      </c>
      <c r="L728" s="419"/>
      <c r="M728" s="417"/>
      <c r="N728" s="420" t="s">
        <v>22118</v>
      </c>
      <c r="O728" s="420"/>
      <c r="P728" s="417"/>
      <c r="Q728" s="155" t="s">
        <v>24640</v>
      </c>
      <c r="R728" s="417"/>
      <c r="S728" s="421" t="s">
        <v>19692</v>
      </c>
      <c r="T728" s="421"/>
      <c r="U728" s="421"/>
      <c r="V728" s="421"/>
      <c r="W728" s="417"/>
      <c r="X728" s="148"/>
    </row>
    <row r="729" spans="1:24" ht="45.95" customHeight="1" thickBot="1">
      <c r="A729" s="148"/>
      <c r="B729" s="417"/>
      <c r="C729" s="154" t="s">
        <v>4000</v>
      </c>
      <c r="D729" s="417"/>
      <c r="E729" s="418" t="s">
        <v>2827</v>
      </c>
      <c r="F729" s="418"/>
      <c r="G729" s="417"/>
      <c r="H729" s="419" t="s">
        <v>22116</v>
      </c>
      <c r="I729" s="419"/>
      <c r="J729" s="417"/>
      <c r="K729" s="419" t="s">
        <v>22115</v>
      </c>
      <c r="L729" s="419"/>
      <c r="M729" s="417"/>
      <c r="N729" s="420" t="s">
        <v>22114</v>
      </c>
      <c r="O729" s="420"/>
      <c r="P729" s="417"/>
      <c r="Q729" s="155" t="s">
        <v>24198</v>
      </c>
      <c r="R729" s="417"/>
      <c r="S729" s="421" t="s">
        <v>19692</v>
      </c>
      <c r="T729" s="421"/>
      <c r="U729" s="421"/>
      <c r="V729" s="421"/>
      <c r="W729" s="417"/>
      <c r="X729" s="148"/>
    </row>
    <row r="730" spans="1:24" ht="45.95" customHeight="1" thickBot="1">
      <c r="A730" s="148"/>
      <c r="B730" s="417"/>
      <c r="C730" s="154" t="s">
        <v>3992</v>
      </c>
      <c r="D730" s="417"/>
      <c r="E730" s="418" t="s">
        <v>2818</v>
      </c>
      <c r="F730" s="418"/>
      <c r="G730" s="417"/>
      <c r="H730" s="419" t="s">
        <v>21371</v>
      </c>
      <c r="I730" s="419"/>
      <c r="J730" s="417"/>
      <c r="K730" s="419" t="s">
        <v>21370</v>
      </c>
      <c r="L730" s="419"/>
      <c r="M730" s="417"/>
      <c r="N730" s="420" t="s">
        <v>21369</v>
      </c>
      <c r="O730" s="420"/>
      <c r="P730" s="417"/>
      <c r="Q730" s="155" t="s">
        <v>24197</v>
      </c>
      <c r="R730" s="417"/>
      <c r="S730" s="421" t="s">
        <v>19692</v>
      </c>
      <c r="T730" s="421"/>
      <c r="U730" s="421"/>
      <c r="V730" s="421"/>
      <c r="W730" s="417"/>
      <c r="X730" s="148"/>
    </row>
    <row r="731" spans="1:24" ht="45.95" customHeight="1" thickBot="1">
      <c r="A731" s="148"/>
      <c r="B731" s="417"/>
      <c r="C731" s="154" t="s">
        <v>3986</v>
      </c>
      <c r="D731" s="417"/>
      <c r="E731" s="418" t="s">
        <v>2800</v>
      </c>
      <c r="F731" s="418"/>
      <c r="G731" s="417"/>
      <c r="H731" s="419" t="s">
        <v>22112</v>
      </c>
      <c r="I731" s="419"/>
      <c r="J731" s="417"/>
      <c r="K731" s="419" t="s">
        <v>22111</v>
      </c>
      <c r="L731" s="419"/>
      <c r="M731" s="417"/>
      <c r="N731" s="420" t="s">
        <v>22110</v>
      </c>
      <c r="O731" s="420"/>
      <c r="P731" s="417"/>
      <c r="Q731" s="155" t="s">
        <v>24568</v>
      </c>
      <c r="R731" s="417"/>
      <c r="S731" s="421" t="s">
        <v>19692</v>
      </c>
      <c r="T731" s="421"/>
      <c r="U731" s="421"/>
      <c r="V731" s="421"/>
      <c r="W731" s="417"/>
      <c r="X731" s="148"/>
    </row>
    <row r="732" spans="1:24" ht="45.95" customHeight="1" thickBot="1">
      <c r="A732" s="148"/>
      <c r="B732" s="417"/>
      <c r="C732" s="154" t="s">
        <v>3978</v>
      </c>
      <c r="D732" s="417"/>
      <c r="E732" s="418" t="s">
        <v>2767</v>
      </c>
      <c r="F732" s="418"/>
      <c r="G732" s="417"/>
      <c r="H732" s="419" t="s">
        <v>19880</v>
      </c>
      <c r="I732" s="419"/>
      <c r="J732" s="417"/>
      <c r="K732" s="419" t="s">
        <v>19879</v>
      </c>
      <c r="L732" s="419"/>
      <c r="M732" s="417"/>
      <c r="N732" s="420" t="s">
        <v>19878</v>
      </c>
      <c r="O732" s="420"/>
      <c r="P732" s="417"/>
      <c r="Q732" s="155" t="s">
        <v>24427</v>
      </c>
      <c r="R732" s="417"/>
      <c r="S732" s="421" t="s">
        <v>19692</v>
      </c>
      <c r="T732" s="421"/>
      <c r="U732" s="421"/>
      <c r="V732" s="421"/>
      <c r="W732" s="417"/>
      <c r="X732" s="148"/>
    </row>
    <row r="733" spans="1:24" ht="45.95" customHeight="1" thickBot="1">
      <c r="A733" s="148"/>
      <c r="B733" s="417"/>
      <c r="C733" s="154" t="s">
        <v>3970</v>
      </c>
      <c r="D733" s="417"/>
      <c r="E733" s="418" t="s">
        <v>2761</v>
      </c>
      <c r="F733" s="418"/>
      <c r="G733" s="417"/>
      <c r="H733" s="419" t="s">
        <v>19875</v>
      </c>
      <c r="I733" s="419"/>
      <c r="J733" s="417"/>
      <c r="K733" s="419" t="s">
        <v>19874</v>
      </c>
      <c r="L733" s="419"/>
      <c r="M733" s="417"/>
      <c r="N733" s="420" t="s">
        <v>19873</v>
      </c>
      <c r="O733" s="420"/>
      <c r="P733" s="417"/>
      <c r="Q733" s="155" t="s">
        <v>24636</v>
      </c>
      <c r="R733" s="417"/>
      <c r="S733" s="421" t="s">
        <v>19692</v>
      </c>
      <c r="T733" s="421"/>
      <c r="U733" s="421"/>
      <c r="V733" s="421"/>
      <c r="W733" s="417"/>
      <c r="X733" s="148"/>
    </row>
    <row r="734" spans="1:24" ht="45.95" customHeight="1" thickBot="1">
      <c r="A734" s="148"/>
      <c r="B734" s="417"/>
      <c r="C734" s="154" t="s">
        <v>3964</v>
      </c>
      <c r="D734" s="417"/>
      <c r="E734" s="418" t="s">
        <v>2754</v>
      </c>
      <c r="F734" s="418"/>
      <c r="G734" s="417"/>
      <c r="H734" s="419" t="s">
        <v>19871</v>
      </c>
      <c r="I734" s="419"/>
      <c r="J734" s="417"/>
      <c r="K734" s="419" t="s">
        <v>19870</v>
      </c>
      <c r="L734" s="419"/>
      <c r="M734" s="417"/>
      <c r="N734" s="420" t="s">
        <v>19869</v>
      </c>
      <c r="O734" s="420"/>
      <c r="P734" s="417"/>
      <c r="Q734" s="155" t="s">
        <v>24196</v>
      </c>
      <c r="R734" s="417"/>
      <c r="S734" s="421" t="s">
        <v>19692</v>
      </c>
      <c r="T734" s="421"/>
      <c r="U734" s="421"/>
      <c r="V734" s="421"/>
      <c r="W734" s="417"/>
      <c r="X734" s="148"/>
    </row>
    <row r="735" spans="1:24" ht="45.95" customHeight="1" thickBot="1">
      <c r="A735" s="148"/>
      <c r="B735" s="417"/>
      <c r="C735" s="154" t="s">
        <v>3956</v>
      </c>
      <c r="D735" s="417"/>
      <c r="E735" s="418" t="s">
        <v>2730</v>
      </c>
      <c r="F735" s="418"/>
      <c r="G735" s="417"/>
      <c r="H735" s="419" t="s">
        <v>24426</v>
      </c>
      <c r="I735" s="419"/>
      <c r="J735" s="417"/>
      <c r="K735" s="419" t="s">
        <v>24425</v>
      </c>
      <c r="L735" s="419"/>
      <c r="M735" s="417"/>
      <c r="N735" s="420" t="s">
        <v>24424</v>
      </c>
      <c r="O735" s="420"/>
      <c r="P735" s="417"/>
      <c r="Q735" s="155" t="s">
        <v>24423</v>
      </c>
      <c r="R735" s="417"/>
      <c r="S735" s="421" t="s">
        <v>19692</v>
      </c>
      <c r="T735" s="421"/>
      <c r="U735" s="421"/>
      <c r="V735" s="421"/>
      <c r="W735" s="417"/>
      <c r="X735" s="148"/>
    </row>
    <row r="736" spans="1:24" ht="45.95" customHeight="1" thickBot="1">
      <c r="A736" s="148"/>
      <c r="B736" s="417"/>
      <c r="C736" s="154" t="s">
        <v>3949</v>
      </c>
      <c r="D736" s="417"/>
      <c r="E736" s="418" t="s">
        <v>2724</v>
      </c>
      <c r="F736" s="418"/>
      <c r="G736" s="417"/>
      <c r="H736" s="419" t="s">
        <v>21364</v>
      </c>
      <c r="I736" s="419"/>
      <c r="J736" s="417"/>
      <c r="K736" s="419" t="s">
        <v>21363</v>
      </c>
      <c r="L736" s="419"/>
      <c r="M736" s="417"/>
      <c r="N736" s="420" t="s">
        <v>21362</v>
      </c>
      <c r="O736" s="420"/>
      <c r="P736" s="417"/>
      <c r="Q736" s="155" t="s">
        <v>24693</v>
      </c>
      <c r="R736" s="417"/>
      <c r="S736" s="421" t="s">
        <v>19692</v>
      </c>
      <c r="T736" s="421"/>
      <c r="U736" s="421"/>
      <c r="V736" s="421"/>
      <c r="W736" s="417"/>
      <c r="X736" s="148"/>
    </row>
    <row r="737" spans="1:24" ht="45.95" customHeight="1" thickBot="1">
      <c r="A737" s="148"/>
      <c r="B737" s="417"/>
      <c r="C737" s="154" t="s">
        <v>3943</v>
      </c>
      <c r="D737" s="417"/>
      <c r="E737" s="418" t="s">
        <v>2717</v>
      </c>
      <c r="F737" s="418"/>
      <c r="G737" s="417"/>
      <c r="H737" s="419" t="s">
        <v>21360</v>
      </c>
      <c r="I737" s="419"/>
      <c r="J737" s="417"/>
      <c r="K737" s="419" t="s">
        <v>21359</v>
      </c>
      <c r="L737" s="419"/>
      <c r="M737" s="417"/>
      <c r="N737" s="420" t="s">
        <v>21358</v>
      </c>
      <c r="O737" s="420"/>
      <c r="P737" s="417"/>
      <c r="Q737" s="155" t="s">
        <v>24681</v>
      </c>
      <c r="R737" s="417"/>
      <c r="S737" s="421" t="s">
        <v>19692</v>
      </c>
      <c r="T737" s="421"/>
      <c r="U737" s="421"/>
      <c r="V737" s="421"/>
      <c r="W737" s="417"/>
      <c r="X737" s="148"/>
    </row>
    <row r="738" spans="1:24" ht="9.9499999999999993" customHeight="1" thickBot="1">
      <c r="A738" s="148"/>
      <c r="B738" s="417"/>
      <c r="C738" s="148"/>
      <c r="D738" s="417"/>
      <c r="E738" s="148"/>
      <c r="F738" s="148"/>
      <c r="G738" s="417"/>
      <c r="H738" s="148"/>
      <c r="I738" s="148"/>
      <c r="J738" s="417"/>
      <c r="K738" s="148"/>
      <c r="L738" s="148"/>
      <c r="M738" s="417"/>
      <c r="N738" s="148"/>
      <c r="O738" s="148"/>
      <c r="P738" s="417"/>
      <c r="Q738" s="148"/>
      <c r="R738" s="417"/>
      <c r="S738" s="148"/>
      <c r="T738" s="148"/>
      <c r="U738" s="148"/>
      <c r="V738" s="148"/>
      <c r="W738" s="417"/>
      <c r="X738" s="148"/>
    </row>
    <row r="739" spans="1:24" ht="0.95" customHeight="1">
      <c r="A739" s="148"/>
      <c r="B739" s="422"/>
      <c r="C739" s="422"/>
      <c r="D739" s="422"/>
      <c r="E739" s="422"/>
      <c r="F739" s="422"/>
      <c r="G739" s="422"/>
      <c r="H739" s="422"/>
      <c r="I739" s="422"/>
      <c r="J739" s="422"/>
      <c r="K739" s="422"/>
      <c r="L739" s="422"/>
      <c r="M739" s="422"/>
      <c r="N739" s="422"/>
      <c r="O739" s="422"/>
      <c r="P739" s="422"/>
      <c r="Q739" s="422"/>
      <c r="R739" s="422"/>
      <c r="S739" s="422"/>
      <c r="T739" s="422"/>
      <c r="U739" s="422"/>
      <c r="V739" s="422"/>
      <c r="W739" s="148"/>
      <c r="X739" s="148"/>
    </row>
    <row r="740" spans="1:24" ht="60" customHeight="1">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row>
    <row r="741" spans="1:24" ht="12" customHeight="1">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row>
    <row r="742" spans="1:24" ht="8.1" customHeight="1">
      <c r="A742" s="148"/>
      <c r="B742" s="148"/>
      <c r="C742" s="148"/>
      <c r="D742" s="148"/>
      <c r="E742" s="148"/>
      <c r="F742" s="148"/>
      <c r="G742" s="148"/>
      <c r="H742" s="148"/>
      <c r="I742" s="413" t="s">
        <v>19177</v>
      </c>
      <c r="J742" s="413"/>
      <c r="K742" s="413"/>
      <c r="L742" s="148"/>
      <c r="M742" s="148"/>
      <c r="N742" s="148"/>
      <c r="O742" s="148"/>
      <c r="P742" s="148"/>
      <c r="Q742" s="148"/>
      <c r="R742" s="148"/>
      <c r="S742" s="148"/>
      <c r="T742" s="148"/>
      <c r="U742" s="148"/>
      <c r="V742" s="148"/>
      <c r="W742" s="148"/>
      <c r="X742" s="148"/>
    </row>
    <row r="743" spans="1:24" ht="12" customHeight="1">
      <c r="A743" s="148"/>
      <c r="B743" s="414"/>
      <c r="C743" s="414"/>
      <c r="D743" s="414"/>
      <c r="E743" s="414"/>
      <c r="F743" s="148"/>
      <c r="G743" s="148"/>
      <c r="H743" s="148"/>
      <c r="I743" s="413"/>
      <c r="J743" s="413"/>
      <c r="K743" s="413"/>
      <c r="L743" s="148"/>
      <c r="M743" s="148"/>
      <c r="N743" s="148"/>
      <c r="O743" s="148"/>
      <c r="P743" s="148"/>
      <c r="Q743" s="148"/>
      <c r="R743" s="148"/>
      <c r="S743" s="148"/>
      <c r="T743" s="148"/>
      <c r="U743" s="148"/>
      <c r="V743" s="148"/>
      <c r="W743" s="148"/>
      <c r="X743" s="148"/>
    </row>
    <row r="744" spans="1:24" ht="14.1" customHeight="1">
      <c r="A744" s="148"/>
      <c r="B744" s="148"/>
      <c r="C744" s="415" t="s">
        <v>24122</v>
      </c>
      <c r="D744" s="415"/>
      <c r="E744" s="415"/>
      <c r="F744" s="415"/>
      <c r="G744" s="415"/>
      <c r="H744" s="415"/>
      <c r="I744" s="415"/>
      <c r="J744" s="415"/>
      <c r="K744" s="415"/>
      <c r="L744" s="148"/>
      <c r="M744" s="148"/>
      <c r="N744" s="148"/>
      <c r="O744" s="416" t="s">
        <v>24924</v>
      </c>
      <c r="P744" s="416"/>
      <c r="Q744" s="416"/>
      <c r="R744" s="416"/>
      <c r="S744" s="416"/>
      <c r="T744" s="149" t="s">
        <v>6386</v>
      </c>
      <c r="U744" s="150" t="s">
        <v>19175</v>
      </c>
      <c r="V744" s="148"/>
      <c r="W744" s="148"/>
      <c r="X744" s="148"/>
    </row>
    <row r="745" spans="1:24" ht="0.95" customHeight="1" thickBot="1">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row>
    <row r="746" spans="1:24" ht="0.95" customHeight="1">
      <c r="A746" s="148"/>
      <c r="B746" s="411"/>
      <c r="C746" s="411"/>
      <c r="D746" s="411"/>
      <c r="E746" s="411"/>
      <c r="F746" s="411"/>
      <c r="G746" s="411"/>
      <c r="H746" s="411"/>
      <c r="I746" s="411"/>
      <c r="J746" s="411"/>
      <c r="K746" s="411"/>
      <c r="L746" s="411"/>
      <c r="M746" s="411"/>
      <c r="N746" s="411"/>
      <c r="O746" s="411"/>
      <c r="P746" s="411"/>
      <c r="Q746" s="411"/>
      <c r="R746" s="411"/>
      <c r="S746" s="411"/>
      <c r="T746" s="411"/>
      <c r="U746" s="411"/>
      <c r="V746" s="411"/>
      <c r="W746" s="411"/>
      <c r="X746" s="148"/>
    </row>
    <row r="747" spans="1:24" ht="15.95" customHeight="1" thickBot="1">
      <c r="A747" s="148"/>
      <c r="B747" s="151"/>
      <c r="C747" s="152" t="s">
        <v>19174</v>
      </c>
      <c r="D747" s="151"/>
      <c r="E747" s="412" t="s">
        <v>19173</v>
      </c>
      <c r="F747" s="412"/>
      <c r="G747" s="151"/>
      <c r="H747" s="412" t="s">
        <v>19172</v>
      </c>
      <c r="I747" s="412"/>
      <c r="J747" s="151"/>
      <c r="K747" s="412" t="s">
        <v>19171</v>
      </c>
      <c r="L747" s="412"/>
      <c r="M747" s="151"/>
      <c r="N747" s="412" t="s">
        <v>19170</v>
      </c>
      <c r="O747" s="412"/>
      <c r="P747" s="151"/>
      <c r="Q747" s="153" t="s">
        <v>19169</v>
      </c>
      <c r="R747" s="151"/>
      <c r="S747" s="412" t="s">
        <v>19168</v>
      </c>
      <c r="T747" s="412"/>
      <c r="U747" s="412"/>
      <c r="V747" s="412"/>
      <c r="W747" s="151"/>
      <c r="X747" s="148"/>
    </row>
    <row r="748" spans="1:24" ht="45.95" customHeight="1" thickBot="1">
      <c r="A748" s="148"/>
      <c r="B748" s="417"/>
      <c r="C748" s="154" t="s">
        <v>3935</v>
      </c>
      <c r="D748" s="417"/>
      <c r="E748" s="418" t="s">
        <v>2708</v>
      </c>
      <c r="F748" s="418"/>
      <c r="G748" s="417"/>
      <c r="H748" s="419" t="s">
        <v>21356</v>
      </c>
      <c r="I748" s="419"/>
      <c r="J748" s="417"/>
      <c r="K748" s="419" t="s">
        <v>21355</v>
      </c>
      <c r="L748" s="419"/>
      <c r="M748" s="417"/>
      <c r="N748" s="420" t="s">
        <v>21354</v>
      </c>
      <c r="O748" s="420"/>
      <c r="P748" s="417"/>
      <c r="Q748" s="155" t="s">
        <v>24633</v>
      </c>
      <c r="R748" s="417"/>
      <c r="S748" s="421" t="s">
        <v>19692</v>
      </c>
      <c r="T748" s="421"/>
      <c r="U748" s="421"/>
      <c r="V748" s="421"/>
      <c r="W748" s="417"/>
      <c r="X748" s="148"/>
    </row>
    <row r="749" spans="1:24" ht="45.95" customHeight="1" thickBot="1">
      <c r="A749" s="148"/>
      <c r="B749" s="417"/>
      <c r="C749" s="154" t="s">
        <v>3927</v>
      </c>
      <c r="D749" s="417"/>
      <c r="E749" s="418" t="s">
        <v>2701</v>
      </c>
      <c r="F749" s="418"/>
      <c r="G749" s="417"/>
      <c r="H749" s="419" t="s">
        <v>22104</v>
      </c>
      <c r="I749" s="419"/>
      <c r="J749" s="417"/>
      <c r="K749" s="419" t="s">
        <v>22103</v>
      </c>
      <c r="L749" s="419"/>
      <c r="M749" s="417"/>
      <c r="N749" s="420" t="s">
        <v>22102</v>
      </c>
      <c r="O749" s="420"/>
      <c r="P749" s="417"/>
      <c r="Q749" s="155" t="s">
        <v>24195</v>
      </c>
      <c r="R749" s="417"/>
      <c r="S749" s="421" t="s">
        <v>19692</v>
      </c>
      <c r="T749" s="421"/>
      <c r="U749" s="421"/>
      <c r="V749" s="421"/>
      <c r="W749" s="417"/>
      <c r="X749" s="148"/>
    </row>
    <row r="750" spans="1:24" ht="45.95" customHeight="1" thickBot="1">
      <c r="A750" s="148"/>
      <c r="B750" s="417"/>
      <c r="C750" s="154" t="s">
        <v>3920</v>
      </c>
      <c r="D750" s="417"/>
      <c r="E750" s="418" t="s">
        <v>2693</v>
      </c>
      <c r="F750" s="418"/>
      <c r="G750" s="417"/>
      <c r="H750" s="419" t="s">
        <v>19867</v>
      </c>
      <c r="I750" s="419"/>
      <c r="J750" s="417"/>
      <c r="K750" s="419" t="s">
        <v>19866</v>
      </c>
      <c r="L750" s="419"/>
      <c r="M750" s="417"/>
      <c r="N750" s="420" t="s">
        <v>19865</v>
      </c>
      <c r="O750" s="420"/>
      <c r="P750" s="417"/>
      <c r="Q750" s="155" t="s">
        <v>24422</v>
      </c>
      <c r="R750" s="417"/>
      <c r="S750" s="421" t="s">
        <v>19692</v>
      </c>
      <c r="T750" s="421"/>
      <c r="U750" s="421"/>
      <c r="V750" s="421"/>
      <c r="W750" s="417"/>
      <c r="X750" s="148"/>
    </row>
    <row r="751" spans="1:24" ht="45.95" customHeight="1" thickBot="1">
      <c r="A751" s="148"/>
      <c r="B751" s="417"/>
      <c r="C751" s="154" t="s">
        <v>3912</v>
      </c>
      <c r="D751" s="417"/>
      <c r="E751" s="418" t="s">
        <v>2679</v>
      </c>
      <c r="F751" s="418"/>
      <c r="G751" s="417"/>
      <c r="H751" s="419" t="s">
        <v>21350</v>
      </c>
      <c r="I751" s="419"/>
      <c r="J751" s="417"/>
      <c r="K751" s="419" t="s">
        <v>21349</v>
      </c>
      <c r="L751" s="419"/>
      <c r="M751" s="417"/>
      <c r="N751" s="420" t="s">
        <v>21348</v>
      </c>
      <c r="O751" s="420"/>
      <c r="P751" s="417"/>
      <c r="Q751" s="155" t="s">
        <v>24598</v>
      </c>
      <c r="R751" s="417"/>
      <c r="S751" s="421" t="s">
        <v>19692</v>
      </c>
      <c r="T751" s="421"/>
      <c r="U751" s="421"/>
      <c r="V751" s="421"/>
      <c r="W751" s="417"/>
      <c r="X751" s="148"/>
    </row>
    <row r="752" spans="1:24" ht="45.95" customHeight="1" thickBot="1">
      <c r="A752" s="148"/>
      <c r="B752" s="417"/>
      <c r="C752" s="154" t="s">
        <v>3904</v>
      </c>
      <c r="D752" s="417"/>
      <c r="E752" s="418" t="s">
        <v>2672</v>
      </c>
      <c r="F752" s="418"/>
      <c r="G752" s="417"/>
      <c r="H752" s="419" t="s">
        <v>21346</v>
      </c>
      <c r="I752" s="419"/>
      <c r="J752" s="417"/>
      <c r="K752" s="419" t="s">
        <v>21345</v>
      </c>
      <c r="L752" s="419"/>
      <c r="M752" s="417"/>
      <c r="N752" s="420" t="s">
        <v>21344</v>
      </c>
      <c r="O752" s="420"/>
      <c r="P752" s="417"/>
      <c r="Q752" s="155" t="s">
        <v>24603</v>
      </c>
      <c r="R752" s="417"/>
      <c r="S752" s="421" t="s">
        <v>19692</v>
      </c>
      <c r="T752" s="421"/>
      <c r="U752" s="421"/>
      <c r="V752" s="421"/>
      <c r="W752" s="417"/>
      <c r="X752" s="148"/>
    </row>
    <row r="753" spans="1:24" ht="45.95" customHeight="1" thickBot="1">
      <c r="A753" s="148"/>
      <c r="B753" s="417"/>
      <c r="C753" s="154" t="s">
        <v>3896</v>
      </c>
      <c r="D753" s="417"/>
      <c r="E753" s="418" t="s">
        <v>2664</v>
      </c>
      <c r="F753" s="418"/>
      <c r="G753" s="417"/>
      <c r="H753" s="419" t="s">
        <v>21342</v>
      </c>
      <c r="I753" s="419"/>
      <c r="J753" s="417"/>
      <c r="K753" s="419" t="s">
        <v>21341</v>
      </c>
      <c r="L753" s="419"/>
      <c r="M753" s="417"/>
      <c r="N753" s="420" t="s">
        <v>21340</v>
      </c>
      <c r="O753" s="420"/>
      <c r="P753" s="417"/>
      <c r="Q753" s="155" t="s">
        <v>24712</v>
      </c>
      <c r="R753" s="417"/>
      <c r="S753" s="421" t="s">
        <v>19692</v>
      </c>
      <c r="T753" s="421"/>
      <c r="U753" s="421"/>
      <c r="V753" s="421"/>
      <c r="W753" s="417"/>
      <c r="X753" s="148"/>
    </row>
    <row r="754" spans="1:24" ht="45.95" customHeight="1" thickBot="1">
      <c r="A754" s="148"/>
      <c r="B754" s="417"/>
      <c r="C754" s="154" t="s">
        <v>3888</v>
      </c>
      <c r="D754" s="417"/>
      <c r="E754" s="418" t="s">
        <v>2655</v>
      </c>
      <c r="F754" s="418"/>
      <c r="G754" s="417"/>
      <c r="H754" s="419" t="s">
        <v>19859</v>
      </c>
      <c r="I754" s="419"/>
      <c r="J754" s="417"/>
      <c r="K754" s="419" t="s">
        <v>19858</v>
      </c>
      <c r="L754" s="419"/>
      <c r="M754" s="417"/>
      <c r="N754" s="420" t="s">
        <v>19857</v>
      </c>
      <c r="O754" s="420"/>
      <c r="P754" s="417"/>
      <c r="Q754" s="155" t="s">
        <v>24665</v>
      </c>
      <c r="R754" s="417"/>
      <c r="S754" s="421" t="s">
        <v>19692</v>
      </c>
      <c r="T754" s="421"/>
      <c r="U754" s="421"/>
      <c r="V754" s="421"/>
      <c r="W754" s="417"/>
      <c r="X754" s="148"/>
    </row>
    <row r="755" spans="1:24" ht="45.95" customHeight="1" thickBot="1">
      <c r="A755" s="148"/>
      <c r="B755" s="417"/>
      <c r="C755" s="154" t="s">
        <v>3881</v>
      </c>
      <c r="D755" s="417"/>
      <c r="E755" s="418" t="s">
        <v>2646</v>
      </c>
      <c r="F755" s="418"/>
      <c r="G755" s="417"/>
      <c r="H755" s="419" t="s">
        <v>19855</v>
      </c>
      <c r="I755" s="419"/>
      <c r="J755" s="417"/>
      <c r="K755" s="419" t="s">
        <v>19854</v>
      </c>
      <c r="L755" s="419"/>
      <c r="M755" s="417"/>
      <c r="N755" s="420" t="s">
        <v>19853</v>
      </c>
      <c r="O755" s="420"/>
      <c r="P755" s="417"/>
      <c r="Q755" s="155" t="s">
        <v>24194</v>
      </c>
      <c r="R755" s="417"/>
      <c r="S755" s="421" t="s">
        <v>19692</v>
      </c>
      <c r="T755" s="421"/>
      <c r="U755" s="421"/>
      <c r="V755" s="421"/>
      <c r="W755" s="417"/>
      <c r="X755" s="148"/>
    </row>
    <row r="756" spans="1:24" ht="45.95" customHeight="1" thickBot="1">
      <c r="A756" s="148"/>
      <c r="B756" s="417"/>
      <c r="C756" s="154" t="s">
        <v>3873</v>
      </c>
      <c r="D756" s="417"/>
      <c r="E756" s="418" t="s">
        <v>2638</v>
      </c>
      <c r="F756" s="418"/>
      <c r="G756" s="417"/>
      <c r="H756" s="419" t="s">
        <v>19851</v>
      </c>
      <c r="I756" s="419"/>
      <c r="J756" s="417"/>
      <c r="K756" s="419" t="s">
        <v>19850</v>
      </c>
      <c r="L756" s="419"/>
      <c r="M756" s="417"/>
      <c r="N756" s="420" t="s">
        <v>19849</v>
      </c>
      <c r="O756" s="420"/>
      <c r="P756" s="417"/>
      <c r="Q756" s="155" t="s">
        <v>24421</v>
      </c>
      <c r="R756" s="417"/>
      <c r="S756" s="421" t="s">
        <v>19692</v>
      </c>
      <c r="T756" s="421"/>
      <c r="U756" s="421"/>
      <c r="V756" s="421"/>
      <c r="W756" s="417"/>
      <c r="X756" s="148"/>
    </row>
    <row r="757" spans="1:24" ht="45.95" customHeight="1" thickBot="1">
      <c r="A757" s="148"/>
      <c r="B757" s="417"/>
      <c r="C757" s="154" t="s">
        <v>3866</v>
      </c>
      <c r="D757" s="417"/>
      <c r="E757" s="418" t="s">
        <v>2629</v>
      </c>
      <c r="F757" s="418"/>
      <c r="G757" s="417"/>
      <c r="H757" s="419" t="s">
        <v>19846</v>
      </c>
      <c r="I757" s="419"/>
      <c r="J757" s="417"/>
      <c r="K757" s="419" t="s">
        <v>19845</v>
      </c>
      <c r="L757" s="419"/>
      <c r="M757" s="417"/>
      <c r="N757" s="420" t="s">
        <v>19844</v>
      </c>
      <c r="O757" s="420"/>
      <c r="P757" s="417"/>
      <c r="Q757" s="155" t="s">
        <v>24420</v>
      </c>
      <c r="R757" s="417"/>
      <c r="S757" s="421" t="s">
        <v>19692</v>
      </c>
      <c r="T757" s="421"/>
      <c r="U757" s="421"/>
      <c r="V757" s="421"/>
      <c r="W757" s="417"/>
      <c r="X757" s="148"/>
    </row>
    <row r="758" spans="1:24" ht="9.9499999999999993" customHeight="1" thickBot="1">
      <c r="A758" s="148"/>
      <c r="B758" s="417"/>
      <c r="C758" s="148"/>
      <c r="D758" s="417"/>
      <c r="E758" s="148"/>
      <c r="F758" s="148"/>
      <c r="G758" s="417"/>
      <c r="H758" s="148"/>
      <c r="I758" s="148"/>
      <c r="J758" s="417"/>
      <c r="K758" s="148"/>
      <c r="L758" s="148"/>
      <c r="M758" s="417"/>
      <c r="N758" s="148"/>
      <c r="O758" s="148"/>
      <c r="P758" s="417"/>
      <c r="Q758" s="148"/>
      <c r="R758" s="417"/>
      <c r="S758" s="148"/>
      <c r="T758" s="148"/>
      <c r="U758" s="148"/>
      <c r="V758" s="148"/>
      <c r="W758" s="417"/>
      <c r="X758" s="148"/>
    </row>
    <row r="759" spans="1:24" ht="0.95" customHeight="1">
      <c r="A759" s="148"/>
      <c r="B759" s="422"/>
      <c r="C759" s="422"/>
      <c r="D759" s="422"/>
      <c r="E759" s="422"/>
      <c r="F759" s="422"/>
      <c r="G759" s="422"/>
      <c r="H759" s="422"/>
      <c r="I759" s="422"/>
      <c r="J759" s="422"/>
      <c r="K759" s="422"/>
      <c r="L759" s="422"/>
      <c r="M759" s="422"/>
      <c r="N759" s="422"/>
      <c r="O759" s="422"/>
      <c r="P759" s="422"/>
      <c r="Q759" s="422"/>
      <c r="R759" s="422"/>
      <c r="S759" s="422"/>
      <c r="T759" s="422"/>
      <c r="U759" s="422"/>
      <c r="V759" s="422"/>
      <c r="W759" s="148"/>
      <c r="X759" s="148"/>
    </row>
    <row r="760" spans="1:24" ht="60" customHeight="1">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row>
    <row r="761" spans="1:24" ht="12" customHeight="1">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row>
    <row r="762" spans="1:24" ht="8.1" customHeight="1">
      <c r="A762" s="148"/>
      <c r="B762" s="148"/>
      <c r="C762" s="148"/>
      <c r="D762" s="148"/>
      <c r="E762" s="148"/>
      <c r="F762" s="148"/>
      <c r="G762" s="148"/>
      <c r="H762" s="148"/>
      <c r="I762" s="413" t="s">
        <v>19177</v>
      </c>
      <c r="J762" s="413"/>
      <c r="K762" s="413"/>
      <c r="L762" s="148"/>
      <c r="M762" s="148"/>
      <c r="N762" s="148"/>
      <c r="O762" s="148"/>
      <c r="P762" s="148"/>
      <c r="Q762" s="148"/>
      <c r="R762" s="148"/>
      <c r="S762" s="148"/>
      <c r="T762" s="148"/>
      <c r="U762" s="148"/>
      <c r="V762" s="148"/>
      <c r="W762" s="148"/>
      <c r="X762" s="148"/>
    </row>
    <row r="763" spans="1:24" ht="12" customHeight="1">
      <c r="A763" s="148"/>
      <c r="B763" s="414"/>
      <c r="C763" s="414"/>
      <c r="D763" s="414"/>
      <c r="E763" s="414"/>
      <c r="F763" s="148"/>
      <c r="G763" s="148"/>
      <c r="H763" s="148"/>
      <c r="I763" s="413"/>
      <c r="J763" s="413"/>
      <c r="K763" s="413"/>
      <c r="L763" s="148"/>
      <c r="M763" s="148"/>
      <c r="N763" s="148"/>
      <c r="O763" s="148"/>
      <c r="P763" s="148"/>
      <c r="Q763" s="148"/>
      <c r="R763" s="148"/>
      <c r="S763" s="148"/>
      <c r="T763" s="148"/>
      <c r="U763" s="148"/>
      <c r="V763" s="148"/>
      <c r="W763" s="148"/>
      <c r="X763" s="148"/>
    </row>
    <row r="764" spans="1:24" ht="14.1" customHeight="1">
      <c r="A764" s="148"/>
      <c r="B764" s="148"/>
      <c r="C764" s="415" t="s">
        <v>24122</v>
      </c>
      <c r="D764" s="415"/>
      <c r="E764" s="415"/>
      <c r="F764" s="415"/>
      <c r="G764" s="415"/>
      <c r="H764" s="415"/>
      <c r="I764" s="415"/>
      <c r="J764" s="415"/>
      <c r="K764" s="415"/>
      <c r="L764" s="148"/>
      <c r="M764" s="148"/>
      <c r="N764" s="148"/>
      <c r="O764" s="416" t="s">
        <v>24924</v>
      </c>
      <c r="P764" s="416"/>
      <c r="Q764" s="416"/>
      <c r="R764" s="416"/>
      <c r="S764" s="416"/>
      <c r="T764" s="149" t="s">
        <v>6380</v>
      </c>
      <c r="U764" s="150" t="s">
        <v>19175</v>
      </c>
      <c r="V764" s="148"/>
      <c r="W764" s="148"/>
      <c r="X764" s="148"/>
    </row>
    <row r="765" spans="1:24" ht="0.95" customHeight="1" thickBot="1">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row>
    <row r="766" spans="1:24" ht="0.95" customHeight="1">
      <c r="A766" s="148"/>
      <c r="B766" s="411"/>
      <c r="C766" s="411"/>
      <c r="D766" s="411"/>
      <c r="E766" s="411"/>
      <c r="F766" s="411"/>
      <c r="G766" s="411"/>
      <c r="H766" s="411"/>
      <c r="I766" s="411"/>
      <c r="J766" s="411"/>
      <c r="K766" s="411"/>
      <c r="L766" s="411"/>
      <c r="M766" s="411"/>
      <c r="N766" s="411"/>
      <c r="O766" s="411"/>
      <c r="P766" s="411"/>
      <c r="Q766" s="411"/>
      <c r="R766" s="411"/>
      <c r="S766" s="411"/>
      <c r="T766" s="411"/>
      <c r="U766" s="411"/>
      <c r="V766" s="411"/>
      <c r="W766" s="411"/>
      <c r="X766" s="148"/>
    </row>
    <row r="767" spans="1:24" ht="15.95" customHeight="1" thickBot="1">
      <c r="A767" s="148"/>
      <c r="B767" s="151"/>
      <c r="C767" s="152" t="s">
        <v>19174</v>
      </c>
      <c r="D767" s="151"/>
      <c r="E767" s="412" t="s">
        <v>19173</v>
      </c>
      <c r="F767" s="412"/>
      <c r="G767" s="151"/>
      <c r="H767" s="412" t="s">
        <v>19172</v>
      </c>
      <c r="I767" s="412"/>
      <c r="J767" s="151"/>
      <c r="K767" s="412" t="s">
        <v>19171</v>
      </c>
      <c r="L767" s="412"/>
      <c r="M767" s="151"/>
      <c r="N767" s="412" t="s">
        <v>19170</v>
      </c>
      <c r="O767" s="412"/>
      <c r="P767" s="151"/>
      <c r="Q767" s="153" t="s">
        <v>19169</v>
      </c>
      <c r="R767" s="151"/>
      <c r="S767" s="412" t="s">
        <v>19168</v>
      </c>
      <c r="T767" s="412"/>
      <c r="U767" s="412"/>
      <c r="V767" s="412"/>
      <c r="W767" s="151"/>
      <c r="X767" s="148"/>
    </row>
    <row r="768" spans="1:24" ht="45.95" customHeight="1" thickBot="1">
      <c r="A768" s="148"/>
      <c r="B768" s="417"/>
      <c r="C768" s="154" t="s">
        <v>3857</v>
      </c>
      <c r="D768" s="417"/>
      <c r="E768" s="418" t="s">
        <v>2620</v>
      </c>
      <c r="F768" s="418"/>
      <c r="G768" s="417"/>
      <c r="H768" s="419" t="s">
        <v>19842</v>
      </c>
      <c r="I768" s="419"/>
      <c r="J768" s="417"/>
      <c r="K768" s="419" t="s">
        <v>19841</v>
      </c>
      <c r="L768" s="419"/>
      <c r="M768" s="417"/>
      <c r="N768" s="420" t="s">
        <v>19840</v>
      </c>
      <c r="O768" s="420"/>
      <c r="P768" s="417"/>
      <c r="Q768" s="155" t="s">
        <v>24505</v>
      </c>
      <c r="R768" s="417"/>
      <c r="S768" s="421" t="s">
        <v>19692</v>
      </c>
      <c r="T768" s="421"/>
      <c r="U768" s="421"/>
      <c r="V768" s="421"/>
      <c r="W768" s="417"/>
      <c r="X768" s="148"/>
    </row>
    <row r="769" spans="1:24" ht="45.95" customHeight="1" thickBot="1">
      <c r="A769" s="148"/>
      <c r="B769" s="417"/>
      <c r="C769" s="154" t="s">
        <v>3849</v>
      </c>
      <c r="D769" s="417"/>
      <c r="E769" s="418" t="s">
        <v>2602</v>
      </c>
      <c r="F769" s="418"/>
      <c r="G769" s="417"/>
      <c r="H769" s="419" t="s">
        <v>19838</v>
      </c>
      <c r="I769" s="419"/>
      <c r="J769" s="417"/>
      <c r="K769" s="419" t="s">
        <v>19837</v>
      </c>
      <c r="L769" s="419"/>
      <c r="M769" s="417"/>
      <c r="N769" s="420" t="s">
        <v>19836</v>
      </c>
      <c r="O769" s="420"/>
      <c r="P769" s="417"/>
      <c r="Q769" s="155" t="s">
        <v>24614</v>
      </c>
      <c r="R769" s="417"/>
      <c r="S769" s="421" t="s">
        <v>19692</v>
      </c>
      <c r="T769" s="421"/>
      <c r="U769" s="421"/>
      <c r="V769" s="421"/>
      <c r="W769" s="417"/>
      <c r="X769" s="148"/>
    </row>
    <row r="770" spans="1:24" ht="45.95" customHeight="1" thickBot="1">
      <c r="A770" s="148"/>
      <c r="B770" s="417"/>
      <c r="C770" s="154" t="s">
        <v>3843</v>
      </c>
      <c r="D770" s="417"/>
      <c r="E770" s="418" t="s">
        <v>2593</v>
      </c>
      <c r="F770" s="418"/>
      <c r="G770" s="417"/>
      <c r="H770" s="419" t="s">
        <v>19834</v>
      </c>
      <c r="I770" s="419"/>
      <c r="J770" s="417"/>
      <c r="K770" s="419" t="s">
        <v>19833</v>
      </c>
      <c r="L770" s="419"/>
      <c r="M770" s="417"/>
      <c r="N770" s="420" t="s">
        <v>19832</v>
      </c>
      <c r="O770" s="420"/>
      <c r="P770" s="417"/>
      <c r="Q770" s="155" t="s">
        <v>24419</v>
      </c>
      <c r="R770" s="417"/>
      <c r="S770" s="421" t="s">
        <v>19692</v>
      </c>
      <c r="T770" s="421"/>
      <c r="U770" s="421"/>
      <c r="V770" s="421"/>
      <c r="W770" s="417"/>
      <c r="X770" s="148"/>
    </row>
    <row r="771" spans="1:24" ht="45.95" customHeight="1" thickBot="1">
      <c r="A771" s="148"/>
      <c r="B771" s="417"/>
      <c r="C771" s="154" t="s">
        <v>3834</v>
      </c>
      <c r="D771" s="417"/>
      <c r="E771" s="418" t="s">
        <v>2584</v>
      </c>
      <c r="F771" s="418"/>
      <c r="G771" s="417"/>
      <c r="H771" s="419" t="s">
        <v>21332</v>
      </c>
      <c r="I771" s="419"/>
      <c r="J771" s="417"/>
      <c r="K771" s="419" t="s">
        <v>21331</v>
      </c>
      <c r="L771" s="419"/>
      <c r="M771" s="417"/>
      <c r="N771" s="420" t="s">
        <v>21330</v>
      </c>
      <c r="O771" s="420"/>
      <c r="P771" s="417"/>
      <c r="Q771" s="155" t="s">
        <v>24193</v>
      </c>
      <c r="R771" s="417"/>
      <c r="S771" s="421" t="s">
        <v>19692</v>
      </c>
      <c r="T771" s="421"/>
      <c r="U771" s="421"/>
      <c r="V771" s="421"/>
      <c r="W771" s="417"/>
      <c r="X771" s="148"/>
    </row>
    <row r="772" spans="1:24" ht="45.95" customHeight="1" thickBot="1">
      <c r="A772" s="148"/>
      <c r="B772" s="417"/>
      <c r="C772" s="154" t="s">
        <v>3829</v>
      </c>
      <c r="D772" s="417"/>
      <c r="E772" s="418" t="s">
        <v>2575</v>
      </c>
      <c r="F772" s="418"/>
      <c r="G772" s="417"/>
      <c r="H772" s="419" t="s">
        <v>22097</v>
      </c>
      <c r="I772" s="419"/>
      <c r="J772" s="417"/>
      <c r="K772" s="419" t="s">
        <v>22096</v>
      </c>
      <c r="L772" s="419"/>
      <c r="M772" s="417"/>
      <c r="N772" s="420" t="s">
        <v>22095</v>
      </c>
      <c r="O772" s="420"/>
      <c r="P772" s="417"/>
      <c r="Q772" s="155" t="s">
        <v>24192</v>
      </c>
      <c r="R772" s="417"/>
      <c r="S772" s="421" t="s">
        <v>19692</v>
      </c>
      <c r="T772" s="421"/>
      <c r="U772" s="421"/>
      <c r="V772" s="421"/>
      <c r="W772" s="417"/>
      <c r="X772" s="148"/>
    </row>
    <row r="773" spans="1:24" ht="45.95" customHeight="1" thickBot="1">
      <c r="A773" s="148"/>
      <c r="B773" s="417"/>
      <c r="C773" s="154" t="s">
        <v>3821</v>
      </c>
      <c r="D773" s="417"/>
      <c r="E773" s="418" t="s">
        <v>2566</v>
      </c>
      <c r="F773" s="418"/>
      <c r="G773" s="417"/>
      <c r="H773" s="419" t="s">
        <v>19830</v>
      </c>
      <c r="I773" s="419"/>
      <c r="J773" s="417"/>
      <c r="K773" s="419" t="s">
        <v>19829</v>
      </c>
      <c r="L773" s="419"/>
      <c r="M773" s="417"/>
      <c r="N773" s="420" t="s">
        <v>19828</v>
      </c>
      <c r="O773" s="420"/>
      <c r="P773" s="417"/>
      <c r="Q773" s="155" t="s">
        <v>24523</v>
      </c>
      <c r="R773" s="417"/>
      <c r="S773" s="421" t="s">
        <v>19692</v>
      </c>
      <c r="T773" s="421"/>
      <c r="U773" s="421"/>
      <c r="V773" s="421"/>
      <c r="W773" s="417"/>
      <c r="X773" s="148"/>
    </row>
    <row r="774" spans="1:24" ht="45.95" customHeight="1" thickBot="1">
      <c r="A774" s="148"/>
      <c r="B774" s="417"/>
      <c r="C774" s="154" t="s">
        <v>3813</v>
      </c>
      <c r="D774" s="417"/>
      <c r="E774" s="418" t="s">
        <v>2557</v>
      </c>
      <c r="F774" s="418"/>
      <c r="G774" s="417"/>
      <c r="H774" s="419" t="s">
        <v>19826</v>
      </c>
      <c r="I774" s="419"/>
      <c r="J774" s="417"/>
      <c r="K774" s="419" t="s">
        <v>19825</v>
      </c>
      <c r="L774" s="419"/>
      <c r="M774" s="417"/>
      <c r="N774" s="420" t="s">
        <v>19824</v>
      </c>
      <c r="O774" s="420"/>
      <c r="P774" s="417"/>
      <c r="Q774" s="155" t="s">
        <v>24663</v>
      </c>
      <c r="R774" s="417"/>
      <c r="S774" s="421" t="s">
        <v>19692</v>
      </c>
      <c r="T774" s="421"/>
      <c r="U774" s="421"/>
      <c r="V774" s="421"/>
      <c r="W774" s="417"/>
      <c r="X774" s="148"/>
    </row>
    <row r="775" spans="1:24" ht="45.95" customHeight="1" thickBot="1">
      <c r="A775" s="148"/>
      <c r="B775" s="417"/>
      <c r="C775" s="154" t="s">
        <v>3804</v>
      </c>
      <c r="D775" s="417"/>
      <c r="E775" s="418" t="s">
        <v>2551</v>
      </c>
      <c r="F775" s="418"/>
      <c r="G775" s="417"/>
      <c r="H775" s="419" t="s">
        <v>19818</v>
      </c>
      <c r="I775" s="419"/>
      <c r="J775" s="417"/>
      <c r="K775" s="419" t="s">
        <v>19817</v>
      </c>
      <c r="L775" s="419"/>
      <c r="M775" s="417"/>
      <c r="N775" s="420" t="s">
        <v>19816</v>
      </c>
      <c r="O775" s="420"/>
      <c r="P775" s="417"/>
      <c r="Q775" s="155" t="s">
        <v>24191</v>
      </c>
      <c r="R775" s="417"/>
      <c r="S775" s="421" t="s">
        <v>19692</v>
      </c>
      <c r="T775" s="421"/>
      <c r="U775" s="421"/>
      <c r="V775" s="421"/>
      <c r="W775" s="417"/>
      <c r="X775" s="148"/>
    </row>
    <row r="776" spans="1:24" ht="45.95" customHeight="1" thickBot="1">
      <c r="A776" s="148"/>
      <c r="B776" s="417"/>
      <c r="C776" s="154" t="s">
        <v>3796</v>
      </c>
      <c r="D776" s="417"/>
      <c r="E776" s="418" t="s">
        <v>2535</v>
      </c>
      <c r="F776" s="418"/>
      <c r="G776" s="417"/>
      <c r="H776" s="419" t="s">
        <v>19814</v>
      </c>
      <c r="I776" s="419"/>
      <c r="J776" s="417"/>
      <c r="K776" s="419" t="s">
        <v>19813</v>
      </c>
      <c r="L776" s="419"/>
      <c r="M776" s="417"/>
      <c r="N776" s="420" t="s">
        <v>19812</v>
      </c>
      <c r="O776" s="420"/>
      <c r="P776" s="417"/>
      <c r="Q776" s="155" t="s">
        <v>24699</v>
      </c>
      <c r="R776" s="417"/>
      <c r="S776" s="421" t="s">
        <v>19692</v>
      </c>
      <c r="T776" s="421"/>
      <c r="U776" s="421"/>
      <c r="V776" s="421"/>
      <c r="W776" s="417"/>
      <c r="X776" s="148"/>
    </row>
    <row r="777" spans="1:24" ht="45.95" customHeight="1" thickBot="1">
      <c r="A777" s="148"/>
      <c r="B777" s="417"/>
      <c r="C777" s="154" t="s">
        <v>3788</v>
      </c>
      <c r="D777" s="417"/>
      <c r="E777" s="418" t="s">
        <v>2529</v>
      </c>
      <c r="F777" s="418"/>
      <c r="G777" s="417"/>
      <c r="H777" s="419" t="s">
        <v>19810</v>
      </c>
      <c r="I777" s="419"/>
      <c r="J777" s="417"/>
      <c r="K777" s="419" t="s">
        <v>19809</v>
      </c>
      <c r="L777" s="419"/>
      <c r="M777" s="417"/>
      <c r="N777" s="420" t="s">
        <v>19808</v>
      </c>
      <c r="O777" s="420"/>
      <c r="P777" s="417"/>
      <c r="Q777" s="155" t="s">
        <v>24531</v>
      </c>
      <c r="R777" s="417"/>
      <c r="S777" s="421" t="s">
        <v>19692</v>
      </c>
      <c r="T777" s="421"/>
      <c r="U777" s="421"/>
      <c r="V777" s="421"/>
      <c r="W777" s="417"/>
      <c r="X777" s="148"/>
    </row>
    <row r="778" spans="1:24" ht="9.9499999999999993" customHeight="1" thickBot="1">
      <c r="A778" s="148"/>
      <c r="B778" s="417"/>
      <c r="C778" s="148"/>
      <c r="D778" s="417"/>
      <c r="E778" s="148"/>
      <c r="F778" s="148"/>
      <c r="G778" s="417"/>
      <c r="H778" s="148"/>
      <c r="I778" s="148"/>
      <c r="J778" s="417"/>
      <c r="K778" s="148"/>
      <c r="L778" s="148"/>
      <c r="M778" s="417"/>
      <c r="N778" s="148"/>
      <c r="O778" s="148"/>
      <c r="P778" s="417"/>
      <c r="Q778" s="148"/>
      <c r="R778" s="417"/>
      <c r="S778" s="148"/>
      <c r="T778" s="148"/>
      <c r="U778" s="148"/>
      <c r="V778" s="148"/>
      <c r="W778" s="417"/>
      <c r="X778" s="148"/>
    </row>
    <row r="779" spans="1:24" ht="0.95" customHeight="1">
      <c r="A779" s="148"/>
      <c r="B779" s="422"/>
      <c r="C779" s="422"/>
      <c r="D779" s="422"/>
      <c r="E779" s="422"/>
      <c r="F779" s="422"/>
      <c r="G779" s="422"/>
      <c r="H779" s="422"/>
      <c r="I779" s="422"/>
      <c r="J779" s="422"/>
      <c r="K779" s="422"/>
      <c r="L779" s="422"/>
      <c r="M779" s="422"/>
      <c r="N779" s="422"/>
      <c r="O779" s="422"/>
      <c r="P779" s="422"/>
      <c r="Q779" s="422"/>
      <c r="R779" s="422"/>
      <c r="S779" s="422"/>
      <c r="T779" s="422"/>
      <c r="U779" s="422"/>
      <c r="V779" s="422"/>
      <c r="W779" s="148"/>
      <c r="X779" s="148"/>
    </row>
    <row r="780" spans="1:24" ht="60" customHeight="1">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row>
    <row r="781" spans="1:24" ht="12" customHeight="1">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row>
    <row r="782" spans="1:24" ht="8.1" customHeight="1">
      <c r="A782" s="148"/>
      <c r="B782" s="148"/>
      <c r="C782" s="148"/>
      <c r="D782" s="148"/>
      <c r="E782" s="148"/>
      <c r="F782" s="148"/>
      <c r="G782" s="148"/>
      <c r="H782" s="148"/>
      <c r="I782" s="413" t="s">
        <v>19177</v>
      </c>
      <c r="J782" s="413"/>
      <c r="K782" s="413"/>
      <c r="L782" s="148"/>
      <c r="M782" s="148"/>
      <c r="N782" s="148"/>
      <c r="O782" s="148"/>
      <c r="P782" s="148"/>
      <c r="Q782" s="148"/>
      <c r="R782" s="148"/>
      <c r="S782" s="148"/>
      <c r="T782" s="148"/>
      <c r="U782" s="148"/>
      <c r="V782" s="148"/>
      <c r="W782" s="148"/>
      <c r="X782" s="148"/>
    </row>
    <row r="783" spans="1:24" ht="12" customHeight="1">
      <c r="A783" s="148"/>
      <c r="B783" s="414"/>
      <c r="C783" s="414"/>
      <c r="D783" s="414"/>
      <c r="E783" s="414"/>
      <c r="F783" s="148"/>
      <c r="G783" s="148"/>
      <c r="H783" s="148"/>
      <c r="I783" s="413"/>
      <c r="J783" s="413"/>
      <c r="K783" s="413"/>
      <c r="L783" s="148"/>
      <c r="M783" s="148"/>
      <c r="N783" s="148"/>
      <c r="O783" s="148"/>
      <c r="P783" s="148"/>
      <c r="Q783" s="148"/>
      <c r="R783" s="148"/>
      <c r="S783" s="148"/>
      <c r="T783" s="148"/>
      <c r="U783" s="148"/>
      <c r="V783" s="148"/>
      <c r="W783" s="148"/>
      <c r="X783" s="148"/>
    </row>
    <row r="784" spans="1:24" ht="14.1" customHeight="1">
      <c r="A784" s="148"/>
      <c r="B784" s="148"/>
      <c r="C784" s="415" t="s">
        <v>24122</v>
      </c>
      <c r="D784" s="415"/>
      <c r="E784" s="415"/>
      <c r="F784" s="415"/>
      <c r="G784" s="415"/>
      <c r="H784" s="415"/>
      <c r="I784" s="415"/>
      <c r="J784" s="415"/>
      <c r="K784" s="415"/>
      <c r="L784" s="148"/>
      <c r="M784" s="148"/>
      <c r="N784" s="148"/>
      <c r="O784" s="416" t="s">
        <v>24924</v>
      </c>
      <c r="P784" s="416"/>
      <c r="Q784" s="416"/>
      <c r="R784" s="416"/>
      <c r="S784" s="416"/>
      <c r="T784" s="149" t="s">
        <v>6372</v>
      </c>
      <c r="U784" s="150" t="s">
        <v>19175</v>
      </c>
      <c r="V784" s="148"/>
      <c r="W784" s="148"/>
      <c r="X784" s="148"/>
    </row>
    <row r="785" spans="1:24" ht="0.95" customHeight="1" thickBot="1">
      <c r="A785" s="148"/>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row>
    <row r="786" spans="1:24" ht="0.95" customHeight="1">
      <c r="A786" s="148"/>
      <c r="B786" s="411"/>
      <c r="C786" s="411"/>
      <c r="D786" s="411"/>
      <c r="E786" s="411"/>
      <c r="F786" s="411"/>
      <c r="G786" s="411"/>
      <c r="H786" s="411"/>
      <c r="I786" s="411"/>
      <c r="J786" s="411"/>
      <c r="K786" s="411"/>
      <c r="L786" s="411"/>
      <c r="M786" s="411"/>
      <c r="N786" s="411"/>
      <c r="O786" s="411"/>
      <c r="P786" s="411"/>
      <c r="Q786" s="411"/>
      <c r="R786" s="411"/>
      <c r="S786" s="411"/>
      <c r="T786" s="411"/>
      <c r="U786" s="411"/>
      <c r="V786" s="411"/>
      <c r="W786" s="411"/>
      <c r="X786" s="148"/>
    </row>
    <row r="787" spans="1:24" ht="15.95" customHeight="1" thickBot="1">
      <c r="A787" s="148"/>
      <c r="B787" s="151"/>
      <c r="C787" s="152" t="s">
        <v>19174</v>
      </c>
      <c r="D787" s="151"/>
      <c r="E787" s="412" t="s">
        <v>19173</v>
      </c>
      <c r="F787" s="412"/>
      <c r="G787" s="151"/>
      <c r="H787" s="412" t="s">
        <v>19172</v>
      </c>
      <c r="I787" s="412"/>
      <c r="J787" s="151"/>
      <c r="K787" s="412" t="s">
        <v>19171</v>
      </c>
      <c r="L787" s="412"/>
      <c r="M787" s="151"/>
      <c r="N787" s="412" t="s">
        <v>19170</v>
      </c>
      <c r="O787" s="412"/>
      <c r="P787" s="151"/>
      <c r="Q787" s="153" t="s">
        <v>19169</v>
      </c>
      <c r="R787" s="151"/>
      <c r="S787" s="412" t="s">
        <v>19168</v>
      </c>
      <c r="T787" s="412"/>
      <c r="U787" s="412"/>
      <c r="V787" s="412"/>
      <c r="W787" s="151"/>
      <c r="X787" s="148"/>
    </row>
    <row r="788" spans="1:24" ht="45.95" customHeight="1" thickBot="1">
      <c r="A788" s="148"/>
      <c r="B788" s="417"/>
      <c r="C788" s="154" t="s">
        <v>3780</v>
      </c>
      <c r="D788" s="417"/>
      <c r="E788" s="418" t="s">
        <v>2521</v>
      </c>
      <c r="F788" s="418"/>
      <c r="G788" s="417"/>
      <c r="H788" s="419" t="s">
        <v>19806</v>
      </c>
      <c r="I788" s="419"/>
      <c r="J788" s="417"/>
      <c r="K788" s="419" t="s">
        <v>19805</v>
      </c>
      <c r="L788" s="419"/>
      <c r="M788" s="417"/>
      <c r="N788" s="420" t="s">
        <v>19804</v>
      </c>
      <c r="O788" s="420"/>
      <c r="P788" s="417"/>
      <c r="Q788" s="155" t="s">
        <v>24653</v>
      </c>
      <c r="R788" s="417"/>
      <c r="S788" s="421" t="s">
        <v>19692</v>
      </c>
      <c r="T788" s="421"/>
      <c r="U788" s="421"/>
      <c r="V788" s="421"/>
      <c r="W788" s="417"/>
      <c r="X788" s="148"/>
    </row>
    <row r="789" spans="1:24" ht="45.95" customHeight="1" thickBot="1">
      <c r="A789" s="148"/>
      <c r="B789" s="417"/>
      <c r="C789" s="154" t="s">
        <v>3774</v>
      </c>
      <c r="D789" s="417"/>
      <c r="E789" s="418" t="s">
        <v>2514</v>
      </c>
      <c r="F789" s="418"/>
      <c r="G789" s="417"/>
      <c r="H789" s="419" t="s">
        <v>19802</v>
      </c>
      <c r="I789" s="419"/>
      <c r="J789" s="417"/>
      <c r="K789" s="419" t="s">
        <v>19801</v>
      </c>
      <c r="L789" s="419"/>
      <c r="M789" s="417"/>
      <c r="N789" s="420" t="s">
        <v>19800</v>
      </c>
      <c r="O789" s="420"/>
      <c r="P789" s="417"/>
      <c r="Q789" s="155" t="s">
        <v>24190</v>
      </c>
      <c r="R789" s="417"/>
      <c r="S789" s="421" t="s">
        <v>19692</v>
      </c>
      <c r="T789" s="421"/>
      <c r="U789" s="421"/>
      <c r="V789" s="421"/>
      <c r="W789" s="417"/>
      <c r="X789" s="148"/>
    </row>
    <row r="790" spans="1:24" ht="45.95" customHeight="1" thickBot="1">
      <c r="A790" s="148"/>
      <c r="B790" s="417"/>
      <c r="C790" s="154" t="s">
        <v>3767</v>
      </c>
      <c r="D790" s="417"/>
      <c r="E790" s="418" t="s">
        <v>2506</v>
      </c>
      <c r="F790" s="418"/>
      <c r="G790" s="417"/>
      <c r="H790" s="419" t="s">
        <v>19798</v>
      </c>
      <c r="I790" s="419"/>
      <c r="J790" s="417"/>
      <c r="K790" s="419" t="s">
        <v>19797</v>
      </c>
      <c r="L790" s="419"/>
      <c r="M790" s="417"/>
      <c r="N790" s="420" t="s">
        <v>19796</v>
      </c>
      <c r="O790" s="420"/>
      <c r="P790" s="417"/>
      <c r="Q790" s="155" t="s">
        <v>24126</v>
      </c>
      <c r="R790" s="417"/>
      <c r="S790" s="421" t="s">
        <v>19692</v>
      </c>
      <c r="T790" s="421"/>
      <c r="U790" s="421"/>
      <c r="V790" s="421"/>
      <c r="W790" s="417"/>
      <c r="X790" s="148"/>
    </row>
    <row r="791" spans="1:24" ht="45.95" customHeight="1" thickBot="1">
      <c r="A791" s="148"/>
      <c r="B791" s="417"/>
      <c r="C791" s="154" t="s">
        <v>3759</v>
      </c>
      <c r="D791" s="417"/>
      <c r="E791" s="418" t="s">
        <v>2486</v>
      </c>
      <c r="F791" s="418"/>
      <c r="G791" s="417"/>
      <c r="H791" s="419" t="s">
        <v>19789</v>
      </c>
      <c r="I791" s="419"/>
      <c r="J791" s="417"/>
      <c r="K791" s="419" t="s">
        <v>19788</v>
      </c>
      <c r="L791" s="419"/>
      <c r="M791" s="417"/>
      <c r="N791" s="420" t="s">
        <v>19787</v>
      </c>
      <c r="O791" s="420"/>
      <c r="P791" s="417"/>
      <c r="Q791" s="155" t="s">
        <v>24658</v>
      </c>
      <c r="R791" s="417"/>
      <c r="S791" s="421" t="s">
        <v>19692</v>
      </c>
      <c r="T791" s="421"/>
      <c r="U791" s="421"/>
      <c r="V791" s="421"/>
      <c r="W791" s="417"/>
      <c r="X791" s="148"/>
    </row>
    <row r="792" spans="1:24" ht="45.95" customHeight="1" thickBot="1">
      <c r="A792" s="148"/>
      <c r="B792" s="417"/>
      <c r="C792" s="154" t="s">
        <v>3750</v>
      </c>
      <c r="D792" s="417"/>
      <c r="E792" s="418" t="s">
        <v>2479</v>
      </c>
      <c r="F792" s="418"/>
      <c r="G792" s="417"/>
      <c r="H792" s="419" t="s">
        <v>19785</v>
      </c>
      <c r="I792" s="419"/>
      <c r="J792" s="417"/>
      <c r="K792" s="419" t="s">
        <v>19784</v>
      </c>
      <c r="L792" s="419"/>
      <c r="M792" s="417"/>
      <c r="N792" s="420" t="s">
        <v>19783</v>
      </c>
      <c r="O792" s="420"/>
      <c r="P792" s="417"/>
      <c r="Q792" s="155" t="s">
        <v>24189</v>
      </c>
      <c r="R792" s="417"/>
      <c r="S792" s="421" t="s">
        <v>19692</v>
      </c>
      <c r="T792" s="421"/>
      <c r="U792" s="421"/>
      <c r="V792" s="421"/>
      <c r="W792" s="417"/>
      <c r="X792" s="148"/>
    </row>
    <row r="793" spans="1:24" ht="45.95" customHeight="1" thickBot="1">
      <c r="A793" s="148"/>
      <c r="B793" s="417"/>
      <c r="C793" s="154" t="s">
        <v>3741</v>
      </c>
      <c r="D793" s="417"/>
      <c r="E793" s="418" t="s">
        <v>2471</v>
      </c>
      <c r="F793" s="418"/>
      <c r="G793" s="417"/>
      <c r="H793" s="419" t="s">
        <v>19781</v>
      </c>
      <c r="I793" s="419"/>
      <c r="J793" s="417"/>
      <c r="K793" s="419" t="s">
        <v>19780</v>
      </c>
      <c r="L793" s="419"/>
      <c r="M793" s="417"/>
      <c r="N793" s="420" t="s">
        <v>19779</v>
      </c>
      <c r="O793" s="420"/>
      <c r="P793" s="417"/>
      <c r="Q793" s="155" t="s">
        <v>24188</v>
      </c>
      <c r="R793" s="417"/>
      <c r="S793" s="421" t="s">
        <v>19692</v>
      </c>
      <c r="T793" s="421"/>
      <c r="U793" s="421"/>
      <c r="V793" s="421"/>
      <c r="W793" s="417"/>
      <c r="X793" s="148"/>
    </row>
    <row r="794" spans="1:24" ht="45.95" customHeight="1" thickBot="1">
      <c r="A794" s="148"/>
      <c r="B794" s="417"/>
      <c r="C794" s="154" t="s">
        <v>3733</v>
      </c>
      <c r="D794" s="417"/>
      <c r="E794" s="418" t="s">
        <v>2463</v>
      </c>
      <c r="F794" s="418"/>
      <c r="G794" s="417"/>
      <c r="H794" s="419" t="s">
        <v>19777</v>
      </c>
      <c r="I794" s="419"/>
      <c r="J794" s="417"/>
      <c r="K794" s="419" t="s">
        <v>19776</v>
      </c>
      <c r="L794" s="419"/>
      <c r="M794" s="417"/>
      <c r="N794" s="420" t="s">
        <v>19775</v>
      </c>
      <c r="O794" s="420"/>
      <c r="P794" s="417"/>
      <c r="Q794" s="155" t="s">
        <v>24187</v>
      </c>
      <c r="R794" s="417"/>
      <c r="S794" s="421" t="s">
        <v>19692</v>
      </c>
      <c r="T794" s="421"/>
      <c r="U794" s="421"/>
      <c r="V794" s="421"/>
      <c r="W794" s="417"/>
      <c r="X794" s="148"/>
    </row>
    <row r="795" spans="1:24" ht="45.95" customHeight="1" thickBot="1">
      <c r="A795" s="148"/>
      <c r="B795" s="417"/>
      <c r="C795" s="154" t="s">
        <v>3725</v>
      </c>
      <c r="D795" s="417"/>
      <c r="E795" s="418" t="s">
        <v>2454</v>
      </c>
      <c r="F795" s="418"/>
      <c r="G795" s="417"/>
      <c r="H795" s="419" t="s">
        <v>19773</v>
      </c>
      <c r="I795" s="419"/>
      <c r="J795" s="417"/>
      <c r="K795" s="419" t="s">
        <v>19772</v>
      </c>
      <c r="L795" s="419"/>
      <c r="M795" s="417"/>
      <c r="N795" s="420" t="s">
        <v>19771</v>
      </c>
      <c r="O795" s="420"/>
      <c r="P795" s="417"/>
      <c r="Q795" s="155" t="s">
        <v>24589</v>
      </c>
      <c r="R795" s="417"/>
      <c r="S795" s="421" t="s">
        <v>19692</v>
      </c>
      <c r="T795" s="421"/>
      <c r="U795" s="421"/>
      <c r="V795" s="421"/>
      <c r="W795" s="417"/>
      <c r="X795" s="148"/>
    </row>
    <row r="796" spans="1:24" ht="45.95" customHeight="1" thickBot="1">
      <c r="A796" s="148"/>
      <c r="B796" s="417"/>
      <c r="C796" s="154" t="s">
        <v>3719</v>
      </c>
      <c r="D796" s="417"/>
      <c r="E796" s="418" t="s">
        <v>2446</v>
      </c>
      <c r="F796" s="418"/>
      <c r="G796" s="417"/>
      <c r="H796" s="419" t="s">
        <v>19769</v>
      </c>
      <c r="I796" s="419"/>
      <c r="J796" s="417"/>
      <c r="K796" s="419" t="s">
        <v>19768</v>
      </c>
      <c r="L796" s="419"/>
      <c r="M796" s="417"/>
      <c r="N796" s="420" t="s">
        <v>19767</v>
      </c>
      <c r="O796" s="420"/>
      <c r="P796" s="417"/>
      <c r="Q796" s="155" t="s">
        <v>24186</v>
      </c>
      <c r="R796" s="417"/>
      <c r="S796" s="421" t="s">
        <v>19692</v>
      </c>
      <c r="T796" s="421"/>
      <c r="U796" s="421"/>
      <c r="V796" s="421"/>
      <c r="W796" s="417"/>
      <c r="X796" s="148"/>
    </row>
    <row r="797" spans="1:24" ht="45.95" customHeight="1" thickBot="1">
      <c r="A797" s="148"/>
      <c r="B797" s="417"/>
      <c r="C797" s="154" t="s">
        <v>3713</v>
      </c>
      <c r="D797" s="417"/>
      <c r="E797" s="418" t="s">
        <v>2429</v>
      </c>
      <c r="F797" s="418"/>
      <c r="G797" s="417"/>
      <c r="H797" s="419" t="s">
        <v>19761</v>
      </c>
      <c r="I797" s="419"/>
      <c r="J797" s="417"/>
      <c r="K797" s="419" t="s">
        <v>19760</v>
      </c>
      <c r="L797" s="419"/>
      <c r="M797" s="417"/>
      <c r="N797" s="420" t="s">
        <v>19759</v>
      </c>
      <c r="O797" s="420"/>
      <c r="P797" s="417"/>
      <c r="Q797" s="155" t="s">
        <v>24418</v>
      </c>
      <c r="R797" s="417"/>
      <c r="S797" s="421" t="s">
        <v>19692</v>
      </c>
      <c r="T797" s="421"/>
      <c r="U797" s="421"/>
      <c r="V797" s="421"/>
      <c r="W797" s="417"/>
      <c r="X797" s="148"/>
    </row>
    <row r="798" spans="1:24" ht="9.9499999999999993" customHeight="1" thickBot="1">
      <c r="A798" s="148"/>
      <c r="B798" s="417"/>
      <c r="C798" s="148"/>
      <c r="D798" s="417"/>
      <c r="E798" s="148"/>
      <c r="F798" s="148"/>
      <c r="G798" s="417"/>
      <c r="H798" s="148"/>
      <c r="I798" s="148"/>
      <c r="J798" s="417"/>
      <c r="K798" s="148"/>
      <c r="L798" s="148"/>
      <c r="M798" s="417"/>
      <c r="N798" s="148"/>
      <c r="O798" s="148"/>
      <c r="P798" s="417"/>
      <c r="Q798" s="148"/>
      <c r="R798" s="417"/>
      <c r="S798" s="148"/>
      <c r="T798" s="148"/>
      <c r="U798" s="148"/>
      <c r="V798" s="148"/>
      <c r="W798" s="417"/>
      <c r="X798" s="148"/>
    </row>
    <row r="799" spans="1:24" ht="0.95" customHeight="1">
      <c r="A799" s="148"/>
      <c r="B799" s="422"/>
      <c r="C799" s="422"/>
      <c r="D799" s="422"/>
      <c r="E799" s="422"/>
      <c r="F799" s="422"/>
      <c r="G799" s="422"/>
      <c r="H799" s="422"/>
      <c r="I799" s="422"/>
      <c r="J799" s="422"/>
      <c r="K799" s="422"/>
      <c r="L799" s="422"/>
      <c r="M799" s="422"/>
      <c r="N799" s="422"/>
      <c r="O799" s="422"/>
      <c r="P799" s="422"/>
      <c r="Q799" s="422"/>
      <c r="R799" s="422"/>
      <c r="S799" s="422"/>
      <c r="T799" s="422"/>
      <c r="U799" s="422"/>
      <c r="V799" s="422"/>
      <c r="W799" s="148"/>
      <c r="X799" s="148"/>
    </row>
    <row r="800" spans="1:24" ht="60" customHeight="1">
      <c r="A800" s="148"/>
      <c r="B800" s="148"/>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row>
    <row r="801" spans="1:24" ht="12" customHeight="1">
      <c r="A801" s="148"/>
      <c r="B801" s="148"/>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row>
    <row r="802" spans="1:24" ht="8.1" customHeight="1">
      <c r="A802" s="148"/>
      <c r="B802" s="148"/>
      <c r="C802" s="148"/>
      <c r="D802" s="148"/>
      <c r="E802" s="148"/>
      <c r="F802" s="148"/>
      <c r="G802" s="148"/>
      <c r="H802" s="148"/>
      <c r="I802" s="413" t="s">
        <v>19177</v>
      </c>
      <c r="J802" s="413"/>
      <c r="K802" s="413"/>
      <c r="L802" s="148"/>
      <c r="M802" s="148"/>
      <c r="N802" s="148"/>
      <c r="O802" s="148"/>
      <c r="P802" s="148"/>
      <c r="Q802" s="148"/>
      <c r="R802" s="148"/>
      <c r="S802" s="148"/>
      <c r="T802" s="148"/>
      <c r="U802" s="148"/>
      <c r="V802" s="148"/>
      <c r="W802" s="148"/>
      <c r="X802" s="148"/>
    </row>
    <row r="803" spans="1:24" ht="12" customHeight="1">
      <c r="A803" s="148"/>
      <c r="B803" s="414"/>
      <c r="C803" s="414"/>
      <c r="D803" s="414"/>
      <c r="E803" s="414"/>
      <c r="F803" s="148"/>
      <c r="G803" s="148"/>
      <c r="H803" s="148"/>
      <c r="I803" s="413"/>
      <c r="J803" s="413"/>
      <c r="K803" s="413"/>
      <c r="L803" s="148"/>
      <c r="M803" s="148"/>
      <c r="N803" s="148"/>
      <c r="O803" s="148"/>
      <c r="P803" s="148"/>
      <c r="Q803" s="148"/>
      <c r="R803" s="148"/>
      <c r="S803" s="148"/>
      <c r="T803" s="148"/>
      <c r="U803" s="148"/>
      <c r="V803" s="148"/>
      <c r="W803" s="148"/>
      <c r="X803" s="148"/>
    </row>
    <row r="804" spans="1:24" ht="14.1" customHeight="1">
      <c r="A804" s="148"/>
      <c r="B804" s="148"/>
      <c r="C804" s="415" t="s">
        <v>24122</v>
      </c>
      <c r="D804" s="415"/>
      <c r="E804" s="415"/>
      <c r="F804" s="415"/>
      <c r="G804" s="415"/>
      <c r="H804" s="415"/>
      <c r="I804" s="415"/>
      <c r="J804" s="415"/>
      <c r="K804" s="415"/>
      <c r="L804" s="148"/>
      <c r="M804" s="148"/>
      <c r="N804" s="148"/>
      <c r="O804" s="416" t="s">
        <v>24924</v>
      </c>
      <c r="P804" s="416"/>
      <c r="Q804" s="416"/>
      <c r="R804" s="416"/>
      <c r="S804" s="416"/>
      <c r="T804" s="149" t="s">
        <v>6364</v>
      </c>
      <c r="U804" s="150" t="s">
        <v>19175</v>
      </c>
      <c r="V804" s="148"/>
      <c r="W804" s="148"/>
      <c r="X804" s="148"/>
    </row>
    <row r="805" spans="1:24" ht="0.95" customHeight="1" thickBot="1">
      <c r="A805" s="148"/>
      <c r="B805" s="148"/>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row>
    <row r="806" spans="1:24" ht="0.95" customHeight="1">
      <c r="A806" s="148"/>
      <c r="B806" s="411"/>
      <c r="C806" s="411"/>
      <c r="D806" s="411"/>
      <c r="E806" s="411"/>
      <c r="F806" s="411"/>
      <c r="G806" s="411"/>
      <c r="H806" s="411"/>
      <c r="I806" s="411"/>
      <c r="J806" s="411"/>
      <c r="K806" s="411"/>
      <c r="L806" s="411"/>
      <c r="M806" s="411"/>
      <c r="N806" s="411"/>
      <c r="O806" s="411"/>
      <c r="P806" s="411"/>
      <c r="Q806" s="411"/>
      <c r="R806" s="411"/>
      <c r="S806" s="411"/>
      <c r="T806" s="411"/>
      <c r="U806" s="411"/>
      <c r="V806" s="411"/>
      <c r="W806" s="411"/>
      <c r="X806" s="148"/>
    </row>
    <row r="807" spans="1:24" ht="15.95" customHeight="1" thickBot="1">
      <c r="A807" s="148"/>
      <c r="B807" s="151"/>
      <c r="C807" s="152" t="s">
        <v>19174</v>
      </c>
      <c r="D807" s="151"/>
      <c r="E807" s="412" t="s">
        <v>19173</v>
      </c>
      <c r="F807" s="412"/>
      <c r="G807" s="151"/>
      <c r="H807" s="412" t="s">
        <v>19172</v>
      </c>
      <c r="I807" s="412"/>
      <c r="J807" s="151"/>
      <c r="K807" s="412" t="s">
        <v>19171</v>
      </c>
      <c r="L807" s="412"/>
      <c r="M807" s="151"/>
      <c r="N807" s="412" t="s">
        <v>19170</v>
      </c>
      <c r="O807" s="412"/>
      <c r="P807" s="151"/>
      <c r="Q807" s="153" t="s">
        <v>19169</v>
      </c>
      <c r="R807" s="151"/>
      <c r="S807" s="412" t="s">
        <v>19168</v>
      </c>
      <c r="T807" s="412"/>
      <c r="U807" s="412"/>
      <c r="V807" s="412"/>
      <c r="W807" s="151"/>
      <c r="X807" s="148"/>
    </row>
    <row r="808" spans="1:24" ht="45.95" customHeight="1" thickBot="1">
      <c r="A808" s="148"/>
      <c r="B808" s="417"/>
      <c r="C808" s="154" t="s">
        <v>3704</v>
      </c>
      <c r="D808" s="417"/>
      <c r="E808" s="418" t="s">
        <v>2422</v>
      </c>
      <c r="F808" s="418"/>
      <c r="G808" s="417"/>
      <c r="H808" s="419" t="s">
        <v>19757</v>
      </c>
      <c r="I808" s="419"/>
      <c r="J808" s="417"/>
      <c r="K808" s="419" t="s">
        <v>19756</v>
      </c>
      <c r="L808" s="419"/>
      <c r="M808" s="417"/>
      <c r="N808" s="420" t="s">
        <v>19755</v>
      </c>
      <c r="O808" s="420"/>
      <c r="P808" s="417"/>
      <c r="Q808" s="155" t="s">
        <v>24185</v>
      </c>
      <c r="R808" s="417"/>
      <c r="S808" s="421" t="s">
        <v>19692</v>
      </c>
      <c r="T808" s="421"/>
      <c r="U808" s="421"/>
      <c r="V808" s="421"/>
      <c r="W808" s="417"/>
      <c r="X808" s="148"/>
    </row>
    <row r="809" spans="1:24" ht="45.95" customHeight="1" thickBot="1">
      <c r="A809" s="148"/>
      <c r="B809" s="417"/>
      <c r="C809" s="154" t="s">
        <v>3696</v>
      </c>
      <c r="D809" s="417"/>
      <c r="E809" s="418" t="s">
        <v>2414</v>
      </c>
      <c r="F809" s="418"/>
      <c r="G809" s="417"/>
      <c r="H809" s="419" t="s">
        <v>19753</v>
      </c>
      <c r="I809" s="419"/>
      <c r="J809" s="417"/>
      <c r="K809" s="419" t="s">
        <v>19752</v>
      </c>
      <c r="L809" s="419"/>
      <c r="M809" s="417"/>
      <c r="N809" s="420" t="s">
        <v>19751</v>
      </c>
      <c r="O809" s="420"/>
      <c r="P809" s="417"/>
      <c r="Q809" s="155" t="s">
        <v>24675</v>
      </c>
      <c r="R809" s="417"/>
      <c r="S809" s="421" t="s">
        <v>19692</v>
      </c>
      <c r="T809" s="421"/>
      <c r="U809" s="421"/>
      <c r="V809" s="421"/>
      <c r="W809" s="417"/>
      <c r="X809" s="148"/>
    </row>
    <row r="810" spans="1:24" ht="45.95" customHeight="1" thickBot="1">
      <c r="A810" s="148"/>
      <c r="B810" s="417"/>
      <c r="C810" s="154" t="s">
        <v>3687</v>
      </c>
      <c r="D810" s="417"/>
      <c r="E810" s="418" t="s">
        <v>2407</v>
      </c>
      <c r="F810" s="418"/>
      <c r="G810" s="417"/>
      <c r="H810" s="419" t="s">
        <v>19749</v>
      </c>
      <c r="I810" s="419"/>
      <c r="J810" s="417"/>
      <c r="K810" s="419" t="s">
        <v>19748</v>
      </c>
      <c r="L810" s="419"/>
      <c r="M810" s="417"/>
      <c r="N810" s="420" t="s">
        <v>19747</v>
      </c>
      <c r="O810" s="420"/>
      <c r="P810" s="417"/>
      <c r="Q810" s="155" t="s">
        <v>24184</v>
      </c>
      <c r="R810" s="417"/>
      <c r="S810" s="421" t="s">
        <v>19692</v>
      </c>
      <c r="T810" s="421"/>
      <c r="U810" s="421"/>
      <c r="V810" s="421"/>
      <c r="W810" s="417"/>
      <c r="X810" s="148"/>
    </row>
    <row r="811" spans="1:24" ht="45.95" customHeight="1" thickBot="1">
      <c r="A811" s="148"/>
      <c r="B811" s="417"/>
      <c r="C811" s="154" t="s">
        <v>3679</v>
      </c>
      <c r="D811" s="417"/>
      <c r="E811" s="418" t="s">
        <v>2398</v>
      </c>
      <c r="F811" s="418"/>
      <c r="G811" s="417"/>
      <c r="H811" s="419" t="s">
        <v>19745</v>
      </c>
      <c r="I811" s="419"/>
      <c r="J811" s="417"/>
      <c r="K811" s="419" t="s">
        <v>19744</v>
      </c>
      <c r="L811" s="419"/>
      <c r="M811" s="417"/>
      <c r="N811" s="420" t="s">
        <v>19743</v>
      </c>
      <c r="O811" s="420"/>
      <c r="P811" s="417"/>
      <c r="Q811" s="155" t="s">
        <v>24183</v>
      </c>
      <c r="R811" s="417"/>
      <c r="S811" s="421" t="s">
        <v>19692</v>
      </c>
      <c r="T811" s="421"/>
      <c r="U811" s="421"/>
      <c r="V811" s="421"/>
      <c r="W811" s="417"/>
      <c r="X811" s="148"/>
    </row>
    <row r="812" spans="1:24" ht="45.95" customHeight="1" thickBot="1">
      <c r="A812" s="148"/>
      <c r="B812" s="417"/>
      <c r="C812" s="154" t="s">
        <v>3672</v>
      </c>
      <c r="D812" s="417"/>
      <c r="E812" s="418" t="s">
        <v>2382</v>
      </c>
      <c r="F812" s="418"/>
      <c r="G812" s="417"/>
      <c r="H812" s="419" t="s">
        <v>19740</v>
      </c>
      <c r="I812" s="419"/>
      <c r="J812" s="417"/>
      <c r="K812" s="419" t="s">
        <v>19739</v>
      </c>
      <c r="L812" s="419"/>
      <c r="M812" s="417"/>
      <c r="N812" s="420" t="s">
        <v>19738</v>
      </c>
      <c r="O812" s="420"/>
      <c r="P812" s="417"/>
      <c r="Q812" s="155" t="s">
        <v>24417</v>
      </c>
      <c r="R812" s="417"/>
      <c r="S812" s="421" t="s">
        <v>19692</v>
      </c>
      <c r="T812" s="421"/>
      <c r="U812" s="421"/>
      <c r="V812" s="421"/>
      <c r="W812" s="417"/>
      <c r="X812" s="148"/>
    </row>
    <row r="813" spans="1:24" ht="45.95" customHeight="1" thickBot="1">
      <c r="A813" s="148"/>
      <c r="B813" s="417"/>
      <c r="C813" s="154" t="s">
        <v>3663</v>
      </c>
      <c r="D813" s="417"/>
      <c r="E813" s="418" t="s">
        <v>2361</v>
      </c>
      <c r="F813" s="418"/>
      <c r="G813" s="417"/>
      <c r="H813" s="419" t="s">
        <v>21318</v>
      </c>
      <c r="I813" s="419"/>
      <c r="J813" s="417"/>
      <c r="K813" s="419" t="s">
        <v>21317</v>
      </c>
      <c r="L813" s="419"/>
      <c r="M813" s="417"/>
      <c r="N813" s="420" t="s">
        <v>21316</v>
      </c>
      <c r="O813" s="420"/>
      <c r="P813" s="417"/>
      <c r="Q813" s="155" t="s">
        <v>24685</v>
      </c>
      <c r="R813" s="417"/>
      <c r="S813" s="421" t="s">
        <v>19692</v>
      </c>
      <c r="T813" s="421"/>
      <c r="U813" s="421"/>
      <c r="V813" s="421"/>
      <c r="W813" s="417"/>
      <c r="X813" s="148"/>
    </row>
    <row r="814" spans="1:24" ht="45.95" customHeight="1" thickBot="1">
      <c r="A814" s="148"/>
      <c r="B814" s="417"/>
      <c r="C814" s="154" t="s">
        <v>3654</v>
      </c>
      <c r="D814" s="417"/>
      <c r="E814" s="418" t="s">
        <v>2345</v>
      </c>
      <c r="F814" s="418"/>
      <c r="G814" s="417"/>
      <c r="H814" s="419" t="s">
        <v>19726</v>
      </c>
      <c r="I814" s="419"/>
      <c r="J814" s="417"/>
      <c r="K814" s="419" t="s">
        <v>19725</v>
      </c>
      <c r="L814" s="419"/>
      <c r="M814" s="417"/>
      <c r="N814" s="420" t="s">
        <v>19724</v>
      </c>
      <c r="O814" s="420"/>
      <c r="P814" s="417"/>
      <c r="Q814" s="155" t="s">
        <v>24182</v>
      </c>
      <c r="R814" s="417"/>
      <c r="S814" s="421" t="s">
        <v>19692</v>
      </c>
      <c r="T814" s="421"/>
      <c r="U814" s="421"/>
      <c r="V814" s="421"/>
      <c r="W814" s="417"/>
      <c r="X814" s="148"/>
    </row>
    <row r="815" spans="1:24" ht="45.95" customHeight="1" thickBot="1">
      <c r="A815" s="148"/>
      <c r="B815" s="417"/>
      <c r="C815" s="154" t="s">
        <v>3645</v>
      </c>
      <c r="D815" s="417"/>
      <c r="E815" s="418" t="s">
        <v>2337</v>
      </c>
      <c r="F815" s="418"/>
      <c r="G815" s="417"/>
      <c r="H815" s="419" t="s">
        <v>24552</v>
      </c>
      <c r="I815" s="419"/>
      <c r="J815" s="417"/>
      <c r="K815" s="419" t="s">
        <v>24551</v>
      </c>
      <c r="L815" s="419"/>
      <c r="M815" s="417"/>
      <c r="N815" s="420" t="s">
        <v>24550</v>
      </c>
      <c r="O815" s="420"/>
      <c r="P815" s="417"/>
      <c r="Q815" s="155" t="s">
        <v>24549</v>
      </c>
      <c r="R815" s="417"/>
      <c r="S815" s="421" t="s">
        <v>19692</v>
      </c>
      <c r="T815" s="421"/>
      <c r="U815" s="421"/>
      <c r="V815" s="421"/>
      <c r="W815" s="417"/>
      <c r="X815" s="148"/>
    </row>
    <row r="816" spans="1:24" ht="45.95" customHeight="1" thickBot="1">
      <c r="A816" s="148"/>
      <c r="B816" s="417"/>
      <c r="C816" s="154" t="s">
        <v>3636</v>
      </c>
      <c r="D816" s="417"/>
      <c r="E816" s="418" t="s">
        <v>2292</v>
      </c>
      <c r="F816" s="418"/>
      <c r="G816" s="417"/>
      <c r="H816" s="419" t="s">
        <v>19705</v>
      </c>
      <c r="I816" s="419"/>
      <c r="J816" s="417"/>
      <c r="K816" s="419" t="s">
        <v>19704</v>
      </c>
      <c r="L816" s="419"/>
      <c r="M816" s="417"/>
      <c r="N816" s="420" t="s">
        <v>19703</v>
      </c>
      <c r="O816" s="420"/>
      <c r="P816" s="417"/>
      <c r="Q816" s="155" t="s">
        <v>24416</v>
      </c>
      <c r="R816" s="417"/>
      <c r="S816" s="421" t="s">
        <v>19692</v>
      </c>
      <c r="T816" s="421"/>
      <c r="U816" s="421"/>
      <c r="V816" s="421"/>
      <c r="W816" s="417"/>
      <c r="X816" s="148"/>
    </row>
    <row r="817" spans="1:24" ht="45.95" customHeight="1" thickBot="1">
      <c r="A817" s="148"/>
      <c r="B817" s="417"/>
      <c r="C817" s="154" t="s">
        <v>3628</v>
      </c>
      <c r="D817" s="417"/>
      <c r="E817" s="418" t="s">
        <v>2284</v>
      </c>
      <c r="F817" s="418"/>
      <c r="G817" s="417"/>
      <c r="H817" s="419" t="s">
        <v>19700</v>
      </c>
      <c r="I817" s="419"/>
      <c r="J817" s="417"/>
      <c r="K817" s="419" t="s">
        <v>19699</v>
      </c>
      <c r="L817" s="419"/>
      <c r="M817" s="417"/>
      <c r="N817" s="420" t="s">
        <v>19698</v>
      </c>
      <c r="O817" s="420"/>
      <c r="P817" s="417"/>
      <c r="Q817" s="155" t="s">
        <v>24181</v>
      </c>
      <c r="R817" s="417"/>
      <c r="S817" s="421" t="s">
        <v>19692</v>
      </c>
      <c r="T817" s="421"/>
      <c r="U817" s="421"/>
      <c r="V817" s="421"/>
      <c r="W817" s="417"/>
      <c r="X817" s="148"/>
    </row>
    <row r="818" spans="1:24" ht="9.9499999999999993" customHeight="1" thickBot="1">
      <c r="A818" s="148"/>
      <c r="B818" s="417"/>
      <c r="C818" s="148"/>
      <c r="D818" s="417"/>
      <c r="E818" s="148"/>
      <c r="F818" s="148"/>
      <c r="G818" s="417"/>
      <c r="H818" s="148"/>
      <c r="I818" s="148"/>
      <c r="J818" s="417"/>
      <c r="K818" s="148"/>
      <c r="L818" s="148"/>
      <c r="M818" s="417"/>
      <c r="N818" s="148"/>
      <c r="O818" s="148"/>
      <c r="P818" s="417"/>
      <c r="Q818" s="148"/>
      <c r="R818" s="417"/>
      <c r="S818" s="148"/>
      <c r="T818" s="148"/>
      <c r="U818" s="148"/>
      <c r="V818" s="148"/>
      <c r="W818" s="417"/>
      <c r="X818" s="148"/>
    </row>
    <row r="819" spans="1:24" ht="0.95" customHeight="1">
      <c r="A819" s="148"/>
      <c r="B819" s="422"/>
      <c r="C819" s="422"/>
      <c r="D819" s="422"/>
      <c r="E819" s="422"/>
      <c r="F819" s="422"/>
      <c r="G819" s="422"/>
      <c r="H819" s="422"/>
      <c r="I819" s="422"/>
      <c r="J819" s="422"/>
      <c r="K819" s="422"/>
      <c r="L819" s="422"/>
      <c r="M819" s="422"/>
      <c r="N819" s="422"/>
      <c r="O819" s="422"/>
      <c r="P819" s="422"/>
      <c r="Q819" s="422"/>
      <c r="R819" s="422"/>
      <c r="S819" s="422"/>
      <c r="T819" s="422"/>
      <c r="U819" s="422"/>
      <c r="V819" s="422"/>
      <c r="W819" s="148"/>
      <c r="X819" s="148"/>
    </row>
    <row r="820" spans="1:24" ht="60" customHeight="1">
      <c r="A820" s="148"/>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row>
    <row r="821" spans="1:24" ht="12" customHeight="1">
      <c r="A821" s="148"/>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row>
    <row r="822" spans="1:24" ht="8.1" customHeight="1">
      <c r="A822" s="148"/>
      <c r="B822" s="148"/>
      <c r="C822" s="148"/>
      <c r="D822" s="148"/>
      <c r="E822" s="148"/>
      <c r="F822" s="148"/>
      <c r="G822" s="148"/>
      <c r="H822" s="148"/>
      <c r="I822" s="413" t="s">
        <v>19177</v>
      </c>
      <c r="J822" s="413"/>
      <c r="K822" s="413"/>
      <c r="L822" s="148"/>
      <c r="M822" s="148"/>
      <c r="N822" s="148"/>
      <c r="O822" s="148"/>
      <c r="P822" s="148"/>
      <c r="Q822" s="148"/>
      <c r="R822" s="148"/>
      <c r="S822" s="148"/>
      <c r="T822" s="148"/>
      <c r="U822" s="148"/>
      <c r="V822" s="148"/>
      <c r="W822" s="148"/>
      <c r="X822" s="148"/>
    </row>
    <row r="823" spans="1:24" ht="12" customHeight="1">
      <c r="A823" s="148"/>
      <c r="B823" s="414"/>
      <c r="C823" s="414"/>
      <c r="D823" s="414"/>
      <c r="E823" s="414"/>
      <c r="F823" s="148"/>
      <c r="G823" s="148"/>
      <c r="H823" s="148"/>
      <c r="I823" s="413"/>
      <c r="J823" s="413"/>
      <c r="K823" s="413"/>
      <c r="L823" s="148"/>
      <c r="M823" s="148"/>
      <c r="N823" s="148"/>
      <c r="O823" s="148"/>
      <c r="P823" s="148"/>
      <c r="Q823" s="148"/>
      <c r="R823" s="148"/>
      <c r="S823" s="148"/>
      <c r="T823" s="148"/>
      <c r="U823" s="148"/>
      <c r="V823" s="148"/>
      <c r="W823" s="148"/>
      <c r="X823" s="148"/>
    </row>
    <row r="824" spans="1:24" ht="14.1" customHeight="1">
      <c r="A824" s="148"/>
      <c r="B824" s="148"/>
      <c r="C824" s="415" t="s">
        <v>24122</v>
      </c>
      <c r="D824" s="415"/>
      <c r="E824" s="415"/>
      <c r="F824" s="415"/>
      <c r="G824" s="415"/>
      <c r="H824" s="415"/>
      <c r="I824" s="415"/>
      <c r="J824" s="415"/>
      <c r="K824" s="415"/>
      <c r="L824" s="148"/>
      <c r="M824" s="148"/>
      <c r="N824" s="148"/>
      <c r="O824" s="416" t="s">
        <v>24924</v>
      </c>
      <c r="P824" s="416"/>
      <c r="Q824" s="416"/>
      <c r="R824" s="416"/>
      <c r="S824" s="416"/>
      <c r="T824" s="149" t="s">
        <v>6359</v>
      </c>
      <c r="U824" s="150" t="s">
        <v>19175</v>
      </c>
      <c r="V824" s="148"/>
      <c r="W824" s="148"/>
      <c r="X824" s="148"/>
    </row>
    <row r="825" spans="1:24" ht="0.95" customHeight="1" thickBot="1">
      <c r="A825" s="148"/>
      <c r="B825" s="148"/>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row>
    <row r="826" spans="1:24" ht="0.95" customHeight="1">
      <c r="A826" s="148"/>
      <c r="B826" s="411"/>
      <c r="C826" s="411"/>
      <c r="D826" s="411"/>
      <c r="E826" s="411"/>
      <c r="F826" s="411"/>
      <c r="G826" s="411"/>
      <c r="H826" s="411"/>
      <c r="I826" s="411"/>
      <c r="J826" s="411"/>
      <c r="K826" s="411"/>
      <c r="L826" s="411"/>
      <c r="M826" s="411"/>
      <c r="N826" s="411"/>
      <c r="O826" s="411"/>
      <c r="P826" s="411"/>
      <c r="Q826" s="411"/>
      <c r="R826" s="411"/>
      <c r="S826" s="411"/>
      <c r="T826" s="411"/>
      <c r="U826" s="411"/>
      <c r="V826" s="411"/>
      <c r="W826" s="411"/>
      <c r="X826" s="148"/>
    </row>
    <row r="827" spans="1:24" ht="15.95" customHeight="1" thickBot="1">
      <c r="A827" s="148"/>
      <c r="B827" s="151"/>
      <c r="C827" s="152" t="s">
        <v>19174</v>
      </c>
      <c r="D827" s="151"/>
      <c r="E827" s="412" t="s">
        <v>19173</v>
      </c>
      <c r="F827" s="412"/>
      <c r="G827" s="151"/>
      <c r="H827" s="412" t="s">
        <v>19172</v>
      </c>
      <c r="I827" s="412"/>
      <c r="J827" s="151"/>
      <c r="K827" s="412" t="s">
        <v>19171</v>
      </c>
      <c r="L827" s="412"/>
      <c r="M827" s="151"/>
      <c r="N827" s="412" t="s">
        <v>19170</v>
      </c>
      <c r="O827" s="412"/>
      <c r="P827" s="151"/>
      <c r="Q827" s="153" t="s">
        <v>19169</v>
      </c>
      <c r="R827" s="151"/>
      <c r="S827" s="412" t="s">
        <v>19168</v>
      </c>
      <c r="T827" s="412"/>
      <c r="U827" s="412"/>
      <c r="V827" s="412"/>
      <c r="W827" s="151"/>
      <c r="X827" s="148"/>
    </row>
    <row r="828" spans="1:24" ht="45.95" customHeight="1" thickBot="1">
      <c r="A828" s="148"/>
      <c r="B828" s="417"/>
      <c r="C828" s="154" t="s">
        <v>3619</v>
      </c>
      <c r="D828" s="417"/>
      <c r="E828" s="418" t="s">
        <v>2266</v>
      </c>
      <c r="F828" s="418"/>
      <c r="G828" s="417"/>
      <c r="H828" s="419" t="s">
        <v>19696</v>
      </c>
      <c r="I828" s="419"/>
      <c r="J828" s="417"/>
      <c r="K828" s="419" t="s">
        <v>19695</v>
      </c>
      <c r="L828" s="419"/>
      <c r="M828" s="417"/>
      <c r="N828" s="420" t="s">
        <v>19694</v>
      </c>
      <c r="O828" s="420"/>
      <c r="P828" s="417"/>
      <c r="Q828" s="155" t="s">
        <v>24508</v>
      </c>
      <c r="R828" s="417"/>
      <c r="S828" s="421" t="s">
        <v>19692</v>
      </c>
      <c r="T828" s="421"/>
      <c r="U828" s="421"/>
      <c r="V828" s="421"/>
      <c r="W828" s="417"/>
      <c r="X828" s="148"/>
    </row>
    <row r="829" spans="1:24" ht="45.95" customHeight="1" thickBot="1">
      <c r="A829" s="148"/>
      <c r="B829" s="417"/>
      <c r="C829" s="154" t="s">
        <v>3612</v>
      </c>
      <c r="D829" s="417"/>
      <c r="E829" s="418" t="s">
        <v>2258</v>
      </c>
      <c r="F829" s="418"/>
      <c r="G829" s="417"/>
      <c r="H829" s="419" t="s">
        <v>19691</v>
      </c>
      <c r="I829" s="419"/>
      <c r="J829" s="417"/>
      <c r="K829" s="419" t="s">
        <v>19690</v>
      </c>
      <c r="L829" s="419"/>
      <c r="M829" s="417"/>
      <c r="N829" s="420" t="s">
        <v>19689</v>
      </c>
      <c r="O829" s="420"/>
      <c r="P829" s="417"/>
      <c r="Q829" s="155" t="s">
        <v>24180</v>
      </c>
      <c r="R829" s="417"/>
      <c r="S829" s="421" t="s">
        <v>19692</v>
      </c>
      <c r="T829" s="421"/>
      <c r="U829" s="421"/>
      <c r="V829" s="421"/>
      <c r="W829" s="417"/>
      <c r="X829" s="148"/>
    </row>
    <row r="830" spans="1:24" ht="45.95" customHeight="1" thickBot="1">
      <c r="A830" s="148"/>
      <c r="B830" s="417"/>
      <c r="C830" s="154" t="s">
        <v>3606</v>
      </c>
      <c r="D830" s="417"/>
      <c r="E830" s="418" t="s">
        <v>2250</v>
      </c>
      <c r="F830" s="418"/>
      <c r="G830" s="417"/>
      <c r="H830" s="419" t="s">
        <v>19687</v>
      </c>
      <c r="I830" s="419"/>
      <c r="J830" s="417"/>
      <c r="K830" s="419" t="s">
        <v>19686</v>
      </c>
      <c r="L830" s="419"/>
      <c r="M830" s="417"/>
      <c r="N830" s="420" t="s">
        <v>19685</v>
      </c>
      <c r="O830" s="420"/>
      <c r="P830" s="417"/>
      <c r="Q830" s="155" t="s">
        <v>24415</v>
      </c>
      <c r="R830" s="417"/>
      <c r="S830" s="421" t="s">
        <v>19692</v>
      </c>
      <c r="T830" s="421"/>
      <c r="U830" s="421"/>
      <c r="V830" s="421"/>
      <c r="W830" s="417"/>
      <c r="X830" s="148"/>
    </row>
    <row r="831" spans="1:24" ht="45.95" customHeight="1" thickBot="1">
      <c r="A831" s="148"/>
      <c r="B831" s="417"/>
      <c r="C831" s="154" t="s">
        <v>3599</v>
      </c>
      <c r="D831" s="417"/>
      <c r="E831" s="418" t="s">
        <v>2241</v>
      </c>
      <c r="F831" s="418"/>
      <c r="G831" s="417"/>
      <c r="H831" s="419" t="s">
        <v>19682</v>
      </c>
      <c r="I831" s="419"/>
      <c r="J831" s="417"/>
      <c r="K831" s="419" t="s">
        <v>19681</v>
      </c>
      <c r="L831" s="419"/>
      <c r="M831" s="417"/>
      <c r="N831" s="420" t="s">
        <v>19680</v>
      </c>
      <c r="O831" s="420"/>
      <c r="P831" s="417"/>
      <c r="Q831" s="155" t="s">
        <v>24414</v>
      </c>
      <c r="R831" s="417"/>
      <c r="S831" s="421" t="s">
        <v>19692</v>
      </c>
      <c r="T831" s="421"/>
      <c r="U831" s="421"/>
      <c r="V831" s="421"/>
      <c r="W831" s="417"/>
      <c r="X831" s="148"/>
    </row>
    <row r="832" spans="1:24" ht="45.95" customHeight="1" thickBot="1">
      <c r="A832" s="148"/>
      <c r="B832" s="417"/>
      <c r="C832" s="154" t="s">
        <v>3591</v>
      </c>
      <c r="D832" s="417"/>
      <c r="E832" s="418" t="s">
        <v>2235</v>
      </c>
      <c r="F832" s="418"/>
      <c r="G832" s="417"/>
      <c r="H832" s="419" t="s">
        <v>19678</v>
      </c>
      <c r="I832" s="419"/>
      <c r="J832" s="417"/>
      <c r="K832" s="419" t="s">
        <v>19677</v>
      </c>
      <c r="L832" s="419"/>
      <c r="M832" s="417"/>
      <c r="N832" s="420" t="s">
        <v>19676</v>
      </c>
      <c r="O832" s="420"/>
      <c r="P832" s="417"/>
      <c r="Q832" s="155" t="s">
        <v>24413</v>
      </c>
      <c r="R832" s="417"/>
      <c r="S832" s="421" t="s">
        <v>19692</v>
      </c>
      <c r="T832" s="421"/>
      <c r="U832" s="421"/>
      <c r="V832" s="421"/>
      <c r="W832" s="417"/>
      <c r="X832" s="148"/>
    </row>
    <row r="833" spans="1:24" ht="45.95" customHeight="1" thickBot="1">
      <c r="A833" s="148"/>
      <c r="B833" s="417"/>
      <c r="C833" s="154" t="s">
        <v>3584</v>
      </c>
      <c r="D833" s="417"/>
      <c r="E833" s="418" t="s">
        <v>2228</v>
      </c>
      <c r="F833" s="418"/>
      <c r="G833" s="417"/>
      <c r="H833" s="419" t="s">
        <v>19674</v>
      </c>
      <c r="I833" s="419"/>
      <c r="J833" s="417"/>
      <c r="K833" s="419" t="s">
        <v>19673</v>
      </c>
      <c r="L833" s="419"/>
      <c r="M833" s="417"/>
      <c r="N833" s="420" t="s">
        <v>19672</v>
      </c>
      <c r="O833" s="420"/>
      <c r="P833" s="417"/>
      <c r="Q833" s="155" t="s">
        <v>24179</v>
      </c>
      <c r="R833" s="417"/>
      <c r="S833" s="421" t="s">
        <v>19692</v>
      </c>
      <c r="T833" s="421"/>
      <c r="U833" s="421"/>
      <c r="V833" s="421"/>
      <c r="W833" s="417"/>
      <c r="X833" s="148"/>
    </row>
    <row r="834" spans="1:24" ht="45.95" customHeight="1" thickBot="1">
      <c r="A834" s="148"/>
      <c r="B834" s="417"/>
      <c r="C834" s="154" t="s">
        <v>3576</v>
      </c>
      <c r="D834" s="417"/>
      <c r="E834" s="418" t="s">
        <v>2220</v>
      </c>
      <c r="F834" s="418"/>
      <c r="G834" s="417"/>
      <c r="H834" s="419" t="s">
        <v>19669</v>
      </c>
      <c r="I834" s="419"/>
      <c r="J834" s="417"/>
      <c r="K834" s="419" t="s">
        <v>19668</v>
      </c>
      <c r="L834" s="419"/>
      <c r="M834" s="417"/>
      <c r="N834" s="420" t="s">
        <v>19667</v>
      </c>
      <c r="O834" s="420"/>
      <c r="P834" s="417"/>
      <c r="Q834" s="155" t="s">
        <v>24412</v>
      </c>
      <c r="R834" s="417"/>
      <c r="S834" s="421" t="s">
        <v>19692</v>
      </c>
      <c r="T834" s="421"/>
      <c r="U834" s="421"/>
      <c r="V834" s="421"/>
      <c r="W834" s="417"/>
      <c r="X834" s="148"/>
    </row>
    <row r="835" spans="1:24" ht="45.95" customHeight="1" thickBot="1">
      <c r="A835" s="148"/>
      <c r="B835" s="417"/>
      <c r="C835" s="154" t="s">
        <v>3568</v>
      </c>
      <c r="D835" s="417"/>
      <c r="E835" s="418" t="s">
        <v>2214</v>
      </c>
      <c r="F835" s="418"/>
      <c r="G835" s="417"/>
      <c r="H835" s="419" t="s">
        <v>19664</v>
      </c>
      <c r="I835" s="419"/>
      <c r="J835" s="417"/>
      <c r="K835" s="419" t="s">
        <v>19663</v>
      </c>
      <c r="L835" s="419"/>
      <c r="M835" s="417"/>
      <c r="N835" s="420" t="s">
        <v>19662</v>
      </c>
      <c r="O835" s="420"/>
      <c r="P835" s="417"/>
      <c r="Q835" s="155" t="s">
        <v>24411</v>
      </c>
      <c r="R835" s="417"/>
      <c r="S835" s="421" t="s">
        <v>19692</v>
      </c>
      <c r="T835" s="421"/>
      <c r="U835" s="421"/>
      <c r="V835" s="421"/>
      <c r="W835" s="417"/>
      <c r="X835" s="148"/>
    </row>
    <row r="836" spans="1:24" ht="45.95" customHeight="1" thickBot="1">
      <c r="A836" s="148"/>
      <c r="B836" s="417"/>
      <c r="C836" s="154" t="s">
        <v>3559</v>
      </c>
      <c r="D836" s="417"/>
      <c r="E836" s="418" t="s">
        <v>2199</v>
      </c>
      <c r="F836" s="418"/>
      <c r="G836" s="417"/>
      <c r="H836" s="419" t="s">
        <v>22060</v>
      </c>
      <c r="I836" s="419"/>
      <c r="J836" s="417"/>
      <c r="K836" s="419" t="s">
        <v>22059</v>
      </c>
      <c r="L836" s="419"/>
      <c r="M836" s="417"/>
      <c r="N836" s="420" t="s">
        <v>22058</v>
      </c>
      <c r="O836" s="420"/>
      <c r="P836" s="417"/>
      <c r="Q836" s="155" t="s">
        <v>24178</v>
      </c>
      <c r="R836" s="417"/>
      <c r="S836" s="421" t="s">
        <v>19692</v>
      </c>
      <c r="T836" s="421"/>
      <c r="U836" s="421"/>
      <c r="V836" s="421"/>
      <c r="W836" s="417"/>
      <c r="X836" s="148"/>
    </row>
    <row r="837" spans="1:24" ht="45.95" customHeight="1" thickBot="1">
      <c r="A837" s="148"/>
      <c r="B837" s="417"/>
      <c r="C837" s="154" t="s">
        <v>3551</v>
      </c>
      <c r="D837" s="417"/>
      <c r="E837" s="418" t="s">
        <v>2190</v>
      </c>
      <c r="F837" s="418"/>
      <c r="G837" s="417"/>
      <c r="H837" s="419" t="s">
        <v>19660</v>
      </c>
      <c r="I837" s="419"/>
      <c r="J837" s="417"/>
      <c r="K837" s="419" t="s">
        <v>19659</v>
      </c>
      <c r="L837" s="419"/>
      <c r="M837" s="417"/>
      <c r="N837" s="420" t="s">
        <v>19658</v>
      </c>
      <c r="O837" s="420"/>
      <c r="P837" s="417"/>
      <c r="Q837" s="155" t="s">
        <v>24587</v>
      </c>
      <c r="R837" s="417"/>
      <c r="S837" s="421" t="s">
        <v>19692</v>
      </c>
      <c r="T837" s="421"/>
      <c r="U837" s="421"/>
      <c r="V837" s="421"/>
      <c r="W837" s="417"/>
      <c r="X837" s="148"/>
    </row>
    <row r="838" spans="1:24" ht="9.9499999999999993" customHeight="1" thickBot="1">
      <c r="A838" s="148"/>
      <c r="B838" s="417"/>
      <c r="C838" s="148"/>
      <c r="D838" s="417"/>
      <c r="E838" s="148"/>
      <c r="F838" s="148"/>
      <c r="G838" s="417"/>
      <c r="H838" s="148"/>
      <c r="I838" s="148"/>
      <c r="J838" s="417"/>
      <c r="K838" s="148"/>
      <c r="L838" s="148"/>
      <c r="M838" s="417"/>
      <c r="N838" s="148"/>
      <c r="O838" s="148"/>
      <c r="P838" s="417"/>
      <c r="Q838" s="148"/>
      <c r="R838" s="417"/>
      <c r="S838" s="148"/>
      <c r="T838" s="148"/>
      <c r="U838" s="148"/>
      <c r="V838" s="148"/>
      <c r="W838" s="417"/>
      <c r="X838" s="148"/>
    </row>
    <row r="839" spans="1:24" ht="0.95" customHeight="1">
      <c r="A839" s="148"/>
      <c r="B839" s="422"/>
      <c r="C839" s="422"/>
      <c r="D839" s="422"/>
      <c r="E839" s="422"/>
      <c r="F839" s="422"/>
      <c r="G839" s="422"/>
      <c r="H839" s="422"/>
      <c r="I839" s="422"/>
      <c r="J839" s="422"/>
      <c r="K839" s="422"/>
      <c r="L839" s="422"/>
      <c r="M839" s="422"/>
      <c r="N839" s="422"/>
      <c r="O839" s="422"/>
      <c r="P839" s="422"/>
      <c r="Q839" s="422"/>
      <c r="R839" s="422"/>
      <c r="S839" s="422"/>
      <c r="T839" s="422"/>
      <c r="U839" s="422"/>
      <c r="V839" s="422"/>
      <c r="W839" s="148"/>
      <c r="X839" s="148"/>
    </row>
    <row r="840" spans="1:24" ht="60" customHeight="1">
      <c r="A840" s="148"/>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row>
    <row r="841" spans="1:24" ht="12" customHeight="1">
      <c r="A841" s="148"/>
      <c r="B841" s="148"/>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row>
    <row r="842" spans="1:24" ht="8.1" customHeight="1">
      <c r="A842" s="148"/>
      <c r="B842" s="148"/>
      <c r="C842" s="148"/>
      <c r="D842" s="148"/>
      <c r="E842" s="148"/>
      <c r="F842" s="148"/>
      <c r="G842" s="148"/>
      <c r="H842" s="148"/>
      <c r="I842" s="413" t="s">
        <v>19177</v>
      </c>
      <c r="J842" s="413"/>
      <c r="K842" s="413"/>
      <c r="L842" s="148"/>
      <c r="M842" s="148"/>
      <c r="N842" s="148"/>
      <c r="O842" s="148"/>
      <c r="P842" s="148"/>
      <c r="Q842" s="148"/>
      <c r="R842" s="148"/>
      <c r="S842" s="148"/>
      <c r="T842" s="148"/>
      <c r="U842" s="148"/>
      <c r="V842" s="148"/>
      <c r="W842" s="148"/>
      <c r="X842" s="148"/>
    </row>
    <row r="843" spans="1:24" ht="12" customHeight="1">
      <c r="A843" s="148"/>
      <c r="B843" s="414"/>
      <c r="C843" s="414"/>
      <c r="D843" s="414"/>
      <c r="E843" s="414"/>
      <c r="F843" s="148"/>
      <c r="G843" s="148"/>
      <c r="H843" s="148"/>
      <c r="I843" s="413"/>
      <c r="J843" s="413"/>
      <c r="K843" s="413"/>
      <c r="L843" s="148"/>
      <c r="M843" s="148"/>
      <c r="N843" s="148"/>
      <c r="O843" s="148"/>
      <c r="P843" s="148"/>
      <c r="Q843" s="148"/>
      <c r="R843" s="148"/>
      <c r="S843" s="148"/>
      <c r="T843" s="148"/>
      <c r="U843" s="148"/>
      <c r="V843" s="148"/>
      <c r="W843" s="148"/>
      <c r="X843" s="148"/>
    </row>
    <row r="844" spans="1:24" ht="14.1" customHeight="1">
      <c r="A844" s="148"/>
      <c r="B844" s="148"/>
      <c r="C844" s="415" t="s">
        <v>24122</v>
      </c>
      <c r="D844" s="415"/>
      <c r="E844" s="415"/>
      <c r="F844" s="415"/>
      <c r="G844" s="415"/>
      <c r="H844" s="415"/>
      <c r="I844" s="415"/>
      <c r="J844" s="415"/>
      <c r="K844" s="415"/>
      <c r="L844" s="148"/>
      <c r="M844" s="148"/>
      <c r="N844" s="148"/>
      <c r="O844" s="416" t="s">
        <v>24924</v>
      </c>
      <c r="P844" s="416"/>
      <c r="Q844" s="416"/>
      <c r="R844" s="416"/>
      <c r="S844" s="416"/>
      <c r="T844" s="149" t="s">
        <v>6352</v>
      </c>
      <c r="U844" s="150" t="s">
        <v>19175</v>
      </c>
      <c r="V844" s="148"/>
      <c r="W844" s="148"/>
      <c r="X844" s="148"/>
    </row>
    <row r="845" spans="1:24" ht="0.95" customHeight="1" thickBot="1">
      <c r="A845" s="148"/>
      <c r="B845" s="148"/>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row>
    <row r="846" spans="1:24" ht="0.95" customHeight="1">
      <c r="A846" s="148"/>
      <c r="B846" s="411"/>
      <c r="C846" s="411"/>
      <c r="D846" s="411"/>
      <c r="E846" s="411"/>
      <c r="F846" s="411"/>
      <c r="G846" s="411"/>
      <c r="H846" s="411"/>
      <c r="I846" s="411"/>
      <c r="J846" s="411"/>
      <c r="K846" s="411"/>
      <c r="L846" s="411"/>
      <c r="M846" s="411"/>
      <c r="N846" s="411"/>
      <c r="O846" s="411"/>
      <c r="P846" s="411"/>
      <c r="Q846" s="411"/>
      <c r="R846" s="411"/>
      <c r="S846" s="411"/>
      <c r="T846" s="411"/>
      <c r="U846" s="411"/>
      <c r="V846" s="411"/>
      <c r="W846" s="411"/>
      <c r="X846" s="148"/>
    </row>
    <row r="847" spans="1:24" ht="15.95" customHeight="1" thickBot="1">
      <c r="A847" s="148"/>
      <c r="B847" s="151"/>
      <c r="C847" s="152" t="s">
        <v>19174</v>
      </c>
      <c r="D847" s="151"/>
      <c r="E847" s="412" t="s">
        <v>19173</v>
      </c>
      <c r="F847" s="412"/>
      <c r="G847" s="151"/>
      <c r="H847" s="412" t="s">
        <v>19172</v>
      </c>
      <c r="I847" s="412"/>
      <c r="J847" s="151"/>
      <c r="K847" s="412" t="s">
        <v>19171</v>
      </c>
      <c r="L847" s="412"/>
      <c r="M847" s="151"/>
      <c r="N847" s="412" t="s">
        <v>19170</v>
      </c>
      <c r="O847" s="412"/>
      <c r="P847" s="151"/>
      <c r="Q847" s="153" t="s">
        <v>19169</v>
      </c>
      <c r="R847" s="151"/>
      <c r="S847" s="412" t="s">
        <v>19168</v>
      </c>
      <c r="T847" s="412"/>
      <c r="U847" s="412"/>
      <c r="V847" s="412"/>
      <c r="W847" s="151"/>
      <c r="X847" s="148"/>
    </row>
    <row r="848" spans="1:24" ht="45.95" customHeight="1" thickBot="1">
      <c r="A848" s="148"/>
      <c r="B848" s="417"/>
      <c r="C848" s="154" t="s">
        <v>3543</v>
      </c>
      <c r="D848" s="417"/>
      <c r="E848" s="418" t="s">
        <v>2174</v>
      </c>
      <c r="F848" s="418"/>
      <c r="G848" s="417"/>
      <c r="H848" s="419" t="s">
        <v>19646</v>
      </c>
      <c r="I848" s="419"/>
      <c r="J848" s="417"/>
      <c r="K848" s="419" t="s">
        <v>19645</v>
      </c>
      <c r="L848" s="419"/>
      <c r="M848" s="417"/>
      <c r="N848" s="420" t="s">
        <v>19644</v>
      </c>
      <c r="O848" s="420"/>
      <c r="P848" s="417"/>
      <c r="Q848" s="155" t="s">
        <v>24410</v>
      </c>
      <c r="R848" s="417"/>
      <c r="S848" s="421" t="s">
        <v>19692</v>
      </c>
      <c r="T848" s="421"/>
      <c r="U848" s="421"/>
      <c r="V848" s="421"/>
      <c r="W848" s="417"/>
      <c r="X848" s="148"/>
    </row>
    <row r="849" spans="1:24" ht="45.95" customHeight="1" thickBot="1">
      <c r="A849" s="148"/>
      <c r="B849" s="417"/>
      <c r="C849" s="154" t="s">
        <v>3534</v>
      </c>
      <c r="D849" s="417"/>
      <c r="E849" s="418" t="s">
        <v>2168</v>
      </c>
      <c r="F849" s="418"/>
      <c r="G849" s="417"/>
      <c r="H849" s="419" t="s">
        <v>24177</v>
      </c>
      <c r="I849" s="419"/>
      <c r="J849" s="417"/>
      <c r="K849" s="419" t="s">
        <v>24176</v>
      </c>
      <c r="L849" s="419"/>
      <c r="M849" s="417"/>
      <c r="N849" s="420" t="s">
        <v>24175</v>
      </c>
      <c r="O849" s="420"/>
      <c r="P849" s="417"/>
      <c r="Q849" s="155" t="s">
        <v>24174</v>
      </c>
      <c r="R849" s="417"/>
      <c r="S849" s="421" t="s">
        <v>19692</v>
      </c>
      <c r="T849" s="421"/>
      <c r="U849" s="421"/>
      <c r="V849" s="421"/>
      <c r="W849" s="417"/>
      <c r="X849" s="148"/>
    </row>
    <row r="850" spans="1:24" ht="45.95" customHeight="1" thickBot="1">
      <c r="A850" s="148"/>
      <c r="B850" s="417"/>
      <c r="C850" s="154" t="s">
        <v>3525</v>
      </c>
      <c r="D850" s="417"/>
      <c r="E850" s="418" t="s">
        <v>2153</v>
      </c>
      <c r="F850" s="418"/>
      <c r="G850" s="417"/>
      <c r="H850" s="419" t="s">
        <v>19642</v>
      </c>
      <c r="I850" s="419"/>
      <c r="J850" s="417"/>
      <c r="K850" s="419" t="s">
        <v>19641</v>
      </c>
      <c r="L850" s="419"/>
      <c r="M850" s="417"/>
      <c r="N850" s="420" t="s">
        <v>19640</v>
      </c>
      <c r="O850" s="420"/>
      <c r="P850" s="417"/>
      <c r="Q850" s="155" t="s">
        <v>24520</v>
      </c>
      <c r="R850" s="417"/>
      <c r="S850" s="421" t="s">
        <v>19692</v>
      </c>
      <c r="T850" s="421"/>
      <c r="U850" s="421"/>
      <c r="V850" s="421"/>
      <c r="W850" s="417"/>
      <c r="X850" s="148"/>
    </row>
    <row r="851" spans="1:24" ht="45.95" customHeight="1" thickBot="1">
      <c r="A851" s="148"/>
      <c r="B851" s="417"/>
      <c r="C851" s="154" t="s">
        <v>3518</v>
      </c>
      <c r="D851" s="417"/>
      <c r="E851" s="418" t="s">
        <v>2135</v>
      </c>
      <c r="F851" s="418"/>
      <c r="G851" s="417"/>
      <c r="H851" s="419" t="s">
        <v>19633</v>
      </c>
      <c r="I851" s="419"/>
      <c r="J851" s="417"/>
      <c r="K851" s="419" t="s">
        <v>19632</v>
      </c>
      <c r="L851" s="419"/>
      <c r="M851" s="417"/>
      <c r="N851" s="420" t="s">
        <v>19631</v>
      </c>
      <c r="O851" s="420"/>
      <c r="P851" s="417"/>
      <c r="Q851" s="155" t="s">
        <v>24409</v>
      </c>
      <c r="R851" s="417"/>
      <c r="S851" s="421" t="s">
        <v>19692</v>
      </c>
      <c r="T851" s="421"/>
      <c r="U851" s="421"/>
      <c r="V851" s="421"/>
      <c r="W851" s="417"/>
      <c r="X851" s="148"/>
    </row>
    <row r="852" spans="1:24" ht="45.95" customHeight="1" thickBot="1">
      <c r="A852" s="148"/>
      <c r="B852" s="417"/>
      <c r="C852" s="154" t="s">
        <v>3512</v>
      </c>
      <c r="D852" s="417"/>
      <c r="E852" s="418" t="s">
        <v>2128</v>
      </c>
      <c r="F852" s="418"/>
      <c r="G852" s="417"/>
      <c r="H852" s="419" t="s">
        <v>19629</v>
      </c>
      <c r="I852" s="419"/>
      <c r="J852" s="417"/>
      <c r="K852" s="419" t="s">
        <v>19628</v>
      </c>
      <c r="L852" s="419"/>
      <c r="M852" s="417"/>
      <c r="N852" s="420" t="s">
        <v>19627</v>
      </c>
      <c r="O852" s="420"/>
      <c r="P852" s="417"/>
      <c r="Q852" s="155" t="s">
        <v>24408</v>
      </c>
      <c r="R852" s="417"/>
      <c r="S852" s="421" t="s">
        <v>19692</v>
      </c>
      <c r="T852" s="421"/>
      <c r="U852" s="421"/>
      <c r="V852" s="421"/>
      <c r="W852" s="417"/>
      <c r="X852" s="148"/>
    </row>
    <row r="853" spans="1:24" ht="45.95" customHeight="1" thickBot="1">
      <c r="A853" s="148"/>
      <c r="B853" s="417"/>
      <c r="C853" s="154" t="s">
        <v>3503</v>
      </c>
      <c r="D853" s="417"/>
      <c r="E853" s="418" t="s">
        <v>2121</v>
      </c>
      <c r="F853" s="418"/>
      <c r="G853" s="417"/>
      <c r="H853" s="419" t="s">
        <v>19625</v>
      </c>
      <c r="I853" s="419"/>
      <c r="J853" s="417"/>
      <c r="K853" s="419" t="s">
        <v>19624</v>
      </c>
      <c r="L853" s="419"/>
      <c r="M853" s="417"/>
      <c r="N853" s="420" t="s">
        <v>19623</v>
      </c>
      <c r="O853" s="420"/>
      <c r="P853" s="417"/>
      <c r="Q853" s="155" t="s">
        <v>24586</v>
      </c>
      <c r="R853" s="417"/>
      <c r="S853" s="421" t="s">
        <v>19692</v>
      </c>
      <c r="T853" s="421"/>
      <c r="U853" s="421"/>
      <c r="V853" s="421"/>
      <c r="W853" s="417"/>
      <c r="X853" s="148"/>
    </row>
    <row r="854" spans="1:24" ht="45.95" customHeight="1" thickBot="1">
      <c r="A854" s="148"/>
      <c r="B854" s="417"/>
      <c r="C854" s="154" t="s">
        <v>3495</v>
      </c>
      <c r="D854" s="417"/>
      <c r="E854" s="418" t="s">
        <v>2112</v>
      </c>
      <c r="F854" s="418"/>
      <c r="G854" s="417"/>
      <c r="H854" s="419" t="s">
        <v>22045</v>
      </c>
      <c r="I854" s="419"/>
      <c r="J854" s="417"/>
      <c r="K854" s="419" t="s">
        <v>22044</v>
      </c>
      <c r="L854" s="419"/>
      <c r="M854" s="417"/>
      <c r="N854" s="420" t="s">
        <v>22043</v>
      </c>
      <c r="O854" s="420"/>
      <c r="P854" s="417"/>
      <c r="Q854" s="155" t="s">
        <v>24173</v>
      </c>
      <c r="R854" s="417"/>
      <c r="S854" s="421" t="s">
        <v>19692</v>
      </c>
      <c r="T854" s="421"/>
      <c r="U854" s="421"/>
      <c r="V854" s="421"/>
      <c r="W854" s="417"/>
      <c r="X854" s="148"/>
    </row>
    <row r="855" spans="1:24" ht="45.95" customHeight="1" thickBot="1">
      <c r="A855" s="148"/>
      <c r="B855" s="417"/>
      <c r="C855" s="154" t="s">
        <v>3487</v>
      </c>
      <c r="D855" s="417"/>
      <c r="E855" s="418" t="s">
        <v>2096</v>
      </c>
      <c r="F855" s="418"/>
      <c r="G855" s="417"/>
      <c r="H855" s="419" t="s">
        <v>19616</v>
      </c>
      <c r="I855" s="419"/>
      <c r="J855" s="417"/>
      <c r="K855" s="419" t="s">
        <v>19615</v>
      </c>
      <c r="L855" s="419"/>
      <c r="M855" s="417"/>
      <c r="N855" s="420" t="s">
        <v>19614</v>
      </c>
      <c r="O855" s="420"/>
      <c r="P855" s="417"/>
      <c r="Q855" s="155" t="s">
        <v>24566</v>
      </c>
      <c r="R855" s="417"/>
      <c r="S855" s="421" t="s">
        <v>19692</v>
      </c>
      <c r="T855" s="421"/>
      <c r="U855" s="421"/>
      <c r="V855" s="421"/>
      <c r="W855" s="417"/>
      <c r="X855" s="148"/>
    </row>
    <row r="856" spans="1:24" ht="45.95" customHeight="1" thickBot="1">
      <c r="A856" s="148"/>
      <c r="B856" s="417"/>
      <c r="C856" s="154" t="s">
        <v>3478</v>
      </c>
      <c r="D856" s="417"/>
      <c r="E856" s="418" t="s">
        <v>2087</v>
      </c>
      <c r="F856" s="418"/>
      <c r="G856" s="417"/>
      <c r="H856" s="419" t="s">
        <v>19611</v>
      </c>
      <c r="I856" s="419"/>
      <c r="J856" s="417"/>
      <c r="K856" s="419" t="s">
        <v>19610</v>
      </c>
      <c r="L856" s="419"/>
      <c r="M856" s="417"/>
      <c r="N856" s="420" t="s">
        <v>19609</v>
      </c>
      <c r="O856" s="420"/>
      <c r="P856" s="417"/>
      <c r="Q856" s="155" t="s">
        <v>24172</v>
      </c>
      <c r="R856" s="417"/>
      <c r="S856" s="421" t="s">
        <v>19692</v>
      </c>
      <c r="T856" s="421"/>
      <c r="U856" s="421"/>
      <c r="V856" s="421"/>
      <c r="W856" s="417"/>
      <c r="X856" s="148"/>
    </row>
    <row r="857" spans="1:24" ht="45.95" customHeight="1" thickBot="1">
      <c r="A857" s="148"/>
      <c r="B857" s="417"/>
      <c r="C857" s="154" t="s">
        <v>3470</v>
      </c>
      <c r="D857" s="417"/>
      <c r="E857" s="418" t="s">
        <v>2079</v>
      </c>
      <c r="F857" s="418"/>
      <c r="G857" s="417"/>
      <c r="H857" s="419" t="s">
        <v>21300</v>
      </c>
      <c r="I857" s="419"/>
      <c r="J857" s="417"/>
      <c r="K857" s="419" t="s">
        <v>21299</v>
      </c>
      <c r="L857" s="419"/>
      <c r="M857" s="417"/>
      <c r="N857" s="420" t="s">
        <v>21298</v>
      </c>
      <c r="O857" s="420"/>
      <c r="P857" s="417"/>
      <c r="Q857" s="155" t="s">
        <v>24407</v>
      </c>
      <c r="R857" s="417"/>
      <c r="S857" s="421" t="s">
        <v>19692</v>
      </c>
      <c r="T857" s="421"/>
      <c r="U857" s="421"/>
      <c r="V857" s="421"/>
      <c r="W857" s="417"/>
      <c r="X857" s="148"/>
    </row>
    <row r="858" spans="1:24" ht="9.9499999999999993" customHeight="1" thickBot="1">
      <c r="A858" s="148"/>
      <c r="B858" s="417"/>
      <c r="C858" s="148"/>
      <c r="D858" s="417"/>
      <c r="E858" s="148"/>
      <c r="F858" s="148"/>
      <c r="G858" s="417"/>
      <c r="H858" s="148"/>
      <c r="I858" s="148"/>
      <c r="J858" s="417"/>
      <c r="K858" s="148"/>
      <c r="L858" s="148"/>
      <c r="M858" s="417"/>
      <c r="N858" s="148"/>
      <c r="O858" s="148"/>
      <c r="P858" s="417"/>
      <c r="Q858" s="148"/>
      <c r="R858" s="417"/>
      <c r="S858" s="148"/>
      <c r="T858" s="148"/>
      <c r="U858" s="148"/>
      <c r="V858" s="148"/>
      <c r="W858" s="417"/>
      <c r="X858" s="148"/>
    </row>
    <row r="859" spans="1:24" ht="0.95" customHeight="1">
      <c r="A859" s="148"/>
      <c r="B859" s="422"/>
      <c r="C859" s="422"/>
      <c r="D859" s="422"/>
      <c r="E859" s="422"/>
      <c r="F859" s="422"/>
      <c r="G859" s="422"/>
      <c r="H859" s="422"/>
      <c r="I859" s="422"/>
      <c r="J859" s="422"/>
      <c r="K859" s="422"/>
      <c r="L859" s="422"/>
      <c r="M859" s="422"/>
      <c r="N859" s="422"/>
      <c r="O859" s="422"/>
      <c r="P859" s="422"/>
      <c r="Q859" s="422"/>
      <c r="R859" s="422"/>
      <c r="S859" s="422"/>
      <c r="T859" s="422"/>
      <c r="U859" s="422"/>
      <c r="V859" s="422"/>
      <c r="W859" s="148"/>
      <c r="X859" s="148"/>
    </row>
    <row r="860" spans="1:24" ht="60" customHeight="1">
      <c r="A860" s="148"/>
      <c r="B860" s="148"/>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row>
    <row r="861" spans="1:24" ht="12" customHeight="1">
      <c r="A861" s="148"/>
      <c r="B861" s="148"/>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row>
    <row r="862" spans="1:24" ht="8.1" customHeight="1">
      <c r="A862" s="148"/>
      <c r="B862" s="148"/>
      <c r="C862" s="148"/>
      <c r="D862" s="148"/>
      <c r="E862" s="148"/>
      <c r="F862" s="148"/>
      <c r="G862" s="148"/>
      <c r="H862" s="148"/>
      <c r="I862" s="413" t="s">
        <v>19177</v>
      </c>
      <c r="J862" s="413"/>
      <c r="K862" s="413"/>
      <c r="L862" s="148"/>
      <c r="M862" s="148"/>
      <c r="N862" s="148"/>
      <c r="O862" s="148"/>
      <c r="P862" s="148"/>
      <c r="Q862" s="148"/>
      <c r="R862" s="148"/>
      <c r="S862" s="148"/>
      <c r="T862" s="148"/>
      <c r="U862" s="148"/>
      <c r="V862" s="148"/>
      <c r="W862" s="148"/>
      <c r="X862" s="148"/>
    </row>
    <row r="863" spans="1:24" ht="12" customHeight="1">
      <c r="A863" s="148"/>
      <c r="B863" s="414"/>
      <c r="C863" s="414"/>
      <c r="D863" s="414"/>
      <c r="E863" s="414"/>
      <c r="F863" s="148"/>
      <c r="G863" s="148"/>
      <c r="H863" s="148"/>
      <c r="I863" s="413"/>
      <c r="J863" s="413"/>
      <c r="K863" s="413"/>
      <c r="L863" s="148"/>
      <c r="M863" s="148"/>
      <c r="N863" s="148"/>
      <c r="O863" s="148"/>
      <c r="P863" s="148"/>
      <c r="Q863" s="148"/>
      <c r="R863" s="148"/>
      <c r="S863" s="148"/>
      <c r="T863" s="148"/>
      <c r="U863" s="148"/>
      <c r="V863" s="148"/>
      <c r="W863" s="148"/>
      <c r="X863" s="148"/>
    </row>
    <row r="864" spans="1:24" ht="14.1" customHeight="1">
      <c r="A864" s="148"/>
      <c r="B864" s="148"/>
      <c r="C864" s="415" t="s">
        <v>24122</v>
      </c>
      <c r="D864" s="415"/>
      <c r="E864" s="415"/>
      <c r="F864" s="415"/>
      <c r="G864" s="415"/>
      <c r="H864" s="415"/>
      <c r="I864" s="415"/>
      <c r="J864" s="415"/>
      <c r="K864" s="415"/>
      <c r="L864" s="148"/>
      <c r="M864" s="148"/>
      <c r="N864" s="148"/>
      <c r="O864" s="416" t="s">
        <v>24924</v>
      </c>
      <c r="P864" s="416"/>
      <c r="Q864" s="416"/>
      <c r="R864" s="416"/>
      <c r="S864" s="416"/>
      <c r="T864" s="149" t="s">
        <v>6346</v>
      </c>
      <c r="U864" s="150" t="s">
        <v>19175</v>
      </c>
      <c r="V864" s="148"/>
      <c r="W864" s="148"/>
      <c r="X864" s="148"/>
    </row>
    <row r="865" spans="1:24" ht="0.95" customHeight="1" thickBot="1">
      <c r="A865" s="148"/>
      <c r="B865" s="148"/>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row>
    <row r="866" spans="1:24" ht="0.95" customHeight="1">
      <c r="A866" s="148"/>
      <c r="B866" s="411"/>
      <c r="C866" s="411"/>
      <c r="D866" s="411"/>
      <c r="E866" s="411"/>
      <c r="F866" s="411"/>
      <c r="G866" s="411"/>
      <c r="H866" s="411"/>
      <c r="I866" s="411"/>
      <c r="J866" s="411"/>
      <c r="K866" s="411"/>
      <c r="L866" s="411"/>
      <c r="M866" s="411"/>
      <c r="N866" s="411"/>
      <c r="O866" s="411"/>
      <c r="P866" s="411"/>
      <c r="Q866" s="411"/>
      <c r="R866" s="411"/>
      <c r="S866" s="411"/>
      <c r="T866" s="411"/>
      <c r="U866" s="411"/>
      <c r="V866" s="411"/>
      <c r="W866" s="411"/>
      <c r="X866" s="148"/>
    </row>
    <row r="867" spans="1:24" ht="15.95" customHeight="1" thickBot="1">
      <c r="A867" s="148"/>
      <c r="B867" s="151"/>
      <c r="C867" s="152" t="s">
        <v>19174</v>
      </c>
      <c r="D867" s="151"/>
      <c r="E867" s="412" t="s">
        <v>19173</v>
      </c>
      <c r="F867" s="412"/>
      <c r="G867" s="151"/>
      <c r="H867" s="412" t="s">
        <v>19172</v>
      </c>
      <c r="I867" s="412"/>
      <c r="J867" s="151"/>
      <c r="K867" s="412" t="s">
        <v>19171</v>
      </c>
      <c r="L867" s="412"/>
      <c r="M867" s="151"/>
      <c r="N867" s="412" t="s">
        <v>19170</v>
      </c>
      <c r="O867" s="412"/>
      <c r="P867" s="151"/>
      <c r="Q867" s="153" t="s">
        <v>19169</v>
      </c>
      <c r="R867" s="151"/>
      <c r="S867" s="412" t="s">
        <v>19168</v>
      </c>
      <c r="T867" s="412"/>
      <c r="U867" s="412"/>
      <c r="V867" s="412"/>
      <c r="W867" s="151"/>
      <c r="X867" s="148"/>
    </row>
    <row r="868" spans="1:24" ht="45.95" customHeight="1" thickBot="1">
      <c r="A868" s="148"/>
      <c r="B868" s="417"/>
      <c r="C868" s="154" t="s">
        <v>3463</v>
      </c>
      <c r="D868" s="417"/>
      <c r="E868" s="418" t="s">
        <v>2073</v>
      </c>
      <c r="F868" s="418"/>
      <c r="G868" s="417"/>
      <c r="H868" s="419" t="s">
        <v>22032</v>
      </c>
      <c r="I868" s="419"/>
      <c r="J868" s="417"/>
      <c r="K868" s="419" t="s">
        <v>22031</v>
      </c>
      <c r="L868" s="419"/>
      <c r="M868" s="417"/>
      <c r="N868" s="420" t="s">
        <v>22030</v>
      </c>
      <c r="O868" s="420"/>
      <c r="P868" s="417"/>
      <c r="Q868" s="155" t="s">
        <v>24168</v>
      </c>
      <c r="R868" s="417"/>
      <c r="S868" s="421" t="s">
        <v>19692</v>
      </c>
      <c r="T868" s="421"/>
      <c r="U868" s="421"/>
      <c r="V868" s="421"/>
      <c r="W868" s="417"/>
      <c r="X868" s="148"/>
    </row>
    <row r="869" spans="1:24" ht="45.95" customHeight="1" thickBot="1">
      <c r="A869" s="148"/>
      <c r="B869" s="417"/>
      <c r="C869" s="154" t="s">
        <v>3456</v>
      </c>
      <c r="D869" s="417"/>
      <c r="E869" s="418" t="s">
        <v>2066</v>
      </c>
      <c r="F869" s="418"/>
      <c r="G869" s="417"/>
      <c r="H869" s="419" t="s">
        <v>19607</v>
      </c>
      <c r="I869" s="419"/>
      <c r="J869" s="417"/>
      <c r="K869" s="419" t="s">
        <v>19606</v>
      </c>
      <c r="L869" s="419"/>
      <c r="M869" s="417"/>
      <c r="N869" s="420" t="s">
        <v>19605</v>
      </c>
      <c r="O869" s="420"/>
      <c r="P869" s="417"/>
      <c r="Q869" s="155" t="s">
        <v>24171</v>
      </c>
      <c r="R869" s="417"/>
      <c r="S869" s="421" t="s">
        <v>19692</v>
      </c>
      <c r="T869" s="421"/>
      <c r="U869" s="421"/>
      <c r="V869" s="421"/>
      <c r="W869" s="417"/>
      <c r="X869" s="148"/>
    </row>
    <row r="870" spans="1:24" ht="45.95" customHeight="1" thickBot="1">
      <c r="A870" s="148"/>
      <c r="B870" s="417"/>
      <c r="C870" s="154" t="s">
        <v>3447</v>
      </c>
      <c r="D870" s="417"/>
      <c r="E870" s="418" t="s">
        <v>2059</v>
      </c>
      <c r="F870" s="418"/>
      <c r="G870" s="417"/>
      <c r="H870" s="419" t="s">
        <v>19602</v>
      </c>
      <c r="I870" s="419"/>
      <c r="J870" s="417"/>
      <c r="K870" s="419" t="s">
        <v>19601</v>
      </c>
      <c r="L870" s="419"/>
      <c r="M870" s="417"/>
      <c r="N870" s="420" t="s">
        <v>19600</v>
      </c>
      <c r="O870" s="420"/>
      <c r="P870" s="417"/>
      <c r="Q870" s="155" t="s">
        <v>24169</v>
      </c>
      <c r="R870" s="417"/>
      <c r="S870" s="421" t="s">
        <v>19692</v>
      </c>
      <c r="T870" s="421"/>
      <c r="U870" s="421"/>
      <c r="V870" s="421"/>
      <c r="W870" s="417"/>
      <c r="X870" s="148"/>
    </row>
    <row r="871" spans="1:24" ht="45.95" customHeight="1" thickBot="1">
      <c r="A871" s="148"/>
      <c r="B871" s="417"/>
      <c r="C871" s="154" t="s">
        <v>3438</v>
      </c>
      <c r="D871" s="417"/>
      <c r="E871" s="418" t="s">
        <v>2027</v>
      </c>
      <c r="F871" s="418"/>
      <c r="G871" s="417"/>
      <c r="H871" s="419" t="s">
        <v>19598</v>
      </c>
      <c r="I871" s="419"/>
      <c r="J871" s="417"/>
      <c r="K871" s="419" t="s">
        <v>19597</v>
      </c>
      <c r="L871" s="419"/>
      <c r="M871" s="417"/>
      <c r="N871" s="420" t="s">
        <v>19596</v>
      </c>
      <c r="O871" s="420"/>
      <c r="P871" s="417"/>
      <c r="Q871" s="155" t="s">
        <v>24405</v>
      </c>
      <c r="R871" s="417"/>
      <c r="S871" s="421" t="s">
        <v>19692</v>
      </c>
      <c r="T871" s="421"/>
      <c r="U871" s="421"/>
      <c r="V871" s="421"/>
      <c r="W871" s="417"/>
      <c r="X871" s="148"/>
    </row>
    <row r="872" spans="1:24" ht="45.95" customHeight="1" thickBot="1">
      <c r="A872" s="148"/>
      <c r="B872" s="417"/>
      <c r="C872" s="154" t="s">
        <v>3431</v>
      </c>
      <c r="D872" s="417"/>
      <c r="E872" s="418" t="s">
        <v>2021</v>
      </c>
      <c r="F872" s="418"/>
      <c r="G872" s="417"/>
      <c r="H872" s="419" t="s">
        <v>19594</v>
      </c>
      <c r="I872" s="419"/>
      <c r="J872" s="417"/>
      <c r="K872" s="419" t="s">
        <v>19593</v>
      </c>
      <c r="L872" s="419"/>
      <c r="M872" s="417"/>
      <c r="N872" s="420" t="s">
        <v>19592</v>
      </c>
      <c r="O872" s="420"/>
      <c r="P872" s="417"/>
      <c r="Q872" s="155" t="s">
        <v>24404</v>
      </c>
      <c r="R872" s="417"/>
      <c r="S872" s="421" t="s">
        <v>19692</v>
      </c>
      <c r="T872" s="421"/>
      <c r="U872" s="421"/>
      <c r="V872" s="421"/>
      <c r="W872" s="417"/>
      <c r="X872" s="148"/>
    </row>
    <row r="873" spans="1:24" ht="45.95" customHeight="1" thickBot="1">
      <c r="A873" s="148"/>
      <c r="B873" s="417"/>
      <c r="C873" s="154" t="s">
        <v>3422</v>
      </c>
      <c r="D873" s="417"/>
      <c r="E873" s="418" t="s">
        <v>2014</v>
      </c>
      <c r="F873" s="418"/>
      <c r="G873" s="417"/>
      <c r="H873" s="419" t="s">
        <v>19589</v>
      </c>
      <c r="I873" s="419"/>
      <c r="J873" s="417"/>
      <c r="K873" s="419" t="s">
        <v>19588</v>
      </c>
      <c r="L873" s="419"/>
      <c r="M873" s="417"/>
      <c r="N873" s="420" t="s">
        <v>19587</v>
      </c>
      <c r="O873" s="420"/>
      <c r="P873" s="417"/>
      <c r="Q873" s="155" t="s">
        <v>24571</v>
      </c>
      <c r="R873" s="417"/>
      <c r="S873" s="421" t="s">
        <v>19692</v>
      </c>
      <c r="T873" s="421"/>
      <c r="U873" s="421"/>
      <c r="V873" s="421"/>
      <c r="W873" s="417"/>
      <c r="X873" s="148"/>
    </row>
    <row r="874" spans="1:24" ht="45.95" customHeight="1" thickBot="1">
      <c r="A874" s="148"/>
      <c r="B874" s="417"/>
      <c r="C874" s="154" t="s">
        <v>3413</v>
      </c>
      <c r="D874" s="417"/>
      <c r="E874" s="418" t="s">
        <v>1997</v>
      </c>
      <c r="F874" s="418"/>
      <c r="G874" s="417"/>
      <c r="H874" s="419" t="s">
        <v>19584</v>
      </c>
      <c r="I874" s="419"/>
      <c r="J874" s="417"/>
      <c r="K874" s="419" t="s">
        <v>19583</v>
      </c>
      <c r="L874" s="419"/>
      <c r="M874" s="417"/>
      <c r="N874" s="420" t="s">
        <v>19582</v>
      </c>
      <c r="O874" s="420"/>
      <c r="P874" s="417"/>
      <c r="Q874" s="155" t="s">
        <v>24607</v>
      </c>
      <c r="R874" s="417"/>
      <c r="S874" s="421" t="s">
        <v>19692</v>
      </c>
      <c r="T874" s="421"/>
      <c r="U874" s="421"/>
      <c r="V874" s="421"/>
      <c r="W874" s="417"/>
      <c r="X874" s="148"/>
    </row>
    <row r="875" spans="1:24" ht="45.95" customHeight="1" thickBot="1">
      <c r="A875" s="148"/>
      <c r="B875" s="417"/>
      <c r="C875" s="154" t="s">
        <v>3406</v>
      </c>
      <c r="D875" s="417"/>
      <c r="E875" s="418" t="s">
        <v>1988</v>
      </c>
      <c r="F875" s="418"/>
      <c r="G875" s="417"/>
      <c r="H875" s="419" t="s">
        <v>19579</v>
      </c>
      <c r="I875" s="419"/>
      <c r="J875" s="417"/>
      <c r="K875" s="419" t="s">
        <v>19578</v>
      </c>
      <c r="L875" s="419"/>
      <c r="M875" s="417"/>
      <c r="N875" s="420" t="s">
        <v>19577</v>
      </c>
      <c r="O875" s="420"/>
      <c r="P875" s="417"/>
      <c r="Q875" s="155" t="s">
        <v>24403</v>
      </c>
      <c r="R875" s="417"/>
      <c r="S875" s="421" t="s">
        <v>19692</v>
      </c>
      <c r="T875" s="421"/>
      <c r="U875" s="421"/>
      <c r="V875" s="421"/>
      <c r="W875" s="417"/>
      <c r="X875" s="148"/>
    </row>
    <row r="876" spans="1:24" ht="45.95" customHeight="1" thickBot="1">
      <c r="A876" s="148"/>
      <c r="B876" s="417"/>
      <c r="C876" s="154" t="s">
        <v>3398</v>
      </c>
      <c r="D876" s="417"/>
      <c r="E876" s="418" t="s">
        <v>1979</v>
      </c>
      <c r="F876" s="418"/>
      <c r="G876" s="417"/>
      <c r="H876" s="419" t="s">
        <v>19575</v>
      </c>
      <c r="I876" s="419"/>
      <c r="J876" s="417"/>
      <c r="K876" s="419" t="s">
        <v>19574</v>
      </c>
      <c r="L876" s="419"/>
      <c r="M876" s="417"/>
      <c r="N876" s="420" t="s">
        <v>19573</v>
      </c>
      <c r="O876" s="420"/>
      <c r="P876" s="417"/>
      <c r="Q876" s="155" t="s">
        <v>24401</v>
      </c>
      <c r="R876" s="417"/>
      <c r="S876" s="421" t="s">
        <v>19692</v>
      </c>
      <c r="T876" s="421"/>
      <c r="U876" s="421"/>
      <c r="V876" s="421"/>
      <c r="W876" s="417"/>
      <c r="X876" s="148"/>
    </row>
    <row r="877" spans="1:24" ht="45.95" customHeight="1" thickBot="1">
      <c r="A877" s="148"/>
      <c r="B877" s="417"/>
      <c r="C877" s="154" t="s">
        <v>3390</v>
      </c>
      <c r="D877" s="417"/>
      <c r="E877" s="418" t="s">
        <v>1970</v>
      </c>
      <c r="F877" s="418"/>
      <c r="G877" s="417"/>
      <c r="H877" s="419" t="s">
        <v>21284</v>
      </c>
      <c r="I877" s="419"/>
      <c r="J877" s="417"/>
      <c r="K877" s="419" t="s">
        <v>21283</v>
      </c>
      <c r="L877" s="419"/>
      <c r="M877" s="417"/>
      <c r="N877" s="420" t="s">
        <v>21282</v>
      </c>
      <c r="O877" s="420"/>
      <c r="P877" s="417"/>
      <c r="Q877" s="155" t="s">
        <v>24402</v>
      </c>
      <c r="R877" s="417"/>
      <c r="S877" s="421" t="s">
        <v>19692</v>
      </c>
      <c r="T877" s="421"/>
      <c r="U877" s="421"/>
      <c r="V877" s="421"/>
      <c r="W877" s="417"/>
      <c r="X877" s="148"/>
    </row>
    <row r="878" spans="1:24" ht="9.9499999999999993" customHeight="1" thickBot="1">
      <c r="A878" s="148"/>
      <c r="B878" s="417"/>
      <c r="C878" s="148"/>
      <c r="D878" s="417"/>
      <c r="E878" s="148"/>
      <c r="F878" s="148"/>
      <c r="G878" s="417"/>
      <c r="H878" s="148"/>
      <c r="I878" s="148"/>
      <c r="J878" s="417"/>
      <c r="K878" s="148"/>
      <c r="L878" s="148"/>
      <c r="M878" s="417"/>
      <c r="N878" s="148"/>
      <c r="O878" s="148"/>
      <c r="P878" s="417"/>
      <c r="Q878" s="148"/>
      <c r="R878" s="417"/>
      <c r="S878" s="148"/>
      <c r="T878" s="148"/>
      <c r="U878" s="148"/>
      <c r="V878" s="148"/>
      <c r="W878" s="417"/>
      <c r="X878" s="148"/>
    </row>
    <row r="879" spans="1:24" ht="0.95" customHeight="1">
      <c r="A879" s="148"/>
      <c r="B879" s="422"/>
      <c r="C879" s="422"/>
      <c r="D879" s="422"/>
      <c r="E879" s="422"/>
      <c r="F879" s="422"/>
      <c r="G879" s="422"/>
      <c r="H879" s="422"/>
      <c r="I879" s="422"/>
      <c r="J879" s="422"/>
      <c r="K879" s="422"/>
      <c r="L879" s="422"/>
      <c r="M879" s="422"/>
      <c r="N879" s="422"/>
      <c r="O879" s="422"/>
      <c r="P879" s="422"/>
      <c r="Q879" s="422"/>
      <c r="R879" s="422"/>
      <c r="S879" s="422"/>
      <c r="T879" s="422"/>
      <c r="U879" s="422"/>
      <c r="V879" s="422"/>
      <c r="W879" s="148"/>
      <c r="X879" s="148"/>
    </row>
    <row r="880" spans="1:24" ht="60" customHeight="1">
      <c r="A880" s="148"/>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row>
    <row r="881" spans="1:24" ht="12" customHeight="1">
      <c r="A881" s="148"/>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row>
    <row r="882" spans="1:24" ht="8.1" customHeight="1">
      <c r="A882" s="148"/>
      <c r="B882" s="148"/>
      <c r="C882" s="148"/>
      <c r="D882" s="148"/>
      <c r="E882" s="148"/>
      <c r="F882" s="148"/>
      <c r="G882" s="148"/>
      <c r="H882" s="148"/>
      <c r="I882" s="413" t="s">
        <v>19177</v>
      </c>
      <c r="J882" s="413"/>
      <c r="K882" s="413"/>
      <c r="L882" s="148"/>
      <c r="M882" s="148"/>
      <c r="N882" s="148"/>
      <c r="O882" s="148"/>
      <c r="P882" s="148"/>
      <c r="Q882" s="148"/>
      <c r="R882" s="148"/>
      <c r="S882" s="148"/>
      <c r="T882" s="148"/>
      <c r="U882" s="148"/>
      <c r="V882" s="148"/>
      <c r="W882" s="148"/>
      <c r="X882" s="148"/>
    </row>
    <row r="883" spans="1:24" ht="12" customHeight="1">
      <c r="A883" s="148"/>
      <c r="B883" s="414"/>
      <c r="C883" s="414"/>
      <c r="D883" s="414"/>
      <c r="E883" s="414"/>
      <c r="F883" s="148"/>
      <c r="G883" s="148"/>
      <c r="H883" s="148"/>
      <c r="I883" s="413"/>
      <c r="J883" s="413"/>
      <c r="K883" s="413"/>
      <c r="L883" s="148"/>
      <c r="M883" s="148"/>
      <c r="N883" s="148"/>
      <c r="O883" s="148"/>
      <c r="P883" s="148"/>
      <c r="Q883" s="148"/>
      <c r="R883" s="148"/>
      <c r="S883" s="148"/>
      <c r="T883" s="148"/>
      <c r="U883" s="148"/>
      <c r="V883" s="148"/>
      <c r="W883" s="148"/>
      <c r="X883" s="148"/>
    </row>
    <row r="884" spans="1:24" ht="14.1" customHeight="1">
      <c r="A884" s="148"/>
      <c r="B884" s="148"/>
      <c r="C884" s="415" t="s">
        <v>24122</v>
      </c>
      <c r="D884" s="415"/>
      <c r="E884" s="415"/>
      <c r="F884" s="415"/>
      <c r="G884" s="415"/>
      <c r="H884" s="415"/>
      <c r="I884" s="415"/>
      <c r="J884" s="415"/>
      <c r="K884" s="415"/>
      <c r="L884" s="148"/>
      <c r="M884" s="148"/>
      <c r="N884" s="148"/>
      <c r="O884" s="416" t="s">
        <v>24924</v>
      </c>
      <c r="P884" s="416"/>
      <c r="Q884" s="416"/>
      <c r="R884" s="416"/>
      <c r="S884" s="416"/>
      <c r="T884" s="149" t="s">
        <v>6338</v>
      </c>
      <c r="U884" s="150" t="s">
        <v>19175</v>
      </c>
      <c r="V884" s="148"/>
      <c r="W884" s="148"/>
      <c r="X884" s="148"/>
    </row>
    <row r="885" spans="1:24" ht="0.95" customHeight="1" thickBot="1">
      <c r="A885" s="148"/>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row>
    <row r="886" spans="1:24" ht="0.95" customHeight="1">
      <c r="A886" s="148"/>
      <c r="B886" s="411"/>
      <c r="C886" s="411"/>
      <c r="D886" s="411"/>
      <c r="E886" s="411"/>
      <c r="F886" s="411"/>
      <c r="G886" s="411"/>
      <c r="H886" s="411"/>
      <c r="I886" s="411"/>
      <c r="J886" s="411"/>
      <c r="K886" s="411"/>
      <c r="L886" s="411"/>
      <c r="M886" s="411"/>
      <c r="N886" s="411"/>
      <c r="O886" s="411"/>
      <c r="P886" s="411"/>
      <c r="Q886" s="411"/>
      <c r="R886" s="411"/>
      <c r="S886" s="411"/>
      <c r="T886" s="411"/>
      <c r="U886" s="411"/>
      <c r="V886" s="411"/>
      <c r="W886" s="411"/>
      <c r="X886" s="148"/>
    </row>
    <row r="887" spans="1:24" ht="15.95" customHeight="1" thickBot="1">
      <c r="A887" s="148"/>
      <c r="B887" s="151"/>
      <c r="C887" s="152" t="s">
        <v>19174</v>
      </c>
      <c r="D887" s="151"/>
      <c r="E887" s="412" t="s">
        <v>19173</v>
      </c>
      <c r="F887" s="412"/>
      <c r="G887" s="151"/>
      <c r="H887" s="412" t="s">
        <v>19172</v>
      </c>
      <c r="I887" s="412"/>
      <c r="J887" s="151"/>
      <c r="K887" s="412" t="s">
        <v>19171</v>
      </c>
      <c r="L887" s="412"/>
      <c r="M887" s="151"/>
      <c r="N887" s="412" t="s">
        <v>19170</v>
      </c>
      <c r="O887" s="412"/>
      <c r="P887" s="151"/>
      <c r="Q887" s="153" t="s">
        <v>19169</v>
      </c>
      <c r="R887" s="151"/>
      <c r="S887" s="412" t="s">
        <v>19168</v>
      </c>
      <c r="T887" s="412"/>
      <c r="U887" s="412"/>
      <c r="V887" s="412"/>
      <c r="W887" s="151"/>
      <c r="X887" s="148"/>
    </row>
    <row r="888" spans="1:24" ht="45.95" customHeight="1" thickBot="1">
      <c r="A888" s="148"/>
      <c r="B888" s="417"/>
      <c r="C888" s="154" t="s">
        <v>3382</v>
      </c>
      <c r="D888" s="417"/>
      <c r="E888" s="418" t="s">
        <v>1956</v>
      </c>
      <c r="F888" s="418"/>
      <c r="G888" s="417"/>
      <c r="H888" s="419" t="s">
        <v>19566</v>
      </c>
      <c r="I888" s="419"/>
      <c r="J888" s="417"/>
      <c r="K888" s="419" t="s">
        <v>19565</v>
      </c>
      <c r="L888" s="419"/>
      <c r="M888" s="417"/>
      <c r="N888" s="420" t="s">
        <v>19564</v>
      </c>
      <c r="O888" s="420"/>
      <c r="P888" s="417"/>
      <c r="Q888" s="155" t="s">
        <v>24664</v>
      </c>
      <c r="R888" s="417"/>
      <c r="S888" s="421" t="s">
        <v>19692</v>
      </c>
      <c r="T888" s="421"/>
      <c r="U888" s="421"/>
      <c r="V888" s="421"/>
      <c r="W888" s="417"/>
      <c r="X888" s="148"/>
    </row>
    <row r="889" spans="1:24" ht="45.95" customHeight="1" thickBot="1">
      <c r="A889" s="148"/>
      <c r="B889" s="417"/>
      <c r="C889" s="154" t="s">
        <v>3376</v>
      </c>
      <c r="D889" s="417"/>
      <c r="E889" s="418" t="s">
        <v>1949</v>
      </c>
      <c r="F889" s="418"/>
      <c r="G889" s="417"/>
      <c r="H889" s="419" t="s">
        <v>19561</v>
      </c>
      <c r="I889" s="419"/>
      <c r="J889" s="417"/>
      <c r="K889" s="419" t="s">
        <v>19560</v>
      </c>
      <c r="L889" s="419"/>
      <c r="M889" s="417"/>
      <c r="N889" s="420" t="s">
        <v>19559</v>
      </c>
      <c r="O889" s="420"/>
      <c r="P889" s="417"/>
      <c r="Q889" s="155" t="s">
        <v>24170</v>
      </c>
      <c r="R889" s="417"/>
      <c r="S889" s="421" t="s">
        <v>19692</v>
      </c>
      <c r="T889" s="421"/>
      <c r="U889" s="421"/>
      <c r="V889" s="421"/>
      <c r="W889" s="417"/>
      <c r="X889" s="148"/>
    </row>
    <row r="890" spans="1:24" ht="45.95" customHeight="1" thickBot="1">
      <c r="A890" s="148"/>
      <c r="B890" s="417"/>
      <c r="C890" s="154" t="s">
        <v>3368</v>
      </c>
      <c r="D890" s="417"/>
      <c r="E890" s="418" t="s">
        <v>1941</v>
      </c>
      <c r="F890" s="418"/>
      <c r="G890" s="417"/>
      <c r="H890" s="419" t="s">
        <v>21279</v>
      </c>
      <c r="I890" s="419"/>
      <c r="J890" s="417"/>
      <c r="K890" s="419" t="s">
        <v>21278</v>
      </c>
      <c r="L890" s="419"/>
      <c r="M890" s="417"/>
      <c r="N890" s="420" t="s">
        <v>21277</v>
      </c>
      <c r="O890" s="420"/>
      <c r="P890" s="417"/>
      <c r="Q890" s="155" t="s">
        <v>24400</v>
      </c>
      <c r="R890" s="417"/>
      <c r="S890" s="421" t="s">
        <v>19692</v>
      </c>
      <c r="T890" s="421"/>
      <c r="U890" s="421"/>
      <c r="V890" s="421"/>
      <c r="W890" s="417"/>
      <c r="X890" s="148"/>
    </row>
    <row r="891" spans="1:24" ht="45.95" customHeight="1" thickBot="1">
      <c r="A891" s="148"/>
      <c r="B891" s="417"/>
      <c r="C891" s="154" t="s">
        <v>3359</v>
      </c>
      <c r="D891" s="417"/>
      <c r="E891" s="418" t="s">
        <v>1933</v>
      </c>
      <c r="F891" s="418"/>
      <c r="G891" s="417"/>
      <c r="H891" s="419" t="s">
        <v>21275</v>
      </c>
      <c r="I891" s="419"/>
      <c r="J891" s="417"/>
      <c r="K891" s="419" t="s">
        <v>21274</v>
      </c>
      <c r="L891" s="419"/>
      <c r="M891" s="417"/>
      <c r="N891" s="420" t="s">
        <v>21273</v>
      </c>
      <c r="O891" s="420"/>
      <c r="P891" s="417"/>
      <c r="Q891" s="155" t="s">
        <v>24671</v>
      </c>
      <c r="R891" s="417"/>
      <c r="S891" s="421" t="s">
        <v>19692</v>
      </c>
      <c r="T891" s="421"/>
      <c r="U891" s="421"/>
      <c r="V891" s="421"/>
      <c r="W891" s="417"/>
      <c r="X891" s="148"/>
    </row>
    <row r="892" spans="1:24" ht="45.95" customHeight="1" thickBot="1">
      <c r="A892" s="148"/>
      <c r="B892" s="417"/>
      <c r="C892" s="154" t="s">
        <v>3350</v>
      </c>
      <c r="D892" s="417"/>
      <c r="E892" s="418" t="s">
        <v>1915</v>
      </c>
      <c r="F892" s="418"/>
      <c r="G892" s="417"/>
      <c r="H892" s="419" t="s">
        <v>19557</v>
      </c>
      <c r="I892" s="419"/>
      <c r="J892" s="417"/>
      <c r="K892" s="419" t="s">
        <v>19556</v>
      </c>
      <c r="L892" s="419"/>
      <c r="M892" s="417"/>
      <c r="N892" s="420" t="s">
        <v>19555</v>
      </c>
      <c r="O892" s="420"/>
      <c r="P892" s="417"/>
      <c r="Q892" s="155" t="s">
        <v>24399</v>
      </c>
      <c r="R892" s="417"/>
      <c r="S892" s="421" t="s">
        <v>19692</v>
      </c>
      <c r="T892" s="421"/>
      <c r="U892" s="421"/>
      <c r="V892" s="421"/>
      <c r="W892" s="417"/>
      <c r="X892" s="148"/>
    </row>
    <row r="893" spans="1:24" ht="45.95" customHeight="1" thickBot="1">
      <c r="A893" s="148"/>
      <c r="B893" s="417"/>
      <c r="C893" s="154" t="s">
        <v>3341</v>
      </c>
      <c r="D893" s="417"/>
      <c r="E893" s="418" t="s">
        <v>1907</v>
      </c>
      <c r="F893" s="418"/>
      <c r="G893" s="417"/>
      <c r="H893" s="419" t="s">
        <v>19552</v>
      </c>
      <c r="I893" s="419"/>
      <c r="J893" s="417"/>
      <c r="K893" s="419" t="s">
        <v>19551</v>
      </c>
      <c r="L893" s="419"/>
      <c r="M893" s="417"/>
      <c r="N893" s="420" t="s">
        <v>19550</v>
      </c>
      <c r="O893" s="420"/>
      <c r="P893" s="417"/>
      <c r="Q893" s="155" t="s">
        <v>24167</v>
      </c>
      <c r="R893" s="417"/>
      <c r="S893" s="421" t="s">
        <v>19692</v>
      </c>
      <c r="T893" s="421"/>
      <c r="U893" s="421"/>
      <c r="V893" s="421"/>
      <c r="W893" s="417"/>
      <c r="X893" s="148"/>
    </row>
    <row r="894" spans="1:24" ht="45.95" customHeight="1" thickBot="1">
      <c r="A894" s="148"/>
      <c r="B894" s="417"/>
      <c r="C894" s="154" t="s">
        <v>3332</v>
      </c>
      <c r="D894" s="417"/>
      <c r="E894" s="418" t="s">
        <v>1898</v>
      </c>
      <c r="F894" s="418"/>
      <c r="G894" s="417"/>
      <c r="H894" s="419" t="s">
        <v>21271</v>
      </c>
      <c r="I894" s="419"/>
      <c r="J894" s="417"/>
      <c r="K894" s="419" t="s">
        <v>21270</v>
      </c>
      <c r="L894" s="419"/>
      <c r="M894" s="417"/>
      <c r="N894" s="420" t="s">
        <v>21269</v>
      </c>
      <c r="O894" s="420"/>
      <c r="P894" s="417"/>
      <c r="Q894" s="155" t="s">
        <v>24166</v>
      </c>
      <c r="R894" s="417"/>
      <c r="S894" s="421" t="s">
        <v>19692</v>
      </c>
      <c r="T894" s="421"/>
      <c r="U894" s="421"/>
      <c r="V894" s="421"/>
      <c r="W894" s="417"/>
      <c r="X894" s="148"/>
    </row>
    <row r="895" spans="1:24" ht="45.95" customHeight="1" thickBot="1">
      <c r="A895" s="148"/>
      <c r="B895" s="417"/>
      <c r="C895" s="154" t="s">
        <v>3325</v>
      </c>
      <c r="D895" s="417"/>
      <c r="E895" s="418" t="s">
        <v>1889</v>
      </c>
      <c r="F895" s="418"/>
      <c r="G895" s="417"/>
      <c r="H895" s="419" t="s">
        <v>21267</v>
      </c>
      <c r="I895" s="419"/>
      <c r="J895" s="417"/>
      <c r="K895" s="419" t="s">
        <v>21266</v>
      </c>
      <c r="L895" s="419"/>
      <c r="M895" s="417"/>
      <c r="N895" s="420" t="s">
        <v>21265</v>
      </c>
      <c r="O895" s="420"/>
      <c r="P895" s="417"/>
      <c r="Q895" s="155" t="s">
        <v>24165</v>
      </c>
      <c r="R895" s="417"/>
      <c r="S895" s="421" t="s">
        <v>19692</v>
      </c>
      <c r="T895" s="421"/>
      <c r="U895" s="421"/>
      <c r="V895" s="421"/>
      <c r="W895" s="417"/>
      <c r="X895" s="148"/>
    </row>
    <row r="896" spans="1:24" ht="45.95" customHeight="1" thickBot="1">
      <c r="A896" s="148"/>
      <c r="B896" s="417"/>
      <c r="C896" s="154" t="s">
        <v>3318</v>
      </c>
      <c r="D896" s="417"/>
      <c r="E896" s="418" t="s">
        <v>1882</v>
      </c>
      <c r="F896" s="418"/>
      <c r="G896" s="417"/>
      <c r="H896" s="419" t="s">
        <v>21263</v>
      </c>
      <c r="I896" s="419"/>
      <c r="J896" s="417"/>
      <c r="K896" s="419" t="s">
        <v>21262</v>
      </c>
      <c r="L896" s="419"/>
      <c r="M896" s="417"/>
      <c r="N896" s="420" t="s">
        <v>21261</v>
      </c>
      <c r="O896" s="420"/>
      <c r="P896" s="417"/>
      <c r="Q896" s="155" t="s">
        <v>24119</v>
      </c>
      <c r="R896" s="417"/>
      <c r="S896" s="421" t="s">
        <v>19313</v>
      </c>
      <c r="T896" s="421"/>
      <c r="U896" s="421"/>
      <c r="V896" s="421"/>
      <c r="W896" s="417"/>
      <c r="X896" s="148"/>
    </row>
    <row r="897" spans="1:24" ht="45.95" customHeight="1" thickBot="1">
      <c r="A897" s="148"/>
      <c r="B897" s="417"/>
      <c r="C897" s="154" t="s">
        <v>3310</v>
      </c>
      <c r="D897" s="417"/>
      <c r="E897" s="418" t="s">
        <v>1874</v>
      </c>
      <c r="F897" s="418"/>
      <c r="G897" s="417"/>
      <c r="H897" s="419" t="s">
        <v>22016</v>
      </c>
      <c r="I897" s="419"/>
      <c r="J897" s="417"/>
      <c r="K897" s="419" t="s">
        <v>22015</v>
      </c>
      <c r="L897" s="419"/>
      <c r="M897" s="417"/>
      <c r="N897" s="420" t="s">
        <v>22014</v>
      </c>
      <c r="O897" s="420"/>
      <c r="P897" s="417"/>
      <c r="Q897" s="155" t="s">
        <v>24687</v>
      </c>
      <c r="R897" s="417"/>
      <c r="S897" s="421" t="s">
        <v>19692</v>
      </c>
      <c r="T897" s="421"/>
      <c r="U897" s="421"/>
      <c r="V897" s="421"/>
      <c r="W897" s="417"/>
      <c r="X897" s="148"/>
    </row>
    <row r="898" spans="1:24" ht="9.9499999999999993" customHeight="1" thickBot="1">
      <c r="A898" s="148"/>
      <c r="B898" s="417"/>
      <c r="C898" s="148"/>
      <c r="D898" s="417"/>
      <c r="E898" s="148"/>
      <c r="F898" s="148"/>
      <c r="G898" s="417"/>
      <c r="H898" s="148"/>
      <c r="I898" s="148"/>
      <c r="J898" s="417"/>
      <c r="K898" s="148"/>
      <c r="L898" s="148"/>
      <c r="M898" s="417"/>
      <c r="N898" s="148"/>
      <c r="O898" s="148"/>
      <c r="P898" s="417"/>
      <c r="Q898" s="148"/>
      <c r="R898" s="417"/>
      <c r="S898" s="148"/>
      <c r="T898" s="148"/>
      <c r="U898" s="148"/>
      <c r="V898" s="148"/>
      <c r="W898" s="417"/>
      <c r="X898" s="148"/>
    </row>
    <row r="899" spans="1:24" ht="0.95" customHeight="1">
      <c r="A899" s="148"/>
      <c r="B899" s="422"/>
      <c r="C899" s="422"/>
      <c r="D899" s="422"/>
      <c r="E899" s="422"/>
      <c r="F899" s="422"/>
      <c r="G899" s="422"/>
      <c r="H899" s="422"/>
      <c r="I899" s="422"/>
      <c r="J899" s="422"/>
      <c r="K899" s="422"/>
      <c r="L899" s="422"/>
      <c r="M899" s="422"/>
      <c r="N899" s="422"/>
      <c r="O899" s="422"/>
      <c r="P899" s="422"/>
      <c r="Q899" s="422"/>
      <c r="R899" s="422"/>
      <c r="S899" s="422"/>
      <c r="T899" s="422"/>
      <c r="U899" s="422"/>
      <c r="V899" s="422"/>
      <c r="W899" s="148"/>
      <c r="X899" s="148"/>
    </row>
    <row r="900" spans="1:24" ht="60" customHeight="1">
      <c r="A900" s="148"/>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row>
    <row r="901" spans="1:24" ht="12" customHeight="1">
      <c r="A901" s="148"/>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row>
    <row r="902" spans="1:24" ht="8.1" customHeight="1">
      <c r="A902" s="148"/>
      <c r="B902" s="148"/>
      <c r="C902" s="148"/>
      <c r="D902" s="148"/>
      <c r="E902" s="148"/>
      <c r="F902" s="148"/>
      <c r="G902" s="148"/>
      <c r="H902" s="148"/>
      <c r="I902" s="413" t="s">
        <v>19177</v>
      </c>
      <c r="J902" s="413"/>
      <c r="K902" s="413"/>
      <c r="L902" s="148"/>
      <c r="M902" s="148"/>
      <c r="N902" s="148"/>
      <c r="O902" s="148"/>
      <c r="P902" s="148"/>
      <c r="Q902" s="148"/>
      <c r="R902" s="148"/>
      <c r="S902" s="148"/>
      <c r="T902" s="148"/>
      <c r="U902" s="148"/>
      <c r="V902" s="148"/>
      <c r="W902" s="148"/>
      <c r="X902" s="148"/>
    </row>
    <row r="903" spans="1:24" ht="12" customHeight="1">
      <c r="A903" s="148"/>
      <c r="B903" s="414"/>
      <c r="C903" s="414"/>
      <c r="D903" s="414"/>
      <c r="E903" s="414"/>
      <c r="F903" s="148"/>
      <c r="G903" s="148"/>
      <c r="H903" s="148"/>
      <c r="I903" s="413"/>
      <c r="J903" s="413"/>
      <c r="K903" s="413"/>
      <c r="L903" s="148"/>
      <c r="M903" s="148"/>
      <c r="N903" s="148"/>
      <c r="O903" s="148"/>
      <c r="P903" s="148"/>
      <c r="Q903" s="148"/>
      <c r="R903" s="148"/>
      <c r="S903" s="148"/>
      <c r="T903" s="148"/>
      <c r="U903" s="148"/>
      <c r="V903" s="148"/>
      <c r="W903" s="148"/>
      <c r="X903" s="148"/>
    </row>
    <row r="904" spans="1:24" ht="14.1" customHeight="1">
      <c r="A904" s="148"/>
      <c r="B904" s="148"/>
      <c r="C904" s="415" t="s">
        <v>24122</v>
      </c>
      <c r="D904" s="415"/>
      <c r="E904" s="415"/>
      <c r="F904" s="415"/>
      <c r="G904" s="415"/>
      <c r="H904" s="415"/>
      <c r="I904" s="415"/>
      <c r="J904" s="415"/>
      <c r="K904" s="415"/>
      <c r="L904" s="148"/>
      <c r="M904" s="148"/>
      <c r="N904" s="148"/>
      <c r="O904" s="416" t="s">
        <v>24924</v>
      </c>
      <c r="P904" s="416"/>
      <c r="Q904" s="416"/>
      <c r="R904" s="416"/>
      <c r="S904" s="416"/>
      <c r="T904" s="149" t="s">
        <v>6330</v>
      </c>
      <c r="U904" s="150" t="s">
        <v>19175</v>
      </c>
      <c r="V904" s="148"/>
      <c r="W904" s="148"/>
      <c r="X904" s="148"/>
    </row>
    <row r="905" spans="1:24" ht="0.95" customHeight="1" thickBot="1">
      <c r="A905" s="148"/>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row>
    <row r="906" spans="1:24" ht="0.95" customHeight="1">
      <c r="A906" s="148"/>
      <c r="B906" s="411"/>
      <c r="C906" s="411"/>
      <c r="D906" s="411"/>
      <c r="E906" s="411"/>
      <c r="F906" s="411"/>
      <c r="G906" s="411"/>
      <c r="H906" s="411"/>
      <c r="I906" s="411"/>
      <c r="J906" s="411"/>
      <c r="K906" s="411"/>
      <c r="L906" s="411"/>
      <c r="M906" s="411"/>
      <c r="N906" s="411"/>
      <c r="O906" s="411"/>
      <c r="P906" s="411"/>
      <c r="Q906" s="411"/>
      <c r="R906" s="411"/>
      <c r="S906" s="411"/>
      <c r="T906" s="411"/>
      <c r="U906" s="411"/>
      <c r="V906" s="411"/>
      <c r="W906" s="411"/>
      <c r="X906" s="148"/>
    </row>
    <row r="907" spans="1:24" ht="15.95" customHeight="1" thickBot="1">
      <c r="A907" s="148"/>
      <c r="B907" s="151"/>
      <c r="C907" s="152" t="s">
        <v>19174</v>
      </c>
      <c r="D907" s="151"/>
      <c r="E907" s="412" t="s">
        <v>19173</v>
      </c>
      <c r="F907" s="412"/>
      <c r="G907" s="151"/>
      <c r="H907" s="412" t="s">
        <v>19172</v>
      </c>
      <c r="I907" s="412"/>
      <c r="J907" s="151"/>
      <c r="K907" s="412" t="s">
        <v>19171</v>
      </c>
      <c r="L907" s="412"/>
      <c r="M907" s="151"/>
      <c r="N907" s="412" t="s">
        <v>19170</v>
      </c>
      <c r="O907" s="412"/>
      <c r="P907" s="151"/>
      <c r="Q907" s="153" t="s">
        <v>19169</v>
      </c>
      <c r="R907" s="151"/>
      <c r="S907" s="412" t="s">
        <v>19168</v>
      </c>
      <c r="T907" s="412"/>
      <c r="U907" s="412"/>
      <c r="V907" s="412"/>
      <c r="W907" s="151"/>
      <c r="X907" s="148"/>
    </row>
    <row r="908" spans="1:24" ht="45.95" customHeight="1" thickBot="1">
      <c r="A908" s="148"/>
      <c r="B908" s="417"/>
      <c r="C908" s="154" t="s">
        <v>3302</v>
      </c>
      <c r="D908" s="417"/>
      <c r="E908" s="418" t="s">
        <v>1867</v>
      </c>
      <c r="F908" s="418"/>
      <c r="G908" s="417"/>
      <c r="H908" s="419" t="s">
        <v>22012</v>
      </c>
      <c r="I908" s="419"/>
      <c r="J908" s="417"/>
      <c r="K908" s="419" t="s">
        <v>22011</v>
      </c>
      <c r="L908" s="419"/>
      <c r="M908" s="417"/>
      <c r="N908" s="420" t="s">
        <v>22010</v>
      </c>
      <c r="O908" s="420"/>
      <c r="P908" s="417"/>
      <c r="Q908" s="155" t="s">
        <v>24559</v>
      </c>
      <c r="R908" s="417"/>
      <c r="S908" s="421" t="s">
        <v>19692</v>
      </c>
      <c r="T908" s="421"/>
      <c r="U908" s="421"/>
      <c r="V908" s="421"/>
      <c r="W908" s="417"/>
      <c r="X908" s="148"/>
    </row>
    <row r="909" spans="1:24" ht="45.95" customHeight="1" thickBot="1">
      <c r="A909" s="148"/>
      <c r="B909" s="417"/>
      <c r="C909" s="154" t="s">
        <v>3295</v>
      </c>
      <c r="D909" s="417"/>
      <c r="E909" s="418" t="s">
        <v>1858</v>
      </c>
      <c r="F909" s="418"/>
      <c r="G909" s="417"/>
      <c r="H909" s="419" t="s">
        <v>22007</v>
      </c>
      <c r="I909" s="419"/>
      <c r="J909" s="417"/>
      <c r="K909" s="419" t="s">
        <v>22006</v>
      </c>
      <c r="L909" s="419"/>
      <c r="M909" s="417"/>
      <c r="N909" s="420" t="s">
        <v>22005</v>
      </c>
      <c r="O909" s="420"/>
      <c r="P909" s="417"/>
      <c r="Q909" s="155" t="s">
        <v>24164</v>
      </c>
      <c r="R909" s="417"/>
      <c r="S909" s="421" t="s">
        <v>19692</v>
      </c>
      <c r="T909" s="421"/>
      <c r="U909" s="421"/>
      <c r="V909" s="421"/>
      <c r="W909" s="417"/>
      <c r="X909" s="148"/>
    </row>
    <row r="910" spans="1:24" ht="45.95" customHeight="1" thickBot="1">
      <c r="A910" s="148"/>
      <c r="B910" s="417"/>
      <c r="C910" s="154" t="s">
        <v>3286</v>
      </c>
      <c r="D910" s="417"/>
      <c r="E910" s="418" t="s">
        <v>1850</v>
      </c>
      <c r="F910" s="418"/>
      <c r="G910" s="417"/>
      <c r="H910" s="419" t="s">
        <v>21259</v>
      </c>
      <c r="I910" s="419"/>
      <c r="J910" s="417"/>
      <c r="K910" s="419" t="s">
        <v>21258</v>
      </c>
      <c r="L910" s="419"/>
      <c r="M910" s="417"/>
      <c r="N910" s="420" t="s">
        <v>21257</v>
      </c>
      <c r="O910" s="420"/>
      <c r="P910" s="417"/>
      <c r="Q910" s="155" t="s">
        <v>24348</v>
      </c>
      <c r="R910" s="417"/>
      <c r="S910" s="421" t="s">
        <v>19692</v>
      </c>
      <c r="T910" s="421"/>
      <c r="U910" s="421"/>
      <c r="V910" s="421"/>
      <c r="W910" s="417"/>
      <c r="X910" s="148"/>
    </row>
    <row r="911" spans="1:24" ht="45.95" customHeight="1" thickBot="1">
      <c r="A911" s="148"/>
      <c r="B911" s="417"/>
      <c r="C911" s="154" t="s">
        <v>3279</v>
      </c>
      <c r="D911" s="417"/>
      <c r="E911" s="418" t="s">
        <v>1834</v>
      </c>
      <c r="F911" s="418"/>
      <c r="G911" s="417"/>
      <c r="H911" s="419" t="s">
        <v>19547</v>
      </c>
      <c r="I911" s="419"/>
      <c r="J911" s="417"/>
      <c r="K911" s="419" t="s">
        <v>19546</v>
      </c>
      <c r="L911" s="419"/>
      <c r="M911" s="417"/>
      <c r="N911" s="420" t="s">
        <v>19545</v>
      </c>
      <c r="O911" s="420"/>
      <c r="P911" s="417"/>
      <c r="Q911" s="155" t="s">
        <v>24406</v>
      </c>
      <c r="R911" s="417"/>
      <c r="S911" s="421" t="s">
        <v>19692</v>
      </c>
      <c r="T911" s="421"/>
      <c r="U911" s="421"/>
      <c r="V911" s="421"/>
      <c r="W911" s="417"/>
      <c r="X911" s="148"/>
    </row>
    <row r="912" spans="1:24" ht="45.95" customHeight="1" thickBot="1">
      <c r="A912" s="148"/>
      <c r="B912" s="417"/>
      <c r="C912" s="154" t="s">
        <v>3273</v>
      </c>
      <c r="D912" s="417"/>
      <c r="E912" s="418" t="s">
        <v>1827</v>
      </c>
      <c r="F912" s="418"/>
      <c r="G912" s="417"/>
      <c r="H912" s="419" t="s">
        <v>19543</v>
      </c>
      <c r="I912" s="419"/>
      <c r="J912" s="417"/>
      <c r="K912" s="419" t="s">
        <v>19542</v>
      </c>
      <c r="L912" s="419"/>
      <c r="M912" s="417"/>
      <c r="N912" s="420" t="s">
        <v>19541</v>
      </c>
      <c r="O912" s="420"/>
      <c r="P912" s="417"/>
      <c r="Q912" s="155" t="s">
        <v>24597</v>
      </c>
      <c r="R912" s="417"/>
      <c r="S912" s="421" t="s">
        <v>19692</v>
      </c>
      <c r="T912" s="421"/>
      <c r="U912" s="421"/>
      <c r="V912" s="421"/>
      <c r="W912" s="417"/>
      <c r="X912" s="148"/>
    </row>
    <row r="913" spans="1:24" ht="45.95" customHeight="1" thickBot="1">
      <c r="A913" s="148"/>
      <c r="B913" s="417"/>
      <c r="C913" s="154" t="s">
        <v>3269</v>
      </c>
      <c r="D913" s="417"/>
      <c r="E913" s="418" t="s">
        <v>1821</v>
      </c>
      <c r="F913" s="418"/>
      <c r="G913" s="417"/>
      <c r="H913" s="419" t="s">
        <v>19539</v>
      </c>
      <c r="I913" s="419"/>
      <c r="J913" s="417"/>
      <c r="K913" s="419" t="s">
        <v>19538</v>
      </c>
      <c r="L913" s="419"/>
      <c r="M913" s="417"/>
      <c r="N913" s="420" t="s">
        <v>19537</v>
      </c>
      <c r="O913" s="420"/>
      <c r="P913" s="417"/>
      <c r="Q913" s="155" t="s">
        <v>24163</v>
      </c>
      <c r="R913" s="417"/>
      <c r="S913" s="421" t="s">
        <v>19692</v>
      </c>
      <c r="T913" s="421"/>
      <c r="U913" s="421"/>
      <c r="V913" s="421"/>
      <c r="W913" s="417"/>
      <c r="X913" s="148"/>
    </row>
    <row r="914" spans="1:24" ht="45.95" customHeight="1" thickBot="1">
      <c r="A914" s="148"/>
      <c r="B914" s="417"/>
      <c r="C914" s="154" t="s">
        <v>3260</v>
      </c>
      <c r="D914" s="417"/>
      <c r="E914" s="418" t="s">
        <v>1813</v>
      </c>
      <c r="F914" s="418"/>
      <c r="G914" s="417"/>
      <c r="H914" s="419" t="s">
        <v>19535</v>
      </c>
      <c r="I914" s="419"/>
      <c r="J914" s="417"/>
      <c r="K914" s="419" t="s">
        <v>19534</v>
      </c>
      <c r="L914" s="419"/>
      <c r="M914" s="417"/>
      <c r="N914" s="420" t="s">
        <v>19533</v>
      </c>
      <c r="O914" s="420"/>
      <c r="P914" s="417"/>
      <c r="Q914" s="155" t="s">
        <v>24162</v>
      </c>
      <c r="R914" s="417"/>
      <c r="S914" s="421" t="s">
        <v>19692</v>
      </c>
      <c r="T914" s="421"/>
      <c r="U914" s="421"/>
      <c r="V914" s="421"/>
      <c r="W914" s="417"/>
      <c r="X914" s="148"/>
    </row>
    <row r="915" spans="1:24" ht="45.95" customHeight="1" thickBot="1">
      <c r="A915" s="148"/>
      <c r="B915" s="417"/>
      <c r="C915" s="154" t="s">
        <v>3255</v>
      </c>
      <c r="D915" s="417"/>
      <c r="E915" s="418" t="s">
        <v>1804</v>
      </c>
      <c r="F915" s="418"/>
      <c r="G915" s="417"/>
      <c r="H915" s="419" t="s">
        <v>21997</v>
      </c>
      <c r="I915" s="419"/>
      <c r="J915" s="417"/>
      <c r="K915" s="419" t="s">
        <v>21996</v>
      </c>
      <c r="L915" s="419"/>
      <c r="M915" s="417"/>
      <c r="N915" s="420" t="s">
        <v>21995</v>
      </c>
      <c r="O915" s="420"/>
      <c r="P915" s="417"/>
      <c r="Q915" s="155" t="s">
        <v>24161</v>
      </c>
      <c r="R915" s="417"/>
      <c r="S915" s="421" t="s">
        <v>19692</v>
      </c>
      <c r="T915" s="421"/>
      <c r="U915" s="421"/>
      <c r="V915" s="421"/>
      <c r="W915" s="417"/>
      <c r="X915" s="148"/>
    </row>
    <row r="916" spans="1:24" ht="45.95" customHeight="1" thickBot="1">
      <c r="A916" s="148"/>
      <c r="B916" s="417"/>
      <c r="C916" s="154" t="s">
        <v>3247</v>
      </c>
      <c r="D916" s="417"/>
      <c r="E916" s="418" t="s">
        <v>1795</v>
      </c>
      <c r="F916" s="418"/>
      <c r="G916" s="417"/>
      <c r="H916" s="419" t="s">
        <v>19531</v>
      </c>
      <c r="I916" s="419"/>
      <c r="J916" s="417"/>
      <c r="K916" s="419" t="s">
        <v>19530</v>
      </c>
      <c r="L916" s="419"/>
      <c r="M916" s="417"/>
      <c r="N916" s="420" t="s">
        <v>19529</v>
      </c>
      <c r="O916" s="420"/>
      <c r="P916" s="417"/>
      <c r="Q916" s="155" t="s">
        <v>24670</v>
      </c>
      <c r="R916" s="417"/>
      <c r="S916" s="421" t="s">
        <v>19692</v>
      </c>
      <c r="T916" s="421"/>
      <c r="U916" s="421"/>
      <c r="V916" s="421"/>
      <c r="W916" s="417"/>
      <c r="X916" s="148"/>
    </row>
    <row r="917" spans="1:24" ht="45.95" customHeight="1" thickBot="1">
      <c r="A917" s="148"/>
      <c r="B917" s="417"/>
      <c r="C917" s="154" t="s">
        <v>3238</v>
      </c>
      <c r="D917" s="417"/>
      <c r="E917" s="418" t="s">
        <v>1786</v>
      </c>
      <c r="F917" s="418"/>
      <c r="G917" s="417"/>
      <c r="H917" s="419" t="s">
        <v>24160</v>
      </c>
      <c r="I917" s="419"/>
      <c r="J917" s="417"/>
      <c r="K917" s="419" t="s">
        <v>24159</v>
      </c>
      <c r="L917" s="419"/>
      <c r="M917" s="417"/>
      <c r="N917" s="420" t="s">
        <v>24158</v>
      </c>
      <c r="O917" s="420"/>
      <c r="P917" s="417"/>
      <c r="Q917" s="155" t="s">
        <v>24157</v>
      </c>
      <c r="R917" s="417"/>
      <c r="S917" s="421" t="s">
        <v>19692</v>
      </c>
      <c r="T917" s="421"/>
      <c r="U917" s="421"/>
      <c r="V917" s="421"/>
      <c r="W917" s="417"/>
      <c r="X917" s="148"/>
    </row>
    <row r="918" spans="1:24" ht="9.9499999999999993" customHeight="1" thickBot="1">
      <c r="A918" s="148"/>
      <c r="B918" s="417"/>
      <c r="C918" s="148"/>
      <c r="D918" s="417"/>
      <c r="E918" s="148"/>
      <c r="F918" s="148"/>
      <c r="G918" s="417"/>
      <c r="H918" s="148"/>
      <c r="I918" s="148"/>
      <c r="J918" s="417"/>
      <c r="K918" s="148"/>
      <c r="L918" s="148"/>
      <c r="M918" s="417"/>
      <c r="N918" s="148"/>
      <c r="O918" s="148"/>
      <c r="P918" s="417"/>
      <c r="Q918" s="148"/>
      <c r="R918" s="417"/>
      <c r="S918" s="148"/>
      <c r="T918" s="148"/>
      <c r="U918" s="148"/>
      <c r="V918" s="148"/>
      <c r="W918" s="417"/>
      <c r="X918" s="148"/>
    </row>
    <row r="919" spans="1:24" ht="0.95" customHeight="1">
      <c r="A919" s="148"/>
      <c r="B919" s="422"/>
      <c r="C919" s="422"/>
      <c r="D919" s="422"/>
      <c r="E919" s="422"/>
      <c r="F919" s="422"/>
      <c r="G919" s="422"/>
      <c r="H919" s="422"/>
      <c r="I919" s="422"/>
      <c r="J919" s="422"/>
      <c r="K919" s="422"/>
      <c r="L919" s="422"/>
      <c r="M919" s="422"/>
      <c r="N919" s="422"/>
      <c r="O919" s="422"/>
      <c r="P919" s="422"/>
      <c r="Q919" s="422"/>
      <c r="R919" s="422"/>
      <c r="S919" s="422"/>
      <c r="T919" s="422"/>
      <c r="U919" s="422"/>
      <c r="V919" s="422"/>
      <c r="W919" s="148"/>
      <c r="X919" s="148"/>
    </row>
    <row r="920" spans="1:24" ht="60" customHeight="1">
      <c r="A920" s="148"/>
      <c r="B920" s="148"/>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row>
    <row r="921" spans="1:24" ht="12" customHeight="1">
      <c r="A921" s="148"/>
      <c r="B921" s="148"/>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row>
    <row r="922" spans="1:24" ht="8.1" customHeight="1">
      <c r="A922" s="148"/>
      <c r="B922" s="148"/>
      <c r="C922" s="148"/>
      <c r="D922" s="148"/>
      <c r="E922" s="148"/>
      <c r="F922" s="148"/>
      <c r="G922" s="148"/>
      <c r="H922" s="148"/>
      <c r="I922" s="413" t="s">
        <v>19177</v>
      </c>
      <c r="J922" s="413"/>
      <c r="K922" s="413"/>
      <c r="L922" s="148"/>
      <c r="M922" s="148"/>
      <c r="N922" s="148"/>
      <c r="O922" s="148"/>
      <c r="P922" s="148"/>
      <c r="Q922" s="148"/>
      <c r="R922" s="148"/>
      <c r="S922" s="148"/>
      <c r="T922" s="148"/>
      <c r="U922" s="148"/>
      <c r="V922" s="148"/>
      <c r="W922" s="148"/>
      <c r="X922" s="148"/>
    </row>
    <row r="923" spans="1:24" ht="12" customHeight="1">
      <c r="A923" s="148"/>
      <c r="B923" s="414"/>
      <c r="C923" s="414"/>
      <c r="D923" s="414"/>
      <c r="E923" s="414"/>
      <c r="F923" s="148"/>
      <c r="G923" s="148"/>
      <c r="H923" s="148"/>
      <c r="I923" s="413"/>
      <c r="J923" s="413"/>
      <c r="K923" s="413"/>
      <c r="L923" s="148"/>
      <c r="M923" s="148"/>
      <c r="N923" s="148"/>
      <c r="O923" s="148"/>
      <c r="P923" s="148"/>
      <c r="Q923" s="148"/>
      <c r="R923" s="148"/>
      <c r="S923" s="148"/>
      <c r="T923" s="148"/>
      <c r="U923" s="148"/>
      <c r="V923" s="148"/>
      <c r="W923" s="148"/>
      <c r="X923" s="148"/>
    </row>
    <row r="924" spans="1:24" ht="14.1" customHeight="1">
      <c r="A924" s="148"/>
      <c r="B924" s="148"/>
      <c r="C924" s="415" t="s">
        <v>24122</v>
      </c>
      <c r="D924" s="415"/>
      <c r="E924" s="415"/>
      <c r="F924" s="415"/>
      <c r="G924" s="415"/>
      <c r="H924" s="415"/>
      <c r="I924" s="415"/>
      <c r="J924" s="415"/>
      <c r="K924" s="415"/>
      <c r="L924" s="148"/>
      <c r="M924" s="148"/>
      <c r="N924" s="148"/>
      <c r="O924" s="416" t="s">
        <v>24924</v>
      </c>
      <c r="P924" s="416"/>
      <c r="Q924" s="416"/>
      <c r="R924" s="416"/>
      <c r="S924" s="416"/>
      <c r="T924" s="149" t="s">
        <v>6322</v>
      </c>
      <c r="U924" s="150" t="s">
        <v>19175</v>
      </c>
      <c r="V924" s="148"/>
      <c r="W924" s="148"/>
      <c r="X924" s="148"/>
    </row>
    <row r="925" spans="1:24" ht="0.95" customHeight="1" thickBot="1">
      <c r="A925" s="148"/>
      <c r="B925" s="148"/>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row>
    <row r="926" spans="1:24" ht="0.95" customHeight="1">
      <c r="A926" s="148"/>
      <c r="B926" s="411"/>
      <c r="C926" s="411"/>
      <c r="D926" s="411"/>
      <c r="E926" s="411"/>
      <c r="F926" s="411"/>
      <c r="G926" s="411"/>
      <c r="H926" s="411"/>
      <c r="I926" s="411"/>
      <c r="J926" s="411"/>
      <c r="K926" s="411"/>
      <c r="L926" s="411"/>
      <c r="M926" s="411"/>
      <c r="N926" s="411"/>
      <c r="O926" s="411"/>
      <c r="P926" s="411"/>
      <c r="Q926" s="411"/>
      <c r="R926" s="411"/>
      <c r="S926" s="411"/>
      <c r="T926" s="411"/>
      <c r="U926" s="411"/>
      <c r="V926" s="411"/>
      <c r="W926" s="411"/>
      <c r="X926" s="148"/>
    </row>
    <row r="927" spans="1:24" ht="15.95" customHeight="1" thickBot="1">
      <c r="A927" s="148"/>
      <c r="B927" s="151"/>
      <c r="C927" s="152" t="s">
        <v>19174</v>
      </c>
      <c r="D927" s="151"/>
      <c r="E927" s="412" t="s">
        <v>19173</v>
      </c>
      <c r="F927" s="412"/>
      <c r="G927" s="151"/>
      <c r="H927" s="412" t="s">
        <v>19172</v>
      </c>
      <c r="I927" s="412"/>
      <c r="J927" s="151"/>
      <c r="K927" s="412" t="s">
        <v>19171</v>
      </c>
      <c r="L927" s="412"/>
      <c r="M927" s="151"/>
      <c r="N927" s="412" t="s">
        <v>19170</v>
      </c>
      <c r="O927" s="412"/>
      <c r="P927" s="151"/>
      <c r="Q927" s="153" t="s">
        <v>19169</v>
      </c>
      <c r="R927" s="151"/>
      <c r="S927" s="412" t="s">
        <v>19168</v>
      </c>
      <c r="T927" s="412"/>
      <c r="U927" s="412"/>
      <c r="V927" s="412"/>
      <c r="W927" s="151"/>
      <c r="X927" s="148"/>
    </row>
    <row r="928" spans="1:24" ht="45.95" customHeight="1" thickBot="1">
      <c r="A928" s="148"/>
      <c r="B928" s="417"/>
      <c r="C928" s="154" t="s">
        <v>3229</v>
      </c>
      <c r="D928" s="417"/>
      <c r="E928" s="418" t="s">
        <v>1764</v>
      </c>
      <c r="F928" s="418"/>
      <c r="G928" s="417"/>
      <c r="H928" s="419" t="s">
        <v>19527</v>
      </c>
      <c r="I928" s="419"/>
      <c r="J928" s="417"/>
      <c r="K928" s="419" t="s">
        <v>19526</v>
      </c>
      <c r="L928" s="419"/>
      <c r="M928" s="417"/>
      <c r="N928" s="420" t="s">
        <v>19525</v>
      </c>
      <c r="O928" s="420"/>
      <c r="P928" s="417"/>
      <c r="Q928" s="155" t="s">
        <v>24398</v>
      </c>
      <c r="R928" s="417"/>
      <c r="S928" s="421" t="s">
        <v>19692</v>
      </c>
      <c r="T928" s="421"/>
      <c r="U928" s="421"/>
      <c r="V928" s="421"/>
      <c r="W928" s="417"/>
      <c r="X928" s="148"/>
    </row>
    <row r="929" spans="1:24" ht="45.95" customHeight="1" thickBot="1">
      <c r="A929" s="148"/>
      <c r="B929" s="417"/>
      <c r="C929" s="154" t="s">
        <v>3221</v>
      </c>
      <c r="D929" s="417"/>
      <c r="E929" s="418" t="s">
        <v>1756</v>
      </c>
      <c r="F929" s="418"/>
      <c r="G929" s="417"/>
      <c r="H929" s="419" t="s">
        <v>21251</v>
      </c>
      <c r="I929" s="419"/>
      <c r="J929" s="417"/>
      <c r="K929" s="419" t="s">
        <v>21250</v>
      </c>
      <c r="L929" s="419"/>
      <c r="M929" s="417"/>
      <c r="N929" s="420" t="s">
        <v>21249</v>
      </c>
      <c r="O929" s="420"/>
      <c r="P929" s="417"/>
      <c r="Q929" s="155" t="s">
        <v>24150</v>
      </c>
      <c r="R929" s="417"/>
      <c r="S929" s="421" t="s">
        <v>19692</v>
      </c>
      <c r="T929" s="421"/>
      <c r="U929" s="421"/>
      <c r="V929" s="421"/>
      <c r="W929" s="417"/>
      <c r="X929" s="148"/>
    </row>
    <row r="930" spans="1:24" ht="45.95" customHeight="1" thickBot="1">
      <c r="A930" s="148"/>
      <c r="B930" s="417"/>
      <c r="C930" s="154" t="s">
        <v>3212</v>
      </c>
      <c r="D930" s="417"/>
      <c r="E930" s="418" t="s">
        <v>1747</v>
      </c>
      <c r="F930" s="418"/>
      <c r="G930" s="417"/>
      <c r="H930" s="419" t="s">
        <v>19522</v>
      </c>
      <c r="I930" s="419"/>
      <c r="J930" s="417"/>
      <c r="K930" s="419" t="s">
        <v>19521</v>
      </c>
      <c r="L930" s="419"/>
      <c r="M930" s="417"/>
      <c r="N930" s="420" t="s">
        <v>19520</v>
      </c>
      <c r="O930" s="420"/>
      <c r="P930" s="417"/>
      <c r="Q930" s="155" t="s">
        <v>24509</v>
      </c>
      <c r="R930" s="417"/>
      <c r="S930" s="421" t="s">
        <v>19692</v>
      </c>
      <c r="T930" s="421"/>
      <c r="U930" s="421"/>
      <c r="V930" s="421"/>
      <c r="W930" s="417"/>
      <c r="X930" s="148"/>
    </row>
    <row r="931" spans="1:24" ht="45.95" customHeight="1" thickBot="1">
      <c r="A931" s="148"/>
      <c r="B931" s="417"/>
      <c r="C931" s="154" t="s">
        <v>3207</v>
      </c>
      <c r="D931" s="417"/>
      <c r="E931" s="418" t="s">
        <v>1740</v>
      </c>
      <c r="F931" s="418"/>
      <c r="G931" s="417"/>
      <c r="H931" s="419" t="s">
        <v>21246</v>
      </c>
      <c r="I931" s="419"/>
      <c r="J931" s="417"/>
      <c r="K931" s="419" t="s">
        <v>21245</v>
      </c>
      <c r="L931" s="419"/>
      <c r="M931" s="417"/>
      <c r="N931" s="420" t="s">
        <v>21244</v>
      </c>
      <c r="O931" s="420"/>
      <c r="P931" s="417"/>
      <c r="Q931" s="155" t="s">
        <v>24578</v>
      </c>
      <c r="R931" s="417"/>
      <c r="S931" s="421" t="s">
        <v>19692</v>
      </c>
      <c r="T931" s="421"/>
      <c r="U931" s="421"/>
      <c r="V931" s="421"/>
      <c r="W931" s="417"/>
      <c r="X931" s="148"/>
    </row>
    <row r="932" spans="1:24" ht="45.95" customHeight="1" thickBot="1">
      <c r="A932" s="148"/>
      <c r="B932" s="417"/>
      <c r="C932" s="154" t="s">
        <v>3198</v>
      </c>
      <c r="D932" s="417"/>
      <c r="E932" s="418" t="s">
        <v>1732</v>
      </c>
      <c r="F932" s="418"/>
      <c r="G932" s="417"/>
      <c r="H932" s="419" t="s">
        <v>19518</v>
      </c>
      <c r="I932" s="419"/>
      <c r="J932" s="417"/>
      <c r="K932" s="419" t="s">
        <v>19517</v>
      </c>
      <c r="L932" s="419"/>
      <c r="M932" s="417"/>
      <c r="N932" s="420" t="s">
        <v>19516</v>
      </c>
      <c r="O932" s="420"/>
      <c r="P932" s="417"/>
      <c r="Q932" s="155" t="s">
        <v>24652</v>
      </c>
      <c r="R932" s="417"/>
      <c r="S932" s="421" t="s">
        <v>19692</v>
      </c>
      <c r="T932" s="421"/>
      <c r="U932" s="421"/>
      <c r="V932" s="421"/>
      <c r="W932" s="417"/>
      <c r="X932" s="148"/>
    </row>
    <row r="933" spans="1:24" ht="45.95" customHeight="1" thickBot="1">
      <c r="A933" s="148"/>
      <c r="B933" s="417"/>
      <c r="C933" s="154" t="s">
        <v>3189</v>
      </c>
      <c r="D933" s="417"/>
      <c r="E933" s="418" t="s">
        <v>1725</v>
      </c>
      <c r="F933" s="418"/>
      <c r="G933" s="417"/>
      <c r="H933" s="419" t="s">
        <v>19514</v>
      </c>
      <c r="I933" s="419"/>
      <c r="J933" s="417"/>
      <c r="K933" s="419" t="s">
        <v>19513</v>
      </c>
      <c r="L933" s="419"/>
      <c r="M933" s="417"/>
      <c r="N933" s="420" t="s">
        <v>19512</v>
      </c>
      <c r="O933" s="420"/>
      <c r="P933" s="417"/>
      <c r="Q933" s="155" t="s">
        <v>24679</v>
      </c>
      <c r="R933" s="417"/>
      <c r="S933" s="421" t="s">
        <v>19692</v>
      </c>
      <c r="T933" s="421"/>
      <c r="U933" s="421"/>
      <c r="V933" s="421"/>
      <c r="W933" s="417"/>
      <c r="X933" s="148"/>
    </row>
    <row r="934" spans="1:24" ht="45.95" customHeight="1" thickBot="1">
      <c r="A934" s="148"/>
      <c r="B934" s="417"/>
      <c r="C934" s="154" t="s">
        <v>3184</v>
      </c>
      <c r="D934" s="417"/>
      <c r="E934" s="418" t="s">
        <v>1716</v>
      </c>
      <c r="F934" s="418"/>
      <c r="G934" s="417"/>
      <c r="H934" s="419" t="s">
        <v>19510</v>
      </c>
      <c r="I934" s="419"/>
      <c r="J934" s="417"/>
      <c r="K934" s="419" t="s">
        <v>19509</v>
      </c>
      <c r="L934" s="419"/>
      <c r="M934" s="417"/>
      <c r="N934" s="420" t="s">
        <v>19508</v>
      </c>
      <c r="O934" s="420"/>
      <c r="P934" s="417"/>
      <c r="Q934" s="155" t="s">
        <v>24555</v>
      </c>
      <c r="R934" s="417"/>
      <c r="S934" s="421" t="s">
        <v>19692</v>
      </c>
      <c r="T934" s="421"/>
      <c r="U934" s="421"/>
      <c r="V934" s="421"/>
      <c r="W934" s="417"/>
      <c r="X934" s="148"/>
    </row>
    <row r="935" spans="1:24" ht="45.95" customHeight="1" thickBot="1">
      <c r="A935" s="148"/>
      <c r="B935" s="417"/>
      <c r="C935" s="154" t="s">
        <v>3176</v>
      </c>
      <c r="D935" s="417"/>
      <c r="E935" s="418" t="s">
        <v>1709</v>
      </c>
      <c r="F935" s="418"/>
      <c r="G935" s="417"/>
      <c r="H935" s="419" t="s">
        <v>19505</v>
      </c>
      <c r="I935" s="419"/>
      <c r="J935" s="417"/>
      <c r="K935" s="419" t="s">
        <v>19504</v>
      </c>
      <c r="L935" s="419"/>
      <c r="M935" s="417"/>
      <c r="N935" s="420" t="s">
        <v>19503</v>
      </c>
      <c r="O935" s="420"/>
      <c r="P935" s="417"/>
      <c r="Q935" s="155" t="s">
        <v>24588</v>
      </c>
      <c r="R935" s="417"/>
      <c r="S935" s="421" t="s">
        <v>19692</v>
      </c>
      <c r="T935" s="421"/>
      <c r="U935" s="421"/>
      <c r="V935" s="421"/>
      <c r="W935" s="417"/>
      <c r="X935" s="148"/>
    </row>
    <row r="936" spans="1:24" ht="45.95" customHeight="1" thickBot="1">
      <c r="A936" s="148"/>
      <c r="B936" s="417"/>
      <c r="C936" s="154" t="s">
        <v>3170</v>
      </c>
      <c r="D936" s="417"/>
      <c r="E936" s="418" t="s">
        <v>1701</v>
      </c>
      <c r="F936" s="418"/>
      <c r="G936" s="417"/>
      <c r="H936" s="419" t="s">
        <v>19501</v>
      </c>
      <c r="I936" s="419"/>
      <c r="J936" s="417"/>
      <c r="K936" s="419" t="s">
        <v>19500</v>
      </c>
      <c r="L936" s="419"/>
      <c r="M936" s="417"/>
      <c r="N936" s="420" t="s">
        <v>19499</v>
      </c>
      <c r="O936" s="420"/>
      <c r="P936" s="417"/>
      <c r="Q936" s="155" t="s">
        <v>24669</v>
      </c>
      <c r="R936" s="417"/>
      <c r="S936" s="421" t="s">
        <v>19692</v>
      </c>
      <c r="T936" s="421"/>
      <c r="U936" s="421"/>
      <c r="V936" s="421"/>
      <c r="W936" s="417"/>
      <c r="X936" s="148"/>
    </row>
    <row r="937" spans="1:24" ht="45.95" customHeight="1" thickBot="1">
      <c r="A937" s="148"/>
      <c r="B937" s="417"/>
      <c r="C937" s="154" t="s">
        <v>3163</v>
      </c>
      <c r="D937" s="417"/>
      <c r="E937" s="418" t="s">
        <v>1693</v>
      </c>
      <c r="F937" s="418"/>
      <c r="G937" s="417"/>
      <c r="H937" s="419" t="s">
        <v>19497</v>
      </c>
      <c r="I937" s="419"/>
      <c r="J937" s="417"/>
      <c r="K937" s="419" t="s">
        <v>24940</v>
      </c>
      <c r="L937" s="419"/>
      <c r="M937" s="417"/>
      <c r="N937" s="420" t="s">
        <v>24941</v>
      </c>
      <c r="O937" s="420"/>
      <c r="P937" s="417"/>
      <c r="Q937" s="155" t="s">
        <v>24149</v>
      </c>
      <c r="R937" s="417"/>
      <c r="S937" s="421" t="s">
        <v>19692</v>
      </c>
      <c r="T937" s="421"/>
      <c r="U937" s="421"/>
      <c r="V937" s="421"/>
      <c r="W937" s="417"/>
      <c r="X937" s="148"/>
    </row>
    <row r="938" spans="1:24" ht="9.9499999999999993" customHeight="1" thickBot="1">
      <c r="A938" s="148"/>
      <c r="B938" s="417"/>
      <c r="C938" s="148"/>
      <c r="D938" s="417"/>
      <c r="E938" s="148"/>
      <c r="F938" s="148"/>
      <c r="G938" s="417"/>
      <c r="H938" s="148"/>
      <c r="I938" s="148"/>
      <c r="J938" s="417"/>
      <c r="K938" s="148"/>
      <c r="L938" s="148"/>
      <c r="M938" s="417"/>
      <c r="N938" s="148"/>
      <c r="O938" s="148"/>
      <c r="P938" s="417"/>
      <c r="Q938" s="148"/>
      <c r="R938" s="417"/>
      <c r="S938" s="148"/>
      <c r="T938" s="148"/>
      <c r="U938" s="148"/>
      <c r="V938" s="148"/>
      <c r="W938" s="417"/>
      <c r="X938" s="148"/>
    </row>
    <row r="939" spans="1:24" ht="0.95" customHeight="1">
      <c r="A939" s="148"/>
      <c r="B939" s="422"/>
      <c r="C939" s="422"/>
      <c r="D939" s="422"/>
      <c r="E939" s="422"/>
      <c r="F939" s="422"/>
      <c r="G939" s="422"/>
      <c r="H939" s="422"/>
      <c r="I939" s="422"/>
      <c r="J939" s="422"/>
      <c r="K939" s="422"/>
      <c r="L939" s="422"/>
      <c r="M939" s="422"/>
      <c r="N939" s="422"/>
      <c r="O939" s="422"/>
      <c r="P939" s="422"/>
      <c r="Q939" s="422"/>
      <c r="R939" s="422"/>
      <c r="S939" s="422"/>
      <c r="T939" s="422"/>
      <c r="U939" s="422"/>
      <c r="V939" s="422"/>
      <c r="W939" s="148"/>
      <c r="X939" s="148"/>
    </row>
    <row r="940" spans="1:24" ht="60" customHeight="1">
      <c r="A940" s="148"/>
      <c r="B940" s="148"/>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row>
    <row r="941" spans="1:24" ht="12" customHeight="1">
      <c r="A941" s="148"/>
      <c r="B941" s="148"/>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row>
    <row r="942" spans="1:24" ht="8.1" customHeight="1">
      <c r="A942" s="148"/>
      <c r="B942" s="148"/>
      <c r="C942" s="148"/>
      <c r="D942" s="148"/>
      <c r="E942" s="148"/>
      <c r="F942" s="148"/>
      <c r="G942" s="148"/>
      <c r="H942" s="148"/>
      <c r="I942" s="413" t="s">
        <v>19177</v>
      </c>
      <c r="J942" s="413"/>
      <c r="K942" s="413"/>
      <c r="L942" s="148"/>
      <c r="M942" s="148"/>
      <c r="N942" s="148"/>
      <c r="O942" s="148"/>
      <c r="P942" s="148"/>
      <c r="Q942" s="148"/>
      <c r="R942" s="148"/>
      <c r="S942" s="148"/>
      <c r="T942" s="148"/>
      <c r="U942" s="148"/>
      <c r="V942" s="148"/>
      <c r="W942" s="148"/>
      <c r="X942" s="148"/>
    </row>
    <row r="943" spans="1:24" ht="12" customHeight="1">
      <c r="A943" s="148"/>
      <c r="B943" s="414"/>
      <c r="C943" s="414"/>
      <c r="D943" s="414"/>
      <c r="E943" s="414"/>
      <c r="F943" s="148"/>
      <c r="G943" s="148"/>
      <c r="H943" s="148"/>
      <c r="I943" s="413"/>
      <c r="J943" s="413"/>
      <c r="K943" s="413"/>
      <c r="L943" s="148"/>
      <c r="M943" s="148"/>
      <c r="N943" s="148"/>
      <c r="O943" s="148"/>
      <c r="P943" s="148"/>
      <c r="Q943" s="148"/>
      <c r="R943" s="148"/>
      <c r="S943" s="148"/>
      <c r="T943" s="148"/>
      <c r="U943" s="148"/>
      <c r="V943" s="148"/>
      <c r="W943" s="148"/>
      <c r="X943" s="148"/>
    </row>
    <row r="944" spans="1:24" ht="14.1" customHeight="1">
      <c r="A944" s="148"/>
      <c r="B944" s="148"/>
      <c r="C944" s="415" t="s">
        <v>24122</v>
      </c>
      <c r="D944" s="415"/>
      <c r="E944" s="415"/>
      <c r="F944" s="415"/>
      <c r="G944" s="415"/>
      <c r="H944" s="415"/>
      <c r="I944" s="415"/>
      <c r="J944" s="415"/>
      <c r="K944" s="415"/>
      <c r="L944" s="148"/>
      <c r="M944" s="148"/>
      <c r="N944" s="148"/>
      <c r="O944" s="416" t="s">
        <v>24924</v>
      </c>
      <c r="P944" s="416"/>
      <c r="Q944" s="416"/>
      <c r="R944" s="416"/>
      <c r="S944" s="416"/>
      <c r="T944" s="149" t="s">
        <v>6316</v>
      </c>
      <c r="U944" s="150" t="s">
        <v>19175</v>
      </c>
      <c r="V944" s="148"/>
      <c r="W944" s="148"/>
      <c r="X944" s="148"/>
    </row>
    <row r="945" spans="1:24" ht="0.95" customHeight="1" thickBot="1">
      <c r="A945" s="148"/>
      <c r="B945" s="148"/>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row>
    <row r="946" spans="1:24" ht="0.95" customHeight="1">
      <c r="A946" s="148"/>
      <c r="B946" s="411"/>
      <c r="C946" s="411"/>
      <c r="D946" s="411"/>
      <c r="E946" s="411"/>
      <c r="F946" s="411"/>
      <c r="G946" s="411"/>
      <c r="H946" s="411"/>
      <c r="I946" s="411"/>
      <c r="J946" s="411"/>
      <c r="K946" s="411"/>
      <c r="L946" s="411"/>
      <c r="M946" s="411"/>
      <c r="N946" s="411"/>
      <c r="O946" s="411"/>
      <c r="P946" s="411"/>
      <c r="Q946" s="411"/>
      <c r="R946" s="411"/>
      <c r="S946" s="411"/>
      <c r="T946" s="411"/>
      <c r="U946" s="411"/>
      <c r="V946" s="411"/>
      <c r="W946" s="411"/>
      <c r="X946" s="148"/>
    </row>
    <row r="947" spans="1:24" ht="15.95" customHeight="1" thickBot="1">
      <c r="A947" s="148"/>
      <c r="B947" s="151"/>
      <c r="C947" s="152" t="s">
        <v>19174</v>
      </c>
      <c r="D947" s="151"/>
      <c r="E947" s="412" t="s">
        <v>19173</v>
      </c>
      <c r="F947" s="412"/>
      <c r="G947" s="151"/>
      <c r="H947" s="412" t="s">
        <v>19172</v>
      </c>
      <c r="I947" s="412"/>
      <c r="J947" s="151"/>
      <c r="K947" s="412" t="s">
        <v>19171</v>
      </c>
      <c r="L947" s="412"/>
      <c r="M947" s="151"/>
      <c r="N947" s="412" t="s">
        <v>19170</v>
      </c>
      <c r="O947" s="412"/>
      <c r="P947" s="151"/>
      <c r="Q947" s="153" t="s">
        <v>19169</v>
      </c>
      <c r="R947" s="151"/>
      <c r="S947" s="412" t="s">
        <v>19168</v>
      </c>
      <c r="T947" s="412"/>
      <c r="U947" s="412"/>
      <c r="V947" s="412"/>
      <c r="W947" s="151"/>
      <c r="X947" s="148"/>
    </row>
    <row r="948" spans="1:24" ht="45.95" customHeight="1" thickBot="1">
      <c r="A948" s="148"/>
      <c r="B948" s="417"/>
      <c r="C948" s="154" t="s">
        <v>3155</v>
      </c>
      <c r="D948" s="417"/>
      <c r="E948" s="418" t="s">
        <v>1667</v>
      </c>
      <c r="F948" s="418"/>
      <c r="G948" s="417"/>
      <c r="H948" s="419" t="s">
        <v>19484</v>
      </c>
      <c r="I948" s="419"/>
      <c r="J948" s="417"/>
      <c r="K948" s="419" t="s">
        <v>19483</v>
      </c>
      <c r="L948" s="419"/>
      <c r="M948" s="417"/>
      <c r="N948" s="420" t="s">
        <v>19482</v>
      </c>
      <c r="O948" s="420"/>
      <c r="P948" s="417"/>
      <c r="Q948" s="155" t="s">
        <v>24148</v>
      </c>
      <c r="R948" s="417"/>
      <c r="S948" s="421" t="s">
        <v>19692</v>
      </c>
      <c r="T948" s="421"/>
      <c r="U948" s="421"/>
      <c r="V948" s="421"/>
      <c r="W948" s="417"/>
      <c r="X948" s="148"/>
    </row>
    <row r="949" spans="1:24" ht="45.95" customHeight="1" thickBot="1">
      <c r="A949" s="148"/>
      <c r="B949" s="417"/>
      <c r="C949" s="154" t="s">
        <v>3148</v>
      </c>
      <c r="D949" s="417"/>
      <c r="E949" s="418" t="s">
        <v>1658</v>
      </c>
      <c r="F949" s="418"/>
      <c r="G949" s="417"/>
      <c r="H949" s="419" t="s">
        <v>19480</v>
      </c>
      <c r="I949" s="419"/>
      <c r="J949" s="417"/>
      <c r="K949" s="419" t="s">
        <v>19479</v>
      </c>
      <c r="L949" s="419"/>
      <c r="M949" s="417"/>
      <c r="N949" s="420" t="s">
        <v>19478</v>
      </c>
      <c r="O949" s="420"/>
      <c r="P949" s="417"/>
      <c r="Q949" s="155" t="s">
        <v>24396</v>
      </c>
      <c r="R949" s="417"/>
      <c r="S949" s="421" t="s">
        <v>19692</v>
      </c>
      <c r="T949" s="421"/>
      <c r="U949" s="421"/>
      <c r="V949" s="421"/>
      <c r="W949" s="417"/>
      <c r="X949" s="148"/>
    </row>
    <row r="950" spans="1:24" ht="45.95" customHeight="1" thickBot="1">
      <c r="A950" s="148"/>
      <c r="B950" s="417"/>
      <c r="C950" s="154" t="s">
        <v>3141</v>
      </c>
      <c r="D950" s="417"/>
      <c r="E950" s="418" t="s">
        <v>1651</v>
      </c>
      <c r="F950" s="418"/>
      <c r="G950" s="417"/>
      <c r="H950" s="419" t="s">
        <v>24394</v>
      </c>
      <c r="I950" s="419"/>
      <c r="J950" s="417"/>
      <c r="K950" s="419" t="s">
        <v>24393</v>
      </c>
      <c r="L950" s="419"/>
      <c r="M950" s="417"/>
      <c r="N950" s="420" t="s">
        <v>24392</v>
      </c>
      <c r="O950" s="420"/>
      <c r="P950" s="417"/>
      <c r="Q950" s="155" t="s">
        <v>24391</v>
      </c>
      <c r="R950" s="417"/>
      <c r="S950" s="421" t="s">
        <v>19692</v>
      </c>
      <c r="T950" s="421"/>
      <c r="U950" s="421"/>
      <c r="V950" s="421"/>
      <c r="W950" s="417"/>
      <c r="X950" s="148"/>
    </row>
    <row r="951" spans="1:24" ht="45.95" customHeight="1" thickBot="1">
      <c r="A951" s="148"/>
      <c r="B951" s="417"/>
      <c r="C951" s="154" t="s">
        <v>3133</v>
      </c>
      <c r="D951" s="417"/>
      <c r="E951" s="418" t="s">
        <v>1642</v>
      </c>
      <c r="F951" s="418"/>
      <c r="G951" s="417"/>
      <c r="H951" s="419" t="s">
        <v>24147</v>
      </c>
      <c r="I951" s="419"/>
      <c r="J951" s="417"/>
      <c r="K951" s="419" t="s">
        <v>24146</v>
      </c>
      <c r="L951" s="419"/>
      <c r="M951" s="417"/>
      <c r="N951" s="420" t="s">
        <v>24145</v>
      </c>
      <c r="O951" s="420"/>
      <c r="P951" s="417"/>
      <c r="Q951" s="155" t="s">
        <v>24144</v>
      </c>
      <c r="R951" s="417"/>
      <c r="S951" s="421" t="s">
        <v>19692</v>
      </c>
      <c r="T951" s="421"/>
      <c r="U951" s="421"/>
      <c r="V951" s="421"/>
      <c r="W951" s="417"/>
      <c r="X951" s="148"/>
    </row>
    <row r="952" spans="1:24" ht="45.95" customHeight="1" thickBot="1">
      <c r="A952" s="148"/>
      <c r="B952" s="417"/>
      <c r="C952" s="154" t="s">
        <v>3126</v>
      </c>
      <c r="D952" s="417"/>
      <c r="E952" s="418" t="s">
        <v>1626</v>
      </c>
      <c r="F952" s="418"/>
      <c r="G952" s="417"/>
      <c r="H952" s="419" t="s">
        <v>19476</v>
      </c>
      <c r="I952" s="419"/>
      <c r="J952" s="417"/>
      <c r="K952" s="419" t="s">
        <v>19475</v>
      </c>
      <c r="L952" s="419"/>
      <c r="M952" s="417"/>
      <c r="N952" s="420" t="s">
        <v>19474</v>
      </c>
      <c r="O952" s="420"/>
      <c r="P952" s="417"/>
      <c r="Q952" s="155" t="s">
        <v>24397</v>
      </c>
      <c r="R952" s="417"/>
      <c r="S952" s="421" t="s">
        <v>19692</v>
      </c>
      <c r="T952" s="421"/>
      <c r="U952" s="421"/>
      <c r="V952" s="421"/>
      <c r="W952" s="417"/>
      <c r="X952" s="148"/>
    </row>
    <row r="953" spans="1:24" ht="45.95" customHeight="1" thickBot="1">
      <c r="A953" s="148"/>
      <c r="B953" s="417"/>
      <c r="C953" s="154" t="s">
        <v>3120</v>
      </c>
      <c r="D953" s="417"/>
      <c r="E953" s="418" t="s">
        <v>1620</v>
      </c>
      <c r="F953" s="418"/>
      <c r="G953" s="417"/>
      <c r="H953" s="419" t="s">
        <v>19472</v>
      </c>
      <c r="I953" s="419"/>
      <c r="J953" s="417"/>
      <c r="K953" s="419" t="s">
        <v>19471</v>
      </c>
      <c r="L953" s="419"/>
      <c r="M953" s="417"/>
      <c r="N953" s="420" t="s">
        <v>19470</v>
      </c>
      <c r="O953" s="420"/>
      <c r="P953" s="417"/>
      <c r="Q953" s="155" t="s">
        <v>24395</v>
      </c>
      <c r="R953" s="417"/>
      <c r="S953" s="421" t="s">
        <v>19692</v>
      </c>
      <c r="T953" s="421"/>
      <c r="U953" s="421"/>
      <c r="V953" s="421"/>
      <c r="W953" s="417"/>
      <c r="X953" s="148"/>
    </row>
    <row r="954" spans="1:24" ht="45.95" customHeight="1" thickBot="1">
      <c r="A954" s="148"/>
      <c r="B954" s="417"/>
      <c r="C954" s="154" t="s">
        <v>3114</v>
      </c>
      <c r="D954" s="417"/>
      <c r="E954" s="418" t="s">
        <v>1613</v>
      </c>
      <c r="F954" s="418"/>
      <c r="G954" s="417"/>
      <c r="H954" s="419" t="s">
        <v>19468</v>
      </c>
      <c r="I954" s="419"/>
      <c r="J954" s="417"/>
      <c r="K954" s="419" t="s">
        <v>19467</v>
      </c>
      <c r="L954" s="419"/>
      <c r="M954" s="417"/>
      <c r="N954" s="420" t="s">
        <v>19466</v>
      </c>
      <c r="O954" s="420"/>
      <c r="P954" s="417"/>
      <c r="Q954" s="155" t="s">
        <v>24390</v>
      </c>
      <c r="R954" s="417"/>
      <c r="S954" s="421" t="s">
        <v>19692</v>
      </c>
      <c r="T954" s="421"/>
      <c r="U954" s="421"/>
      <c r="V954" s="421"/>
      <c r="W954" s="417"/>
      <c r="X954" s="148"/>
    </row>
    <row r="955" spans="1:24" ht="45.95" customHeight="1" thickBot="1">
      <c r="A955" s="148"/>
      <c r="B955" s="417"/>
      <c r="C955" s="154" t="s">
        <v>3105</v>
      </c>
      <c r="D955" s="417"/>
      <c r="E955" s="418" t="s">
        <v>1606</v>
      </c>
      <c r="F955" s="418"/>
      <c r="G955" s="417"/>
      <c r="H955" s="419" t="s">
        <v>19464</v>
      </c>
      <c r="I955" s="419"/>
      <c r="J955" s="417"/>
      <c r="K955" s="419" t="s">
        <v>19463</v>
      </c>
      <c r="L955" s="419"/>
      <c r="M955" s="417"/>
      <c r="N955" s="420" t="s">
        <v>19462</v>
      </c>
      <c r="O955" s="420"/>
      <c r="P955" s="417"/>
      <c r="Q955" s="155" t="s">
        <v>24389</v>
      </c>
      <c r="R955" s="417"/>
      <c r="S955" s="421" t="s">
        <v>19692</v>
      </c>
      <c r="T955" s="421"/>
      <c r="U955" s="421"/>
      <c r="V955" s="421"/>
      <c r="W955" s="417"/>
      <c r="X955" s="148"/>
    </row>
    <row r="956" spans="1:24" ht="45.95" customHeight="1" thickBot="1">
      <c r="A956" s="148"/>
      <c r="B956" s="417"/>
      <c r="C956" s="154" t="s">
        <v>3097</v>
      </c>
      <c r="D956" s="417"/>
      <c r="E956" s="418" t="s">
        <v>1599</v>
      </c>
      <c r="F956" s="418"/>
      <c r="G956" s="417"/>
      <c r="H956" s="419" t="s">
        <v>21978</v>
      </c>
      <c r="I956" s="419"/>
      <c r="J956" s="417"/>
      <c r="K956" s="419" t="s">
        <v>21977</v>
      </c>
      <c r="L956" s="419"/>
      <c r="M956" s="417"/>
      <c r="N956" s="420" t="s">
        <v>21976</v>
      </c>
      <c r="O956" s="420"/>
      <c r="P956" s="417"/>
      <c r="Q956" s="155" t="s">
        <v>24388</v>
      </c>
      <c r="R956" s="417"/>
      <c r="S956" s="421" t="s">
        <v>19692</v>
      </c>
      <c r="T956" s="421"/>
      <c r="U956" s="421"/>
      <c r="V956" s="421"/>
      <c r="W956" s="417"/>
      <c r="X956" s="148"/>
    </row>
    <row r="957" spans="1:24" ht="45.95" customHeight="1" thickBot="1">
      <c r="A957" s="148"/>
      <c r="B957" s="417"/>
      <c r="C957" s="154" t="s">
        <v>3089</v>
      </c>
      <c r="D957" s="417"/>
      <c r="E957" s="418" t="s">
        <v>1591</v>
      </c>
      <c r="F957" s="418"/>
      <c r="G957" s="417"/>
      <c r="H957" s="419" t="s">
        <v>19460</v>
      </c>
      <c r="I957" s="419"/>
      <c r="J957" s="417"/>
      <c r="K957" s="419" t="s">
        <v>19459</v>
      </c>
      <c r="L957" s="419"/>
      <c r="M957" s="417"/>
      <c r="N957" s="420" t="s">
        <v>19458</v>
      </c>
      <c r="O957" s="420"/>
      <c r="P957" s="417"/>
      <c r="Q957" s="155" t="s">
        <v>24384</v>
      </c>
      <c r="R957" s="417"/>
      <c r="S957" s="421" t="s">
        <v>19692</v>
      </c>
      <c r="T957" s="421"/>
      <c r="U957" s="421"/>
      <c r="V957" s="421"/>
      <c r="W957" s="417"/>
      <c r="X957" s="148"/>
    </row>
    <row r="958" spans="1:24" ht="9.9499999999999993" customHeight="1" thickBot="1">
      <c r="A958" s="148"/>
      <c r="B958" s="417"/>
      <c r="C958" s="148"/>
      <c r="D958" s="417"/>
      <c r="E958" s="148"/>
      <c r="F958" s="148"/>
      <c r="G958" s="417"/>
      <c r="H958" s="148"/>
      <c r="I958" s="148"/>
      <c r="J958" s="417"/>
      <c r="K958" s="148"/>
      <c r="L958" s="148"/>
      <c r="M958" s="417"/>
      <c r="N958" s="148"/>
      <c r="O958" s="148"/>
      <c r="P958" s="417"/>
      <c r="Q958" s="148"/>
      <c r="R958" s="417"/>
      <c r="S958" s="148"/>
      <c r="T958" s="148"/>
      <c r="U958" s="148"/>
      <c r="V958" s="148"/>
      <c r="W958" s="417"/>
      <c r="X958" s="148"/>
    </row>
    <row r="959" spans="1:24" ht="0.95" customHeight="1">
      <c r="A959" s="148"/>
      <c r="B959" s="422"/>
      <c r="C959" s="422"/>
      <c r="D959" s="422"/>
      <c r="E959" s="422"/>
      <c r="F959" s="422"/>
      <c r="G959" s="422"/>
      <c r="H959" s="422"/>
      <c r="I959" s="422"/>
      <c r="J959" s="422"/>
      <c r="K959" s="422"/>
      <c r="L959" s="422"/>
      <c r="M959" s="422"/>
      <c r="N959" s="422"/>
      <c r="O959" s="422"/>
      <c r="P959" s="422"/>
      <c r="Q959" s="422"/>
      <c r="R959" s="422"/>
      <c r="S959" s="422"/>
      <c r="T959" s="422"/>
      <c r="U959" s="422"/>
      <c r="V959" s="422"/>
      <c r="W959" s="148"/>
      <c r="X959" s="148"/>
    </row>
    <row r="960" spans="1:24" ht="60" customHeight="1">
      <c r="A960" s="148"/>
      <c r="B960" s="148"/>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row>
    <row r="961" spans="1:24" ht="12" customHeight="1">
      <c r="A961" s="148"/>
      <c r="B961" s="148"/>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row>
    <row r="962" spans="1:24" ht="8.1" customHeight="1">
      <c r="A962" s="148"/>
      <c r="B962" s="148"/>
      <c r="C962" s="148"/>
      <c r="D962" s="148"/>
      <c r="E962" s="148"/>
      <c r="F962" s="148"/>
      <c r="G962" s="148"/>
      <c r="H962" s="148"/>
      <c r="I962" s="413" t="s">
        <v>19177</v>
      </c>
      <c r="J962" s="413"/>
      <c r="K962" s="413"/>
      <c r="L962" s="148"/>
      <c r="M962" s="148"/>
      <c r="N962" s="148"/>
      <c r="O962" s="148"/>
      <c r="P962" s="148"/>
      <c r="Q962" s="148"/>
      <c r="R962" s="148"/>
      <c r="S962" s="148"/>
      <c r="T962" s="148"/>
      <c r="U962" s="148"/>
      <c r="V962" s="148"/>
      <c r="W962" s="148"/>
      <c r="X962" s="148"/>
    </row>
    <row r="963" spans="1:24" ht="12" customHeight="1">
      <c r="A963" s="148"/>
      <c r="B963" s="414"/>
      <c r="C963" s="414"/>
      <c r="D963" s="414"/>
      <c r="E963" s="414"/>
      <c r="F963" s="148"/>
      <c r="G963" s="148"/>
      <c r="H963" s="148"/>
      <c r="I963" s="413"/>
      <c r="J963" s="413"/>
      <c r="K963" s="413"/>
      <c r="L963" s="148"/>
      <c r="M963" s="148"/>
      <c r="N963" s="148"/>
      <c r="O963" s="148"/>
      <c r="P963" s="148"/>
      <c r="Q963" s="148"/>
      <c r="R963" s="148"/>
      <c r="S963" s="148"/>
      <c r="T963" s="148"/>
      <c r="U963" s="148"/>
      <c r="V963" s="148"/>
      <c r="W963" s="148"/>
      <c r="X963" s="148"/>
    </row>
    <row r="964" spans="1:24" ht="14.1" customHeight="1">
      <c r="A964" s="148"/>
      <c r="B964" s="148"/>
      <c r="C964" s="415" t="s">
        <v>24122</v>
      </c>
      <c r="D964" s="415"/>
      <c r="E964" s="415"/>
      <c r="F964" s="415"/>
      <c r="G964" s="415"/>
      <c r="H964" s="415"/>
      <c r="I964" s="415"/>
      <c r="J964" s="415"/>
      <c r="K964" s="415"/>
      <c r="L964" s="148"/>
      <c r="M964" s="148"/>
      <c r="N964" s="148"/>
      <c r="O964" s="416" t="s">
        <v>24924</v>
      </c>
      <c r="P964" s="416"/>
      <c r="Q964" s="416"/>
      <c r="R964" s="416"/>
      <c r="S964" s="416"/>
      <c r="T964" s="149" t="s">
        <v>6308</v>
      </c>
      <c r="U964" s="150" t="s">
        <v>19175</v>
      </c>
      <c r="V964" s="148"/>
      <c r="W964" s="148"/>
      <c r="X964" s="148"/>
    </row>
    <row r="965" spans="1:24" ht="0.95" customHeight="1" thickBot="1">
      <c r="A965" s="148"/>
      <c r="B965" s="148"/>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row>
    <row r="966" spans="1:24" ht="0.95" customHeight="1">
      <c r="A966" s="148"/>
      <c r="B966" s="411"/>
      <c r="C966" s="411"/>
      <c r="D966" s="411"/>
      <c r="E966" s="411"/>
      <c r="F966" s="411"/>
      <c r="G966" s="411"/>
      <c r="H966" s="411"/>
      <c r="I966" s="411"/>
      <c r="J966" s="411"/>
      <c r="K966" s="411"/>
      <c r="L966" s="411"/>
      <c r="M966" s="411"/>
      <c r="N966" s="411"/>
      <c r="O966" s="411"/>
      <c r="P966" s="411"/>
      <c r="Q966" s="411"/>
      <c r="R966" s="411"/>
      <c r="S966" s="411"/>
      <c r="T966" s="411"/>
      <c r="U966" s="411"/>
      <c r="V966" s="411"/>
      <c r="W966" s="411"/>
      <c r="X966" s="148"/>
    </row>
    <row r="967" spans="1:24" ht="15.95" customHeight="1" thickBot="1">
      <c r="A967" s="148"/>
      <c r="B967" s="151"/>
      <c r="C967" s="152" t="s">
        <v>19174</v>
      </c>
      <c r="D967" s="151"/>
      <c r="E967" s="412" t="s">
        <v>19173</v>
      </c>
      <c r="F967" s="412"/>
      <c r="G967" s="151"/>
      <c r="H967" s="412" t="s">
        <v>19172</v>
      </c>
      <c r="I967" s="412"/>
      <c r="J967" s="151"/>
      <c r="K967" s="412" t="s">
        <v>19171</v>
      </c>
      <c r="L967" s="412"/>
      <c r="M967" s="151"/>
      <c r="N967" s="412" t="s">
        <v>19170</v>
      </c>
      <c r="O967" s="412"/>
      <c r="P967" s="151"/>
      <c r="Q967" s="153" t="s">
        <v>19169</v>
      </c>
      <c r="R967" s="151"/>
      <c r="S967" s="412" t="s">
        <v>19168</v>
      </c>
      <c r="T967" s="412"/>
      <c r="U967" s="412"/>
      <c r="V967" s="412"/>
      <c r="W967" s="151"/>
      <c r="X967" s="148"/>
    </row>
    <row r="968" spans="1:24" ht="45.95" customHeight="1" thickBot="1">
      <c r="A968" s="148"/>
      <c r="B968" s="417"/>
      <c r="C968" s="154" t="s">
        <v>3081</v>
      </c>
      <c r="D968" s="417"/>
      <c r="E968" s="418" t="s">
        <v>1584</v>
      </c>
      <c r="F968" s="418"/>
      <c r="G968" s="417"/>
      <c r="H968" s="419" t="s">
        <v>21234</v>
      </c>
      <c r="I968" s="419"/>
      <c r="J968" s="417"/>
      <c r="K968" s="419" t="s">
        <v>21233</v>
      </c>
      <c r="L968" s="419"/>
      <c r="M968" s="417"/>
      <c r="N968" s="420" t="s">
        <v>21232</v>
      </c>
      <c r="O968" s="420"/>
      <c r="P968" s="417"/>
      <c r="Q968" s="155" t="s">
        <v>24567</v>
      </c>
      <c r="R968" s="417"/>
      <c r="S968" s="421" t="s">
        <v>19692</v>
      </c>
      <c r="T968" s="421"/>
      <c r="U968" s="421"/>
      <c r="V968" s="421"/>
      <c r="W968" s="417"/>
      <c r="X968" s="148"/>
    </row>
    <row r="969" spans="1:24" ht="45.95" customHeight="1" thickBot="1">
      <c r="A969" s="148"/>
      <c r="B969" s="417"/>
      <c r="C969" s="154" t="s">
        <v>3072</v>
      </c>
      <c r="D969" s="417"/>
      <c r="E969" s="418" t="s">
        <v>1575</v>
      </c>
      <c r="F969" s="418"/>
      <c r="G969" s="417"/>
      <c r="H969" s="419" t="s">
        <v>19456</v>
      </c>
      <c r="I969" s="419"/>
      <c r="J969" s="417"/>
      <c r="K969" s="419" t="s">
        <v>19455</v>
      </c>
      <c r="L969" s="419"/>
      <c r="M969" s="417"/>
      <c r="N969" s="420" t="s">
        <v>19454</v>
      </c>
      <c r="O969" s="420"/>
      <c r="P969" s="417"/>
      <c r="Q969" s="155" t="s">
        <v>24599</v>
      </c>
      <c r="R969" s="417"/>
      <c r="S969" s="421" t="s">
        <v>19692</v>
      </c>
      <c r="T969" s="421"/>
      <c r="U969" s="421"/>
      <c r="V969" s="421"/>
      <c r="W969" s="417"/>
      <c r="X969" s="148"/>
    </row>
    <row r="970" spans="1:24" ht="45.95" customHeight="1" thickBot="1">
      <c r="A970" s="148"/>
      <c r="B970" s="417"/>
      <c r="C970" s="154" t="s">
        <v>3064</v>
      </c>
      <c r="D970" s="417"/>
      <c r="E970" s="418" t="s">
        <v>1567</v>
      </c>
      <c r="F970" s="418"/>
      <c r="G970" s="417"/>
      <c r="H970" s="419" t="s">
        <v>21974</v>
      </c>
      <c r="I970" s="419"/>
      <c r="J970" s="417"/>
      <c r="K970" s="419" t="s">
        <v>21973</v>
      </c>
      <c r="L970" s="419"/>
      <c r="M970" s="417"/>
      <c r="N970" s="420" t="s">
        <v>21972</v>
      </c>
      <c r="O970" s="420"/>
      <c r="P970" s="417"/>
      <c r="Q970" s="155" t="s">
        <v>24708</v>
      </c>
      <c r="R970" s="417"/>
      <c r="S970" s="421" t="s">
        <v>19692</v>
      </c>
      <c r="T970" s="421"/>
      <c r="U970" s="421"/>
      <c r="V970" s="421"/>
      <c r="W970" s="417"/>
      <c r="X970" s="148"/>
    </row>
    <row r="971" spans="1:24" ht="45.95" customHeight="1" thickBot="1">
      <c r="A971" s="148"/>
      <c r="B971" s="417"/>
      <c r="C971" s="154" t="s">
        <v>3056</v>
      </c>
      <c r="D971" s="417"/>
      <c r="E971" s="418" t="s">
        <v>1558</v>
      </c>
      <c r="F971" s="418"/>
      <c r="G971" s="417"/>
      <c r="H971" s="419" t="s">
        <v>21970</v>
      </c>
      <c r="I971" s="419"/>
      <c r="J971" s="417"/>
      <c r="K971" s="419" t="s">
        <v>21969</v>
      </c>
      <c r="L971" s="419"/>
      <c r="M971" s="417"/>
      <c r="N971" s="420" t="s">
        <v>21968</v>
      </c>
      <c r="O971" s="420"/>
      <c r="P971" s="417"/>
      <c r="Q971" s="155" t="s">
        <v>24156</v>
      </c>
      <c r="R971" s="417"/>
      <c r="S971" s="421" t="s">
        <v>19692</v>
      </c>
      <c r="T971" s="421"/>
      <c r="U971" s="421"/>
      <c r="V971" s="421"/>
      <c r="W971" s="417"/>
      <c r="X971" s="148"/>
    </row>
    <row r="972" spans="1:24" ht="45.95" customHeight="1" thickBot="1">
      <c r="A972" s="148"/>
      <c r="B972" s="417"/>
      <c r="C972" s="154" t="s">
        <v>3047</v>
      </c>
      <c r="D972" s="417"/>
      <c r="E972" s="418" t="s">
        <v>1549</v>
      </c>
      <c r="F972" s="418"/>
      <c r="G972" s="417"/>
      <c r="H972" s="419" t="s">
        <v>19451</v>
      </c>
      <c r="I972" s="419"/>
      <c r="J972" s="417"/>
      <c r="K972" s="419" t="s">
        <v>19450</v>
      </c>
      <c r="L972" s="419"/>
      <c r="M972" s="417"/>
      <c r="N972" s="420" t="s">
        <v>19449</v>
      </c>
      <c r="O972" s="420"/>
      <c r="P972" s="417"/>
      <c r="Q972" s="155" t="s">
        <v>24155</v>
      </c>
      <c r="R972" s="417"/>
      <c r="S972" s="421" t="s">
        <v>19692</v>
      </c>
      <c r="T972" s="421"/>
      <c r="U972" s="421"/>
      <c r="V972" s="421"/>
      <c r="W972" s="417"/>
      <c r="X972" s="148"/>
    </row>
    <row r="973" spans="1:24" ht="45.95" customHeight="1" thickBot="1">
      <c r="A973" s="148"/>
      <c r="B973" s="417"/>
      <c r="C973" s="154" t="s">
        <v>3038</v>
      </c>
      <c r="D973" s="417"/>
      <c r="E973" s="418" t="s">
        <v>1541</v>
      </c>
      <c r="F973" s="418"/>
      <c r="G973" s="417"/>
      <c r="H973" s="419" t="s">
        <v>19447</v>
      </c>
      <c r="I973" s="419"/>
      <c r="J973" s="417"/>
      <c r="K973" s="419" t="s">
        <v>19446</v>
      </c>
      <c r="L973" s="419"/>
      <c r="M973" s="417"/>
      <c r="N973" s="420" t="s">
        <v>19445</v>
      </c>
      <c r="O973" s="420"/>
      <c r="P973" s="417"/>
      <c r="Q973" s="155" t="s">
        <v>24660</v>
      </c>
      <c r="R973" s="417"/>
      <c r="S973" s="421" t="s">
        <v>19692</v>
      </c>
      <c r="T973" s="421"/>
      <c r="U973" s="421"/>
      <c r="V973" s="421"/>
      <c r="W973" s="417"/>
      <c r="X973" s="148"/>
    </row>
    <row r="974" spans="1:24" ht="45.95" customHeight="1" thickBot="1">
      <c r="A974" s="148"/>
      <c r="B974" s="417"/>
      <c r="C974" s="154" t="s">
        <v>3029</v>
      </c>
      <c r="D974" s="417"/>
      <c r="E974" s="418" t="s">
        <v>1532</v>
      </c>
      <c r="F974" s="418"/>
      <c r="G974" s="417"/>
      <c r="H974" s="419" t="s">
        <v>21227</v>
      </c>
      <c r="I974" s="419"/>
      <c r="J974" s="417"/>
      <c r="K974" s="419" t="s">
        <v>21226</v>
      </c>
      <c r="L974" s="419"/>
      <c r="M974" s="417"/>
      <c r="N974" s="420" t="s">
        <v>21225</v>
      </c>
      <c r="O974" s="420"/>
      <c r="P974" s="417"/>
      <c r="Q974" s="155" t="s">
        <v>24529</v>
      </c>
      <c r="R974" s="417"/>
      <c r="S974" s="421" t="s">
        <v>19692</v>
      </c>
      <c r="T974" s="421"/>
      <c r="U974" s="421"/>
      <c r="V974" s="421"/>
      <c r="W974" s="417"/>
      <c r="X974" s="148"/>
    </row>
    <row r="975" spans="1:24" ht="45.95" customHeight="1" thickBot="1">
      <c r="A975" s="148"/>
      <c r="B975" s="417"/>
      <c r="C975" s="154" t="s">
        <v>3020</v>
      </c>
      <c r="D975" s="417"/>
      <c r="E975" s="418" t="s">
        <v>1525</v>
      </c>
      <c r="F975" s="418"/>
      <c r="G975" s="417"/>
      <c r="H975" s="419" t="s">
        <v>21965</v>
      </c>
      <c r="I975" s="419"/>
      <c r="J975" s="417"/>
      <c r="K975" s="419" t="s">
        <v>21964</v>
      </c>
      <c r="L975" s="419"/>
      <c r="M975" s="417"/>
      <c r="N975" s="420" t="s">
        <v>21963</v>
      </c>
      <c r="O975" s="420"/>
      <c r="P975" s="417"/>
      <c r="Q975" s="155" t="s">
        <v>24154</v>
      </c>
      <c r="R975" s="417"/>
      <c r="S975" s="421" t="s">
        <v>19692</v>
      </c>
      <c r="T975" s="421"/>
      <c r="U975" s="421"/>
      <c r="V975" s="421"/>
      <c r="W975" s="417"/>
      <c r="X975" s="148"/>
    </row>
    <row r="976" spans="1:24" ht="45.95" customHeight="1" thickBot="1">
      <c r="A976" s="148"/>
      <c r="B976" s="417"/>
      <c r="C976" s="154" t="s">
        <v>3012</v>
      </c>
      <c r="D976" s="417"/>
      <c r="E976" s="418" t="s">
        <v>1516</v>
      </c>
      <c r="F976" s="418"/>
      <c r="G976" s="417"/>
      <c r="H976" s="419" t="s">
        <v>21223</v>
      </c>
      <c r="I976" s="419"/>
      <c r="J976" s="417"/>
      <c r="K976" s="419" t="s">
        <v>21222</v>
      </c>
      <c r="L976" s="419"/>
      <c r="M976" s="417"/>
      <c r="N976" s="420" t="s">
        <v>21221</v>
      </c>
      <c r="O976" s="420"/>
      <c r="P976" s="417"/>
      <c r="Q976" s="155" t="s">
        <v>24387</v>
      </c>
      <c r="R976" s="417"/>
      <c r="S976" s="421" t="s">
        <v>19692</v>
      </c>
      <c r="T976" s="421"/>
      <c r="U976" s="421"/>
      <c r="V976" s="421"/>
      <c r="W976" s="417"/>
      <c r="X976" s="148"/>
    </row>
    <row r="977" spans="1:24" ht="45.95" customHeight="1" thickBot="1">
      <c r="A977" s="148"/>
      <c r="B977" s="417"/>
      <c r="C977" s="154" t="s">
        <v>3003</v>
      </c>
      <c r="D977" s="417"/>
      <c r="E977" s="418" t="s">
        <v>1507</v>
      </c>
      <c r="F977" s="418"/>
      <c r="G977" s="417"/>
      <c r="H977" s="419" t="s">
        <v>21960</v>
      </c>
      <c r="I977" s="419"/>
      <c r="J977" s="417"/>
      <c r="K977" s="419" t="s">
        <v>21959</v>
      </c>
      <c r="L977" s="419"/>
      <c r="M977" s="417"/>
      <c r="N977" s="420" t="s">
        <v>21958</v>
      </c>
      <c r="O977" s="420"/>
      <c r="P977" s="417"/>
      <c r="Q977" s="155" t="s">
        <v>24386</v>
      </c>
      <c r="R977" s="417"/>
      <c r="S977" s="421" t="s">
        <v>19692</v>
      </c>
      <c r="T977" s="421"/>
      <c r="U977" s="421"/>
      <c r="V977" s="421"/>
      <c r="W977" s="417"/>
      <c r="X977" s="148"/>
    </row>
    <row r="978" spans="1:24" ht="9.9499999999999993" customHeight="1" thickBot="1">
      <c r="A978" s="148"/>
      <c r="B978" s="417"/>
      <c r="C978" s="148"/>
      <c r="D978" s="417"/>
      <c r="E978" s="148"/>
      <c r="F978" s="148"/>
      <c r="G978" s="417"/>
      <c r="H978" s="148"/>
      <c r="I978" s="148"/>
      <c r="J978" s="417"/>
      <c r="K978" s="148"/>
      <c r="L978" s="148"/>
      <c r="M978" s="417"/>
      <c r="N978" s="148"/>
      <c r="O978" s="148"/>
      <c r="P978" s="417"/>
      <c r="Q978" s="148"/>
      <c r="R978" s="417"/>
      <c r="S978" s="148"/>
      <c r="T978" s="148"/>
      <c r="U978" s="148"/>
      <c r="V978" s="148"/>
      <c r="W978" s="417"/>
      <c r="X978" s="148"/>
    </row>
    <row r="979" spans="1:24" ht="0.95" customHeight="1">
      <c r="A979" s="148"/>
      <c r="B979" s="422"/>
      <c r="C979" s="422"/>
      <c r="D979" s="422"/>
      <c r="E979" s="422"/>
      <c r="F979" s="422"/>
      <c r="G979" s="422"/>
      <c r="H979" s="422"/>
      <c r="I979" s="422"/>
      <c r="J979" s="422"/>
      <c r="K979" s="422"/>
      <c r="L979" s="422"/>
      <c r="M979" s="422"/>
      <c r="N979" s="422"/>
      <c r="O979" s="422"/>
      <c r="P979" s="422"/>
      <c r="Q979" s="422"/>
      <c r="R979" s="422"/>
      <c r="S979" s="422"/>
      <c r="T979" s="422"/>
      <c r="U979" s="422"/>
      <c r="V979" s="422"/>
      <c r="W979" s="148"/>
      <c r="X979" s="148"/>
    </row>
    <row r="980" spans="1:24" ht="60" customHeight="1">
      <c r="A980" s="148"/>
      <c r="B980" s="148"/>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row>
    <row r="981" spans="1:24" ht="12" customHeight="1">
      <c r="A981" s="148"/>
      <c r="B981" s="148"/>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row>
    <row r="982" spans="1:24" ht="8.1" customHeight="1">
      <c r="A982" s="148"/>
      <c r="B982" s="148"/>
      <c r="C982" s="148"/>
      <c r="D982" s="148"/>
      <c r="E982" s="148"/>
      <c r="F982" s="148"/>
      <c r="G982" s="148"/>
      <c r="H982" s="148"/>
      <c r="I982" s="413" t="s">
        <v>19177</v>
      </c>
      <c r="J982" s="413"/>
      <c r="K982" s="413"/>
      <c r="L982" s="148"/>
      <c r="M982" s="148"/>
      <c r="N982" s="148"/>
      <c r="O982" s="148"/>
      <c r="P982" s="148"/>
      <c r="Q982" s="148"/>
      <c r="R982" s="148"/>
      <c r="S982" s="148"/>
      <c r="T982" s="148"/>
      <c r="U982" s="148"/>
      <c r="V982" s="148"/>
      <c r="W982" s="148"/>
      <c r="X982" s="148"/>
    </row>
    <row r="983" spans="1:24" ht="12" customHeight="1">
      <c r="A983" s="148"/>
      <c r="B983" s="414"/>
      <c r="C983" s="414"/>
      <c r="D983" s="414"/>
      <c r="E983" s="414"/>
      <c r="F983" s="148"/>
      <c r="G983" s="148"/>
      <c r="H983" s="148"/>
      <c r="I983" s="413"/>
      <c r="J983" s="413"/>
      <c r="K983" s="413"/>
      <c r="L983" s="148"/>
      <c r="M983" s="148"/>
      <c r="N983" s="148"/>
      <c r="O983" s="148"/>
      <c r="P983" s="148"/>
      <c r="Q983" s="148"/>
      <c r="R983" s="148"/>
      <c r="S983" s="148"/>
      <c r="T983" s="148"/>
      <c r="U983" s="148"/>
      <c r="V983" s="148"/>
      <c r="W983" s="148"/>
      <c r="X983" s="148"/>
    </row>
    <row r="984" spans="1:24" ht="14.1" customHeight="1">
      <c r="A984" s="148"/>
      <c r="B984" s="148"/>
      <c r="C984" s="415" t="s">
        <v>24122</v>
      </c>
      <c r="D984" s="415"/>
      <c r="E984" s="415"/>
      <c r="F984" s="415"/>
      <c r="G984" s="415"/>
      <c r="H984" s="415"/>
      <c r="I984" s="415"/>
      <c r="J984" s="415"/>
      <c r="K984" s="415"/>
      <c r="L984" s="148"/>
      <c r="M984" s="148"/>
      <c r="N984" s="148"/>
      <c r="O984" s="416" t="s">
        <v>24924</v>
      </c>
      <c r="P984" s="416"/>
      <c r="Q984" s="416"/>
      <c r="R984" s="416"/>
      <c r="S984" s="416"/>
      <c r="T984" s="149" t="s">
        <v>6299</v>
      </c>
      <c r="U984" s="150" t="s">
        <v>19175</v>
      </c>
      <c r="V984" s="148"/>
      <c r="W984" s="148"/>
      <c r="X984" s="148"/>
    </row>
    <row r="985" spans="1:24" ht="0.95" customHeight="1" thickBot="1">
      <c r="A985" s="148"/>
      <c r="B985" s="148"/>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row>
    <row r="986" spans="1:24" ht="0.95" customHeight="1">
      <c r="A986" s="148"/>
      <c r="B986" s="411"/>
      <c r="C986" s="411"/>
      <c r="D986" s="411"/>
      <c r="E986" s="411"/>
      <c r="F986" s="411"/>
      <c r="G986" s="411"/>
      <c r="H986" s="411"/>
      <c r="I986" s="411"/>
      <c r="J986" s="411"/>
      <c r="K986" s="411"/>
      <c r="L986" s="411"/>
      <c r="M986" s="411"/>
      <c r="N986" s="411"/>
      <c r="O986" s="411"/>
      <c r="P986" s="411"/>
      <c r="Q986" s="411"/>
      <c r="R986" s="411"/>
      <c r="S986" s="411"/>
      <c r="T986" s="411"/>
      <c r="U986" s="411"/>
      <c r="V986" s="411"/>
      <c r="W986" s="411"/>
      <c r="X986" s="148"/>
    </row>
    <row r="987" spans="1:24" ht="15.95" customHeight="1" thickBot="1">
      <c r="A987" s="148"/>
      <c r="B987" s="151"/>
      <c r="C987" s="152" t="s">
        <v>19174</v>
      </c>
      <c r="D987" s="151"/>
      <c r="E987" s="412" t="s">
        <v>19173</v>
      </c>
      <c r="F987" s="412"/>
      <c r="G987" s="151"/>
      <c r="H987" s="412" t="s">
        <v>19172</v>
      </c>
      <c r="I987" s="412"/>
      <c r="J987" s="151"/>
      <c r="K987" s="412" t="s">
        <v>19171</v>
      </c>
      <c r="L987" s="412"/>
      <c r="M987" s="151"/>
      <c r="N987" s="412" t="s">
        <v>19170</v>
      </c>
      <c r="O987" s="412"/>
      <c r="P987" s="151"/>
      <c r="Q987" s="153" t="s">
        <v>19169</v>
      </c>
      <c r="R987" s="151"/>
      <c r="S987" s="412" t="s">
        <v>19168</v>
      </c>
      <c r="T987" s="412"/>
      <c r="U987" s="412"/>
      <c r="V987" s="412"/>
      <c r="W987" s="151"/>
      <c r="X987" s="148"/>
    </row>
    <row r="988" spans="1:24" ht="45.95" customHeight="1" thickBot="1">
      <c r="A988" s="148"/>
      <c r="B988" s="417"/>
      <c r="C988" s="154" t="s">
        <v>2996</v>
      </c>
      <c r="D988" s="417"/>
      <c r="E988" s="418" t="s">
        <v>1493</v>
      </c>
      <c r="F988" s="418"/>
      <c r="G988" s="417"/>
      <c r="H988" s="419" t="s">
        <v>19439</v>
      </c>
      <c r="I988" s="419"/>
      <c r="J988" s="417"/>
      <c r="K988" s="419" t="s">
        <v>19438</v>
      </c>
      <c r="L988" s="419"/>
      <c r="M988" s="417"/>
      <c r="N988" s="420" t="s">
        <v>19437</v>
      </c>
      <c r="O988" s="420"/>
      <c r="P988" s="417"/>
      <c r="Q988" s="155" t="s">
        <v>24153</v>
      </c>
      <c r="R988" s="417"/>
      <c r="S988" s="421" t="s">
        <v>19692</v>
      </c>
      <c r="T988" s="421"/>
      <c r="U988" s="421"/>
      <c r="V988" s="421"/>
      <c r="W988" s="417"/>
      <c r="X988" s="148"/>
    </row>
    <row r="989" spans="1:24" ht="45.95" customHeight="1" thickBot="1">
      <c r="A989" s="148"/>
      <c r="B989" s="417"/>
      <c r="C989" s="154" t="s">
        <v>2987</v>
      </c>
      <c r="D989" s="417"/>
      <c r="E989" s="418" t="s">
        <v>1470</v>
      </c>
      <c r="F989" s="418"/>
      <c r="G989" s="417"/>
      <c r="H989" s="419" t="s">
        <v>21218</v>
      </c>
      <c r="I989" s="419"/>
      <c r="J989" s="417"/>
      <c r="K989" s="419" t="s">
        <v>21217</v>
      </c>
      <c r="L989" s="419"/>
      <c r="M989" s="417"/>
      <c r="N989" s="420" t="s">
        <v>21216</v>
      </c>
      <c r="O989" s="420"/>
      <c r="P989" s="417"/>
      <c r="Q989" s="155" t="s">
        <v>24521</v>
      </c>
      <c r="R989" s="417"/>
      <c r="S989" s="421" t="s">
        <v>19692</v>
      </c>
      <c r="T989" s="421"/>
      <c r="U989" s="421"/>
      <c r="V989" s="421"/>
      <c r="W989" s="417"/>
      <c r="X989" s="148"/>
    </row>
    <row r="990" spans="1:24" ht="45.95" customHeight="1" thickBot="1">
      <c r="A990" s="148"/>
      <c r="B990" s="417"/>
      <c r="C990" s="154" t="s">
        <v>2979</v>
      </c>
      <c r="D990" s="417"/>
      <c r="E990" s="418" t="s">
        <v>1462</v>
      </c>
      <c r="F990" s="418"/>
      <c r="G990" s="417"/>
      <c r="H990" s="419" t="s">
        <v>21950</v>
      </c>
      <c r="I990" s="419"/>
      <c r="J990" s="417"/>
      <c r="K990" s="419" t="s">
        <v>21949</v>
      </c>
      <c r="L990" s="419"/>
      <c r="M990" s="417"/>
      <c r="N990" s="420" t="s">
        <v>21948</v>
      </c>
      <c r="O990" s="420"/>
      <c r="P990" s="417"/>
      <c r="Q990" s="155" t="s">
        <v>24152</v>
      </c>
      <c r="R990" s="417"/>
      <c r="S990" s="421" t="s">
        <v>19692</v>
      </c>
      <c r="T990" s="421"/>
      <c r="U990" s="421"/>
      <c r="V990" s="421"/>
      <c r="W990" s="417"/>
      <c r="X990" s="148"/>
    </row>
    <row r="991" spans="1:24" ht="45.95" customHeight="1" thickBot="1">
      <c r="A991" s="148"/>
      <c r="B991" s="417"/>
      <c r="C991" s="154" t="s">
        <v>2975</v>
      </c>
      <c r="D991" s="417"/>
      <c r="E991" s="418" t="s">
        <v>1454</v>
      </c>
      <c r="F991" s="418"/>
      <c r="G991" s="417"/>
      <c r="H991" s="419" t="s">
        <v>19430</v>
      </c>
      <c r="I991" s="419"/>
      <c r="J991" s="417"/>
      <c r="K991" s="419" t="s">
        <v>19429</v>
      </c>
      <c r="L991" s="419"/>
      <c r="M991" s="417"/>
      <c r="N991" s="420" t="s">
        <v>19428</v>
      </c>
      <c r="O991" s="420"/>
      <c r="P991" s="417"/>
      <c r="Q991" s="155" t="s">
        <v>24385</v>
      </c>
      <c r="R991" s="417"/>
      <c r="S991" s="421" t="s">
        <v>19692</v>
      </c>
      <c r="T991" s="421"/>
      <c r="U991" s="421"/>
      <c r="V991" s="421"/>
      <c r="W991" s="417"/>
      <c r="X991" s="148"/>
    </row>
    <row r="992" spans="1:24" ht="45.95" customHeight="1" thickBot="1">
      <c r="A992" s="148"/>
      <c r="B992" s="417"/>
      <c r="C992" s="154" t="s">
        <v>2967</v>
      </c>
      <c r="D992" s="417"/>
      <c r="E992" s="418" t="s">
        <v>1447</v>
      </c>
      <c r="F992" s="418"/>
      <c r="G992" s="417"/>
      <c r="H992" s="419" t="s">
        <v>19426</v>
      </c>
      <c r="I992" s="419"/>
      <c r="J992" s="417"/>
      <c r="K992" s="419" t="s">
        <v>19425</v>
      </c>
      <c r="L992" s="419"/>
      <c r="M992" s="417"/>
      <c r="N992" s="420" t="s">
        <v>19424</v>
      </c>
      <c r="O992" s="420"/>
      <c r="P992" s="417"/>
      <c r="Q992" s="155" t="s">
        <v>24383</v>
      </c>
      <c r="R992" s="417"/>
      <c r="S992" s="421" t="s">
        <v>19692</v>
      </c>
      <c r="T992" s="421"/>
      <c r="U992" s="421"/>
      <c r="V992" s="421"/>
      <c r="W992" s="417"/>
      <c r="X992" s="148"/>
    </row>
    <row r="993" spans="1:24" ht="45.95" customHeight="1" thickBot="1">
      <c r="A993" s="148"/>
      <c r="B993" s="417"/>
      <c r="C993" s="154" t="s">
        <v>2959</v>
      </c>
      <c r="D993" s="417"/>
      <c r="E993" s="418" t="s">
        <v>1438</v>
      </c>
      <c r="F993" s="418"/>
      <c r="G993" s="417"/>
      <c r="H993" s="419" t="s">
        <v>19416</v>
      </c>
      <c r="I993" s="419"/>
      <c r="J993" s="417"/>
      <c r="K993" s="419" t="s">
        <v>19415</v>
      </c>
      <c r="L993" s="419"/>
      <c r="M993" s="417"/>
      <c r="N993" s="420" t="s">
        <v>19414</v>
      </c>
      <c r="O993" s="420"/>
      <c r="P993" s="417"/>
      <c r="Q993" s="155" t="s">
        <v>24689</v>
      </c>
      <c r="R993" s="417"/>
      <c r="S993" s="421" t="s">
        <v>19692</v>
      </c>
      <c r="T993" s="421"/>
      <c r="U993" s="421"/>
      <c r="V993" s="421"/>
      <c r="W993" s="417"/>
      <c r="X993" s="148"/>
    </row>
    <row r="994" spans="1:24" ht="45.95" customHeight="1" thickBot="1">
      <c r="A994" s="148"/>
      <c r="B994" s="417"/>
      <c r="C994" s="154" t="s">
        <v>2951</v>
      </c>
      <c r="D994" s="417"/>
      <c r="E994" s="418" t="s">
        <v>1429</v>
      </c>
      <c r="F994" s="418"/>
      <c r="G994" s="417"/>
      <c r="H994" s="419" t="s">
        <v>19411</v>
      </c>
      <c r="I994" s="419"/>
      <c r="J994" s="417"/>
      <c r="K994" s="419" t="s">
        <v>19410</v>
      </c>
      <c r="L994" s="419"/>
      <c r="M994" s="417"/>
      <c r="N994" s="420" t="s">
        <v>19409</v>
      </c>
      <c r="O994" s="420"/>
      <c r="P994" s="417"/>
      <c r="Q994" s="155" t="s">
        <v>24709</v>
      </c>
      <c r="R994" s="417"/>
      <c r="S994" s="421" t="s">
        <v>19692</v>
      </c>
      <c r="T994" s="421"/>
      <c r="U994" s="421"/>
      <c r="V994" s="421"/>
      <c r="W994" s="417"/>
      <c r="X994" s="148"/>
    </row>
    <row r="995" spans="1:24" ht="45.95" customHeight="1" thickBot="1">
      <c r="A995" s="148"/>
      <c r="B995" s="417"/>
      <c r="C995" s="154" t="s">
        <v>2943</v>
      </c>
      <c r="D995" s="417"/>
      <c r="E995" s="418" t="s">
        <v>1421</v>
      </c>
      <c r="F995" s="418"/>
      <c r="G995" s="417"/>
      <c r="H995" s="419" t="s">
        <v>19406</v>
      </c>
      <c r="I995" s="419"/>
      <c r="J995" s="417"/>
      <c r="K995" s="419" t="s">
        <v>24942</v>
      </c>
      <c r="L995" s="419"/>
      <c r="M995" s="417"/>
      <c r="N995" s="420" t="s">
        <v>19405</v>
      </c>
      <c r="O995" s="420"/>
      <c r="P995" s="417"/>
      <c r="Q995" s="155" t="s">
        <v>24382</v>
      </c>
      <c r="R995" s="417"/>
      <c r="S995" s="421" t="s">
        <v>19692</v>
      </c>
      <c r="T995" s="421"/>
      <c r="U995" s="421"/>
      <c r="V995" s="421"/>
      <c r="W995" s="417"/>
      <c r="X995" s="148"/>
    </row>
    <row r="996" spans="1:24" ht="45.95" customHeight="1" thickBot="1">
      <c r="A996" s="148"/>
      <c r="B996" s="417"/>
      <c r="C996" s="154" t="s">
        <v>2935</v>
      </c>
      <c r="D996" s="417"/>
      <c r="E996" s="418" t="s">
        <v>1412</v>
      </c>
      <c r="F996" s="418"/>
      <c r="G996" s="417"/>
      <c r="H996" s="419" t="s">
        <v>19402</v>
      </c>
      <c r="I996" s="419"/>
      <c r="J996" s="417"/>
      <c r="K996" s="419" t="s">
        <v>19401</v>
      </c>
      <c r="L996" s="419"/>
      <c r="M996" s="417"/>
      <c r="N996" s="420" t="s">
        <v>19400</v>
      </c>
      <c r="O996" s="420"/>
      <c r="P996" s="417"/>
      <c r="Q996" s="155" t="s">
        <v>24522</v>
      </c>
      <c r="R996" s="417"/>
      <c r="S996" s="421" t="s">
        <v>19692</v>
      </c>
      <c r="T996" s="421"/>
      <c r="U996" s="421"/>
      <c r="V996" s="421"/>
      <c r="W996" s="417"/>
      <c r="X996" s="148"/>
    </row>
    <row r="997" spans="1:24" ht="45.95" customHeight="1" thickBot="1">
      <c r="A997" s="148"/>
      <c r="B997" s="417"/>
      <c r="C997" s="154" t="s">
        <v>2928</v>
      </c>
      <c r="D997" s="417"/>
      <c r="E997" s="418" t="s">
        <v>1397</v>
      </c>
      <c r="F997" s="418"/>
      <c r="G997" s="417"/>
      <c r="H997" s="419" t="s">
        <v>21944</v>
      </c>
      <c r="I997" s="419"/>
      <c r="J997" s="417"/>
      <c r="K997" s="419" t="s">
        <v>21943</v>
      </c>
      <c r="L997" s="419"/>
      <c r="M997" s="417"/>
      <c r="N997" s="420" t="s">
        <v>21942</v>
      </c>
      <c r="O997" s="420"/>
      <c r="P997" s="417"/>
      <c r="Q997" s="155" t="s">
        <v>24151</v>
      </c>
      <c r="R997" s="417"/>
      <c r="S997" s="421" t="s">
        <v>19692</v>
      </c>
      <c r="T997" s="421"/>
      <c r="U997" s="421"/>
      <c r="V997" s="421"/>
      <c r="W997" s="417"/>
      <c r="X997" s="148"/>
    </row>
    <row r="998" spans="1:24" ht="9.9499999999999993" customHeight="1" thickBot="1">
      <c r="A998" s="148"/>
      <c r="B998" s="417"/>
      <c r="C998" s="148"/>
      <c r="D998" s="417"/>
      <c r="E998" s="148"/>
      <c r="F998" s="148"/>
      <c r="G998" s="417"/>
      <c r="H998" s="148"/>
      <c r="I998" s="148"/>
      <c r="J998" s="417"/>
      <c r="K998" s="148"/>
      <c r="L998" s="148"/>
      <c r="M998" s="417"/>
      <c r="N998" s="148"/>
      <c r="O998" s="148"/>
      <c r="P998" s="417"/>
      <c r="Q998" s="148"/>
      <c r="R998" s="417"/>
      <c r="S998" s="148"/>
      <c r="T998" s="148"/>
      <c r="U998" s="148"/>
      <c r="V998" s="148"/>
      <c r="W998" s="417"/>
      <c r="X998" s="148"/>
    </row>
    <row r="999" spans="1:24" ht="0.95" customHeight="1">
      <c r="A999" s="148"/>
      <c r="B999" s="422"/>
      <c r="C999" s="422"/>
      <c r="D999" s="422"/>
      <c r="E999" s="422"/>
      <c r="F999" s="422"/>
      <c r="G999" s="422"/>
      <c r="H999" s="422"/>
      <c r="I999" s="422"/>
      <c r="J999" s="422"/>
      <c r="K999" s="422"/>
      <c r="L999" s="422"/>
      <c r="M999" s="422"/>
      <c r="N999" s="422"/>
      <c r="O999" s="422"/>
      <c r="P999" s="422"/>
      <c r="Q999" s="422"/>
      <c r="R999" s="422"/>
      <c r="S999" s="422"/>
      <c r="T999" s="422"/>
      <c r="U999" s="422"/>
      <c r="V999" s="422"/>
      <c r="W999" s="148"/>
      <c r="X999" s="148"/>
    </row>
    <row r="1000" spans="1:24" ht="60" customHeight="1">
      <c r="A1000" s="148"/>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row>
    <row r="1001" spans="1:24" ht="12" customHeight="1">
      <c r="A1001" s="148"/>
      <c r="B1001" s="148"/>
      <c r="C1001" s="148"/>
      <c r="D1001" s="148"/>
      <c r="E1001" s="148"/>
      <c r="F1001" s="148"/>
      <c r="G1001" s="148"/>
      <c r="H1001" s="148"/>
      <c r="I1001" s="148"/>
      <c r="J1001" s="148"/>
      <c r="K1001" s="148"/>
      <c r="L1001" s="148"/>
      <c r="M1001" s="148"/>
      <c r="N1001" s="148"/>
      <c r="O1001" s="148"/>
      <c r="P1001" s="148"/>
      <c r="Q1001" s="148"/>
      <c r="R1001" s="148"/>
      <c r="S1001" s="148"/>
      <c r="T1001" s="148"/>
      <c r="U1001" s="148"/>
      <c r="V1001" s="148"/>
      <c r="W1001" s="148"/>
      <c r="X1001" s="148"/>
    </row>
    <row r="1002" spans="1:24" ht="8.1" customHeight="1">
      <c r="A1002" s="148"/>
      <c r="B1002" s="148"/>
      <c r="C1002" s="148"/>
      <c r="D1002" s="148"/>
      <c r="E1002" s="148"/>
      <c r="F1002" s="148"/>
      <c r="G1002" s="148"/>
      <c r="H1002" s="148"/>
      <c r="I1002" s="413" t="s">
        <v>19177</v>
      </c>
      <c r="J1002" s="413"/>
      <c r="K1002" s="413"/>
      <c r="L1002" s="148"/>
      <c r="M1002" s="148"/>
      <c r="N1002" s="148"/>
      <c r="O1002" s="148"/>
      <c r="P1002" s="148"/>
      <c r="Q1002" s="148"/>
      <c r="R1002" s="148"/>
      <c r="S1002" s="148"/>
      <c r="T1002" s="148"/>
      <c r="U1002" s="148"/>
      <c r="V1002" s="148"/>
      <c r="W1002" s="148"/>
      <c r="X1002" s="148"/>
    </row>
    <row r="1003" spans="1:24" ht="12" customHeight="1">
      <c r="A1003" s="148"/>
      <c r="B1003" s="414"/>
      <c r="C1003" s="414"/>
      <c r="D1003" s="414"/>
      <c r="E1003" s="414"/>
      <c r="F1003" s="148"/>
      <c r="G1003" s="148"/>
      <c r="H1003" s="148"/>
      <c r="I1003" s="413"/>
      <c r="J1003" s="413"/>
      <c r="K1003" s="413"/>
      <c r="L1003" s="148"/>
      <c r="M1003" s="148"/>
      <c r="N1003" s="148"/>
      <c r="O1003" s="148"/>
      <c r="P1003" s="148"/>
      <c r="Q1003" s="148"/>
      <c r="R1003" s="148"/>
      <c r="S1003" s="148"/>
      <c r="T1003" s="148"/>
      <c r="U1003" s="148"/>
      <c r="V1003" s="148"/>
      <c r="W1003" s="148"/>
      <c r="X1003" s="148"/>
    </row>
    <row r="1004" spans="1:24" ht="14.1" customHeight="1">
      <c r="A1004" s="148"/>
      <c r="B1004" s="148"/>
      <c r="C1004" s="415" t="s">
        <v>24122</v>
      </c>
      <c r="D1004" s="415"/>
      <c r="E1004" s="415"/>
      <c r="F1004" s="415"/>
      <c r="G1004" s="415"/>
      <c r="H1004" s="415"/>
      <c r="I1004" s="415"/>
      <c r="J1004" s="415"/>
      <c r="K1004" s="415"/>
      <c r="L1004" s="148"/>
      <c r="M1004" s="148"/>
      <c r="N1004" s="148"/>
      <c r="O1004" s="416" t="s">
        <v>24924</v>
      </c>
      <c r="P1004" s="416"/>
      <c r="Q1004" s="416"/>
      <c r="R1004" s="416"/>
      <c r="S1004" s="416"/>
      <c r="T1004" s="149" t="s">
        <v>6291</v>
      </c>
      <c r="U1004" s="150" t="s">
        <v>19175</v>
      </c>
      <c r="V1004" s="148"/>
      <c r="W1004" s="148"/>
      <c r="X1004" s="148"/>
    </row>
    <row r="1005" spans="1:24" ht="0.95" customHeight="1" thickBot="1">
      <c r="A1005" s="148"/>
      <c r="B1005" s="148"/>
      <c r="C1005" s="148"/>
      <c r="D1005" s="148"/>
      <c r="E1005" s="148"/>
      <c r="F1005" s="148"/>
      <c r="G1005" s="148"/>
      <c r="H1005" s="148"/>
      <c r="I1005" s="148"/>
      <c r="J1005" s="148"/>
      <c r="K1005" s="148"/>
      <c r="L1005" s="148"/>
      <c r="M1005" s="148"/>
      <c r="N1005" s="148"/>
      <c r="O1005" s="148"/>
      <c r="P1005" s="148"/>
      <c r="Q1005" s="148"/>
      <c r="R1005" s="148"/>
      <c r="S1005" s="148"/>
      <c r="T1005" s="148"/>
      <c r="U1005" s="148"/>
      <c r="V1005" s="148"/>
      <c r="W1005" s="148"/>
      <c r="X1005" s="148"/>
    </row>
    <row r="1006" spans="1:24" ht="0.95" customHeight="1">
      <c r="A1006" s="148"/>
      <c r="B1006" s="411"/>
      <c r="C1006" s="411"/>
      <c r="D1006" s="411"/>
      <c r="E1006" s="411"/>
      <c r="F1006" s="411"/>
      <c r="G1006" s="411"/>
      <c r="H1006" s="411"/>
      <c r="I1006" s="411"/>
      <c r="J1006" s="411"/>
      <c r="K1006" s="411"/>
      <c r="L1006" s="411"/>
      <c r="M1006" s="411"/>
      <c r="N1006" s="411"/>
      <c r="O1006" s="411"/>
      <c r="P1006" s="411"/>
      <c r="Q1006" s="411"/>
      <c r="R1006" s="411"/>
      <c r="S1006" s="411"/>
      <c r="T1006" s="411"/>
      <c r="U1006" s="411"/>
      <c r="V1006" s="411"/>
      <c r="W1006" s="411"/>
      <c r="X1006" s="148"/>
    </row>
    <row r="1007" spans="1:24" ht="15.95" customHeight="1" thickBot="1">
      <c r="A1007" s="148"/>
      <c r="B1007" s="151"/>
      <c r="C1007" s="152" t="s">
        <v>19174</v>
      </c>
      <c r="D1007" s="151"/>
      <c r="E1007" s="412" t="s">
        <v>19173</v>
      </c>
      <c r="F1007" s="412"/>
      <c r="G1007" s="151"/>
      <c r="H1007" s="412" t="s">
        <v>19172</v>
      </c>
      <c r="I1007" s="412"/>
      <c r="J1007" s="151"/>
      <c r="K1007" s="412" t="s">
        <v>19171</v>
      </c>
      <c r="L1007" s="412"/>
      <c r="M1007" s="151"/>
      <c r="N1007" s="412" t="s">
        <v>19170</v>
      </c>
      <c r="O1007" s="412"/>
      <c r="P1007" s="151"/>
      <c r="Q1007" s="153" t="s">
        <v>19169</v>
      </c>
      <c r="R1007" s="151"/>
      <c r="S1007" s="412" t="s">
        <v>19168</v>
      </c>
      <c r="T1007" s="412"/>
      <c r="U1007" s="412"/>
      <c r="V1007" s="412"/>
      <c r="W1007" s="151"/>
      <c r="X1007" s="148"/>
    </row>
    <row r="1008" spans="1:24" ht="45.95" customHeight="1" thickBot="1">
      <c r="A1008" s="148"/>
      <c r="B1008" s="417"/>
      <c r="C1008" s="154" t="s">
        <v>2921</v>
      </c>
      <c r="D1008" s="417"/>
      <c r="E1008" s="418" t="s">
        <v>1388</v>
      </c>
      <c r="F1008" s="418"/>
      <c r="G1008" s="417"/>
      <c r="H1008" s="419" t="s">
        <v>19398</v>
      </c>
      <c r="I1008" s="419"/>
      <c r="J1008" s="417"/>
      <c r="K1008" s="419" t="s">
        <v>19397</v>
      </c>
      <c r="L1008" s="419"/>
      <c r="M1008" s="417"/>
      <c r="N1008" s="420" t="s">
        <v>19396</v>
      </c>
      <c r="O1008" s="420"/>
      <c r="P1008" s="417"/>
      <c r="Q1008" s="155" t="s">
        <v>24380</v>
      </c>
      <c r="R1008" s="417"/>
      <c r="S1008" s="421" t="s">
        <v>19692</v>
      </c>
      <c r="T1008" s="421"/>
      <c r="U1008" s="421"/>
      <c r="V1008" s="421"/>
      <c r="W1008" s="417"/>
      <c r="X1008" s="148"/>
    </row>
    <row r="1009" spans="1:24" ht="45.95" customHeight="1" thickBot="1">
      <c r="A1009" s="148"/>
      <c r="B1009" s="417"/>
      <c r="C1009" s="154" t="s">
        <v>2913</v>
      </c>
      <c r="D1009" s="417"/>
      <c r="E1009" s="418" t="s">
        <v>1381</v>
      </c>
      <c r="F1009" s="418"/>
      <c r="G1009" s="417"/>
      <c r="H1009" s="419" t="s">
        <v>19394</v>
      </c>
      <c r="I1009" s="419"/>
      <c r="J1009" s="417"/>
      <c r="K1009" s="419" t="s">
        <v>19393</v>
      </c>
      <c r="L1009" s="419"/>
      <c r="M1009" s="417"/>
      <c r="N1009" s="420" t="s">
        <v>19392</v>
      </c>
      <c r="O1009" s="420"/>
      <c r="P1009" s="417"/>
      <c r="Q1009" s="155" t="s">
        <v>24372</v>
      </c>
      <c r="R1009" s="417"/>
      <c r="S1009" s="421" t="s">
        <v>19692</v>
      </c>
      <c r="T1009" s="421"/>
      <c r="U1009" s="421"/>
      <c r="V1009" s="421"/>
      <c r="W1009" s="417"/>
      <c r="X1009" s="148"/>
    </row>
    <row r="1010" spans="1:24" ht="45.95" customHeight="1" thickBot="1">
      <c r="A1010" s="148"/>
      <c r="B1010" s="417"/>
      <c r="C1010" s="154" t="s">
        <v>2906</v>
      </c>
      <c r="D1010" s="417"/>
      <c r="E1010" s="418" t="s">
        <v>1375</v>
      </c>
      <c r="F1010" s="418"/>
      <c r="G1010" s="417"/>
      <c r="H1010" s="419" t="s">
        <v>21209</v>
      </c>
      <c r="I1010" s="419"/>
      <c r="J1010" s="417"/>
      <c r="K1010" s="419" t="s">
        <v>21208</v>
      </c>
      <c r="L1010" s="419"/>
      <c r="M1010" s="417"/>
      <c r="N1010" s="420" t="s">
        <v>19928</v>
      </c>
      <c r="O1010" s="420"/>
      <c r="P1010" s="417"/>
      <c r="Q1010" s="155" t="s">
        <v>24371</v>
      </c>
      <c r="R1010" s="417"/>
      <c r="S1010" s="421" t="s">
        <v>19692</v>
      </c>
      <c r="T1010" s="421"/>
      <c r="U1010" s="421"/>
      <c r="V1010" s="421"/>
      <c r="W1010" s="417"/>
      <c r="X1010" s="148"/>
    </row>
    <row r="1011" spans="1:24" ht="45.95" customHeight="1" thickBot="1">
      <c r="A1011" s="148"/>
      <c r="B1011" s="417"/>
      <c r="C1011" s="154" t="s">
        <v>2898</v>
      </c>
      <c r="D1011" s="417"/>
      <c r="E1011" s="418" t="s">
        <v>1349</v>
      </c>
      <c r="F1011" s="418"/>
      <c r="G1011" s="417"/>
      <c r="H1011" s="419" t="s">
        <v>21206</v>
      </c>
      <c r="I1011" s="419"/>
      <c r="J1011" s="417"/>
      <c r="K1011" s="419" t="s">
        <v>21205</v>
      </c>
      <c r="L1011" s="419"/>
      <c r="M1011" s="417"/>
      <c r="N1011" s="420" t="s">
        <v>21204</v>
      </c>
      <c r="O1011" s="420"/>
      <c r="P1011" s="417"/>
      <c r="Q1011" s="155" t="s">
        <v>24688</v>
      </c>
      <c r="R1011" s="417"/>
      <c r="S1011" s="421" t="s">
        <v>19692</v>
      </c>
      <c r="T1011" s="421"/>
      <c r="U1011" s="421"/>
      <c r="V1011" s="421"/>
      <c r="W1011" s="417"/>
      <c r="X1011" s="148"/>
    </row>
    <row r="1012" spans="1:24" ht="45.95" customHeight="1" thickBot="1">
      <c r="A1012" s="148"/>
      <c r="B1012" s="417"/>
      <c r="C1012" s="154" t="s">
        <v>2891</v>
      </c>
      <c r="D1012" s="417"/>
      <c r="E1012" s="418" t="s">
        <v>1340</v>
      </c>
      <c r="F1012" s="418"/>
      <c r="G1012" s="417"/>
      <c r="H1012" s="419" t="s">
        <v>21920</v>
      </c>
      <c r="I1012" s="419"/>
      <c r="J1012" s="417"/>
      <c r="K1012" s="419" t="s">
        <v>21919</v>
      </c>
      <c r="L1012" s="419"/>
      <c r="M1012" s="417"/>
      <c r="N1012" s="420" t="s">
        <v>21918</v>
      </c>
      <c r="O1012" s="420"/>
      <c r="P1012" s="417"/>
      <c r="Q1012" s="155" t="s">
        <v>24519</v>
      </c>
      <c r="R1012" s="417"/>
      <c r="S1012" s="421" t="s">
        <v>19692</v>
      </c>
      <c r="T1012" s="421"/>
      <c r="U1012" s="421"/>
      <c r="V1012" s="421"/>
      <c r="W1012" s="417"/>
      <c r="X1012" s="148"/>
    </row>
    <row r="1013" spans="1:24" ht="45.95" customHeight="1" thickBot="1">
      <c r="A1013" s="148"/>
      <c r="B1013" s="417"/>
      <c r="C1013" s="154" t="s">
        <v>2882</v>
      </c>
      <c r="D1013" s="417"/>
      <c r="E1013" s="418" t="s">
        <v>1332</v>
      </c>
      <c r="F1013" s="418"/>
      <c r="G1013" s="417"/>
      <c r="H1013" s="419" t="s">
        <v>19390</v>
      </c>
      <c r="I1013" s="419"/>
      <c r="J1013" s="417"/>
      <c r="K1013" s="419" t="s">
        <v>19389</v>
      </c>
      <c r="L1013" s="419"/>
      <c r="M1013" s="417"/>
      <c r="N1013" s="420" t="s">
        <v>19388</v>
      </c>
      <c r="O1013" s="420"/>
      <c r="P1013" s="417"/>
      <c r="Q1013" s="155" t="s">
        <v>24710</v>
      </c>
      <c r="R1013" s="417"/>
      <c r="S1013" s="421" t="s">
        <v>19692</v>
      </c>
      <c r="T1013" s="421"/>
      <c r="U1013" s="421"/>
      <c r="V1013" s="421"/>
      <c r="W1013" s="417"/>
      <c r="X1013" s="148"/>
    </row>
    <row r="1014" spans="1:24" ht="45.95" customHeight="1" thickBot="1">
      <c r="A1014" s="148"/>
      <c r="B1014" s="417"/>
      <c r="C1014" s="154" t="s">
        <v>2876</v>
      </c>
      <c r="D1014" s="417"/>
      <c r="E1014" s="418" t="s">
        <v>1308</v>
      </c>
      <c r="F1014" s="418"/>
      <c r="G1014" s="417"/>
      <c r="H1014" s="419" t="s">
        <v>21914</v>
      </c>
      <c r="I1014" s="419"/>
      <c r="J1014" s="417"/>
      <c r="K1014" s="419" t="s">
        <v>21913</v>
      </c>
      <c r="L1014" s="419"/>
      <c r="M1014" s="417"/>
      <c r="N1014" s="420" t="s">
        <v>21912</v>
      </c>
      <c r="O1014" s="420"/>
      <c r="P1014" s="417"/>
      <c r="Q1014" s="155" t="s">
        <v>24143</v>
      </c>
      <c r="R1014" s="417"/>
      <c r="S1014" s="421" t="s">
        <v>19692</v>
      </c>
      <c r="T1014" s="421"/>
      <c r="U1014" s="421"/>
      <c r="V1014" s="421"/>
      <c r="W1014" s="417"/>
      <c r="X1014" s="148"/>
    </row>
    <row r="1015" spans="1:24" ht="45.95" customHeight="1" thickBot="1">
      <c r="A1015" s="148"/>
      <c r="B1015" s="417"/>
      <c r="C1015" s="154" t="s">
        <v>2868</v>
      </c>
      <c r="D1015" s="417"/>
      <c r="E1015" s="418" t="s">
        <v>1300</v>
      </c>
      <c r="F1015" s="418"/>
      <c r="G1015" s="417"/>
      <c r="H1015" s="419" t="s">
        <v>19380</v>
      </c>
      <c r="I1015" s="419"/>
      <c r="J1015" s="417"/>
      <c r="K1015" s="419" t="s">
        <v>19379</v>
      </c>
      <c r="L1015" s="419"/>
      <c r="M1015" s="417"/>
      <c r="N1015" s="420" t="s">
        <v>19378</v>
      </c>
      <c r="O1015" s="420"/>
      <c r="P1015" s="417"/>
      <c r="Q1015" s="155" t="s">
        <v>24367</v>
      </c>
      <c r="R1015" s="417"/>
      <c r="S1015" s="421" t="s">
        <v>19692</v>
      </c>
      <c r="T1015" s="421"/>
      <c r="U1015" s="421"/>
      <c r="V1015" s="421"/>
      <c r="W1015" s="417"/>
      <c r="X1015" s="148"/>
    </row>
    <row r="1016" spans="1:24" ht="45.95" customHeight="1" thickBot="1">
      <c r="A1016" s="148"/>
      <c r="B1016" s="417"/>
      <c r="C1016" s="154" t="s">
        <v>2861</v>
      </c>
      <c r="D1016" s="417"/>
      <c r="E1016" s="418" t="s">
        <v>1291</v>
      </c>
      <c r="F1016" s="418"/>
      <c r="G1016" s="417"/>
      <c r="H1016" s="419" t="s">
        <v>19375</v>
      </c>
      <c r="I1016" s="419"/>
      <c r="J1016" s="417"/>
      <c r="K1016" s="419" t="s">
        <v>19374</v>
      </c>
      <c r="L1016" s="419"/>
      <c r="M1016" s="417"/>
      <c r="N1016" s="420" t="s">
        <v>19373</v>
      </c>
      <c r="O1016" s="420"/>
      <c r="P1016" s="417"/>
      <c r="Q1016" s="155" t="s">
        <v>24375</v>
      </c>
      <c r="R1016" s="417"/>
      <c r="S1016" s="421" t="s">
        <v>19692</v>
      </c>
      <c r="T1016" s="421"/>
      <c r="U1016" s="421"/>
      <c r="V1016" s="421"/>
      <c r="W1016" s="417"/>
      <c r="X1016" s="148"/>
    </row>
    <row r="1017" spans="1:24" ht="45.95" customHeight="1" thickBot="1">
      <c r="A1017" s="148"/>
      <c r="B1017" s="417"/>
      <c r="C1017" s="154" t="s">
        <v>2852</v>
      </c>
      <c r="D1017" s="417"/>
      <c r="E1017" s="418" t="s">
        <v>1284</v>
      </c>
      <c r="F1017" s="418"/>
      <c r="G1017" s="417"/>
      <c r="H1017" s="419" t="s">
        <v>21196</v>
      </c>
      <c r="I1017" s="419"/>
      <c r="J1017" s="417"/>
      <c r="K1017" s="419" t="s">
        <v>21195</v>
      </c>
      <c r="L1017" s="419"/>
      <c r="M1017" s="417"/>
      <c r="N1017" s="420" t="s">
        <v>21194</v>
      </c>
      <c r="O1017" s="420"/>
      <c r="P1017" s="417"/>
      <c r="Q1017" s="155" t="s">
        <v>24142</v>
      </c>
      <c r="R1017" s="417"/>
      <c r="S1017" s="421" t="s">
        <v>19692</v>
      </c>
      <c r="T1017" s="421"/>
      <c r="U1017" s="421"/>
      <c r="V1017" s="421"/>
      <c r="W1017" s="417"/>
      <c r="X1017" s="148"/>
    </row>
    <row r="1018" spans="1:24" ht="9.9499999999999993" customHeight="1" thickBot="1">
      <c r="A1018" s="148"/>
      <c r="B1018" s="417"/>
      <c r="C1018" s="148"/>
      <c r="D1018" s="417"/>
      <c r="E1018" s="148"/>
      <c r="F1018" s="148"/>
      <c r="G1018" s="417"/>
      <c r="H1018" s="148"/>
      <c r="I1018" s="148"/>
      <c r="J1018" s="417"/>
      <c r="K1018" s="148"/>
      <c r="L1018" s="148"/>
      <c r="M1018" s="417"/>
      <c r="N1018" s="148"/>
      <c r="O1018" s="148"/>
      <c r="P1018" s="417"/>
      <c r="Q1018" s="148"/>
      <c r="R1018" s="417"/>
      <c r="S1018" s="148"/>
      <c r="T1018" s="148"/>
      <c r="U1018" s="148"/>
      <c r="V1018" s="148"/>
      <c r="W1018" s="417"/>
      <c r="X1018" s="148"/>
    </row>
    <row r="1019" spans="1:24" ht="0.95" customHeight="1">
      <c r="A1019" s="148"/>
      <c r="B1019" s="422"/>
      <c r="C1019" s="422"/>
      <c r="D1019" s="422"/>
      <c r="E1019" s="422"/>
      <c r="F1019" s="422"/>
      <c r="G1019" s="422"/>
      <c r="H1019" s="422"/>
      <c r="I1019" s="422"/>
      <c r="J1019" s="422"/>
      <c r="K1019" s="422"/>
      <c r="L1019" s="422"/>
      <c r="M1019" s="422"/>
      <c r="N1019" s="422"/>
      <c r="O1019" s="422"/>
      <c r="P1019" s="422"/>
      <c r="Q1019" s="422"/>
      <c r="R1019" s="422"/>
      <c r="S1019" s="422"/>
      <c r="T1019" s="422"/>
      <c r="U1019" s="422"/>
      <c r="V1019" s="422"/>
      <c r="W1019" s="148"/>
      <c r="X1019" s="148"/>
    </row>
    <row r="1020" spans="1:24" ht="60" customHeight="1">
      <c r="A1020" s="148"/>
      <c r="B1020" s="148"/>
      <c r="C1020" s="148"/>
      <c r="D1020" s="148"/>
      <c r="E1020" s="148"/>
      <c r="F1020" s="148"/>
      <c r="G1020" s="148"/>
      <c r="H1020" s="148"/>
      <c r="I1020" s="148"/>
      <c r="J1020" s="148"/>
      <c r="K1020" s="148"/>
      <c r="L1020" s="148"/>
      <c r="M1020" s="148"/>
      <c r="N1020" s="148"/>
      <c r="O1020" s="148"/>
      <c r="P1020" s="148"/>
      <c r="Q1020" s="148"/>
      <c r="R1020" s="148"/>
      <c r="S1020" s="148"/>
      <c r="T1020" s="148"/>
      <c r="U1020" s="148"/>
      <c r="V1020" s="148"/>
      <c r="W1020" s="148"/>
      <c r="X1020" s="148"/>
    </row>
    <row r="1021" spans="1:24" ht="12" customHeight="1">
      <c r="A1021" s="148"/>
      <c r="B1021" s="148"/>
      <c r="C1021" s="148"/>
      <c r="D1021" s="148"/>
      <c r="E1021" s="148"/>
      <c r="F1021" s="148"/>
      <c r="G1021" s="148"/>
      <c r="H1021" s="148"/>
      <c r="I1021" s="148"/>
      <c r="J1021" s="148"/>
      <c r="K1021" s="148"/>
      <c r="L1021" s="148"/>
      <c r="M1021" s="148"/>
      <c r="N1021" s="148"/>
      <c r="O1021" s="148"/>
      <c r="P1021" s="148"/>
      <c r="Q1021" s="148"/>
      <c r="R1021" s="148"/>
      <c r="S1021" s="148"/>
      <c r="T1021" s="148"/>
      <c r="U1021" s="148"/>
      <c r="V1021" s="148"/>
      <c r="W1021" s="148"/>
      <c r="X1021" s="148"/>
    </row>
    <row r="1022" spans="1:24" ht="8.1" customHeight="1">
      <c r="A1022" s="148"/>
      <c r="B1022" s="148"/>
      <c r="C1022" s="148"/>
      <c r="D1022" s="148"/>
      <c r="E1022" s="148"/>
      <c r="F1022" s="148"/>
      <c r="G1022" s="148"/>
      <c r="H1022" s="148"/>
      <c r="I1022" s="413" t="s">
        <v>19177</v>
      </c>
      <c r="J1022" s="413"/>
      <c r="K1022" s="413"/>
      <c r="L1022" s="148"/>
      <c r="M1022" s="148"/>
      <c r="N1022" s="148"/>
      <c r="O1022" s="148"/>
      <c r="P1022" s="148"/>
      <c r="Q1022" s="148"/>
      <c r="R1022" s="148"/>
      <c r="S1022" s="148"/>
      <c r="T1022" s="148"/>
      <c r="U1022" s="148"/>
      <c r="V1022" s="148"/>
      <c r="W1022" s="148"/>
      <c r="X1022" s="148"/>
    </row>
    <row r="1023" spans="1:24" ht="12" customHeight="1">
      <c r="A1023" s="148"/>
      <c r="B1023" s="414"/>
      <c r="C1023" s="414"/>
      <c r="D1023" s="414"/>
      <c r="E1023" s="414"/>
      <c r="F1023" s="148"/>
      <c r="G1023" s="148"/>
      <c r="H1023" s="148"/>
      <c r="I1023" s="413"/>
      <c r="J1023" s="413"/>
      <c r="K1023" s="413"/>
      <c r="L1023" s="148"/>
      <c r="M1023" s="148"/>
      <c r="N1023" s="148"/>
      <c r="O1023" s="148"/>
      <c r="P1023" s="148"/>
      <c r="Q1023" s="148"/>
      <c r="R1023" s="148"/>
      <c r="S1023" s="148"/>
      <c r="T1023" s="148"/>
      <c r="U1023" s="148"/>
      <c r="V1023" s="148"/>
      <c r="W1023" s="148"/>
      <c r="X1023" s="148"/>
    </row>
    <row r="1024" spans="1:24" ht="14.1" customHeight="1">
      <c r="A1024" s="148"/>
      <c r="B1024" s="148"/>
      <c r="C1024" s="415" t="s">
        <v>24122</v>
      </c>
      <c r="D1024" s="415"/>
      <c r="E1024" s="415"/>
      <c r="F1024" s="415"/>
      <c r="G1024" s="415"/>
      <c r="H1024" s="415"/>
      <c r="I1024" s="415"/>
      <c r="J1024" s="415"/>
      <c r="K1024" s="415"/>
      <c r="L1024" s="148"/>
      <c r="M1024" s="148"/>
      <c r="N1024" s="148"/>
      <c r="O1024" s="416" t="s">
        <v>24924</v>
      </c>
      <c r="P1024" s="416"/>
      <c r="Q1024" s="416"/>
      <c r="R1024" s="416"/>
      <c r="S1024" s="416"/>
      <c r="T1024" s="149" t="s">
        <v>6284</v>
      </c>
      <c r="U1024" s="150" t="s">
        <v>19175</v>
      </c>
      <c r="V1024" s="148"/>
      <c r="W1024" s="148"/>
      <c r="X1024" s="148"/>
    </row>
    <row r="1025" spans="1:24" ht="0.95" customHeight="1" thickBot="1">
      <c r="A1025" s="148"/>
      <c r="B1025" s="148"/>
      <c r="C1025" s="148"/>
      <c r="D1025" s="148"/>
      <c r="E1025" s="148"/>
      <c r="F1025" s="148"/>
      <c r="G1025" s="148"/>
      <c r="H1025" s="148"/>
      <c r="I1025" s="148"/>
      <c r="J1025" s="148"/>
      <c r="K1025" s="148"/>
      <c r="L1025" s="148"/>
      <c r="M1025" s="148"/>
      <c r="N1025" s="148"/>
      <c r="O1025" s="148"/>
      <c r="P1025" s="148"/>
      <c r="Q1025" s="148"/>
      <c r="R1025" s="148"/>
      <c r="S1025" s="148"/>
      <c r="T1025" s="148"/>
      <c r="U1025" s="148"/>
      <c r="V1025" s="148"/>
      <c r="W1025" s="148"/>
      <c r="X1025" s="148"/>
    </row>
    <row r="1026" spans="1:24" ht="0.95" customHeight="1">
      <c r="A1026" s="148"/>
      <c r="B1026" s="411"/>
      <c r="C1026" s="411"/>
      <c r="D1026" s="411"/>
      <c r="E1026" s="411"/>
      <c r="F1026" s="411"/>
      <c r="G1026" s="411"/>
      <c r="H1026" s="411"/>
      <c r="I1026" s="411"/>
      <c r="J1026" s="411"/>
      <c r="K1026" s="411"/>
      <c r="L1026" s="411"/>
      <c r="M1026" s="411"/>
      <c r="N1026" s="411"/>
      <c r="O1026" s="411"/>
      <c r="P1026" s="411"/>
      <c r="Q1026" s="411"/>
      <c r="R1026" s="411"/>
      <c r="S1026" s="411"/>
      <c r="T1026" s="411"/>
      <c r="U1026" s="411"/>
      <c r="V1026" s="411"/>
      <c r="W1026" s="411"/>
      <c r="X1026" s="148"/>
    </row>
    <row r="1027" spans="1:24" ht="15.95" customHeight="1" thickBot="1">
      <c r="A1027" s="148"/>
      <c r="B1027" s="151"/>
      <c r="C1027" s="152" t="s">
        <v>19174</v>
      </c>
      <c r="D1027" s="151"/>
      <c r="E1027" s="412" t="s">
        <v>19173</v>
      </c>
      <c r="F1027" s="412"/>
      <c r="G1027" s="151"/>
      <c r="H1027" s="412" t="s">
        <v>19172</v>
      </c>
      <c r="I1027" s="412"/>
      <c r="J1027" s="151"/>
      <c r="K1027" s="412" t="s">
        <v>19171</v>
      </c>
      <c r="L1027" s="412"/>
      <c r="M1027" s="151"/>
      <c r="N1027" s="412" t="s">
        <v>19170</v>
      </c>
      <c r="O1027" s="412"/>
      <c r="P1027" s="151"/>
      <c r="Q1027" s="153" t="s">
        <v>19169</v>
      </c>
      <c r="R1027" s="151"/>
      <c r="S1027" s="412" t="s">
        <v>19168</v>
      </c>
      <c r="T1027" s="412"/>
      <c r="U1027" s="412"/>
      <c r="V1027" s="412"/>
      <c r="W1027" s="151"/>
      <c r="X1027" s="148"/>
    </row>
    <row r="1028" spans="1:24" ht="45.95" customHeight="1" thickBot="1">
      <c r="A1028" s="148"/>
      <c r="B1028" s="417"/>
      <c r="C1028" s="154" t="s">
        <v>2843</v>
      </c>
      <c r="D1028" s="417"/>
      <c r="E1028" s="418" t="s">
        <v>1275</v>
      </c>
      <c r="F1028" s="418"/>
      <c r="G1028" s="417"/>
      <c r="H1028" s="419" t="s">
        <v>19371</v>
      </c>
      <c r="I1028" s="419"/>
      <c r="J1028" s="417"/>
      <c r="K1028" s="419" t="s">
        <v>19370</v>
      </c>
      <c r="L1028" s="419"/>
      <c r="M1028" s="417"/>
      <c r="N1028" s="420" t="s">
        <v>19369</v>
      </c>
      <c r="O1028" s="420"/>
      <c r="P1028" s="417"/>
      <c r="Q1028" s="155" t="s">
        <v>24120</v>
      </c>
      <c r="R1028" s="417"/>
      <c r="S1028" s="421" t="s">
        <v>19692</v>
      </c>
      <c r="T1028" s="421"/>
      <c r="U1028" s="421"/>
      <c r="V1028" s="421"/>
      <c r="W1028" s="417"/>
      <c r="X1028" s="148"/>
    </row>
    <row r="1029" spans="1:24" ht="45.95" customHeight="1" thickBot="1">
      <c r="A1029" s="148"/>
      <c r="B1029" s="417"/>
      <c r="C1029" s="154" t="s">
        <v>2836</v>
      </c>
      <c r="D1029" s="417"/>
      <c r="E1029" s="418" t="s">
        <v>1266</v>
      </c>
      <c r="F1029" s="418"/>
      <c r="G1029" s="417"/>
      <c r="H1029" s="419" t="s">
        <v>19367</v>
      </c>
      <c r="I1029" s="419"/>
      <c r="J1029" s="417"/>
      <c r="K1029" s="419" t="s">
        <v>19366</v>
      </c>
      <c r="L1029" s="419"/>
      <c r="M1029" s="417"/>
      <c r="N1029" s="420" t="s">
        <v>19365</v>
      </c>
      <c r="O1029" s="420"/>
      <c r="P1029" s="417"/>
      <c r="Q1029" s="155" t="s">
        <v>24141</v>
      </c>
      <c r="R1029" s="417"/>
      <c r="S1029" s="421" t="s">
        <v>19692</v>
      </c>
      <c r="T1029" s="421"/>
      <c r="U1029" s="421"/>
      <c r="V1029" s="421"/>
      <c r="W1029" s="417"/>
      <c r="X1029" s="148"/>
    </row>
    <row r="1030" spans="1:24" ht="45.95" customHeight="1" thickBot="1">
      <c r="A1030" s="148"/>
      <c r="B1030" s="417"/>
      <c r="C1030" s="154" t="s">
        <v>2828</v>
      </c>
      <c r="D1030" s="417"/>
      <c r="E1030" s="418" t="s">
        <v>1257</v>
      </c>
      <c r="F1030" s="418"/>
      <c r="G1030" s="417"/>
      <c r="H1030" s="419" t="s">
        <v>19362</v>
      </c>
      <c r="I1030" s="419"/>
      <c r="J1030" s="417"/>
      <c r="K1030" s="419" t="s">
        <v>19361</v>
      </c>
      <c r="L1030" s="419"/>
      <c r="M1030" s="417"/>
      <c r="N1030" s="420" t="s">
        <v>19360</v>
      </c>
      <c r="O1030" s="420"/>
      <c r="P1030" s="417"/>
      <c r="Q1030" s="155" t="s">
        <v>24376</v>
      </c>
      <c r="R1030" s="417"/>
      <c r="S1030" s="421" t="s">
        <v>19692</v>
      </c>
      <c r="T1030" s="421"/>
      <c r="U1030" s="421"/>
      <c r="V1030" s="421"/>
      <c r="W1030" s="417"/>
      <c r="X1030" s="148"/>
    </row>
    <row r="1031" spans="1:24" ht="45.95" customHeight="1" thickBot="1">
      <c r="A1031" s="148"/>
      <c r="B1031" s="417"/>
      <c r="C1031" s="154" t="s">
        <v>2819</v>
      </c>
      <c r="D1031" s="417"/>
      <c r="E1031" s="418" t="s">
        <v>1251</v>
      </c>
      <c r="F1031" s="418"/>
      <c r="G1031" s="417"/>
      <c r="H1031" s="419" t="s">
        <v>19358</v>
      </c>
      <c r="I1031" s="419"/>
      <c r="J1031" s="417"/>
      <c r="K1031" s="419" t="s">
        <v>19357</v>
      </c>
      <c r="L1031" s="419"/>
      <c r="M1031" s="417"/>
      <c r="N1031" s="420" t="s">
        <v>19356</v>
      </c>
      <c r="O1031" s="420"/>
      <c r="P1031" s="417"/>
      <c r="Q1031" s="155" t="s">
        <v>24662</v>
      </c>
      <c r="R1031" s="417"/>
      <c r="S1031" s="421" t="s">
        <v>19692</v>
      </c>
      <c r="T1031" s="421"/>
      <c r="U1031" s="421"/>
      <c r="V1031" s="421"/>
      <c r="W1031" s="417"/>
      <c r="X1031" s="148"/>
    </row>
    <row r="1032" spans="1:24" ht="45.95" customHeight="1" thickBot="1">
      <c r="A1032" s="148"/>
      <c r="B1032" s="417"/>
      <c r="C1032" s="154" t="s">
        <v>2810</v>
      </c>
      <c r="D1032" s="417"/>
      <c r="E1032" s="418" t="s">
        <v>1245</v>
      </c>
      <c r="F1032" s="418"/>
      <c r="G1032" s="417"/>
      <c r="H1032" s="419" t="s">
        <v>19354</v>
      </c>
      <c r="I1032" s="419"/>
      <c r="J1032" s="417"/>
      <c r="K1032" s="419" t="s">
        <v>19353</v>
      </c>
      <c r="L1032" s="419"/>
      <c r="M1032" s="417"/>
      <c r="N1032" s="420" t="s">
        <v>19352</v>
      </c>
      <c r="O1032" s="420"/>
      <c r="P1032" s="417"/>
      <c r="Q1032" s="155" t="s">
        <v>24378</v>
      </c>
      <c r="R1032" s="417"/>
      <c r="S1032" s="421" t="s">
        <v>19692</v>
      </c>
      <c r="T1032" s="421"/>
      <c r="U1032" s="421"/>
      <c r="V1032" s="421"/>
      <c r="W1032" s="417"/>
      <c r="X1032" s="148"/>
    </row>
    <row r="1033" spans="1:24" ht="45.95" customHeight="1" thickBot="1">
      <c r="A1033" s="148"/>
      <c r="B1033" s="417"/>
      <c r="C1033" s="154" t="s">
        <v>2801</v>
      </c>
      <c r="D1033" s="417"/>
      <c r="E1033" s="418" t="s">
        <v>1238</v>
      </c>
      <c r="F1033" s="418"/>
      <c r="G1033" s="417"/>
      <c r="H1033" s="419" t="s">
        <v>19350</v>
      </c>
      <c r="I1033" s="419"/>
      <c r="J1033" s="417"/>
      <c r="K1033" s="419" t="s">
        <v>19349</v>
      </c>
      <c r="L1033" s="419"/>
      <c r="M1033" s="417"/>
      <c r="N1033" s="420" t="s">
        <v>19348</v>
      </c>
      <c r="O1033" s="420"/>
      <c r="P1033" s="417"/>
      <c r="Q1033" s="155" t="s">
        <v>24373</v>
      </c>
      <c r="R1033" s="417"/>
      <c r="S1033" s="421" t="s">
        <v>19692</v>
      </c>
      <c r="T1033" s="421"/>
      <c r="U1033" s="421"/>
      <c r="V1033" s="421"/>
      <c r="W1033" s="417"/>
      <c r="X1033" s="148"/>
    </row>
    <row r="1034" spans="1:24" ht="45.95" customHeight="1" thickBot="1">
      <c r="A1034" s="148"/>
      <c r="B1034" s="417"/>
      <c r="C1034" s="154" t="s">
        <v>2793</v>
      </c>
      <c r="D1034" s="417"/>
      <c r="E1034" s="418" t="s">
        <v>1232</v>
      </c>
      <c r="F1034" s="418"/>
      <c r="G1034" s="417"/>
      <c r="H1034" s="419" t="s">
        <v>19346</v>
      </c>
      <c r="I1034" s="419"/>
      <c r="J1034" s="417"/>
      <c r="K1034" s="419" t="s">
        <v>19345</v>
      </c>
      <c r="L1034" s="419"/>
      <c r="M1034" s="417"/>
      <c r="N1034" s="420" t="s">
        <v>19344</v>
      </c>
      <c r="O1034" s="420"/>
      <c r="P1034" s="417"/>
      <c r="Q1034" s="155" t="s">
        <v>24124</v>
      </c>
      <c r="R1034" s="417"/>
      <c r="S1034" s="421" t="s">
        <v>19692</v>
      </c>
      <c r="T1034" s="421"/>
      <c r="U1034" s="421"/>
      <c r="V1034" s="421"/>
      <c r="W1034" s="417"/>
      <c r="X1034" s="148"/>
    </row>
    <row r="1035" spans="1:24" ht="45.95" customHeight="1" thickBot="1">
      <c r="A1035" s="148"/>
      <c r="B1035" s="417"/>
      <c r="C1035" s="154" t="s">
        <v>2785</v>
      </c>
      <c r="D1035" s="417"/>
      <c r="E1035" s="418" t="s">
        <v>1223</v>
      </c>
      <c r="F1035" s="418"/>
      <c r="G1035" s="417"/>
      <c r="H1035" s="419" t="s">
        <v>19342</v>
      </c>
      <c r="I1035" s="419"/>
      <c r="J1035" s="417"/>
      <c r="K1035" s="419" t="s">
        <v>19341</v>
      </c>
      <c r="L1035" s="419"/>
      <c r="M1035" s="417"/>
      <c r="N1035" s="420" t="s">
        <v>19340</v>
      </c>
      <c r="O1035" s="420"/>
      <c r="P1035" s="417"/>
      <c r="Q1035" s="155" t="s">
        <v>24510</v>
      </c>
      <c r="R1035" s="417"/>
      <c r="S1035" s="421" t="s">
        <v>19692</v>
      </c>
      <c r="T1035" s="421"/>
      <c r="U1035" s="421"/>
      <c r="V1035" s="421"/>
      <c r="W1035" s="417"/>
      <c r="X1035" s="148"/>
    </row>
    <row r="1036" spans="1:24" ht="45.95" customHeight="1" thickBot="1">
      <c r="A1036" s="148"/>
      <c r="B1036" s="417"/>
      <c r="C1036" s="154" t="s">
        <v>2777</v>
      </c>
      <c r="D1036" s="417"/>
      <c r="E1036" s="418" t="s">
        <v>1216</v>
      </c>
      <c r="F1036" s="418"/>
      <c r="G1036" s="417"/>
      <c r="H1036" s="419" t="s">
        <v>19337</v>
      </c>
      <c r="I1036" s="419"/>
      <c r="J1036" s="417"/>
      <c r="K1036" s="419" t="s">
        <v>19336</v>
      </c>
      <c r="L1036" s="419"/>
      <c r="M1036" s="417"/>
      <c r="N1036" s="420" t="s">
        <v>19335</v>
      </c>
      <c r="O1036" s="420"/>
      <c r="P1036" s="417"/>
      <c r="Q1036" s="155" t="s">
        <v>24635</v>
      </c>
      <c r="R1036" s="417"/>
      <c r="S1036" s="421" t="s">
        <v>19692</v>
      </c>
      <c r="T1036" s="421"/>
      <c r="U1036" s="421"/>
      <c r="V1036" s="421"/>
      <c r="W1036" s="417"/>
      <c r="X1036" s="148"/>
    </row>
    <row r="1037" spans="1:24" ht="45.95" customHeight="1" thickBot="1">
      <c r="A1037" s="148"/>
      <c r="B1037" s="417"/>
      <c r="C1037" s="154" t="s">
        <v>2768</v>
      </c>
      <c r="D1037" s="417"/>
      <c r="E1037" s="418" t="s">
        <v>1209</v>
      </c>
      <c r="F1037" s="418"/>
      <c r="G1037" s="417"/>
      <c r="H1037" s="419" t="s">
        <v>21907</v>
      </c>
      <c r="I1037" s="419"/>
      <c r="J1037" s="417"/>
      <c r="K1037" s="419" t="s">
        <v>21906</v>
      </c>
      <c r="L1037" s="419"/>
      <c r="M1037" s="417"/>
      <c r="N1037" s="420" t="s">
        <v>21905</v>
      </c>
      <c r="O1037" s="420"/>
      <c r="P1037" s="417"/>
      <c r="Q1037" s="155" t="s">
        <v>24525</v>
      </c>
      <c r="R1037" s="417"/>
      <c r="S1037" s="421" t="s">
        <v>19692</v>
      </c>
      <c r="T1037" s="421"/>
      <c r="U1037" s="421"/>
      <c r="V1037" s="421"/>
      <c r="W1037" s="417"/>
      <c r="X1037" s="148"/>
    </row>
    <row r="1038" spans="1:24" ht="9.9499999999999993" customHeight="1" thickBot="1">
      <c r="A1038" s="148"/>
      <c r="B1038" s="417"/>
      <c r="C1038" s="148"/>
      <c r="D1038" s="417"/>
      <c r="E1038" s="148"/>
      <c r="F1038" s="148"/>
      <c r="G1038" s="417"/>
      <c r="H1038" s="148"/>
      <c r="I1038" s="148"/>
      <c r="J1038" s="417"/>
      <c r="K1038" s="148"/>
      <c r="L1038" s="148"/>
      <c r="M1038" s="417"/>
      <c r="N1038" s="148"/>
      <c r="O1038" s="148"/>
      <c r="P1038" s="417"/>
      <c r="Q1038" s="148"/>
      <c r="R1038" s="417"/>
      <c r="S1038" s="148"/>
      <c r="T1038" s="148"/>
      <c r="U1038" s="148"/>
      <c r="V1038" s="148"/>
      <c r="W1038" s="417"/>
      <c r="X1038" s="148"/>
    </row>
    <row r="1039" spans="1:24" ht="0.95" customHeight="1">
      <c r="A1039" s="148"/>
      <c r="B1039" s="422"/>
      <c r="C1039" s="422"/>
      <c r="D1039" s="422"/>
      <c r="E1039" s="422"/>
      <c r="F1039" s="422"/>
      <c r="G1039" s="422"/>
      <c r="H1039" s="422"/>
      <c r="I1039" s="422"/>
      <c r="J1039" s="422"/>
      <c r="K1039" s="422"/>
      <c r="L1039" s="422"/>
      <c r="M1039" s="422"/>
      <c r="N1039" s="422"/>
      <c r="O1039" s="422"/>
      <c r="P1039" s="422"/>
      <c r="Q1039" s="422"/>
      <c r="R1039" s="422"/>
      <c r="S1039" s="422"/>
      <c r="T1039" s="422"/>
      <c r="U1039" s="422"/>
      <c r="V1039" s="422"/>
      <c r="W1039" s="148"/>
      <c r="X1039" s="148"/>
    </row>
    <row r="1040" spans="1:24" ht="60" customHeight="1">
      <c r="A1040" s="148"/>
      <c r="B1040" s="148"/>
      <c r="C1040" s="148"/>
      <c r="D1040" s="148"/>
      <c r="E1040" s="148"/>
      <c r="F1040" s="148"/>
      <c r="G1040" s="148"/>
      <c r="H1040" s="148"/>
      <c r="I1040" s="148"/>
      <c r="J1040" s="148"/>
      <c r="K1040" s="148"/>
      <c r="L1040" s="148"/>
      <c r="M1040" s="148"/>
      <c r="N1040" s="148"/>
      <c r="O1040" s="148"/>
      <c r="P1040" s="148"/>
      <c r="Q1040" s="148"/>
      <c r="R1040" s="148"/>
      <c r="S1040" s="148"/>
      <c r="T1040" s="148"/>
      <c r="U1040" s="148"/>
      <c r="V1040" s="148"/>
      <c r="W1040" s="148"/>
      <c r="X1040" s="148"/>
    </row>
    <row r="1041" spans="1:24" ht="12" customHeight="1">
      <c r="A1041" s="148"/>
      <c r="B1041" s="148"/>
      <c r="C1041" s="148"/>
      <c r="D1041" s="148"/>
      <c r="E1041" s="148"/>
      <c r="F1041" s="148"/>
      <c r="G1041" s="148"/>
      <c r="H1041" s="148"/>
      <c r="I1041" s="148"/>
      <c r="J1041" s="148"/>
      <c r="K1041" s="148"/>
      <c r="L1041" s="148"/>
      <c r="M1041" s="148"/>
      <c r="N1041" s="148"/>
      <c r="O1041" s="148"/>
      <c r="P1041" s="148"/>
      <c r="Q1041" s="148"/>
      <c r="R1041" s="148"/>
      <c r="S1041" s="148"/>
      <c r="T1041" s="148"/>
      <c r="U1041" s="148"/>
      <c r="V1041" s="148"/>
      <c r="W1041" s="148"/>
      <c r="X1041" s="148"/>
    </row>
    <row r="1042" spans="1:24" ht="8.1" customHeight="1">
      <c r="A1042" s="148"/>
      <c r="B1042" s="148"/>
      <c r="C1042" s="148"/>
      <c r="D1042" s="148"/>
      <c r="E1042" s="148"/>
      <c r="F1042" s="148"/>
      <c r="G1042" s="148"/>
      <c r="H1042" s="148"/>
      <c r="I1042" s="413" t="s">
        <v>19177</v>
      </c>
      <c r="J1042" s="413"/>
      <c r="K1042" s="413"/>
      <c r="L1042" s="148"/>
      <c r="M1042" s="148"/>
      <c r="N1042" s="148"/>
      <c r="O1042" s="148"/>
      <c r="P1042" s="148"/>
      <c r="Q1042" s="148"/>
      <c r="R1042" s="148"/>
      <c r="S1042" s="148"/>
      <c r="T1042" s="148"/>
      <c r="U1042" s="148"/>
      <c r="V1042" s="148"/>
      <c r="W1042" s="148"/>
      <c r="X1042" s="148"/>
    </row>
    <row r="1043" spans="1:24" ht="12" customHeight="1">
      <c r="A1043" s="148"/>
      <c r="B1043" s="414"/>
      <c r="C1043" s="414"/>
      <c r="D1043" s="414"/>
      <c r="E1043" s="414"/>
      <c r="F1043" s="148"/>
      <c r="G1043" s="148"/>
      <c r="H1043" s="148"/>
      <c r="I1043" s="413"/>
      <c r="J1043" s="413"/>
      <c r="K1043" s="413"/>
      <c r="L1043" s="148"/>
      <c r="M1043" s="148"/>
      <c r="N1043" s="148"/>
      <c r="O1043" s="148"/>
      <c r="P1043" s="148"/>
      <c r="Q1043" s="148"/>
      <c r="R1043" s="148"/>
      <c r="S1043" s="148"/>
      <c r="T1043" s="148"/>
      <c r="U1043" s="148"/>
      <c r="V1043" s="148"/>
      <c r="W1043" s="148"/>
      <c r="X1043" s="148"/>
    </row>
    <row r="1044" spans="1:24" ht="14.1" customHeight="1">
      <c r="A1044" s="148"/>
      <c r="B1044" s="148"/>
      <c r="C1044" s="415" t="s">
        <v>24122</v>
      </c>
      <c r="D1044" s="415"/>
      <c r="E1044" s="415"/>
      <c r="F1044" s="415"/>
      <c r="G1044" s="415"/>
      <c r="H1044" s="415"/>
      <c r="I1044" s="415"/>
      <c r="J1044" s="415"/>
      <c r="K1044" s="415"/>
      <c r="L1044" s="148"/>
      <c r="M1044" s="148"/>
      <c r="N1044" s="148"/>
      <c r="O1044" s="416" t="s">
        <v>24924</v>
      </c>
      <c r="P1044" s="416"/>
      <c r="Q1044" s="416"/>
      <c r="R1044" s="416"/>
      <c r="S1044" s="416"/>
      <c r="T1044" s="149" t="s">
        <v>6276</v>
      </c>
      <c r="U1044" s="150" t="s">
        <v>19175</v>
      </c>
      <c r="V1044" s="148"/>
      <c r="W1044" s="148"/>
      <c r="X1044" s="148"/>
    </row>
    <row r="1045" spans="1:24" ht="0.95" customHeight="1" thickBot="1">
      <c r="A1045" s="148"/>
      <c r="B1045" s="148"/>
      <c r="C1045" s="148"/>
      <c r="D1045" s="148"/>
      <c r="E1045" s="148"/>
      <c r="F1045" s="148"/>
      <c r="G1045" s="148"/>
      <c r="H1045" s="148"/>
      <c r="I1045" s="148"/>
      <c r="J1045" s="148"/>
      <c r="K1045" s="148"/>
      <c r="L1045" s="148"/>
      <c r="M1045" s="148"/>
      <c r="N1045" s="148"/>
      <c r="O1045" s="148"/>
      <c r="P1045" s="148"/>
      <c r="Q1045" s="148"/>
      <c r="R1045" s="148"/>
      <c r="S1045" s="148"/>
      <c r="T1045" s="148"/>
      <c r="U1045" s="148"/>
      <c r="V1045" s="148"/>
      <c r="W1045" s="148"/>
      <c r="X1045" s="148"/>
    </row>
    <row r="1046" spans="1:24" ht="0.95" customHeight="1">
      <c r="A1046" s="148"/>
      <c r="B1046" s="411"/>
      <c r="C1046" s="411"/>
      <c r="D1046" s="411"/>
      <c r="E1046" s="411"/>
      <c r="F1046" s="411"/>
      <c r="G1046" s="411"/>
      <c r="H1046" s="411"/>
      <c r="I1046" s="411"/>
      <c r="J1046" s="411"/>
      <c r="K1046" s="411"/>
      <c r="L1046" s="411"/>
      <c r="M1046" s="411"/>
      <c r="N1046" s="411"/>
      <c r="O1046" s="411"/>
      <c r="P1046" s="411"/>
      <c r="Q1046" s="411"/>
      <c r="R1046" s="411"/>
      <c r="S1046" s="411"/>
      <c r="T1046" s="411"/>
      <c r="U1046" s="411"/>
      <c r="V1046" s="411"/>
      <c r="W1046" s="411"/>
      <c r="X1046" s="148"/>
    </row>
    <row r="1047" spans="1:24" ht="15.95" customHeight="1" thickBot="1">
      <c r="A1047" s="148"/>
      <c r="B1047" s="151"/>
      <c r="C1047" s="152" t="s">
        <v>19174</v>
      </c>
      <c r="D1047" s="151"/>
      <c r="E1047" s="412" t="s">
        <v>19173</v>
      </c>
      <c r="F1047" s="412"/>
      <c r="G1047" s="151"/>
      <c r="H1047" s="412" t="s">
        <v>19172</v>
      </c>
      <c r="I1047" s="412"/>
      <c r="J1047" s="151"/>
      <c r="K1047" s="412" t="s">
        <v>19171</v>
      </c>
      <c r="L1047" s="412"/>
      <c r="M1047" s="151"/>
      <c r="N1047" s="412" t="s">
        <v>19170</v>
      </c>
      <c r="O1047" s="412"/>
      <c r="P1047" s="151"/>
      <c r="Q1047" s="153" t="s">
        <v>19169</v>
      </c>
      <c r="R1047" s="151"/>
      <c r="S1047" s="412" t="s">
        <v>19168</v>
      </c>
      <c r="T1047" s="412"/>
      <c r="U1047" s="412"/>
      <c r="V1047" s="412"/>
      <c r="W1047" s="151"/>
      <c r="X1047" s="148"/>
    </row>
    <row r="1048" spans="1:24" ht="45.95" customHeight="1" thickBot="1">
      <c r="A1048" s="148"/>
      <c r="B1048" s="417"/>
      <c r="C1048" s="154" t="s">
        <v>2762</v>
      </c>
      <c r="D1048" s="417"/>
      <c r="E1048" s="418" t="s">
        <v>1192</v>
      </c>
      <c r="F1048" s="418"/>
      <c r="G1048" s="417"/>
      <c r="H1048" s="419" t="s">
        <v>19332</v>
      </c>
      <c r="I1048" s="419"/>
      <c r="J1048" s="417"/>
      <c r="K1048" s="419" t="s">
        <v>19331</v>
      </c>
      <c r="L1048" s="419"/>
      <c r="M1048" s="417"/>
      <c r="N1048" s="420" t="s">
        <v>19330</v>
      </c>
      <c r="O1048" s="420"/>
      <c r="P1048" s="417"/>
      <c r="Q1048" s="155" t="s">
        <v>24634</v>
      </c>
      <c r="R1048" s="417"/>
      <c r="S1048" s="421" t="s">
        <v>19692</v>
      </c>
      <c r="T1048" s="421"/>
      <c r="U1048" s="421"/>
      <c r="V1048" s="421"/>
      <c r="W1048" s="417"/>
      <c r="X1048" s="148"/>
    </row>
    <row r="1049" spans="1:24" ht="45.95" customHeight="1" thickBot="1">
      <c r="A1049" s="148"/>
      <c r="B1049" s="417"/>
      <c r="C1049" s="154" t="s">
        <v>2755</v>
      </c>
      <c r="D1049" s="417"/>
      <c r="E1049" s="418" t="s">
        <v>1183</v>
      </c>
      <c r="F1049" s="418"/>
      <c r="G1049" s="417"/>
      <c r="H1049" s="419" t="s">
        <v>21185</v>
      </c>
      <c r="I1049" s="419"/>
      <c r="J1049" s="417"/>
      <c r="K1049" s="419" t="s">
        <v>21184</v>
      </c>
      <c r="L1049" s="419"/>
      <c r="M1049" s="417"/>
      <c r="N1049" s="420" t="s">
        <v>21183</v>
      </c>
      <c r="O1049" s="420"/>
      <c r="P1049" s="417"/>
      <c r="Q1049" s="155" t="s">
        <v>24527</v>
      </c>
      <c r="R1049" s="417"/>
      <c r="S1049" s="421" t="s">
        <v>19692</v>
      </c>
      <c r="T1049" s="421"/>
      <c r="U1049" s="421"/>
      <c r="V1049" s="421"/>
      <c r="W1049" s="417"/>
      <c r="X1049" s="148"/>
    </row>
    <row r="1050" spans="1:24" ht="45.95" customHeight="1" thickBot="1">
      <c r="A1050" s="148"/>
      <c r="B1050" s="417"/>
      <c r="C1050" s="154" t="s">
        <v>2749</v>
      </c>
      <c r="D1050" s="417"/>
      <c r="E1050" s="418" t="s">
        <v>1174</v>
      </c>
      <c r="F1050" s="418"/>
      <c r="G1050" s="417"/>
      <c r="H1050" s="419" t="s">
        <v>19327</v>
      </c>
      <c r="I1050" s="419"/>
      <c r="J1050" s="417"/>
      <c r="K1050" s="419" t="s">
        <v>19326</v>
      </c>
      <c r="L1050" s="419"/>
      <c r="M1050" s="417"/>
      <c r="N1050" s="420" t="s">
        <v>19325</v>
      </c>
      <c r="O1050" s="420"/>
      <c r="P1050" s="417"/>
      <c r="Q1050" s="155" t="s">
        <v>24377</v>
      </c>
      <c r="R1050" s="417"/>
      <c r="S1050" s="421" t="s">
        <v>19692</v>
      </c>
      <c r="T1050" s="421"/>
      <c r="U1050" s="421"/>
      <c r="V1050" s="421"/>
      <c r="W1050" s="417"/>
      <c r="X1050" s="148"/>
    </row>
    <row r="1051" spans="1:24" ht="45.95" customHeight="1" thickBot="1">
      <c r="A1051" s="148"/>
      <c r="B1051" s="417"/>
      <c r="C1051" s="154" t="s">
        <v>2740</v>
      </c>
      <c r="D1051" s="417"/>
      <c r="E1051" s="418" t="s">
        <v>1159</v>
      </c>
      <c r="F1051" s="418"/>
      <c r="G1051" s="417"/>
      <c r="H1051" s="419" t="s">
        <v>19317</v>
      </c>
      <c r="I1051" s="419"/>
      <c r="J1051" s="417"/>
      <c r="K1051" s="419" t="s">
        <v>19316</v>
      </c>
      <c r="L1051" s="419"/>
      <c r="M1051" s="417"/>
      <c r="N1051" s="420" t="s">
        <v>19315</v>
      </c>
      <c r="O1051" s="420"/>
      <c r="P1051" s="417"/>
      <c r="Q1051" s="155" t="s">
        <v>24526</v>
      </c>
      <c r="R1051" s="417"/>
      <c r="S1051" s="421" t="s">
        <v>19692</v>
      </c>
      <c r="T1051" s="421"/>
      <c r="U1051" s="421"/>
      <c r="V1051" s="421"/>
      <c r="W1051" s="417"/>
      <c r="X1051" s="148"/>
    </row>
    <row r="1052" spans="1:24" ht="45.95" customHeight="1" thickBot="1">
      <c r="A1052" s="148"/>
      <c r="B1052" s="417"/>
      <c r="C1052" s="154" t="s">
        <v>2731</v>
      </c>
      <c r="D1052" s="417"/>
      <c r="E1052" s="418" t="s">
        <v>1151</v>
      </c>
      <c r="F1052" s="418"/>
      <c r="G1052" s="417"/>
      <c r="H1052" s="419" t="s">
        <v>21898</v>
      </c>
      <c r="I1052" s="419"/>
      <c r="J1052" s="417"/>
      <c r="K1052" s="419" t="s">
        <v>21897</v>
      </c>
      <c r="L1052" s="419"/>
      <c r="M1052" s="417"/>
      <c r="N1052" s="420" t="s">
        <v>21896</v>
      </c>
      <c r="O1052" s="420"/>
      <c r="P1052" s="417"/>
      <c r="Q1052" s="155" t="s">
        <v>24370</v>
      </c>
      <c r="R1052" s="417"/>
      <c r="S1052" s="421" t="s">
        <v>19692</v>
      </c>
      <c r="T1052" s="421"/>
      <c r="U1052" s="421"/>
      <c r="V1052" s="421"/>
      <c r="W1052" s="417"/>
      <c r="X1052" s="148"/>
    </row>
    <row r="1053" spans="1:24" ht="45.95" customHeight="1" thickBot="1">
      <c r="A1053" s="148"/>
      <c r="B1053" s="417"/>
      <c r="C1053" s="154" t="s">
        <v>2725</v>
      </c>
      <c r="D1053" s="417"/>
      <c r="E1053" s="418" t="s">
        <v>1127</v>
      </c>
      <c r="F1053" s="418"/>
      <c r="G1053" s="417"/>
      <c r="H1053" s="419" t="s">
        <v>21892</v>
      </c>
      <c r="I1053" s="419"/>
      <c r="J1053" s="417"/>
      <c r="K1053" s="419" t="s">
        <v>21891</v>
      </c>
      <c r="L1053" s="419"/>
      <c r="M1053" s="417"/>
      <c r="N1053" s="420" t="s">
        <v>21890</v>
      </c>
      <c r="O1053" s="420"/>
      <c r="P1053" s="417"/>
      <c r="Q1053" s="155" t="s">
        <v>24140</v>
      </c>
      <c r="R1053" s="417"/>
      <c r="S1053" s="421" t="s">
        <v>19692</v>
      </c>
      <c r="T1053" s="421"/>
      <c r="U1053" s="421"/>
      <c r="V1053" s="421"/>
      <c r="W1053" s="417"/>
      <c r="X1053" s="148"/>
    </row>
    <row r="1054" spans="1:24" ht="45.95" customHeight="1" thickBot="1">
      <c r="A1054" s="148"/>
      <c r="B1054" s="417"/>
      <c r="C1054" s="154" t="s">
        <v>2718</v>
      </c>
      <c r="D1054" s="417"/>
      <c r="E1054" s="418" t="s">
        <v>1120</v>
      </c>
      <c r="F1054" s="418"/>
      <c r="G1054" s="417"/>
      <c r="H1054" s="419" t="s">
        <v>21178</v>
      </c>
      <c r="I1054" s="419"/>
      <c r="J1054" s="417"/>
      <c r="K1054" s="419" t="s">
        <v>21177</v>
      </c>
      <c r="L1054" s="419"/>
      <c r="M1054" s="417"/>
      <c r="N1054" s="420" t="s">
        <v>21176</v>
      </c>
      <c r="O1054" s="420"/>
      <c r="P1054" s="417"/>
      <c r="Q1054" s="155" t="s">
        <v>24530</v>
      </c>
      <c r="R1054" s="417"/>
      <c r="S1054" s="421" t="s">
        <v>19692</v>
      </c>
      <c r="T1054" s="421"/>
      <c r="U1054" s="421"/>
      <c r="V1054" s="421"/>
      <c r="W1054" s="417"/>
      <c r="X1054" s="148"/>
    </row>
    <row r="1055" spans="1:24" ht="45.95" customHeight="1" thickBot="1">
      <c r="A1055" s="148"/>
      <c r="B1055" s="417"/>
      <c r="C1055" s="154" t="s">
        <v>2709</v>
      </c>
      <c r="D1055" s="417"/>
      <c r="E1055" s="418" t="s">
        <v>1111</v>
      </c>
      <c r="F1055" s="418"/>
      <c r="G1055" s="417"/>
      <c r="H1055" s="419" t="s">
        <v>21174</v>
      </c>
      <c r="I1055" s="419"/>
      <c r="J1055" s="417"/>
      <c r="K1055" s="419" t="s">
        <v>21173</v>
      </c>
      <c r="L1055" s="419"/>
      <c r="M1055" s="417"/>
      <c r="N1055" s="420" t="s">
        <v>21172</v>
      </c>
      <c r="O1055" s="420"/>
      <c r="P1055" s="417"/>
      <c r="Q1055" s="155" t="s">
        <v>24369</v>
      </c>
      <c r="R1055" s="417"/>
      <c r="S1055" s="421" t="s">
        <v>19692</v>
      </c>
      <c r="T1055" s="421"/>
      <c r="U1055" s="421"/>
      <c r="V1055" s="421"/>
      <c r="W1055" s="417"/>
      <c r="X1055" s="148"/>
    </row>
    <row r="1056" spans="1:24" ht="45.95" customHeight="1" thickBot="1">
      <c r="A1056" s="148"/>
      <c r="B1056" s="417"/>
      <c r="C1056" s="154" t="s">
        <v>2702</v>
      </c>
      <c r="D1056" s="417"/>
      <c r="E1056" s="418" t="s">
        <v>1103</v>
      </c>
      <c r="F1056" s="418"/>
      <c r="G1056" s="417"/>
      <c r="H1056" s="419" t="s">
        <v>21887</v>
      </c>
      <c r="I1056" s="419"/>
      <c r="J1056" s="417"/>
      <c r="K1056" s="419" t="s">
        <v>21886</v>
      </c>
      <c r="L1056" s="419"/>
      <c r="M1056" s="417"/>
      <c r="N1056" s="420" t="s">
        <v>21885</v>
      </c>
      <c r="O1056" s="420"/>
      <c r="P1056" s="417"/>
      <c r="Q1056" s="155" t="s">
        <v>24368</v>
      </c>
      <c r="R1056" s="417"/>
      <c r="S1056" s="421" t="s">
        <v>19692</v>
      </c>
      <c r="T1056" s="421"/>
      <c r="U1056" s="421"/>
      <c r="V1056" s="421"/>
      <c r="W1056" s="417"/>
      <c r="X1056" s="148"/>
    </row>
    <row r="1057" spans="1:24" ht="45.95" customHeight="1" thickBot="1">
      <c r="A1057" s="148"/>
      <c r="B1057" s="417"/>
      <c r="C1057" s="154" t="s">
        <v>2694</v>
      </c>
      <c r="D1057" s="417"/>
      <c r="E1057" s="418" t="s">
        <v>1095</v>
      </c>
      <c r="F1057" s="418"/>
      <c r="G1057" s="417"/>
      <c r="H1057" s="419" t="s">
        <v>19298</v>
      </c>
      <c r="I1057" s="419"/>
      <c r="J1057" s="417"/>
      <c r="K1057" s="419" t="s">
        <v>19297</v>
      </c>
      <c r="L1057" s="419"/>
      <c r="M1057" s="417"/>
      <c r="N1057" s="420" t="s">
        <v>19296</v>
      </c>
      <c r="O1057" s="420"/>
      <c r="P1057" s="417"/>
      <c r="Q1057" s="155" t="s">
        <v>24139</v>
      </c>
      <c r="R1057" s="417"/>
      <c r="S1057" s="421" t="s">
        <v>19692</v>
      </c>
      <c r="T1057" s="421"/>
      <c r="U1057" s="421"/>
      <c r="V1057" s="421"/>
      <c r="W1057" s="417"/>
      <c r="X1057" s="148"/>
    </row>
    <row r="1058" spans="1:24" ht="9.9499999999999993" customHeight="1" thickBot="1">
      <c r="A1058" s="148"/>
      <c r="B1058" s="417"/>
      <c r="C1058" s="148"/>
      <c r="D1058" s="417"/>
      <c r="E1058" s="148"/>
      <c r="F1058" s="148"/>
      <c r="G1058" s="417"/>
      <c r="H1058" s="148"/>
      <c r="I1058" s="148"/>
      <c r="J1058" s="417"/>
      <c r="K1058" s="148"/>
      <c r="L1058" s="148"/>
      <c r="M1058" s="417"/>
      <c r="N1058" s="148"/>
      <c r="O1058" s="148"/>
      <c r="P1058" s="417"/>
      <c r="Q1058" s="148"/>
      <c r="R1058" s="417"/>
      <c r="S1058" s="148"/>
      <c r="T1058" s="148"/>
      <c r="U1058" s="148"/>
      <c r="V1058" s="148"/>
      <c r="W1058" s="417"/>
      <c r="X1058" s="148"/>
    </row>
    <row r="1059" spans="1:24" ht="0.95" customHeight="1">
      <c r="A1059" s="148"/>
      <c r="B1059" s="422"/>
      <c r="C1059" s="422"/>
      <c r="D1059" s="422"/>
      <c r="E1059" s="422"/>
      <c r="F1059" s="422"/>
      <c r="G1059" s="422"/>
      <c r="H1059" s="422"/>
      <c r="I1059" s="422"/>
      <c r="J1059" s="422"/>
      <c r="K1059" s="422"/>
      <c r="L1059" s="422"/>
      <c r="M1059" s="422"/>
      <c r="N1059" s="422"/>
      <c r="O1059" s="422"/>
      <c r="P1059" s="422"/>
      <c r="Q1059" s="422"/>
      <c r="R1059" s="422"/>
      <c r="S1059" s="422"/>
      <c r="T1059" s="422"/>
      <c r="U1059" s="422"/>
      <c r="V1059" s="422"/>
      <c r="W1059" s="148"/>
      <c r="X1059" s="148"/>
    </row>
    <row r="1060" spans="1:24" ht="60" customHeight="1">
      <c r="A1060" s="148"/>
      <c r="B1060" s="148"/>
      <c r="C1060" s="148"/>
      <c r="D1060" s="148"/>
      <c r="E1060" s="148"/>
      <c r="F1060" s="148"/>
      <c r="G1060" s="148"/>
      <c r="H1060" s="148"/>
      <c r="I1060" s="148"/>
      <c r="J1060" s="148"/>
      <c r="K1060" s="148"/>
      <c r="L1060" s="148"/>
      <c r="M1060" s="148"/>
      <c r="N1060" s="148"/>
      <c r="O1060" s="148"/>
      <c r="P1060" s="148"/>
      <c r="Q1060" s="148"/>
      <c r="R1060" s="148"/>
      <c r="S1060" s="148"/>
      <c r="T1060" s="148"/>
      <c r="U1060" s="148"/>
      <c r="V1060" s="148"/>
      <c r="W1060" s="148"/>
      <c r="X1060" s="148"/>
    </row>
    <row r="1061" spans="1:24" ht="12" customHeight="1">
      <c r="A1061" s="148"/>
      <c r="B1061" s="148"/>
      <c r="C1061" s="148"/>
      <c r="D1061" s="148"/>
      <c r="E1061" s="148"/>
      <c r="F1061" s="148"/>
      <c r="G1061" s="148"/>
      <c r="H1061" s="148"/>
      <c r="I1061" s="148"/>
      <c r="J1061" s="148"/>
      <c r="K1061" s="148"/>
      <c r="L1061" s="148"/>
      <c r="M1061" s="148"/>
      <c r="N1061" s="148"/>
      <c r="O1061" s="148"/>
      <c r="P1061" s="148"/>
      <c r="Q1061" s="148"/>
      <c r="R1061" s="148"/>
      <c r="S1061" s="148"/>
      <c r="T1061" s="148"/>
      <c r="U1061" s="148"/>
      <c r="V1061" s="148"/>
      <c r="W1061" s="148"/>
      <c r="X1061" s="148"/>
    </row>
    <row r="1062" spans="1:24" ht="8.1" customHeight="1">
      <c r="A1062" s="148"/>
      <c r="B1062" s="148"/>
      <c r="C1062" s="148"/>
      <c r="D1062" s="148"/>
      <c r="E1062" s="148"/>
      <c r="F1062" s="148"/>
      <c r="G1062" s="148"/>
      <c r="H1062" s="148"/>
      <c r="I1062" s="413" t="s">
        <v>19177</v>
      </c>
      <c r="J1062" s="413"/>
      <c r="K1062" s="413"/>
      <c r="L1062" s="148"/>
      <c r="M1062" s="148"/>
      <c r="N1062" s="148"/>
      <c r="O1062" s="148"/>
      <c r="P1062" s="148"/>
      <c r="Q1062" s="148"/>
      <c r="R1062" s="148"/>
      <c r="S1062" s="148"/>
      <c r="T1062" s="148"/>
      <c r="U1062" s="148"/>
      <c r="V1062" s="148"/>
      <c r="W1062" s="148"/>
      <c r="X1062" s="148"/>
    </row>
    <row r="1063" spans="1:24" ht="12" customHeight="1">
      <c r="A1063" s="148"/>
      <c r="B1063" s="414"/>
      <c r="C1063" s="414"/>
      <c r="D1063" s="414"/>
      <c r="E1063" s="414"/>
      <c r="F1063" s="148"/>
      <c r="G1063" s="148"/>
      <c r="H1063" s="148"/>
      <c r="I1063" s="413"/>
      <c r="J1063" s="413"/>
      <c r="K1063" s="413"/>
      <c r="L1063" s="148"/>
      <c r="M1063" s="148"/>
      <c r="N1063" s="148"/>
      <c r="O1063" s="148"/>
      <c r="P1063" s="148"/>
      <c r="Q1063" s="148"/>
      <c r="R1063" s="148"/>
      <c r="S1063" s="148"/>
      <c r="T1063" s="148"/>
      <c r="U1063" s="148"/>
      <c r="V1063" s="148"/>
      <c r="W1063" s="148"/>
      <c r="X1063" s="148"/>
    </row>
    <row r="1064" spans="1:24" ht="14.1" customHeight="1">
      <c r="A1064" s="148"/>
      <c r="B1064" s="148"/>
      <c r="C1064" s="415" t="s">
        <v>24122</v>
      </c>
      <c r="D1064" s="415"/>
      <c r="E1064" s="415"/>
      <c r="F1064" s="415"/>
      <c r="G1064" s="415"/>
      <c r="H1064" s="415"/>
      <c r="I1064" s="415"/>
      <c r="J1064" s="415"/>
      <c r="K1064" s="415"/>
      <c r="L1064" s="148"/>
      <c r="M1064" s="148"/>
      <c r="N1064" s="148"/>
      <c r="O1064" s="416" t="s">
        <v>24924</v>
      </c>
      <c r="P1064" s="416"/>
      <c r="Q1064" s="416"/>
      <c r="R1064" s="416"/>
      <c r="S1064" s="416"/>
      <c r="T1064" s="149" t="s">
        <v>6269</v>
      </c>
      <c r="U1064" s="150" t="s">
        <v>19175</v>
      </c>
      <c r="V1064" s="148"/>
      <c r="W1064" s="148"/>
      <c r="X1064" s="148"/>
    </row>
    <row r="1065" spans="1:24" ht="0.95" customHeight="1" thickBot="1">
      <c r="A1065" s="148"/>
      <c r="B1065" s="148"/>
      <c r="C1065" s="148"/>
      <c r="D1065" s="148"/>
      <c r="E1065" s="148"/>
      <c r="F1065" s="148"/>
      <c r="G1065" s="148"/>
      <c r="H1065" s="148"/>
      <c r="I1065" s="148"/>
      <c r="J1065" s="148"/>
      <c r="K1065" s="148"/>
      <c r="L1065" s="148"/>
      <c r="M1065" s="148"/>
      <c r="N1065" s="148"/>
      <c r="O1065" s="148"/>
      <c r="P1065" s="148"/>
      <c r="Q1065" s="148"/>
      <c r="R1065" s="148"/>
      <c r="S1065" s="148"/>
      <c r="T1065" s="148"/>
      <c r="U1065" s="148"/>
      <c r="V1065" s="148"/>
      <c r="W1065" s="148"/>
      <c r="X1065" s="148"/>
    </row>
    <row r="1066" spans="1:24" ht="0.95" customHeight="1">
      <c r="A1066" s="148"/>
      <c r="B1066" s="411"/>
      <c r="C1066" s="411"/>
      <c r="D1066" s="411"/>
      <c r="E1066" s="411"/>
      <c r="F1066" s="411"/>
      <c r="G1066" s="411"/>
      <c r="H1066" s="411"/>
      <c r="I1066" s="411"/>
      <c r="J1066" s="411"/>
      <c r="K1066" s="411"/>
      <c r="L1066" s="411"/>
      <c r="M1066" s="411"/>
      <c r="N1066" s="411"/>
      <c r="O1066" s="411"/>
      <c r="P1066" s="411"/>
      <c r="Q1066" s="411"/>
      <c r="R1066" s="411"/>
      <c r="S1066" s="411"/>
      <c r="T1066" s="411"/>
      <c r="U1066" s="411"/>
      <c r="V1066" s="411"/>
      <c r="W1066" s="411"/>
      <c r="X1066" s="148"/>
    </row>
    <row r="1067" spans="1:24" ht="15.95" customHeight="1" thickBot="1">
      <c r="A1067" s="148"/>
      <c r="B1067" s="151"/>
      <c r="C1067" s="152" t="s">
        <v>19174</v>
      </c>
      <c r="D1067" s="151"/>
      <c r="E1067" s="412" t="s">
        <v>19173</v>
      </c>
      <c r="F1067" s="412"/>
      <c r="G1067" s="151"/>
      <c r="H1067" s="412" t="s">
        <v>19172</v>
      </c>
      <c r="I1067" s="412"/>
      <c r="J1067" s="151"/>
      <c r="K1067" s="412" t="s">
        <v>19171</v>
      </c>
      <c r="L1067" s="412"/>
      <c r="M1067" s="151"/>
      <c r="N1067" s="412" t="s">
        <v>19170</v>
      </c>
      <c r="O1067" s="412"/>
      <c r="P1067" s="151"/>
      <c r="Q1067" s="153" t="s">
        <v>19169</v>
      </c>
      <c r="R1067" s="151"/>
      <c r="S1067" s="412" t="s">
        <v>19168</v>
      </c>
      <c r="T1067" s="412"/>
      <c r="U1067" s="412"/>
      <c r="V1067" s="412"/>
      <c r="W1067" s="151"/>
      <c r="X1067" s="148"/>
    </row>
    <row r="1068" spans="1:24" ht="45.95" customHeight="1" thickBot="1">
      <c r="A1068" s="148"/>
      <c r="B1068" s="417"/>
      <c r="C1068" s="154" t="s">
        <v>2687</v>
      </c>
      <c r="D1068" s="417"/>
      <c r="E1068" s="418" t="s">
        <v>1087</v>
      </c>
      <c r="F1068" s="418"/>
      <c r="G1068" s="417"/>
      <c r="H1068" s="419" t="s">
        <v>19293</v>
      </c>
      <c r="I1068" s="419"/>
      <c r="J1068" s="417"/>
      <c r="K1068" s="419" t="s">
        <v>19292</v>
      </c>
      <c r="L1068" s="419"/>
      <c r="M1068" s="417"/>
      <c r="N1068" s="420" t="s">
        <v>19291</v>
      </c>
      <c r="O1068" s="420"/>
      <c r="P1068" s="417"/>
      <c r="Q1068" s="155" t="s">
        <v>24573</v>
      </c>
      <c r="R1068" s="417"/>
      <c r="S1068" s="421" t="s">
        <v>19692</v>
      </c>
      <c r="T1068" s="421"/>
      <c r="U1068" s="421"/>
      <c r="V1068" s="421"/>
      <c r="W1068" s="417"/>
      <c r="X1068" s="148"/>
    </row>
    <row r="1069" spans="1:24" ht="45.95" customHeight="1" thickBot="1">
      <c r="A1069" s="148"/>
      <c r="B1069" s="417"/>
      <c r="C1069" s="154" t="s">
        <v>2680</v>
      </c>
      <c r="D1069" s="417"/>
      <c r="E1069" s="418" t="s">
        <v>1078</v>
      </c>
      <c r="F1069" s="418"/>
      <c r="G1069" s="417"/>
      <c r="H1069" s="419" t="s">
        <v>19288</v>
      </c>
      <c r="I1069" s="419"/>
      <c r="J1069" s="417"/>
      <c r="K1069" s="419" t="s">
        <v>19287</v>
      </c>
      <c r="L1069" s="419"/>
      <c r="M1069" s="417"/>
      <c r="N1069" s="420" t="s">
        <v>19286</v>
      </c>
      <c r="O1069" s="420"/>
      <c r="P1069" s="417"/>
      <c r="Q1069" s="155" t="s">
        <v>24374</v>
      </c>
      <c r="R1069" s="417"/>
      <c r="S1069" s="421" t="s">
        <v>19692</v>
      </c>
      <c r="T1069" s="421"/>
      <c r="U1069" s="421"/>
      <c r="V1069" s="421"/>
      <c r="W1069" s="417"/>
      <c r="X1069" s="148"/>
    </row>
    <row r="1070" spans="1:24" ht="45.95" customHeight="1" thickBot="1">
      <c r="A1070" s="148"/>
      <c r="B1070" s="417"/>
      <c r="C1070" s="154" t="s">
        <v>2673</v>
      </c>
      <c r="D1070" s="417"/>
      <c r="E1070" s="418" t="s">
        <v>1071</v>
      </c>
      <c r="F1070" s="418"/>
      <c r="G1070" s="417"/>
      <c r="H1070" s="419" t="s">
        <v>19284</v>
      </c>
      <c r="I1070" s="419"/>
      <c r="J1070" s="417"/>
      <c r="K1070" s="419" t="s">
        <v>19283</v>
      </c>
      <c r="L1070" s="419"/>
      <c r="M1070" s="417"/>
      <c r="N1070" s="420" t="s">
        <v>19282</v>
      </c>
      <c r="O1070" s="420"/>
      <c r="P1070" s="417"/>
      <c r="Q1070" s="155" t="s">
        <v>24703</v>
      </c>
      <c r="R1070" s="417"/>
      <c r="S1070" s="421" t="s">
        <v>19692</v>
      </c>
      <c r="T1070" s="421"/>
      <c r="U1070" s="421"/>
      <c r="V1070" s="421"/>
      <c r="W1070" s="417"/>
      <c r="X1070" s="148"/>
    </row>
    <row r="1071" spans="1:24" ht="45.95" customHeight="1" thickBot="1">
      <c r="A1071" s="148"/>
      <c r="B1071" s="417"/>
      <c r="C1071" s="154" t="s">
        <v>2665</v>
      </c>
      <c r="D1071" s="417"/>
      <c r="E1071" s="418" t="s">
        <v>1062</v>
      </c>
      <c r="F1071" s="418"/>
      <c r="G1071" s="417"/>
      <c r="H1071" s="419" t="s">
        <v>19279</v>
      </c>
      <c r="I1071" s="419"/>
      <c r="J1071" s="417"/>
      <c r="K1071" s="419" t="s">
        <v>19278</v>
      </c>
      <c r="L1071" s="419"/>
      <c r="M1071" s="417"/>
      <c r="N1071" s="420" t="s">
        <v>19277</v>
      </c>
      <c r="O1071" s="420"/>
      <c r="P1071" s="417"/>
      <c r="Q1071" s="155" t="s">
        <v>24379</v>
      </c>
      <c r="R1071" s="417"/>
      <c r="S1071" s="421" t="s">
        <v>19692</v>
      </c>
      <c r="T1071" s="421"/>
      <c r="U1071" s="421"/>
      <c r="V1071" s="421"/>
      <c r="W1071" s="417"/>
      <c r="X1071" s="148"/>
    </row>
    <row r="1072" spans="1:24" ht="45.95" customHeight="1" thickBot="1">
      <c r="A1072" s="148"/>
      <c r="B1072" s="417"/>
      <c r="C1072" s="154" t="s">
        <v>2656</v>
      </c>
      <c r="D1072" s="417"/>
      <c r="E1072" s="418" t="s">
        <v>1046</v>
      </c>
      <c r="F1072" s="418"/>
      <c r="G1072" s="417"/>
      <c r="H1072" s="419" t="s">
        <v>19274</v>
      </c>
      <c r="I1072" s="419"/>
      <c r="J1072" s="417"/>
      <c r="K1072" s="419" t="s">
        <v>19273</v>
      </c>
      <c r="L1072" s="419"/>
      <c r="M1072" s="417"/>
      <c r="N1072" s="420" t="s">
        <v>19272</v>
      </c>
      <c r="O1072" s="420"/>
      <c r="P1072" s="417"/>
      <c r="Q1072" s="155" t="s">
        <v>24363</v>
      </c>
      <c r="R1072" s="417"/>
      <c r="S1072" s="421" t="s">
        <v>19692</v>
      </c>
      <c r="T1072" s="421"/>
      <c r="U1072" s="421"/>
      <c r="V1072" s="421"/>
      <c r="W1072" s="417"/>
      <c r="X1072" s="148"/>
    </row>
    <row r="1073" spans="1:24" ht="45.95" customHeight="1" thickBot="1">
      <c r="A1073" s="148"/>
      <c r="B1073" s="417"/>
      <c r="C1073" s="154" t="s">
        <v>2647</v>
      </c>
      <c r="D1073" s="417"/>
      <c r="E1073" s="418" t="s">
        <v>1039</v>
      </c>
      <c r="F1073" s="418"/>
      <c r="G1073" s="417"/>
      <c r="H1073" s="419" t="s">
        <v>19269</v>
      </c>
      <c r="I1073" s="419"/>
      <c r="J1073" s="417"/>
      <c r="K1073" s="419" t="s">
        <v>19268</v>
      </c>
      <c r="L1073" s="419"/>
      <c r="M1073" s="417"/>
      <c r="N1073" s="420" t="s">
        <v>19267</v>
      </c>
      <c r="O1073" s="420"/>
      <c r="P1073" s="417"/>
      <c r="Q1073" s="155" t="s">
        <v>24362</v>
      </c>
      <c r="R1073" s="417"/>
      <c r="S1073" s="421" t="s">
        <v>19692</v>
      </c>
      <c r="T1073" s="421"/>
      <c r="U1073" s="421"/>
      <c r="V1073" s="421"/>
      <c r="W1073" s="417"/>
      <c r="X1073" s="148"/>
    </row>
    <row r="1074" spans="1:24" ht="45.95" customHeight="1" thickBot="1">
      <c r="A1074" s="148"/>
      <c r="B1074" s="417"/>
      <c r="C1074" s="154" t="s">
        <v>2639</v>
      </c>
      <c r="D1074" s="417"/>
      <c r="E1074" s="418" t="s">
        <v>1030</v>
      </c>
      <c r="F1074" s="418"/>
      <c r="G1074" s="417"/>
      <c r="H1074" s="419" t="s">
        <v>19264</v>
      </c>
      <c r="I1074" s="419"/>
      <c r="J1074" s="417"/>
      <c r="K1074" s="419" t="s">
        <v>19263</v>
      </c>
      <c r="L1074" s="419"/>
      <c r="M1074" s="417"/>
      <c r="N1074" s="420" t="s">
        <v>19262</v>
      </c>
      <c r="O1074" s="420"/>
      <c r="P1074" s="417"/>
      <c r="Q1074" s="155" t="s">
        <v>24366</v>
      </c>
      <c r="R1074" s="417"/>
      <c r="S1074" s="421" t="s">
        <v>19692</v>
      </c>
      <c r="T1074" s="421"/>
      <c r="U1074" s="421"/>
      <c r="V1074" s="421"/>
      <c r="W1074" s="417"/>
      <c r="X1074" s="148"/>
    </row>
    <row r="1075" spans="1:24" ht="45.95" customHeight="1" thickBot="1">
      <c r="A1075" s="148"/>
      <c r="B1075" s="417"/>
      <c r="C1075" s="154" t="s">
        <v>2630</v>
      </c>
      <c r="D1075" s="417"/>
      <c r="E1075" s="418" t="s">
        <v>1023</v>
      </c>
      <c r="F1075" s="418"/>
      <c r="G1075" s="417"/>
      <c r="H1075" s="419" t="s">
        <v>19259</v>
      </c>
      <c r="I1075" s="419"/>
      <c r="J1075" s="417"/>
      <c r="K1075" s="419" t="s">
        <v>19258</v>
      </c>
      <c r="L1075" s="419"/>
      <c r="M1075" s="417"/>
      <c r="N1075" s="420" t="s">
        <v>19257</v>
      </c>
      <c r="O1075" s="420"/>
      <c r="P1075" s="417"/>
      <c r="Q1075" s="155" t="s">
        <v>24639</v>
      </c>
      <c r="R1075" s="417"/>
      <c r="S1075" s="421" t="s">
        <v>19692</v>
      </c>
      <c r="T1075" s="421"/>
      <c r="U1075" s="421"/>
      <c r="V1075" s="421"/>
      <c r="W1075" s="417"/>
      <c r="X1075" s="148"/>
    </row>
    <row r="1076" spans="1:24" ht="45.95" customHeight="1" thickBot="1">
      <c r="A1076" s="148"/>
      <c r="B1076" s="417"/>
      <c r="C1076" s="154" t="s">
        <v>2621</v>
      </c>
      <c r="D1076" s="417"/>
      <c r="E1076" s="418" t="s">
        <v>1015</v>
      </c>
      <c r="F1076" s="418"/>
      <c r="G1076" s="417"/>
      <c r="H1076" s="419" t="s">
        <v>19254</v>
      </c>
      <c r="I1076" s="419"/>
      <c r="J1076" s="417"/>
      <c r="K1076" s="419" t="s">
        <v>19253</v>
      </c>
      <c r="L1076" s="419"/>
      <c r="M1076" s="417"/>
      <c r="N1076" s="420" t="s">
        <v>19252</v>
      </c>
      <c r="O1076" s="420"/>
      <c r="P1076" s="417"/>
      <c r="Q1076" s="155" t="s">
        <v>24365</v>
      </c>
      <c r="R1076" s="417"/>
      <c r="S1076" s="421" t="s">
        <v>19692</v>
      </c>
      <c r="T1076" s="421"/>
      <c r="U1076" s="421"/>
      <c r="V1076" s="421"/>
      <c r="W1076" s="417"/>
      <c r="X1076" s="148"/>
    </row>
    <row r="1077" spans="1:24" ht="45.95" customHeight="1" thickBot="1">
      <c r="A1077" s="148"/>
      <c r="B1077" s="417"/>
      <c r="C1077" s="154" t="s">
        <v>2612</v>
      </c>
      <c r="D1077" s="417"/>
      <c r="E1077" s="418" t="s">
        <v>1008</v>
      </c>
      <c r="F1077" s="418"/>
      <c r="G1077" s="417"/>
      <c r="H1077" s="419" t="s">
        <v>19249</v>
      </c>
      <c r="I1077" s="419"/>
      <c r="J1077" s="417"/>
      <c r="K1077" s="419" t="s">
        <v>19248</v>
      </c>
      <c r="L1077" s="419"/>
      <c r="M1077" s="417"/>
      <c r="N1077" s="420" t="s">
        <v>19247</v>
      </c>
      <c r="O1077" s="420"/>
      <c r="P1077" s="417"/>
      <c r="Q1077" s="155" t="s">
        <v>24361</v>
      </c>
      <c r="R1077" s="417"/>
      <c r="S1077" s="421" t="s">
        <v>19692</v>
      </c>
      <c r="T1077" s="421"/>
      <c r="U1077" s="421"/>
      <c r="V1077" s="421"/>
      <c r="W1077" s="417"/>
      <c r="X1077" s="148"/>
    </row>
    <row r="1078" spans="1:24" ht="9.9499999999999993" customHeight="1" thickBot="1">
      <c r="A1078" s="148"/>
      <c r="B1078" s="417"/>
      <c r="C1078" s="148"/>
      <c r="D1078" s="417"/>
      <c r="E1078" s="148"/>
      <c r="F1078" s="148"/>
      <c r="G1078" s="417"/>
      <c r="H1078" s="148"/>
      <c r="I1078" s="148"/>
      <c r="J1078" s="417"/>
      <c r="K1078" s="148"/>
      <c r="L1078" s="148"/>
      <c r="M1078" s="417"/>
      <c r="N1078" s="148"/>
      <c r="O1078" s="148"/>
      <c r="P1078" s="417"/>
      <c r="Q1078" s="148"/>
      <c r="R1078" s="417"/>
      <c r="S1078" s="148"/>
      <c r="T1078" s="148"/>
      <c r="U1078" s="148"/>
      <c r="V1078" s="148"/>
      <c r="W1078" s="417"/>
      <c r="X1078" s="148"/>
    </row>
    <row r="1079" spans="1:24" ht="0.95" customHeight="1">
      <c r="A1079" s="148"/>
      <c r="B1079" s="422"/>
      <c r="C1079" s="422"/>
      <c r="D1079" s="422"/>
      <c r="E1079" s="422"/>
      <c r="F1079" s="422"/>
      <c r="G1079" s="422"/>
      <c r="H1079" s="422"/>
      <c r="I1079" s="422"/>
      <c r="J1079" s="422"/>
      <c r="K1079" s="422"/>
      <c r="L1079" s="422"/>
      <c r="M1079" s="422"/>
      <c r="N1079" s="422"/>
      <c r="O1079" s="422"/>
      <c r="P1079" s="422"/>
      <c r="Q1079" s="422"/>
      <c r="R1079" s="422"/>
      <c r="S1079" s="422"/>
      <c r="T1079" s="422"/>
      <c r="U1079" s="422"/>
      <c r="V1079" s="422"/>
      <c r="W1079" s="148"/>
      <c r="X1079" s="148"/>
    </row>
    <row r="1080" spans="1:24" ht="60" customHeight="1">
      <c r="A1080" s="148"/>
      <c r="B1080" s="148"/>
      <c r="C1080" s="148"/>
      <c r="D1080" s="148"/>
      <c r="E1080" s="148"/>
      <c r="F1080" s="148"/>
      <c r="G1080" s="148"/>
      <c r="H1080" s="148"/>
      <c r="I1080" s="148"/>
      <c r="J1080" s="148"/>
      <c r="K1080" s="148"/>
      <c r="L1080" s="148"/>
      <c r="M1080" s="148"/>
      <c r="N1080" s="148"/>
      <c r="O1080" s="148"/>
      <c r="P1080" s="148"/>
      <c r="Q1080" s="148"/>
      <c r="R1080" s="148"/>
      <c r="S1080" s="148"/>
      <c r="T1080" s="148"/>
      <c r="U1080" s="148"/>
      <c r="V1080" s="148"/>
      <c r="W1080" s="148"/>
      <c r="X1080" s="148"/>
    </row>
    <row r="1081" spans="1:24" ht="12" customHeight="1">
      <c r="A1081" s="148"/>
      <c r="B1081" s="148"/>
      <c r="C1081" s="148"/>
      <c r="D1081" s="148"/>
      <c r="E1081" s="148"/>
      <c r="F1081" s="148"/>
      <c r="G1081" s="148"/>
      <c r="H1081" s="148"/>
      <c r="I1081" s="148"/>
      <c r="J1081" s="148"/>
      <c r="K1081" s="148"/>
      <c r="L1081" s="148"/>
      <c r="M1081" s="148"/>
      <c r="N1081" s="148"/>
      <c r="O1081" s="148"/>
      <c r="P1081" s="148"/>
      <c r="Q1081" s="148"/>
      <c r="R1081" s="148"/>
      <c r="S1081" s="148"/>
      <c r="T1081" s="148"/>
      <c r="U1081" s="148"/>
      <c r="V1081" s="148"/>
      <c r="W1081" s="148"/>
      <c r="X1081" s="148"/>
    </row>
    <row r="1082" spans="1:24" ht="8.1" customHeight="1">
      <c r="A1082" s="148"/>
      <c r="B1082" s="148"/>
      <c r="C1082" s="148"/>
      <c r="D1082" s="148"/>
      <c r="E1082" s="148"/>
      <c r="F1082" s="148"/>
      <c r="G1082" s="148"/>
      <c r="H1082" s="148"/>
      <c r="I1082" s="413" t="s">
        <v>19177</v>
      </c>
      <c r="J1082" s="413"/>
      <c r="K1082" s="413"/>
      <c r="L1082" s="148"/>
      <c r="M1082" s="148"/>
      <c r="N1082" s="148"/>
      <c r="O1082" s="148"/>
      <c r="P1082" s="148"/>
      <c r="Q1082" s="148"/>
      <c r="R1082" s="148"/>
      <c r="S1082" s="148"/>
      <c r="T1082" s="148"/>
      <c r="U1082" s="148"/>
      <c r="V1082" s="148"/>
      <c r="W1082" s="148"/>
      <c r="X1082" s="148"/>
    </row>
    <row r="1083" spans="1:24" ht="12" customHeight="1">
      <c r="A1083" s="148"/>
      <c r="B1083" s="414"/>
      <c r="C1083" s="414"/>
      <c r="D1083" s="414"/>
      <c r="E1083" s="414"/>
      <c r="F1083" s="148"/>
      <c r="G1083" s="148"/>
      <c r="H1083" s="148"/>
      <c r="I1083" s="413"/>
      <c r="J1083" s="413"/>
      <c r="K1083" s="413"/>
      <c r="L1083" s="148"/>
      <c r="M1083" s="148"/>
      <c r="N1083" s="148"/>
      <c r="O1083" s="148"/>
      <c r="P1083" s="148"/>
      <c r="Q1083" s="148"/>
      <c r="R1083" s="148"/>
      <c r="S1083" s="148"/>
      <c r="T1083" s="148"/>
      <c r="U1083" s="148"/>
      <c r="V1083" s="148"/>
      <c r="W1083" s="148"/>
      <c r="X1083" s="148"/>
    </row>
    <row r="1084" spans="1:24" ht="14.1" customHeight="1">
      <c r="A1084" s="148"/>
      <c r="B1084" s="148"/>
      <c r="C1084" s="415" t="s">
        <v>24122</v>
      </c>
      <c r="D1084" s="415"/>
      <c r="E1084" s="415"/>
      <c r="F1084" s="415"/>
      <c r="G1084" s="415"/>
      <c r="H1084" s="415"/>
      <c r="I1084" s="415"/>
      <c r="J1084" s="415"/>
      <c r="K1084" s="415"/>
      <c r="L1084" s="148"/>
      <c r="M1084" s="148"/>
      <c r="N1084" s="148"/>
      <c r="O1084" s="416" t="s">
        <v>24924</v>
      </c>
      <c r="P1084" s="416"/>
      <c r="Q1084" s="416"/>
      <c r="R1084" s="416"/>
      <c r="S1084" s="416"/>
      <c r="T1084" s="149" t="s">
        <v>6262</v>
      </c>
      <c r="U1084" s="150" t="s">
        <v>19175</v>
      </c>
      <c r="V1084" s="148"/>
      <c r="W1084" s="148"/>
      <c r="X1084" s="148"/>
    </row>
    <row r="1085" spans="1:24" ht="0.95" customHeight="1" thickBot="1">
      <c r="A1085" s="148"/>
      <c r="B1085" s="148"/>
      <c r="C1085" s="148"/>
      <c r="D1085" s="148"/>
      <c r="E1085" s="148"/>
      <c r="F1085" s="148"/>
      <c r="G1085" s="148"/>
      <c r="H1085" s="148"/>
      <c r="I1085" s="148"/>
      <c r="J1085" s="148"/>
      <c r="K1085" s="148"/>
      <c r="L1085" s="148"/>
      <c r="M1085" s="148"/>
      <c r="N1085" s="148"/>
      <c r="O1085" s="148"/>
      <c r="P1085" s="148"/>
      <c r="Q1085" s="148"/>
      <c r="R1085" s="148"/>
      <c r="S1085" s="148"/>
      <c r="T1085" s="148"/>
      <c r="U1085" s="148"/>
      <c r="V1085" s="148"/>
      <c r="W1085" s="148"/>
      <c r="X1085" s="148"/>
    </row>
    <row r="1086" spans="1:24" ht="0.95" customHeight="1">
      <c r="A1086" s="148"/>
      <c r="B1086" s="411"/>
      <c r="C1086" s="411"/>
      <c r="D1086" s="411"/>
      <c r="E1086" s="411"/>
      <c r="F1086" s="411"/>
      <c r="G1086" s="411"/>
      <c r="H1086" s="411"/>
      <c r="I1086" s="411"/>
      <c r="J1086" s="411"/>
      <c r="K1086" s="411"/>
      <c r="L1086" s="411"/>
      <c r="M1086" s="411"/>
      <c r="N1086" s="411"/>
      <c r="O1086" s="411"/>
      <c r="P1086" s="411"/>
      <c r="Q1086" s="411"/>
      <c r="R1086" s="411"/>
      <c r="S1086" s="411"/>
      <c r="T1086" s="411"/>
      <c r="U1086" s="411"/>
      <c r="V1086" s="411"/>
      <c r="W1086" s="411"/>
      <c r="X1086" s="148"/>
    </row>
    <row r="1087" spans="1:24" ht="15.95" customHeight="1" thickBot="1">
      <c r="A1087" s="148"/>
      <c r="B1087" s="151"/>
      <c r="C1087" s="152" t="s">
        <v>19174</v>
      </c>
      <c r="D1087" s="151"/>
      <c r="E1087" s="412" t="s">
        <v>19173</v>
      </c>
      <c r="F1087" s="412"/>
      <c r="G1087" s="151"/>
      <c r="H1087" s="412" t="s">
        <v>19172</v>
      </c>
      <c r="I1087" s="412"/>
      <c r="J1087" s="151"/>
      <c r="K1087" s="412" t="s">
        <v>19171</v>
      </c>
      <c r="L1087" s="412"/>
      <c r="M1087" s="151"/>
      <c r="N1087" s="412" t="s">
        <v>19170</v>
      </c>
      <c r="O1087" s="412"/>
      <c r="P1087" s="151"/>
      <c r="Q1087" s="153" t="s">
        <v>19169</v>
      </c>
      <c r="R1087" s="151"/>
      <c r="S1087" s="412" t="s">
        <v>19168</v>
      </c>
      <c r="T1087" s="412"/>
      <c r="U1087" s="412"/>
      <c r="V1087" s="412"/>
      <c r="W1087" s="151"/>
      <c r="X1087" s="148"/>
    </row>
    <row r="1088" spans="1:24" ht="45.95" customHeight="1" thickBot="1">
      <c r="A1088" s="148"/>
      <c r="B1088" s="417"/>
      <c r="C1088" s="154" t="s">
        <v>2603</v>
      </c>
      <c r="D1088" s="417"/>
      <c r="E1088" s="418" t="s">
        <v>1002</v>
      </c>
      <c r="F1088" s="418"/>
      <c r="G1088" s="417"/>
      <c r="H1088" s="419" t="s">
        <v>21163</v>
      </c>
      <c r="I1088" s="419"/>
      <c r="J1088" s="417"/>
      <c r="K1088" s="419" t="s">
        <v>21162</v>
      </c>
      <c r="L1088" s="419"/>
      <c r="M1088" s="417"/>
      <c r="N1088" s="420" t="s">
        <v>21161</v>
      </c>
      <c r="O1088" s="420"/>
      <c r="P1088" s="417"/>
      <c r="Q1088" s="155" t="s">
        <v>24138</v>
      </c>
      <c r="R1088" s="417"/>
      <c r="S1088" s="421" t="s">
        <v>19692</v>
      </c>
      <c r="T1088" s="421"/>
      <c r="U1088" s="421"/>
      <c r="V1088" s="421"/>
      <c r="W1088" s="417"/>
      <c r="X1088" s="148"/>
    </row>
    <row r="1089" spans="1:24" ht="45.95" customHeight="1" thickBot="1">
      <c r="A1089" s="148"/>
      <c r="B1089" s="417"/>
      <c r="C1089" s="154" t="s">
        <v>2594</v>
      </c>
      <c r="D1089" s="417"/>
      <c r="E1089" s="418" t="s">
        <v>993</v>
      </c>
      <c r="F1089" s="418"/>
      <c r="G1089" s="417"/>
      <c r="H1089" s="419" t="s">
        <v>19245</v>
      </c>
      <c r="I1089" s="419"/>
      <c r="J1089" s="417"/>
      <c r="K1089" s="419" t="s">
        <v>19244</v>
      </c>
      <c r="L1089" s="419"/>
      <c r="M1089" s="417"/>
      <c r="N1089" s="420" t="s">
        <v>19243</v>
      </c>
      <c r="O1089" s="420"/>
      <c r="P1089" s="417"/>
      <c r="Q1089" s="155" t="s">
        <v>24364</v>
      </c>
      <c r="R1089" s="417"/>
      <c r="S1089" s="421" t="s">
        <v>19692</v>
      </c>
      <c r="T1089" s="421"/>
      <c r="U1089" s="421"/>
      <c r="V1089" s="421"/>
      <c r="W1089" s="417"/>
      <c r="X1089" s="148"/>
    </row>
    <row r="1090" spans="1:24" ht="45.95" customHeight="1" thickBot="1">
      <c r="A1090" s="148"/>
      <c r="B1090" s="417"/>
      <c r="C1090" s="154" t="s">
        <v>2585</v>
      </c>
      <c r="D1090" s="417"/>
      <c r="E1090" s="418" t="s">
        <v>987</v>
      </c>
      <c r="F1090" s="418"/>
      <c r="G1090" s="417"/>
      <c r="H1090" s="419" t="s">
        <v>19241</v>
      </c>
      <c r="I1090" s="419"/>
      <c r="J1090" s="417"/>
      <c r="K1090" s="419" t="s">
        <v>19240</v>
      </c>
      <c r="L1090" s="419"/>
      <c r="M1090" s="417"/>
      <c r="N1090" s="420" t="s">
        <v>19239</v>
      </c>
      <c r="O1090" s="420"/>
      <c r="P1090" s="417"/>
      <c r="Q1090" s="155" t="s">
        <v>24706</v>
      </c>
      <c r="R1090" s="417"/>
      <c r="S1090" s="421" t="s">
        <v>19692</v>
      </c>
      <c r="T1090" s="421"/>
      <c r="U1090" s="421"/>
      <c r="V1090" s="421"/>
      <c r="W1090" s="417"/>
      <c r="X1090" s="148"/>
    </row>
    <row r="1091" spans="1:24" ht="45.95" customHeight="1" thickBot="1">
      <c r="A1091" s="148"/>
      <c r="B1091" s="417"/>
      <c r="C1091" s="154" t="s">
        <v>2576</v>
      </c>
      <c r="D1091" s="417"/>
      <c r="E1091" s="418" t="s">
        <v>978</v>
      </c>
      <c r="F1091" s="418"/>
      <c r="G1091" s="417"/>
      <c r="H1091" s="419" t="s">
        <v>19236</v>
      </c>
      <c r="I1091" s="419"/>
      <c r="J1091" s="417"/>
      <c r="K1091" s="419" t="s">
        <v>19235</v>
      </c>
      <c r="L1091" s="419"/>
      <c r="M1091" s="417"/>
      <c r="N1091" s="420" t="s">
        <v>19234</v>
      </c>
      <c r="O1091" s="420"/>
      <c r="P1091" s="417"/>
      <c r="Q1091" s="155" t="s">
        <v>24646</v>
      </c>
      <c r="R1091" s="417"/>
      <c r="S1091" s="421" t="s">
        <v>19692</v>
      </c>
      <c r="T1091" s="421"/>
      <c r="U1091" s="421"/>
      <c r="V1091" s="421"/>
      <c r="W1091" s="417"/>
      <c r="X1091" s="148"/>
    </row>
    <row r="1092" spans="1:24" ht="45.95" customHeight="1" thickBot="1">
      <c r="A1092" s="148"/>
      <c r="B1092" s="417"/>
      <c r="C1092" s="154" t="s">
        <v>2567</v>
      </c>
      <c r="D1092" s="417"/>
      <c r="E1092" s="418" t="s">
        <v>970</v>
      </c>
      <c r="F1092" s="418"/>
      <c r="G1092" s="417"/>
      <c r="H1092" s="419" t="s">
        <v>19231</v>
      </c>
      <c r="I1092" s="419"/>
      <c r="J1092" s="417"/>
      <c r="K1092" s="419" t="s">
        <v>19230</v>
      </c>
      <c r="L1092" s="419"/>
      <c r="M1092" s="417"/>
      <c r="N1092" s="420" t="s">
        <v>19229</v>
      </c>
      <c r="O1092" s="420"/>
      <c r="P1092" s="417"/>
      <c r="Q1092" s="155" t="s">
        <v>24360</v>
      </c>
      <c r="R1092" s="417"/>
      <c r="S1092" s="421" t="s">
        <v>19692</v>
      </c>
      <c r="T1092" s="421"/>
      <c r="U1092" s="421"/>
      <c r="V1092" s="421"/>
      <c r="W1092" s="417"/>
      <c r="X1092" s="148"/>
    </row>
    <row r="1093" spans="1:24" ht="45.95" customHeight="1" thickBot="1">
      <c r="A1093" s="148"/>
      <c r="B1093" s="417"/>
      <c r="C1093" s="154" t="s">
        <v>2558</v>
      </c>
      <c r="D1093" s="417"/>
      <c r="E1093" s="418" t="s">
        <v>962</v>
      </c>
      <c r="F1093" s="418"/>
      <c r="G1093" s="417"/>
      <c r="H1093" s="419" t="s">
        <v>19226</v>
      </c>
      <c r="I1093" s="419"/>
      <c r="J1093" s="417"/>
      <c r="K1093" s="419" t="s">
        <v>19225</v>
      </c>
      <c r="L1093" s="419"/>
      <c r="M1093" s="417"/>
      <c r="N1093" s="420" t="s">
        <v>19224</v>
      </c>
      <c r="O1093" s="420"/>
      <c r="P1093" s="417"/>
      <c r="Q1093" s="155" t="s">
        <v>24512</v>
      </c>
      <c r="R1093" s="417"/>
      <c r="S1093" s="421" t="s">
        <v>19692</v>
      </c>
      <c r="T1093" s="421"/>
      <c r="U1093" s="421"/>
      <c r="V1093" s="421"/>
      <c r="W1093" s="417"/>
      <c r="X1093" s="148"/>
    </row>
    <row r="1094" spans="1:24" ht="45.95" customHeight="1" thickBot="1">
      <c r="A1094" s="148"/>
      <c r="B1094" s="417"/>
      <c r="C1094" s="154" t="s">
        <v>2552</v>
      </c>
      <c r="D1094" s="417"/>
      <c r="E1094" s="418" t="s">
        <v>945</v>
      </c>
      <c r="F1094" s="418"/>
      <c r="G1094" s="417"/>
      <c r="H1094" s="419" t="s">
        <v>19221</v>
      </c>
      <c r="I1094" s="419"/>
      <c r="J1094" s="417"/>
      <c r="K1094" s="419" t="s">
        <v>19220</v>
      </c>
      <c r="L1094" s="419"/>
      <c r="M1094" s="417"/>
      <c r="N1094" s="420" t="s">
        <v>19219</v>
      </c>
      <c r="O1094" s="420"/>
      <c r="P1094" s="417"/>
      <c r="Q1094" s="155" t="s">
        <v>24358</v>
      </c>
      <c r="R1094" s="417"/>
      <c r="S1094" s="421" t="s">
        <v>19692</v>
      </c>
      <c r="T1094" s="421"/>
      <c r="U1094" s="421"/>
      <c r="V1094" s="421"/>
      <c r="W1094" s="417"/>
      <c r="X1094" s="148"/>
    </row>
    <row r="1095" spans="1:24" ht="45.95" customHeight="1" thickBot="1">
      <c r="A1095" s="148"/>
      <c r="B1095" s="417"/>
      <c r="C1095" s="154" t="s">
        <v>2544</v>
      </c>
      <c r="D1095" s="417"/>
      <c r="E1095" s="418" t="s">
        <v>940</v>
      </c>
      <c r="F1095" s="418"/>
      <c r="G1095" s="417"/>
      <c r="H1095" s="419" t="s">
        <v>21157</v>
      </c>
      <c r="I1095" s="419"/>
      <c r="J1095" s="417"/>
      <c r="K1095" s="419" t="s">
        <v>21156</v>
      </c>
      <c r="L1095" s="419"/>
      <c r="M1095" s="417"/>
      <c r="N1095" s="420" t="s">
        <v>21155</v>
      </c>
      <c r="O1095" s="420"/>
      <c r="P1095" s="417"/>
      <c r="Q1095" s="155" t="s">
        <v>24518</v>
      </c>
      <c r="R1095" s="417"/>
      <c r="S1095" s="421" t="s">
        <v>19692</v>
      </c>
      <c r="T1095" s="421"/>
      <c r="U1095" s="421"/>
      <c r="V1095" s="421"/>
      <c r="W1095" s="417"/>
      <c r="X1095" s="148"/>
    </row>
    <row r="1096" spans="1:24" ht="45.95" customHeight="1" thickBot="1">
      <c r="A1096" s="148"/>
      <c r="B1096" s="417"/>
      <c r="C1096" s="154" t="s">
        <v>2536</v>
      </c>
      <c r="D1096" s="417"/>
      <c r="E1096" s="418" t="s">
        <v>931</v>
      </c>
      <c r="F1096" s="418"/>
      <c r="G1096" s="417"/>
      <c r="H1096" s="419" t="s">
        <v>21153</v>
      </c>
      <c r="I1096" s="419"/>
      <c r="J1096" s="417"/>
      <c r="K1096" s="419" t="s">
        <v>21152</v>
      </c>
      <c r="L1096" s="419"/>
      <c r="M1096" s="417"/>
      <c r="N1096" s="420" t="s">
        <v>21151</v>
      </c>
      <c r="O1096" s="420"/>
      <c r="P1096" s="417"/>
      <c r="Q1096" s="155" t="s">
        <v>24352</v>
      </c>
      <c r="R1096" s="417"/>
      <c r="S1096" s="421" t="s">
        <v>19692</v>
      </c>
      <c r="T1096" s="421"/>
      <c r="U1096" s="421"/>
      <c r="V1096" s="421"/>
      <c r="W1096" s="417"/>
      <c r="X1096" s="148"/>
    </row>
    <row r="1097" spans="1:24" ht="45.95" customHeight="1" thickBot="1">
      <c r="A1097" s="148"/>
      <c r="B1097" s="417"/>
      <c r="C1097" s="154" t="s">
        <v>2530</v>
      </c>
      <c r="D1097" s="417"/>
      <c r="E1097" s="418" t="s">
        <v>914</v>
      </c>
      <c r="F1097" s="418"/>
      <c r="G1097" s="417"/>
      <c r="H1097" s="419" t="s">
        <v>24137</v>
      </c>
      <c r="I1097" s="419"/>
      <c r="J1097" s="417"/>
      <c r="K1097" s="419" t="s">
        <v>24136</v>
      </c>
      <c r="L1097" s="419"/>
      <c r="M1097" s="417"/>
      <c r="N1097" s="420" t="s">
        <v>24135</v>
      </c>
      <c r="O1097" s="420"/>
      <c r="P1097" s="417"/>
      <c r="Q1097" s="155" t="s">
        <v>24134</v>
      </c>
      <c r="R1097" s="417"/>
      <c r="S1097" s="421" t="s">
        <v>19692</v>
      </c>
      <c r="T1097" s="421"/>
      <c r="U1097" s="421"/>
      <c r="V1097" s="421"/>
      <c r="W1097" s="417"/>
      <c r="X1097" s="148"/>
    </row>
    <row r="1098" spans="1:24" ht="9.9499999999999993" customHeight="1" thickBot="1">
      <c r="A1098" s="148"/>
      <c r="B1098" s="417"/>
      <c r="C1098" s="148"/>
      <c r="D1098" s="417"/>
      <c r="E1098" s="148"/>
      <c r="F1098" s="148"/>
      <c r="G1098" s="417"/>
      <c r="H1098" s="148"/>
      <c r="I1098" s="148"/>
      <c r="J1098" s="417"/>
      <c r="K1098" s="148"/>
      <c r="L1098" s="148"/>
      <c r="M1098" s="417"/>
      <c r="N1098" s="148"/>
      <c r="O1098" s="148"/>
      <c r="P1098" s="417"/>
      <c r="Q1098" s="148"/>
      <c r="R1098" s="417"/>
      <c r="S1098" s="148"/>
      <c r="T1098" s="148"/>
      <c r="U1098" s="148"/>
      <c r="V1098" s="148"/>
      <c r="W1098" s="417"/>
      <c r="X1098" s="148"/>
    </row>
    <row r="1099" spans="1:24" ht="0.95" customHeight="1">
      <c r="A1099" s="148"/>
      <c r="B1099" s="422"/>
      <c r="C1099" s="422"/>
      <c r="D1099" s="422"/>
      <c r="E1099" s="422"/>
      <c r="F1099" s="422"/>
      <c r="G1099" s="422"/>
      <c r="H1099" s="422"/>
      <c r="I1099" s="422"/>
      <c r="J1099" s="422"/>
      <c r="K1099" s="422"/>
      <c r="L1099" s="422"/>
      <c r="M1099" s="422"/>
      <c r="N1099" s="422"/>
      <c r="O1099" s="422"/>
      <c r="P1099" s="422"/>
      <c r="Q1099" s="422"/>
      <c r="R1099" s="422"/>
      <c r="S1099" s="422"/>
      <c r="T1099" s="422"/>
      <c r="U1099" s="422"/>
      <c r="V1099" s="422"/>
      <c r="W1099" s="148"/>
      <c r="X1099" s="148"/>
    </row>
    <row r="1100" spans="1:24" ht="60" customHeight="1">
      <c r="A1100" s="148"/>
      <c r="B1100" s="148"/>
      <c r="C1100" s="148"/>
      <c r="D1100" s="148"/>
      <c r="E1100" s="148"/>
      <c r="F1100" s="148"/>
      <c r="G1100" s="148"/>
      <c r="H1100" s="148"/>
      <c r="I1100" s="148"/>
      <c r="J1100" s="148"/>
      <c r="K1100" s="148"/>
      <c r="L1100" s="148"/>
      <c r="M1100" s="148"/>
      <c r="N1100" s="148"/>
      <c r="O1100" s="148"/>
      <c r="P1100" s="148"/>
      <c r="Q1100" s="148"/>
      <c r="R1100" s="148"/>
      <c r="S1100" s="148"/>
      <c r="T1100" s="148"/>
      <c r="U1100" s="148"/>
      <c r="V1100" s="148"/>
      <c r="W1100" s="148"/>
      <c r="X1100" s="148"/>
    </row>
    <row r="1101" spans="1:24" ht="12" customHeight="1">
      <c r="A1101" s="148"/>
      <c r="B1101" s="148"/>
      <c r="C1101" s="148"/>
      <c r="D1101" s="148"/>
      <c r="E1101" s="148"/>
      <c r="F1101" s="148"/>
      <c r="G1101" s="148"/>
      <c r="H1101" s="148"/>
      <c r="I1101" s="148"/>
      <c r="J1101" s="148"/>
      <c r="K1101" s="148"/>
      <c r="L1101" s="148"/>
      <c r="M1101" s="148"/>
      <c r="N1101" s="148"/>
      <c r="O1101" s="148"/>
      <c r="P1101" s="148"/>
      <c r="Q1101" s="148"/>
      <c r="R1101" s="148"/>
      <c r="S1101" s="148"/>
      <c r="T1101" s="148"/>
      <c r="U1101" s="148"/>
      <c r="V1101" s="148"/>
      <c r="W1101" s="148"/>
      <c r="X1101" s="148"/>
    </row>
    <row r="1102" spans="1:24" ht="8.1" customHeight="1">
      <c r="A1102" s="148"/>
      <c r="B1102" s="148"/>
      <c r="C1102" s="148"/>
      <c r="D1102" s="148"/>
      <c r="E1102" s="148"/>
      <c r="F1102" s="148"/>
      <c r="G1102" s="148"/>
      <c r="H1102" s="148"/>
      <c r="I1102" s="413" t="s">
        <v>19177</v>
      </c>
      <c r="J1102" s="413"/>
      <c r="K1102" s="413"/>
      <c r="L1102" s="148"/>
      <c r="M1102" s="148"/>
      <c r="N1102" s="148"/>
      <c r="O1102" s="148"/>
      <c r="P1102" s="148"/>
      <c r="Q1102" s="148"/>
      <c r="R1102" s="148"/>
      <c r="S1102" s="148"/>
      <c r="T1102" s="148"/>
      <c r="U1102" s="148"/>
      <c r="V1102" s="148"/>
      <c r="W1102" s="148"/>
      <c r="X1102" s="148"/>
    </row>
    <row r="1103" spans="1:24" ht="12" customHeight="1">
      <c r="A1103" s="148"/>
      <c r="B1103" s="414"/>
      <c r="C1103" s="414"/>
      <c r="D1103" s="414"/>
      <c r="E1103" s="414"/>
      <c r="F1103" s="148"/>
      <c r="G1103" s="148"/>
      <c r="H1103" s="148"/>
      <c r="I1103" s="413"/>
      <c r="J1103" s="413"/>
      <c r="K1103" s="413"/>
      <c r="L1103" s="148"/>
      <c r="M1103" s="148"/>
      <c r="N1103" s="148"/>
      <c r="O1103" s="148"/>
      <c r="P1103" s="148"/>
      <c r="Q1103" s="148"/>
      <c r="R1103" s="148"/>
      <c r="S1103" s="148"/>
      <c r="T1103" s="148"/>
      <c r="U1103" s="148"/>
      <c r="V1103" s="148"/>
      <c r="W1103" s="148"/>
      <c r="X1103" s="148"/>
    </row>
    <row r="1104" spans="1:24" ht="14.1" customHeight="1">
      <c r="A1104" s="148"/>
      <c r="B1104" s="148"/>
      <c r="C1104" s="415" t="s">
        <v>24122</v>
      </c>
      <c r="D1104" s="415"/>
      <c r="E1104" s="415"/>
      <c r="F1104" s="415"/>
      <c r="G1104" s="415"/>
      <c r="H1104" s="415"/>
      <c r="I1104" s="415"/>
      <c r="J1104" s="415"/>
      <c r="K1104" s="415"/>
      <c r="L1104" s="148"/>
      <c r="M1104" s="148"/>
      <c r="N1104" s="148"/>
      <c r="O1104" s="416" t="s">
        <v>24924</v>
      </c>
      <c r="P1104" s="416"/>
      <c r="Q1104" s="416"/>
      <c r="R1104" s="416"/>
      <c r="S1104" s="416"/>
      <c r="T1104" s="149" t="s">
        <v>6254</v>
      </c>
      <c r="U1104" s="150" t="s">
        <v>19175</v>
      </c>
      <c r="V1104" s="148"/>
      <c r="W1104" s="148"/>
      <c r="X1104" s="148"/>
    </row>
    <row r="1105" spans="1:24" ht="0.95" customHeight="1" thickBot="1">
      <c r="A1105" s="148"/>
      <c r="B1105" s="148"/>
      <c r="C1105" s="148"/>
      <c r="D1105" s="148"/>
      <c r="E1105" s="148"/>
      <c r="F1105" s="148"/>
      <c r="G1105" s="148"/>
      <c r="H1105" s="148"/>
      <c r="I1105" s="148"/>
      <c r="J1105" s="148"/>
      <c r="K1105" s="148"/>
      <c r="L1105" s="148"/>
      <c r="M1105" s="148"/>
      <c r="N1105" s="148"/>
      <c r="O1105" s="148"/>
      <c r="P1105" s="148"/>
      <c r="Q1105" s="148"/>
      <c r="R1105" s="148"/>
      <c r="S1105" s="148"/>
      <c r="T1105" s="148"/>
      <c r="U1105" s="148"/>
      <c r="V1105" s="148"/>
      <c r="W1105" s="148"/>
      <c r="X1105" s="148"/>
    </row>
    <row r="1106" spans="1:24" ht="0.95" customHeight="1">
      <c r="A1106" s="148"/>
      <c r="B1106" s="411"/>
      <c r="C1106" s="411"/>
      <c r="D1106" s="411"/>
      <c r="E1106" s="411"/>
      <c r="F1106" s="411"/>
      <c r="G1106" s="411"/>
      <c r="H1106" s="411"/>
      <c r="I1106" s="411"/>
      <c r="J1106" s="411"/>
      <c r="K1106" s="411"/>
      <c r="L1106" s="411"/>
      <c r="M1106" s="411"/>
      <c r="N1106" s="411"/>
      <c r="O1106" s="411"/>
      <c r="P1106" s="411"/>
      <c r="Q1106" s="411"/>
      <c r="R1106" s="411"/>
      <c r="S1106" s="411"/>
      <c r="T1106" s="411"/>
      <c r="U1106" s="411"/>
      <c r="V1106" s="411"/>
      <c r="W1106" s="411"/>
      <c r="X1106" s="148"/>
    </row>
    <row r="1107" spans="1:24" ht="15.95" customHeight="1" thickBot="1">
      <c r="A1107" s="148"/>
      <c r="B1107" s="151"/>
      <c r="C1107" s="152" t="s">
        <v>19174</v>
      </c>
      <c r="D1107" s="151"/>
      <c r="E1107" s="412" t="s">
        <v>19173</v>
      </c>
      <c r="F1107" s="412"/>
      <c r="G1107" s="151"/>
      <c r="H1107" s="412" t="s">
        <v>19172</v>
      </c>
      <c r="I1107" s="412"/>
      <c r="J1107" s="151"/>
      <c r="K1107" s="412" t="s">
        <v>19171</v>
      </c>
      <c r="L1107" s="412"/>
      <c r="M1107" s="151"/>
      <c r="N1107" s="412" t="s">
        <v>19170</v>
      </c>
      <c r="O1107" s="412"/>
      <c r="P1107" s="151"/>
      <c r="Q1107" s="153" t="s">
        <v>19169</v>
      </c>
      <c r="R1107" s="151"/>
      <c r="S1107" s="412" t="s">
        <v>19168</v>
      </c>
      <c r="T1107" s="412"/>
      <c r="U1107" s="412"/>
      <c r="V1107" s="412"/>
      <c r="W1107" s="151"/>
      <c r="X1107" s="148"/>
    </row>
    <row r="1108" spans="1:24" ht="45.95" customHeight="1" thickBot="1">
      <c r="A1108" s="148"/>
      <c r="B1108" s="417"/>
      <c r="C1108" s="154" t="s">
        <v>2522</v>
      </c>
      <c r="D1108" s="417"/>
      <c r="E1108" s="418" t="s">
        <v>906</v>
      </c>
      <c r="F1108" s="418"/>
      <c r="G1108" s="417"/>
      <c r="H1108" s="419" t="s">
        <v>19217</v>
      </c>
      <c r="I1108" s="419"/>
      <c r="J1108" s="417"/>
      <c r="K1108" s="419" t="s">
        <v>19216</v>
      </c>
      <c r="L1108" s="419"/>
      <c r="M1108" s="417"/>
      <c r="N1108" s="420" t="s">
        <v>19215</v>
      </c>
      <c r="O1108" s="420"/>
      <c r="P1108" s="417"/>
      <c r="Q1108" s="155" t="s">
        <v>24359</v>
      </c>
      <c r="R1108" s="417"/>
      <c r="S1108" s="421" t="s">
        <v>19692</v>
      </c>
      <c r="T1108" s="421"/>
      <c r="U1108" s="421"/>
      <c r="V1108" s="421"/>
      <c r="W1108" s="417"/>
      <c r="X1108" s="148"/>
    </row>
    <row r="1109" spans="1:24" ht="45.95" customHeight="1" thickBot="1">
      <c r="A1109" s="148"/>
      <c r="B1109" s="417"/>
      <c r="C1109" s="154" t="s">
        <v>2515</v>
      </c>
      <c r="D1109" s="417"/>
      <c r="E1109" s="418" t="s">
        <v>899</v>
      </c>
      <c r="F1109" s="418"/>
      <c r="G1109" s="417"/>
      <c r="H1109" s="419" t="s">
        <v>24356</v>
      </c>
      <c r="I1109" s="419"/>
      <c r="J1109" s="417"/>
      <c r="K1109" s="419" t="s">
        <v>24355</v>
      </c>
      <c r="L1109" s="419"/>
      <c r="M1109" s="417"/>
      <c r="N1109" s="420" t="s">
        <v>24354</v>
      </c>
      <c r="O1109" s="420"/>
      <c r="P1109" s="417"/>
      <c r="Q1109" s="155" t="s">
        <v>24353</v>
      </c>
      <c r="R1109" s="417"/>
      <c r="S1109" s="421" t="s">
        <v>19692</v>
      </c>
      <c r="T1109" s="421"/>
      <c r="U1109" s="421"/>
      <c r="V1109" s="421"/>
      <c r="W1109" s="417"/>
      <c r="X1109" s="148"/>
    </row>
    <row r="1110" spans="1:24" ht="45.95" customHeight="1" thickBot="1">
      <c r="A1110" s="148"/>
      <c r="B1110" s="417"/>
      <c r="C1110" s="154" t="s">
        <v>2507</v>
      </c>
      <c r="D1110" s="417"/>
      <c r="E1110" s="418" t="s">
        <v>890</v>
      </c>
      <c r="F1110" s="418"/>
      <c r="G1110" s="417"/>
      <c r="H1110" s="419" t="s">
        <v>19212</v>
      </c>
      <c r="I1110" s="419"/>
      <c r="J1110" s="417"/>
      <c r="K1110" s="419" t="s">
        <v>19211</v>
      </c>
      <c r="L1110" s="419"/>
      <c r="M1110" s="417"/>
      <c r="N1110" s="420" t="s">
        <v>19210</v>
      </c>
      <c r="O1110" s="420"/>
      <c r="P1110" s="417"/>
      <c r="Q1110" s="155" t="s">
        <v>24133</v>
      </c>
      <c r="R1110" s="417"/>
      <c r="S1110" s="421" t="s">
        <v>19692</v>
      </c>
      <c r="T1110" s="421"/>
      <c r="U1110" s="421"/>
      <c r="V1110" s="421"/>
      <c r="W1110" s="417"/>
      <c r="X1110" s="148"/>
    </row>
    <row r="1111" spans="1:24" ht="45.95" customHeight="1" thickBot="1">
      <c r="A1111" s="148"/>
      <c r="B1111" s="417"/>
      <c r="C1111" s="154" t="s">
        <v>2499</v>
      </c>
      <c r="D1111" s="417"/>
      <c r="E1111" s="418" t="s">
        <v>864</v>
      </c>
      <c r="F1111" s="418"/>
      <c r="G1111" s="417"/>
      <c r="H1111" s="419" t="s">
        <v>19202</v>
      </c>
      <c r="I1111" s="419"/>
      <c r="J1111" s="417"/>
      <c r="K1111" s="419" t="s">
        <v>19201</v>
      </c>
      <c r="L1111" s="419"/>
      <c r="M1111" s="417"/>
      <c r="N1111" s="420" t="s">
        <v>19200</v>
      </c>
      <c r="O1111" s="420"/>
      <c r="P1111" s="417"/>
      <c r="Q1111" s="155" t="s">
        <v>24357</v>
      </c>
      <c r="R1111" s="417"/>
      <c r="S1111" s="421" t="s">
        <v>19692</v>
      </c>
      <c r="T1111" s="421"/>
      <c r="U1111" s="421"/>
      <c r="V1111" s="421"/>
      <c r="W1111" s="417"/>
      <c r="X1111" s="148"/>
    </row>
    <row r="1112" spans="1:24" ht="45.95" customHeight="1" thickBot="1">
      <c r="A1112" s="148"/>
      <c r="B1112" s="417"/>
      <c r="C1112" s="154" t="s">
        <v>2495</v>
      </c>
      <c r="D1112" s="417"/>
      <c r="E1112" s="418" t="s">
        <v>855</v>
      </c>
      <c r="F1112" s="418"/>
      <c r="G1112" s="417"/>
      <c r="H1112" s="419" t="s">
        <v>19197</v>
      </c>
      <c r="I1112" s="419"/>
      <c r="J1112" s="417"/>
      <c r="K1112" s="419" t="s">
        <v>19196</v>
      </c>
      <c r="L1112" s="419"/>
      <c r="M1112" s="417"/>
      <c r="N1112" s="420" t="s">
        <v>19195</v>
      </c>
      <c r="O1112" s="420"/>
      <c r="P1112" s="417"/>
      <c r="Q1112" s="155" t="s">
        <v>24605</v>
      </c>
      <c r="R1112" s="417"/>
      <c r="S1112" s="421" t="s">
        <v>19692</v>
      </c>
      <c r="T1112" s="421"/>
      <c r="U1112" s="421"/>
      <c r="V1112" s="421"/>
      <c r="W1112" s="417"/>
      <c r="X1112" s="148"/>
    </row>
    <row r="1113" spans="1:24" ht="45.95" customHeight="1" thickBot="1">
      <c r="A1113" s="148"/>
      <c r="B1113" s="417"/>
      <c r="C1113" s="154" t="s">
        <v>2487</v>
      </c>
      <c r="D1113" s="417"/>
      <c r="E1113" s="418" t="s">
        <v>837</v>
      </c>
      <c r="F1113" s="418"/>
      <c r="G1113" s="417"/>
      <c r="H1113" s="419" t="s">
        <v>19192</v>
      </c>
      <c r="I1113" s="419"/>
      <c r="J1113" s="417"/>
      <c r="K1113" s="419" t="s">
        <v>19191</v>
      </c>
      <c r="L1113" s="419"/>
      <c r="M1113" s="417"/>
      <c r="N1113" s="420" t="s">
        <v>19190</v>
      </c>
      <c r="O1113" s="420"/>
      <c r="P1113" s="417"/>
      <c r="Q1113" s="155" t="s">
        <v>24132</v>
      </c>
      <c r="R1113" s="417"/>
      <c r="S1113" s="421" t="s">
        <v>19692</v>
      </c>
      <c r="T1113" s="421"/>
      <c r="U1113" s="421"/>
      <c r="V1113" s="421"/>
      <c r="W1113" s="417"/>
      <c r="X1113" s="148"/>
    </row>
    <row r="1114" spans="1:24" ht="45.95" customHeight="1" thickBot="1">
      <c r="A1114" s="148"/>
      <c r="B1114" s="417"/>
      <c r="C1114" s="154" t="s">
        <v>2480</v>
      </c>
      <c r="D1114" s="417"/>
      <c r="E1114" s="418" t="s">
        <v>828</v>
      </c>
      <c r="F1114" s="418"/>
      <c r="G1114" s="417"/>
      <c r="H1114" s="419" t="s">
        <v>21144</v>
      </c>
      <c r="I1114" s="419"/>
      <c r="J1114" s="417"/>
      <c r="K1114" s="419" t="s">
        <v>21143</v>
      </c>
      <c r="L1114" s="419"/>
      <c r="M1114" s="417"/>
      <c r="N1114" s="420" t="s">
        <v>21142</v>
      </c>
      <c r="O1114" s="420"/>
      <c r="P1114" s="417"/>
      <c r="Q1114" s="155" t="s">
        <v>24641</v>
      </c>
      <c r="R1114" s="417"/>
      <c r="S1114" s="421" t="s">
        <v>19692</v>
      </c>
      <c r="T1114" s="421"/>
      <c r="U1114" s="421"/>
      <c r="V1114" s="421"/>
      <c r="W1114" s="417"/>
      <c r="X1114" s="148"/>
    </row>
    <row r="1115" spans="1:24" ht="45.95" customHeight="1" thickBot="1">
      <c r="A1115" s="148"/>
      <c r="B1115" s="417"/>
      <c r="C1115" s="154" t="s">
        <v>2472</v>
      </c>
      <c r="D1115" s="417"/>
      <c r="E1115" s="418" t="s">
        <v>810</v>
      </c>
      <c r="F1115" s="418"/>
      <c r="G1115" s="417"/>
      <c r="H1115" s="419" t="s">
        <v>19187</v>
      </c>
      <c r="I1115" s="419"/>
      <c r="J1115" s="417"/>
      <c r="K1115" s="419" t="s">
        <v>19186</v>
      </c>
      <c r="L1115" s="419"/>
      <c r="M1115" s="417"/>
      <c r="N1115" s="420" t="s">
        <v>19185</v>
      </c>
      <c r="O1115" s="420"/>
      <c r="P1115" s="417"/>
      <c r="Q1115" s="155" t="s">
        <v>24351</v>
      </c>
      <c r="R1115" s="417"/>
      <c r="S1115" s="421" t="s">
        <v>19692</v>
      </c>
      <c r="T1115" s="421"/>
      <c r="U1115" s="421"/>
      <c r="V1115" s="421"/>
      <c r="W1115" s="417"/>
      <c r="X1115" s="148"/>
    </row>
    <row r="1116" spans="1:24" ht="45.95" customHeight="1" thickBot="1">
      <c r="A1116" s="148"/>
      <c r="B1116" s="417"/>
      <c r="C1116" s="154" t="s">
        <v>2464</v>
      </c>
      <c r="D1116" s="417"/>
      <c r="E1116" s="418" t="s">
        <v>801</v>
      </c>
      <c r="F1116" s="418"/>
      <c r="G1116" s="417"/>
      <c r="H1116" s="419" t="s">
        <v>21139</v>
      </c>
      <c r="I1116" s="419"/>
      <c r="J1116" s="417"/>
      <c r="K1116" s="419" t="s">
        <v>21138</v>
      </c>
      <c r="L1116" s="419"/>
      <c r="M1116" s="417"/>
      <c r="N1116" s="420" t="s">
        <v>21137</v>
      </c>
      <c r="O1116" s="420"/>
      <c r="P1116" s="417"/>
      <c r="Q1116" s="155" t="s">
        <v>24131</v>
      </c>
      <c r="R1116" s="417"/>
      <c r="S1116" s="421" t="s">
        <v>19692</v>
      </c>
      <c r="T1116" s="421"/>
      <c r="U1116" s="421"/>
      <c r="V1116" s="421"/>
      <c r="W1116" s="417"/>
      <c r="X1116" s="148"/>
    </row>
    <row r="1117" spans="1:24" ht="45.95" customHeight="1" thickBot="1">
      <c r="A1117" s="148"/>
      <c r="B1117" s="417"/>
      <c r="C1117" s="154" t="s">
        <v>2455</v>
      </c>
      <c r="D1117" s="417"/>
      <c r="E1117" s="418" t="s">
        <v>792</v>
      </c>
      <c r="F1117" s="418"/>
      <c r="G1117" s="417"/>
      <c r="H1117" s="419" t="s">
        <v>19182</v>
      </c>
      <c r="I1117" s="419"/>
      <c r="J1117" s="417"/>
      <c r="K1117" s="419" t="s">
        <v>19181</v>
      </c>
      <c r="L1117" s="419"/>
      <c r="M1117" s="417"/>
      <c r="N1117" s="420" t="s">
        <v>19180</v>
      </c>
      <c r="O1117" s="420"/>
      <c r="P1117" s="417"/>
      <c r="Q1117" s="155" t="s">
        <v>24130</v>
      </c>
      <c r="R1117" s="417"/>
      <c r="S1117" s="421" t="s">
        <v>19692</v>
      </c>
      <c r="T1117" s="421"/>
      <c r="U1117" s="421"/>
      <c r="V1117" s="421"/>
      <c r="W1117" s="417"/>
      <c r="X1117" s="148"/>
    </row>
    <row r="1118" spans="1:24" ht="9.9499999999999993" customHeight="1" thickBot="1">
      <c r="A1118" s="148"/>
      <c r="B1118" s="417"/>
      <c r="C1118" s="148"/>
      <c r="D1118" s="417"/>
      <c r="E1118" s="148"/>
      <c r="F1118" s="148"/>
      <c r="G1118" s="417"/>
      <c r="H1118" s="148"/>
      <c r="I1118" s="148"/>
      <c r="J1118" s="417"/>
      <c r="K1118" s="148"/>
      <c r="L1118" s="148"/>
      <c r="M1118" s="417"/>
      <c r="N1118" s="148"/>
      <c r="O1118" s="148"/>
      <c r="P1118" s="417"/>
      <c r="Q1118" s="148"/>
      <c r="R1118" s="417"/>
      <c r="S1118" s="148"/>
      <c r="T1118" s="148"/>
      <c r="U1118" s="148"/>
      <c r="V1118" s="148"/>
      <c r="W1118" s="417"/>
      <c r="X1118" s="148"/>
    </row>
    <row r="1119" spans="1:24" ht="0.95" customHeight="1">
      <c r="A1119" s="148"/>
      <c r="B1119" s="422"/>
      <c r="C1119" s="422"/>
      <c r="D1119" s="422"/>
      <c r="E1119" s="422"/>
      <c r="F1119" s="422"/>
      <c r="G1119" s="422"/>
      <c r="H1119" s="422"/>
      <c r="I1119" s="422"/>
      <c r="J1119" s="422"/>
      <c r="K1119" s="422"/>
      <c r="L1119" s="422"/>
      <c r="M1119" s="422"/>
      <c r="N1119" s="422"/>
      <c r="O1119" s="422"/>
      <c r="P1119" s="422"/>
      <c r="Q1119" s="422"/>
      <c r="R1119" s="422"/>
      <c r="S1119" s="422"/>
      <c r="T1119" s="422"/>
      <c r="U1119" s="422"/>
      <c r="V1119" s="422"/>
      <c r="W1119" s="148"/>
      <c r="X1119" s="148"/>
    </row>
    <row r="1120" spans="1:24" ht="60" customHeight="1">
      <c r="A1120" s="148"/>
      <c r="B1120" s="148"/>
      <c r="C1120" s="148"/>
      <c r="D1120" s="148"/>
      <c r="E1120" s="148"/>
      <c r="F1120" s="148"/>
      <c r="G1120" s="148"/>
      <c r="H1120" s="148"/>
      <c r="I1120" s="148"/>
      <c r="J1120" s="148"/>
      <c r="K1120" s="148"/>
      <c r="L1120" s="148"/>
      <c r="M1120" s="148"/>
      <c r="N1120" s="148"/>
      <c r="O1120" s="148"/>
      <c r="P1120" s="148"/>
      <c r="Q1120" s="148"/>
      <c r="R1120" s="148"/>
      <c r="S1120" s="148"/>
      <c r="T1120" s="148"/>
      <c r="U1120" s="148"/>
      <c r="V1120" s="148"/>
      <c r="W1120" s="148"/>
      <c r="X1120" s="148"/>
    </row>
    <row r="1121" spans="1:24" ht="12" customHeight="1">
      <c r="A1121" s="148"/>
      <c r="B1121" s="148"/>
      <c r="C1121" s="148"/>
      <c r="D1121" s="148"/>
      <c r="E1121" s="148"/>
      <c r="F1121" s="148"/>
      <c r="G1121" s="148"/>
      <c r="H1121" s="148"/>
      <c r="I1121" s="148"/>
      <c r="J1121" s="148"/>
      <c r="K1121" s="148"/>
      <c r="L1121" s="148"/>
      <c r="M1121" s="148"/>
      <c r="N1121" s="148"/>
      <c r="O1121" s="148"/>
      <c r="P1121" s="148"/>
      <c r="Q1121" s="148"/>
      <c r="R1121" s="148"/>
      <c r="S1121" s="148"/>
      <c r="T1121" s="148"/>
      <c r="U1121" s="148"/>
      <c r="V1121" s="148"/>
      <c r="W1121" s="148"/>
      <c r="X1121" s="148"/>
    </row>
    <row r="1122" spans="1:24" ht="8.1" customHeight="1">
      <c r="A1122" s="148"/>
      <c r="B1122" s="148"/>
      <c r="C1122" s="148"/>
      <c r="D1122" s="148"/>
      <c r="E1122" s="148"/>
      <c r="F1122" s="148"/>
      <c r="G1122" s="148"/>
      <c r="H1122" s="148"/>
      <c r="I1122" s="413" t="s">
        <v>19177</v>
      </c>
      <c r="J1122" s="413"/>
      <c r="K1122" s="413"/>
      <c r="L1122" s="148"/>
      <c r="M1122" s="148"/>
      <c r="N1122" s="148"/>
      <c r="O1122" s="148"/>
      <c r="P1122" s="148"/>
      <c r="Q1122" s="148"/>
      <c r="R1122" s="148"/>
      <c r="S1122" s="148"/>
      <c r="T1122" s="148"/>
      <c r="U1122" s="148"/>
      <c r="V1122" s="148"/>
      <c r="W1122" s="148"/>
      <c r="X1122" s="148"/>
    </row>
    <row r="1123" spans="1:24" ht="12" customHeight="1">
      <c r="A1123" s="148"/>
      <c r="B1123" s="414"/>
      <c r="C1123" s="414"/>
      <c r="D1123" s="414"/>
      <c r="E1123" s="414"/>
      <c r="F1123" s="148"/>
      <c r="G1123" s="148"/>
      <c r="H1123" s="148"/>
      <c r="I1123" s="413"/>
      <c r="J1123" s="413"/>
      <c r="K1123" s="413"/>
      <c r="L1123" s="148"/>
      <c r="M1123" s="148"/>
      <c r="N1123" s="148"/>
      <c r="O1123" s="148"/>
      <c r="P1123" s="148"/>
      <c r="Q1123" s="148"/>
      <c r="R1123" s="148"/>
      <c r="S1123" s="148"/>
      <c r="T1123" s="148"/>
      <c r="U1123" s="148"/>
      <c r="V1123" s="148"/>
      <c r="W1123" s="148"/>
      <c r="X1123" s="148"/>
    </row>
    <row r="1124" spans="1:24" ht="14.1" customHeight="1">
      <c r="A1124" s="148"/>
      <c r="B1124" s="148"/>
      <c r="C1124" s="415" t="s">
        <v>24122</v>
      </c>
      <c r="D1124" s="415"/>
      <c r="E1124" s="415"/>
      <c r="F1124" s="415"/>
      <c r="G1124" s="415"/>
      <c r="H1124" s="415"/>
      <c r="I1124" s="415"/>
      <c r="J1124" s="415"/>
      <c r="K1124" s="415"/>
      <c r="L1124" s="148"/>
      <c r="M1124" s="148"/>
      <c r="N1124" s="148"/>
      <c r="O1124" s="416" t="s">
        <v>24924</v>
      </c>
      <c r="P1124" s="416"/>
      <c r="Q1124" s="416"/>
      <c r="R1124" s="416"/>
      <c r="S1124" s="416"/>
      <c r="T1124" s="149" t="s">
        <v>6247</v>
      </c>
      <c r="U1124" s="150" t="s">
        <v>19175</v>
      </c>
      <c r="V1124" s="148"/>
      <c r="W1124" s="148"/>
      <c r="X1124" s="148"/>
    </row>
    <row r="1125" spans="1:24" ht="0.95" customHeight="1" thickBot="1">
      <c r="A1125" s="148"/>
      <c r="B1125" s="148"/>
      <c r="C1125" s="148"/>
      <c r="D1125" s="148"/>
      <c r="E1125" s="148"/>
      <c r="F1125" s="148"/>
      <c r="G1125" s="148"/>
      <c r="H1125" s="148"/>
      <c r="I1125" s="148"/>
      <c r="J1125" s="148"/>
      <c r="K1125" s="148"/>
      <c r="L1125" s="148"/>
      <c r="M1125" s="148"/>
      <c r="N1125" s="148"/>
      <c r="O1125" s="148"/>
      <c r="P1125" s="148"/>
      <c r="Q1125" s="148"/>
      <c r="R1125" s="148"/>
      <c r="S1125" s="148"/>
      <c r="T1125" s="148"/>
      <c r="U1125" s="148"/>
      <c r="V1125" s="148"/>
      <c r="W1125" s="148"/>
      <c r="X1125" s="148"/>
    </row>
    <row r="1126" spans="1:24" ht="0.95" customHeight="1">
      <c r="A1126" s="148"/>
      <c r="B1126" s="411"/>
      <c r="C1126" s="411"/>
      <c r="D1126" s="411"/>
      <c r="E1126" s="411"/>
      <c r="F1126" s="411"/>
      <c r="G1126" s="411"/>
      <c r="H1126" s="411"/>
      <c r="I1126" s="411"/>
      <c r="J1126" s="411"/>
      <c r="K1126" s="411"/>
      <c r="L1126" s="411"/>
      <c r="M1126" s="411"/>
      <c r="N1126" s="411"/>
      <c r="O1126" s="411"/>
      <c r="P1126" s="411"/>
      <c r="Q1126" s="411"/>
      <c r="R1126" s="411"/>
      <c r="S1126" s="411"/>
      <c r="T1126" s="411"/>
      <c r="U1126" s="411"/>
      <c r="V1126" s="411"/>
      <c r="W1126" s="411"/>
      <c r="X1126" s="148"/>
    </row>
    <row r="1127" spans="1:24" ht="15.95" customHeight="1" thickBot="1">
      <c r="A1127" s="148"/>
      <c r="B1127" s="151"/>
      <c r="C1127" s="152" t="s">
        <v>19174</v>
      </c>
      <c r="D1127" s="151"/>
      <c r="E1127" s="412" t="s">
        <v>19173</v>
      </c>
      <c r="F1127" s="412"/>
      <c r="G1127" s="151"/>
      <c r="H1127" s="412" t="s">
        <v>19172</v>
      </c>
      <c r="I1127" s="412"/>
      <c r="J1127" s="151"/>
      <c r="K1127" s="412" t="s">
        <v>19171</v>
      </c>
      <c r="L1127" s="412"/>
      <c r="M1127" s="151"/>
      <c r="N1127" s="412" t="s">
        <v>19170</v>
      </c>
      <c r="O1127" s="412"/>
      <c r="P1127" s="151"/>
      <c r="Q1127" s="153" t="s">
        <v>19169</v>
      </c>
      <c r="R1127" s="151"/>
      <c r="S1127" s="412" t="s">
        <v>19168</v>
      </c>
      <c r="T1127" s="412"/>
      <c r="U1127" s="412"/>
      <c r="V1127" s="412"/>
      <c r="W1127" s="151"/>
      <c r="X1127" s="148"/>
    </row>
    <row r="1128" spans="1:24" ht="45.95" customHeight="1" thickBot="1">
      <c r="A1128" s="148"/>
      <c r="B1128" s="417"/>
      <c r="C1128" s="154" t="s">
        <v>2447</v>
      </c>
      <c r="D1128" s="417"/>
      <c r="E1128" s="418" t="s">
        <v>783</v>
      </c>
      <c r="F1128" s="418"/>
      <c r="G1128" s="417"/>
      <c r="H1128" s="419" t="s">
        <v>19167</v>
      </c>
      <c r="I1128" s="419"/>
      <c r="J1128" s="417"/>
      <c r="K1128" s="419" t="s">
        <v>19166</v>
      </c>
      <c r="L1128" s="419"/>
      <c r="M1128" s="417"/>
      <c r="N1128" s="420" t="s">
        <v>19165</v>
      </c>
      <c r="O1128" s="420"/>
      <c r="P1128" s="417"/>
      <c r="Q1128" s="155" t="s">
        <v>24129</v>
      </c>
      <c r="R1128" s="417"/>
      <c r="S1128" s="421" t="s">
        <v>19692</v>
      </c>
      <c r="T1128" s="421"/>
      <c r="U1128" s="421"/>
      <c r="V1128" s="421"/>
      <c r="W1128" s="417"/>
      <c r="X1128" s="148"/>
    </row>
    <row r="1129" spans="1:24" ht="45.95" customHeight="1" thickBot="1">
      <c r="A1129" s="148"/>
      <c r="B1129" s="417"/>
      <c r="C1129" s="154" t="s">
        <v>2438</v>
      </c>
      <c r="D1129" s="417"/>
      <c r="E1129" s="418" t="s">
        <v>775</v>
      </c>
      <c r="F1129" s="418"/>
      <c r="G1129" s="417"/>
      <c r="H1129" s="419" t="s">
        <v>21134</v>
      </c>
      <c r="I1129" s="419"/>
      <c r="J1129" s="417"/>
      <c r="K1129" s="419" t="s">
        <v>21133</v>
      </c>
      <c r="L1129" s="419"/>
      <c r="M1129" s="417"/>
      <c r="N1129" s="420" t="s">
        <v>21132</v>
      </c>
      <c r="O1129" s="420"/>
      <c r="P1129" s="417"/>
      <c r="Q1129" s="155" t="s">
        <v>24128</v>
      </c>
      <c r="R1129" s="417"/>
      <c r="S1129" s="421" t="s">
        <v>19692</v>
      </c>
      <c r="T1129" s="421"/>
      <c r="U1129" s="421"/>
      <c r="V1129" s="421"/>
      <c r="W1129" s="417"/>
      <c r="X1129" s="148"/>
    </row>
    <row r="1130" spans="1:24" ht="45.95" customHeight="1" thickBot="1">
      <c r="A1130" s="148"/>
      <c r="B1130" s="417"/>
      <c r="C1130" s="154" t="s">
        <v>2430</v>
      </c>
      <c r="D1130" s="417"/>
      <c r="E1130" s="418" t="s">
        <v>770</v>
      </c>
      <c r="F1130" s="418"/>
      <c r="G1130" s="417"/>
      <c r="H1130" s="419" t="s">
        <v>21863</v>
      </c>
      <c r="I1130" s="419"/>
      <c r="J1130" s="417"/>
      <c r="K1130" s="419" t="s">
        <v>21133</v>
      </c>
      <c r="L1130" s="419"/>
      <c r="M1130" s="417"/>
      <c r="N1130" s="420" t="s">
        <v>21862</v>
      </c>
      <c r="O1130" s="420"/>
      <c r="P1130" s="417"/>
      <c r="Q1130" s="155" t="s">
        <v>24127</v>
      </c>
      <c r="R1130" s="417"/>
      <c r="S1130" s="421" t="s">
        <v>19692</v>
      </c>
      <c r="T1130" s="421"/>
      <c r="U1130" s="421"/>
      <c r="V1130" s="421"/>
      <c r="W1130" s="417"/>
      <c r="X1130" s="148"/>
    </row>
    <row r="1131" spans="1:24" ht="332.1" customHeight="1" thickBot="1">
      <c r="A1131" s="148"/>
      <c r="B1131" s="417"/>
      <c r="C1131" s="148"/>
      <c r="D1131" s="417"/>
      <c r="E1131" s="148"/>
      <c r="F1131" s="148"/>
      <c r="G1131" s="417"/>
      <c r="H1131" s="148"/>
      <c r="I1131" s="148"/>
      <c r="J1131" s="417"/>
      <c r="K1131" s="148"/>
      <c r="L1131" s="148"/>
      <c r="M1131" s="417"/>
      <c r="N1131" s="148"/>
      <c r="O1131" s="148"/>
      <c r="P1131" s="417"/>
      <c r="Q1131" s="148"/>
      <c r="R1131" s="417"/>
      <c r="S1131" s="148"/>
      <c r="T1131" s="148"/>
      <c r="U1131" s="148"/>
      <c r="V1131" s="148"/>
      <c r="W1131" s="417"/>
      <c r="X1131" s="148"/>
    </row>
    <row r="1132" spans="1:24" ht="0.95" customHeight="1">
      <c r="A1132" s="148"/>
      <c r="B1132" s="422"/>
      <c r="C1132" s="422"/>
      <c r="D1132" s="422"/>
      <c r="E1132" s="422"/>
      <c r="F1132" s="422"/>
      <c r="G1132" s="422"/>
      <c r="H1132" s="422"/>
      <c r="I1132" s="422"/>
      <c r="J1132" s="422"/>
      <c r="K1132" s="422"/>
      <c r="L1132" s="422"/>
      <c r="M1132" s="422"/>
      <c r="N1132" s="422"/>
      <c r="O1132" s="422"/>
      <c r="P1132" s="422"/>
      <c r="Q1132" s="422"/>
      <c r="R1132" s="422"/>
      <c r="S1132" s="422"/>
      <c r="T1132" s="422"/>
      <c r="U1132" s="422"/>
      <c r="V1132" s="422"/>
      <c r="W1132" s="148"/>
      <c r="X1132" s="148"/>
    </row>
    <row r="1133" spans="1:24" ht="60" customHeight="1">
      <c r="A1133" s="148"/>
      <c r="B1133" s="148"/>
      <c r="C1133" s="148"/>
      <c r="D1133" s="148"/>
      <c r="E1133" s="148"/>
      <c r="F1133" s="148"/>
      <c r="G1133" s="148"/>
      <c r="H1133" s="148"/>
      <c r="I1133" s="148"/>
      <c r="J1133" s="148"/>
      <c r="K1133" s="148"/>
      <c r="L1133" s="148"/>
      <c r="M1133" s="148"/>
      <c r="N1133" s="148"/>
      <c r="O1133" s="148"/>
      <c r="P1133" s="148"/>
      <c r="Q1133" s="148"/>
      <c r="R1133" s="148"/>
      <c r="S1133" s="148"/>
      <c r="T1133" s="148"/>
      <c r="U1133" s="148"/>
      <c r="V1133" s="148"/>
      <c r="W1133" s="148"/>
      <c r="X1133" s="148"/>
    </row>
  </sheetData>
  <mergeCells count="4240">
    <mergeCell ref="W1128:W1131"/>
    <mergeCell ref="E1129:F1129"/>
    <mergeCell ref="H1129:I1129"/>
    <mergeCell ref="K1129:L1129"/>
    <mergeCell ref="N1129:O1129"/>
    <mergeCell ref="S1129:V1129"/>
    <mergeCell ref="E1130:F1130"/>
    <mergeCell ref="B1128:B1131"/>
    <mergeCell ref="D1128:D1131"/>
    <mergeCell ref="E1128:F1128"/>
    <mergeCell ref="G1128:G1131"/>
    <mergeCell ref="H1128:I1128"/>
    <mergeCell ref="Q1126:R1126"/>
    <mergeCell ref="B1126:D1126"/>
    <mergeCell ref="H1130:I1130"/>
    <mergeCell ref="K1130:L1130"/>
    <mergeCell ref="N1130:O1130"/>
    <mergeCell ref="S1130:V1130"/>
    <mergeCell ref="J1128:J1131"/>
    <mergeCell ref="K1128:L1128"/>
    <mergeCell ref="M1128:M1131"/>
    <mergeCell ref="N1128:O1128"/>
    <mergeCell ref="P1128:P1131"/>
    <mergeCell ref="B1132:V1132"/>
    <mergeCell ref="R1128:R1131"/>
    <mergeCell ref="S1128:V1128"/>
    <mergeCell ref="B1119:V1119"/>
    <mergeCell ref="I1122:K1123"/>
    <mergeCell ref="B1123:E1123"/>
    <mergeCell ref="C1124:K1124"/>
    <mergeCell ref="O1124:S1124"/>
    <mergeCell ref="B1108:B1118"/>
    <mergeCell ref="D1108:D1118"/>
    <mergeCell ref="E1108:F1108"/>
    <mergeCell ref="E1115:F1115"/>
    <mergeCell ref="S1126:W1126"/>
    <mergeCell ref="E1127:F1127"/>
    <mergeCell ref="H1127:I1127"/>
    <mergeCell ref="K1127:L1127"/>
    <mergeCell ref="N1127:O1127"/>
    <mergeCell ref="S1127:V1127"/>
    <mergeCell ref="E1126:G1126"/>
    <mergeCell ref="H1126:J1126"/>
    <mergeCell ref="K1126:M1126"/>
    <mergeCell ref="N1126:P1126"/>
    <mergeCell ref="H1112:I1112"/>
    <mergeCell ref="K1112:L1112"/>
    <mergeCell ref="N1112:O1112"/>
    <mergeCell ref="S1112:V1112"/>
    <mergeCell ref="R1108:R1118"/>
    <mergeCell ref="S1108:V1108"/>
    <mergeCell ref="S1110:V1110"/>
    <mergeCell ref="E1111:F1111"/>
    <mergeCell ref="S1113:V1113"/>
    <mergeCell ref="E1114:F1114"/>
    <mergeCell ref="N1115:O1115"/>
    <mergeCell ref="K1117:L1117"/>
    <mergeCell ref="N1117:O1117"/>
    <mergeCell ref="S1115:V1115"/>
    <mergeCell ref="E1116:F1116"/>
    <mergeCell ref="H1116:I1116"/>
    <mergeCell ref="K1116:L1116"/>
    <mergeCell ref="N1116:O1116"/>
    <mergeCell ref="S1116:V1116"/>
    <mergeCell ref="G1108:G1118"/>
    <mergeCell ref="H1108:I1108"/>
    <mergeCell ref="E1113:F1113"/>
    <mergeCell ref="H1113:I1113"/>
    <mergeCell ref="S1117:V1117"/>
    <mergeCell ref="H1115:I1115"/>
    <mergeCell ref="E1117:F1117"/>
    <mergeCell ref="H1117:I1117"/>
    <mergeCell ref="E1107:F1107"/>
    <mergeCell ref="H1107:I1107"/>
    <mergeCell ref="K1107:L1107"/>
    <mergeCell ref="N1107:O1107"/>
    <mergeCell ref="S1107:V1107"/>
    <mergeCell ref="H1111:I1111"/>
    <mergeCell ref="K1111:L1111"/>
    <mergeCell ref="J1108:J1118"/>
    <mergeCell ref="K1108:L1108"/>
    <mergeCell ref="M1108:M1118"/>
    <mergeCell ref="N1108:O1108"/>
    <mergeCell ref="N1111:O1111"/>
    <mergeCell ref="K1113:L1113"/>
    <mergeCell ref="N1113:O1113"/>
    <mergeCell ref="K1115:L1115"/>
    <mergeCell ref="W1108:W1118"/>
    <mergeCell ref="E1109:F1109"/>
    <mergeCell ref="H1109:I1109"/>
    <mergeCell ref="K1109:L1109"/>
    <mergeCell ref="N1109:O1109"/>
    <mergeCell ref="S1109:V1109"/>
    <mergeCell ref="E1110:F1110"/>
    <mergeCell ref="H1110:I1110"/>
    <mergeCell ref="K1110:L1110"/>
    <mergeCell ref="N1110:O1110"/>
    <mergeCell ref="S1111:V1111"/>
    <mergeCell ref="E1112:F1112"/>
    <mergeCell ref="H1114:I1114"/>
    <mergeCell ref="K1114:L1114"/>
    <mergeCell ref="N1114:O1114"/>
    <mergeCell ref="S1114:V1114"/>
    <mergeCell ref="P1108:P1118"/>
    <mergeCell ref="B1106:D1106"/>
    <mergeCell ref="E1106:G1106"/>
    <mergeCell ref="H1106:J1106"/>
    <mergeCell ref="K1106:M1106"/>
    <mergeCell ref="N1106:P1106"/>
    <mergeCell ref="S1097:V1097"/>
    <mergeCell ref="B1099:V1099"/>
    <mergeCell ref="I1102:K1103"/>
    <mergeCell ref="B1103:E1103"/>
    <mergeCell ref="C1104:K1104"/>
    <mergeCell ref="Q1106:R1106"/>
    <mergeCell ref="S1106:W1106"/>
    <mergeCell ref="W1088:W1098"/>
    <mergeCell ref="E1089:F1089"/>
    <mergeCell ref="H1089:I1089"/>
    <mergeCell ref="K1089:L1089"/>
    <mergeCell ref="N1089:O1089"/>
    <mergeCell ref="S1089:V1089"/>
    <mergeCell ref="E1090:F1090"/>
    <mergeCell ref="H1090:I1090"/>
    <mergeCell ref="K1090:L1090"/>
    <mergeCell ref="N1090:O1090"/>
    <mergeCell ref="S1091:V1091"/>
    <mergeCell ref="E1092:F1092"/>
    <mergeCell ref="E1091:F1091"/>
    <mergeCell ref="S1093:V1093"/>
    <mergeCell ref="E1094:F1094"/>
    <mergeCell ref="H1094:I1094"/>
    <mergeCell ref="K1094:L1094"/>
    <mergeCell ref="N1094:O1094"/>
    <mergeCell ref="S1094:V1094"/>
    <mergeCell ref="P1088:P1098"/>
    <mergeCell ref="N1095:O1095"/>
    <mergeCell ref="K1097:L1097"/>
    <mergeCell ref="N1097:O1097"/>
    <mergeCell ref="O1104:S1104"/>
    <mergeCell ref="S1095:V1095"/>
    <mergeCell ref="E1096:F1096"/>
    <mergeCell ref="H1096:I1096"/>
    <mergeCell ref="K1096:L1096"/>
    <mergeCell ref="N1096:O1096"/>
    <mergeCell ref="S1096:V1096"/>
    <mergeCell ref="H1097:I1097"/>
    <mergeCell ref="E1087:F1087"/>
    <mergeCell ref="H1087:I1087"/>
    <mergeCell ref="K1087:L1087"/>
    <mergeCell ref="N1087:O1087"/>
    <mergeCell ref="S1087:V1087"/>
    <mergeCell ref="B1088:B1098"/>
    <mergeCell ref="D1088:D1098"/>
    <mergeCell ref="E1088:F1088"/>
    <mergeCell ref="G1088:G1098"/>
    <mergeCell ref="H1088:I1088"/>
    <mergeCell ref="E1093:F1093"/>
    <mergeCell ref="H1093:I1093"/>
    <mergeCell ref="E1095:F1095"/>
    <mergeCell ref="H1095:I1095"/>
    <mergeCell ref="E1097:F1097"/>
    <mergeCell ref="H1091:I1091"/>
    <mergeCell ref="K1091:L1091"/>
    <mergeCell ref="J1088:J1098"/>
    <mergeCell ref="K1088:L1088"/>
    <mergeCell ref="M1088:M1098"/>
    <mergeCell ref="N1088:O1088"/>
    <mergeCell ref="N1091:O1091"/>
    <mergeCell ref="K1093:L1093"/>
    <mergeCell ref="N1093:O1093"/>
    <mergeCell ref="K1095:L1095"/>
    <mergeCell ref="H1092:I1092"/>
    <mergeCell ref="K1092:L1092"/>
    <mergeCell ref="N1092:O1092"/>
    <mergeCell ref="S1092:V1092"/>
    <mergeCell ref="R1088:R1098"/>
    <mergeCell ref="S1088:V1088"/>
    <mergeCell ref="S1090:V1090"/>
    <mergeCell ref="B1086:D1086"/>
    <mergeCell ref="E1086:G1086"/>
    <mergeCell ref="H1086:J1086"/>
    <mergeCell ref="K1086:M1086"/>
    <mergeCell ref="N1086:P1086"/>
    <mergeCell ref="S1077:V1077"/>
    <mergeCell ref="B1079:V1079"/>
    <mergeCell ref="I1082:K1083"/>
    <mergeCell ref="B1083:E1083"/>
    <mergeCell ref="C1084:K1084"/>
    <mergeCell ref="Q1086:R1086"/>
    <mergeCell ref="S1086:W1086"/>
    <mergeCell ref="W1068:W1078"/>
    <mergeCell ref="E1069:F1069"/>
    <mergeCell ref="H1069:I1069"/>
    <mergeCell ref="K1069:L1069"/>
    <mergeCell ref="N1069:O1069"/>
    <mergeCell ref="S1069:V1069"/>
    <mergeCell ref="E1070:F1070"/>
    <mergeCell ref="H1070:I1070"/>
    <mergeCell ref="K1070:L1070"/>
    <mergeCell ref="N1070:O1070"/>
    <mergeCell ref="S1071:V1071"/>
    <mergeCell ref="E1072:F1072"/>
    <mergeCell ref="E1071:F1071"/>
    <mergeCell ref="S1073:V1073"/>
    <mergeCell ref="E1074:F1074"/>
    <mergeCell ref="H1074:I1074"/>
    <mergeCell ref="K1074:L1074"/>
    <mergeCell ref="N1074:O1074"/>
    <mergeCell ref="S1074:V1074"/>
    <mergeCell ref="P1068:P1078"/>
    <mergeCell ref="N1075:O1075"/>
    <mergeCell ref="K1077:L1077"/>
    <mergeCell ref="N1077:O1077"/>
    <mergeCell ref="O1084:S1084"/>
    <mergeCell ref="S1075:V1075"/>
    <mergeCell ref="E1076:F1076"/>
    <mergeCell ref="H1076:I1076"/>
    <mergeCell ref="K1076:L1076"/>
    <mergeCell ref="N1076:O1076"/>
    <mergeCell ref="S1076:V1076"/>
    <mergeCell ref="H1077:I1077"/>
    <mergeCell ref="E1067:F1067"/>
    <mergeCell ref="H1067:I1067"/>
    <mergeCell ref="K1067:L1067"/>
    <mergeCell ref="N1067:O1067"/>
    <mergeCell ref="S1067:V1067"/>
    <mergeCell ref="B1068:B1078"/>
    <mergeCell ref="D1068:D1078"/>
    <mergeCell ref="E1068:F1068"/>
    <mergeCell ref="G1068:G1078"/>
    <mergeCell ref="H1068:I1068"/>
    <mergeCell ref="E1073:F1073"/>
    <mergeCell ref="H1073:I1073"/>
    <mergeCell ref="E1075:F1075"/>
    <mergeCell ref="H1075:I1075"/>
    <mergeCell ref="E1077:F1077"/>
    <mergeCell ref="H1071:I1071"/>
    <mergeCell ref="K1071:L1071"/>
    <mergeCell ref="J1068:J1078"/>
    <mergeCell ref="K1068:L1068"/>
    <mergeCell ref="M1068:M1078"/>
    <mergeCell ref="N1068:O1068"/>
    <mergeCell ref="N1071:O1071"/>
    <mergeCell ref="K1073:L1073"/>
    <mergeCell ref="N1073:O1073"/>
    <mergeCell ref="K1075:L1075"/>
    <mergeCell ref="H1072:I1072"/>
    <mergeCell ref="K1072:L1072"/>
    <mergeCell ref="N1072:O1072"/>
    <mergeCell ref="S1072:V1072"/>
    <mergeCell ref="R1068:R1078"/>
    <mergeCell ref="S1068:V1068"/>
    <mergeCell ref="S1070:V1070"/>
    <mergeCell ref="B1066:D1066"/>
    <mergeCell ref="E1066:G1066"/>
    <mergeCell ref="H1066:J1066"/>
    <mergeCell ref="K1066:M1066"/>
    <mergeCell ref="N1066:P1066"/>
    <mergeCell ref="S1057:V1057"/>
    <mergeCell ref="B1059:V1059"/>
    <mergeCell ref="I1062:K1063"/>
    <mergeCell ref="B1063:E1063"/>
    <mergeCell ref="C1064:K1064"/>
    <mergeCell ref="Q1066:R1066"/>
    <mergeCell ref="S1066:W1066"/>
    <mergeCell ref="W1048:W1058"/>
    <mergeCell ref="E1049:F1049"/>
    <mergeCell ref="H1049:I1049"/>
    <mergeCell ref="K1049:L1049"/>
    <mergeCell ref="N1049:O1049"/>
    <mergeCell ref="S1049:V1049"/>
    <mergeCell ref="E1050:F1050"/>
    <mergeCell ref="H1050:I1050"/>
    <mergeCell ref="K1050:L1050"/>
    <mergeCell ref="N1050:O1050"/>
    <mergeCell ref="S1051:V1051"/>
    <mergeCell ref="E1052:F1052"/>
    <mergeCell ref="E1051:F1051"/>
    <mergeCell ref="S1053:V1053"/>
    <mergeCell ref="E1054:F1054"/>
    <mergeCell ref="H1054:I1054"/>
    <mergeCell ref="K1054:L1054"/>
    <mergeCell ref="N1054:O1054"/>
    <mergeCell ref="S1054:V1054"/>
    <mergeCell ref="P1048:P1058"/>
    <mergeCell ref="N1055:O1055"/>
    <mergeCell ref="K1057:L1057"/>
    <mergeCell ref="N1057:O1057"/>
    <mergeCell ref="O1064:S1064"/>
    <mergeCell ref="S1055:V1055"/>
    <mergeCell ref="E1056:F1056"/>
    <mergeCell ref="H1056:I1056"/>
    <mergeCell ref="K1056:L1056"/>
    <mergeCell ref="N1056:O1056"/>
    <mergeCell ref="S1056:V1056"/>
    <mergeCell ref="H1057:I1057"/>
    <mergeCell ref="E1047:F1047"/>
    <mergeCell ref="H1047:I1047"/>
    <mergeCell ref="K1047:L1047"/>
    <mergeCell ref="N1047:O1047"/>
    <mergeCell ref="S1047:V1047"/>
    <mergeCell ref="B1048:B1058"/>
    <mergeCell ref="D1048:D1058"/>
    <mergeCell ref="E1048:F1048"/>
    <mergeCell ref="G1048:G1058"/>
    <mergeCell ref="H1048:I1048"/>
    <mergeCell ref="E1053:F1053"/>
    <mergeCell ref="H1053:I1053"/>
    <mergeCell ref="E1055:F1055"/>
    <mergeCell ref="H1055:I1055"/>
    <mergeCell ref="E1057:F1057"/>
    <mergeCell ref="H1051:I1051"/>
    <mergeCell ref="K1051:L1051"/>
    <mergeCell ref="J1048:J1058"/>
    <mergeCell ref="K1048:L1048"/>
    <mergeCell ref="M1048:M1058"/>
    <mergeCell ref="N1048:O1048"/>
    <mergeCell ref="N1051:O1051"/>
    <mergeCell ref="K1053:L1053"/>
    <mergeCell ref="N1053:O1053"/>
    <mergeCell ref="K1055:L1055"/>
    <mergeCell ref="H1052:I1052"/>
    <mergeCell ref="K1052:L1052"/>
    <mergeCell ref="N1052:O1052"/>
    <mergeCell ref="S1052:V1052"/>
    <mergeCell ref="R1048:R1058"/>
    <mergeCell ref="S1048:V1048"/>
    <mergeCell ref="S1050:V1050"/>
    <mergeCell ref="B1046:D1046"/>
    <mergeCell ref="E1046:G1046"/>
    <mergeCell ref="H1046:J1046"/>
    <mergeCell ref="K1046:M1046"/>
    <mergeCell ref="N1046:P1046"/>
    <mergeCell ref="S1037:V1037"/>
    <mergeCell ref="B1039:V1039"/>
    <mergeCell ref="I1042:K1043"/>
    <mergeCell ref="B1043:E1043"/>
    <mergeCell ref="C1044:K1044"/>
    <mergeCell ref="Q1046:R1046"/>
    <mergeCell ref="S1046:W1046"/>
    <mergeCell ref="W1028:W1038"/>
    <mergeCell ref="E1029:F1029"/>
    <mergeCell ref="H1029:I1029"/>
    <mergeCell ref="K1029:L1029"/>
    <mergeCell ref="N1029:O1029"/>
    <mergeCell ref="S1029:V1029"/>
    <mergeCell ref="E1030:F1030"/>
    <mergeCell ref="H1030:I1030"/>
    <mergeCell ref="K1030:L1030"/>
    <mergeCell ref="N1030:O1030"/>
    <mergeCell ref="S1031:V1031"/>
    <mergeCell ref="E1032:F1032"/>
    <mergeCell ref="E1031:F1031"/>
    <mergeCell ref="S1033:V1033"/>
    <mergeCell ref="E1034:F1034"/>
    <mergeCell ref="H1034:I1034"/>
    <mergeCell ref="K1034:L1034"/>
    <mergeCell ref="N1034:O1034"/>
    <mergeCell ref="S1034:V1034"/>
    <mergeCell ref="P1028:P1038"/>
    <mergeCell ref="N1035:O1035"/>
    <mergeCell ref="K1037:L1037"/>
    <mergeCell ref="N1037:O1037"/>
    <mergeCell ref="O1044:S1044"/>
    <mergeCell ref="S1035:V1035"/>
    <mergeCell ref="E1036:F1036"/>
    <mergeCell ref="H1036:I1036"/>
    <mergeCell ref="K1036:L1036"/>
    <mergeCell ref="N1036:O1036"/>
    <mergeCell ref="S1036:V1036"/>
    <mergeCell ref="H1037:I1037"/>
    <mergeCell ref="E1027:F1027"/>
    <mergeCell ref="H1027:I1027"/>
    <mergeCell ref="K1027:L1027"/>
    <mergeCell ref="N1027:O1027"/>
    <mergeCell ref="S1027:V1027"/>
    <mergeCell ref="B1028:B1038"/>
    <mergeCell ref="D1028:D1038"/>
    <mergeCell ref="E1028:F1028"/>
    <mergeCell ref="G1028:G1038"/>
    <mergeCell ref="H1028:I1028"/>
    <mergeCell ref="E1033:F1033"/>
    <mergeCell ref="H1033:I1033"/>
    <mergeCell ref="E1035:F1035"/>
    <mergeCell ref="H1035:I1035"/>
    <mergeCell ref="E1037:F1037"/>
    <mergeCell ref="H1031:I1031"/>
    <mergeCell ref="K1031:L1031"/>
    <mergeCell ref="J1028:J1038"/>
    <mergeCell ref="K1028:L1028"/>
    <mergeCell ref="M1028:M1038"/>
    <mergeCell ref="N1028:O1028"/>
    <mergeCell ref="N1031:O1031"/>
    <mergeCell ref="K1033:L1033"/>
    <mergeCell ref="N1033:O1033"/>
    <mergeCell ref="K1035:L1035"/>
    <mergeCell ref="H1032:I1032"/>
    <mergeCell ref="K1032:L1032"/>
    <mergeCell ref="N1032:O1032"/>
    <mergeCell ref="S1032:V1032"/>
    <mergeCell ref="R1028:R1038"/>
    <mergeCell ref="S1028:V1028"/>
    <mergeCell ref="S1030:V1030"/>
    <mergeCell ref="B1026:D1026"/>
    <mergeCell ref="E1026:G1026"/>
    <mergeCell ref="H1026:J1026"/>
    <mergeCell ref="K1026:M1026"/>
    <mergeCell ref="N1026:P1026"/>
    <mergeCell ref="S1017:V1017"/>
    <mergeCell ref="B1019:V1019"/>
    <mergeCell ref="I1022:K1023"/>
    <mergeCell ref="B1023:E1023"/>
    <mergeCell ref="C1024:K1024"/>
    <mergeCell ref="Q1026:R1026"/>
    <mergeCell ref="S1026:W1026"/>
    <mergeCell ref="W1008:W1018"/>
    <mergeCell ref="E1009:F1009"/>
    <mergeCell ref="H1009:I1009"/>
    <mergeCell ref="K1009:L1009"/>
    <mergeCell ref="N1009:O1009"/>
    <mergeCell ref="S1009:V1009"/>
    <mergeCell ref="E1010:F1010"/>
    <mergeCell ref="H1010:I1010"/>
    <mergeCell ref="K1010:L1010"/>
    <mergeCell ref="N1010:O1010"/>
    <mergeCell ref="S1011:V1011"/>
    <mergeCell ref="E1012:F1012"/>
    <mergeCell ref="E1011:F1011"/>
    <mergeCell ref="S1013:V1013"/>
    <mergeCell ref="E1014:F1014"/>
    <mergeCell ref="H1014:I1014"/>
    <mergeCell ref="K1014:L1014"/>
    <mergeCell ref="N1014:O1014"/>
    <mergeCell ref="S1014:V1014"/>
    <mergeCell ref="P1008:P1018"/>
    <mergeCell ref="N1015:O1015"/>
    <mergeCell ref="K1017:L1017"/>
    <mergeCell ref="N1017:O1017"/>
    <mergeCell ref="O1024:S1024"/>
    <mergeCell ref="S1015:V1015"/>
    <mergeCell ref="E1016:F1016"/>
    <mergeCell ref="H1016:I1016"/>
    <mergeCell ref="K1016:L1016"/>
    <mergeCell ref="N1016:O1016"/>
    <mergeCell ref="S1016:V1016"/>
    <mergeCell ref="H1017:I1017"/>
    <mergeCell ref="E1007:F1007"/>
    <mergeCell ref="H1007:I1007"/>
    <mergeCell ref="K1007:L1007"/>
    <mergeCell ref="N1007:O1007"/>
    <mergeCell ref="S1007:V1007"/>
    <mergeCell ref="B1008:B1018"/>
    <mergeCell ref="D1008:D1018"/>
    <mergeCell ref="E1008:F1008"/>
    <mergeCell ref="G1008:G1018"/>
    <mergeCell ref="H1008:I1008"/>
    <mergeCell ref="E1013:F1013"/>
    <mergeCell ref="H1013:I1013"/>
    <mergeCell ref="E1015:F1015"/>
    <mergeCell ref="H1015:I1015"/>
    <mergeCell ref="E1017:F1017"/>
    <mergeCell ref="H1011:I1011"/>
    <mergeCell ref="K1011:L1011"/>
    <mergeCell ref="J1008:J1018"/>
    <mergeCell ref="K1008:L1008"/>
    <mergeCell ref="M1008:M1018"/>
    <mergeCell ref="N1008:O1008"/>
    <mergeCell ref="N1011:O1011"/>
    <mergeCell ref="K1013:L1013"/>
    <mergeCell ref="N1013:O1013"/>
    <mergeCell ref="K1015:L1015"/>
    <mergeCell ref="H1012:I1012"/>
    <mergeCell ref="K1012:L1012"/>
    <mergeCell ref="N1012:O1012"/>
    <mergeCell ref="S1012:V1012"/>
    <mergeCell ref="R1008:R1018"/>
    <mergeCell ref="S1008:V1008"/>
    <mergeCell ref="S1010:V1010"/>
    <mergeCell ref="B1006:D1006"/>
    <mergeCell ref="E1006:G1006"/>
    <mergeCell ref="H1006:J1006"/>
    <mergeCell ref="K1006:M1006"/>
    <mergeCell ref="N1006:P1006"/>
    <mergeCell ref="S997:V997"/>
    <mergeCell ref="B999:V999"/>
    <mergeCell ref="I1002:K1003"/>
    <mergeCell ref="B1003:E1003"/>
    <mergeCell ref="C1004:K1004"/>
    <mergeCell ref="Q1006:R1006"/>
    <mergeCell ref="S1006:W1006"/>
    <mergeCell ref="W988:W998"/>
    <mergeCell ref="E989:F989"/>
    <mergeCell ref="H989:I989"/>
    <mergeCell ref="K989:L989"/>
    <mergeCell ref="N989:O989"/>
    <mergeCell ref="S989:V989"/>
    <mergeCell ref="E990:F990"/>
    <mergeCell ref="H990:I990"/>
    <mergeCell ref="K990:L990"/>
    <mergeCell ref="N990:O990"/>
    <mergeCell ref="S991:V991"/>
    <mergeCell ref="E992:F992"/>
    <mergeCell ref="E991:F991"/>
    <mergeCell ref="S993:V993"/>
    <mergeCell ref="E994:F994"/>
    <mergeCell ref="H994:I994"/>
    <mergeCell ref="K994:L994"/>
    <mergeCell ref="N994:O994"/>
    <mergeCell ref="S994:V994"/>
    <mergeCell ref="P988:P998"/>
    <mergeCell ref="N995:O995"/>
    <mergeCell ref="K997:L997"/>
    <mergeCell ref="N997:O997"/>
    <mergeCell ref="O1004:S1004"/>
    <mergeCell ref="S995:V995"/>
    <mergeCell ref="E996:F996"/>
    <mergeCell ref="H996:I996"/>
    <mergeCell ref="K996:L996"/>
    <mergeCell ref="N996:O996"/>
    <mergeCell ref="S996:V996"/>
    <mergeCell ref="H997:I997"/>
    <mergeCell ref="E987:F987"/>
    <mergeCell ref="H987:I987"/>
    <mergeCell ref="K987:L987"/>
    <mergeCell ref="N987:O987"/>
    <mergeCell ref="S987:V987"/>
    <mergeCell ref="B988:B998"/>
    <mergeCell ref="D988:D998"/>
    <mergeCell ref="E988:F988"/>
    <mergeCell ref="G988:G998"/>
    <mergeCell ref="H988:I988"/>
    <mergeCell ref="E993:F993"/>
    <mergeCell ref="H993:I993"/>
    <mergeCell ref="E995:F995"/>
    <mergeCell ref="H995:I995"/>
    <mergeCell ref="E997:F997"/>
    <mergeCell ref="H991:I991"/>
    <mergeCell ref="K991:L991"/>
    <mergeCell ref="J988:J998"/>
    <mergeCell ref="K988:L988"/>
    <mergeCell ref="M988:M998"/>
    <mergeCell ref="N988:O988"/>
    <mergeCell ref="N991:O991"/>
    <mergeCell ref="K993:L993"/>
    <mergeCell ref="N993:O993"/>
    <mergeCell ref="K995:L995"/>
    <mergeCell ref="H992:I992"/>
    <mergeCell ref="K992:L992"/>
    <mergeCell ref="N992:O992"/>
    <mergeCell ref="S992:V992"/>
    <mergeCell ref="R988:R998"/>
    <mergeCell ref="S988:V988"/>
    <mergeCell ref="S990:V990"/>
    <mergeCell ref="B986:D986"/>
    <mergeCell ref="E986:G986"/>
    <mergeCell ref="H986:J986"/>
    <mergeCell ref="K986:M986"/>
    <mergeCell ref="N986:P986"/>
    <mergeCell ref="S977:V977"/>
    <mergeCell ref="B979:V979"/>
    <mergeCell ref="I982:K983"/>
    <mergeCell ref="B983:E983"/>
    <mergeCell ref="C984:K984"/>
    <mergeCell ref="Q986:R986"/>
    <mergeCell ref="S986:W986"/>
    <mergeCell ref="W968:W978"/>
    <mergeCell ref="E969:F969"/>
    <mergeCell ref="H969:I969"/>
    <mergeCell ref="K969:L969"/>
    <mergeCell ref="N969:O969"/>
    <mergeCell ref="S969:V969"/>
    <mergeCell ref="E970:F970"/>
    <mergeCell ref="H970:I970"/>
    <mergeCell ref="K970:L970"/>
    <mergeCell ref="N970:O970"/>
    <mergeCell ref="S971:V971"/>
    <mergeCell ref="E972:F972"/>
    <mergeCell ref="E971:F971"/>
    <mergeCell ref="S973:V973"/>
    <mergeCell ref="E974:F974"/>
    <mergeCell ref="H974:I974"/>
    <mergeCell ref="K974:L974"/>
    <mergeCell ref="N974:O974"/>
    <mergeCell ref="S974:V974"/>
    <mergeCell ref="P968:P978"/>
    <mergeCell ref="N975:O975"/>
    <mergeCell ref="K977:L977"/>
    <mergeCell ref="N977:O977"/>
    <mergeCell ref="O984:S984"/>
    <mergeCell ref="S975:V975"/>
    <mergeCell ref="E976:F976"/>
    <mergeCell ref="H976:I976"/>
    <mergeCell ref="K976:L976"/>
    <mergeCell ref="N976:O976"/>
    <mergeCell ref="S976:V976"/>
    <mergeCell ref="H977:I977"/>
    <mergeCell ref="E967:F967"/>
    <mergeCell ref="H967:I967"/>
    <mergeCell ref="K967:L967"/>
    <mergeCell ref="N967:O967"/>
    <mergeCell ref="S967:V967"/>
    <mergeCell ref="B968:B978"/>
    <mergeCell ref="D968:D978"/>
    <mergeCell ref="E968:F968"/>
    <mergeCell ref="G968:G978"/>
    <mergeCell ref="H968:I968"/>
    <mergeCell ref="E973:F973"/>
    <mergeCell ref="H973:I973"/>
    <mergeCell ref="E975:F975"/>
    <mergeCell ref="H975:I975"/>
    <mergeCell ref="E977:F977"/>
    <mergeCell ref="H971:I971"/>
    <mergeCell ref="K971:L971"/>
    <mergeCell ref="J968:J978"/>
    <mergeCell ref="K968:L968"/>
    <mergeCell ref="M968:M978"/>
    <mergeCell ref="N968:O968"/>
    <mergeCell ref="N971:O971"/>
    <mergeCell ref="K973:L973"/>
    <mergeCell ref="N973:O973"/>
    <mergeCell ref="K975:L975"/>
    <mergeCell ref="H972:I972"/>
    <mergeCell ref="K972:L972"/>
    <mergeCell ref="N972:O972"/>
    <mergeCell ref="S972:V972"/>
    <mergeCell ref="R968:R978"/>
    <mergeCell ref="S968:V968"/>
    <mergeCell ref="S970:V970"/>
    <mergeCell ref="B966:D966"/>
    <mergeCell ref="E966:G966"/>
    <mergeCell ref="H966:J966"/>
    <mergeCell ref="K966:M966"/>
    <mergeCell ref="N966:P966"/>
    <mergeCell ref="S957:V957"/>
    <mergeCell ref="B959:V959"/>
    <mergeCell ref="I962:K963"/>
    <mergeCell ref="B963:E963"/>
    <mergeCell ref="C964:K964"/>
    <mergeCell ref="Q966:R966"/>
    <mergeCell ref="S966:W966"/>
    <mergeCell ref="W948:W958"/>
    <mergeCell ref="E949:F949"/>
    <mergeCell ref="H949:I949"/>
    <mergeCell ref="K949:L949"/>
    <mergeCell ref="N949:O949"/>
    <mergeCell ref="S949:V949"/>
    <mergeCell ref="E950:F950"/>
    <mergeCell ref="H950:I950"/>
    <mergeCell ref="K950:L950"/>
    <mergeCell ref="N950:O950"/>
    <mergeCell ref="S951:V951"/>
    <mergeCell ref="E952:F952"/>
    <mergeCell ref="E951:F951"/>
    <mergeCell ref="S953:V953"/>
    <mergeCell ref="E954:F954"/>
    <mergeCell ref="H954:I954"/>
    <mergeCell ref="K954:L954"/>
    <mergeCell ref="N954:O954"/>
    <mergeCell ref="S954:V954"/>
    <mergeCell ref="P948:P958"/>
    <mergeCell ref="N955:O955"/>
    <mergeCell ref="K957:L957"/>
    <mergeCell ref="N957:O957"/>
    <mergeCell ref="O964:S964"/>
    <mergeCell ref="S955:V955"/>
    <mergeCell ref="E956:F956"/>
    <mergeCell ref="H956:I956"/>
    <mergeCell ref="K956:L956"/>
    <mergeCell ref="N956:O956"/>
    <mergeCell ref="S956:V956"/>
    <mergeCell ref="H957:I957"/>
    <mergeCell ref="E947:F947"/>
    <mergeCell ref="H947:I947"/>
    <mergeCell ref="K947:L947"/>
    <mergeCell ref="N947:O947"/>
    <mergeCell ref="S947:V947"/>
    <mergeCell ref="B948:B958"/>
    <mergeCell ref="D948:D958"/>
    <mergeCell ref="E948:F948"/>
    <mergeCell ref="G948:G958"/>
    <mergeCell ref="H948:I948"/>
    <mergeCell ref="E953:F953"/>
    <mergeCell ref="H953:I953"/>
    <mergeCell ref="E955:F955"/>
    <mergeCell ref="H955:I955"/>
    <mergeCell ref="E957:F957"/>
    <mergeCell ref="H951:I951"/>
    <mergeCell ref="K951:L951"/>
    <mergeCell ref="J948:J958"/>
    <mergeCell ref="K948:L948"/>
    <mergeCell ref="M948:M958"/>
    <mergeCell ref="N948:O948"/>
    <mergeCell ref="N951:O951"/>
    <mergeCell ref="K953:L953"/>
    <mergeCell ref="N953:O953"/>
    <mergeCell ref="K955:L955"/>
    <mergeCell ref="H952:I952"/>
    <mergeCell ref="K952:L952"/>
    <mergeCell ref="N952:O952"/>
    <mergeCell ref="S952:V952"/>
    <mergeCell ref="R948:R958"/>
    <mergeCell ref="S948:V948"/>
    <mergeCell ref="S950:V950"/>
    <mergeCell ref="B946:D946"/>
    <mergeCell ref="E946:G946"/>
    <mergeCell ref="H946:J946"/>
    <mergeCell ref="K946:M946"/>
    <mergeCell ref="N946:P946"/>
    <mergeCell ref="S937:V937"/>
    <mergeCell ref="B939:V939"/>
    <mergeCell ref="I942:K943"/>
    <mergeCell ref="B943:E943"/>
    <mergeCell ref="C944:K944"/>
    <mergeCell ref="Q946:R946"/>
    <mergeCell ref="S946:W946"/>
    <mergeCell ref="W928:W938"/>
    <mergeCell ref="E929:F929"/>
    <mergeCell ref="H929:I929"/>
    <mergeCell ref="K929:L929"/>
    <mergeCell ref="N929:O929"/>
    <mergeCell ref="S929:V929"/>
    <mergeCell ref="E930:F930"/>
    <mergeCell ref="H930:I930"/>
    <mergeCell ref="K930:L930"/>
    <mergeCell ref="N930:O930"/>
    <mergeCell ref="S931:V931"/>
    <mergeCell ref="E932:F932"/>
    <mergeCell ref="E931:F931"/>
    <mergeCell ref="S933:V933"/>
    <mergeCell ref="E934:F934"/>
    <mergeCell ref="H934:I934"/>
    <mergeCell ref="K934:L934"/>
    <mergeCell ref="N934:O934"/>
    <mergeCell ref="S934:V934"/>
    <mergeCell ref="P928:P938"/>
    <mergeCell ref="N935:O935"/>
    <mergeCell ref="K937:L937"/>
    <mergeCell ref="N937:O937"/>
    <mergeCell ref="O944:S944"/>
    <mergeCell ref="S935:V935"/>
    <mergeCell ref="E936:F936"/>
    <mergeCell ref="H936:I936"/>
    <mergeCell ref="K936:L936"/>
    <mergeCell ref="N936:O936"/>
    <mergeCell ref="S936:V936"/>
    <mergeCell ref="H937:I937"/>
    <mergeCell ref="E927:F927"/>
    <mergeCell ref="H927:I927"/>
    <mergeCell ref="K927:L927"/>
    <mergeCell ref="N927:O927"/>
    <mergeCell ref="S927:V927"/>
    <mergeCell ref="B928:B938"/>
    <mergeCell ref="D928:D938"/>
    <mergeCell ref="E928:F928"/>
    <mergeCell ref="G928:G938"/>
    <mergeCell ref="H928:I928"/>
    <mergeCell ref="E933:F933"/>
    <mergeCell ref="H933:I933"/>
    <mergeCell ref="E935:F935"/>
    <mergeCell ref="H935:I935"/>
    <mergeCell ref="E937:F937"/>
    <mergeCell ref="H931:I931"/>
    <mergeCell ref="K931:L931"/>
    <mergeCell ref="J928:J938"/>
    <mergeCell ref="K928:L928"/>
    <mergeCell ref="M928:M938"/>
    <mergeCell ref="N928:O928"/>
    <mergeCell ref="N931:O931"/>
    <mergeCell ref="K933:L933"/>
    <mergeCell ref="N933:O933"/>
    <mergeCell ref="K935:L935"/>
    <mergeCell ref="H932:I932"/>
    <mergeCell ref="K932:L932"/>
    <mergeCell ref="N932:O932"/>
    <mergeCell ref="S932:V932"/>
    <mergeCell ref="R928:R938"/>
    <mergeCell ref="S928:V928"/>
    <mergeCell ref="S930:V930"/>
    <mergeCell ref="B926:D926"/>
    <mergeCell ref="E926:G926"/>
    <mergeCell ref="H926:J926"/>
    <mergeCell ref="K926:M926"/>
    <mergeCell ref="N926:P926"/>
    <mergeCell ref="S917:V917"/>
    <mergeCell ref="B919:V919"/>
    <mergeCell ref="I922:K923"/>
    <mergeCell ref="B923:E923"/>
    <mergeCell ref="C924:K924"/>
    <mergeCell ref="Q926:R926"/>
    <mergeCell ref="S926:W926"/>
    <mergeCell ref="W908:W918"/>
    <mergeCell ref="E909:F909"/>
    <mergeCell ref="H909:I909"/>
    <mergeCell ref="K909:L909"/>
    <mergeCell ref="N909:O909"/>
    <mergeCell ref="S909:V909"/>
    <mergeCell ref="E910:F910"/>
    <mergeCell ref="H910:I910"/>
    <mergeCell ref="K910:L910"/>
    <mergeCell ref="N910:O910"/>
    <mergeCell ref="S911:V911"/>
    <mergeCell ref="E912:F912"/>
    <mergeCell ref="E911:F911"/>
    <mergeCell ref="S913:V913"/>
    <mergeCell ref="E914:F914"/>
    <mergeCell ref="H914:I914"/>
    <mergeCell ref="K914:L914"/>
    <mergeCell ref="N914:O914"/>
    <mergeCell ref="S914:V914"/>
    <mergeCell ref="P908:P918"/>
    <mergeCell ref="N915:O915"/>
    <mergeCell ref="K917:L917"/>
    <mergeCell ref="N917:O917"/>
    <mergeCell ref="O924:S924"/>
    <mergeCell ref="S915:V915"/>
    <mergeCell ref="E916:F916"/>
    <mergeCell ref="H916:I916"/>
    <mergeCell ref="K916:L916"/>
    <mergeCell ref="N916:O916"/>
    <mergeCell ref="S916:V916"/>
    <mergeCell ref="H917:I917"/>
    <mergeCell ref="E907:F907"/>
    <mergeCell ref="H907:I907"/>
    <mergeCell ref="K907:L907"/>
    <mergeCell ref="N907:O907"/>
    <mergeCell ref="S907:V907"/>
    <mergeCell ref="B908:B918"/>
    <mergeCell ref="D908:D918"/>
    <mergeCell ref="E908:F908"/>
    <mergeCell ref="G908:G918"/>
    <mergeCell ref="H908:I908"/>
    <mergeCell ref="E913:F913"/>
    <mergeCell ref="H913:I913"/>
    <mergeCell ref="E915:F915"/>
    <mergeCell ref="H915:I915"/>
    <mergeCell ref="E917:F917"/>
    <mergeCell ref="H911:I911"/>
    <mergeCell ref="K911:L911"/>
    <mergeCell ref="J908:J918"/>
    <mergeCell ref="K908:L908"/>
    <mergeCell ref="M908:M918"/>
    <mergeCell ref="N908:O908"/>
    <mergeCell ref="N911:O911"/>
    <mergeCell ref="K913:L913"/>
    <mergeCell ref="N913:O913"/>
    <mergeCell ref="K915:L915"/>
    <mergeCell ref="H912:I912"/>
    <mergeCell ref="K912:L912"/>
    <mergeCell ref="N912:O912"/>
    <mergeCell ref="S912:V912"/>
    <mergeCell ref="R908:R918"/>
    <mergeCell ref="S908:V908"/>
    <mergeCell ref="S910:V910"/>
    <mergeCell ref="B906:D906"/>
    <mergeCell ref="E906:G906"/>
    <mergeCell ref="H906:J906"/>
    <mergeCell ref="K906:M906"/>
    <mergeCell ref="N906:P906"/>
    <mergeCell ref="S897:V897"/>
    <mergeCell ref="B899:V899"/>
    <mergeCell ref="I902:K903"/>
    <mergeCell ref="B903:E903"/>
    <mergeCell ref="C904:K904"/>
    <mergeCell ref="Q906:R906"/>
    <mergeCell ref="S906:W906"/>
    <mergeCell ref="W888:W898"/>
    <mergeCell ref="E889:F889"/>
    <mergeCell ref="H889:I889"/>
    <mergeCell ref="K889:L889"/>
    <mergeCell ref="N889:O889"/>
    <mergeCell ref="S889:V889"/>
    <mergeCell ref="E890:F890"/>
    <mergeCell ref="H890:I890"/>
    <mergeCell ref="K890:L890"/>
    <mergeCell ref="N890:O890"/>
    <mergeCell ref="S891:V891"/>
    <mergeCell ref="E892:F892"/>
    <mergeCell ref="E891:F891"/>
    <mergeCell ref="S893:V893"/>
    <mergeCell ref="E894:F894"/>
    <mergeCell ref="H894:I894"/>
    <mergeCell ref="K894:L894"/>
    <mergeCell ref="N894:O894"/>
    <mergeCell ref="S894:V894"/>
    <mergeCell ref="P888:P898"/>
    <mergeCell ref="N895:O895"/>
    <mergeCell ref="K897:L897"/>
    <mergeCell ref="N897:O897"/>
    <mergeCell ref="O904:S904"/>
    <mergeCell ref="S895:V895"/>
    <mergeCell ref="E896:F896"/>
    <mergeCell ref="H896:I896"/>
    <mergeCell ref="K896:L896"/>
    <mergeCell ref="N896:O896"/>
    <mergeCell ref="S896:V896"/>
    <mergeCell ref="H897:I897"/>
    <mergeCell ref="E887:F887"/>
    <mergeCell ref="H887:I887"/>
    <mergeCell ref="K887:L887"/>
    <mergeCell ref="N887:O887"/>
    <mergeCell ref="S887:V887"/>
    <mergeCell ref="B888:B898"/>
    <mergeCell ref="D888:D898"/>
    <mergeCell ref="E888:F888"/>
    <mergeCell ref="G888:G898"/>
    <mergeCell ref="H888:I888"/>
    <mergeCell ref="E893:F893"/>
    <mergeCell ref="H893:I893"/>
    <mergeCell ref="E895:F895"/>
    <mergeCell ref="H895:I895"/>
    <mergeCell ref="E897:F897"/>
    <mergeCell ref="H891:I891"/>
    <mergeCell ref="K891:L891"/>
    <mergeCell ref="J888:J898"/>
    <mergeCell ref="K888:L888"/>
    <mergeCell ref="M888:M898"/>
    <mergeCell ref="N888:O888"/>
    <mergeCell ref="N891:O891"/>
    <mergeCell ref="K893:L893"/>
    <mergeCell ref="N893:O893"/>
    <mergeCell ref="K895:L895"/>
    <mergeCell ref="H892:I892"/>
    <mergeCell ref="K892:L892"/>
    <mergeCell ref="N892:O892"/>
    <mergeCell ref="S892:V892"/>
    <mergeCell ref="R888:R898"/>
    <mergeCell ref="S888:V888"/>
    <mergeCell ref="S890:V890"/>
    <mergeCell ref="B886:D886"/>
    <mergeCell ref="E886:G886"/>
    <mergeCell ref="H886:J886"/>
    <mergeCell ref="K886:M886"/>
    <mergeCell ref="N886:P886"/>
    <mergeCell ref="S877:V877"/>
    <mergeCell ref="B879:V879"/>
    <mergeCell ref="I882:K883"/>
    <mergeCell ref="B883:E883"/>
    <mergeCell ref="C884:K884"/>
    <mergeCell ref="Q886:R886"/>
    <mergeCell ref="S886:W886"/>
    <mergeCell ref="W868:W878"/>
    <mergeCell ref="E869:F869"/>
    <mergeCell ref="H869:I869"/>
    <mergeCell ref="K869:L869"/>
    <mergeCell ref="N869:O869"/>
    <mergeCell ref="S869:V869"/>
    <mergeCell ref="E870:F870"/>
    <mergeCell ref="H870:I870"/>
    <mergeCell ref="K870:L870"/>
    <mergeCell ref="N870:O870"/>
    <mergeCell ref="S871:V871"/>
    <mergeCell ref="E872:F872"/>
    <mergeCell ref="E871:F871"/>
    <mergeCell ref="S873:V873"/>
    <mergeCell ref="E874:F874"/>
    <mergeCell ref="H874:I874"/>
    <mergeCell ref="K874:L874"/>
    <mergeCell ref="N874:O874"/>
    <mergeCell ref="S874:V874"/>
    <mergeCell ref="P868:P878"/>
    <mergeCell ref="N875:O875"/>
    <mergeCell ref="K877:L877"/>
    <mergeCell ref="N877:O877"/>
    <mergeCell ref="O884:S884"/>
    <mergeCell ref="S875:V875"/>
    <mergeCell ref="E876:F876"/>
    <mergeCell ref="H876:I876"/>
    <mergeCell ref="K876:L876"/>
    <mergeCell ref="N876:O876"/>
    <mergeCell ref="S876:V876"/>
    <mergeCell ref="H877:I877"/>
    <mergeCell ref="E867:F867"/>
    <mergeCell ref="H867:I867"/>
    <mergeCell ref="K867:L867"/>
    <mergeCell ref="N867:O867"/>
    <mergeCell ref="S867:V867"/>
    <mergeCell ref="B868:B878"/>
    <mergeCell ref="D868:D878"/>
    <mergeCell ref="E868:F868"/>
    <mergeCell ref="G868:G878"/>
    <mergeCell ref="H868:I868"/>
    <mergeCell ref="E873:F873"/>
    <mergeCell ref="H873:I873"/>
    <mergeCell ref="E875:F875"/>
    <mergeCell ref="H875:I875"/>
    <mergeCell ref="E877:F877"/>
    <mergeCell ref="H871:I871"/>
    <mergeCell ref="K871:L871"/>
    <mergeCell ref="J868:J878"/>
    <mergeCell ref="K868:L868"/>
    <mergeCell ref="M868:M878"/>
    <mergeCell ref="N868:O868"/>
    <mergeCell ref="N871:O871"/>
    <mergeCell ref="K873:L873"/>
    <mergeCell ref="N873:O873"/>
    <mergeCell ref="K875:L875"/>
    <mergeCell ref="H872:I872"/>
    <mergeCell ref="K872:L872"/>
    <mergeCell ref="N872:O872"/>
    <mergeCell ref="S872:V872"/>
    <mergeCell ref="R868:R878"/>
    <mergeCell ref="S868:V868"/>
    <mergeCell ref="S870:V870"/>
    <mergeCell ref="B866:D866"/>
    <mergeCell ref="E866:G866"/>
    <mergeCell ref="H866:J866"/>
    <mergeCell ref="K866:M866"/>
    <mergeCell ref="N866:P866"/>
    <mergeCell ref="S857:V857"/>
    <mergeCell ref="B859:V859"/>
    <mergeCell ref="I862:K863"/>
    <mergeCell ref="B863:E863"/>
    <mergeCell ref="C864:K864"/>
    <mergeCell ref="Q866:R866"/>
    <mergeCell ref="S866:W866"/>
    <mergeCell ref="W848:W858"/>
    <mergeCell ref="E849:F849"/>
    <mergeCell ref="H849:I849"/>
    <mergeCell ref="K849:L849"/>
    <mergeCell ref="N849:O849"/>
    <mergeCell ref="S849:V849"/>
    <mergeCell ref="E850:F850"/>
    <mergeCell ref="H850:I850"/>
    <mergeCell ref="K850:L850"/>
    <mergeCell ref="N850:O850"/>
    <mergeCell ref="S851:V851"/>
    <mergeCell ref="E852:F852"/>
    <mergeCell ref="E851:F851"/>
    <mergeCell ref="S853:V853"/>
    <mergeCell ref="E854:F854"/>
    <mergeCell ref="H854:I854"/>
    <mergeCell ref="K854:L854"/>
    <mergeCell ref="N854:O854"/>
    <mergeCell ref="S854:V854"/>
    <mergeCell ref="P848:P858"/>
    <mergeCell ref="N855:O855"/>
    <mergeCell ref="K857:L857"/>
    <mergeCell ref="N857:O857"/>
    <mergeCell ref="O864:S864"/>
    <mergeCell ref="S855:V855"/>
    <mergeCell ref="E856:F856"/>
    <mergeCell ref="H856:I856"/>
    <mergeCell ref="K856:L856"/>
    <mergeCell ref="N856:O856"/>
    <mergeCell ref="S856:V856"/>
    <mergeCell ref="H857:I857"/>
    <mergeCell ref="E847:F847"/>
    <mergeCell ref="H847:I847"/>
    <mergeCell ref="K847:L847"/>
    <mergeCell ref="N847:O847"/>
    <mergeCell ref="S847:V847"/>
    <mergeCell ref="B848:B858"/>
    <mergeCell ref="D848:D858"/>
    <mergeCell ref="E848:F848"/>
    <mergeCell ref="G848:G858"/>
    <mergeCell ref="H848:I848"/>
    <mergeCell ref="E853:F853"/>
    <mergeCell ref="H853:I853"/>
    <mergeCell ref="E855:F855"/>
    <mergeCell ref="H855:I855"/>
    <mergeCell ref="E857:F857"/>
    <mergeCell ref="H851:I851"/>
    <mergeCell ref="K851:L851"/>
    <mergeCell ref="J848:J858"/>
    <mergeCell ref="K848:L848"/>
    <mergeCell ref="M848:M858"/>
    <mergeCell ref="N848:O848"/>
    <mergeCell ref="N851:O851"/>
    <mergeCell ref="K853:L853"/>
    <mergeCell ref="N853:O853"/>
    <mergeCell ref="K855:L855"/>
    <mergeCell ref="H852:I852"/>
    <mergeCell ref="K852:L852"/>
    <mergeCell ref="N852:O852"/>
    <mergeCell ref="S852:V852"/>
    <mergeCell ref="R848:R858"/>
    <mergeCell ref="S848:V848"/>
    <mergeCell ref="S850:V850"/>
    <mergeCell ref="B846:D846"/>
    <mergeCell ref="E846:G846"/>
    <mergeCell ref="H846:J846"/>
    <mergeCell ref="K846:M846"/>
    <mergeCell ref="N846:P846"/>
    <mergeCell ref="S837:V837"/>
    <mergeCell ref="B839:V839"/>
    <mergeCell ref="I842:K843"/>
    <mergeCell ref="B843:E843"/>
    <mergeCell ref="C844:K844"/>
    <mergeCell ref="Q846:R846"/>
    <mergeCell ref="S846:W846"/>
    <mergeCell ref="W828:W838"/>
    <mergeCell ref="E829:F829"/>
    <mergeCell ref="H829:I829"/>
    <mergeCell ref="K829:L829"/>
    <mergeCell ref="N829:O829"/>
    <mergeCell ref="S829:V829"/>
    <mergeCell ref="E830:F830"/>
    <mergeCell ref="H830:I830"/>
    <mergeCell ref="K830:L830"/>
    <mergeCell ref="N830:O830"/>
    <mergeCell ref="S831:V831"/>
    <mergeCell ref="E832:F832"/>
    <mergeCell ref="E831:F831"/>
    <mergeCell ref="S833:V833"/>
    <mergeCell ref="E834:F834"/>
    <mergeCell ref="H834:I834"/>
    <mergeCell ref="K834:L834"/>
    <mergeCell ref="N834:O834"/>
    <mergeCell ref="S834:V834"/>
    <mergeCell ref="P828:P838"/>
    <mergeCell ref="N835:O835"/>
    <mergeCell ref="K837:L837"/>
    <mergeCell ref="N837:O837"/>
    <mergeCell ref="O844:S844"/>
    <mergeCell ref="S835:V835"/>
    <mergeCell ref="E836:F836"/>
    <mergeCell ref="H836:I836"/>
    <mergeCell ref="K836:L836"/>
    <mergeCell ref="N836:O836"/>
    <mergeCell ref="S836:V836"/>
    <mergeCell ref="H837:I837"/>
    <mergeCell ref="E827:F827"/>
    <mergeCell ref="H827:I827"/>
    <mergeCell ref="K827:L827"/>
    <mergeCell ref="N827:O827"/>
    <mergeCell ref="S827:V827"/>
    <mergeCell ref="B828:B838"/>
    <mergeCell ref="D828:D838"/>
    <mergeCell ref="E828:F828"/>
    <mergeCell ref="G828:G838"/>
    <mergeCell ref="H828:I828"/>
    <mergeCell ref="E833:F833"/>
    <mergeCell ref="H833:I833"/>
    <mergeCell ref="E835:F835"/>
    <mergeCell ref="H835:I835"/>
    <mergeCell ref="E837:F837"/>
    <mergeCell ref="H831:I831"/>
    <mergeCell ref="K831:L831"/>
    <mergeCell ref="J828:J838"/>
    <mergeCell ref="K828:L828"/>
    <mergeCell ref="M828:M838"/>
    <mergeCell ref="N828:O828"/>
    <mergeCell ref="N831:O831"/>
    <mergeCell ref="K833:L833"/>
    <mergeCell ref="N833:O833"/>
    <mergeCell ref="K835:L835"/>
    <mergeCell ref="H832:I832"/>
    <mergeCell ref="K832:L832"/>
    <mergeCell ref="N832:O832"/>
    <mergeCell ref="S832:V832"/>
    <mergeCell ref="R828:R838"/>
    <mergeCell ref="S828:V828"/>
    <mergeCell ref="S830:V830"/>
    <mergeCell ref="B826:D826"/>
    <mergeCell ref="E826:G826"/>
    <mergeCell ref="H826:J826"/>
    <mergeCell ref="K826:M826"/>
    <mergeCell ref="N826:P826"/>
    <mergeCell ref="S817:V817"/>
    <mergeCell ref="B819:V819"/>
    <mergeCell ref="I822:K823"/>
    <mergeCell ref="B823:E823"/>
    <mergeCell ref="C824:K824"/>
    <mergeCell ref="Q826:R826"/>
    <mergeCell ref="S826:W826"/>
    <mergeCell ref="W808:W818"/>
    <mergeCell ref="E809:F809"/>
    <mergeCell ref="H809:I809"/>
    <mergeCell ref="K809:L809"/>
    <mergeCell ref="N809:O809"/>
    <mergeCell ref="S809:V809"/>
    <mergeCell ref="E810:F810"/>
    <mergeCell ref="H810:I810"/>
    <mergeCell ref="K810:L810"/>
    <mergeCell ref="N810:O810"/>
    <mergeCell ref="S811:V811"/>
    <mergeCell ref="E812:F812"/>
    <mergeCell ref="E811:F811"/>
    <mergeCell ref="S813:V813"/>
    <mergeCell ref="E814:F814"/>
    <mergeCell ref="H814:I814"/>
    <mergeCell ref="K814:L814"/>
    <mergeCell ref="N814:O814"/>
    <mergeCell ref="S814:V814"/>
    <mergeCell ref="P808:P818"/>
    <mergeCell ref="N815:O815"/>
    <mergeCell ref="K817:L817"/>
    <mergeCell ref="N817:O817"/>
    <mergeCell ref="O824:S824"/>
    <mergeCell ref="S815:V815"/>
    <mergeCell ref="E816:F816"/>
    <mergeCell ref="H816:I816"/>
    <mergeCell ref="K816:L816"/>
    <mergeCell ref="N816:O816"/>
    <mergeCell ref="S816:V816"/>
    <mergeCell ref="H817:I817"/>
    <mergeCell ref="E807:F807"/>
    <mergeCell ref="H807:I807"/>
    <mergeCell ref="K807:L807"/>
    <mergeCell ref="N807:O807"/>
    <mergeCell ref="S807:V807"/>
    <mergeCell ref="B808:B818"/>
    <mergeCell ref="D808:D818"/>
    <mergeCell ref="E808:F808"/>
    <mergeCell ref="G808:G818"/>
    <mergeCell ref="H808:I808"/>
    <mergeCell ref="E813:F813"/>
    <mergeCell ref="H813:I813"/>
    <mergeCell ref="E815:F815"/>
    <mergeCell ref="H815:I815"/>
    <mergeCell ref="E817:F817"/>
    <mergeCell ref="H811:I811"/>
    <mergeCell ref="K811:L811"/>
    <mergeCell ref="J808:J818"/>
    <mergeCell ref="K808:L808"/>
    <mergeCell ref="M808:M818"/>
    <mergeCell ref="N808:O808"/>
    <mergeCell ref="N811:O811"/>
    <mergeCell ref="K813:L813"/>
    <mergeCell ref="N813:O813"/>
    <mergeCell ref="K815:L815"/>
    <mergeCell ref="H812:I812"/>
    <mergeCell ref="K812:L812"/>
    <mergeCell ref="N812:O812"/>
    <mergeCell ref="S812:V812"/>
    <mergeCell ref="R808:R818"/>
    <mergeCell ref="S808:V808"/>
    <mergeCell ref="S810:V810"/>
    <mergeCell ref="B806:D806"/>
    <mergeCell ref="E806:G806"/>
    <mergeCell ref="H806:J806"/>
    <mergeCell ref="K806:M806"/>
    <mergeCell ref="N806:P806"/>
    <mergeCell ref="S797:V797"/>
    <mergeCell ref="B799:V799"/>
    <mergeCell ref="I802:K803"/>
    <mergeCell ref="B803:E803"/>
    <mergeCell ref="C804:K804"/>
    <mergeCell ref="Q806:R806"/>
    <mergeCell ref="S806:W806"/>
    <mergeCell ref="W788:W798"/>
    <mergeCell ref="E789:F789"/>
    <mergeCell ref="H789:I789"/>
    <mergeCell ref="K789:L789"/>
    <mergeCell ref="N789:O789"/>
    <mergeCell ref="S789:V789"/>
    <mergeCell ref="E790:F790"/>
    <mergeCell ref="H790:I790"/>
    <mergeCell ref="K790:L790"/>
    <mergeCell ref="N790:O790"/>
    <mergeCell ref="S791:V791"/>
    <mergeCell ref="E792:F792"/>
    <mergeCell ref="E791:F791"/>
    <mergeCell ref="S793:V793"/>
    <mergeCell ref="E794:F794"/>
    <mergeCell ref="H794:I794"/>
    <mergeCell ref="K794:L794"/>
    <mergeCell ref="N794:O794"/>
    <mergeCell ref="S794:V794"/>
    <mergeCell ref="P788:P798"/>
    <mergeCell ref="N795:O795"/>
    <mergeCell ref="K797:L797"/>
    <mergeCell ref="N797:O797"/>
    <mergeCell ref="O804:S804"/>
    <mergeCell ref="S795:V795"/>
    <mergeCell ref="E796:F796"/>
    <mergeCell ref="H796:I796"/>
    <mergeCell ref="K796:L796"/>
    <mergeCell ref="N796:O796"/>
    <mergeCell ref="S796:V796"/>
    <mergeCell ref="H797:I797"/>
    <mergeCell ref="E787:F787"/>
    <mergeCell ref="H787:I787"/>
    <mergeCell ref="K787:L787"/>
    <mergeCell ref="N787:O787"/>
    <mergeCell ref="S787:V787"/>
    <mergeCell ref="B788:B798"/>
    <mergeCell ref="D788:D798"/>
    <mergeCell ref="E788:F788"/>
    <mergeCell ref="G788:G798"/>
    <mergeCell ref="H788:I788"/>
    <mergeCell ref="E793:F793"/>
    <mergeCell ref="H793:I793"/>
    <mergeCell ref="E795:F795"/>
    <mergeCell ref="H795:I795"/>
    <mergeCell ref="E797:F797"/>
    <mergeCell ref="H791:I791"/>
    <mergeCell ref="K791:L791"/>
    <mergeCell ref="J788:J798"/>
    <mergeCell ref="K788:L788"/>
    <mergeCell ref="M788:M798"/>
    <mergeCell ref="N788:O788"/>
    <mergeCell ref="N791:O791"/>
    <mergeCell ref="K793:L793"/>
    <mergeCell ref="N793:O793"/>
    <mergeCell ref="K795:L795"/>
    <mergeCell ref="H792:I792"/>
    <mergeCell ref="K792:L792"/>
    <mergeCell ref="N792:O792"/>
    <mergeCell ref="S792:V792"/>
    <mergeCell ref="R788:R798"/>
    <mergeCell ref="S788:V788"/>
    <mergeCell ref="S790:V790"/>
    <mergeCell ref="B786:D786"/>
    <mergeCell ref="E786:G786"/>
    <mergeCell ref="H786:J786"/>
    <mergeCell ref="K786:M786"/>
    <mergeCell ref="N786:P786"/>
    <mergeCell ref="S777:V777"/>
    <mergeCell ref="B779:V779"/>
    <mergeCell ref="I782:K783"/>
    <mergeCell ref="B783:E783"/>
    <mergeCell ref="C784:K784"/>
    <mergeCell ref="Q786:R786"/>
    <mergeCell ref="S786:W786"/>
    <mergeCell ref="W768:W778"/>
    <mergeCell ref="E769:F769"/>
    <mergeCell ref="H769:I769"/>
    <mergeCell ref="K769:L769"/>
    <mergeCell ref="N769:O769"/>
    <mergeCell ref="S769:V769"/>
    <mergeCell ref="E770:F770"/>
    <mergeCell ref="H770:I770"/>
    <mergeCell ref="K770:L770"/>
    <mergeCell ref="N770:O770"/>
    <mergeCell ref="S771:V771"/>
    <mergeCell ref="E772:F772"/>
    <mergeCell ref="E771:F771"/>
    <mergeCell ref="S773:V773"/>
    <mergeCell ref="E774:F774"/>
    <mergeCell ref="H774:I774"/>
    <mergeCell ref="K774:L774"/>
    <mergeCell ref="N774:O774"/>
    <mergeCell ref="S774:V774"/>
    <mergeCell ref="P768:P778"/>
    <mergeCell ref="N775:O775"/>
    <mergeCell ref="K777:L777"/>
    <mergeCell ref="N777:O777"/>
    <mergeCell ref="O784:S784"/>
    <mergeCell ref="S775:V775"/>
    <mergeCell ref="E776:F776"/>
    <mergeCell ref="H776:I776"/>
    <mergeCell ref="K776:L776"/>
    <mergeCell ref="N776:O776"/>
    <mergeCell ref="S776:V776"/>
    <mergeCell ref="H777:I777"/>
    <mergeCell ref="E767:F767"/>
    <mergeCell ref="H767:I767"/>
    <mergeCell ref="K767:L767"/>
    <mergeCell ref="N767:O767"/>
    <mergeCell ref="S767:V767"/>
    <mergeCell ref="B768:B778"/>
    <mergeCell ref="D768:D778"/>
    <mergeCell ref="E768:F768"/>
    <mergeCell ref="G768:G778"/>
    <mergeCell ref="H768:I768"/>
    <mergeCell ref="E773:F773"/>
    <mergeCell ref="H773:I773"/>
    <mergeCell ref="E775:F775"/>
    <mergeCell ref="H775:I775"/>
    <mergeCell ref="E777:F777"/>
    <mergeCell ref="H771:I771"/>
    <mergeCell ref="K771:L771"/>
    <mergeCell ref="J768:J778"/>
    <mergeCell ref="K768:L768"/>
    <mergeCell ref="M768:M778"/>
    <mergeCell ref="N768:O768"/>
    <mergeCell ref="N771:O771"/>
    <mergeCell ref="K773:L773"/>
    <mergeCell ref="N773:O773"/>
    <mergeCell ref="K775:L775"/>
    <mergeCell ref="H772:I772"/>
    <mergeCell ref="K772:L772"/>
    <mergeCell ref="N772:O772"/>
    <mergeCell ref="S772:V772"/>
    <mergeCell ref="R768:R778"/>
    <mergeCell ref="S768:V768"/>
    <mergeCell ref="S770:V770"/>
    <mergeCell ref="B766:D766"/>
    <mergeCell ref="E766:G766"/>
    <mergeCell ref="H766:J766"/>
    <mergeCell ref="K766:M766"/>
    <mergeCell ref="N766:P766"/>
    <mergeCell ref="S757:V757"/>
    <mergeCell ref="B759:V759"/>
    <mergeCell ref="I762:K763"/>
    <mergeCell ref="B763:E763"/>
    <mergeCell ref="C764:K764"/>
    <mergeCell ref="Q766:R766"/>
    <mergeCell ref="S766:W766"/>
    <mergeCell ref="W748:W758"/>
    <mergeCell ref="E749:F749"/>
    <mergeCell ref="H749:I749"/>
    <mergeCell ref="K749:L749"/>
    <mergeCell ref="N749:O749"/>
    <mergeCell ref="S749:V749"/>
    <mergeCell ref="E750:F750"/>
    <mergeCell ref="H750:I750"/>
    <mergeCell ref="K750:L750"/>
    <mergeCell ref="N750:O750"/>
    <mergeCell ref="S751:V751"/>
    <mergeCell ref="E752:F752"/>
    <mergeCell ref="E751:F751"/>
    <mergeCell ref="S753:V753"/>
    <mergeCell ref="E754:F754"/>
    <mergeCell ref="H754:I754"/>
    <mergeCell ref="K754:L754"/>
    <mergeCell ref="N754:O754"/>
    <mergeCell ref="S754:V754"/>
    <mergeCell ref="P748:P758"/>
    <mergeCell ref="N755:O755"/>
    <mergeCell ref="K757:L757"/>
    <mergeCell ref="N757:O757"/>
    <mergeCell ref="O764:S764"/>
    <mergeCell ref="S755:V755"/>
    <mergeCell ref="E756:F756"/>
    <mergeCell ref="H756:I756"/>
    <mergeCell ref="K756:L756"/>
    <mergeCell ref="N756:O756"/>
    <mergeCell ref="S756:V756"/>
    <mergeCell ref="H757:I757"/>
    <mergeCell ref="E747:F747"/>
    <mergeCell ref="H747:I747"/>
    <mergeCell ref="K747:L747"/>
    <mergeCell ref="N747:O747"/>
    <mergeCell ref="S747:V747"/>
    <mergeCell ref="B748:B758"/>
    <mergeCell ref="D748:D758"/>
    <mergeCell ref="E748:F748"/>
    <mergeCell ref="G748:G758"/>
    <mergeCell ref="H748:I748"/>
    <mergeCell ref="E753:F753"/>
    <mergeCell ref="H753:I753"/>
    <mergeCell ref="E755:F755"/>
    <mergeCell ref="H755:I755"/>
    <mergeCell ref="E757:F757"/>
    <mergeCell ref="H751:I751"/>
    <mergeCell ref="K751:L751"/>
    <mergeCell ref="J748:J758"/>
    <mergeCell ref="K748:L748"/>
    <mergeCell ref="M748:M758"/>
    <mergeCell ref="N748:O748"/>
    <mergeCell ref="N751:O751"/>
    <mergeCell ref="K753:L753"/>
    <mergeCell ref="N753:O753"/>
    <mergeCell ref="K755:L755"/>
    <mergeCell ref="H752:I752"/>
    <mergeCell ref="K752:L752"/>
    <mergeCell ref="N752:O752"/>
    <mergeCell ref="S752:V752"/>
    <mergeCell ref="R748:R758"/>
    <mergeCell ref="S748:V748"/>
    <mergeCell ref="S750:V750"/>
    <mergeCell ref="B746:D746"/>
    <mergeCell ref="E746:G746"/>
    <mergeCell ref="H746:J746"/>
    <mergeCell ref="K746:M746"/>
    <mergeCell ref="N746:P746"/>
    <mergeCell ref="S737:V737"/>
    <mergeCell ref="B739:V739"/>
    <mergeCell ref="I742:K743"/>
    <mergeCell ref="B743:E743"/>
    <mergeCell ref="C744:K744"/>
    <mergeCell ref="Q746:R746"/>
    <mergeCell ref="S746:W746"/>
    <mergeCell ref="W728:W738"/>
    <mergeCell ref="E729:F729"/>
    <mergeCell ref="H729:I729"/>
    <mergeCell ref="K729:L729"/>
    <mergeCell ref="N729:O729"/>
    <mergeCell ref="S729:V729"/>
    <mergeCell ref="E730:F730"/>
    <mergeCell ref="H730:I730"/>
    <mergeCell ref="K730:L730"/>
    <mergeCell ref="N730:O730"/>
    <mergeCell ref="S731:V731"/>
    <mergeCell ref="E732:F732"/>
    <mergeCell ref="E731:F731"/>
    <mergeCell ref="S733:V733"/>
    <mergeCell ref="E734:F734"/>
    <mergeCell ref="H734:I734"/>
    <mergeCell ref="K734:L734"/>
    <mergeCell ref="N734:O734"/>
    <mergeCell ref="S734:V734"/>
    <mergeCell ref="P728:P738"/>
    <mergeCell ref="N735:O735"/>
    <mergeCell ref="K737:L737"/>
    <mergeCell ref="N737:O737"/>
    <mergeCell ref="O744:S744"/>
    <mergeCell ref="S735:V735"/>
    <mergeCell ref="E736:F736"/>
    <mergeCell ref="H736:I736"/>
    <mergeCell ref="K736:L736"/>
    <mergeCell ref="N736:O736"/>
    <mergeCell ref="S736:V736"/>
    <mergeCell ref="H737:I737"/>
    <mergeCell ref="E727:F727"/>
    <mergeCell ref="H727:I727"/>
    <mergeCell ref="K727:L727"/>
    <mergeCell ref="N727:O727"/>
    <mergeCell ref="S727:V727"/>
    <mergeCell ref="B728:B738"/>
    <mergeCell ref="D728:D738"/>
    <mergeCell ref="E728:F728"/>
    <mergeCell ref="G728:G738"/>
    <mergeCell ref="H728:I728"/>
    <mergeCell ref="E733:F733"/>
    <mergeCell ref="H733:I733"/>
    <mergeCell ref="E735:F735"/>
    <mergeCell ref="H735:I735"/>
    <mergeCell ref="E737:F737"/>
    <mergeCell ref="H731:I731"/>
    <mergeCell ref="K731:L731"/>
    <mergeCell ref="J728:J738"/>
    <mergeCell ref="K728:L728"/>
    <mergeCell ref="M728:M738"/>
    <mergeCell ref="N728:O728"/>
    <mergeCell ref="N731:O731"/>
    <mergeCell ref="K733:L733"/>
    <mergeCell ref="N733:O733"/>
    <mergeCell ref="K735:L735"/>
    <mergeCell ref="H732:I732"/>
    <mergeCell ref="K732:L732"/>
    <mergeCell ref="N732:O732"/>
    <mergeCell ref="S732:V732"/>
    <mergeCell ref="R728:R738"/>
    <mergeCell ref="S728:V728"/>
    <mergeCell ref="S730:V730"/>
    <mergeCell ref="B726:D726"/>
    <mergeCell ref="E726:G726"/>
    <mergeCell ref="H726:J726"/>
    <mergeCell ref="K726:M726"/>
    <mergeCell ref="N726:P726"/>
    <mergeCell ref="S717:V717"/>
    <mergeCell ref="B719:V719"/>
    <mergeCell ref="I722:K723"/>
    <mergeCell ref="B723:E723"/>
    <mergeCell ref="C724:K724"/>
    <mergeCell ref="Q726:R726"/>
    <mergeCell ref="S726:W726"/>
    <mergeCell ref="W708:W718"/>
    <mergeCell ref="E709:F709"/>
    <mergeCell ref="H709:I709"/>
    <mergeCell ref="K709:L709"/>
    <mergeCell ref="N709:O709"/>
    <mergeCell ref="S709:V709"/>
    <mergeCell ref="E710:F710"/>
    <mergeCell ref="H710:I710"/>
    <mergeCell ref="K710:L710"/>
    <mergeCell ref="N710:O710"/>
    <mergeCell ref="S711:V711"/>
    <mergeCell ref="E712:F712"/>
    <mergeCell ref="E711:F711"/>
    <mergeCell ref="S713:V713"/>
    <mergeCell ref="E714:F714"/>
    <mergeCell ref="H714:I714"/>
    <mergeCell ref="K714:L714"/>
    <mergeCell ref="N714:O714"/>
    <mergeCell ref="S714:V714"/>
    <mergeCell ref="P708:P718"/>
    <mergeCell ref="N715:O715"/>
    <mergeCell ref="K717:L717"/>
    <mergeCell ref="N717:O717"/>
    <mergeCell ref="O724:S724"/>
    <mergeCell ref="S715:V715"/>
    <mergeCell ref="E716:F716"/>
    <mergeCell ref="H716:I716"/>
    <mergeCell ref="K716:L716"/>
    <mergeCell ref="N716:O716"/>
    <mergeCell ref="S716:V716"/>
    <mergeCell ref="H717:I717"/>
    <mergeCell ref="E707:F707"/>
    <mergeCell ref="H707:I707"/>
    <mergeCell ref="K707:L707"/>
    <mergeCell ref="N707:O707"/>
    <mergeCell ref="S707:V707"/>
    <mergeCell ref="B708:B718"/>
    <mergeCell ref="D708:D718"/>
    <mergeCell ref="E708:F708"/>
    <mergeCell ref="G708:G718"/>
    <mergeCell ref="H708:I708"/>
    <mergeCell ref="E713:F713"/>
    <mergeCell ref="H713:I713"/>
    <mergeCell ref="E715:F715"/>
    <mergeCell ref="H715:I715"/>
    <mergeCell ref="E717:F717"/>
    <mergeCell ref="H711:I711"/>
    <mergeCell ref="K711:L711"/>
    <mergeCell ref="J708:J718"/>
    <mergeCell ref="K708:L708"/>
    <mergeCell ref="M708:M718"/>
    <mergeCell ref="N708:O708"/>
    <mergeCell ref="N711:O711"/>
    <mergeCell ref="K713:L713"/>
    <mergeCell ref="N713:O713"/>
    <mergeCell ref="K715:L715"/>
    <mergeCell ref="H712:I712"/>
    <mergeCell ref="K712:L712"/>
    <mergeCell ref="N712:O712"/>
    <mergeCell ref="S712:V712"/>
    <mergeCell ref="R708:R718"/>
    <mergeCell ref="S708:V708"/>
    <mergeCell ref="S710:V710"/>
    <mergeCell ref="B706:D706"/>
    <mergeCell ref="E706:G706"/>
    <mergeCell ref="H706:J706"/>
    <mergeCell ref="K706:M706"/>
    <mergeCell ref="N706:P706"/>
    <mergeCell ref="S697:V697"/>
    <mergeCell ref="B699:V699"/>
    <mergeCell ref="I702:K703"/>
    <mergeCell ref="B703:E703"/>
    <mergeCell ref="C704:K704"/>
    <mergeCell ref="Q706:R706"/>
    <mergeCell ref="S706:W706"/>
    <mergeCell ref="W688:W698"/>
    <mergeCell ref="E689:F689"/>
    <mergeCell ref="H689:I689"/>
    <mergeCell ref="K689:L689"/>
    <mergeCell ref="N689:O689"/>
    <mergeCell ref="S689:V689"/>
    <mergeCell ref="E690:F690"/>
    <mergeCell ref="H690:I690"/>
    <mergeCell ref="K690:L690"/>
    <mergeCell ref="N690:O690"/>
    <mergeCell ref="S691:V691"/>
    <mergeCell ref="E692:F692"/>
    <mergeCell ref="E691:F691"/>
    <mergeCell ref="S693:V693"/>
    <mergeCell ref="E694:F694"/>
    <mergeCell ref="H694:I694"/>
    <mergeCell ref="K694:L694"/>
    <mergeCell ref="N694:O694"/>
    <mergeCell ref="S694:V694"/>
    <mergeCell ref="P688:P698"/>
    <mergeCell ref="N695:O695"/>
    <mergeCell ref="K697:L697"/>
    <mergeCell ref="N697:O697"/>
    <mergeCell ref="O704:S704"/>
    <mergeCell ref="S695:V695"/>
    <mergeCell ref="E696:F696"/>
    <mergeCell ref="H696:I696"/>
    <mergeCell ref="K696:L696"/>
    <mergeCell ref="N696:O696"/>
    <mergeCell ref="S696:V696"/>
    <mergeCell ref="H697:I697"/>
    <mergeCell ref="E687:F687"/>
    <mergeCell ref="H687:I687"/>
    <mergeCell ref="K687:L687"/>
    <mergeCell ref="N687:O687"/>
    <mergeCell ref="S687:V687"/>
    <mergeCell ref="B688:B698"/>
    <mergeCell ref="D688:D698"/>
    <mergeCell ref="E688:F688"/>
    <mergeCell ref="G688:G698"/>
    <mergeCell ref="H688:I688"/>
    <mergeCell ref="E693:F693"/>
    <mergeCell ref="H693:I693"/>
    <mergeCell ref="E695:F695"/>
    <mergeCell ref="H695:I695"/>
    <mergeCell ref="E697:F697"/>
    <mergeCell ref="H691:I691"/>
    <mergeCell ref="K691:L691"/>
    <mergeCell ref="J688:J698"/>
    <mergeCell ref="K688:L688"/>
    <mergeCell ref="M688:M698"/>
    <mergeCell ref="N688:O688"/>
    <mergeCell ref="N691:O691"/>
    <mergeCell ref="K693:L693"/>
    <mergeCell ref="N693:O693"/>
    <mergeCell ref="K695:L695"/>
    <mergeCell ref="H692:I692"/>
    <mergeCell ref="K692:L692"/>
    <mergeCell ref="N692:O692"/>
    <mergeCell ref="S692:V692"/>
    <mergeCell ref="R688:R698"/>
    <mergeCell ref="S688:V688"/>
    <mergeCell ref="S690:V690"/>
    <mergeCell ref="B686:D686"/>
    <mergeCell ref="E686:G686"/>
    <mergeCell ref="H686:J686"/>
    <mergeCell ref="K686:M686"/>
    <mergeCell ref="N686:P686"/>
    <mergeCell ref="S677:V677"/>
    <mergeCell ref="B679:V679"/>
    <mergeCell ref="I682:K683"/>
    <mergeCell ref="B683:E683"/>
    <mergeCell ref="C684:K684"/>
    <mergeCell ref="Q686:R686"/>
    <mergeCell ref="S686:W686"/>
    <mergeCell ref="W668:W678"/>
    <mergeCell ref="E669:F669"/>
    <mergeCell ref="H669:I669"/>
    <mergeCell ref="K669:L669"/>
    <mergeCell ref="N669:O669"/>
    <mergeCell ref="S669:V669"/>
    <mergeCell ref="E670:F670"/>
    <mergeCell ref="H670:I670"/>
    <mergeCell ref="K670:L670"/>
    <mergeCell ref="N670:O670"/>
    <mergeCell ref="S671:V671"/>
    <mergeCell ref="E672:F672"/>
    <mergeCell ref="E671:F671"/>
    <mergeCell ref="S673:V673"/>
    <mergeCell ref="E674:F674"/>
    <mergeCell ref="H674:I674"/>
    <mergeCell ref="K674:L674"/>
    <mergeCell ref="N674:O674"/>
    <mergeCell ref="S674:V674"/>
    <mergeCell ref="P668:P678"/>
    <mergeCell ref="N675:O675"/>
    <mergeCell ref="K677:L677"/>
    <mergeCell ref="N677:O677"/>
    <mergeCell ref="O684:S684"/>
    <mergeCell ref="S675:V675"/>
    <mergeCell ref="E676:F676"/>
    <mergeCell ref="H676:I676"/>
    <mergeCell ref="K676:L676"/>
    <mergeCell ref="N676:O676"/>
    <mergeCell ref="S676:V676"/>
    <mergeCell ref="H677:I677"/>
    <mergeCell ref="E667:F667"/>
    <mergeCell ref="H667:I667"/>
    <mergeCell ref="K667:L667"/>
    <mergeCell ref="N667:O667"/>
    <mergeCell ref="S667:V667"/>
    <mergeCell ref="B668:B678"/>
    <mergeCell ref="D668:D678"/>
    <mergeCell ref="E668:F668"/>
    <mergeCell ref="G668:G678"/>
    <mergeCell ref="H668:I668"/>
    <mergeCell ref="E673:F673"/>
    <mergeCell ref="H673:I673"/>
    <mergeCell ref="E675:F675"/>
    <mergeCell ref="H675:I675"/>
    <mergeCell ref="E677:F677"/>
    <mergeCell ref="H671:I671"/>
    <mergeCell ref="K671:L671"/>
    <mergeCell ref="J668:J678"/>
    <mergeCell ref="K668:L668"/>
    <mergeCell ref="M668:M678"/>
    <mergeCell ref="N668:O668"/>
    <mergeCell ref="N671:O671"/>
    <mergeCell ref="K673:L673"/>
    <mergeCell ref="N673:O673"/>
    <mergeCell ref="K675:L675"/>
    <mergeCell ref="H672:I672"/>
    <mergeCell ref="K672:L672"/>
    <mergeCell ref="N672:O672"/>
    <mergeCell ref="S672:V672"/>
    <mergeCell ref="R668:R678"/>
    <mergeCell ref="S668:V668"/>
    <mergeCell ref="S670:V670"/>
    <mergeCell ref="B666:D666"/>
    <mergeCell ref="E666:G666"/>
    <mergeCell ref="H666:J666"/>
    <mergeCell ref="K666:M666"/>
    <mergeCell ref="N666:P666"/>
    <mergeCell ref="S657:V657"/>
    <mergeCell ref="B659:V659"/>
    <mergeCell ref="I662:K663"/>
    <mergeCell ref="B663:E663"/>
    <mergeCell ref="C664:K664"/>
    <mergeCell ref="Q666:R666"/>
    <mergeCell ref="S666:W666"/>
    <mergeCell ref="W648:W658"/>
    <mergeCell ref="E649:F649"/>
    <mergeCell ref="H649:I649"/>
    <mergeCell ref="K649:L649"/>
    <mergeCell ref="N649:O649"/>
    <mergeCell ref="S649:V649"/>
    <mergeCell ref="E650:F650"/>
    <mergeCell ref="H650:I650"/>
    <mergeCell ref="K650:L650"/>
    <mergeCell ref="N650:O650"/>
    <mergeCell ref="S651:V651"/>
    <mergeCell ref="E652:F652"/>
    <mergeCell ref="E651:F651"/>
    <mergeCell ref="S653:V653"/>
    <mergeCell ref="E654:F654"/>
    <mergeCell ref="H654:I654"/>
    <mergeCell ref="K654:L654"/>
    <mergeCell ref="N654:O654"/>
    <mergeCell ref="S654:V654"/>
    <mergeCell ref="P648:P658"/>
    <mergeCell ref="N655:O655"/>
    <mergeCell ref="K657:L657"/>
    <mergeCell ref="N657:O657"/>
    <mergeCell ref="O664:S664"/>
    <mergeCell ref="S655:V655"/>
    <mergeCell ref="E656:F656"/>
    <mergeCell ref="H656:I656"/>
    <mergeCell ref="K656:L656"/>
    <mergeCell ref="N656:O656"/>
    <mergeCell ref="S656:V656"/>
    <mergeCell ref="H657:I657"/>
    <mergeCell ref="E647:F647"/>
    <mergeCell ref="H647:I647"/>
    <mergeCell ref="K647:L647"/>
    <mergeCell ref="N647:O647"/>
    <mergeCell ref="S647:V647"/>
    <mergeCell ref="B648:B658"/>
    <mergeCell ref="D648:D658"/>
    <mergeCell ref="E648:F648"/>
    <mergeCell ref="G648:G658"/>
    <mergeCell ref="H648:I648"/>
    <mergeCell ref="E653:F653"/>
    <mergeCell ref="H653:I653"/>
    <mergeCell ref="E655:F655"/>
    <mergeCell ref="H655:I655"/>
    <mergeCell ref="E657:F657"/>
    <mergeCell ref="H651:I651"/>
    <mergeCell ref="K651:L651"/>
    <mergeCell ref="J648:J658"/>
    <mergeCell ref="K648:L648"/>
    <mergeCell ref="M648:M658"/>
    <mergeCell ref="N648:O648"/>
    <mergeCell ref="N651:O651"/>
    <mergeCell ref="K653:L653"/>
    <mergeCell ref="N653:O653"/>
    <mergeCell ref="K655:L655"/>
    <mergeCell ref="H652:I652"/>
    <mergeCell ref="K652:L652"/>
    <mergeCell ref="N652:O652"/>
    <mergeCell ref="S652:V652"/>
    <mergeCell ref="R648:R658"/>
    <mergeCell ref="S648:V648"/>
    <mergeCell ref="S650:V650"/>
    <mergeCell ref="B646:D646"/>
    <mergeCell ref="E646:G646"/>
    <mergeCell ref="H646:J646"/>
    <mergeCell ref="K646:M646"/>
    <mergeCell ref="N646:P646"/>
    <mergeCell ref="S637:V637"/>
    <mergeCell ref="B639:V639"/>
    <mergeCell ref="I642:K643"/>
    <mergeCell ref="B643:E643"/>
    <mergeCell ref="C644:K644"/>
    <mergeCell ref="Q646:R646"/>
    <mergeCell ref="S646:W646"/>
    <mergeCell ref="W628:W638"/>
    <mergeCell ref="E629:F629"/>
    <mergeCell ref="H629:I629"/>
    <mergeCell ref="K629:L629"/>
    <mergeCell ref="N629:O629"/>
    <mergeCell ref="S629:V629"/>
    <mergeCell ref="E630:F630"/>
    <mergeCell ref="H630:I630"/>
    <mergeCell ref="K630:L630"/>
    <mergeCell ref="N630:O630"/>
    <mergeCell ref="S631:V631"/>
    <mergeCell ref="E632:F632"/>
    <mergeCell ref="E631:F631"/>
    <mergeCell ref="S633:V633"/>
    <mergeCell ref="E634:F634"/>
    <mergeCell ref="H634:I634"/>
    <mergeCell ref="K634:L634"/>
    <mergeCell ref="N634:O634"/>
    <mergeCell ref="S634:V634"/>
    <mergeCell ref="P628:P638"/>
    <mergeCell ref="N635:O635"/>
    <mergeCell ref="K637:L637"/>
    <mergeCell ref="N637:O637"/>
    <mergeCell ref="O644:S644"/>
    <mergeCell ref="S635:V635"/>
    <mergeCell ref="E636:F636"/>
    <mergeCell ref="H636:I636"/>
    <mergeCell ref="K636:L636"/>
    <mergeCell ref="N636:O636"/>
    <mergeCell ref="S636:V636"/>
    <mergeCell ref="H637:I637"/>
    <mergeCell ref="E627:F627"/>
    <mergeCell ref="H627:I627"/>
    <mergeCell ref="K627:L627"/>
    <mergeCell ref="N627:O627"/>
    <mergeCell ref="S627:V627"/>
    <mergeCell ref="B628:B638"/>
    <mergeCell ref="D628:D638"/>
    <mergeCell ref="E628:F628"/>
    <mergeCell ref="G628:G638"/>
    <mergeCell ref="H628:I628"/>
    <mergeCell ref="E633:F633"/>
    <mergeCell ref="H633:I633"/>
    <mergeCell ref="E635:F635"/>
    <mergeCell ref="H635:I635"/>
    <mergeCell ref="E637:F637"/>
    <mergeCell ref="H631:I631"/>
    <mergeCell ref="K631:L631"/>
    <mergeCell ref="J628:J638"/>
    <mergeCell ref="K628:L628"/>
    <mergeCell ref="M628:M638"/>
    <mergeCell ref="N628:O628"/>
    <mergeCell ref="N631:O631"/>
    <mergeCell ref="K633:L633"/>
    <mergeCell ref="N633:O633"/>
    <mergeCell ref="K635:L635"/>
    <mergeCell ref="H632:I632"/>
    <mergeCell ref="K632:L632"/>
    <mergeCell ref="N632:O632"/>
    <mergeCell ref="S632:V632"/>
    <mergeCell ref="R628:R638"/>
    <mergeCell ref="S628:V628"/>
    <mergeCell ref="S630:V630"/>
    <mergeCell ref="B626:D626"/>
    <mergeCell ref="E626:G626"/>
    <mergeCell ref="H626:J626"/>
    <mergeCell ref="K626:M626"/>
    <mergeCell ref="N626:P626"/>
    <mergeCell ref="S617:V617"/>
    <mergeCell ref="B619:V619"/>
    <mergeCell ref="I622:K623"/>
    <mergeCell ref="B623:E623"/>
    <mergeCell ref="C624:K624"/>
    <mergeCell ref="Q626:R626"/>
    <mergeCell ref="S626:W626"/>
    <mergeCell ref="W608:W618"/>
    <mergeCell ref="E609:F609"/>
    <mergeCell ref="H609:I609"/>
    <mergeCell ref="K609:L609"/>
    <mergeCell ref="N609:O609"/>
    <mergeCell ref="S609:V609"/>
    <mergeCell ref="E610:F610"/>
    <mergeCell ref="H610:I610"/>
    <mergeCell ref="K610:L610"/>
    <mergeCell ref="N610:O610"/>
    <mergeCell ref="S611:V611"/>
    <mergeCell ref="E612:F612"/>
    <mergeCell ref="E611:F611"/>
    <mergeCell ref="S613:V613"/>
    <mergeCell ref="E614:F614"/>
    <mergeCell ref="H614:I614"/>
    <mergeCell ref="K614:L614"/>
    <mergeCell ref="N614:O614"/>
    <mergeCell ref="S614:V614"/>
    <mergeCell ref="P608:P618"/>
    <mergeCell ref="N615:O615"/>
    <mergeCell ref="K617:L617"/>
    <mergeCell ref="N617:O617"/>
    <mergeCell ref="O624:S624"/>
    <mergeCell ref="S615:V615"/>
    <mergeCell ref="E616:F616"/>
    <mergeCell ref="H616:I616"/>
    <mergeCell ref="K616:L616"/>
    <mergeCell ref="N616:O616"/>
    <mergeCell ref="S616:V616"/>
    <mergeCell ref="H617:I617"/>
    <mergeCell ref="E607:F607"/>
    <mergeCell ref="H607:I607"/>
    <mergeCell ref="K607:L607"/>
    <mergeCell ref="N607:O607"/>
    <mergeCell ref="S607:V607"/>
    <mergeCell ref="B608:B618"/>
    <mergeCell ref="D608:D618"/>
    <mergeCell ref="E608:F608"/>
    <mergeCell ref="G608:G618"/>
    <mergeCell ref="H608:I608"/>
    <mergeCell ref="E613:F613"/>
    <mergeCell ref="H613:I613"/>
    <mergeCell ref="E615:F615"/>
    <mergeCell ref="H615:I615"/>
    <mergeCell ref="E617:F617"/>
    <mergeCell ref="H611:I611"/>
    <mergeCell ref="K611:L611"/>
    <mergeCell ref="J608:J618"/>
    <mergeCell ref="K608:L608"/>
    <mergeCell ref="M608:M618"/>
    <mergeCell ref="N608:O608"/>
    <mergeCell ref="N611:O611"/>
    <mergeCell ref="K613:L613"/>
    <mergeCell ref="N613:O613"/>
    <mergeCell ref="K615:L615"/>
    <mergeCell ref="H612:I612"/>
    <mergeCell ref="K612:L612"/>
    <mergeCell ref="N612:O612"/>
    <mergeCell ref="S612:V612"/>
    <mergeCell ref="R608:R618"/>
    <mergeCell ref="S608:V608"/>
    <mergeCell ref="S610:V610"/>
    <mergeCell ref="B606:D606"/>
    <mergeCell ref="E606:G606"/>
    <mergeCell ref="H606:J606"/>
    <mergeCell ref="K606:M606"/>
    <mergeCell ref="N606:P606"/>
    <mergeCell ref="S597:V597"/>
    <mergeCell ref="B599:V599"/>
    <mergeCell ref="I602:K603"/>
    <mergeCell ref="B603:E603"/>
    <mergeCell ref="C604:K604"/>
    <mergeCell ref="Q606:R606"/>
    <mergeCell ref="S606:W606"/>
    <mergeCell ref="W588:W598"/>
    <mergeCell ref="E589:F589"/>
    <mergeCell ref="H589:I589"/>
    <mergeCell ref="K589:L589"/>
    <mergeCell ref="N589:O589"/>
    <mergeCell ref="S589:V589"/>
    <mergeCell ref="E590:F590"/>
    <mergeCell ref="H590:I590"/>
    <mergeCell ref="K590:L590"/>
    <mergeCell ref="N590:O590"/>
    <mergeCell ref="S591:V591"/>
    <mergeCell ref="E592:F592"/>
    <mergeCell ref="E591:F591"/>
    <mergeCell ref="S593:V593"/>
    <mergeCell ref="E594:F594"/>
    <mergeCell ref="H594:I594"/>
    <mergeCell ref="K594:L594"/>
    <mergeCell ref="N594:O594"/>
    <mergeCell ref="S594:V594"/>
    <mergeCell ref="P588:P598"/>
    <mergeCell ref="N595:O595"/>
    <mergeCell ref="K597:L597"/>
    <mergeCell ref="N597:O597"/>
    <mergeCell ref="O604:S604"/>
    <mergeCell ref="S595:V595"/>
    <mergeCell ref="E596:F596"/>
    <mergeCell ref="H596:I596"/>
    <mergeCell ref="K596:L596"/>
    <mergeCell ref="N596:O596"/>
    <mergeCell ref="S596:V596"/>
    <mergeCell ref="H597:I597"/>
    <mergeCell ref="E587:F587"/>
    <mergeCell ref="H587:I587"/>
    <mergeCell ref="K587:L587"/>
    <mergeCell ref="N587:O587"/>
    <mergeCell ref="S587:V587"/>
    <mergeCell ref="B588:B598"/>
    <mergeCell ref="D588:D598"/>
    <mergeCell ref="E588:F588"/>
    <mergeCell ref="G588:G598"/>
    <mergeCell ref="H588:I588"/>
    <mergeCell ref="E593:F593"/>
    <mergeCell ref="H593:I593"/>
    <mergeCell ref="E595:F595"/>
    <mergeCell ref="H595:I595"/>
    <mergeCell ref="E597:F597"/>
    <mergeCell ref="H591:I591"/>
    <mergeCell ref="K591:L591"/>
    <mergeCell ref="J588:J598"/>
    <mergeCell ref="K588:L588"/>
    <mergeCell ref="M588:M598"/>
    <mergeCell ref="N588:O588"/>
    <mergeCell ref="N591:O591"/>
    <mergeCell ref="K593:L593"/>
    <mergeCell ref="N593:O593"/>
    <mergeCell ref="K595:L595"/>
    <mergeCell ref="H592:I592"/>
    <mergeCell ref="K592:L592"/>
    <mergeCell ref="N592:O592"/>
    <mergeCell ref="S592:V592"/>
    <mergeCell ref="R588:R598"/>
    <mergeCell ref="S588:V588"/>
    <mergeCell ref="S590:V590"/>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70:O570"/>
    <mergeCell ref="S571:V571"/>
    <mergeCell ref="E572:F572"/>
    <mergeCell ref="E571:F571"/>
    <mergeCell ref="S573:V573"/>
    <mergeCell ref="E574:F574"/>
    <mergeCell ref="H574:I574"/>
    <mergeCell ref="K574:L574"/>
    <mergeCell ref="N574:O574"/>
    <mergeCell ref="S574:V574"/>
    <mergeCell ref="P568:P578"/>
    <mergeCell ref="N575:O575"/>
    <mergeCell ref="K577:L577"/>
    <mergeCell ref="N577:O577"/>
    <mergeCell ref="O584:S584"/>
    <mergeCell ref="S575:V575"/>
    <mergeCell ref="E576:F576"/>
    <mergeCell ref="H576:I576"/>
    <mergeCell ref="K576:L576"/>
    <mergeCell ref="N576:O576"/>
    <mergeCell ref="S576:V576"/>
    <mergeCell ref="H577:I577"/>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N571:O571"/>
    <mergeCell ref="K573:L573"/>
    <mergeCell ref="N573:O573"/>
    <mergeCell ref="K575:L575"/>
    <mergeCell ref="H572:I572"/>
    <mergeCell ref="K572:L572"/>
    <mergeCell ref="N572:O572"/>
    <mergeCell ref="S572:V572"/>
    <mergeCell ref="R568:R578"/>
    <mergeCell ref="S568:V568"/>
    <mergeCell ref="S570:V570"/>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50:O550"/>
    <mergeCell ref="S551:V551"/>
    <mergeCell ref="E552:F552"/>
    <mergeCell ref="E551:F551"/>
    <mergeCell ref="S553:V553"/>
    <mergeCell ref="E554:F554"/>
    <mergeCell ref="H554:I554"/>
    <mergeCell ref="K554:L554"/>
    <mergeCell ref="N554:O554"/>
    <mergeCell ref="S554:V554"/>
    <mergeCell ref="P548:P558"/>
    <mergeCell ref="N555:O555"/>
    <mergeCell ref="K557:L557"/>
    <mergeCell ref="N557:O557"/>
    <mergeCell ref="O564:S564"/>
    <mergeCell ref="S555:V555"/>
    <mergeCell ref="E556:F556"/>
    <mergeCell ref="H556:I556"/>
    <mergeCell ref="K556:L556"/>
    <mergeCell ref="N556:O556"/>
    <mergeCell ref="S556:V556"/>
    <mergeCell ref="H557:I557"/>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N551:O551"/>
    <mergeCell ref="K553:L553"/>
    <mergeCell ref="N553:O553"/>
    <mergeCell ref="K555:L555"/>
    <mergeCell ref="H552:I552"/>
    <mergeCell ref="K552:L552"/>
    <mergeCell ref="N552:O552"/>
    <mergeCell ref="S552:V552"/>
    <mergeCell ref="R548:R558"/>
    <mergeCell ref="S548:V548"/>
    <mergeCell ref="S550:V550"/>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30:O530"/>
    <mergeCell ref="S531:V531"/>
    <mergeCell ref="E532:F532"/>
    <mergeCell ref="E531:F531"/>
    <mergeCell ref="S533:V533"/>
    <mergeCell ref="E534:F534"/>
    <mergeCell ref="H534:I534"/>
    <mergeCell ref="K534:L534"/>
    <mergeCell ref="N534:O534"/>
    <mergeCell ref="S534:V534"/>
    <mergeCell ref="P528:P538"/>
    <mergeCell ref="N535:O535"/>
    <mergeCell ref="K537:L537"/>
    <mergeCell ref="N537:O537"/>
    <mergeCell ref="O544:S544"/>
    <mergeCell ref="S535:V535"/>
    <mergeCell ref="E536:F536"/>
    <mergeCell ref="H536:I536"/>
    <mergeCell ref="K536:L536"/>
    <mergeCell ref="N536:O536"/>
    <mergeCell ref="S536:V536"/>
    <mergeCell ref="H537:I537"/>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N531:O531"/>
    <mergeCell ref="K533:L533"/>
    <mergeCell ref="N533:O533"/>
    <mergeCell ref="K535:L535"/>
    <mergeCell ref="H532:I532"/>
    <mergeCell ref="K532:L532"/>
    <mergeCell ref="N532:O532"/>
    <mergeCell ref="S532:V532"/>
    <mergeCell ref="R528:R538"/>
    <mergeCell ref="S528:V528"/>
    <mergeCell ref="S530:V530"/>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10:O510"/>
    <mergeCell ref="S511:V511"/>
    <mergeCell ref="E512:F512"/>
    <mergeCell ref="E511:F511"/>
    <mergeCell ref="S513:V513"/>
    <mergeCell ref="E514:F514"/>
    <mergeCell ref="H514:I514"/>
    <mergeCell ref="K514:L514"/>
    <mergeCell ref="N514:O514"/>
    <mergeCell ref="S514:V514"/>
    <mergeCell ref="P508:P518"/>
    <mergeCell ref="N515:O515"/>
    <mergeCell ref="K517:L517"/>
    <mergeCell ref="N517:O517"/>
    <mergeCell ref="O524:S524"/>
    <mergeCell ref="S515:V515"/>
    <mergeCell ref="E516:F516"/>
    <mergeCell ref="H516:I516"/>
    <mergeCell ref="K516:L516"/>
    <mergeCell ref="N516:O516"/>
    <mergeCell ref="S516:V516"/>
    <mergeCell ref="H517:I517"/>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N511:O511"/>
    <mergeCell ref="K513:L513"/>
    <mergeCell ref="N513:O513"/>
    <mergeCell ref="K515:L515"/>
    <mergeCell ref="H512:I512"/>
    <mergeCell ref="K512:L512"/>
    <mergeCell ref="N512:O512"/>
    <mergeCell ref="S512:V512"/>
    <mergeCell ref="R508:R518"/>
    <mergeCell ref="S508:V508"/>
    <mergeCell ref="S510:V510"/>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490:O490"/>
    <mergeCell ref="S491:V491"/>
    <mergeCell ref="E492:F492"/>
    <mergeCell ref="E491:F491"/>
    <mergeCell ref="S493:V493"/>
    <mergeCell ref="E494:F494"/>
    <mergeCell ref="H494:I494"/>
    <mergeCell ref="K494:L494"/>
    <mergeCell ref="N494:O494"/>
    <mergeCell ref="S494:V494"/>
    <mergeCell ref="P488:P498"/>
    <mergeCell ref="N495:O495"/>
    <mergeCell ref="K497:L497"/>
    <mergeCell ref="N497:O497"/>
    <mergeCell ref="O504:S504"/>
    <mergeCell ref="S495:V495"/>
    <mergeCell ref="E496:F496"/>
    <mergeCell ref="H496:I496"/>
    <mergeCell ref="K496:L496"/>
    <mergeCell ref="N496:O496"/>
    <mergeCell ref="S496:V496"/>
    <mergeCell ref="H497:I497"/>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N491:O491"/>
    <mergeCell ref="K493:L493"/>
    <mergeCell ref="N493:O493"/>
    <mergeCell ref="K495:L495"/>
    <mergeCell ref="H492:I492"/>
    <mergeCell ref="K492:L492"/>
    <mergeCell ref="N492:O492"/>
    <mergeCell ref="S492:V492"/>
    <mergeCell ref="R488:R498"/>
    <mergeCell ref="S488:V488"/>
    <mergeCell ref="S490:V490"/>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70:O470"/>
    <mergeCell ref="S471:V471"/>
    <mergeCell ref="E472:F472"/>
    <mergeCell ref="E471:F471"/>
    <mergeCell ref="S473:V473"/>
    <mergeCell ref="E474:F474"/>
    <mergeCell ref="H474:I474"/>
    <mergeCell ref="K474:L474"/>
    <mergeCell ref="N474:O474"/>
    <mergeCell ref="S474:V474"/>
    <mergeCell ref="P468:P478"/>
    <mergeCell ref="N475:O475"/>
    <mergeCell ref="K477:L477"/>
    <mergeCell ref="N477:O477"/>
    <mergeCell ref="O484:S484"/>
    <mergeCell ref="S475:V475"/>
    <mergeCell ref="E476:F476"/>
    <mergeCell ref="H476:I476"/>
    <mergeCell ref="K476:L476"/>
    <mergeCell ref="N476:O476"/>
    <mergeCell ref="S476:V476"/>
    <mergeCell ref="H477:I477"/>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N471:O471"/>
    <mergeCell ref="K473:L473"/>
    <mergeCell ref="N473:O473"/>
    <mergeCell ref="K475:L475"/>
    <mergeCell ref="H472:I472"/>
    <mergeCell ref="K472:L472"/>
    <mergeCell ref="N472:O472"/>
    <mergeCell ref="S472:V472"/>
    <mergeCell ref="R468:R478"/>
    <mergeCell ref="S468:V468"/>
    <mergeCell ref="S470:V470"/>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50:O450"/>
    <mergeCell ref="S451:V451"/>
    <mergeCell ref="E452:F452"/>
    <mergeCell ref="E451:F451"/>
    <mergeCell ref="S453:V453"/>
    <mergeCell ref="E454:F454"/>
    <mergeCell ref="H454:I454"/>
    <mergeCell ref="K454:L454"/>
    <mergeCell ref="N454:O454"/>
    <mergeCell ref="S454:V454"/>
    <mergeCell ref="P448:P458"/>
    <mergeCell ref="N455:O455"/>
    <mergeCell ref="K457:L457"/>
    <mergeCell ref="N457:O457"/>
    <mergeCell ref="O464:S464"/>
    <mergeCell ref="S455:V455"/>
    <mergeCell ref="E456:F456"/>
    <mergeCell ref="H456:I456"/>
    <mergeCell ref="K456:L456"/>
    <mergeCell ref="N456:O456"/>
    <mergeCell ref="S456:V456"/>
    <mergeCell ref="H457:I457"/>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N451:O451"/>
    <mergeCell ref="K453:L453"/>
    <mergeCell ref="N453:O453"/>
    <mergeCell ref="K455:L455"/>
    <mergeCell ref="H452:I452"/>
    <mergeCell ref="K452:L452"/>
    <mergeCell ref="N452:O452"/>
    <mergeCell ref="S452:V452"/>
    <mergeCell ref="R448:R458"/>
    <mergeCell ref="S448:V448"/>
    <mergeCell ref="S450:V450"/>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30:O430"/>
    <mergeCell ref="S431:V431"/>
    <mergeCell ref="E432:F432"/>
    <mergeCell ref="E431:F431"/>
    <mergeCell ref="S433:V433"/>
    <mergeCell ref="E434:F434"/>
    <mergeCell ref="H434:I434"/>
    <mergeCell ref="K434:L434"/>
    <mergeCell ref="N434:O434"/>
    <mergeCell ref="S434:V434"/>
    <mergeCell ref="P428:P438"/>
    <mergeCell ref="N435:O435"/>
    <mergeCell ref="K437:L437"/>
    <mergeCell ref="N437:O437"/>
    <mergeCell ref="O444:S444"/>
    <mergeCell ref="S435:V435"/>
    <mergeCell ref="E436:F436"/>
    <mergeCell ref="H436:I436"/>
    <mergeCell ref="K436:L436"/>
    <mergeCell ref="N436:O436"/>
    <mergeCell ref="S436:V436"/>
    <mergeCell ref="H437:I437"/>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N431:O431"/>
    <mergeCell ref="K433:L433"/>
    <mergeCell ref="N433:O433"/>
    <mergeCell ref="K435:L435"/>
    <mergeCell ref="H432:I432"/>
    <mergeCell ref="K432:L432"/>
    <mergeCell ref="N432:O432"/>
    <mergeCell ref="S432:V432"/>
    <mergeCell ref="R428:R438"/>
    <mergeCell ref="S428:V428"/>
    <mergeCell ref="S430:V430"/>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10:O410"/>
    <mergeCell ref="S411:V411"/>
    <mergeCell ref="E412:F412"/>
    <mergeCell ref="E411:F411"/>
    <mergeCell ref="S413:V413"/>
    <mergeCell ref="E414:F414"/>
    <mergeCell ref="H414:I414"/>
    <mergeCell ref="K414:L414"/>
    <mergeCell ref="N414:O414"/>
    <mergeCell ref="S414:V414"/>
    <mergeCell ref="P408:P418"/>
    <mergeCell ref="N415:O415"/>
    <mergeCell ref="K417:L417"/>
    <mergeCell ref="N417:O417"/>
    <mergeCell ref="O424:S424"/>
    <mergeCell ref="S415:V415"/>
    <mergeCell ref="E416:F416"/>
    <mergeCell ref="H416:I416"/>
    <mergeCell ref="K416:L416"/>
    <mergeCell ref="N416:O416"/>
    <mergeCell ref="S416:V416"/>
    <mergeCell ref="H417:I417"/>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N411:O411"/>
    <mergeCell ref="K413:L413"/>
    <mergeCell ref="N413:O413"/>
    <mergeCell ref="K415:L415"/>
    <mergeCell ref="H412:I412"/>
    <mergeCell ref="K412:L412"/>
    <mergeCell ref="N412:O412"/>
    <mergeCell ref="S412:V412"/>
    <mergeCell ref="R408:R418"/>
    <mergeCell ref="S408:V408"/>
    <mergeCell ref="S410:V410"/>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390:O390"/>
    <mergeCell ref="S391:V391"/>
    <mergeCell ref="E392:F392"/>
    <mergeCell ref="E391:F391"/>
    <mergeCell ref="S393:V393"/>
    <mergeCell ref="E394:F394"/>
    <mergeCell ref="H394:I394"/>
    <mergeCell ref="K394:L394"/>
    <mergeCell ref="N394:O394"/>
    <mergeCell ref="S394:V394"/>
    <mergeCell ref="P388:P398"/>
    <mergeCell ref="N395:O395"/>
    <mergeCell ref="K397:L397"/>
    <mergeCell ref="N397:O397"/>
    <mergeCell ref="O404:S404"/>
    <mergeCell ref="S395:V395"/>
    <mergeCell ref="E396:F396"/>
    <mergeCell ref="H396:I396"/>
    <mergeCell ref="K396:L396"/>
    <mergeCell ref="N396:O396"/>
    <mergeCell ref="S396:V396"/>
    <mergeCell ref="H397:I397"/>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N391:O391"/>
    <mergeCell ref="K393:L393"/>
    <mergeCell ref="N393:O393"/>
    <mergeCell ref="K395:L395"/>
    <mergeCell ref="H392:I392"/>
    <mergeCell ref="K392:L392"/>
    <mergeCell ref="N392:O392"/>
    <mergeCell ref="S392:V392"/>
    <mergeCell ref="R388:R398"/>
    <mergeCell ref="S388:V388"/>
    <mergeCell ref="S390:V390"/>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70:O370"/>
    <mergeCell ref="S371:V371"/>
    <mergeCell ref="E372:F372"/>
    <mergeCell ref="E371:F371"/>
    <mergeCell ref="S373:V373"/>
    <mergeCell ref="E374:F374"/>
    <mergeCell ref="H374:I374"/>
    <mergeCell ref="K374:L374"/>
    <mergeCell ref="N374:O374"/>
    <mergeCell ref="S374:V374"/>
    <mergeCell ref="P368:P378"/>
    <mergeCell ref="N375:O375"/>
    <mergeCell ref="K377:L377"/>
    <mergeCell ref="N377:O377"/>
    <mergeCell ref="O384:S384"/>
    <mergeCell ref="S375:V375"/>
    <mergeCell ref="E376:F376"/>
    <mergeCell ref="H376:I376"/>
    <mergeCell ref="K376:L376"/>
    <mergeCell ref="N376:O376"/>
    <mergeCell ref="S376:V376"/>
    <mergeCell ref="H377:I377"/>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N371:O371"/>
    <mergeCell ref="K373:L373"/>
    <mergeCell ref="N373:O373"/>
    <mergeCell ref="K375:L375"/>
    <mergeCell ref="H372:I372"/>
    <mergeCell ref="K372:L372"/>
    <mergeCell ref="N372:O372"/>
    <mergeCell ref="S372:V372"/>
    <mergeCell ref="R368:R378"/>
    <mergeCell ref="S368:V368"/>
    <mergeCell ref="S370:V370"/>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50:O350"/>
    <mergeCell ref="S351:V351"/>
    <mergeCell ref="E352:F352"/>
    <mergeCell ref="E351:F351"/>
    <mergeCell ref="S353:V353"/>
    <mergeCell ref="E354:F354"/>
    <mergeCell ref="H354:I354"/>
    <mergeCell ref="K354:L354"/>
    <mergeCell ref="N354:O354"/>
    <mergeCell ref="S354:V354"/>
    <mergeCell ref="P348:P358"/>
    <mergeCell ref="N355:O355"/>
    <mergeCell ref="K357:L357"/>
    <mergeCell ref="N357:O357"/>
    <mergeCell ref="O364:S364"/>
    <mergeCell ref="S355:V355"/>
    <mergeCell ref="E356:F356"/>
    <mergeCell ref="H356:I356"/>
    <mergeCell ref="K356:L356"/>
    <mergeCell ref="N356:O356"/>
    <mergeCell ref="S356:V356"/>
    <mergeCell ref="H357:I357"/>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S352:V352"/>
    <mergeCell ref="R348:R358"/>
    <mergeCell ref="S348:V348"/>
    <mergeCell ref="S350:V350"/>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S50:V50"/>
    <mergeCell ref="N50:O50"/>
    <mergeCell ref="S51:V51"/>
    <mergeCell ref="E52:F52"/>
    <mergeCell ref="E51:F51"/>
    <mergeCell ref="S53:V53"/>
    <mergeCell ref="E54:F54"/>
    <mergeCell ref="H54:I54"/>
    <mergeCell ref="K54:L54"/>
    <mergeCell ref="N54:O54"/>
    <mergeCell ref="S54:V54"/>
    <mergeCell ref="P48:P58"/>
    <mergeCell ref="N55:O55"/>
    <mergeCell ref="K57:L57"/>
    <mergeCell ref="N57:O57"/>
    <mergeCell ref="O64:S64"/>
    <mergeCell ref="S55:V55"/>
    <mergeCell ref="E56:F56"/>
    <mergeCell ref="H56:I56"/>
    <mergeCell ref="K56:L56"/>
    <mergeCell ref="N56:O56"/>
    <mergeCell ref="S56:V56"/>
    <mergeCell ref="H57:I57"/>
    <mergeCell ref="P28:P38"/>
    <mergeCell ref="E47:F47"/>
    <mergeCell ref="H47:I47"/>
    <mergeCell ref="K47:L47"/>
    <mergeCell ref="N47:O47"/>
    <mergeCell ref="S47:V47"/>
    <mergeCell ref="S52:V52"/>
    <mergeCell ref="R48:R58"/>
    <mergeCell ref="S48:V48"/>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B46:D46"/>
    <mergeCell ref="E46:G46"/>
    <mergeCell ref="H46:J46"/>
    <mergeCell ref="K46:M46"/>
    <mergeCell ref="N46:P46"/>
    <mergeCell ref="B39:V39"/>
    <mergeCell ref="I42:K43"/>
    <mergeCell ref="B43:E43"/>
    <mergeCell ref="C44:K44"/>
    <mergeCell ref="Q46:R46"/>
    <mergeCell ref="S46:W46"/>
    <mergeCell ref="W28:W38"/>
    <mergeCell ref="E29:F29"/>
    <mergeCell ref="H29:I29"/>
    <mergeCell ref="K29:L29"/>
    <mergeCell ref="N29:O29"/>
    <mergeCell ref="P8:P18"/>
    <mergeCell ref="N35:O35"/>
    <mergeCell ref="K37:L37"/>
    <mergeCell ref="N37:O37"/>
    <mergeCell ref="O44:S44"/>
    <mergeCell ref="S35:V35"/>
    <mergeCell ref="E36:F36"/>
    <mergeCell ref="H36:I36"/>
    <mergeCell ref="K36:L36"/>
    <mergeCell ref="N36:O36"/>
    <mergeCell ref="S36:V36"/>
    <mergeCell ref="H37:I37"/>
    <mergeCell ref="E27:F27"/>
    <mergeCell ref="H27:I27"/>
    <mergeCell ref="K27:L27"/>
    <mergeCell ref="N27:O27"/>
    <mergeCell ref="S27:V27"/>
    <mergeCell ref="S37:V37"/>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S12:V12"/>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E16:F16"/>
    <mergeCell ref="H16:I16"/>
    <mergeCell ref="K16:L16"/>
    <mergeCell ref="N16:O16"/>
    <mergeCell ref="S16:V16"/>
    <mergeCell ref="H17:I17"/>
    <mergeCell ref="R8:R18"/>
    <mergeCell ref="S8:V8"/>
    <mergeCell ref="S10:V10"/>
    <mergeCell ref="E11:F11"/>
    <mergeCell ref="S13:V13"/>
    <mergeCell ref="E14:F14"/>
    <mergeCell ref="H14:I14"/>
    <mergeCell ref="K14:L14"/>
    <mergeCell ref="N14:O14"/>
    <mergeCell ref="S14:V14"/>
    <mergeCell ref="M8:M18"/>
    <mergeCell ref="B26:D26"/>
    <mergeCell ref="E26:G26"/>
    <mergeCell ref="H26:J26"/>
    <mergeCell ref="K26:M26"/>
    <mergeCell ref="N26:P26"/>
    <mergeCell ref="S17:V17"/>
    <mergeCell ref="B19:V19"/>
    <mergeCell ref="I22:K23"/>
    <mergeCell ref="B23:E23"/>
    <mergeCell ref="C24:K24"/>
    <mergeCell ref="Q26:R26"/>
    <mergeCell ref="S26:W26"/>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N8:O8"/>
    <mergeCell ref="N15:O1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s>
  <phoneticPr fontId="1"/>
  <pageMargins left="0" right="0" top="0" bottom="0"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1FE032-D510-4CC1-A25D-08C52A96C7DA}">
  <sheetPr>
    <outlinePr summaryBelow="0"/>
  </sheetPr>
  <dimension ref="A1:X253"/>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24723</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6541</v>
      </c>
      <c r="F8" s="418"/>
      <c r="G8" s="417"/>
      <c r="H8" s="419" t="s">
        <v>21842</v>
      </c>
      <c r="I8" s="419"/>
      <c r="J8" s="417"/>
      <c r="K8" s="419" t="s">
        <v>21841</v>
      </c>
      <c r="L8" s="419"/>
      <c r="M8" s="417"/>
      <c r="N8" s="420" t="s">
        <v>21840</v>
      </c>
      <c r="O8" s="420"/>
      <c r="P8" s="417"/>
      <c r="Q8" s="155" t="s">
        <v>24855</v>
      </c>
      <c r="R8" s="417"/>
      <c r="S8" s="421" t="s">
        <v>19692</v>
      </c>
      <c r="T8" s="421"/>
      <c r="U8" s="421"/>
      <c r="V8" s="421"/>
      <c r="W8" s="417"/>
      <c r="X8" s="148"/>
    </row>
    <row r="9" spans="1:24" ht="45.95" customHeight="1" thickBot="1">
      <c r="A9" s="148"/>
      <c r="B9" s="417"/>
      <c r="C9" s="154" t="s">
        <v>6654</v>
      </c>
      <c r="D9" s="417"/>
      <c r="E9" s="418" t="s">
        <v>6469</v>
      </c>
      <c r="F9" s="418"/>
      <c r="G9" s="417"/>
      <c r="H9" s="419" t="s">
        <v>21826</v>
      </c>
      <c r="I9" s="419"/>
      <c r="J9" s="417"/>
      <c r="K9" s="419" t="s">
        <v>21825</v>
      </c>
      <c r="L9" s="419"/>
      <c r="M9" s="417"/>
      <c r="N9" s="420" t="s">
        <v>21824</v>
      </c>
      <c r="O9" s="420"/>
      <c r="P9" s="417"/>
      <c r="Q9" s="155" t="s">
        <v>24854</v>
      </c>
      <c r="R9" s="417"/>
      <c r="S9" s="421" t="s">
        <v>19692</v>
      </c>
      <c r="T9" s="421"/>
      <c r="U9" s="421"/>
      <c r="V9" s="421"/>
      <c r="W9" s="417"/>
      <c r="X9" s="148"/>
    </row>
    <row r="10" spans="1:24" ht="45.95" customHeight="1" thickBot="1">
      <c r="A10" s="148"/>
      <c r="B10" s="417"/>
      <c r="C10" s="154" t="s">
        <v>6648</v>
      </c>
      <c r="D10" s="417"/>
      <c r="E10" s="418" t="s">
        <v>6413</v>
      </c>
      <c r="F10" s="418"/>
      <c r="G10" s="417"/>
      <c r="H10" s="419" t="s">
        <v>24853</v>
      </c>
      <c r="I10" s="419"/>
      <c r="J10" s="417"/>
      <c r="K10" s="419" t="s">
        <v>24852</v>
      </c>
      <c r="L10" s="419"/>
      <c r="M10" s="417"/>
      <c r="N10" s="420" t="s">
        <v>24851</v>
      </c>
      <c r="O10" s="420"/>
      <c r="P10" s="417"/>
      <c r="Q10" s="155" t="s">
        <v>24850</v>
      </c>
      <c r="R10" s="417"/>
      <c r="S10" s="421" t="s">
        <v>19692</v>
      </c>
      <c r="T10" s="421"/>
      <c r="U10" s="421"/>
      <c r="V10" s="421"/>
      <c r="W10" s="417"/>
      <c r="X10" s="148"/>
    </row>
    <row r="11" spans="1:24" ht="45.95" customHeight="1" thickBot="1">
      <c r="A11" s="148"/>
      <c r="B11" s="417"/>
      <c r="C11" s="154" t="s">
        <v>6642</v>
      </c>
      <c r="D11" s="417"/>
      <c r="E11" s="418" t="s">
        <v>6407</v>
      </c>
      <c r="F11" s="418"/>
      <c r="G11" s="417"/>
      <c r="H11" s="419" t="s">
        <v>22673</v>
      </c>
      <c r="I11" s="419"/>
      <c r="J11" s="417"/>
      <c r="K11" s="419" t="s">
        <v>22672</v>
      </c>
      <c r="L11" s="419"/>
      <c r="M11" s="417"/>
      <c r="N11" s="420" t="s">
        <v>22671</v>
      </c>
      <c r="O11" s="420"/>
      <c r="P11" s="417"/>
      <c r="Q11" s="155" t="s">
        <v>24849</v>
      </c>
      <c r="R11" s="417"/>
      <c r="S11" s="421" t="s">
        <v>19692</v>
      </c>
      <c r="T11" s="421"/>
      <c r="U11" s="421"/>
      <c r="V11" s="421"/>
      <c r="W11" s="417"/>
      <c r="X11" s="148"/>
    </row>
    <row r="12" spans="1:24" ht="45.95" customHeight="1" thickBot="1">
      <c r="A12" s="148"/>
      <c r="B12" s="417"/>
      <c r="C12" s="154" t="s">
        <v>6634</v>
      </c>
      <c r="D12" s="417"/>
      <c r="E12" s="418" t="s">
        <v>6371</v>
      </c>
      <c r="F12" s="418"/>
      <c r="G12" s="417"/>
      <c r="H12" s="419" t="s">
        <v>21024</v>
      </c>
      <c r="I12" s="419"/>
      <c r="J12" s="417"/>
      <c r="K12" s="419" t="s">
        <v>21023</v>
      </c>
      <c r="L12" s="419"/>
      <c r="M12" s="417"/>
      <c r="N12" s="420" t="s">
        <v>21022</v>
      </c>
      <c r="O12" s="420"/>
      <c r="P12" s="417"/>
      <c r="Q12" s="155" t="s">
        <v>24994</v>
      </c>
      <c r="R12" s="417"/>
      <c r="S12" s="421" t="s">
        <v>24927</v>
      </c>
      <c r="T12" s="421"/>
      <c r="U12" s="421"/>
      <c r="V12" s="421"/>
      <c r="W12" s="417"/>
      <c r="X12" s="148"/>
    </row>
    <row r="13" spans="1:24" ht="45.95" customHeight="1" thickBot="1">
      <c r="A13" s="148"/>
      <c r="B13" s="417"/>
      <c r="C13" s="154" t="s">
        <v>6625</v>
      </c>
      <c r="D13" s="417"/>
      <c r="E13" s="418" t="s">
        <v>6283</v>
      </c>
      <c r="F13" s="418"/>
      <c r="G13" s="417"/>
      <c r="H13" s="419" t="s">
        <v>20988</v>
      </c>
      <c r="I13" s="419"/>
      <c r="J13" s="417"/>
      <c r="K13" s="419" t="s">
        <v>20987</v>
      </c>
      <c r="L13" s="419"/>
      <c r="M13" s="417"/>
      <c r="N13" s="420" t="s">
        <v>20986</v>
      </c>
      <c r="O13" s="420"/>
      <c r="P13" s="417"/>
      <c r="Q13" s="155" t="s">
        <v>24995</v>
      </c>
      <c r="R13" s="417"/>
      <c r="S13" s="421" t="s">
        <v>24927</v>
      </c>
      <c r="T13" s="421"/>
      <c r="U13" s="421"/>
      <c r="V13" s="421"/>
      <c r="W13" s="417"/>
      <c r="X13" s="148"/>
    </row>
    <row r="14" spans="1:24" ht="45.95" customHeight="1" thickBot="1">
      <c r="A14" s="148"/>
      <c r="B14" s="417"/>
      <c r="C14" s="154" t="s">
        <v>6616</v>
      </c>
      <c r="D14" s="417"/>
      <c r="E14" s="418" t="s">
        <v>6232</v>
      </c>
      <c r="F14" s="418"/>
      <c r="G14" s="417"/>
      <c r="H14" s="419" t="s">
        <v>24848</v>
      </c>
      <c r="I14" s="419"/>
      <c r="J14" s="417"/>
      <c r="K14" s="419" t="s">
        <v>24847</v>
      </c>
      <c r="L14" s="419"/>
      <c r="M14" s="417"/>
      <c r="N14" s="420" t="s">
        <v>24846</v>
      </c>
      <c r="O14" s="420"/>
      <c r="P14" s="417"/>
      <c r="Q14" s="155" t="s">
        <v>24845</v>
      </c>
      <c r="R14" s="417"/>
      <c r="S14" s="421" t="s">
        <v>19692</v>
      </c>
      <c r="T14" s="421"/>
      <c r="U14" s="421"/>
      <c r="V14" s="421"/>
      <c r="W14" s="417"/>
      <c r="X14" s="148"/>
    </row>
    <row r="15" spans="1:24" ht="45.95" customHeight="1" thickBot="1">
      <c r="A15" s="148"/>
      <c r="B15" s="417"/>
      <c r="C15" s="154" t="s">
        <v>6607</v>
      </c>
      <c r="D15" s="417"/>
      <c r="E15" s="418" t="s">
        <v>6198</v>
      </c>
      <c r="F15" s="418"/>
      <c r="G15" s="417"/>
      <c r="H15" s="419" t="s">
        <v>20960</v>
      </c>
      <c r="I15" s="419"/>
      <c r="J15" s="417"/>
      <c r="K15" s="419" t="s">
        <v>20959</v>
      </c>
      <c r="L15" s="419"/>
      <c r="M15" s="417"/>
      <c r="N15" s="420" t="s">
        <v>20958</v>
      </c>
      <c r="O15" s="420"/>
      <c r="P15" s="417"/>
      <c r="Q15" s="155" t="s">
        <v>24844</v>
      </c>
      <c r="R15" s="417"/>
      <c r="S15" s="421" t="s">
        <v>19692</v>
      </c>
      <c r="T15" s="421"/>
      <c r="U15" s="421"/>
      <c r="V15" s="421"/>
      <c r="W15" s="417"/>
      <c r="X15" s="148"/>
    </row>
    <row r="16" spans="1:24" ht="45.95" customHeight="1" thickBot="1">
      <c r="A16" s="148"/>
      <c r="B16" s="417"/>
      <c r="C16" s="154" t="s">
        <v>6598</v>
      </c>
      <c r="D16" s="417"/>
      <c r="E16" s="418" t="s">
        <v>6123</v>
      </c>
      <c r="F16" s="418"/>
      <c r="G16" s="417"/>
      <c r="H16" s="419" t="s">
        <v>22641</v>
      </c>
      <c r="I16" s="419"/>
      <c r="J16" s="417"/>
      <c r="K16" s="419" t="s">
        <v>22640</v>
      </c>
      <c r="L16" s="419"/>
      <c r="M16" s="417"/>
      <c r="N16" s="420" t="s">
        <v>22639</v>
      </c>
      <c r="O16" s="420"/>
      <c r="P16" s="417"/>
      <c r="Q16" s="155" t="s">
        <v>24843</v>
      </c>
      <c r="R16" s="417"/>
      <c r="S16" s="421" t="s">
        <v>19692</v>
      </c>
      <c r="T16" s="421"/>
      <c r="U16" s="421"/>
      <c r="V16" s="421"/>
      <c r="W16" s="417"/>
      <c r="X16" s="148"/>
    </row>
    <row r="17" spans="1:24" ht="45.95" customHeight="1" thickBot="1">
      <c r="A17" s="148"/>
      <c r="B17" s="417"/>
      <c r="C17" s="154" t="s">
        <v>6590</v>
      </c>
      <c r="D17" s="417"/>
      <c r="E17" s="418" t="s">
        <v>6068</v>
      </c>
      <c r="F17" s="418"/>
      <c r="G17" s="417"/>
      <c r="H17" s="419" t="s">
        <v>20912</v>
      </c>
      <c r="I17" s="419"/>
      <c r="J17" s="417"/>
      <c r="K17" s="419" t="s">
        <v>20911</v>
      </c>
      <c r="L17" s="419"/>
      <c r="M17" s="417"/>
      <c r="N17" s="420" t="s">
        <v>20910</v>
      </c>
      <c r="O17" s="420"/>
      <c r="P17" s="417"/>
      <c r="Q17" s="155" t="s">
        <v>24869</v>
      </c>
      <c r="R17" s="417"/>
      <c r="S17" s="421" t="s">
        <v>19692</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24723</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6060</v>
      </c>
      <c r="F28" s="418"/>
      <c r="G28" s="417"/>
      <c r="H28" s="419" t="s">
        <v>24996</v>
      </c>
      <c r="I28" s="419"/>
      <c r="J28" s="417"/>
      <c r="K28" s="419" t="s">
        <v>24997</v>
      </c>
      <c r="L28" s="419"/>
      <c r="M28" s="417"/>
      <c r="N28" s="420" t="s">
        <v>24998</v>
      </c>
      <c r="O28" s="420"/>
      <c r="P28" s="417"/>
      <c r="Q28" s="155" t="s">
        <v>24999</v>
      </c>
      <c r="R28" s="417"/>
      <c r="S28" s="421" t="s">
        <v>24927</v>
      </c>
      <c r="T28" s="421"/>
      <c r="U28" s="421"/>
      <c r="V28" s="421"/>
      <c r="W28" s="417"/>
      <c r="X28" s="148"/>
    </row>
    <row r="29" spans="1:24" ht="45.95" customHeight="1" thickBot="1">
      <c r="A29" s="148"/>
      <c r="B29" s="417"/>
      <c r="C29" s="154" t="s">
        <v>6572</v>
      </c>
      <c r="D29" s="417"/>
      <c r="E29" s="418" t="s">
        <v>5939</v>
      </c>
      <c r="F29" s="418"/>
      <c r="G29" s="417"/>
      <c r="H29" s="419" t="s">
        <v>20862</v>
      </c>
      <c r="I29" s="419"/>
      <c r="J29" s="417"/>
      <c r="K29" s="419" t="s">
        <v>20861</v>
      </c>
      <c r="L29" s="419"/>
      <c r="M29" s="417"/>
      <c r="N29" s="420" t="s">
        <v>20860</v>
      </c>
      <c r="O29" s="420"/>
      <c r="P29" s="417"/>
      <c r="Q29" s="155" t="s">
        <v>24842</v>
      </c>
      <c r="R29" s="417"/>
      <c r="S29" s="421" t="s">
        <v>19692</v>
      </c>
      <c r="T29" s="421"/>
      <c r="U29" s="421"/>
      <c r="V29" s="421"/>
      <c r="W29" s="417"/>
      <c r="X29" s="148"/>
    </row>
    <row r="30" spans="1:24" ht="45.95" customHeight="1" thickBot="1">
      <c r="A30" s="148"/>
      <c r="B30" s="417"/>
      <c r="C30" s="154" t="s">
        <v>6563</v>
      </c>
      <c r="D30" s="417"/>
      <c r="E30" s="418" t="s">
        <v>5909</v>
      </c>
      <c r="F30" s="418"/>
      <c r="G30" s="417"/>
      <c r="H30" s="419" t="s">
        <v>20853</v>
      </c>
      <c r="I30" s="419"/>
      <c r="J30" s="417"/>
      <c r="K30" s="419" t="s">
        <v>20852</v>
      </c>
      <c r="L30" s="419"/>
      <c r="M30" s="417"/>
      <c r="N30" s="420" t="s">
        <v>20851</v>
      </c>
      <c r="O30" s="420"/>
      <c r="P30" s="417"/>
      <c r="Q30" s="155" t="s">
        <v>24841</v>
      </c>
      <c r="R30" s="417"/>
      <c r="S30" s="421" t="s">
        <v>19692</v>
      </c>
      <c r="T30" s="421"/>
      <c r="U30" s="421"/>
      <c r="V30" s="421"/>
      <c r="W30" s="417"/>
      <c r="X30" s="148"/>
    </row>
    <row r="31" spans="1:24" ht="45.95" customHeight="1" thickBot="1">
      <c r="A31" s="148"/>
      <c r="B31" s="417"/>
      <c r="C31" s="154" t="s">
        <v>6555</v>
      </c>
      <c r="D31" s="417"/>
      <c r="E31" s="418" t="s">
        <v>5894</v>
      </c>
      <c r="F31" s="418"/>
      <c r="G31" s="417"/>
      <c r="H31" s="419" t="s">
        <v>20845</v>
      </c>
      <c r="I31" s="419"/>
      <c r="J31" s="417"/>
      <c r="K31" s="419" t="s">
        <v>20844</v>
      </c>
      <c r="L31" s="419"/>
      <c r="M31" s="417"/>
      <c r="N31" s="420" t="s">
        <v>20843</v>
      </c>
      <c r="O31" s="420"/>
      <c r="P31" s="417"/>
      <c r="Q31" s="155" t="s">
        <v>24840</v>
      </c>
      <c r="R31" s="417"/>
      <c r="S31" s="421" t="s">
        <v>19692</v>
      </c>
      <c r="T31" s="421"/>
      <c r="U31" s="421"/>
      <c r="V31" s="421"/>
      <c r="W31" s="417"/>
      <c r="X31" s="148"/>
    </row>
    <row r="32" spans="1:24" ht="45.95" customHeight="1" thickBot="1">
      <c r="A32" s="148"/>
      <c r="B32" s="417"/>
      <c r="C32" s="154" t="s">
        <v>6550</v>
      </c>
      <c r="D32" s="417"/>
      <c r="E32" s="418" t="s">
        <v>5880</v>
      </c>
      <c r="F32" s="418"/>
      <c r="G32" s="417"/>
      <c r="H32" s="419" t="s">
        <v>20837</v>
      </c>
      <c r="I32" s="419"/>
      <c r="J32" s="417"/>
      <c r="K32" s="419" t="s">
        <v>20836</v>
      </c>
      <c r="L32" s="419"/>
      <c r="M32" s="417"/>
      <c r="N32" s="420" t="s">
        <v>20835</v>
      </c>
      <c r="O32" s="420"/>
      <c r="P32" s="417"/>
      <c r="Q32" s="155" t="s">
        <v>24839</v>
      </c>
      <c r="R32" s="417"/>
      <c r="S32" s="421" t="s">
        <v>19692</v>
      </c>
      <c r="T32" s="421"/>
      <c r="U32" s="421"/>
      <c r="V32" s="421"/>
      <c r="W32" s="417"/>
      <c r="X32" s="148"/>
    </row>
    <row r="33" spans="1:24" ht="45.95" customHeight="1" thickBot="1">
      <c r="A33" s="148"/>
      <c r="B33" s="417"/>
      <c r="C33" s="154" t="s">
        <v>6542</v>
      </c>
      <c r="D33" s="417"/>
      <c r="E33" s="418" t="s">
        <v>5848</v>
      </c>
      <c r="F33" s="418"/>
      <c r="G33" s="417"/>
      <c r="H33" s="419" t="s">
        <v>21764</v>
      </c>
      <c r="I33" s="419"/>
      <c r="J33" s="417"/>
      <c r="K33" s="419" t="s">
        <v>21763</v>
      </c>
      <c r="L33" s="419"/>
      <c r="M33" s="417"/>
      <c r="N33" s="420" t="s">
        <v>21762</v>
      </c>
      <c r="O33" s="420"/>
      <c r="P33" s="417"/>
      <c r="Q33" s="155" t="s">
        <v>24838</v>
      </c>
      <c r="R33" s="417"/>
      <c r="S33" s="421" t="s">
        <v>19692</v>
      </c>
      <c r="T33" s="421"/>
      <c r="U33" s="421"/>
      <c r="V33" s="421"/>
      <c r="W33" s="417"/>
      <c r="X33" s="148"/>
    </row>
    <row r="34" spans="1:24" ht="45.95" customHeight="1" thickBot="1">
      <c r="A34" s="148"/>
      <c r="B34" s="417"/>
      <c r="C34" s="154" t="s">
        <v>6534</v>
      </c>
      <c r="D34" s="417"/>
      <c r="E34" s="418" t="s">
        <v>5727</v>
      </c>
      <c r="F34" s="418"/>
      <c r="G34" s="417"/>
      <c r="H34" s="419" t="s">
        <v>20796</v>
      </c>
      <c r="I34" s="419"/>
      <c r="J34" s="417"/>
      <c r="K34" s="419" t="s">
        <v>20795</v>
      </c>
      <c r="L34" s="419"/>
      <c r="M34" s="417"/>
      <c r="N34" s="420" t="s">
        <v>20794</v>
      </c>
      <c r="O34" s="420"/>
      <c r="P34" s="417"/>
      <c r="Q34" s="155" t="s">
        <v>24837</v>
      </c>
      <c r="R34" s="417"/>
      <c r="S34" s="421" t="s">
        <v>19692</v>
      </c>
      <c r="T34" s="421"/>
      <c r="U34" s="421"/>
      <c r="V34" s="421"/>
      <c r="W34" s="417"/>
      <c r="X34" s="148"/>
    </row>
    <row r="35" spans="1:24" ht="45.95" customHeight="1" thickBot="1">
      <c r="A35" s="148"/>
      <c r="B35" s="417"/>
      <c r="C35" s="154" t="s">
        <v>6526</v>
      </c>
      <c r="D35" s="417"/>
      <c r="E35" s="418" t="s">
        <v>5707</v>
      </c>
      <c r="F35" s="418"/>
      <c r="G35" s="417"/>
      <c r="H35" s="419" t="s">
        <v>20779</v>
      </c>
      <c r="I35" s="419"/>
      <c r="J35" s="417"/>
      <c r="K35" s="419" t="s">
        <v>20778</v>
      </c>
      <c r="L35" s="419"/>
      <c r="M35" s="417"/>
      <c r="N35" s="420" t="s">
        <v>20777</v>
      </c>
      <c r="O35" s="420"/>
      <c r="P35" s="417"/>
      <c r="Q35" s="155" t="s">
        <v>24836</v>
      </c>
      <c r="R35" s="417"/>
      <c r="S35" s="421" t="s">
        <v>19692</v>
      </c>
      <c r="T35" s="421"/>
      <c r="U35" s="421"/>
      <c r="V35" s="421"/>
      <c r="W35" s="417"/>
      <c r="X35" s="148"/>
    </row>
    <row r="36" spans="1:24" ht="45.95" customHeight="1" thickBot="1">
      <c r="A36" s="148"/>
      <c r="B36" s="417"/>
      <c r="C36" s="154" t="s">
        <v>6518</v>
      </c>
      <c r="D36" s="417"/>
      <c r="E36" s="418" t="s">
        <v>5682</v>
      </c>
      <c r="F36" s="418"/>
      <c r="G36" s="417"/>
      <c r="H36" s="419" t="s">
        <v>24835</v>
      </c>
      <c r="I36" s="419"/>
      <c r="J36" s="417"/>
      <c r="K36" s="419" t="s">
        <v>24834</v>
      </c>
      <c r="L36" s="419"/>
      <c r="M36" s="417"/>
      <c r="N36" s="420" t="s">
        <v>24833</v>
      </c>
      <c r="O36" s="420"/>
      <c r="P36" s="417"/>
      <c r="Q36" s="155" t="s">
        <v>24832</v>
      </c>
      <c r="R36" s="417"/>
      <c r="S36" s="421" t="s">
        <v>19692</v>
      </c>
      <c r="T36" s="421"/>
      <c r="U36" s="421"/>
      <c r="V36" s="421"/>
      <c r="W36" s="417"/>
      <c r="X36" s="148"/>
    </row>
    <row r="37" spans="1:24" ht="45.95" customHeight="1" thickBot="1">
      <c r="A37" s="148"/>
      <c r="B37" s="417"/>
      <c r="C37" s="154" t="s">
        <v>6513</v>
      </c>
      <c r="D37" s="417"/>
      <c r="E37" s="418" t="s">
        <v>5632</v>
      </c>
      <c r="F37" s="418"/>
      <c r="G37" s="417"/>
      <c r="H37" s="419" t="s">
        <v>20751</v>
      </c>
      <c r="I37" s="419"/>
      <c r="J37" s="417"/>
      <c r="K37" s="419" t="s">
        <v>20750</v>
      </c>
      <c r="L37" s="419"/>
      <c r="M37" s="417"/>
      <c r="N37" s="420" t="s">
        <v>20749</v>
      </c>
      <c r="O37" s="420"/>
      <c r="P37" s="417"/>
      <c r="Q37" s="155" t="s">
        <v>24831</v>
      </c>
      <c r="R37" s="417"/>
      <c r="S37" s="421" t="s">
        <v>19692</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24723</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5585</v>
      </c>
      <c r="F48" s="418"/>
      <c r="G48" s="417"/>
      <c r="H48" s="419" t="s">
        <v>22559</v>
      </c>
      <c r="I48" s="419"/>
      <c r="J48" s="417"/>
      <c r="K48" s="419" t="s">
        <v>22558</v>
      </c>
      <c r="L48" s="419"/>
      <c r="M48" s="417"/>
      <c r="N48" s="420" t="s">
        <v>22557</v>
      </c>
      <c r="O48" s="420"/>
      <c r="P48" s="417"/>
      <c r="Q48" s="155" t="s">
        <v>24830</v>
      </c>
      <c r="R48" s="417"/>
      <c r="S48" s="421" t="s">
        <v>19692</v>
      </c>
      <c r="T48" s="421"/>
      <c r="U48" s="421"/>
      <c r="V48" s="421"/>
      <c r="W48" s="417"/>
      <c r="X48" s="148"/>
    </row>
    <row r="49" spans="1:24" ht="45.95" customHeight="1" thickBot="1">
      <c r="A49" s="148"/>
      <c r="B49" s="417"/>
      <c r="C49" s="154" t="s">
        <v>6498</v>
      </c>
      <c r="D49" s="417"/>
      <c r="E49" s="418" t="s">
        <v>5577</v>
      </c>
      <c r="F49" s="418"/>
      <c r="G49" s="417"/>
      <c r="H49" s="419" t="s">
        <v>21724</v>
      </c>
      <c r="I49" s="419"/>
      <c r="J49" s="417"/>
      <c r="K49" s="419" t="s">
        <v>21723</v>
      </c>
      <c r="L49" s="419"/>
      <c r="M49" s="417"/>
      <c r="N49" s="420" t="s">
        <v>21722</v>
      </c>
      <c r="O49" s="420"/>
      <c r="P49" s="417"/>
      <c r="Q49" s="155" t="s">
        <v>24829</v>
      </c>
      <c r="R49" s="417"/>
      <c r="S49" s="421" t="s">
        <v>19692</v>
      </c>
      <c r="T49" s="421"/>
      <c r="U49" s="421"/>
      <c r="V49" s="421"/>
      <c r="W49" s="417"/>
      <c r="X49" s="148"/>
    </row>
    <row r="50" spans="1:24" ht="45.95" customHeight="1" thickBot="1">
      <c r="A50" s="148"/>
      <c r="B50" s="417"/>
      <c r="C50" s="154" t="s">
        <v>6492</v>
      </c>
      <c r="D50" s="417"/>
      <c r="E50" s="418" t="s">
        <v>5519</v>
      </c>
      <c r="F50" s="418"/>
      <c r="G50" s="417"/>
      <c r="H50" s="419" t="s">
        <v>22546</v>
      </c>
      <c r="I50" s="419"/>
      <c r="J50" s="417"/>
      <c r="K50" s="419" t="s">
        <v>22545</v>
      </c>
      <c r="L50" s="419"/>
      <c r="M50" s="417"/>
      <c r="N50" s="420" t="s">
        <v>22544</v>
      </c>
      <c r="O50" s="420"/>
      <c r="P50" s="417"/>
      <c r="Q50" s="155" t="s">
        <v>24868</v>
      </c>
      <c r="R50" s="417"/>
      <c r="S50" s="421" t="s">
        <v>19692</v>
      </c>
      <c r="T50" s="421"/>
      <c r="U50" s="421"/>
      <c r="V50" s="421"/>
      <c r="W50" s="417"/>
      <c r="X50" s="148"/>
    </row>
    <row r="51" spans="1:24" ht="45.95" customHeight="1" thickBot="1">
      <c r="A51" s="148"/>
      <c r="B51" s="417"/>
      <c r="C51" s="154" t="s">
        <v>6486</v>
      </c>
      <c r="D51" s="417"/>
      <c r="E51" s="418" t="s">
        <v>5511</v>
      </c>
      <c r="F51" s="418"/>
      <c r="G51" s="417"/>
      <c r="H51" s="419" t="s">
        <v>21715</v>
      </c>
      <c r="I51" s="419"/>
      <c r="J51" s="417"/>
      <c r="K51" s="419" t="s">
        <v>21714</v>
      </c>
      <c r="L51" s="419"/>
      <c r="M51" s="417"/>
      <c r="N51" s="420" t="s">
        <v>21713</v>
      </c>
      <c r="O51" s="420"/>
      <c r="P51" s="417"/>
      <c r="Q51" s="155" t="s">
        <v>24867</v>
      </c>
      <c r="R51" s="417"/>
      <c r="S51" s="421" t="s">
        <v>19692</v>
      </c>
      <c r="T51" s="421"/>
      <c r="U51" s="421"/>
      <c r="V51" s="421"/>
      <c r="W51" s="417"/>
      <c r="X51" s="148"/>
    </row>
    <row r="52" spans="1:24" ht="45.95" customHeight="1" thickBot="1">
      <c r="A52" s="148"/>
      <c r="B52" s="417"/>
      <c r="C52" s="154" t="s">
        <v>6478</v>
      </c>
      <c r="D52" s="417"/>
      <c r="E52" s="418" t="s">
        <v>5499</v>
      </c>
      <c r="F52" s="418"/>
      <c r="G52" s="417"/>
      <c r="H52" s="419" t="s">
        <v>22542</v>
      </c>
      <c r="I52" s="419"/>
      <c r="J52" s="417"/>
      <c r="K52" s="419" t="s">
        <v>22541</v>
      </c>
      <c r="L52" s="419"/>
      <c r="M52" s="417"/>
      <c r="N52" s="420" t="s">
        <v>22540</v>
      </c>
      <c r="O52" s="420"/>
      <c r="P52" s="417"/>
      <c r="Q52" s="155" t="s">
        <v>24878</v>
      </c>
      <c r="R52" s="417"/>
      <c r="S52" s="421" t="s">
        <v>19692</v>
      </c>
      <c r="T52" s="421"/>
      <c r="U52" s="421"/>
      <c r="V52" s="421"/>
      <c r="W52" s="417"/>
      <c r="X52" s="148"/>
    </row>
    <row r="53" spans="1:24" ht="45.95" customHeight="1" thickBot="1">
      <c r="A53" s="148"/>
      <c r="B53" s="417"/>
      <c r="C53" s="154" t="s">
        <v>6470</v>
      </c>
      <c r="D53" s="417"/>
      <c r="E53" s="418" t="s">
        <v>5494</v>
      </c>
      <c r="F53" s="418"/>
      <c r="G53" s="417"/>
      <c r="H53" s="419" t="s">
        <v>20711</v>
      </c>
      <c r="I53" s="419"/>
      <c r="J53" s="417"/>
      <c r="K53" s="419" t="s">
        <v>20710</v>
      </c>
      <c r="L53" s="419"/>
      <c r="M53" s="417"/>
      <c r="N53" s="420" t="s">
        <v>20709</v>
      </c>
      <c r="O53" s="420"/>
      <c r="P53" s="417"/>
      <c r="Q53" s="155" t="s">
        <v>24828</v>
      </c>
      <c r="R53" s="417"/>
      <c r="S53" s="421" t="s">
        <v>19313</v>
      </c>
      <c r="T53" s="421"/>
      <c r="U53" s="421"/>
      <c r="V53" s="421"/>
      <c r="W53" s="417"/>
      <c r="X53" s="148"/>
    </row>
    <row r="54" spans="1:24" ht="45.95" customHeight="1" thickBot="1">
      <c r="A54" s="148"/>
      <c r="B54" s="417"/>
      <c r="C54" s="154" t="s">
        <v>6464</v>
      </c>
      <c r="D54" s="417"/>
      <c r="E54" s="418" t="s">
        <v>5487</v>
      </c>
      <c r="F54" s="418"/>
      <c r="G54" s="417"/>
      <c r="H54" s="419" t="s">
        <v>21711</v>
      </c>
      <c r="I54" s="419"/>
      <c r="J54" s="417"/>
      <c r="K54" s="419" t="s">
        <v>21710</v>
      </c>
      <c r="L54" s="419"/>
      <c r="M54" s="417"/>
      <c r="N54" s="420" t="s">
        <v>21709</v>
      </c>
      <c r="O54" s="420"/>
      <c r="P54" s="417"/>
      <c r="Q54" s="155" t="s">
        <v>24827</v>
      </c>
      <c r="R54" s="417"/>
      <c r="S54" s="421" t="s">
        <v>19692</v>
      </c>
      <c r="T54" s="421"/>
      <c r="U54" s="421"/>
      <c r="V54" s="421"/>
      <c r="W54" s="417"/>
      <c r="X54" s="148"/>
    </row>
    <row r="55" spans="1:24" ht="45.95" customHeight="1" thickBot="1">
      <c r="A55" s="148"/>
      <c r="B55" s="417"/>
      <c r="C55" s="154" t="s">
        <v>6456</v>
      </c>
      <c r="D55" s="417"/>
      <c r="E55" s="418" t="s">
        <v>5480</v>
      </c>
      <c r="F55" s="418"/>
      <c r="G55" s="417"/>
      <c r="H55" s="419" t="s">
        <v>24826</v>
      </c>
      <c r="I55" s="419"/>
      <c r="J55" s="417"/>
      <c r="K55" s="419" t="s">
        <v>24825</v>
      </c>
      <c r="L55" s="419"/>
      <c r="M55" s="417"/>
      <c r="N55" s="420" t="s">
        <v>24824</v>
      </c>
      <c r="O55" s="420"/>
      <c r="P55" s="417"/>
      <c r="Q55" s="155" t="s">
        <v>24823</v>
      </c>
      <c r="R55" s="417"/>
      <c r="S55" s="421" t="s">
        <v>19692</v>
      </c>
      <c r="T55" s="421"/>
      <c r="U55" s="421"/>
      <c r="V55" s="421"/>
      <c r="W55" s="417"/>
      <c r="X55" s="148"/>
    </row>
    <row r="56" spans="1:24" ht="45.95" customHeight="1" thickBot="1">
      <c r="A56" s="148"/>
      <c r="B56" s="417"/>
      <c r="C56" s="154" t="s">
        <v>6447</v>
      </c>
      <c r="D56" s="417"/>
      <c r="E56" s="418" t="s">
        <v>5459</v>
      </c>
      <c r="F56" s="418"/>
      <c r="G56" s="417"/>
      <c r="H56" s="419" t="s">
        <v>20707</v>
      </c>
      <c r="I56" s="419"/>
      <c r="J56" s="417"/>
      <c r="K56" s="419" t="s">
        <v>20706</v>
      </c>
      <c r="L56" s="419"/>
      <c r="M56" s="417"/>
      <c r="N56" s="420" t="s">
        <v>20705</v>
      </c>
      <c r="O56" s="420"/>
      <c r="P56" s="417"/>
      <c r="Q56" s="155" t="s">
        <v>24822</v>
      </c>
      <c r="R56" s="417"/>
      <c r="S56" s="421" t="s">
        <v>19692</v>
      </c>
      <c r="T56" s="421"/>
      <c r="U56" s="421"/>
      <c r="V56" s="421"/>
      <c r="W56" s="417"/>
      <c r="X56" s="148"/>
    </row>
    <row r="57" spans="1:24" ht="45.95" customHeight="1" thickBot="1">
      <c r="A57" s="148"/>
      <c r="B57" s="417"/>
      <c r="C57" s="154" t="s">
        <v>6441</v>
      </c>
      <c r="D57" s="417"/>
      <c r="E57" s="418" t="s">
        <v>5416</v>
      </c>
      <c r="F57" s="418"/>
      <c r="G57" s="417"/>
      <c r="H57" s="419" t="s">
        <v>20687</v>
      </c>
      <c r="I57" s="419"/>
      <c r="J57" s="417"/>
      <c r="K57" s="419" t="s">
        <v>20686</v>
      </c>
      <c r="L57" s="419"/>
      <c r="M57" s="417"/>
      <c r="N57" s="420" t="s">
        <v>20685</v>
      </c>
      <c r="O57" s="420"/>
      <c r="P57" s="417"/>
      <c r="Q57" s="155" t="s">
        <v>24821</v>
      </c>
      <c r="R57" s="417"/>
      <c r="S57" s="421" t="s">
        <v>19692</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24723</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5276</v>
      </c>
      <c r="F68" s="418"/>
      <c r="G68" s="417"/>
      <c r="H68" s="419" t="s">
        <v>24820</v>
      </c>
      <c r="I68" s="419"/>
      <c r="J68" s="417"/>
      <c r="K68" s="419" t="s">
        <v>24819</v>
      </c>
      <c r="L68" s="419"/>
      <c r="M68" s="417"/>
      <c r="N68" s="420" t="s">
        <v>24818</v>
      </c>
      <c r="O68" s="420"/>
      <c r="P68" s="417"/>
      <c r="Q68" s="155" t="s">
        <v>24817</v>
      </c>
      <c r="R68" s="417"/>
      <c r="S68" s="421" t="s">
        <v>19692</v>
      </c>
      <c r="T68" s="421"/>
      <c r="U68" s="421"/>
      <c r="V68" s="421"/>
      <c r="W68" s="417"/>
      <c r="X68" s="148"/>
    </row>
    <row r="69" spans="1:24" ht="45.95" customHeight="1" thickBot="1">
      <c r="A69" s="148"/>
      <c r="B69" s="417"/>
      <c r="C69" s="154" t="s">
        <v>6427</v>
      </c>
      <c r="D69" s="417"/>
      <c r="E69" s="418" t="s">
        <v>5143</v>
      </c>
      <c r="F69" s="418"/>
      <c r="G69" s="417"/>
      <c r="H69" s="419" t="s">
        <v>24816</v>
      </c>
      <c r="I69" s="419"/>
      <c r="J69" s="417"/>
      <c r="K69" s="419" t="s">
        <v>24815</v>
      </c>
      <c r="L69" s="419"/>
      <c r="M69" s="417"/>
      <c r="N69" s="420" t="s">
        <v>24814</v>
      </c>
      <c r="O69" s="420"/>
      <c r="P69" s="417"/>
      <c r="Q69" s="155" t="s">
        <v>24813</v>
      </c>
      <c r="R69" s="417"/>
      <c r="S69" s="421" t="s">
        <v>19692</v>
      </c>
      <c r="T69" s="421"/>
      <c r="U69" s="421"/>
      <c r="V69" s="421"/>
      <c r="W69" s="417"/>
      <c r="X69" s="148"/>
    </row>
    <row r="70" spans="1:24" ht="45.95" customHeight="1" thickBot="1">
      <c r="A70" s="148"/>
      <c r="B70" s="417"/>
      <c r="C70" s="154" t="s">
        <v>6421</v>
      </c>
      <c r="D70" s="417"/>
      <c r="E70" s="418" t="s">
        <v>5048</v>
      </c>
      <c r="F70" s="418"/>
      <c r="G70" s="417"/>
      <c r="H70" s="419" t="s">
        <v>24812</v>
      </c>
      <c r="I70" s="419"/>
      <c r="J70" s="417"/>
      <c r="K70" s="419" t="s">
        <v>24811</v>
      </c>
      <c r="L70" s="419"/>
      <c r="M70" s="417"/>
      <c r="N70" s="420" t="s">
        <v>24810</v>
      </c>
      <c r="O70" s="420"/>
      <c r="P70" s="417"/>
      <c r="Q70" s="155" t="s">
        <v>24809</v>
      </c>
      <c r="R70" s="417"/>
      <c r="S70" s="421" t="s">
        <v>19692</v>
      </c>
      <c r="T70" s="421"/>
      <c r="U70" s="421"/>
      <c r="V70" s="421"/>
      <c r="W70" s="417"/>
      <c r="X70" s="148"/>
    </row>
    <row r="71" spans="1:24" ht="45.95" customHeight="1" thickBot="1">
      <c r="A71" s="148"/>
      <c r="B71" s="417"/>
      <c r="C71" s="154" t="s">
        <v>6414</v>
      </c>
      <c r="D71" s="417"/>
      <c r="E71" s="418" t="s">
        <v>4998</v>
      </c>
      <c r="F71" s="418"/>
      <c r="G71" s="417"/>
      <c r="H71" s="419" t="s">
        <v>22462</v>
      </c>
      <c r="I71" s="419"/>
      <c r="J71" s="417"/>
      <c r="K71" s="419" t="s">
        <v>22461</v>
      </c>
      <c r="L71" s="419"/>
      <c r="M71" s="417"/>
      <c r="N71" s="420" t="s">
        <v>22460</v>
      </c>
      <c r="O71" s="420"/>
      <c r="P71" s="417"/>
      <c r="Q71" s="155" t="s">
        <v>24808</v>
      </c>
      <c r="R71" s="417"/>
      <c r="S71" s="421" t="s">
        <v>19692</v>
      </c>
      <c r="T71" s="421"/>
      <c r="U71" s="421"/>
      <c r="V71" s="421"/>
      <c r="W71" s="417"/>
      <c r="X71" s="148"/>
    </row>
    <row r="72" spans="1:24" ht="45.95" customHeight="1" thickBot="1">
      <c r="A72" s="148"/>
      <c r="B72" s="417"/>
      <c r="C72" s="154" t="s">
        <v>6408</v>
      </c>
      <c r="D72" s="417"/>
      <c r="E72" s="418" t="s">
        <v>4882</v>
      </c>
      <c r="F72" s="418"/>
      <c r="G72" s="417"/>
      <c r="H72" s="419" t="s">
        <v>20509</v>
      </c>
      <c r="I72" s="419"/>
      <c r="J72" s="417"/>
      <c r="K72" s="419" t="s">
        <v>20508</v>
      </c>
      <c r="L72" s="419"/>
      <c r="M72" s="417"/>
      <c r="N72" s="420" t="s">
        <v>20507</v>
      </c>
      <c r="O72" s="420"/>
      <c r="P72" s="417"/>
      <c r="Q72" s="155" t="s">
        <v>24866</v>
      </c>
      <c r="R72" s="417"/>
      <c r="S72" s="421" t="s">
        <v>19692</v>
      </c>
      <c r="T72" s="421"/>
      <c r="U72" s="421"/>
      <c r="V72" s="421"/>
      <c r="W72" s="417"/>
      <c r="X72" s="148"/>
    </row>
    <row r="73" spans="1:24" ht="45.95" customHeight="1" thickBot="1">
      <c r="A73" s="148"/>
      <c r="B73" s="417"/>
      <c r="C73" s="154" t="s">
        <v>6402</v>
      </c>
      <c r="D73" s="417"/>
      <c r="E73" s="418" t="s">
        <v>4869</v>
      </c>
      <c r="F73" s="418"/>
      <c r="G73" s="417"/>
      <c r="H73" s="419" t="s">
        <v>20505</v>
      </c>
      <c r="I73" s="419"/>
      <c r="J73" s="417"/>
      <c r="K73" s="419" t="s">
        <v>20504</v>
      </c>
      <c r="L73" s="419"/>
      <c r="M73" s="417"/>
      <c r="N73" s="420" t="s">
        <v>20503</v>
      </c>
      <c r="O73" s="420"/>
      <c r="P73" s="417"/>
      <c r="Q73" s="155" t="s">
        <v>24865</v>
      </c>
      <c r="R73" s="417"/>
      <c r="S73" s="421" t="s">
        <v>19692</v>
      </c>
      <c r="T73" s="421"/>
      <c r="U73" s="421"/>
      <c r="V73" s="421"/>
      <c r="W73" s="417"/>
      <c r="X73" s="148"/>
    </row>
    <row r="74" spans="1:24" ht="45.95" customHeight="1" thickBot="1">
      <c r="A74" s="148"/>
      <c r="B74" s="417"/>
      <c r="C74" s="154" t="s">
        <v>6394</v>
      </c>
      <c r="D74" s="417"/>
      <c r="E74" s="418" t="s">
        <v>4863</v>
      </c>
      <c r="F74" s="418"/>
      <c r="G74" s="417"/>
      <c r="H74" s="419" t="s">
        <v>20501</v>
      </c>
      <c r="I74" s="419"/>
      <c r="J74" s="417"/>
      <c r="K74" s="419" t="s">
        <v>20500</v>
      </c>
      <c r="L74" s="419"/>
      <c r="M74" s="417"/>
      <c r="N74" s="420" t="s">
        <v>20499</v>
      </c>
      <c r="O74" s="420"/>
      <c r="P74" s="417"/>
      <c r="Q74" s="155" t="s">
        <v>24731</v>
      </c>
      <c r="R74" s="417"/>
      <c r="S74" s="421" t="s">
        <v>19313</v>
      </c>
      <c r="T74" s="421"/>
      <c r="U74" s="421"/>
      <c r="V74" s="421"/>
      <c r="W74" s="417"/>
      <c r="X74" s="148"/>
    </row>
    <row r="75" spans="1:24" ht="45.95" customHeight="1" thickBot="1">
      <c r="A75" s="148"/>
      <c r="B75" s="417"/>
      <c r="C75" s="154" t="s">
        <v>6386</v>
      </c>
      <c r="D75" s="417"/>
      <c r="E75" s="418" t="s">
        <v>4856</v>
      </c>
      <c r="F75" s="418"/>
      <c r="G75" s="417"/>
      <c r="H75" s="419" t="s">
        <v>20497</v>
      </c>
      <c r="I75" s="419"/>
      <c r="J75" s="417"/>
      <c r="K75" s="419" t="s">
        <v>20496</v>
      </c>
      <c r="L75" s="419"/>
      <c r="M75" s="417"/>
      <c r="N75" s="420" t="s">
        <v>20495</v>
      </c>
      <c r="O75" s="420"/>
      <c r="P75" s="417"/>
      <c r="Q75" s="155" t="s">
        <v>24864</v>
      </c>
      <c r="R75" s="417"/>
      <c r="S75" s="421" t="s">
        <v>19692</v>
      </c>
      <c r="T75" s="421"/>
      <c r="U75" s="421"/>
      <c r="V75" s="421"/>
      <c r="W75" s="417"/>
      <c r="X75" s="148"/>
    </row>
    <row r="76" spans="1:24" ht="45.95" customHeight="1" thickBot="1">
      <c r="A76" s="148"/>
      <c r="B76" s="417"/>
      <c r="C76" s="154" t="s">
        <v>6380</v>
      </c>
      <c r="D76" s="417"/>
      <c r="E76" s="418" t="s">
        <v>4850</v>
      </c>
      <c r="F76" s="418"/>
      <c r="G76" s="417"/>
      <c r="H76" s="419" t="s">
        <v>22449</v>
      </c>
      <c r="I76" s="419"/>
      <c r="J76" s="417"/>
      <c r="K76" s="419" t="s">
        <v>22448</v>
      </c>
      <c r="L76" s="419"/>
      <c r="M76" s="417"/>
      <c r="N76" s="420" t="s">
        <v>22447</v>
      </c>
      <c r="O76" s="420"/>
      <c r="P76" s="417"/>
      <c r="Q76" s="155" t="s">
        <v>24863</v>
      </c>
      <c r="R76" s="417"/>
      <c r="S76" s="421" t="s">
        <v>19692</v>
      </c>
      <c r="T76" s="421"/>
      <c r="U76" s="421"/>
      <c r="V76" s="421"/>
      <c r="W76" s="417"/>
      <c r="X76" s="148"/>
    </row>
    <row r="77" spans="1:24" ht="45.95" customHeight="1" thickBot="1">
      <c r="A77" s="148"/>
      <c r="B77" s="417"/>
      <c r="C77" s="154" t="s">
        <v>6372</v>
      </c>
      <c r="D77" s="417"/>
      <c r="E77" s="418" t="s">
        <v>4844</v>
      </c>
      <c r="F77" s="418"/>
      <c r="G77" s="417"/>
      <c r="H77" s="419" t="s">
        <v>22445</v>
      </c>
      <c r="I77" s="419"/>
      <c r="J77" s="417"/>
      <c r="K77" s="419" t="s">
        <v>22444</v>
      </c>
      <c r="L77" s="419"/>
      <c r="M77" s="417"/>
      <c r="N77" s="420" t="s">
        <v>22443</v>
      </c>
      <c r="O77" s="420"/>
      <c r="P77" s="417"/>
      <c r="Q77" s="155" t="s">
        <v>24877</v>
      </c>
      <c r="R77" s="417"/>
      <c r="S77" s="421" t="s">
        <v>19692</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24723</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4837</v>
      </c>
      <c r="F88" s="418"/>
      <c r="G88" s="417"/>
      <c r="H88" s="419" t="s">
        <v>20493</v>
      </c>
      <c r="I88" s="419"/>
      <c r="J88" s="417"/>
      <c r="K88" s="419" t="s">
        <v>20492</v>
      </c>
      <c r="L88" s="419"/>
      <c r="M88" s="417"/>
      <c r="N88" s="420" t="s">
        <v>20491</v>
      </c>
      <c r="O88" s="420"/>
      <c r="P88" s="417"/>
      <c r="Q88" s="155" t="s">
        <v>24730</v>
      </c>
      <c r="R88" s="417"/>
      <c r="S88" s="421" t="s">
        <v>19313</v>
      </c>
      <c r="T88" s="421"/>
      <c r="U88" s="421"/>
      <c r="V88" s="421"/>
      <c r="W88" s="417"/>
      <c r="X88" s="148"/>
    </row>
    <row r="89" spans="1:24" ht="45.95" customHeight="1" thickBot="1">
      <c r="A89" s="148"/>
      <c r="B89" s="417"/>
      <c r="C89" s="154" t="s">
        <v>6359</v>
      </c>
      <c r="D89" s="417"/>
      <c r="E89" s="418" t="s">
        <v>4829</v>
      </c>
      <c r="F89" s="418"/>
      <c r="G89" s="417"/>
      <c r="H89" s="419" t="s">
        <v>20489</v>
      </c>
      <c r="I89" s="419"/>
      <c r="J89" s="417"/>
      <c r="K89" s="419" t="s">
        <v>20488</v>
      </c>
      <c r="L89" s="419"/>
      <c r="M89" s="417"/>
      <c r="N89" s="420" t="s">
        <v>20487</v>
      </c>
      <c r="O89" s="420"/>
      <c r="P89" s="417"/>
      <c r="Q89" s="155" t="s">
        <v>24729</v>
      </c>
      <c r="R89" s="417"/>
      <c r="S89" s="421" t="s">
        <v>19313</v>
      </c>
      <c r="T89" s="421"/>
      <c r="U89" s="421"/>
      <c r="V89" s="421"/>
      <c r="W89" s="417"/>
      <c r="X89" s="148"/>
    </row>
    <row r="90" spans="1:24" ht="45.95" customHeight="1" thickBot="1">
      <c r="A90" s="148"/>
      <c r="B90" s="417"/>
      <c r="C90" s="154" t="s">
        <v>6352</v>
      </c>
      <c r="D90" s="417"/>
      <c r="E90" s="418" t="s">
        <v>4805</v>
      </c>
      <c r="F90" s="418"/>
      <c r="G90" s="417"/>
      <c r="H90" s="419" t="s">
        <v>21606</v>
      </c>
      <c r="I90" s="419"/>
      <c r="J90" s="417"/>
      <c r="K90" s="419" t="s">
        <v>21605</v>
      </c>
      <c r="L90" s="419"/>
      <c r="M90" s="417"/>
      <c r="N90" s="420" t="s">
        <v>21604</v>
      </c>
      <c r="O90" s="420"/>
      <c r="P90" s="417"/>
      <c r="Q90" s="155" t="s">
        <v>24807</v>
      </c>
      <c r="R90" s="417"/>
      <c r="S90" s="421" t="s">
        <v>19692</v>
      </c>
      <c r="T90" s="421"/>
      <c r="U90" s="421"/>
      <c r="V90" s="421"/>
      <c r="W90" s="417"/>
      <c r="X90" s="148"/>
    </row>
    <row r="91" spans="1:24" ht="45.95" customHeight="1" thickBot="1">
      <c r="A91" s="148"/>
      <c r="B91" s="417"/>
      <c r="C91" s="154" t="s">
        <v>6346</v>
      </c>
      <c r="D91" s="417"/>
      <c r="E91" s="418" t="s">
        <v>4796</v>
      </c>
      <c r="F91" s="418"/>
      <c r="G91" s="417"/>
      <c r="H91" s="419" t="s">
        <v>22436</v>
      </c>
      <c r="I91" s="419"/>
      <c r="J91" s="417"/>
      <c r="K91" s="419" t="s">
        <v>22435</v>
      </c>
      <c r="L91" s="419"/>
      <c r="M91" s="417"/>
      <c r="N91" s="420" t="s">
        <v>22434</v>
      </c>
      <c r="O91" s="420"/>
      <c r="P91" s="417"/>
      <c r="Q91" s="155" t="s">
        <v>24806</v>
      </c>
      <c r="R91" s="417"/>
      <c r="S91" s="421" t="s">
        <v>19692</v>
      </c>
      <c r="T91" s="421"/>
      <c r="U91" s="421"/>
      <c r="V91" s="421"/>
      <c r="W91" s="417"/>
      <c r="X91" s="148"/>
    </row>
    <row r="92" spans="1:24" ht="45.95" customHeight="1" thickBot="1">
      <c r="A92" s="148"/>
      <c r="B92" s="417"/>
      <c r="C92" s="154" t="s">
        <v>6338</v>
      </c>
      <c r="D92" s="417"/>
      <c r="E92" s="418" t="s">
        <v>4707</v>
      </c>
      <c r="F92" s="418"/>
      <c r="G92" s="417"/>
      <c r="H92" s="419" t="s">
        <v>20460</v>
      </c>
      <c r="I92" s="419"/>
      <c r="J92" s="417"/>
      <c r="K92" s="419" t="s">
        <v>20459</v>
      </c>
      <c r="L92" s="419"/>
      <c r="M92" s="417"/>
      <c r="N92" s="420" t="s">
        <v>20458</v>
      </c>
      <c r="O92" s="420"/>
      <c r="P92" s="417"/>
      <c r="Q92" s="155" t="s">
        <v>24805</v>
      </c>
      <c r="R92" s="417"/>
      <c r="S92" s="421" t="s">
        <v>19692</v>
      </c>
      <c r="T92" s="421"/>
      <c r="U92" s="421"/>
      <c r="V92" s="421"/>
      <c r="W92" s="417"/>
      <c r="X92" s="148"/>
    </row>
    <row r="93" spans="1:24" ht="45.95" customHeight="1" thickBot="1">
      <c r="A93" s="148"/>
      <c r="B93" s="417"/>
      <c r="C93" s="154" t="s">
        <v>6330</v>
      </c>
      <c r="D93" s="417"/>
      <c r="E93" s="418" t="s">
        <v>4650</v>
      </c>
      <c r="F93" s="418"/>
      <c r="G93" s="417"/>
      <c r="H93" s="419" t="s">
        <v>20444</v>
      </c>
      <c r="I93" s="419"/>
      <c r="J93" s="417"/>
      <c r="K93" s="419" t="s">
        <v>20443</v>
      </c>
      <c r="L93" s="419"/>
      <c r="M93" s="417"/>
      <c r="N93" s="420" t="s">
        <v>20442</v>
      </c>
      <c r="O93" s="420"/>
      <c r="P93" s="417"/>
      <c r="Q93" s="155" t="s">
        <v>24804</v>
      </c>
      <c r="R93" s="417"/>
      <c r="S93" s="421" t="s">
        <v>19692</v>
      </c>
      <c r="T93" s="421"/>
      <c r="U93" s="421"/>
      <c r="V93" s="421"/>
      <c r="W93" s="417"/>
      <c r="X93" s="148"/>
    </row>
    <row r="94" spans="1:24" ht="45.95" customHeight="1" thickBot="1">
      <c r="A94" s="148"/>
      <c r="B94" s="417"/>
      <c r="C94" s="154" t="s">
        <v>6322</v>
      </c>
      <c r="D94" s="417"/>
      <c r="E94" s="418" t="s">
        <v>4616</v>
      </c>
      <c r="F94" s="418"/>
      <c r="G94" s="417"/>
      <c r="H94" s="419" t="s">
        <v>20435</v>
      </c>
      <c r="I94" s="419"/>
      <c r="J94" s="417"/>
      <c r="K94" s="419" t="s">
        <v>20434</v>
      </c>
      <c r="L94" s="419"/>
      <c r="M94" s="417"/>
      <c r="N94" s="420" t="s">
        <v>20433</v>
      </c>
      <c r="O94" s="420"/>
      <c r="P94" s="417"/>
      <c r="Q94" s="155" t="s">
        <v>24803</v>
      </c>
      <c r="R94" s="417"/>
      <c r="S94" s="421" t="s">
        <v>19692</v>
      </c>
      <c r="T94" s="421"/>
      <c r="U94" s="421"/>
      <c r="V94" s="421"/>
      <c r="W94" s="417"/>
      <c r="X94" s="148"/>
    </row>
    <row r="95" spans="1:24" ht="45.95" customHeight="1" thickBot="1">
      <c r="A95" s="148"/>
      <c r="B95" s="417"/>
      <c r="C95" s="154" t="s">
        <v>6316</v>
      </c>
      <c r="D95" s="417"/>
      <c r="E95" s="418" t="s">
        <v>4600</v>
      </c>
      <c r="F95" s="418"/>
      <c r="G95" s="417"/>
      <c r="H95" s="419" t="s">
        <v>20430</v>
      </c>
      <c r="I95" s="419"/>
      <c r="J95" s="417"/>
      <c r="K95" s="419" t="s">
        <v>20429</v>
      </c>
      <c r="L95" s="419"/>
      <c r="M95" s="417"/>
      <c r="N95" s="420" t="s">
        <v>20428</v>
      </c>
      <c r="O95" s="420"/>
      <c r="P95" s="417"/>
      <c r="Q95" s="155" t="s">
        <v>24802</v>
      </c>
      <c r="R95" s="417"/>
      <c r="S95" s="421" t="s">
        <v>19692</v>
      </c>
      <c r="T95" s="421"/>
      <c r="U95" s="421"/>
      <c r="V95" s="421"/>
      <c r="W95" s="417"/>
      <c r="X95" s="148"/>
    </row>
    <row r="96" spans="1:24" ht="45.95" customHeight="1" thickBot="1">
      <c r="A96" s="148"/>
      <c r="B96" s="417"/>
      <c r="C96" s="154" t="s">
        <v>6308</v>
      </c>
      <c r="D96" s="417"/>
      <c r="E96" s="418" t="s">
        <v>4467</v>
      </c>
      <c r="F96" s="418"/>
      <c r="G96" s="417"/>
      <c r="H96" s="419" t="s">
        <v>21571</v>
      </c>
      <c r="I96" s="419"/>
      <c r="J96" s="417"/>
      <c r="K96" s="419" t="s">
        <v>21570</v>
      </c>
      <c r="L96" s="419"/>
      <c r="M96" s="417"/>
      <c r="N96" s="420" t="s">
        <v>21569</v>
      </c>
      <c r="O96" s="420"/>
      <c r="P96" s="417"/>
      <c r="Q96" s="155" t="s">
        <v>24801</v>
      </c>
      <c r="R96" s="417"/>
      <c r="S96" s="421" t="s">
        <v>19692</v>
      </c>
      <c r="T96" s="421"/>
      <c r="U96" s="421"/>
      <c r="V96" s="421"/>
      <c r="W96" s="417"/>
      <c r="X96" s="148"/>
    </row>
    <row r="97" spans="1:24" ht="45.95" customHeight="1" thickBot="1">
      <c r="A97" s="148"/>
      <c r="B97" s="417"/>
      <c r="C97" s="154" t="s">
        <v>6299</v>
      </c>
      <c r="D97" s="417"/>
      <c r="E97" s="418" t="s">
        <v>4391</v>
      </c>
      <c r="F97" s="418"/>
      <c r="G97" s="417"/>
      <c r="H97" s="419" t="s">
        <v>24800</v>
      </c>
      <c r="I97" s="419"/>
      <c r="J97" s="417"/>
      <c r="K97" s="419" t="s">
        <v>24799</v>
      </c>
      <c r="L97" s="419"/>
      <c r="M97" s="417"/>
      <c r="N97" s="420" t="s">
        <v>24798</v>
      </c>
      <c r="O97" s="420"/>
      <c r="P97" s="417"/>
      <c r="Q97" s="155" t="s">
        <v>24797</v>
      </c>
      <c r="R97" s="417"/>
      <c r="S97" s="421" t="s">
        <v>19692</v>
      </c>
      <c r="T97" s="421"/>
      <c r="U97" s="421"/>
      <c r="V97" s="421"/>
      <c r="W97" s="417"/>
      <c r="X97" s="148"/>
    </row>
    <row r="98" spans="1:24" ht="9.9499999999999993" customHeight="1" thickBot="1">
      <c r="A98" s="148"/>
      <c r="B98" s="417"/>
      <c r="C98" s="148"/>
      <c r="D98" s="417"/>
      <c r="E98" s="148"/>
      <c r="F98" s="148"/>
      <c r="G98" s="417"/>
      <c r="H98" s="148"/>
      <c r="I98" s="148"/>
      <c r="J98" s="417"/>
      <c r="K98" s="148"/>
      <c r="L98" s="148"/>
      <c r="M98" s="417"/>
      <c r="N98" s="148"/>
      <c r="O98" s="148"/>
      <c r="P98" s="417"/>
      <c r="Q98" s="148"/>
      <c r="R98" s="417"/>
      <c r="S98" s="148"/>
      <c r="T98" s="148"/>
      <c r="U98" s="148"/>
      <c r="V98" s="148"/>
      <c r="W98" s="417"/>
      <c r="X98" s="148"/>
    </row>
    <row r="99" spans="1:24" ht="0.95" customHeight="1">
      <c r="A99" s="148"/>
      <c r="B99" s="422"/>
      <c r="C99" s="422"/>
      <c r="D99" s="422"/>
      <c r="E99" s="422"/>
      <c r="F99" s="422"/>
      <c r="G99" s="422"/>
      <c r="H99" s="422"/>
      <c r="I99" s="422"/>
      <c r="J99" s="422"/>
      <c r="K99" s="422"/>
      <c r="L99" s="422"/>
      <c r="M99" s="422"/>
      <c r="N99" s="422"/>
      <c r="O99" s="422"/>
      <c r="P99" s="422"/>
      <c r="Q99" s="422"/>
      <c r="R99" s="422"/>
      <c r="S99" s="422"/>
      <c r="T99" s="422"/>
      <c r="U99" s="422"/>
      <c r="V99" s="422"/>
      <c r="W99" s="148"/>
      <c r="X99" s="148"/>
    </row>
    <row r="100" spans="1:24" ht="60"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24" ht="12"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row>
    <row r="102" spans="1:24" ht="8.1" customHeight="1">
      <c r="A102" s="148"/>
      <c r="B102" s="148"/>
      <c r="C102" s="148"/>
      <c r="D102" s="148"/>
      <c r="E102" s="148"/>
      <c r="F102" s="148"/>
      <c r="G102" s="148"/>
      <c r="H102" s="148"/>
      <c r="I102" s="413" t="s">
        <v>19177</v>
      </c>
      <c r="J102" s="413"/>
      <c r="K102" s="413"/>
      <c r="L102" s="148"/>
      <c r="M102" s="148"/>
      <c r="N102" s="148"/>
      <c r="O102" s="148"/>
      <c r="P102" s="148"/>
      <c r="Q102" s="148"/>
      <c r="R102" s="148"/>
      <c r="S102" s="148"/>
      <c r="T102" s="148"/>
      <c r="U102" s="148"/>
      <c r="V102" s="148"/>
      <c r="W102" s="148"/>
      <c r="X102" s="148"/>
    </row>
    <row r="103" spans="1:24" ht="12" customHeight="1">
      <c r="A103" s="148"/>
      <c r="B103" s="414"/>
      <c r="C103" s="414"/>
      <c r="D103" s="414"/>
      <c r="E103" s="414"/>
      <c r="F103" s="148"/>
      <c r="G103" s="148"/>
      <c r="H103" s="148"/>
      <c r="I103" s="413"/>
      <c r="J103" s="413"/>
      <c r="K103" s="413"/>
      <c r="L103" s="148"/>
      <c r="M103" s="148"/>
      <c r="N103" s="148"/>
      <c r="O103" s="148"/>
      <c r="P103" s="148"/>
      <c r="Q103" s="148"/>
      <c r="R103" s="148"/>
      <c r="S103" s="148"/>
      <c r="T103" s="148"/>
      <c r="U103" s="148"/>
      <c r="V103" s="148"/>
      <c r="W103" s="148"/>
      <c r="X103" s="148"/>
    </row>
    <row r="104" spans="1:24" ht="14.1" customHeight="1">
      <c r="A104" s="148"/>
      <c r="B104" s="148"/>
      <c r="C104" s="415" t="s">
        <v>24723</v>
      </c>
      <c r="D104" s="415"/>
      <c r="E104" s="415"/>
      <c r="F104" s="415"/>
      <c r="G104" s="415"/>
      <c r="H104" s="415"/>
      <c r="I104" s="415"/>
      <c r="J104" s="415"/>
      <c r="K104" s="415"/>
      <c r="L104" s="148"/>
      <c r="M104" s="148"/>
      <c r="N104" s="148"/>
      <c r="O104" s="416" t="s">
        <v>24924</v>
      </c>
      <c r="P104" s="416"/>
      <c r="Q104" s="416"/>
      <c r="R104" s="416"/>
      <c r="S104" s="416"/>
      <c r="T104" s="149" t="s">
        <v>6625</v>
      </c>
      <c r="U104" s="150" t="s">
        <v>19175</v>
      </c>
      <c r="V104" s="148"/>
      <c r="W104" s="148"/>
      <c r="X104" s="148"/>
    </row>
    <row r="105" spans="1:24" ht="0.95" customHeight="1" thickBo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row>
    <row r="106" spans="1:24" ht="0.95" customHeight="1">
      <c r="A106" s="148"/>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148"/>
    </row>
    <row r="107" spans="1:24" ht="15.95" customHeight="1" thickBot="1">
      <c r="A107" s="148"/>
      <c r="B107" s="151"/>
      <c r="C107" s="152" t="s">
        <v>19174</v>
      </c>
      <c r="D107" s="151"/>
      <c r="E107" s="412" t="s">
        <v>19173</v>
      </c>
      <c r="F107" s="412"/>
      <c r="G107" s="151"/>
      <c r="H107" s="412" t="s">
        <v>19172</v>
      </c>
      <c r="I107" s="412"/>
      <c r="J107" s="151"/>
      <c r="K107" s="412" t="s">
        <v>19171</v>
      </c>
      <c r="L107" s="412"/>
      <c r="M107" s="151"/>
      <c r="N107" s="412" t="s">
        <v>19170</v>
      </c>
      <c r="O107" s="412"/>
      <c r="P107" s="151"/>
      <c r="Q107" s="153" t="s">
        <v>19169</v>
      </c>
      <c r="R107" s="151"/>
      <c r="S107" s="412" t="s">
        <v>19168</v>
      </c>
      <c r="T107" s="412"/>
      <c r="U107" s="412"/>
      <c r="V107" s="412"/>
      <c r="W107" s="151"/>
      <c r="X107" s="148"/>
    </row>
    <row r="108" spans="1:24" ht="45.95" customHeight="1" thickBot="1">
      <c r="A108" s="148"/>
      <c r="B108" s="417"/>
      <c r="C108" s="154" t="s">
        <v>6291</v>
      </c>
      <c r="D108" s="417"/>
      <c r="E108" s="418" t="s">
        <v>4370</v>
      </c>
      <c r="F108" s="418"/>
      <c r="G108" s="417"/>
      <c r="H108" s="419" t="s">
        <v>20335</v>
      </c>
      <c r="I108" s="419"/>
      <c r="J108" s="417"/>
      <c r="K108" s="419" t="s">
        <v>20334</v>
      </c>
      <c r="L108" s="419"/>
      <c r="M108" s="417"/>
      <c r="N108" s="420" t="s">
        <v>20333</v>
      </c>
      <c r="O108" s="420"/>
      <c r="P108" s="417"/>
      <c r="Q108" s="155" t="s">
        <v>24796</v>
      </c>
      <c r="R108" s="417"/>
      <c r="S108" s="421" t="s">
        <v>19692</v>
      </c>
      <c r="T108" s="421"/>
      <c r="U108" s="421"/>
      <c r="V108" s="421"/>
      <c r="W108" s="417"/>
      <c r="X108" s="148"/>
    </row>
    <row r="109" spans="1:24" ht="45.95" customHeight="1" thickBot="1">
      <c r="A109" s="148"/>
      <c r="B109" s="417"/>
      <c r="C109" s="154" t="s">
        <v>6284</v>
      </c>
      <c r="D109" s="417"/>
      <c r="E109" s="418" t="s">
        <v>4362</v>
      </c>
      <c r="F109" s="418"/>
      <c r="G109" s="417"/>
      <c r="H109" s="419" t="s">
        <v>20331</v>
      </c>
      <c r="I109" s="419"/>
      <c r="J109" s="417"/>
      <c r="K109" s="419" t="s">
        <v>20330</v>
      </c>
      <c r="L109" s="419"/>
      <c r="M109" s="417"/>
      <c r="N109" s="420" t="s">
        <v>20329</v>
      </c>
      <c r="O109" s="420"/>
      <c r="P109" s="417"/>
      <c r="Q109" s="155" t="s">
        <v>24795</v>
      </c>
      <c r="R109" s="417"/>
      <c r="S109" s="421" t="s">
        <v>19692</v>
      </c>
      <c r="T109" s="421"/>
      <c r="U109" s="421"/>
      <c r="V109" s="421"/>
      <c r="W109" s="417"/>
      <c r="X109" s="148"/>
    </row>
    <row r="110" spans="1:24" ht="45.95" customHeight="1" thickBot="1">
      <c r="A110" s="148"/>
      <c r="B110" s="417"/>
      <c r="C110" s="154" t="s">
        <v>6276</v>
      </c>
      <c r="D110" s="417"/>
      <c r="E110" s="418" t="s">
        <v>4316</v>
      </c>
      <c r="F110" s="418"/>
      <c r="G110" s="417"/>
      <c r="H110" s="419" t="s">
        <v>20311</v>
      </c>
      <c r="I110" s="419"/>
      <c r="J110" s="417"/>
      <c r="K110" s="419" t="s">
        <v>20310</v>
      </c>
      <c r="L110" s="419"/>
      <c r="M110" s="417"/>
      <c r="N110" s="420" t="s">
        <v>20309</v>
      </c>
      <c r="O110" s="420"/>
      <c r="P110" s="417"/>
      <c r="Q110" s="155" t="s">
        <v>24794</v>
      </c>
      <c r="R110" s="417"/>
      <c r="S110" s="421" t="s">
        <v>19692</v>
      </c>
      <c r="T110" s="421"/>
      <c r="U110" s="421"/>
      <c r="V110" s="421"/>
      <c r="W110" s="417"/>
      <c r="X110" s="148"/>
    </row>
    <row r="111" spans="1:24" ht="45.95" customHeight="1" thickBot="1">
      <c r="A111" s="148"/>
      <c r="B111" s="417"/>
      <c r="C111" s="154" t="s">
        <v>6269</v>
      </c>
      <c r="D111" s="417"/>
      <c r="E111" s="418" t="s">
        <v>4226</v>
      </c>
      <c r="F111" s="418"/>
      <c r="G111" s="417"/>
      <c r="H111" s="419" t="s">
        <v>20279</v>
      </c>
      <c r="I111" s="419"/>
      <c r="J111" s="417"/>
      <c r="K111" s="419" t="s">
        <v>20278</v>
      </c>
      <c r="L111" s="419"/>
      <c r="M111" s="417"/>
      <c r="N111" s="420" t="s">
        <v>20277</v>
      </c>
      <c r="O111" s="420"/>
      <c r="P111" s="417"/>
      <c r="Q111" s="155" t="s">
        <v>24793</v>
      </c>
      <c r="R111" s="417"/>
      <c r="S111" s="421" t="s">
        <v>19692</v>
      </c>
      <c r="T111" s="421"/>
      <c r="U111" s="421"/>
      <c r="V111" s="421"/>
      <c r="W111" s="417"/>
      <c r="X111" s="148"/>
    </row>
    <row r="112" spans="1:24" ht="45.95" customHeight="1" thickBot="1">
      <c r="A112" s="148"/>
      <c r="B112" s="417"/>
      <c r="C112" s="154" t="s">
        <v>6262</v>
      </c>
      <c r="D112" s="417"/>
      <c r="E112" s="418" t="s">
        <v>4211</v>
      </c>
      <c r="F112" s="418"/>
      <c r="G112" s="417"/>
      <c r="H112" s="419" t="s">
        <v>20275</v>
      </c>
      <c r="I112" s="419"/>
      <c r="J112" s="417"/>
      <c r="K112" s="419" t="s">
        <v>20274</v>
      </c>
      <c r="L112" s="419"/>
      <c r="M112" s="417"/>
      <c r="N112" s="420" t="s">
        <v>20273</v>
      </c>
      <c r="O112" s="420"/>
      <c r="P112" s="417"/>
      <c r="Q112" s="155" t="s">
        <v>24792</v>
      </c>
      <c r="R112" s="417"/>
      <c r="S112" s="421" t="s">
        <v>19692</v>
      </c>
      <c r="T112" s="421"/>
      <c r="U112" s="421"/>
      <c r="V112" s="421"/>
      <c r="W112" s="417"/>
      <c r="X112" s="148"/>
    </row>
    <row r="113" spans="1:24" ht="45.95" customHeight="1" thickBot="1">
      <c r="A113" s="148"/>
      <c r="B113" s="417"/>
      <c r="C113" s="154" t="s">
        <v>6254</v>
      </c>
      <c r="D113" s="417"/>
      <c r="E113" s="418" t="s">
        <v>4165</v>
      </c>
      <c r="F113" s="418"/>
      <c r="G113" s="417"/>
      <c r="H113" s="419" t="s">
        <v>24791</v>
      </c>
      <c r="I113" s="419"/>
      <c r="J113" s="417"/>
      <c r="K113" s="419" t="s">
        <v>24790</v>
      </c>
      <c r="L113" s="419"/>
      <c r="M113" s="417"/>
      <c r="N113" s="420" t="s">
        <v>24789</v>
      </c>
      <c r="O113" s="420"/>
      <c r="P113" s="417"/>
      <c r="Q113" s="155" t="s">
        <v>24788</v>
      </c>
      <c r="R113" s="417"/>
      <c r="S113" s="421" t="s">
        <v>19692</v>
      </c>
      <c r="T113" s="421"/>
      <c r="U113" s="421"/>
      <c r="V113" s="421"/>
      <c r="W113" s="417"/>
      <c r="X113" s="148"/>
    </row>
    <row r="114" spans="1:24" ht="45.95" customHeight="1" thickBot="1">
      <c r="A114" s="148"/>
      <c r="B114" s="417"/>
      <c r="C114" s="154" t="s">
        <v>6247</v>
      </c>
      <c r="D114" s="417"/>
      <c r="E114" s="418" t="s">
        <v>4141</v>
      </c>
      <c r="F114" s="418"/>
      <c r="G114" s="417"/>
      <c r="H114" s="419" t="s">
        <v>24787</v>
      </c>
      <c r="I114" s="419"/>
      <c r="J114" s="417"/>
      <c r="K114" s="419" t="s">
        <v>24786</v>
      </c>
      <c r="L114" s="419"/>
      <c r="M114" s="417"/>
      <c r="N114" s="420" t="s">
        <v>24785</v>
      </c>
      <c r="O114" s="420"/>
      <c r="P114" s="417"/>
      <c r="Q114" s="155" t="s">
        <v>24784</v>
      </c>
      <c r="R114" s="417"/>
      <c r="S114" s="421" t="s">
        <v>19692</v>
      </c>
      <c r="T114" s="421"/>
      <c r="U114" s="421"/>
      <c r="V114" s="421"/>
      <c r="W114" s="417"/>
      <c r="X114" s="148"/>
    </row>
    <row r="115" spans="1:24" ht="45.95" customHeight="1" thickBot="1">
      <c r="A115" s="148"/>
      <c r="B115" s="417"/>
      <c r="C115" s="154" t="s">
        <v>6240</v>
      </c>
      <c r="D115" s="417"/>
      <c r="E115" s="418" t="s">
        <v>4024</v>
      </c>
      <c r="F115" s="418"/>
      <c r="G115" s="417"/>
      <c r="H115" s="419" t="s">
        <v>20213</v>
      </c>
      <c r="I115" s="419"/>
      <c r="J115" s="417"/>
      <c r="K115" s="419" t="s">
        <v>20212</v>
      </c>
      <c r="L115" s="419"/>
      <c r="M115" s="417"/>
      <c r="N115" s="420" t="s">
        <v>20211</v>
      </c>
      <c r="O115" s="420"/>
      <c r="P115" s="417"/>
      <c r="Q115" s="155" t="s">
        <v>24783</v>
      </c>
      <c r="R115" s="417"/>
      <c r="S115" s="421" t="s">
        <v>19692</v>
      </c>
      <c r="T115" s="421"/>
      <c r="U115" s="421"/>
      <c r="V115" s="421"/>
      <c r="W115" s="417"/>
      <c r="X115" s="148"/>
    </row>
    <row r="116" spans="1:24" ht="45.95" customHeight="1" thickBot="1">
      <c r="A116" s="148"/>
      <c r="B116" s="417"/>
      <c r="C116" s="154" t="s">
        <v>6233</v>
      </c>
      <c r="D116" s="417"/>
      <c r="E116" s="418" t="s">
        <v>4008</v>
      </c>
      <c r="F116" s="418"/>
      <c r="G116" s="417"/>
      <c r="H116" s="419" t="s">
        <v>21506</v>
      </c>
      <c r="I116" s="419"/>
      <c r="J116" s="417"/>
      <c r="K116" s="419" t="s">
        <v>21505</v>
      </c>
      <c r="L116" s="419"/>
      <c r="M116" s="417"/>
      <c r="N116" s="420" t="s">
        <v>21504</v>
      </c>
      <c r="O116" s="420"/>
      <c r="P116" s="417"/>
      <c r="Q116" s="155" t="s">
        <v>24782</v>
      </c>
      <c r="R116" s="417"/>
      <c r="S116" s="421" t="s">
        <v>19692</v>
      </c>
      <c r="T116" s="421"/>
      <c r="U116" s="421"/>
      <c r="V116" s="421"/>
      <c r="W116" s="417"/>
      <c r="X116" s="148"/>
    </row>
    <row r="117" spans="1:24" ht="45.95" customHeight="1" thickBot="1">
      <c r="A117" s="148"/>
      <c r="B117" s="417"/>
      <c r="C117" s="154" t="s">
        <v>6227</v>
      </c>
      <c r="D117" s="417"/>
      <c r="E117" s="418" t="s">
        <v>3934</v>
      </c>
      <c r="F117" s="418"/>
      <c r="G117" s="417"/>
      <c r="H117" s="419" t="s">
        <v>24781</v>
      </c>
      <c r="I117" s="419"/>
      <c r="J117" s="417"/>
      <c r="K117" s="419" t="s">
        <v>24780</v>
      </c>
      <c r="L117" s="419"/>
      <c r="M117" s="417"/>
      <c r="N117" s="420" t="s">
        <v>24779</v>
      </c>
      <c r="O117" s="420"/>
      <c r="P117" s="417"/>
      <c r="Q117" s="155" t="s">
        <v>24778</v>
      </c>
      <c r="R117" s="417"/>
      <c r="S117" s="421" t="s">
        <v>19692</v>
      </c>
      <c r="T117" s="421"/>
      <c r="U117" s="421"/>
      <c r="V117" s="421"/>
      <c r="W117" s="417"/>
      <c r="X117" s="148"/>
    </row>
    <row r="118" spans="1:24" ht="9.9499999999999993" customHeight="1" thickBot="1">
      <c r="A118" s="148"/>
      <c r="B118" s="417"/>
      <c r="C118" s="148"/>
      <c r="D118" s="417"/>
      <c r="E118" s="148"/>
      <c r="F118" s="148"/>
      <c r="G118" s="417"/>
      <c r="H118" s="148"/>
      <c r="I118" s="148"/>
      <c r="J118" s="417"/>
      <c r="K118" s="148"/>
      <c r="L118" s="148"/>
      <c r="M118" s="417"/>
      <c r="N118" s="148"/>
      <c r="O118" s="148"/>
      <c r="P118" s="417"/>
      <c r="Q118" s="148"/>
      <c r="R118" s="417"/>
      <c r="S118" s="148"/>
      <c r="T118" s="148"/>
      <c r="U118" s="148"/>
      <c r="V118" s="148"/>
      <c r="W118" s="417"/>
      <c r="X118" s="148"/>
    </row>
    <row r="119" spans="1:24" ht="0.95" customHeight="1">
      <c r="A119" s="148"/>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148"/>
      <c r="X119" s="148"/>
    </row>
    <row r="120" spans="1:24" ht="60"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row>
    <row r="121" spans="1:24" ht="12"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row>
    <row r="122" spans="1:24" ht="8.1" customHeight="1">
      <c r="A122" s="148"/>
      <c r="B122" s="148"/>
      <c r="C122" s="148"/>
      <c r="D122" s="148"/>
      <c r="E122" s="148"/>
      <c r="F122" s="148"/>
      <c r="G122" s="148"/>
      <c r="H122" s="148"/>
      <c r="I122" s="413" t="s">
        <v>19177</v>
      </c>
      <c r="J122" s="413"/>
      <c r="K122" s="413"/>
      <c r="L122" s="148"/>
      <c r="M122" s="148"/>
      <c r="N122" s="148"/>
      <c r="O122" s="148"/>
      <c r="P122" s="148"/>
      <c r="Q122" s="148"/>
      <c r="R122" s="148"/>
      <c r="S122" s="148"/>
      <c r="T122" s="148"/>
      <c r="U122" s="148"/>
      <c r="V122" s="148"/>
      <c r="W122" s="148"/>
      <c r="X122" s="148"/>
    </row>
    <row r="123" spans="1:24" ht="12" customHeight="1">
      <c r="A123" s="148"/>
      <c r="B123" s="414"/>
      <c r="C123" s="414"/>
      <c r="D123" s="414"/>
      <c r="E123" s="414"/>
      <c r="F123" s="148"/>
      <c r="G123" s="148"/>
      <c r="H123" s="148"/>
      <c r="I123" s="413"/>
      <c r="J123" s="413"/>
      <c r="K123" s="413"/>
      <c r="L123" s="148"/>
      <c r="M123" s="148"/>
      <c r="N123" s="148"/>
      <c r="O123" s="148"/>
      <c r="P123" s="148"/>
      <c r="Q123" s="148"/>
      <c r="R123" s="148"/>
      <c r="S123" s="148"/>
      <c r="T123" s="148"/>
      <c r="U123" s="148"/>
      <c r="V123" s="148"/>
      <c r="W123" s="148"/>
      <c r="X123" s="148"/>
    </row>
    <row r="124" spans="1:24" ht="14.1" customHeight="1">
      <c r="A124" s="148"/>
      <c r="B124" s="148"/>
      <c r="C124" s="415" t="s">
        <v>24723</v>
      </c>
      <c r="D124" s="415"/>
      <c r="E124" s="415"/>
      <c r="F124" s="415"/>
      <c r="G124" s="415"/>
      <c r="H124" s="415"/>
      <c r="I124" s="415"/>
      <c r="J124" s="415"/>
      <c r="K124" s="415"/>
      <c r="L124" s="148"/>
      <c r="M124" s="148"/>
      <c r="N124" s="148"/>
      <c r="O124" s="416" t="s">
        <v>24924</v>
      </c>
      <c r="P124" s="416"/>
      <c r="Q124" s="416"/>
      <c r="R124" s="416"/>
      <c r="S124" s="416"/>
      <c r="T124" s="149" t="s">
        <v>6616</v>
      </c>
      <c r="U124" s="150" t="s">
        <v>19175</v>
      </c>
      <c r="V124" s="148"/>
      <c r="W124" s="148"/>
      <c r="X124" s="148"/>
    </row>
    <row r="125" spans="1:24" ht="0.95" customHeight="1" thickBo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row>
    <row r="126" spans="1:24" ht="0.95" customHeight="1">
      <c r="A126" s="148"/>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148"/>
    </row>
    <row r="127" spans="1:24" ht="15.95" customHeight="1" thickBot="1">
      <c r="A127" s="148"/>
      <c r="B127" s="151"/>
      <c r="C127" s="152" t="s">
        <v>19174</v>
      </c>
      <c r="D127" s="151"/>
      <c r="E127" s="412" t="s">
        <v>19173</v>
      </c>
      <c r="F127" s="412"/>
      <c r="G127" s="151"/>
      <c r="H127" s="412" t="s">
        <v>19172</v>
      </c>
      <c r="I127" s="412"/>
      <c r="J127" s="151"/>
      <c r="K127" s="412" t="s">
        <v>19171</v>
      </c>
      <c r="L127" s="412"/>
      <c r="M127" s="151"/>
      <c r="N127" s="412" t="s">
        <v>19170</v>
      </c>
      <c r="O127" s="412"/>
      <c r="P127" s="151"/>
      <c r="Q127" s="153" t="s">
        <v>19169</v>
      </c>
      <c r="R127" s="151"/>
      <c r="S127" s="412" t="s">
        <v>19168</v>
      </c>
      <c r="T127" s="412"/>
      <c r="U127" s="412"/>
      <c r="V127" s="412"/>
      <c r="W127" s="151"/>
      <c r="X127" s="148"/>
    </row>
    <row r="128" spans="1:24" ht="45.95" customHeight="1" thickBot="1">
      <c r="A128" s="148"/>
      <c r="B128" s="417"/>
      <c r="C128" s="154" t="s">
        <v>6219</v>
      </c>
      <c r="D128" s="417"/>
      <c r="E128" s="418" t="s">
        <v>3919</v>
      </c>
      <c r="F128" s="418"/>
      <c r="G128" s="417"/>
      <c r="H128" s="419" t="s">
        <v>20189</v>
      </c>
      <c r="I128" s="419"/>
      <c r="J128" s="417"/>
      <c r="K128" s="419" t="s">
        <v>20188</v>
      </c>
      <c r="L128" s="419"/>
      <c r="M128" s="417"/>
      <c r="N128" s="420" t="s">
        <v>20187</v>
      </c>
      <c r="O128" s="420"/>
      <c r="P128" s="417"/>
      <c r="Q128" s="155" t="s">
        <v>24876</v>
      </c>
      <c r="R128" s="417"/>
      <c r="S128" s="421" t="s">
        <v>19692</v>
      </c>
      <c r="T128" s="421"/>
      <c r="U128" s="421"/>
      <c r="V128" s="421"/>
      <c r="W128" s="417"/>
      <c r="X128" s="148"/>
    </row>
    <row r="129" spans="1:24" ht="45.95" customHeight="1" thickBot="1">
      <c r="A129" s="148"/>
      <c r="B129" s="417"/>
      <c r="C129" s="154" t="s">
        <v>6211</v>
      </c>
      <c r="D129" s="417"/>
      <c r="E129" s="418" t="s">
        <v>3903</v>
      </c>
      <c r="F129" s="418"/>
      <c r="G129" s="417"/>
      <c r="H129" s="419" t="s">
        <v>20185</v>
      </c>
      <c r="I129" s="419"/>
      <c r="J129" s="417"/>
      <c r="K129" s="419" t="s">
        <v>20184</v>
      </c>
      <c r="L129" s="419"/>
      <c r="M129" s="417"/>
      <c r="N129" s="420" t="s">
        <v>20183</v>
      </c>
      <c r="O129" s="420"/>
      <c r="P129" s="417"/>
      <c r="Q129" s="155" t="s">
        <v>24875</v>
      </c>
      <c r="R129" s="417"/>
      <c r="S129" s="421" t="s">
        <v>19692</v>
      </c>
      <c r="T129" s="421"/>
      <c r="U129" s="421"/>
      <c r="V129" s="421"/>
      <c r="W129" s="417"/>
      <c r="X129" s="148"/>
    </row>
    <row r="130" spans="1:24" ht="45.95" customHeight="1" thickBot="1">
      <c r="A130" s="148"/>
      <c r="B130" s="417"/>
      <c r="C130" s="154" t="s">
        <v>6205</v>
      </c>
      <c r="D130" s="417"/>
      <c r="E130" s="418" t="s">
        <v>3895</v>
      </c>
      <c r="F130" s="418"/>
      <c r="G130" s="417"/>
      <c r="H130" s="419" t="s">
        <v>20181</v>
      </c>
      <c r="I130" s="419"/>
      <c r="J130" s="417"/>
      <c r="K130" s="419" t="s">
        <v>20180</v>
      </c>
      <c r="L130" s="419"/>
      <c r="M130" s="417"/>
      <c r="N130" s="420" t="s">
        <v>20179</v>
      </c>
      <c r="O130" s="420"/>
      <c r="P130" s="417"/>
      <c r="Q130" s="155" t="s">
        <v>24874</v>
      </c>
      <c r="R130" s="417"/>
      <c r="S130" s="421" t="s">
        <v>19692</v>
      </c>
      <c r="T130" s="421"/>
      <c r="U130" s="421"/>
      <c r="V130" s="421"/>
      <c r="W130" s="417"/>
      <c r="X130" s="148"/>
    </row>
    <row r="131" spans="1:24" ht="45.95" customHeight="1" thickBot="1">
      <c r="A131" s="148"/>
      <c r="B131" s="417"/>
      <c r="C131" s="154" t="s">
        <v>6199</v>
      </c>
      <c r="D131" s="417"/>
      <c r="E131" s="418" t="s">
        <v>3880</v>
      </c>
      <c r="F131" s="418"/>
      <c r="G131" s="417"/>
      <c r="H131" s="419" t="s">
        <v>22310</v>
      </c>
      <c r="I131" s="419"/>
      <c r="J131" s="417"/>
      <c r="K131" s="419" t="s">
        <v>22309</v>
      </c>
      <c r="L131" s="419"/>
      <c r="M131" s="417"/>
      <c r="N131" s="420" t="s">
        <v>22308</v>
      </c>
      <c r="O131" s="420"/>
      <c r="P131" s="417"/>
      <c r="Q131" s="155" t="s">
        <v>25000</v>
      </c>
      <c r="R131" s="417"/>
      <c r="S131" s="421" t="s">
        <v>24927</v>
      </c>
      <c r="T131" s="421"/>
      <c r="U131" s="421"/>
      <c r="V131" s="421"/>
      <c r="W131" s="417"/>
      <c r="X131" s="148"/>
    </row>
    <row r="132" spans="1:24" ht="45.95" customHeight="1" thickBot="1">
      <c r="A132" s="148"/>
      <c r="B132" s="417"/>
      <c r="C132" s="154" t="s">
        <v>6191</v>
      </c>
      <c r="D132" s="417"/>
      <c r="E132" s="418" t="s">
        <v>3872</v>
      </c>
      <c r="F132" s="418"/>
      <c r="G132" s="417"/>
      <c r="H132" s="419" t="s">
        <v>24931</v>
      </c>
      <c r="I132" s="419"/>
      <c r="J132" s="417"/>
      <c r="K132" s="419" t="s">
        <v>24932</v>
      </c>
      <c r="L132" s="419"/>
      <c r="M132" s="417"/>
      <c r="N132" s="420" t="s">
        <v>24933</v>
      </c>
      <c r="O132" s="420"/>
      <c r="P132" s="417"/>
      <c r="Q132" s="155" t="s">
        <v>25001</v>
      </c>
      <c r="R132" s="417"/>
      <c r="S132" s="421" t="s">
        <v>24927</v>
      </c>
      <c r="T132" s="421"/>
      <c r="U132" s="421"/>
      <c r="V132" s="421"/>
      <c r="W132" s="417"/>
      <c r="X132" s="148"/>
    </row>
    <row r="133" spans="1:24" ht="45.95" customHeight="1" thickBot="1">
      <c r="A133" s="148"/>
      <c r="B133" s="417"/>
      <c r="C133" s="154" t="s">
        <v>6184</v>
      </c>
      <c r="D133" s="417"/>
      <c r="E133" s="418" t="s">
        <v>3828</v>
      </c>
      <c r="F133" s="418"/>
      <c r="G133" s="417"/>
      <c r="H133" s="419" t="s">
        <v>22293</v>
      </c>
      <c r="I133" s="419"/>
      <c r="J133" s="417"/>
      <c r="K133" s="419" t="s">
        <v>22292</v>
      </c>
      <c r="L133" s="419"/>
      <c r="M133" s="417"/>
      <c r="N133" s="420" t="s">
        <v>22291</v>
      </c>
      <c r="O133" s="420"/>
      <c r="P133" s="417"/>
      <c r="Q133" s="155" t="s">
        <v>24777</v>
      </c>
      <c r="R133" s="417"/>
      <c r="S133" s="421" t="s">
        <v>19692</v>
      </c>
      <c r="T133" s="421"/>
      <c r="U133" s="421"/>
      <c r="V133" s="421"/>
      <c r="W133" s="417"/>
      <c r="X133" s="148"/>
    </row>
    <row r="134" spans="1:24" ht="45.95" customHeight="1" thickBot="1">
      <c r="A134" s="148"/>
      <c r="B134" s="417"/>
      <c r="C134" s="154" t="s">
        <v>6176</v>
      </c>
      <c r="D134" s="417"/>
      <c r="E134" s="418" t="s">
        <v>3662</v>
      </c>
      <c r="F134" s="418"/>
      <c r="G134" s="417"/>
      <c r="H134" s="419" t="s">
        <v>22266</v>
      </c>
      <c r="I134" s="419"/>
      <c r="J134" s="417"/>
      <c r="K134" s="419" t="s">
        <v>22265</v>
      </c>
      <c r="L134" s="419"/>
      <c r="M134" s="417"/>
      <c r="N134" s="420" t="s">
        <v>22264</v>
      </c>
      <c r="O134" s="420"/>
      <c r="P134" s="417"/>
      <c r="Q134" s="155" t="s">
        <v>24775</v>
      </c>
      <c r="R134" s="417"/>
      <c r="S134" s="421" t="s">
        <v>19692</v>
      </c>
      <c r="T134" s="421"/>
      <c r="U134" s="421"/>
      <c r="V134" s="421"/>
      <c r="W134" s="417"/>
      <c r="X134" s="148"/>
    </row>
    <row r="135" spans="1:24" ht="45.95" customHeight="1" thickBot="1">
      <c r="A135" s="148"/>
      <c r="B135" s="417"/>
      <c r="C135" s="154" t="s">
        <v>6168</v>
      </c>
      <c r="D135" s="417"/>
      <c r="E135" s="418" t="s">
        <v>3618</v>
      </c>
      <c r="F135" s="418"/>
      <c r="G135" s="417"/>
      <c r="H135" s="419" t="s">
        <v>20124</v>
      </c>
      <c r="I135" s="419"/>
      <c r="J135" s="417"/>
      <c r="K135" s="419" t="s">
        <v>20123</v>
      </c>
      <c r="L135" s="419"/>
      <c r="M135" s="417"/>
      <c r="N135" s="420" t="s">
        <v>20122</v>
      </c>
      <c r="O135" s="420"/>
      <c r="P135" s="417"/>
      <c r="Q135" s="155" t="s">
        <v>24776</v>
      </c>
      <c r="R135" s="417"/>
      <c r="S135" s="421" t="s">
        <v>19692</v>
      </c>
      <c r="T135" s="421"/>
      <c r="U135" s="421"/>
      <c r="V135" s="421"/>
      <c r="W135" s="417"/>
      <c r="X135" s="148"/>
    </row>
    <row r="136" spans="1:24" ht="45.95" customHeight="1" thickBot="1">
      <c r="A136" s="148"/>
      <c r="B136" s="417"/>
      <c r="C136" s="154" t="s">
        <v>6160</v>
      </c>
      <c r="D136" s="417"/>
      <c r="E136" s="418" t="s">
        <v>3598</v>
      </c>
      <c r="F136" s="418"/>
      <c r="G136" s="417"/>
      <c r="H136" s="419" t="s">
        <v>20112</v>
      </c>
      <c r="I136" s="419"/>
      <c r="J136" s="417"/>
      <c r="K136" s="419" t="s">
        <v>20111</v>
      </c>
      <c r="L136" s="419"/>
      <c r="M136" s="417"/>
      <c r="N136" s="420" t="s">
        <v>20110</v>
      </c>
      <c r="O136" s="420"/>
      <c r="P136" s="417"/>
      <c r="Q136" s="155" t="s">
        <v>24774</v>
      </c>
      <c r="R136" s="417"/>
      <c r="S136" s="421" t="s">
        <v>19692</v>
      </c>
      <c r="T136" s="421"/>
      <c r="U136" s="421"/>
      <c r="V136" s="421"/>
      <c r="W136" s="417"/>
      <c r="X136" s="148"/>
    </row>
    <row r="137" spans="1:24" ht="45.95" customHeight="1" thickBot="1">
      <c r="A137" s="148"/>
      <c r="B137" s="417"/>
      <c r="C137" s="154" t="s">
        <v>6153</v>
      </c>
      <c r="D137" s="417"/>
      <c r="E137" s="418" t="s">
        <v>3575</v>
      </c>
      <c r="F137" s="418"/>
      <c r="G137" s="417"/>
      <c r="H137" s="419" t="s">
        <v>20100</v>
      </c>
      <c r="I137" s="419"/>
      <c r="J137" s="417"/>
      <c r="K137" s="419" t="s">
        <v>20099</v>
      </c>
      <c r="L137" s="419"/>
      <c r="M137" s="417"/>
      <c r="N137" s="420" t="s">
        <v>20098</v>
      </c>
      <c r="O137" s="420"/>
      <c r="P137" s="417"/>
      <c r="Q137" s="155" t="s">
        <v>24773</v>
      </c>
      <c r="R137" s="417"/>
      <c r="S137" s="421" t="s">
        <v>19692</v>
      </c>
      <c r="T137" s="421"/>
      <c r="U137" s="421"/>
      <c r="V137" s="421"/>
      <c r="W137" s="417"/>
      <c r="X137" s="148"/>
    </row>
    <row r="138" spans="1:24" ht="9.9499999999999993" customHeight="1" thickBot="1">
      <c r="A138" s="148"/>
      <c r="B138" s="417"/>
      <c r="C138" s="148"/>
      <c r="D138" s="417"/>
      <c r="E138" s="148"/>
      <c r="F138" s="148"/>
      <c r="G138" s="417"/>
      <c r="H138" s="148"/>
      <c r="I138" s="148"/>
      <c r="J138" s="417"/>
      <c r="K138" s="148"/>
      <c r="L138" s="148"/>
      <c r="M138" s="417"/>
      <c r="N138" s="148"/>
      <c r="O138" s="148"/>
      <c r="P138" s="417"/>
      <c r="Q138" s="148"/>
      <c r="R138" s="417"/>
      <c r="S138" s="148"/>
      <c r="T138" s="148"/>
      <c r="U138" s="148"/>
      <c r="V138" s="148"/>
      <c r="W138" s="417"/>
      <c r="X138" s="148"/>
    </row>
    <row r="139" spans="1:24" ht="0.95" customHeight="1">
      <c r="A139" s="148"/>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148"/>
      <c r="X139" s="148"/>
    </row>
    <row r="140" spans="1:24" ht="60"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row>
    <row r="141" spans="1:24" ht="12"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row>
    <row r="142" spans="1:24" ht="8.1" customHeight="1">
      <c r="A142" s="148"/>
      <c r="B142" s="148"/>
      <c r="C142" s="148"/>
      <c r="D142" s="148"/>
      <c r="E142" s="148"/>
      <c r="F142" s="148"/>
      <c r="G142" s="148"/>
      <c r="H142" s="148"/>
      <c r="I142" s="413" t="s">
        <v>19177</v>
      </c>
      <c r="J142" s="413"/>
      <c r="K142" s="413"/>
      <c r="L142" s="148"/>
      <c r="M142" s="148"/>
      <c r="N142" s="148"/>
      <c r="O142" s="148"/>
      <c r="P142" s="148"/>
      <c r="Q142" s="148"/>
      <c r="R142" s="148"/>
      <c r="S142" s="148"/>
      <c r="T142" s="148"/>
      <c r="U142" s="148"/>
      <c r="V142" s="148"/>
      <c r="W142" s="148"/>
      <c r="X142" s="148"/>
    </row>
    <row r="143" spans="1:24" ht="12" customHeight="1">
      <c r="A143" s="148"/>
      <c r="B143" s="414"/>
      <c r="C143" s="414"/>
      <c r="D143" s="414"/>
      <c r="E143" s="414"/>
      <c r="F143" s="148"/>
      <c r="G143" s="148"/>
      <c r="H143" s="148"/>
      <c r="I143" s="413"/>
      <c r="J143" s="413"/>
      <c r="K143" s="413"/>
      <c r="L143" s="148"/>
      <c r="M143" s="148"/>
      <c r="N143" s="148"/>
      <c r="O143" s="148"/>
      <c r="P143" s="148"/>
      <c r="Q143" s="148"/>
      <c r="R143" s="148"/>
      <c r="S143" s="148"/>
      <c r="T143" s="148"/>
      <c r="U143" s="148"/>
      <c r="V143" s="148"/>
      <c r="W143" s="148"/>
      <c r="X143" s="148"/>
    </row>
    <row r="144" spans="1:24" ht="14.1" customHeight="1">
      <c r="A144" s="148"/>
      <c r="B144" s="148"/>
      <c r="C144" s="415" t="s">
        <v>24723</v>
      </c>
      <c r="D144" s="415"/>
      <c r="E144" s="415"/>
      <c r="F144" s="415"/>
      <c r="G144" s="415"/>
      <c r="H144" s="415"/>
      <c r="I144" s="415"/>
      <c r="J144" s="415"/>
      <c r="K144" s="415"/>
      <c r="L144" s="148"/>
      <c r="M144" s="148"/>
      <c r="N144" s="148"/>
      <c r="O144" s="416" t="s">
        <v>24924</v>
      </c>
      <c r="P144" s="416"/>
      <c r="Q144" s="416"/>
      <c r="R144" s="416"/>
      <c r="S144" s="416"/>
      <c r="T144" s="149" t="s">
        <v>6607</v>
      </c>
      <c r="U144" s="150" t="s">
        <v>19175</v>
      </c>
      <c r="V144" s="148"/>
      <c r="W144" s="148"/>
      <c r="X144" s="148"/>
    </row>
    <row r="145" spans="1:24" ht="0.95" customHeight="1" thickBo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row>
    <row r="146" spans="1:24" ht="0.95" customHeight="1">
      <c r="A146" s="148"/>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148"/>
    </row>
    <row r="147" spans="1:24" ht="15.95" customHeight="1" thickBot="1">
      <c r="A147" s="148"/>
      <c r="B147" s="151"/>
      <c r="C147" s="152" t="s">
        <v>19174</v>
      </c>
      <c r="D147" s="151"/>
      <c r="E147" s="412" t="s">
        <v>19173</v>
      </c>
      <c r="F147" s="412"/>
      <c r="G147" s="151"/>
      <c r="H147" s="412" t="s">
        <v>19172</v>
      </c>
      <c r="I147" s="412"/>
      <c r="J147" s="151"/>
      <c r="K147" s="412" t="s">
        <v>19171</v>
      </c>
      <c r="L147" s="412"/>
      <c r="M147" s="151"/>
      <c r="N147" s="412" t="s">
        <v>19170</v>
      </c>
      <c r="O147" s="412"/>
      <c r="P147" s="151"/>
      <c r="Q147" s="153" t="s">
        <v>19169</v>
      </c>
      <c r="R147" s="151"/>
      <c r="S147" s="412" t="s">
        <v>19168</v>
      </c>
      <c r="T147" s="412"/>
      <c r="U147" s="412"/>
      <c r="V147" s="412"/>
      <c r="W147" s="151"/>
      <c r="X147" s="148"/>
    </row>
    <row r="148" spans="1:24" ht="45.95" customHeight="1" thickBot="1">
      <c r="A148" s="148"/>
      <c r="B148" s="417"/>
      <c r="C148" s="154" t="s">
        <v>6148</v>
      </c>
      <c r="D148" s="417"/>
      <c r="E148" s="418" t="s">
        <v>3294</v>
      </c>
      <c r="F148" s="418"/>
      <c r="G148" s="417"/>
      <c r="H148" s="419" t="s">
        <v>22199</v>
      </c>
      <c r="I148" s="419"/>
      <c r="J148" s="417"/>
      <c r="K148" s="419" t="s">
        <v>22198</v>
      </c>
      <c r="L148" s="419"/>
      <c r="M148" s="417"/>
      <c r="N148" s="420" t="s">
        <v>22197</v>
      </c>
      <c r="O148" s="420"/>
      <c r="P148" s="417"/>
      <c r="Q148" s="155" t="s">
        <v>25002</v>
      </c>
      <c r="R148" s="417"/>
      <c r="S148" s="421" t="s">
        <v>24927</v>
      </c>
      <c r="T148" s="421"/>
      <c r="U148" s="421"/>
      <c r="V148" s="421"/>
      <c r="W148" s="417"/>
      <c r="X148" s="148"/>
    </row>
    <row r="149" spans="1:24" ht="45.95" customHeight="1" thickBot="1">
      <c r="A149" s="148"/>
      <c r="B149" s="417"/>
      <c r="C149" s="154" t="s">
        <v>6140</v>
      </c>
      <c r="D149" s="417"/>
      <c r="E149" s="418" t="s">
        <v>3254</v>
      </c>
      <c r="F149" s="418"/>
      <c r="G149" s="417"/>
      <c r="H149" s="419" t="s">
        <v>19985</v>
      </c>
      <c r="I149" s="419"/>
      <c r="J149" s="417"/>
      <c r="K149" s="419" t="s">
        <v>19984</v>
      </c>
      <c r="L149" s="419"/>
      <c r="M149" s="417"/>
      <c r="N149" s="420" t="s">
        <v>19983</v>
      </c>
      <c r="O149" s="420"/>
      <c r="P149" s="417"/>
      <c r="Q149" s="155" t="s">
        <v>24772</v>
      </c>
      <c r="R149" s="417"/>
      <c r="S149" s="421" t="s">
        <v>19692</v>
      </c>
      <c r="T149" s="421"/>
      <c r="U149" s="421"/>
      <c r="V149" s="421"/>
      <c r="W149" s="417"/>
      <c r="X149" s="148"/>
    </row>
    <row r="150" spans="1:24" ht="45.95" customHeight="1" thickBot="1">
      <c r="A150" s="148"/>
      <c r="B150" s="417"/>
      <c r="C150" s="154" t="s">
        <v>6132</v>
      </c>
      <c r="D150" s="417"/>
      <c r="E150" s="418" t="s">
        <v>3237</v>
      </c>
      <c r="F150" s="418"/>
      <c r="G150" s="417"/>
      <c r="H150" s="419" t="s">
        <v>19981</v>
      </c>
      <c r="I150" s="419"/>
      <c r="J150" s="417"/>
      <c r="K150" s="419" t="s">
        <v>19980</v>
      </c>
      <c r="L150" s="419"/>
      <c r="M150" s="417"/>
      <c r="N150" s="420" t="s">
        <v>19979</v>
      </c>
      <c r="O150" s="420"/>
      <c r="P150" s="417"/>
      <c r="Q150" s="155" t="s">
        <v>24771</v>
      </c>
      <c r="R150" s="417"/>
      <c r="S150" s="421" t="s">
        <v>19692</v>
      </c>
      <c r="T150" s="421"/>
      <c r="U150" s="421"/>
      <c r="V150" s="421"/>
      <c r="W150" s="417"/>
      <c r="X150" s="148"/>
    </row>
    <row r="151" spans="1:24" ht="45.95" customHeight="1" thickBot="1">
      <c r="A151" s="148"/>
      <c r="B151" s="417"/>
      <c r="C151" s="154" t="s">
        <v>6124</v>
      </c>
      <c r="D151" s="417"/>
      <c r="E151" s="418" t="s">
        <v>3162</v>
      </c>
      <c r="F151" s="418"/>
      <c r="G151" s="417"/>
      <c r="H151" s="419" t="s">
        <v>22172</v>
      </c>
      <c r="I151" s="419"/>
      <c r="J151" s="417"/>
      <c r="K151" s="419" t="s">
        <v>22171</v>
      </c>
      <c r="L151" s="419"/>
      <c r="M151" s="417"/>
      <c r="N151" s="420" t="s">
        <v>22170</v>
      </c>
      <c r="O151" s="420"/>
      <c r="P151" s="417"/>
      <c r="Q151" s="155" t="s">
        <v>24770</v>
      </c>
      <c r="R151" s="417"/>
      <c r="S151" s="421" t="s">
        <v>19692</v>
      </c>
      <c r="T151" s="421"/>
      <c r="U151" s="421"/>
      <c r="V151" s="421"/>
      <c r="W151" s="417"/>
      <c r="X151" s="148"/>
    </row>
    <row r="152" spans="1:24" ht="45.95" customHeight="1" thickBot="1">
      <c r="A152" s="148"/>
      <c r="B152" s="417"/>
      <c r="C152" s="154" t="s">
        <v>6117</v>
      </c>
      <c r="D152" s="417"/>
      <c r="E152" s="418" t="s">
        <v>3113</v>
      </c>
      <c r="F152" s="418"/>
      <c r="G152" s="417"/>
      <c r="H152" s="419" t="s">
        <v>19948</v>
      </c>
      <c r="I152" s="419"/>
      <c r="J152" s="417"/>
      <c r="K152" s="419" t="s">
        <v>19947</v>
      </c>
      <c r="L152" s="419"/>
      <c r="M152" s="417"/>
      <c r="N152" s="420" t="s">
        <v>19946</v>
      </c>
      <c r="O152" s="420"/>
      <c r="P152" s="417"/>
      <c r="Q152" s="155" t="s">
        <v>24769</v>
      </c>
      <c r="R152" s="417"/>
      <c r="S152" s="421" t="s">
        <v>19692</v>
      </c>
      <c r="T152" s="421"/>
      <c r="U152" s="421"/>
      <c r="V152" s="421"/>
      <c r="W152" s="417"/>
      <c r="X152" s="148"/>
    </row>
    <row r="153" spans="1:24" ht="45.95" customHeight="1" thickBot="1">
      <c r="A153" s="148"/>
      <c r="B153" s="417"/>
      <c r="C153" s="154" t="s">
        <v>6109</v>
      </c>
      <c r="D153" s="417"/>
      <c r="E153" s="418" t="s">
        <v>3104</v>
      </c>
      <c r="F153" s="418"/>
      <c r="G153" s="417"/>
      <c r="H153" s="419" t="s">
        <v>24936</v>
      </c>
      <c r="I153" s="419"/>
      <c r="J153" s="417"/>
      <c r="K153" s="419" t="s">
        <v>24937</v>
      </c>
      <c r="L153" s="419"/>
      <c r="M153" s="417"/>
      <c r="N153" s="420" t="s">
        <v>24938</v>
      </c>
      <c r="O153" s="420"/>
      <c r="P153" s="417"/>
      <c r="Q153" s="155" t="s">
        <v>25003</v>
      </c>
      <c r="R153" s="417"/>
      <c r="S153" s="421" t="s">
        <v>24927</v>
      </c>
      <c r="T153" s="421"/>
      <c r="U153" s="421"/>
      <c r="V153" s="421"/>
      <c r="W153" s="417"/>
      <c r="X153" s="148"/>
    </row>
    <row r="154" spans="1:24" ht="45.95" customHeight="1" thickBot="1">
      <c r="A154" s="148"/>
      <c r="B154" s="417"/>
      <c r="C154" s="154" t="s">
        <v>6103</v>
      </c>
      <c r="D154" s="417"/>
      <c r="E154" s="418" t="s">
        <v>3063</v>
      </c>
      <c r="F154" s="418"/>
      <c r="G154" s="417"/>
      <c r="H154" s="419" t="s">
        <v>24901</v>
      </c>
      <c r="I154" s="419"/>
      <c r="J154" s="417"/>
      <c r="K154" s="419" t="s">
        <v>24900</v>
      </c>
      <c r="L154" s="419"/>
      <c r="M154" s="417"/>
      <c r="N154" s="420" t="s">
        <v>24899</v>
      </c>
      <c r="O154" s="420"/>
      <c r="P154" s="417"/>
      <c r="Q154" s="155" t="s">
        <v>25004</v>
      </c>
      <c r="R154" s="417"/>
      <c r="S154" s="421" t="s">
        <v>19313</v>
      </c>
      <c r="T154" s="421"/>
      <c r="U154" s="421"/>
      <c r="V154" s="421"/>
      <c r="W154" s="417"/>
      <c r="X154" s="148"/>
    </row>
    <row r="155" spans="1:24" ht="45.95" customHeight="1" thickBot="1">
      <c r="A155" s="148"/>
      <c r="B155" s="417"/>
      <c r="C155" s="154" t="s">
        <v>6096</v>
      </c>
      <c r="D155" s="417"/>
      <c r="E155" s="418" t="s">
        <v>3028</v>
      </c>
      <c r="F155" s="418"/>
      <c r="G155" s="417"/>
      <c r="H155" s="419" t="s">
        <v>19935</v>
      </c>
      <c r="I155" s="419"/>
      <c r="J155" s="417"/>
      <c r="K155" s="419" t="s">
        <v>19934</v>
      </c>
      <c r="L155" s="419"/>
      <c r="M155" s="417"/>
      <c r="N155" s="420" t="s">
        <v>19933</v>
      </c>
      <c r="O155" s="420"/>
      <c r="P155" s="417"/>
      <c r="Q155" s="155" t="s">
        <v>24768</v>
      </c>
      <c r="R155" s="417"/>
      <c r="S155" s="421" t="s">
        <v>19692</v>
      </c>
      <c r="T155" s="421"/>
      <c r="U155" s="421"/>
      <c r="V155" s="421"/>
      <c r="W155" s="417"/>
      <c r="X155" s="148"/>
    </row>
    <row r="156" spans="1:24" ht="45.95" customHeight="1" thickBot="1">
      <c r="A156" s="148"/>
      <c r="B156" s="417"/>
      <c r="C156" s="154" t="s">
        <v>6090</v>
      </c>
      <c r="D156" s="417"/>
      <c r="E156" s="418" t="s">
        <v>2958</v>
      </c>
      <c r="F156" s="418"/>
      <c r="G156" s="417"/>
      <c r="H156" s="419" t="s">
        <v>21390</v>
      </c>
      <c r="I156" s="419"/>
      <c r="J156" s="417"/>
      <c r="K156" s="419" t="s">
        <v>21389</v>
      </c>
      <c r="L156" s="419"/>
      <c r="M156" s="417"/>
      <c r="N156" s="420" t="s">
        <v>21388</v>
      </c>
      <c r="O156" s="420"/>
      <c r="P156" s="417"/>
      <c r="Q156" s="155" t="s">
        <v>24767</v>
      </c>
      <c r="R156" s="417"/>
      <c r="S156" s="421" t="s">
        <v>19692</v>
      </c>
      <c r="T156" s="421"/>
      <c r="U156" s="421"/>
      <c r="V156" s="421"/>
      <c r="W156" s="417"/>
      <c r="X156" s="148"/>
    </row>
    <row r="157" spans="1:24" ht="45.95" customHeight="1" thickBot="1">
      <c r="A157" s="148"/>
      <c r="B157" s="417"/>
      <c r="C157" s="154" t="s">
        <v>6084</v>
      </c>
      <c r="D157" s="417"/>
      <c r="E157" s="418" t="s">
        <v>2950</v>
      </c>
      <c r="F157" s="418"/>
      <c r="G157" s="417"/>
      <c r="H157" s="419" t="s">
        <v>21386</v>
      </c>
      <c r="I157" s="419"/>
      <c r="J157" s="417"/>
      <c r="K157" s="419" t="s">
        <v>21385</v>
      </c>
      <c r="L157" s="419"/>
      <c r="M157" s="417"/>
      <c r="N157" s="420" t="s">
        <v>21384</v>
      </c>
      <c r="O157" s="420"/>
      <c r="P157" s="417"/>
      <c r="Q157" s="155" t="s">
        <v>24873</v>
      </c>
      <c r="R157" s="417"/>
      <c r="S157" s="421" t="s">
        <v>19692</v>
      </c>
      <c r="T157" s="421"/>
      <c r="U157" s="421"/>
      <c r="V157" s="421"/>
      <c r="W157" s="417"/>
      <c r="X157" s="148"/>
    </row>
    <row r="158" spans="1:24" ht="9.9499999999999993" customHeight="1" thickBot="1">
      <c r="A158" s="148"/>
      <c r="B158" s="417"/>
      <c r="C158" s="148"/>
      <c r="D158" s="417"/>
      <c r="E158" s="148"/>
      <c r="F158" s="148"/>
      <c r="G158" s="417"/>
      <c r="H158" s="148"/>
      <c r="I158" s="148"/>
      <c r="J158" s="417"/>
      <c r="K158" s="148"/>
      <c r="L158" s="148"/>
      <c r="M158" s="417"/>
      <c r="N158" s="148"/>
      <c r="O158" s="148"/>
      <c r="P158" s="417"/>
      <c r="Q158" s="148"/>
      <c r="R158" s="417"/>
      <c r="S158" s="148"/>
      <c r="T158" s="148"/>
      <c r="U158" s="148"/>
      <c r="V158" s="148"/>
      <c r="W158" s="417"/>
      <c r="X158" s="148"/>
    </row>
    <row r="159" spans="1:24" ht="0.95" customHeight="1">
      <c r="A159" s="148"/>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148"/>
      <c r="X159" s="148"/>
    </row>
    <row r="160" spans="1:24" ht="60"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row>
    <row r="161" spans="1:24" ht="12"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row>
    <row r="162" spans="1:24" ht="8.1" customHeight="1">
      <c r="A162" s="148"/>
      <c r="B162" s="148"/>
      <c r="C162" s="148"/>
      <c r="D162" s="148"/>
      <c r="E162" s="148"/>
      <c r="F162" s="148"/>
      <c r="G162" s="148"/>
      <c r="H162" s="148"/>
      <c r="I162" s="413" t="s">
        <v>19177</v>
      </c>
      <c r="J162" s="413"/>
      <c r="K162" s="413"/>
      <c r="L162" s="148"/>
      <c r="M162" s="148"/>
      <c r="N162" s="148"/>
      <c r="O162" s="148"/>
      <c r="P162" s="148"/>
      <c r="Q162" s="148"/>
      <c r="R162" s="148"/>
      <c r="S162" s="148"/>
      <c r="T162" s="148"/>
      <c r="U162" s="148"/>
      <c r="V162" s="148"/>
      <c r="W162" s="148"/>
      <c r="X162" s="148"/>
    </row>
    <row r="163" spans="1:24" ht="12" customHeight="1">
      <c r="A163" s="148"/>
      <c r="B163" s="414"/>
      <c r="C163" s="414"/>
      <c r="D163" s="414"/>
      <c r="E163" s="414"/>
      <c r="F163" s="148"/>
      <c r="G163" s="148"/>
      <c r="H163" s="148"/>
      <c r="I163" s="413"/>
      <c r="J163" s="413"/>
      <c r="K163" s="413"/>
      <c r="L163" s="148"/>
      <c r="M163" s="148"/>
      <c r="N163" s="148"/>
      <c r="O163" s="148"/>
      <c r="P163" s="148"/>
      <c r="Q163" s="148"/>
      <c r="R163" s="148"/>
      <c r="S163" s="148"/>
      <c r="T163" s="148"/>
      <c r="U163" s="148"/>
      <c r="V163" s="148"/>
      <c r="W163" s="148"/>
      <c r="X163" s="148"/>
    </row>
    <row r="164" spans="1:24" ht="14.1" customHeight="1">
      <c r="A164" s="148"/>
      <c r="B164" s="148"/>
      <c r="C164" s="415" t="s">
        <v>24723</v>
      </c>
      <c r="D164" s="415"/>
      <c r="E164" s="415"/>
      <c r="F164" s="415"/>
      <c r="G164" s="415"/>
      <c r="H164" s="415"/>
      <c r="I164" s="415"/>
      <c r="J164" s="415"/>
      <c r="K164" s="415"/>
      <c r="L164" s="148"/>
      <c r="M164" s="148"/>
      <c r="N164" s="148"/>
      <c r="O164" s="416" t="s">
        <v>24924</v>
      </c>
      <c r="P164" s="416"/>
      <c r="Q164" s="416"/>
      <c r="R164" s="416"/>
      <c r="S164" s="416"/>
      <c r="T164" s="149" t="s">
        <v>6598</v>
      </c>
      <c r="U164" s="150" t="s">
        <v>19175</v>
      </c>
      <c r="V164" s="148"/>
      <c r="W164" s="148"/>
      <c r="X164" s="148"/>
    </row>
    <row r="165" spans="1:24" ht="0.95" customHeight="1" thickBo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row>
    <row r="166" spans="1:24" ht="0.95" customHeight="1">
      <c r="A166" s="148"/>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148"/>
    </row>
    <row r="167" spans="1:24" ht="15.95" customHeight="1" thickBot="1">
      <c r="A167" s="148"/>
      <c r="B167" s="151"/>
      <c r="C167" s="152" t="s">
        <v>19174</v>
      </c>
      <c r="D167" s="151"/>
      <c r="E167" s="412" t="s">
        <v>19173</v>
      </c>
      <c r="F167" s="412"/>
      <c r="G167" s="151"/>
      <c r="H167" s="412" t="s">
        <v>19172</v>
      </c>
      <c r="I167" s="412"/>
      <c r="J167" s="151"/>
      <c r="K167" s="412" t="s">
        <v>19171</v>
      </c>
      <c r="L167" s="412"/>
      <c r="M167" s="151"/>
      <c r="N167" s="412" t="s">
        <v>19170</v>
      </c>
      <c r="O167" s="412"/>
      <c r="P167" s="151"/>
      <c r="Q167" s="153" t="s">
        <v>19169</v>
      </c>
      <c r="R167" s="151"/>
      <c r="S167" s="412" t="s">
        <v>19168</v>
      </c>
      <c r="T167" s="412"/>
      <c r="U167" s="412"/>
      <c r="V167" s="412"/>
      <c r="W167" s="151"/>
      <c r="X167" s="148"/>
    </row>
    <row r="168" spans="1:24" ht="45.95" customHeight="1" thickBot="1">
      <c r="A168" s="148"/>
      <c r="B168" s="417"/>
      <c r="C168" s="154" t="s">
        <v>6076</v>
      </c>
      <c r="D168" s="417"/>
      <c r="E168" s="418" t="s">
        <v>2942</v>
      </c>
      <c r="F168" s="418"/>
      <c r="G168" s="417"/>
      <c r="H168" s="419" t="s">
        <v>19913</v>
      </c>
      <c r="I168" s="419"/>
      <c r="J168" s="417"/>
      <c r="K168" s="419" t="s">
        <v>19912</v>
      </c>
      <c r="L168" s="419"/>
      <c r="M168" s="417"/>
      <c r="N168" s="420" t="s">
        <v>19911</v>
      </c>
      <c r="O168" s="420"/>
      <c r="P168" s="417"/>
      <c r="Q168" s="155" t="s">
        <v>24872</v>
      </c>
      <c r="R168" s="417"/>
      <c r="S168" s="421" t="s">
        <v>19692</v>
      </c>
      <c r="T168" s="421"/>
      <c r="U168" s="421"/>
      <c r="V168" s="421"/>
      <c r="W168" s="417"/>
      <c r="X168" s="148"/>
    </row>
    <row r="169" spans="1:24" ht="45.95" customHeight="1" thickBot="1">
      <c r="A169" s="148"/>
      <c r="B169" s="417"/>
      <c r="C169" s="154" t="s">
        <v>6069</v>
      </c>
      <c r="D169" s="417"/>
      <c r="E169" s="418" t="s">
        <v>2860</v>
      </c>
      <c r="F169" s="418"/>
      <c r="G169" s="417"/>
      <c r="H169" s="419" t="s">
        <v>19892</v>
      </c>
      <c r="I169" s="419"/>
      <c r="J169" s="417"/>
      <c r="K169" s="419" t="s">
        <v>19891</v>
      </c>
      <c r="L169" s="419"/>
      <c r="M169" s="417"/>
      <c r="N169" s="420" t="s">
        <v>19890</v>
      </c>
      <c r="O169" s="420"/>
      <c r="P169" s="417"/>
      <c r="Q169" s="155" t="s">
        <v>24766</v>
      </c>
      <c r="R169" s="417"/>
      <c r="S169" s="421" t="s">
        <v>19692</v>
      </c>
      <c r="T169" s="421"/>
      <c r="U169" s="421"/>
      <c r="V169" s="421"/>
      <c r="W169" s="417"/>
      <c r="X169" s="148"/>
    </row>
    <row r="170" spans="1:24" ht="45.95" customHeight="1" thickBot="1">
      <c r="A170" s="148"/>
      <c r="B170" s="417"/>
      <c r="C170" s="154" t="s">
        <v>6061</v>
      </c>
      <c r="D170" s="417"/>
      <c r="E170" s="418" t="s">
        <v>2809</v>
      </c>
      <c r="F170" s="418"/>
      <c r="G170" s="417"/>
      <c r="H170" s="419" t="s">
        <v>24765</v>
      </c>
      <c r="I170" s="419"/>
      <c r="J170" s="417"/>
      <c r="K170" s="419" t="s">
        <v>24764</v>
      </c>
      <c r="L170" s="419"/>
      <c r="M170" s="417"/>
      <c r="N170" s="420" t="s">
        <v>24763</v>
      </c>
      <c r="O170" s="420"/>
      <c r="P170" s="417"/>
      <c r="Q170" s="155" t="s">
        <v>24762</v>
      </c>
      <c r="R170" s="417"/>
      <c r="S170" s="421" t="s">
        <v>19692</v>
      </c>
      <c r="T170" s="421"/>
      <c r="U170" s="421"/>
      <c r="V170" s="421"/>
      <c r="W170" s="417"/>
      <c r="X170" s="148"/>
    </row>
    <row r="171" spans="1:24" ht="45.95" customHeight="1" thickBot="1">
      <c r="A171" s="148"/>
      <c r="B171" s="417"/>
      <c r="C171" s="154" t="s">
        <v>6053</v>
      </c>
      <c r="D171" s="417"/>
      <c r="E171" s="418" t="s">
        <v>2792</v>
      </c>
      <c r="F171" s="418"/>
      <c r="G171" s="417"/>
      <c r="H171" s="419" t="s">
        <v>24761</v>
      </c>
      <c r="I171" s="419"/>
      <c r="J171" s="417"/>
      <c r="K171" s="419" t="s">
        <v>24760</v>
      </c>
      <c r="L171" s="419"/>
      <c r="M171" s="417"/>
      <c r="N171" s="420" t="s">
        <v>24759</v>
      </c>
      <c r="O171" s="420"/>
      <c r="P171" s="417"/>
      <c r="Q171" s="155" t="s">
        <v>24758</v>
      </c>
      <c r="R171" s="417"/>
      <c r="S171" s="421" t="s">
        <v>19692</v>
      </c>
      <c r="T171" s="421"/>
      <c r="U171" s="421"/>
      <c r="V171" s="421"/>
      <c r="W171" s="417"/>
      <c r="X171" s="148"/>
    </row>
    <row r="172" spans="1:24" ht="45.95" customHeight="1" thickBot="1">
      <c r="A172" s="148"/>
      <c r="B172" s="417"/>
      <c r="C172" s="154" t="s">
        <v>6045</v>
      </c>
      <c r="D172" s="417"/>
      <c r="E172" s="418" t="s">
        <v>2784</v>
      </c>
      <c r="F172" s="418"/>
      <c r="G172" s="417"/>
      <c r="H172" s="419" t="s">
        <v>22108</v>
      </c>
      <c r="I172" s="419"/>
      <c r="J172" s="417"/>
      <c r="K172" s="419" t="s">
        <v>22107</v>
      </c>
      <c r="L172" s="419"/>
      <c r="M172" s="417"/>
      <c r="N172" s="420" t="s">
        <v>22106</v>
      </c>
      <c r="O172" s="420"/>
      <c r="P172" s="417"/>
      <c r="Q172" s="155" t="s">
        <v>24871</v>
      </c>
      <c r="R172" s="417"/>
      <c r="S172" s="421" t="s">
        <v>19692</v>
      </c>
      <c r="T172" s="421"/>
      <c r="U172" s="421"/>
      <c r="V172" s="421"/>
      <c r="W172" s="417"/>
      <c r="X172" s="148"/>
    </row>
    <row r="173" spans="1:24" ht="45.95" customHeight="1" thickBot="1">
      <c r="A173" s="148"/>
      <c r="B173" s="417"/>
      <c r="C173" s="154" t="s">
        <v>6039</v>
      </c>
      <c r="D173" s="417"/>
      <c r="E173" s="418" t="s">
        <v>2739</v>
      </c>
      <c r="F173" s="418"/>
      <c r="G173" s="417"/>
      <c r="H173" s="419" t="s">
        <v>24757</v>
      </c>
      <c r="I173" s="419"/>
      <c r="J173" s="417"/>
      <c r="K173" s="419" t="s">
        <v>24756</v>
      </c>
      <c r="L173" s="419"/>
      <c r="M173" s="417"/>
      <c r="N173" s="420" t="s">
        <v>24755</v>
      </c>
      <c r="O173" s="420"/>
      <c r="P173" s="417"/>
      <c r="Q173" s="155" t="s">
        <v>24754</v>
      </c>
      <c r="R173" s="417"/>
      <c r="S173" s="421" t="s">
        <v>19692</v>
      </c>
      <c r="T173" s="421"/>
      <c r="U173" s="421"/>
      <c r="V173" s="421"/>
      <c r="W173" s="417"/>
      <c r="X173" s="148"/>
    </row>
    <row r="174" spans="1:24" ht="45.95" customHeight="1" thickBot="1">
      <c r="A174" s="148"/>
      <c r="B174" s="417"/>
      <c r="C174" s="154" t="s">
        <v>6033</v>
      </c>
      <c r="D174" s="417"/>
      <c r="E174" s="418" t="s">
        <v>2701</v>
      </c>
      <c r="F174" s="418"/>
      <c r="G174" s="417"/>
      <c r="H174" s="419" t="s">
        <v>22104</v>
      </c>
      <c r="I174" s="419"/>
      <c r="J174" s="417"/>
      <c r="K174" s="419" t="s">
        <v>22103</v>
      </c>
      <c r="L174" s="419"/>
      <c r="M174" s="417"/>
      <c r="N174" s="420" t="s">
        <v>22102</v>
      </c>
      <c r="O174" s="420"/>
      <c r="P174" s="417"/>
      <c r="Q174" s="155" t="s">
        <v>24753</v>
      </c>
      <c r="R174" s="417"/>
      <c r="S174" s="421" t="s">
        <v>19692</v>
      </c>
      <c r="T174" s="421"/>
      <c r="U174" s="421"/>
      <c r="V174" s="421"/>
      <c r="W174" s="417"/>
      <c r="X174" s="148"/>
    </row>
    <row r="175" spans="1:24" ht="45.95" customHeight="1" thickBot="1">
      <c r="A175" s="148"/>
      <c r="B175" s="417"/>
      <c r="C175" s="154" t="s">
        <v>6027</v>
      </c>
      <c r="D175" s="417"/>
      <c r="E175" s="418" t="s">
        <v>2498</v>
      </c>
      <c r="F175" s="418"/>
      <c r="G175" s="417"/>
      <c r="H175" s="419" t="s">
        <v>21325</v>
      </c>
      <c r="I175" s="419"/>
      <c r="J175" s="417"/>
      <c r="K175" s="419" t="s">
        <v>21310</v>
      </c>
      <c r="L175" s="419"/>
      <c r="M175" s="417"/>
      <c r="N175" s="420" t="s">
        <v>21309</v>
      </c>
      <c r="O175" s="420"/>
      <c r="P175" s="417"/>
      <c r="Q175" s="155" t="s">
        <v>24752</v>
      </c>
      <c r="R175" s="417"/>
      <c r="S175" s="421" t="s">
        <v>19692</v>
      </c>
      <c r="T175" s="421"/>
      <c r="U175" s="421"/>
      <c r="V175" s="421"/>
      <c r="W175" s="417"/>
      <c r="X175" s="148"/>
    </row>
    <row r="176" spans="1:24" ht="45.95" customHeight="1" thickBot="1">
      <c r="A176" s="148"/>
      <c r="B176" s="417"/>
      <c r="C176" s="154" t="s">
        <v>6020</v>
      </c>
      <c r="D176" s="417"/>
      <c r="E176" s="418" t="s">
        <v>2494</v>
      </c>
      <c r="F176" s="418"/>
      <c r="G176" s="417"/>
      <c r="H176" s="419" t="s">
        <v>19794</v>
      </c>
      <c r="I176" s="419"/>
      <c r="J176" s="417"/>
      <c r="K176" s="419" t="s">
        <v>19793</v>
      </c>
      <c r="L176" s="419"/>
      <c r="M176" s="417"/>
      <c r="N176" s="420" t="s">
        <v>19792</v>
      </c>
      <c r="O176" s="420"/>
      <c r="P176" s="417"/>
      <c r="Q176" s="155" t="s">
        <v>24751</v>
      </c>
      <c r="R176" s="417"/>
      <c r="S176" s="421" t="s">
        <v>19692</v>
      </c>
      <c r="T176" s="421"/>
      <c r="U176" s="421"/>
      <c r="V176" s="421"/>
      <c r="W176" s="417"/>
      <c r="X176" s="148"/>
    </row>
    <row r="177" spans="1:24" ht="45.95" customHeight="1" thickBot="1">
      <c r="A177" s="148"/>
      <c r="B177" s="417"/>
      <c r="C177" s="154" t="s">
        <v>6013</v>
      </c>
      <c r="D177" s="417"/>
      <c r="E177" s="418" t="s">
        <v>2422</v>
      </c>
      <c r="F177" s="418"/>
      <c r="G177" s="417"/>
      <c r="H177" s="419" t="s">
        <v>19757</v>
      </c>
      <c r="I177" s="419"/>
      <c r="J177" s="417"/>
      <c r="K177" s="419" t="s">
        <v>19756</v>
      </c>
      <c r="L177" s="419"/>
      <c r="M177" s="417"/>
      <c r="N177" s="420" t="s">
        <v>19755</v>
      </c>
      <c r="O177" s="420"/>
      <c r="P177" s="417"/>
      <c r="Q177" s="155" t="s">
        <v>24750</v>
      </c>
      <c r="R177" s="417"/>
      <c r="S177" s="421" t="s">
        <v>19692</v>
      </c>
      <c r="T177" s="421"/>
      <c r="U177" s="421"/>
      <c r="V177" s="421"/>
      <c r="W177" s="417"/>
      <c r="X177" s="148"/>
    </row>
    <row r="178" spans="1:24" ht="9.9499999999999993" customHeight="1" thickBot="1">
      <c r="A178" s="148"/>
      <c r="B178" s="417"/>
      <c r="C178" s="148"/>
      <c r="D178" s="417"/>
      <c r="E178" s="148"/>
      <c r="F178" s="148"/>
      <c r="G178" s="417"/>
      <c r="H178" s="148"/>
      <c r="I178" s="148"/>
      <c r="J178" s="417"/>
      <c r="K178" s="148"/>
      <c r="L178" s="148"/>
      <c r="M178" s="417"/>
      <c r="N178" s="148"/>
      <c r="O178" s="148"/>
      <c r="P178" s="417"/>
      <c r="Q178" s="148"/>
      <c r="R178" s="417"/>
      <c r="S178" s="148"/>
      <c r="T178" s="148"/>
      <c r="U178" s="148"/>
      <c r="V178" s="148"/>
      <c r="W178" s="417"/>
      <c r="X178" s="148"/>
    </row>
    <row r="179" spans="1:24" ht="0.95" customHeight="1">
      <c r="A179" s="148"/>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148"/>
      <c r="X179" s="148"/>
    </row>
    <row r="180" spans="1:24" ht="60"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row>
    <row r="181" spans="1:24" ht="12"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row>
    <row r="182" spans="1:24" ht="8.1" customHeight="1">
      <c r="A182" s="148"/>
      <c r="B182" s="148"/>
      <c r="C182" s="148"/>
      <c r="D182" s="148"/>
      <c r="E182" s="148"/>
      <c r="F182" s="148"/>
      <c r="G182" s="148"/>
      <c r="H182" s="148"/>
      <c r="I182" s="413" t="s">
        <v>19177</v>
      </c>
      <c r="J182" s="413"/>
      <c r="K182" s="413"/>
      <c r="L182" s="148"/>
      <c r="M182" s="148"/>
      <c r="N182" s="148"/>
      <c r="O182" s="148"/>
      <c r="P182" s="148"/>
      <c r="Q182" s="148"/>
      <c r="R182" s="148"/>
      <c r="S182" s="148"/>
      <c r="T182" s="148"/>
      <c r="U182" s="148"/>
      <c r="V182" s="148"/>
      <c r="W182" s="148"/>
      <c r="X182" s="148"/>
    </row>
    <row r="183" spans="1:24" ht="12" customHeight="1">
      <c r="A183" s="148"/>
      <c r="B183" s="414"/>
      <c r="C183" s="414"/>
      <c r="D183" s="414"/>
      <c r="E183" s="414"/>
      <c r="F183" s="148"/>
      <c r="G183" s="148"/>
      <c r="H183" s="148"/>
      <c r="I183" s="413"/>
      <c r="J183" s="413"/>
      <c r="K183" s="413"/>
      <c r="L183" s="148"/>
      <c r="M183" s="148"/>
      <c r="N183" s="148"/>
      <c r="O183" s="148"/>
      <c r="P183" s="148"/>
      <c r="Q183" s="148"/>
      <c r="R183" s="148"/>
      <c r="S183" s="148"/>
      <c r="T183" s="148"/>
      <c r="U183" s="148"/>
      <c r="V183" s="148"/>
      <c r="W183" s="148"/>
      <c r="X183" s="148"/>
    </row>
    <row r="184" spans="1:24" ht="14.1" customHeight="1">
      <c r="A184" s="148"/>
      <c r="B184" s="148"/>
      <c r="C184" s="415" t="s">
        <v>24723</v>
      </c>
      <c r="D184" s="415"/>
      <c r="E184" s="415"/>
      <c r="F184" s="415"/>
      <c r="G184" s="415"/>
      <c r="H184" s="415"/>
      <c r="I184" s="415"/>
      <c r="J184" s="415"/>
      <c r="K184" s="415"/>
      <c r="L184" s="148"/>
      <c r="M184" s="148"/>
      <c r="N184" s="148"/>
      <c r="O184" s="416" t="s">
        <v>24924</v>
      </c>
      <c r="P184" s="416"/>
      <c r="Q184" s="416"/>
      <c r="R184" s="416"/>
      <c r="S184" s="416"/>
      <c r="T184" s="149" t="s">
        <v>6590</v>
      </c>
      <c r="U184" s="150" t="s">
        <v>19175</v>
      </c>
      <c r="V184" s="148"/>
      <c r="W184" s="148"/>
      <c r="X184" s="148"/>
    </row>
    <row r="185" spans="1:24" ht="0.95" customHeight="1" thickBo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row>
    <row r="186" spans="1:24" ht="0.95" customHeight="1">
      <c r="A186" s="148"/>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148"/>
    </row>
    <row r="187" spans="1:24" ht="15.95" customHeight="1" thickBot="1">
      <c r="A187" s="148"/>
      <c r="B187" s="151"/>
      <c r="C187" s="152" t="s">
        <v>19174</v>
      </c>
      <c r="D187" s="151"/>
      <c r="E187" s="412" t="s">
        <v>19173</v>
      </c>
      <c r="F187" s="412"/>
      <c r="G187" s="151"/>
      <c r="H187" s="412" t="s">
        <v>19172</v>
      </c>
      <c r="I187" s="412"/>
      <c r="J187" s="151"/>
      <c r="K187" s="412" t="s">
        <v>19171</v>
      </c>
      <c r="L187" s="412"/>
      <c r="M187" s="151"/>
      <c r="N187" s="412" t="s">
        <v>19170</v>
      </c>
      <c r="O187" s="412"/>
      <c r="P187" s="151"/>
      <c r="Q187" s="153" t="s">
        <v>19169</v>
      </c>
      <c r="R187" s="151"/>
      <c r="S187" s="412" t="s">
        <v>19168</v>
      </c>
      <c r="T187" s="412"/>
      <c r="U187" s="412"/>
      <c r="V187" s="412"/>
      <c r="W187" s="151"/>
      <c r="X187" s="148"/>
    </row>
    <row r="188" spans="1:24" ht="45.95" customHeight="1" thickBot="1">
      <c r="A188" s="148"/>
      <c r="B188" s="417"/>
      <c r="C188" s="154" t="s">
        <v>6006</v>
      </c>
      <c r="D188" s="417"/>
      <c r="E188" s="418" t="s">
        <v>2391</v>
      </c>
      <c r="F188" s="418"/>
      <c r="G188" s="417"/>
      <c r="H188" s="419" t="s">
        <v>22080</v>
      </c>
      <c r="I188" s="419"/>
      <c r="J188" s="417"/>
      <c r="K188" s="419" t="s">
        <v>22079</v>
      </c>
      <c r="L188" s="419"/>
      <c r="M188" s="417"/>
      <c r="N188" s="420" t="s">
        <v>22078</v>
      </c>
      <c r="O188" s="420"/>
      <c r="P188" s="417"/>
      <c r="Q188" s="155" t="s">
        <v>24749</v>
      </c>
      <c r="R188" s="417"/>
      <c r="S188" s="421" t="s">
        <v>19692</v>
      </c>
      <c r="T188" s="421"/>
      <c r="U188" s="421"/>
      <c r="V188" s="421"/>
      <c r="W188" s="417"/>
      <c r="X188" s="148"/>
    </row>
    <row r="189" spans="1:24" ht="45.95" customHeight="1" thickBot="1">
      <c r="A189" s="148"/>
      <c r="B189" s="417"/>
      <c r="C189" s="154" t="s">
        <v>5999</v>
      </c>
      <c r="D189" s="417"/>
      <c r="E189" s="418" t="s">
        <v>2369</v>
      </c>
      <c r="F189" s="418"/>
      <c r="G189" s="417"/>
      <c r="H189" s="419" t="s">
        <v>19734</v>
      </c>
      <c r="I189" s="419"/>
      <c r="J189" s="417"/>
      <c r="K189" s="419" t="s">
        <v>19733</v>
      </c>
      <c r="L189" s="419"/>
      <c r="M189" s="417"/>
      <c r="N189" s="420" t="s">
        <v>19732</v>
      </c>
      <c r="O189" s="420"/>
      <c r="P189" s="417"/>
      <c r="Q189" s="155" t="s">
        <v>24748</v>
      </c>
      <c r="R189" s="417"/>
      <c r="S189" s="421" t="s">
        <v>19692</v>
      </c>
      <c r="T189" s="421"/>
      <c r="U189" s="421"/>
      <c r="V189" s="421"/>
      <c r="W189" s="417"/>
      <c r="X189" s="148"/>
    </row>
    <row r="190" spans="1:24" ht="45.95" customHeight="1" thickBot="1">
      <c r="A190" s="148"/>
      <c r="B190" s="417"/>
      <c r="C190" s="154" t="s">
        <v>5992</v>
      </c>
      <c r="D190" s="417"/>
      <c r="E190" s="418" t="s">
        <v>2354</v>
      </c>
      <c r="F190" s="418"/>
      <c r="G190" s="417"/>
      <c r="H190" s="419" t="s">
        <v>19730</v>
      </c>
      <c r="I190" s="419"/>
      <c r="J190" s="417"/>
      <c r="K190" s="419" t="s">
        <v>19729</v>
      </c>
      <c r="L190" s="419"/>
      <c r="M190" s="417"/>
      <c r="N190" s="420" t="s">
        <v>19728</v>
      </c>
      <c r="O190" s="420"/>
      <c r="P190" s="417"/>
      <c r="Q190" s="155" t="s">
        <v>24747</v>
      </c>
      <c r="R190" s="417"/>
      <c r="S190" s="421" t="s">
        <v>19692</v>
      </c>
      <c r="T190" s="421"/>
      <c r="U190" s="421"/>
      <c r="V190" s="421"/>
      <c r="W190" s="417"/>
      <c r="X190" s="148"/>
    </row>
    <row r="191" spans="1:24" ht="45.95" customHeight="1" thickBot="1">
      <c r="A191" s="148"/>
      <c r="B191" s="417"/>
      <c r="C191" s="154" t="s">
        <v>5983</v>
      </c>
      <c r="D191" s="417"/>
      <c r="E191" s="418" t="s">
        <v>2329</v>
      </c>
      <c r="F191" s="418"/>
      <c r="G191" s="417"/>
      <c r="H191" s="419" t="s">
        <v>19721</v>
      </c>
      <c r="I191" s="419"/>
      <c r="J191" s="417"/>
      <c r="K191" s="419" t="s">
        <v>19720</v>
      </c>
      <c r="L191" s="419"/>
      <c r="M191" s="417"/>
      <c r="N191" s="420" t="s">
        <v>19719</v>
      </c>
      <c r="O191" s="420"/>
      <c r="P191" s="417"/>
      <c r="Q191" s="155" t="s">
        <v>24728</v>
      </c>
      <c r="R191" s="417"/>
      <c r="S191" s="421" t="s">
        <v>19313</v>
      </c>
      <c r="T191" s="421"/>
      <c r="U191" s="421"/>
      <c r="V191" s="421"/>
      <c r="W191" s="417"/>
      <c r="X191" s="148"/>
    </row>
    <row r="192" spans="1:24" ht="45.95" customHeight="1" thickBot="1">
      <c r="A192" s="148"/>
      <c r="B192" s="417"/>
      <c r="C192" s="154" t="s">
        <v>5974</v>
      </c>
      <c r="D192" s="417"/>
      <c r="E192" s="418" t="s">
        <v>2322</v>
      </c>
      <c r="F192" s="418"/>
      <c r="G192" s="417"/>
      <c r="H192" s="419" t="s">
        <v>19717</v>
      </c>
      <c r="I192" s="419"/>
      <c r="J192" s="417"/>
      <c r="K192" s="419" t="s">
        <v>19716</v>
      </c>
      <c r="L192" s="419"/>
      <c r="M192" s="417"/>
      <c r="N192" s="420" t="s">
        <v>19715</v>
      </c>
      <c r="O192" s="420"/>
      <c r="P192" s="417"/>
      <c r="Q192" s="155" t="s">
        <v>24727</v>
      </c>
      <c r="R192" s="417"/>
      <c r="S192" s="421" t="s">
        <v>19313</v>
      </c>
      <c r="T192" s="421"/>
      <c r="U192" s="421"/>
      <c r="V192" s="421"/>
      <c r="W192" s="417"/>
      <c r="X192" s="148"/>
    </row>
    <row r="193" spans="1:24" ht="45.95" customHeight="1" thickBot="1">
      <c r="A193" s="148"/>
      <c r="B193" s="417"/>
      <c r="C193" s="154" t="s">
        <v>5966</v>
      </c>
      <c r="D193" s="417"/>
      <c r="E193" s="418" t="s">
        <v>2314</v>
      </c>
      <c r="F193" s="418"/>
      <c r="G193" s="417"/>
      <c r="H193" s="419" t="s">
        <v>22073</v>
      </c>
      <c r="I193" s="419"/>
      <c r="J193" s="417"/>
      <c r="K193" s="419" t="s">
        <v>22072</v>
      </c>
      <c r="L193" s="419"/>
      <c r="M193" s="417"/>
      <c r="N193" s="420" t="s">
        <v>22071</v>
      </c>
      <c r="O193" s="420"/>
      <c r="P193" s="417"/>
      <c r="Q193" s="155" t="s">
        <v>24726</v>
      </c>
      <c r="R193" s="417"/>
      <c r="S193" s="421" t="s">
        <v>19313</v>
      </c>
      <c r="T193" s="421"/>
      <c r="U193" s="421"/>
      <c r="V193" s="421"/>
      <c r="W193" s="417"/>
      <c r="X193" s="148"/>
    </row>
    <row r="194" spans="1:24" ht="45.95" customHeight="1" thickBot="1">
      <c r="A194" s="148"/>
      <c r="B194" s="417"/>
      <c r="C194" s="154" t="s">
        <v>5957</v>
      </c>
      <c r="D194" s="417"/>
      <c r="E194" s="418" t="s">
        <v>2306</v>
      </c>
      <c r="F194" s="418"/>
      <c r="G194" s="417"/>
      <c r="H194" s="419" t="s">
        <v>19713</v>
      </c>
      <c r="I194" s="419"/>
      <c r="J194" s="417"/>
      <c r="K194" s="419" t="s">
        <v>19712</v>
      </c>
      <c r="L194" s="419"/>
      <c r="M194" s="417"/>
      <c r="N194" s="420" t="s">
        <v>19711</v>
      </c>
      <c r="O194" s="420"/>
      <c r="P194" s="417"/>
      <c r="Q194" s="155" t="s">
        <v>24725</v>
      </c>
      <c r="R194" s="417"/>
      <c r="S194" s="421" t="s">
        <v>19313</v>
      </c>
      <c r="T194" s="421"/>
      <c r="U194" s="421"/>
      <c r="V194" s="421"/>
      <c r="W194" s="417"/>
      <c r="X194" s="148"/>
    </row>
    <row r="195" spans="1:24" ht="45.95" customHeight="1" thickBot="1">
      <c r="A195" s="148"/>
      <c r="B195" s="417"/>
      <c r="C195" s="154" t="s">
        <v>5949</v>
      </c>
      <c r="D195" s="417"/>
      <c r="E195" s="418" t="s">
        <v>2298</v>
      </c>
      <c r="F195" s="418"/>
      <c r="G195" s="417"/>
      <c r="H195" s="419" t="s">
        <v>19709</v>
      </c>
      <c r="I195" s="419"/>
      <c r="J195" s="417"/>
      <c r="K195" s="419" t="s">
        <v>19708</v>
      </c>
      <c r="L195" s="419"/>
      <c r="M195" s="417"/>
      <c r="N195" s="420" t="s">
        <v>19707</v>
      </c>
      <c r="O195" s="420"/>
      <c r="P195" s="417"/>
      <c r="Q195" s="155" t="s">
        <v>24746</v>
      </c>
      <c r="R195" s="417"/>
      <c r="S195" s="421" t="s">
        <v>19313</v>
      </c>
      <c r="T195" s="421"/>
      <c r="U195" s="421"/>
      <c r="V195" s="421"/>
      <c r="W195" s="417"/>
      <c r="X195" s="148"/>
    </row>
    <row r="196" spans="1:24" ht="45.95" customHeight="1" thickBot="1">
      <c r="A196" s="148"/>
      <c r="B196" s="417"/>
      <c r="C196" s="154" t="s">
        <v>5940</v>
      </c>
      <c r="D196" s="417"/>
      <c r="E196" s="418" t="s">
        <v>2275</v>
      </c>
      <c r="F196" s="418"/>
      <c r="G196" s="417"/>
      <c r="H196" s="419" t="s">
        <v>21311</v>
      </c>
      <c r="I196" s="419"/>
      <c r="J196" s="417"/>
      <c r="K196" s="419" t="s">
        <v>21310</v>
      </c>
      <c r="L196" s="419"/>
      <c r="M196" s="417"/>
      <c r="N196" s="420" t="s">
        <v>21309</v>
      </c>
      <c r="O196" s="420"/>
      <c r="P196" s="417"/>
      <c r="Q196" s="155" t="s">
        <v>24745</v>
      </c>
      <c r="R196" s="417"/>
      <c r="S196" s="421" t="s">
        <v>19692</v>
      </c>
      <c r="T196" s="421"/>
      <c r="U196" s="421"/>
      <c r="V196" s="421"/>
      <c r="W196" s="417"/>
      <c r="X196" s="148"/>
    </row>
    <row r="197" spans="1:24" ht="45.95" customHeight="1" thickBot="1">
      <c r="A197" s="148"/>
      <c r="B197" s="417"/>
      <c r="C197" s="154" t="s">
        <v>5933</v>
      </c>
      <c r="D197" s="417"/>
      <c r="E197" s="418" t="s">
        <v>2207</v>
      </c>
      <c r="F197" s="418"/>
      <c r="G197" s="417"/>
      <c r="H197" s="419" t="s">
        <v>21305</v>
      </c>
      <c r="I197" s="419"/>
      <c r="J197" s="417"/>
      <c r="K197" s="419" t="s">
        <v>21304</v>
      </c>
      <c r="L197" s="419"/>
      <c r="M197" s="417"/>
      <c r="N197" s="420" t="s">
        <v>21303</v>
      </c>
      <c r="O197" s="420"/>
      <c r="P197" s="417"/>
      <c r="Q197" s="155" t="s">
        <v>24738</v>
      </c>
      <c r="R197" s="417"/>
      <c r="S197" s="421" t="s">
        <v>19692</v>
      </c>
      <c r="T197" s="421"/>
      <c r="U197" s="421"/>
      <c r="V197" s="421"/>
      <c r="W197" s="417"/>
      <c r="X197" s="148"/>
    </row>
    <row r="198" spans="1:24" ht="9.9499999999999993" customHeight="1" thickBot="1">
      <c r="A198" s="148"/>
      <c r="B198" s="417"/>
      <c r="C198" s="148"/>
      <c r="D198" s="417"/>
      <c r="E198" s="148"/>
      <c r="F198" s="148"/>
      <c r="G198" s="417"/>
      <c r="H198" s="148"/>
      <c r="I198" s="148"/>
      <c r="J198" s="417"/>
      <c r="K198" s="148"/>
      <c r="L198" s="148"/>
      <c r="M198" s="417"/>
      <c r="N198" s="148"/>
      <c r="O198" s="148"/>
      <c r="P198" s="417"/>
      <c r="Q198" s="148"/>
      <c r="R198" s="417"/>
      <c r="S198" s="148"/>
      <c r="T198" s="148"/>
      <c r="U198" s="148"/>
      <c r="V198" s="148"/>
      <c r="W198" s="417"/>
      <c r="X198" s="148"/>
    </row>
    <row r="199" spans="1:24" ht="0.95" customHeight="1">
      <c r="A199" s="148"/>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148"/>
      <c r="X199" s="148"/>
    </row>
    <row r="200" spans="1:24" ht="60"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row>
    <row r="201" spans="1:24" ht="12"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row>
    <row r="202" spans="1:24" ht="8.1" customHeight="1">
      <c r="A202" s="148"/>
      <c r="B202" s="148"/>
      <c r="C202" s="148"/>
      <c r="D202" s="148"/>
      <c r="E202" s="148"/>
      <c r="F202" s="148"/>
      <c r="G202" s="148"/>
      <c r="H202" s="148"/>
      <c r="I202" s="413" t="s">
        <v>19177</v>
      </c>
      <c r="J202" s="413"/>
      <c r="K202" s="413"/>
      <c r="L202" s="148"/>
      <c r="M202" s="148"/>
      <c r="N202" s="148"/>
      <c r="O202" s="148"/>
      <c r="P202" s="148"/>
      <c r="Q202" s="148"/>
      <c r="R202" s="148"/>
      <c r="S202" s="148"/>
      <c r="T202" s="148"/>
      <c r="U202" s="148"/>
      <c r="V202" s="148"/>
      <c r="W202" s="148"/>
      <c r="X202" s="148"/>
    </row>
    <row r="203" spans="1:24" ht="12" customHeight="1">
      <c r="A203" s="148"/>
      <c r="B203" s="414"/>
      <c r="C203" s="414"/>
      <c r="D203" s="414"/>
      <c r="E203" s="414"/>
      <c r="F203" s="148"/>
      <c r="G203" s="148"/>
      <c r="H203" s="148"/>
      <c r="I203" s="413"/>
      <c r="J203" s="413"/>
      <c r="K203" s="413"/>
      <c r="L203" s="148"/>
      <c r="M203" s="148"/>
      <c r="N203" s="148"/>
      <c r="O203" s="148"/>
      <c r="P203" s="148"/>
      <c r="Q203" s="148"/>
      <c r="R203" s="148"/>
      <c r="S203" s="148"/>
      <c r="T203" s="148"/>
      <c r="U203" s="148"/>
      <c r="V203" s="148"/>
      <c r="W203" s="148"/>
      <c r="X203" s="148"/>
    </row>
    <row r="204" spans="1:24" ht="14.1" customHeight="1">
      <c r="A204" s="148"/>
      <c r="B204" s="148"/>
      <c r="C204" s="415" t="s">
        <v>24723</v>
      </c>
      <c r="D204" s="415"/>
      <c r="E204" s="415"/>
      <c r="F204" s="415"/>
      <c r="G204" s="415"/>
      <c r="H204" s="415"/>
      <c r="I204" s="415"/>
      <c r="J204" s="415"/>
      <c r="K204" s="415"/>
      <c r="L204" s="148"/>
      <c r="M204" s="148"/>
      <c r="N204" s="148"/>
      <c r="O204" s="416" t="s">
        <v>24924</v>
      </c>
      <c r="P204" s="416"/>
      <c r="Q204" s="416"/>
      <c r="R204" s="416"/>
      <c r="S204" s="416"/>
      <c r="T204" s="149" t="s">
        <v>6581</v>
      </c>
      <c r="U204" s="150" t="s">
        <v>19175</v>
      </c>
      <c r="V204" s="148"/>
      <c r="W204" s="148"/>
      <c r="X204" s="148"/>
    </row>
    <row r="205" spans="1:24" ht="0.95" customHeight="1" thickBo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row>
    <row r="206" spans="1:24" ht="0.95" customHeight="1">
      <c r="A206" s="148"/>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148"/>
    </row>
    <row r="207" spans="1:24" ht="15.95" customHeight="1" thickBot="1">
      <c r="A207" s="148"/>
      <c r="B207" s="151"/>
      <c r="C207" s="152" t="s">
        <v>19174</v>
      </c>
      <c r="D207" s="151"/>
      <c r="E207" s="412" t="s">
        <v>19173</v>
      </c>
      <c r="F207" s="412"/>
      <c r="G207" s="151"/>
      <c r="H207" s="412" t="s">
        <v>19172</v>
      </c>
      <c r="I207" s="412"/>
      <c r="J207" s="151"/>
      <c r="K207" s="412" t="s">
        <v>19171</v>
      </c>
      <c r="L207" s="412"/>
      <c r="M207" s="151"/>
      <c r="N207" s="412" t="s">
        <v>19170</v>
      </c>
      <c r="O207" s="412"/>
      <c r="P207" s="151"/>
      <c r="Q207" s="153" t="s">
        <v>19169</v>
      </c>
      <c r="R207" s="151"/>
      <c r="S207" s="412" t="s">
        <v>19168</v>
      </c>
      <c r="T207" s="412"/>
      <c r="U207" s="412"/>
      <c r="V207" s="412"/>
      <c r="W207" s="151"/>
      <c r="X207" s="148"/>
    </row>
    <row r="208" spans="1:24" ht="45.95" customHeight="1" thickBot="1">
      <c r="A208" s="148"/>
      <c r="B208" s="417"/>
      <c r="C208" s="154" t="s">
        <v>5924</v>
      </c>
      <c r="D208" s="417"/>
      <c r="E208" s="418" t="s">
        <v>2182</v>
      </c>
      <c r="F208" s="418"/>
      <c r="G208" s="417"/>
      <c r="H208" s="419" t="s">
        <v>19651</v>
      </c>
      <c r="I208" s="419"/>
      <c r="J208" s="417"/>
      <c r="K208" s="419" t="s">
        <v>19650</v>
      </c>
      <c r="L208" s="419"/>
      <c r="M208" s="417"/>
      <c r="N208" s="420" t="s">
        <v>19649</v>
      </c>
      <c r="O208" s="420"/>
      <c r="P208" s="417"/>
      <c r="Q208" s="155" t="s">
        <v>24737</v>
      </c>
      <c r="R208" s="417"/>
      <c r="S208" s="421" t="s">
        <v>19692</v>
      </c>
      <c r="T208" s="421"/>
      <c r="U208" s="421"/>
      <c r="V208" s="421"/>
      <c r="W208" s="417"/>
      <c r="X208" s="148"/>
    </row>
    <row r="209" spans="1:24" ht="45.95" customHeight="1" thickBot="1">
      <c r="A209" s="148"/>
      <c r="B209" s="417"/>
      <c r="C209" s="154" t="s">
        <v>5918</v>
      </c>
      <c r="D209" s="417"/>
      <c r="E209" s="418" t="s">
        <v>2161</v>
      </c>
      <c r="F209" s="418"/>
      <c r="G209" s="417"/>
      <c r="H209" s="419" t="s">
        <v>22054</v>
      </c>
      <c r="I209" s="419"/>
      <c r="J209" s="417"/>
      <c r="K209" s="419" t="s">
        <v>22053</v>
      </c>
      <c r="L209" s="419"/>
      <c r="M209" s="417"/>
      <c r="N209" s="420" t="s">
        <v>22052</v>
      </c>
      <c r="O209" s="420"/>
      <c r="P209" s="417"/>
      <c r="Q209" s="155" t="s">
        <v>24736</v>
      </c>
      <c r="R209" s="417"/>
      <c r="S209" s="421" t="s">
        <v>19692</v>
      </c>
      <c r="T209" s="421"/>
      <c r="U209" s="421"/>
      <c r="V209" s="421"/>
      <c r="W209" s="417"/>
      <c r="X209" s="148"/>
    </row>
    <row r="210" spans="1:24" ht="45.95" customHeight="1" thickBot="1">
      <c r="A210" s="148"/>
      <c r="B210" s="417"/>
      <c r="C210" s="154" t="s">
        <v>5910</v>
      </c>
      <c r="D210" s="417"/>
      <c r="E210" s="418" t="s">
        <v>2144</v>
      </c>
      <c r="F210" s="418"/>
      <c r="G210" s="417"/>
      <c r="H210" s="419" t="s">
        <v>19638</v>
      </c>
      <c r="I210" s="419"/>
      <c r="J210" s="417"/>
      <c r="K210" s="419" t="s">
        <v>19637</v>
      </c>
      <c r="L210" s="419"/>
      <c r="M210" s="417"/>
      <c r="N210" s="420" t="s">
        <v>19636</v>
      </c>
      <c r="O210" s="420"/>
      <c r="P210" s="417"/>
      <c r="Q210" s="155" t="s">
        <v>24735</v>
      </c>
      <c r="R210" s="417"/>
      <c r="S210" s="421" t="s">
        <v>19692</v>
      </c>
      <c r="T210" s="421"/>
      <c r="U210" s="421"/>
      <c r="V210" s="421"/>
      <c r="W210" s="417"/>
      <c r="X210" s="148"/>
    </row>
    <row r="211" spans="1:24" ht="45.95" customHeight="1" thickBot="1">
      <c r="A211" s="148"/>
      <c r="B211" s="417"/>
      <c r="C211" s="154" t="s">
        <v>5904</v>
      </c>
      <c r="D211" s="417"/>
      <c r="E211" s="418" t="s">
        <v>2051</v>
      </c>
      <c r="F211" s="418"/>
      <c r="G211" s="417"/>
      <c r="H211" s="419" t="s">
        <v>24967</v>
      </c>
      <c r="I211" s="419"/>
      <c r="J211" s="417"/>
      <c r="K211" s="419" t="s">
        <v>24968</v>
      </c>
      <c r="L211" s="419"/>
      <c r="M211" s="417"/>
      <c r="N211" s="420" t="s">
        <v>24969</v>
      </c>
      <c r="O211" s="420"/>
      <c r="P211" s="417"/>
      <c r="Q211" s="155" t="s">
        <v>25005</v>
      </c>
      <c r="R211" s="417"/>
      <c r="S211" s="421" t="s">
        <v>24927</v>
      </c>
      <c r="T211" s="421"/>
      <c r="U211" s="421"/>
      <c r="V211" s="421"/>
      <c r="W211" s="417"/>
      <c r="X211" s="148"/>
    </row>
    <row r="212" spans="1:24" ht="45.95" customHeight="1" thickBot="1">
      <c r="A212" s="148"/>
      <c r="B212" s="417"/>
      <c r="C212" s="154" t="s">
        <v>5895</v>
      </c>
      <c r="D212" s="417"/>
      <c r="E212" s="418" t="s">
        <v>2043</v>
      </c>
      <c r="F212" s="418"/>
      <c r="G212" s="417"/>
      <c r="H212" s="419" t="s">
        <v>21295</v>
      </c>
      <c r="I212" s="419"/>
      <c r="J212" s="417"/>
      <c r="K212" s="419" t="s">
        <v>21294</v>
      </c>
      <c r="L212" s="419"/>
      <c r="M212" s="417"/>
      <c r="N212" s="420" t="s">
        <v>21293</v>
      </c>
      <c r="O212" s="420"/>
      <c r="P212" s="417"/>
      <c r="Q212" s="155" t="s">
        <v>24870</v>
      </c>
      <c r="R212" s="417"/>
      <c r="S212" s="421" t="s">
        <v>19692</v>
      </c>
      <c r="T212" s="421"/>
      <c r="U212" s="421"/>
      <c r="V212" s="421"/>
      <c r="W212" s="417"/>
      <c r="X212" s="148"/>
    </row>
    <row r="213" spans="1:24" ht="45.95" customHeight="1" thickBot="1">
      <c r="A213" s="148"/>
      <c r="B213" s="417"/>
      <c r="C213" s="154" t="s">
        <v>5889</v>
      </c>
      <c r="D213" s="417"/>
      <c r="E213" s="418" t="s">
        <v>2035</v>
      </c>
      <c r="F213" s="418"/>
      <c r="G213" s="417"/>
      <c r="H213" s="419" t="s">
        <v>21291</v>
      </c>
      <c r="I213" s="419"/>
      <c r="J213" s="417"/>
      <c r="K213" s="419" t="s">
        <v>21290</v>
      </c>
      <c r="L213" s="419"/>
      <c r="M213" s="417"/>
      <c r="N213" s="420" t="s">
        <v>21289</v>
      </c>
      <c r="O213" s="420"/>
      <c r="P213" s="417"/>
      <c r="Q213" s="155" t="s">
        <v>24734</v>
      </c>
      <c r="R213" s="417"/>
      <c r="S213" s="421" t="s">
        <v>19692</v>
      </c>
      <c r="T213" s="421"/>
      <c r="U213" s="421"/>
      <c r="V213" s="421"/>
      <c r="W213" s="417"/>
      <c r="X213" s="148"/>
    </row>
    <row r="214" spans="1:24" ht="45.95" customHeight="1" thickBot="1">
      <c r="A214" s="148"/>
      <c r="B214" s="417"/>
      <c r="C214" s="154" t="s">
        <v>5881</v>
      </c>
      <c r="D214" s="417"/>
      <c r="E214" s="418" t="s">
        <v>1924</v>
      </c>
      <c r="F214" s="418"/>
      <c r="G214" s="417"/>
      <c r="H214" s="419" t="s">
        <v>22021</v>
      </c>
      <c r="I214" s="419"/>
      <c r="J214" s="417"/>
      <c r="K214" s="419" t="s">
        <v>22020</v>
      </c>
      <c r="L214" s="419"/>
      <c r="M214" s="417"/>
      <c r="N214" s="420" t="s">
        <v>22019</v>
      </c>
      <c r="O214" s="420"/>
      <c r="P214" s="417"/>
      <c r="Q214" s="155" t="s">
        <v>24733</v>
      </c>
      <c r="R214" s="417"/>
      <c r="S214" s="421" t="s">
        <v>19692</v>
      </c>
      <c r="T214" s="421"/>
      <c r="U214" s="421"/>
      <c r="V214" s="421"/>
      <c r="W214" s="417"/>
      <c r="X214" s="148"/>
    </row>
    <row r="215" spans="1:24" ht="45.95" customHeight="1" thickBot="1">
      <c r="A215" s="148"/>
      <c r="B215" s="417"/>
      <c r="C215" s="154" t="s">
        <v>5873</v>
      </c>
      <c r="D215" s="417"/>
      <c r="E215" s="418" t="s">
        <v>1882</v>
      </c>
      <c r="F215" s="418"/>
      <c r="G215" s="417"/>
      <c r="H215" s="419" t="s">
        <v>21263</v>
      </c>
      <c r="I215" s="419"/>
      <c r="J215" s="417"/>
      <c r="K215" s="419" t="s">
        <v>21262</v>
      </c>
      <c r="L215" s="419"/>
      <c r="M215" s="417"/>
      <c r="N215" s="420" t="s">
        <v>21261</v>
      </c>
      <c r="O215" s="420"/>
      <c r="P215" s="417"/>
      <c r="Q215" s="155" t="s">
        <v>24861</v>
      </c>
      <c r="R215" s="417"/>
      <c r="S215" s="421" t="s">
        <v>19692</v>
      </c>
      <c r="T215" s="421"/>
      <c r="U215" s="421"/>
      <c r="V215" s="421"/>
      <c r="W215" s="417"/>
      <c r="X215" s="148"/>
    </row>
    <row r="216" spans="1:24" ht="45.95" customHeight="1" thickBot="1">
      <c r="A216" s="148"/>
      <c r="B216" s="417"/>
      <c r="C216" s="154" t="s">
        <v>5865</v>
      </c>
      <c r="D216" s="417"/>
      <c r="E216" s="418" t="s">
        <v>1841</v>
      </c>
      <c r="F216" s="418"/>
      <c r="G216" s="417"/>
      <c r="H216" s="419" t="s">
        <v>22002</v>
      </c>
      <c r="I216" s="419"/>
      <c r="J216" s="417"/>
      <c r="K216" s="419" t="s">
        <v>22001</v>
      </c>
      <c r="L216" s="419"/>
      <c r="M216" s="417"/>
      <c r="N216" s="420" t="s">
        <v>22000</v>
      </c>
      <c r="O216" s="420"/>
      <c r="P216" s="417"/>
      <c r="Q216" s="155" t="s">
        <v>24732</v>
      </c>
      <c r="R216" s="417"/>
      <c r="S216" s="421" t="s">
        <v>19692</v>
      </c>
      <c r="T216" s="421"/>
      <c r="U216" s="421"/>
      <c r="V216" s="421"/>
      <c r="W216" s="417"/>
      <c r="X216" s="148"/>
    </row>
    <row r="217" spans="1:24" ht="45.95" customHeight="1" thickBot="1">
      <c r="A217" s="148"/>
      <c r="B217" s="417"/>
      <c r="C217" s="154" t="s">
        <v>5857</v>
      </c>
      <c r="D217" s="417"/>
      <c r="E217" s="418" t="s">
        <v>1676</v>
      </c>
      <c r="F217" s="418"/>
      <c r="G217" s="417"/>
      <c r="H217" s="419" t="s">
        <v>21989</v>
      </c>
      <c r="I217" s="419"/>
      <c r="J217" s="417"/>
      <c r="K217" s="419" t="s">
        <v>21988</v>
      </c>
      <c r="L217" s="419"/>
      <c r="M217" s="417"/>
      <c r="N217" s="420" t="s">
        <v>21987</v>
      </c>
      <c r="O217" s="420"/>
      <c r="P217" s="417"/>
      <c r="Q217" s="155" t="s">
        <v>24744</v>
      </c>
      <c r="R217" s="417"/>
      <c r="S217" s="421" t="s">
        <v>19692</v>
      </c>
      <c r="T217" s="421"/>
      <c r="U217" s="421"/>
      <c r="V217" s="421"/>
      <c r="W217" s="417"/>
      <c r="X217" s="148"/>
    </row>
    <row r="218" spans="1:24" ht="9.9499999999999993" customHeight="1" thickBot="1">
      <c r="A218" s="148"/>
      <c r="B218" s="417"/>
      <c r="C218" s="148"/>
      <c r="D218" s="417"/>
      <c r="E218" s="148"/>
      <c r="F218" s="148"/>
      <c r="G218" s="417"/>
      <c r="H218" s="148"/>
      <c r="I218" s="148"/>
      <c r="J218" s="417"/>
      <c r="K218" s="148"/>
      <c r="L218" s="148"/>
      <c r="M218" s="417"/>
      <c r="N218" s="148"/>
      <c r="O218" s="148"/>
      <c r="P218" s="417"/>
      <c r="Q218" s="148"/>
      <c r="R218" s="417"/>
      <c r="S218" s="148"/>
      <c r="T218" s="148"/>
      <c r="U218" s="148"/>
      <c r="V218" s="148"/>
      <c r="W218" s="417"/>
      <c r="X218" s="148"/>
    </row>
    <row r="219" spans="1:24" ht="0.95" customHeight="1">
      <c r="A219" s="148"/>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148"/>
      <c r="X219" s="148"/>
    </row>
    <row r="220" spans="1:24" ht="60"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row>
    <row r="221" spans="1:24" ht="12"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row>
    <row r="222" spans="1:24" ht="8.1" customHeight="1">
      <c r="A222" s="148"/>
      <c r="B222" s="148"/>
      <c r="C222" s="148"/>
      <c r="D222" s="148"/>
      <c r="E222" s="148"/>
      <c r="F222" s="148"/>
      <c r="G222" s="148"/>
      <c r="H222" s="148"/>
      <c r="I222" s="413" t="s">
        <v>19177</v>
      </c>
      <c r="J222" s="413"/>
      <c r="K222" s="413"/>
      <c r="L222" s="148"/>
      <c r="M222" s="148"/>
      <c r="N222" s="148"/>
      <c r="O222" s="148"/>
      <c r="P222" s="148"/>
      <c r="Q222" s="148"/>
      <c r="R222" s="148"/>
      <c r="S222" s="148"/>
      <c r="T222" s="148"/>
      <c r="U222" s="148"/>
      <c r="V222" s="148"/>
      <c r="W222" s="148"/>
      <c r="X222" s="148"/>
    </row>
    <row r="223" spans="1:24" ht="12" customHeight="1">
      <c r="A223" s="148"/>
      <c r="B223" s="414"/>
      <c r="C223" s="414"/>
      <c r="D223" s="414"/>
      <c r="E223" s="414"/>
      <c r="F223" s="148"/>
      <c r="G223" s="148"/>
      <c r="H223" s="148"/>
      <c r="I223" s="413"/>
      <c r="J223" s="413"/>
      <c r="K223" s="413"/>
      <c r="L223" s="148"/>
      <c r="M223" s="148"/>
      <c r="N223" s="148"/>
      <c r="O223" s="148"/>
      <c r="P223" s="148"/>
      <c r="Q223" s="148"/>
      <c r="R223" s="148"/>
      <c r="S223" s="148"/>
      <c r="T223" s="148"/>
      <c r="U223" s="148"/>
      <c r="V223" s="148"/>
      <c r="W223" s="148"/>
      <c r="X223" s="148"/>
    </row>
    <row r="224" spans="1:24" ht="14.1" customHeight="1">
      <c r="A224" s="148"/>
      <c r="B224" s="148"/>
      <c r="C224" s="415" t="s">
        <v>24723</v>
      </c>
      <c r="D224" s="415"/>
      <c r="E224" s="415"/>
      <c r="F224" s="415"/>
      <c r="G224" s="415"/>
      <c r="H224" s="415"/>
      <c r="I224" s="415"/>
      <c r="J224" s="415"/>
      <c r="K224" s="415"/>
      <c r="L224" s="148"/>
      <c r="M224" s="148"/>
      <c r="N224" s="148"/>
      <c r="O224" s="416" t="s">
        <v>24924</v>
      </c>
      <c r="P224" s="416"/>
      <c r="Q224" s="416"/>
      <c r="R224" s="416"/>
      <c r="S224" s="416"/>
      <c r="T224" s="149" t="s">
        <v>6572</v>
      </c>
      <c r="U224" s="150" t="s">
        <v>19175</v>
      </c>
      <c r="V224" s="148"/>
      <c r="W224" s="148"/>
      <c r="X224" s="148"/>
    </row>
    <row r="225" spans="1:24" ht="0.95" customHeight="1" thickBo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row>
    <row r="226" spans="1:24" ht="0.95" customHeight="1">
      <c r="A226" s="148"/>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148"/>
    </row>
    <row r="227" spans="1:24" ht="15.95" customHeight="1" thickBot="1">
      <c r="A227" s="148"/>
      <c r="B227" s="151"/>
      <c r="C227" s="152" t="s">
        <v>19174</v>
      </c>
      <c r="D227" s="151"/>
      <c r="E227" s="412" t="s">
        <v>19173</v>
      </c>
      <c r="F227" s="412"/>
      <c r="G227" s="151"/>
      <c r="H227" s="412" t="s">
        <v>19172</v>
      </c>
      <c r="I227" s="412"/>
      <c r="J227" s="151"/>
      <c r="K227" s="412" t="s">
        <v>19171</v>
      </c>
      <c r="L227" s="412"/>
      <c r="M227" s="151"/>
      <c r="N227" s="412" t="s">
        <v>19170</v>
      </c>
      <c r="O227" s="412"/>
      <c r="P227" s="151"/>
      <c r="Q227" s="153" t="s">
        <v>19169</v>
      </c>
      <c r="R227" s="151"/>
      <c r="S227" s="412" t="s">
        <v>19168</v>
      </c>
      <c r="T227" s="412"/>
      <c r="U227" s="412"/>
      <c r="V227" s="412"/>
      <c r="W227" s="151"/>
      <c r="X227" s="148"/>
    </row>
    <row r="228" spans="1:24" ht="45.95" customHeight="1" thickBot="1">
      <c r="A228" s="148"/>
      <c r="B228" s="417"/>
      <c r="C228" s="154" t="s">
        <v>5849</v>
      </c>
      <c r="D228" s="417"/>
      <c r="E228" s="418" t="s">
        <v>1500</v>
      </c>
      <c r="F228" s="418"/>
      <c r="G228" s="417"/>
      <c r="H228" s="419" t="s">
        <v>19443</v>
      </c>
      <c r="I228" s="419"/>
      <c r="J228" s="417"/>
      <c r="K228" s="419" t="s">
        <v>19442</v>
      </c>
      <c r="L228" s="419"/>
      <c r="M228" s="417"/>
      <c r="N228" s="420" t="s">
        <v>19441</v>
      </c>
      <c r="O228" s="420"/>
      <c r="P228" s="417"/>
      <c r="Q228" s="155" t="s">
        <v>24743</v>
      </c>
      <c r="R228" s="417"/>
      <c r="S228" s="421" t="s">
        <v>19692</v>
      </c>
      <c r="T228" s="421"/>
      <c r="U228" s="421"/>
      <c r="V228" s="421"/>
      <c r="W228" s="417"/>
      <c r="X228" s="148"/>
    </row>
    <row r="229" spans="1:24" ht="45.95" customHeight="1" thickBot="1">
      <c r="A229" s="148"/>
      <c r="B229" s="417"/>
      <c r="C229" s="154" t="s">
        <v>5841</v>
      </c>
      <c r="D229" s="417"/>
      <c r="E229" s="418" t="s">
        <v>1485</v>
      </c>
      <c r="F229" s="418"/>
      <c r="G229" s="417"/>
      <c r="H229" s="419" t="s">
        <v>19434</v>
      </c>
      <c r="I229" s="419"/>
      <c r="J229" s="417"/>
      <c r="K229" s="419" t="s">
        <v>19433</v>
      </c>
      <c r="L229" s="419"/>
      <c r="M229" s="417"/>
      <c r="N229" s="420" t="s">
        <v>19432</v>
      </c>
      <c r="O229" s="420"/>
      <c r="P229" s="417"/>
      <c r="Q229" s="155" t="s">
        <v>24722</v>
      </c>
      <c r="R229" s="417"/>
      <c r="S229" s="421" t="s">
        <v>19313</v>
      </c>
      <c r="T229" s="421"/>
      <c r="U229" s="421"/>
      <c r="V229" s="421"/>
      <c r="W229" s="417"/>
      <c r="X229" s="148"/>
    </row>
    <row r="230" spans="1:24" ht="45.95" customHeight="1" thickBot="1">
      <c r="A230" s="148"/>
      <c r="B230" s="417"/>
      <c r="C230" s="154" t="s">
        <v>5833</v>
      </c>
      <c r="D230" s="417"/>
      <c r="E230" s="418" t="s">
        <v>1478</v>
      </c>
      <c r="F230" s="418"/>
      <c r="G230" s="417"/>
      <c r="H230" s="419" t="s">
        <v>21953</v>
      </c>
      <c r="I230" s="419"/>
      <c r="J230" s="417"/>
      <c r="K230" s="419" t="s">
        <v>21952</v>
      </c>
      <c r="L230" s="419"/>
      <c r="M230" s="417"/>
      <c r="N230" s="420" t="s">
        <v>21951</v>
      </c>
      <c r="O230" s="420"/>
      <c r="P230" s="417"/>
      <c r="Q230" s="155" t="s">
        <v>24724</v>
      </c>
      <c r="R230" s="417"/>
      <c r="S230" s="421" t="s">
        <v>19313</v>
      </c>
      <c r="T230" s="421"/>
      <c r="U230" s="421"/>
      <c r="V230" s="421"/>
      <c r="W230" s="417"/>
      <c r="X230" s="148"/>
    </row>
    <row r="231" spans="1:24" ht="45.95" customHeight="1" thickBot="1">
      <c r="A231" s="148"/>
      <c r="B231" s="417"/>
      <c r="C231" s="154" t="s">
        <v>5824</v>
      </c>
      <c r="D231" s="417"/>
      <c r="E231" s="418" t="s">
        <v>1405</v>
      </c>
      <c r="F231" s="418"/>
      <c r="G231" s="417"/>
      <c r="H231" s="419" t="s">
        <v>24956</v>
      </c>
      <c r="I231" s="419"/>
      <c r="J231" s="417"/>
      <c r="K231" s="419" t="s">
        <v>24957</v>
      </c>
      <c r="L231" s="419"/>
      <c r="M231" s="417"/>
      <c r="N231" s="420" t="s">
        <v>24958</v>
      </c>
      <c r="O231" s="420"/>
      <c r="P231" s="417"/>
      <c r="Q231" s="155" t="s">
        <v>25006</v>
      </c>
      <c r="R231" s="417"/>
      <c r="S231" s="421" t="s">
        <v>24927</v>
      </c>
      <c r="T231" s="421"/>
      <c r="U231" s="421"/>
      <c r="V231" s="421"/>
      <c r="W231" s="417"/>
      <c r="X231" s="148"/>
    </row>
    <row r="232" spans="1:24" ht="45.95" customHeight="1" thickBot="1">
      <c r="A232" s="148"/>
      <c r="B232" s="417"/>
      <c r="C232" s="154" t="s">
        <v>5817</v>
      </c>
      <c r="D232" s="417"/>
      <c r="E232" s="418" t="s">
        <v>1358</v>
      </c>
      <c r="F232" s="418"/>
      <c r="G232" s="417"/>
      <c r="H232" s="419" t="s">
        <v>21930</v>
      </c>
      <c r="I232" s="419"/>
      <c r="J232" s="417"/>
      <c r="K232" s="419" t="s">
        <v>21929</v>
      </c>
      <c r="L232" s="419"/>
      <c r="M232" s="417"/>
      <c r="N232" s="420" t="s">
        <v>21928</v>
      </c>
      <c r="O232" s="420"/>
      <c r="P232" s="417"/>
      <c r="Q232" s="155" t="s">
        <v>24742</v>
      </c>
      <c r="R232" s="417"/>
      <c r="S232" s="421" t="s">
        <v>19692</v>
      </c>
      <c r="T232" s="421"/>
      <c r="U232" s="421"/>
      <c r="V232" s="421"/>
      <c r="W232" s="417"/>
      <c r="X232" s="148"/>
    </row>
    <row r="233" spans="1:24" ht="45.95" customHeight="1" thickBot="1">
      <c r="A233" s="148"/>
      <c r="B233" s="417"/>
      <c r="C233" s="154" t="s">
        <v>5812</v>
      </c>
      <c r="D233" s="417"/>
      <c r="E233" s="418" t="s">
        <v>1324</v>
      </c>
      <c r="F233" s="418"/>
      <c r="G233" s="417"/>
      <c r="H233" s="419" t="s">
        <v>19385</v>
      </c>
      <c r="I233" s="419"/>
      <c r="J233" s="417"/>
      <c r="K233" s="419" t="s">
        <v>19384</v>
      </c>
      <c r="L233" s="419"/>
      <c r="M233" s="417"/>
      <c r="N233" s="420" t="s">
        <v>19383</v>
      </c>
      <c r="O233" s="420"/>
      <c r="P233" s="417"/>
      <c r="Q233" s="155" t="s">
        <v>24862</v>
      </c>
      <c r="R233" s="417"/>
      <c r="S233" s="421" t="s">
        <v>19692</v>
      </c>
      <c r="T233" s="421"/>
      <c r="U233" s="421"/>
      <c r="V233" s="421"/>
      <c r="W233" s="417"/>
      <c r="X233" s="148"/>
    </row>
    <row r="234" spans="1:24" ht="45.95" customHeight="1" thickBot="1">
      <c r="A234" s="148"/>
      <c r="B234" s="417"/>
      <c r="C234" s="154" t="s">
        <v>5804</v>
      </c>
      <c r="D234" s="417"/>
      <c r="E234" s="418" t="s">
        <v>1316</v>
      </c>
      <c r="F234" s="418"/>
      <c r="G234" s="417"/>
      <c r="H234" s="419" t="s">
        <v>21202</v>
      </c>
      <c r="I234" s="419"/>
      <c r="J234" s="417"/>
      <c r="K234" s="419" t="s">
        <v>21201</v>
      </c>
      <c r="L234" s="419"/>
      <c r="M234" s="417"/>
      <c r="N234" s="420" t="s">
        <v>21200</v>
      </c>
      <c r="O234" s="420"/>
      <c r="P234" s="417"/>
      <c r="Q234" s="155" t="s">
        <v>24721</v>
      </c>
      <c r="R234" s="417"/>
      <c r="S234" s="421" t="s">
        <v>19313</v>
      </c>
      <c r="T234" s="421"/>
      <c r="U234" s="421"/>
      <c r="V234" s="421"/>
      <c r="W234" s="417"/>
      <c r="X234" s="148"/>
    </row>
    <row r="235" spans="1:24" ht="45.95" customHeight="1" thickBot="1">
      <c r="A235" s="148"/>
      <c r="B235" s="417"/>
      <c r="C235" s="154" t="s">
        <v>5796</v>
      </c>
      <c r="D235" s="417"/>
      <c r="E235" s="418" t="s">
        <v>1167</v>
      </c>
      <c r="F235" s="418"/>
      <c r="G235" s="417"/>
      <c r="H235" s="419" t="s">
        <v>19322</v>
      </c>
      <c r="I235" s="419"/>
      <c r="J235" s="417"/>
      <c r="K235" s="419" t="s">
        <v>19321</v>
      </c>
      <c r="L235" s="419"/>
      <c r="M235" s="417"/>
      <c r="N235" s="420" t="s">
        <v>19320</v>
      </c>
      <c r="O235" s="420"/>
      <c r="P235" s="417"/>
      <c r="Q235" s="155" t="s">
        <v>24741</v>
      </c>
      <c r="R235" s="417"/>
      <c r="S235" s="421" t="s">
        <v>19692</v>
      </c>
      <c r="T235" s="421"/>
      <c r="U235" s="421"/>
      <c r="V235" s="421"/>
      <c r="W235" s="417"/>
      <c r="X235" s="148"/>
    </row>
    <row r="236" spans="1:24" ht="45.95" customHeight="1" thickBot="1">
      <c r="A236" s="148"/>
      <c r="B236" s="417"/>
      <c r="C236" s="154" t="s">
        <v>5790</v>
      </c>
      <c r="D236" s="417"/>
      <c r="E236" s="418" t="s">
        <v>1143</v>
      </c>
      <c r="F236" s="418"/>
      <c r="G236" s="417"/>
      <c r="H236" s="419" t="s">
        <v>19312</v>
      </c>
      <c r="I236" s="419"/>
      <c r="J236" s="417"/>
      <c r="K236" s="419" t="s">
        <v>19311</v>
      </c>
      <c r="L236" s="419"/>
      <c r="M236" s="417"/>
      <c r="N236" s="420" t="s">
        <v>19310</v>
      </c>
      <c r="O236" s="420"/>
      <c r="P236" s="417"/>
      <c r="Q236" s="155" t="s">
        <v>24740</v>
      </c>
      <c r="R236" s="417"/>
      <c r="S236" s="421" t="s">
        <v>19692</v>
      </c>
      <c r="T236" s="421"/>
      <c r="U236" s="421"/>
      <c r="V236" s="421"/>
      <c r="W236" s="417"/>
      <c r="X236" s="148"/>
    </row>
    <row r="237" spans="1:24" ht="45.95" customHeight="1" thickBot="1">
      <c r="A237" s="148"/>
      <c r="B237" s="417"/>
      <c r="C237" s="154" t="s">
        <v>5782</v>
      </c>
      <c r="D237" s="417"/>
      <c r="E237" s="418" t="s">
        <v>1055</v>
      </c>
      <c r="F237" s="418"/>
      <c r="G237" s="417"/>
      <c r="H237" s="419" t="s">
        <v>24962</v>
      </c>
      <c r="I237" s="419"/>
      <c r="J237" s="417"/>
      <c r="K237" s="419" t="s">
        <v>21168</v>
      </c>
      <c r="L237" s="419"/>
      <c r="M237" s="417"/>
      <c r="N237" s="420" t="s">
        <v>24963</v>
      </c>
      <c r="O237" s="420"/>
      <c r="P237" s="417"/>
      <c r="Q237" s="155" t="s">
        <v>24860</v>
      </c>
      <c r="R237" s="417"/>
      <c r="S237" s="421" t="s">
        <v>19692</v>
      </c>
      <c r="T237" s="421"/>
      <c r="U237" s="421"/>
      <c r="V237" s="421"/>
      <c r="W237" s="417"/>
      <c r="X237" s="148"/>
    </row>
    <row r="238" spans="1:24" ht="9.9499999999999993" customHeight="1" thickBot="1">
      <c r="A238" s="148"/>
      <c r="B238" s="417"/>
      <c r="C238" s="148"/>
      <c r="D238" s="417"/>
      <c r="E238" s="148"/>
      <c r="F238" s="148"/>
      <c r="G238" s="417"/>
      <c r="H238" s="148"/>
      <c r="I238" s="148"/>
      <c r="J238" s="417"/>
      <c r="K238" s="148"/>
      <c r="L238" s="148"/>
      <c r="M238" s="417"/>
      <c r="N238" s="148"/>
      <c r="O238" s="148"/>
      <c r="P238" s="417"/>
      <c r="Q238" s="148"/>
      <c r="R238" s="417"/>
      <c r="S238" s="148"/>
      <c r="T238" s="148"/>
      <c r="U238" s="148"/>
      <c r="V238" s="148"/>
      <c r="W238" s="417"/>
      <c r="X238" s="148"/>
    </row>
    <row r="239" spans="1:24" ht="0.95" customHeight="1">
      <c r="A239" s="148"/>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148"/>
      <c r="X239" s="148"/>
    </row>
    <row r="240" spans="1:24" ht="60"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row>
    <row r="241" spans="1:24" ht="12"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row>
    <row r="242" spans="1:24" ht="8.1" customHeight="1">
      <c r="A242" s="148"/>
      <c r="B242" s="148"/>
      <c r="C242" s="148"/>
      <c r="D242" s="148"/>
      <c r="E242" s="148"/>
      <c r="F242" s="148"/>
      <c r="G242" s="148"/>
      <c r="H242" s="148"/>
      <c r="I242" s="413" t="s">
        <v>19177</v>
      </c>
      <c r="J242" s="413"/>
      <c r="K242" s="413"/>
      <c r="L242" s="148"/>
      <c r="M242" s="148"/>
      <c r="N242" s="148"/>
      <c r="O242" s="148"/>
      <c r="P242" s="148"/>
      <c r="Q242" s="148"/>
      <c r="R242" s="148"/>
      <c r="S242" s="148"/>
      <c r="T242" s="148"/>
      <c r="U242" s="148"/>
      <c r="V242" s="148"/>
      <c r="W242" s="148"/>
      <c r="X242" s="148"/>
    </row>
    <row r="243" spans="1:24" ht="12" customHeight="1">
      <c r="A243" s="148"/>
      <c r="B243" s="414"/>
      <c r="C243" s="414"/>
      <c r="D243" s="414"/>
      <c r="E243" s="414"/>
      <c r="F243" s="148"/>
      <c r="G243" s="148"/>
      <c r="H243" s="148"/>
      <c r="I243" s="413"/>
      <c r="J243" s="413"/>
      <c r="K243" s="413"/>
      <c r="L243" s="148"/>
      <c r="M243" s="148"/>
      <c r="N243" s="148"/>
      <c r="O243" s="148"/>
      <c r="P243" s="148"/>
      <c r="Q243" s="148"/>
      <c r="R243" s="148"/>
      <c r="S243" s="148"/>
      <c r="T243" s="148"/>
      <c r="U243" s="148"/>
      <c r="V243" s="148"/>
      <c r="W243" s="148"/>
      <c r="X243" s="148"/>
    </row>
    <row r="244" spans="1:24" ht="14.1" customHeight="1">
      <c r="A244" s="148"/>
      <c r="B244" s="148"/>
      <c r="C244" s="415" t="s">
        <v>24723</v>
      </c>
      <c r="D244" s="415"/>
      <c r="E244" s="415"/>
      <c r="F244" s="415"/>
      <c r="G244" s="415"/>
      <c r="H244" s="415"/>
      <c r="I244" s="415"/>
      <c r="J244" s="415"/>
      <c r="K244" s="415"/>
      <c r="L244" s="148"/>
      <c r="M244" s="148"/>
      <c r="N244" s="148"/>
      <c r="O244" s="416" t="s">
        <v>24924</v>
      </c>
      <c r="P244" s="416"/>
      <c r="Q244" s="416"/>
      <c r="R244" s="416"/>
      <c r="S244" s="416"/>
      <c r="T244" s="149" t="s">
        <v>6563</v>
      </c>
      <c r="U244" s="150" t="s">
        <v>19175</v>
      </c>
      <c r="V244" s="148"/>
      <c r="W244" s="148"/>
      <c r="X244" s="148"/>
    </row>
    <row r="245" spans="1:24" ht="0.95" customHeight="1" thickBo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row>
    <row r="246" spans="1:24" ht="0.95" customHeight="1">
      <c r="A246" s="148"/>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148"/>
    </row>
    <row r="247" spans="1:24" ht="15.95" customHeight="1" thickBot="1">
      <c r="A247" s="148"/>
      <c r="B247" s="151"/>
      <c r="C247" s="152" t="s">
        <v>19174</v>
      </c>
      <c r="D247" s="151"/>
      <c r="E247" s="412" t="s">
        <v>19173</v>
      </c>
      <c r="F247" s="412"/>
      <c r="G247" s="151"/>
      <c r="H247" s="412" t="s">
        <v>19172</v>
      </c>
      <c r="I247" s="412"/>
      <c r="J247" s="151"/>
      <c r="K247" s="412" t="s">
        <v>19171</v>
      </c>
      <c r="L247" s="412"/>
      <c r="M247" s="151"/>
      <c r="N247" s="412" t="s">
        <v>19170</v>
      </c>
      <c r="O247" s="412"/>
      <c r="P247" s="151"/>
      <c r="Q247" s="153" t="s">
        <v>19169</v>
      </c>
      <c r="R247" s="151"/>
      <c r="S247" s="412" t="s">
        <v>19168</v>
      </c>
      <c r="T247" s="412"/>
      <c r="U247" s="412"/>
      <c r="V247" s="412"/>
      <c r="W247" s="151"/>
      <c r="X247" s="148"/>
    </row>
    <row r="248" spans="1:24" ht="45.95" customHeight="1" thickBot="1">
      <c r="A248" s="148"/>
      <c r="B248" s="417"/>
      <c r="C248" s="154" t="s">
        <v>5776</v>
      </c>
      <c r="D248" s="417"/>
      <c r="E248" s="418" t="s">
        <v>954</v>
      </c>
      <c r="F248" s="418"/>
      <c r="G248" s="417"/>
      <c r="H248" s="419" t="s">
        <v>21875</v>
      </c>
      <c r="I248" s="419"/>
      <c r="J248" s="417"/>
      <c r="K248" s="419" t="s">
        <v>21874</v>
      </c>
      <c r="L248" s="419"/>
      <c r="M248" s="417"/>
      <c r="N248" s="420" t="s">
        <v>21873</v>
      </c>
      <c r="O248" s="420"/>
      <c r="P248" s="417"/>
      <c r="Q248" s="155" t="s">
        <v>24720</v>
      </c>
      <c r="R248" s="417"/>
      <c r="S248" s="421" t="s">
        <v>19313</v>
      </c>
      <c r="T248" s="421"/>
      <c r="U248" s="421"/>
      <c r="V248" s="421"/>
      <c r="W248" s="417"/>
      <c r="X248" s="148"/>
    </row>
    <row r="249" spans="1:24" ht="45.95" customHeight="1" thickBot="1">
      <c r="A249" s="148"/>
      <c r="B249" s="417"/>
      <c r="C249" s="154" t="s">
        <v>5768</v>
      </c>
      <c r="D249" s="417"/>
      <c r="E249" s="418" t="s">
        <v>923</v>
      </c>
      <c r="F249" s="418"/>
      <c r="G249" s="417"/>
      <c r="H249" s="419" t="s">
        <v>24859</v>
      </c>
      <c r="I249" s="419"/>
      <c r="J249" s="417"/>
      <c r="K249" s="419" t="s">
        <v>24858</v>
      </c>
      <c r="L249" s="419"/>
      <c r="M249" s="417"/>
      <c r="N249" s="420" t="s">
        <v>24857</v>
      </c>
      <c r="O249" s="420"/>
      <c r="P249" s="417"/>
      <c r="Q249" s="155" t="s">
        <v>24856</v>
      </c>
      <c r="R249" s="417"/>
      <c r="S249" s="421" t="s">
        <v>19692</v>
      </c>
      <c r="T249" s="421"/>
      <c r="U249" s="421"/>
      <c r="V249" s="421"/>
      <c r="W249" s="417"/>
      <c r="X249" s="148"/>
    </row>
    <row r="250" spans="1:24" ht="45.95" customHeight="1" thickBot="1">
      <c r="A250" s="148"/>
      <c r="B250" s="417"/>
      <c r="C250" s="154" t="s">
        <v>5760</v>
      </c>
      <c r="D250" s="417"/>
      <c r="E250" s="418" t="s">
        <v>873</v>
      </c>
      <c r="F250" s="418"/>
      <c r="G250" s="417"/>
      <c r="H250" s="419" t="s">
        <v>19207</v>
      </c>
      <c r="I250" s="419"/>
      <c r="J250" s="417"/>
      <c r="K250" s="419" t="s">
        <v>19206</v>
      </c>
      <c r="L250" s="419"/>
      <c r="M250" s="417"/>
      <c r="N250" s="420" t="s">
        <v>19205</v>
      </c>
      <c r="O250" s="420"/>
      <c r="P250" s="417"/>
      <c r="Q250" s="155" t="s">
        <v>24739</v>
      </c>
      <c r="R250" s="417"/>
      <c r="S250" s="421" t="s">
        <v>19692</v>
      </c>
      <c r="T250" s="421"/>
      <c r="U250" s="421"/>
      <c r="V250" s="421"/>
      <c r="W250" s="417"/>
      <c r="X250" s="148"/>
    </row>
    <row r="251" spans="1:24" ht="332.1" customHeight="1" thickBot="1">
      <c r="A251" s="148"/>
      <c r="B251" s="417"/>
      <c r="C251" s="148"/>
      <c r="D251" s="417"/>
      <c r="E251" s="148"/>
      <c r="F251" s="148"/>
      <c r="G251" s="417"/>
      <c r="H251" s="148"/>
      <c r="I251" s="148"/>
      <c r="J251" s="417"/>
      <c r="K251" s="148"/>
      <c r="L251" s="148"/>
      <c r="M251" s="417"/>
      <c r="N251" s="148"/>
      <c r="O251" s="148"/>
      <c r="P251" s="417"/>
      <c r="Q251" s="148"/>
      <c r="R251" s="417"/>
      <c r="S251" s="148"/>
      <c r="T251" s="148"/>
      <c r="U251" s="148"/>
      <c r="V251" s="148"/>
      <c r="W251" s="417"/>
      <c r="X251" s="148"/>
    </row>
    <row r="252" spans="1:24" ht="0.95" customHeight="1">
      <c r="A252" s="148"/>
      <c r="B252" s="422"/>
      <c r="C252" s="422"/>
      <c r="D252" s="422"/>
      <c r="E252" s="422"/>
      <c r="F252" s="422"/>
      <c r="G252" s="422"/>
      <c r="H252" s="422"/>
      <c r="I252" s="422"/>
      <c r="J252" s="422"/>
      <c r="K252" s="422"/>
      <c r="L252" s="422"/>
      <c r="M252" s="422"/>
      <c r="N252" s="422"/>
      <c r="O252" s="422"/>
      <c r="P252" s="422"/>
      <c r="Q252" s="422"/>
      <c r="R252" s="422"/>
      <c r="S252" s="422"/>
      <c r="T252" s="422"/>
      <c r="U252" s="422"/>
      <c r="V252" s="422"/>
      <c r="W252" s="148"/>
      <c r="X252" s="148"/>
    </row>
    <row r="253" spans="1:24" ht="60" customHeight="1">
      <c r="A253" s="148"/>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row>
  </sheetData>
  <mergeCells count="940">
    <mergeCell ref="E227:F227"/>
    <mergeCell ref="H227:I227"/>
    <mergeCell ref="K227:L227"/>
    <mergeCell ref="N227:O227"/>
    <mergeCell ref="S227:V227"/>
    <mergeCell ref="E226:G226"/>
    <mergeCell ref="H226:J226"/>
    <mergeCell ref="K226:M226"/>
    <mergeCell ref="N226:P226"/>
    <mergeCell ref="Q226:R226"/>
    <mergeCell ref="E214:F214"/>
    <mergeCell ref="H214:I214"/>
    <mergeCell ref="K214:L214"/>
    <mergeCell ref="N214:O214"/>
    <mergeCell ref="S214:V214"/>
    <mergeCell ref="B219:V219"/>
    <mergeCell ref="I222:K223"/>
    <mergeCell ref="B223:E223"/>
    <mergeCell ref="C224:K224"/>
    <mergeCell ref="O224:S224"/>
    <mergeCell ref="B208:B218"/>
    <mergeCell ref="D208:D218"/>
    <mergeCell ref="E208:F208"/>
    <mergeCell ref="E215:F215"/>
    <mergeCell ref="K217:L217"/>
    <mergeCell ref="N209:O209"/>
    <mergeCell ref="S209:V209"/>
    <mergeCell ref="B226:D226"/>
    <mergeCell ref="S226:W226"/>
    <mergeCell ref="N217:O217"/>
    <mergeCell ref="S215:V215"/>
    <mergeCell ref="E216:F216"/>
    <mergeCell ref="H216:I216"/>
    <mergeCell ref="K216:L216"/>
    <mergeCell ref="N216:O216"/>
    <mergeCell ref="S216:V216"/>
    <mergeCell ref="G208:G218"/>
    <mergeCell ref="H208:I208"/>
    <mergeCell ref="P208:P218"/>
    <mergeCell ref="N215:O215"/>
    <mergeCell ref="H215:I215"/>
    <mergeCell ref="E217:F217"/>
    <mergeCell ref="H217:I217"/>
    <mergeCell ref="N208:O208"/>
    <mergeCell ref="N211:O211"/>
    <mergeCell ref="K213:L213"/>
    <mergeCell ref="N213:O213"/>
    <mergeCell ref="K215:L215"/>
    <mergeCell ref="E213:F213"/>
    <mergeCell ref="H213:I213"/>
    <mergeCell ref="S217:V217"/>
    <mergeCell ref="W208:W218"/>
    <mergeCell ref="E209:F209"/>
    <mergeCell ref="H209:I209"/>
    <mergeCell ref="K209:L209"/>
    <mergeCell ref="E210:F210"/>
    <mergeCell ref="H210:I210"/>
    <mergeCell ref="K210:L210"/>
    <mergeCell ref="N210:O210"/>
    <mergeCell ref="S211:V211"/>
    <mergeCell ref="E212:F212"/>
    <mergeCell ref="H212:I212"/>
    <mergeCell ref="K212:L212"/>
    <mergeCell ref="N212:O212"/>
    <mergeCell ref="S212:V212"/>
    <mergeCell ref="R208:R218"/>
    <mergeCell ref="S208:V208"/>
    <mergeCell ref="S210:V210"/>
    <mergeCell ref="E211:F211"/>
    <mergeCell ref="S213:V213"/>
    <mergeCell ref="H211:I211"/>
    <mergeCell ref="K211:L211"/>
    <mergeCell ref="J208:J218"/>
    <mergeCell ref="K208:L208"/>
    <mergeCell ref="M208:M218"/>
    <mergeCell ref="K189:L189"/>
    <mergeCell ref="N189:O189"/>
    <mergeCell ref="E207:F207"/>
    <mergeCell ref="H207:I207"/>
    <mergeCell ref="K207:L207"/>
    <mergeCell ref="N207:O207"/>
    <mergeCell ref="S207:V207"/>
    <mergeCell ref="S192:V192"/>
    <mergeCell ref="R188:R198"/>
    <mergeCell ref="S188:V188"/>
    <mergeCell ref="S190:V190"/>
    <mergeCell ref="K194:L194"/>
    <mergeCell ref="N194:O194"/>
    <mergeCell ref="S194:V194"/>
    <mergeCell ref="P188:P198"/>
    <mergeCell ref="N195:O195"/>
    <mergeCell ref="K197:L197"/>
    <mergeCell ref="N197:O197"/>
    <mergeCell ref="E196:F196"/>
    <mergeCell ref="H196:I196"/>
    <mergeCell ref="H197:I197"/>
    <mergeCell ref="S189:V189"/>
    <mergeCell ref="K190:L190"/>
    <mergeCell ref="N190:O19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E190:F190"/>
    <mergeCell ref="H190:I190"/>
    <mergeCell ref="E192:F192"/>
    <mergeCell ref="O204:S204"/>
    <mergeCell ref="S195:V195"/>
    <mergeCell ref="E191:F191"/>
    <mergeCell ref="S193:V193"/>
    <mergeCell ref="E194:F194"/>
    <mergeCell ref="H194:I194"/>
    <mergeCell ref="S191:V191"/>
    <mergeCell ref="K196:L196"/>
    <mergeCell ref="N196:O196"/>
    <mergeCell ref="S196:V196"/>
    <mergeCell ref="H192:I192"/>
    <mergeCell ref="K192:L192"/>
    <mergeCell ref="N192:O192"/>
    <mergeCell ref="K195:L195"/>
    <mergeCell ref="N193:O193"/>
    <mergeCell ref="S169:V169"/>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S168:V168"/>
    <mergeCell ref="S170:V17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E170:F170"/>
    <mergeCell ref="H170:I170"/>
    <mergeCell ref="E172:F172"/>
    <mergeCell ref="O184:S184"/>
    <mergeCell ref="S175:V175"/>
    <mergeCell ref="K175:L175"/>
    <mergeCell ref="K169:L169"/>
    <mergeCell ref="S173:V173"/>
    <mergeCell ref="E174:F174"/>
    <mergeCell ref="H174:I174"/>
    <mergeCell ref="K174:L174"/>
    <mergeCell ref="N174:O174"/>
    <mergeCell ref="S174:V174"/>
    <mergeCell ref="P168:P178"/>
    <mergeCell ref="N175:O175"/>
    <mergeCell ref="K177:L177"/>
    <mergeCell ref="N177:O177"/>
    <mergeCell ref="E176:F176"/>
    <mergeCell ref="H176:I176"/>
    <mergeCell ref="H177:I177"/>
    <mergeCell ref="K170:L170"/>
    <mergeCell ref="N170:O170"/>
    <mergeCell ref="S171:V171"/>
    <mergeCell ref="K176:L176"/>
    <mergeCell ref="N176:O176"/>
    <mergeCell ref="S176:V176"/>
    <mergeCell ref="H172:I172"/>
    <mergeCell ref="K172:L172"/>
    <mergeCell ref="N172:O172"/>
    <mergeCell ref="S172:V172"/>
    <mergeCell ref="R168:R178"/>
    <mergeCell ref="K171:L171"/>
    <mergeCell ref="J168:J178"/>
    <mergeCell ref="K168:L168"/>
    <mergeCell ref="M168:M178"/>
    <mergeCell ref="N168:O168"/>
    <mergeCell ref="N171:O171"/>
    <mergeCell ref="K173:L173"/>
    <mergeCell ref="N173:O173"/>
    <mergeCell ref="E171:F171"/>
    <mergeCell ref="N169:O169"/>
    <mergeCell ref="B168:B178"/>
    <mergeCell ref="D168:D178"/>
    <mergeCell ref="E168:F168"/>
    <mergeCell ref="G168:G178"/>
    <mergeCell ref="H168:I168"/>
    <mergeCell ref="E173:F173"/>
    <mergeCell ref="H173:I173"/>
    <mergeCell ref="E175:F175"/>
    <mergeCell ref="H175:I175"/>
    <mergeCell ref="E177:F177"/>
    <mergeCell ref="H171:I171"/>
    <mergeCell ref="K149:L149"/>
    <mergeCell ref="N149:O149"/>
    <mergeCell ref="S149:V149"/>
    <mergeCell ref="E167:F167"/>
    <mergeCell ref="H167:I167"/>
    <mergeCell ref="K167:L167"/>
    <mergeCell ref="N167:O167"/>
    <mergeCell ref="S167:V167"/>
    <mergeCell ref="S152:V152"/>
    <mergeCell ref="R148:R158"/>
    <mergeCell ref="S148:V148"/>
    <mergeCell ref="S150:V150"/>
    <mergeCell ref="H154:I154"/>
    <mergeCell ref="K154:L154"/>
    <mergeCell ref="N154:O154"/>
    <mergeCell ref="S154:V154"/>
    <mergeCell ref="P148:P158"/>
    <mergeCell ref="N155:O155"/>
    <mergeCell ref="K157:L157"/>
    <mergeCell ref="N157:O157"/>
    <mergeCell ref="E156:F156"/>
    <mergeCell ref="H156:I156"/>
    <mergeCell ref="H157:I157"/>
    <mergeCell ref="K150:L15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E150:F150"/>
    <mergeCell ref="H150:I150"/>
    <mergeCell ref="E152:F152"/>
    <mergeCell ref="O164:S164"/>
    <mergeCell ref="S155:V155"/>
    <mergeCell ref="N153:O153"/>
    <mergeCell ref="E151:F151"/>
    <mergeCell ref="S153:V153"/>
    <mergeCell ref="E154:F154"/>
    <mergeCell ref="N150:O150"/>
    <mergeCell ref="S151:V151"/>
    <mergeCell ref="K156:L156"/>
    <mergeCell ref="N156:O156"/>
    <mergeCell ref="S156:V156"/>
    <mergeCell ref="H152:I152"/>
    <mergeCell ref="K152:L152"/>
    <mergeCell ref="N152:O152"/>
    <mergeCell ref="K155:L155"/>
    <mergeCell ref="S129:V129"/>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S128:V128"/>
    <mergeCell ref="S130:V13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E130:F130"/>
    <mergeCell ref="H130:I130"/>
    <mergeCell ref="E132:F132"/>
    <mergeCell ref="O144:S144"/>
    <mergeCell ref="S135:V135"/>
    <mergeCell ref="K135:L135"/>
    <mergeCell ref="K129:L129"/>
    <mergeCell ref="S133:V133"/>
    <mergeCell ref="E134:F134"/>
    <mergeCell ref="H134:I134"/>
    <mergeCell ref="K134:L134"/>
    <mergeCell ref="N134:O134"/>
    <mergeCell ref="S134:V134"/>
    <mergeCell ref="P128:P138"/>
    <mergeCell ref="N135:O135"/>
    <mergeCell ref="K137:L137"/>
    <mergeCell ref="N137:O137"/>
    <mergeCell ref="E136:F136"/>
    <mergeCell ref="H136:I136"/>
    <mergeCell ref="H137:I137"/>
    <mergeCell ref="K130:L130"/>
    <mergeCell ref="N130:O130"/>
    <mergeCell ref="S131:V131"/>
    <mergeCell ref="K136:L136"/>
    <mergeCell ref="N136:O136"/>
    <mergeCell ref="S136:V136"/>
    <mergeCell ref="H132:I132"/>
    <mergeCell ref="K132:L132"/>
    <mergeCell ref="N132:O132"/>
    <mergeCell ref="S132:V132"/>
    <mergeCell ref="R128:R138"/>
    <mergeCell ref="K131:L131"/>
    <mergeCell ref="J128:J138"/>
    <mergeCell ref="K128:L128"/>
    <mergeCell ref="M128:M138"/>
    <mergeCell ref="N128:O128"/>
    <mergeCell ref="N131:O131"/>
    <mergeCell ref="K133:L133"/>
    <mergeCell ref="N133:O133"/>
    <mergeCell ref="E131:F131"/>
    <mergeCell ref="N129:O129"/>
    <mergeCell ref="B128:B138"/>
    <mergeCell ref="D128:D138"/>
    <mergeCell ref="E128:F128"/>
    <mergeCell ref="G128:G138"/>
    <mergeCell ref="H128:I128"/>
    <mergeCell ref="E133:F133"/>
    <mergeCell ref="H133:I133"/>
    <mergeCell ref="E135:F135"/>
    <mergeCell ref="H135:I135"/>
    <mergeCell ref="E137:F137"/>
    <mergeCell ref="H131:I131"/>
    <mergeCell ref="K109:L109"/>
    <mergeCell ref="N109:O109"/>
    <mergeCell ref="S109:V109"/>
    <mergeCell ref="E127:F127"/>
    <mergeCell ref="H127:I127"/>
    <mergeCell ref="K127:L127"/>
    <mergeCell ref="N127:O127"/>
    <mergeCell ref="S127:V127"/>
    <mergeCell ref="S112:V112"/>
    <mergeCell ref="R108:R118"/>
    <mergeCell ref="S108:V108"/>
    <mergeCell ref="S110:V110"/>
    <mergeCell ref="H114:I114"/>
    <mergeCell ref="K114:L114"/>
    <mergeCell ref="N114:O114"/>
    <mergeCell ref="S114:V114"/>
    <mergeCell ref="P108:P118"/>
    <mergeCell ref="N115:O115"/>
    <mergeCell ref="K117:L117"/>
    <mergeCell ref="N117:O117"/>
    <mergeCell ref="E116:F116"/>
    <mergeCell ref="H116:I116"/>
    <mergeCell ref="H117:I117"/>
    <mergeCell ref="K110:L11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E110:F110"/>
    <mergeCell ref="H110:I110"/>
    <mergeCell ref="E112:F112"/>
    <mergeCell ref="O124:S124"/>
    <mergeCell ref="S115:V115"/>
    <mergeCell ref="N113:O113"/>
    <mergeCell ref="E111:F111"/>
    <mergeCell ref="S113:V113"/>
    <mergeCell ref="E114:F114"/>
    <mergeCell ref="N110:O110"/>
    <mergeCell ref="S111:V111"/>
    <mergeCell ref="K116:L116"/>
    <mergeCell ref="N116:O116"/>
    <mergeCell ref="S116:V116"/>
    <mergeCell ref="H112:I112"/>
    <mergeCell ref="K112:L112"/>
    <mergeCell ref="N112:O112"/>
    <mergeCell ref="K115:L115"/>
    <mergeCell ref="S89:V89"/>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S88:V88"/>
    <mergeCell ref="S90:V9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E90:F90"/>
    <mergeCell ref="H90:I90"/>
    <mergeCell ref="E92:F92"/>
    <mergeCell ref="O104:S104"/>
    <mergeCell ref="S95:V95"/>
    <mergeCell ref="K95:L95"/>
    <mergeCell ref="K89:L89"/>
    <mergeCell ref="S93:V93"/>
    <mergeCell ref="E94:F94"/>
    <mergeCell ref="H94:I94"/>
    <mergeCell ref="K94:L94"/>
    <mergeCell ref="N94:O94"/>
    <mergeCell ref="S94:V94"/>
    <mergeCell ref="P88:P98"/>
    <mergeCell ref="N95:O95"/>
    <mergeCell ref="K97:L97"/>
    <mergeCell ref="N97:O97"/>
    <mergeCell ref="E96:F96"/>
    <mergeCell ref="H96:I96"/>
    <mergeCell ref="H97:I97"/>
    <mergeCell ref="K90:L90"/>
    <mergeCell ref="N90:O90"/>
    <mergeCell ref="S91:V91"/>
    <mergeCell ref="K96:L96"/>
    <mergeCell ref="N96:O96"/>
    <mergeCell ref="S96:V96"/>
    <mergeCell ref="H92:I92"/>
    <mergeCell ref="K92:L92"/>
    <mergeCell ref="N92:O92"/>
    <mergeCell ref="S92:V92"/>
    <mergeCell ref="R88:R98"/>
    <mergeCell ref="K91:L91"/>
    <mergeCell ref="J88:J98"/>
    <mergeCell ref="K88:L88"/>
    <mergeCell ref="M88:M98"/>
    <mergeCell ref="N88:O88"/>
    <mergeCell ref="N91:O91"/>
    <mergeCell ref="K93:L93"/>
    <mergeCell ref="N93:O93"/>
    <mergeCell ref="E91:F91"/>
    <mergeCell ref="N89:O89"/>
    <mergeCell ref="B88:B98"/>
    <mergeCell ref="D88:D98"/>
    <mergeCell ref="E88:F88"/>
    <mergeCell ref="G88:G98"/>
    <mergeCell ref="H88:I88"/>
    <mergeCell ref="E93:F93"/>
    <mergeCell ref="H93:I93"/>
    <mergeCell ref="E95:F95"/>
    <mergeCell ref="H95:I95"/>
    <mergeCell ref="E97:F97"/>
    <mergeCell ref="H91:I91"/>
    <mergeCell ref="K69:L69"/>
    <mergeCell ref="N69:O69"/>
    <mergeCell ref="S69:V69"/>
    <mergeCell ref="E87:F87"/>
    <mergeCell ref="H87:I87"/>
    <mergeCell ref="K87:L87"/>
    <mergeCell ref="N87:O87"/>
    <mergeCell ref="S87:V87"/>
    <mergeCell ref="S72:V72"/>
    <mergeCell ref="R68:R78"/>
    <mergeCell ref="S68:V68"/>
    <mergeCell ref="S70:V70"/>
    <mergeCell ref="H74:I74"/>
    <mergeCell ref="K74:L74"/>
    <mergeCell ref="N74:O74"/>
    <mergeCell ref="S74:V74"/>
    <mergeCell ref="P68:P78"/>
    <mergeCell ref="N75:O75"/>
    <mergeCell ref="K77:L77"/>
    <mergeCell ref="N77:O77"/>
    <mergeCell ref="E76:F76"/>
    <mergeCell ref="H76:I76"/>
    <mergeCell ref="H77:I77"/>
    <mergeCell ref="K70:L7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E70:F70"/>
    <mergeCell ref="H70:I70"/>
    <mergeCell ref="E72:F72"/>
    <mergeCell ref="O84:S84"/>
    <mergeCell ref="S75:V75"/>
    <mergeCell ref="N73:O73"/>
    <mergeCell ref="E71:F71"/>
    <mergeCell ref="S73:V73"/>
    <mergeCell ref="E74:F74"/>
    <mergeCell ref="N70:O70"/>
    <mergeCell ref="S71:V71"/>
    <mergeCell ref="K76:L76"/>
    <mergeCell ref="N76:O76"/>
    <mergeCell ref="S76:V76"/>
    <mergeCell ref="H72:I72"/>
    <mergeCell ref="K72:L72"/>
    <mergeCell ref="N72:O72"/>
    <mergeCell ref="K75:L75"/>
    <mergeCell ref="S49:V49"/>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S48:V48"/>
    <mergeCell ref="S50:V5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E50:F50"/>
    <mergeCell ref="H50:I50"/>
    <mergeCell ref="E52:F52"/>
    <mergeCell ref="O64:S64"/>
    <mergeCell ref="S55:V55"/>
    <mergeCell ref="K55:L55"/>
    <mergeCell ref="K49:L49"/>
    <mergeCell ref="S53:V53"/>
    <mergeCell ref="E54:F54"/>
    <mergeCell ref="H54:I54"/>
    <mergeCell ref="K54:L54"/>
    <mergeCell ref="N54:O54"/>
    <mergeCell ref="S54:V54"/>
    <mergeCell ref="P48:P58"/>
    <mergeCell ref="N55:O55"/>
    <mergeCell ref="K57:L57"/>
    <mergeCell ref="N57:O57"/>
    <mergeCell ref="E56:F56"/>
    <mergeCell ref="H56:I56"/>
    <mergeCell ref="H57:I57"/>
    <mergeCell ref="K50:L50"/>
    <mergeCell ref="N50:O50"/>
    <mergeCell ref="S51:V51"/>
    <mergeCell ref="K56:L56"/>
    <mergeCell ref="N56:O56"/>
    <mergeCell ref="S56:V56"/>
    <mergeCell ref="H52:I52"/>
    <mergeCell ref="K52:L52"/>
    <mergeCell ref="N52:O52"/>
    <mergeCell ref="S52:V52"/>
    <mergeCell ref="R48:R58"/>
    <mergeCell ref="K51:L51"/>
    <mergeCell ref="J48:J58"/>
    <mergeCell ref="K48:L48"/>
    <mergeCell ref="M48:M58"/>
    <mergeCell ref="N48:O48"/>
    <mergeCell ref="N51:O51"/>
    <mergeCell ref="K53:L53"/>
    <mergeCell ref="N53:O53"/>
    <mergeCell ref="E51:F51"/>
    <mergeCell ref="N49:O49"/>
    <mergeCell ref="B48:B58"/>
    <mergeCell ref="D48:D58"/>
    <mergeCell ref="E48:F48"/>
    <mergeCell ref="G48:G58"/>
    <mergeCell ref="H48:I48"/>
    <mergeCell ref="E53:F53"/>
    <mergeCell ref="H53:I53"/>
    <mergeCell ref="E55:F55"/>
    <mergeCell ref="H55:I55"/>
    <mergeCell ref="E57:F57"/>
    <mergeCell ref="H51:I51"/>
    <mergeCell ref="E47:F47"/>
    <mergeCell ref="H47:I47"/>
    <mergeCell ref="K47:L47"/>
    <mergeCell ref="N47:O47"/>
    <mergeCell ref="S47:V47"/>
    <mergeCell ref="K32:L32"/>
    <mergeCell ref="N32:O32"/>
    <mergeCell ref="S32:V32"/>
    <mergeCell ref="R28:R38"/>
    <mergeCell ref="S28:V28"/>
    <mergeCell ref="S30:V30"/>
    <mergeCell ref="H34:I34"/>
    <mergeCell ref="K34:L34"/>
    <mergeCell ref="N34:O34"/>
    <mergeCell ref="S34:V34"/>
    <mergeCell ref="P28:P38"/>
    <mergeCell ref="N35:O35"/>
    <mergeCell ref="K37:L37"/>
    <mergeCell ref="E31:F31"/>
    <mergeCell ref="S33:V33"/>
    <mergeCell ref="E34:F34"/>
    <mergeCell ref="O44:S44"/>
    <mergeCell ref="S35:V35"/>
    <mergeCell ref="K35:L35"/>
    <mergeCell ref="K29:L29"/>
    <mergeCell ref="N29:O29"/>
    <mergeCell ref="S29:V29"/>
    <mergeCell ref="S31:V31"/>
    <mergeCell ref="K36:L36"/>
    <mergeCell ref="N36:O36"/>
    <mergeCell ref="S36:V36"/>
    <mergeCell ref="H32:I32"/>
    <mergeCell ref="B46:D46"/>
    <mergeCell ref="E46:G46"/>
    <mergeCell ref="H46:J46"/>
    <mergeCell ref="K46:M46"/>
    <mergeCell ref="N46:P46"/>
    <mergeCell ref="S37:V37"/>
    <mergeCell ref="B39:V39"/>
    <mergeCell ref="I42:K43"/>
    <mergeCell ref="B43:E43"/>
    <mergeCell ref="C44:K44"/>
    <mergeCell ref="Q46:R46"/>
    <mergeCell ref="S46:W46"/>
    <mergeCell ref="W28:W38"/>
    <mergeCell ref="E29:F29"/>
    <mergeCell ref="H29:I29"/>
    <mergeCell ref="E30:F30"/>
    <mergeCell ref="H30:I30"/>
    <mergeCell ref="E32:F32"/>
    <mergeCell ref="N31:O31"/>
    <mergeCell ref="S9:V9"/>
    <mergeCell ref="E27:F27"/>
    <mergeCell ref="H27:I27"/>
    <mergeCell ref="K27:L27"/>
    <mergeCell ref="N27:O27"/>
    <mergeCell ref="S27:V27"/>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N37:O37"/>
    <mergeCell ref="E36:F36"/>
    <mergeCell ref="S8:V8"/>
    <mergeCell ref="S10:V10"/>
    <mergeCell ref="B26:D26"/>
    <mergeCell ref="E26:G26"/>
    <mergeCell ref="H26:J26"/>
    <mergeCell ref="K26:M26"/>
    <mergeCell ref="N26:P26"/>
    <mergeCell ref="S17:V17"/>
    <mergeCell ref="B19:V19"/>
    <mergeCell ref="I22:K23"/>
    <mergeCell ref="B23:E23"/>
    <mergeCell ref="C24:K24"/>
    <mergeCell ref="Q26:R26"/>
    <mergeCell ref="S26:W26"/>
    <mergeCell ref="W8:W18"/>
    <mergeCell ref="E9:F9"/>
    <mergeCell ref="H9:I9"/>
    <mergeCell ref="E10:F10"/>
    <mergeCell ref="H10:I10"/>
    <mergeCell ref="E12:F12"/>
    <mergeCell ref="O24:S24"/>
    <mergeCell ref="S15:V15"/>
    <mergeCell ref="K15:L15"/>
    <mergeCell ref="K9:L9"/>
    <mergeCell ref="S13:V13"/>
    <mergeCell ref="E14:F14"/>
    <mergeCell ref="H14:I14"/>
    <mergeCell ref="K14:L14"/>
    <mergeCell ref="N14:O14"/>
    <mergeCell ref="S14:V14"/>
    <mergeCell ref="P8:P18"/>
    <mergeCell ref="N15:O15"/>
    <mergeCell ref="K17:L17"/>
    <mergeCell ref="N17:O17"/>
    <mergeCell ref="E16:F16"/>
    <mergeCell ref="H16:I16"/>
    <mergeCell ref="H17:I17"/>
    <mergeCell ref="K10:L10"/>
    <mergeCell ref="N10:O10"/>
    <mergeCell ref="S11:V11"/>
    <mergeCell ref="K16:L16"/>
    <mergeCell ref="N16:O16"/>
    <mergeCell ref="S16:V16"/>
    <mergeCell ref="H12:I12"/>
    <mergeCell ref="K12:L12"/>
    <mergeCell ref="N12:O12"/>
    <mergeCell ref="S12:V12"/>
    <mergeCell ref="R8:R18"/>
    <mergeCell ref="B8:B18"/>
    <mergeCell ref="D8:D18"/>
    <mergeCell ref="E8:F8"/>
    <mergeCell ref="G8:G18"/>
    <mergeCell ref="H8:I8"/>
    <mergeCell ref="E13:F13"/>
    <mergeCell ref="H13:I13"/>
    <mergeCell ref="E15:F15"/>
    <mergeCell ref="H15:I15"/>
    <mergeCell ref="E17:F17"/>
    <mergeCell ref="H11:I11"/>
    <mergeCell ref="E11:F11"/>
    <mergeCell ref="Q6:R6"/>
    <mergeCell ref="S6:W6"/>
    <mergeCell ref="E7:F7"/>
    <mergeCell ref="H7:I7"/>
    <mergeCell ref="K7:L7"/>
    <mergeCell ref="N7:O7"/>
    <mergeCell ref="S7:V7"/>
    <mergeCell ref="I2:K3"/>
    <mergeCell ref="B3:E3"/>
    <mergeCell ref="C4:K4"/>
    <mergeCell ref="O4:S4"/>
    <mergeCell ref="B6:D6"/>
    <mergeCell ref="E228:F228"/>
    <mergeCell ref="H228:I228"/>
    <mergeCell ref="H230:I230"/>
    <mergeCell ref="K230:L230"/>
    <mergeCell ref="N230:O230"/>
    <mergeCell ref="E6:G6"/>
    <mergeCell ref="H6:J6"/>
    <mergeCell ref="K6:M6"/>
    <mergeCell ref="N6:P6"/>
    <mergeCell ref="K11:L11"/>
    <mergeCell ref="J8:J18"/>
    <mergeCell ref="K8:L8"/>
    <mergeCell ref="M8:M18"/>
    <mergeCell ref="N8:O8"/>
    <mergeCell ref="N11:O11"/>
    <mergeCell ref="K13:L13"/>
    <mergeCell ref="N13:O13"/>
    <mergeCell ref="N9:O9"/>
    <mergeCell ref="H36:I36"/>
    <mergeCell ref="H37:I37"/>
    <mergeCell ref="K30:L30"/>
    <mergeCell ref="N30:O30"/>
    <mergeCell ref="K33:L33"/>
    <mergeCell ref="N33:O33"/>
    <mergeCell ref="E229:F229"/>
    <mergeCell ref="H229:I229"/>
    <mergeCell ref="K229:L229"/>
    <mergeCell ref="N229:O229"/>
    <mergeCell ref="S229:V229"/>
    <mergeCell ref="E230:F230"/>
    <mergeCell ref="W228:W238"/>
    <mergeCell ref="E231:F231"/>
    <mergeCell ref="H231:I231"/>
    <mergeCell ref="K231:L231"/>
    <mergeCell ref="N231:O231"/>
    <mergeCell ref="S231:V231"/>
    <mergeCell ref="E232:F232"/>
    <mergeCell ref="H232:I232"/>
    <mergeCell ref="K232:L232"/>
    <mergeCell ref="N232:O232"/>
    <mergeCell ref="S232:V232"/>
    <mergeCell ref="E233:F233"/>
    <mergeCell ref="H233:I233"/>
    <mergeCell ref="K233:L233"/>
    <mergeCell ref="N233:O233"/>
    <mergeCell ref="S233:V233"/>
    <mergeCell ref="E234:F234"/>
    <mergeCell ref="H234:I234"/>
    <mergeCell ref="H236:I236"/>
    <mergeCell ref="K236:L236"/>
    <mergeCell ref="N236:O236"/>
    <mergeCell ref="S236:V236"/>
    <mergeCell ref="G228:G238"/>
    <mergeCell ref="J228:J238"/>
    <mergeCell ref="M228:M238"/>
    <mergeCell ref="P228:P238"/>
    <mergeCell ref="R228:R238"/>
    <mergeCell ref="S228:V228"/>
    <mergeCell ref="E237:F237"/>
    <mergeCell ref="H237:I237"/>
    <mergeCell ref="K237:L237"/>
    <mergeCell ref="N237:O237"/>
    <mergeCell ref="S237:V237"/>
    <mergeCell ref="B239:V239"/>
    <mergeCell ref="I242:K243"/>
    <mergeCell ref="B243:E243"/>
    <mergeCell ref="C244:K244"/>
    <mergeCell ref="O244:S244"/>
    <mergeCell ref="D228:D238"/>
    <mergeCell ref="S230:V230"/>
    <mergeCell ref="K228:L228"/>
    <mergeCell ref="N228:O228"/>
    <mergeCell ref="B228:B238"/>
    <mergeCell ref="K234:L234"/>
    <mergeCell ref="N234:O234"/>
    <mergeCell ref="S234:V234"/>
    <mergeCell ref="E235:F235"/>
    <mergeCell ref="H235:I235"/>
    <mergeCell ref="K235:L235"/>
    <mergeCell ref="N235:O235"/>
    <mergeCell ref="S235:V235"/>
    <mergeCell ref="E236:F236"/>
    <mergeCell ref="B246:D246"/>
    <mergeCell ref="E246:G246"/>
    <mergeCell ref="H246:J246"/>
    <mergeCell ref="K246:M246"/>
    <mergeCell ref="N246:P246"/>
    <mergeCell ref="Q246:R246"/>
    <mergeCell ref="S246:W246"/>
    <mergeCell ref="E247:F247"/>
    <mergeCell ref="H247:I247"/>
    <mergeCell ref="K247:L247"/>
    <mergeCell ref="N247:O247"/>
    <mergeCell ref="S247:V247"/>
    <mergeCell ref="P248:P251"/>
    <mergeCell ref="R248:R251"/>
    <mergeCell ref="S248:V248"/>
    <mergeCell ref="B252:V252"/>
    <mergeCell ref="W248:W251"/>
    <mergeCell ref="E249:F249"/>
    <mergeCell ref="H249:I249"/>
    <mergeCell ref="K249:L249"/>
    <mergeCell ref="N249:O249"/>
    <mergeCell ref="S249:V249"/>
    <mergeCell ref="E250:F250"/>
    <mergeCell ref="H250:I250"/>
    <mergeCell ref="K250:L250"/>
    <mergeCell ref="N250:O250"/>
    <mergeCell ref="S250:V250"/>
    <mergeCell ref="B248:B251"/>
    <mergeCell ref="D248:D251"/>
    <mergeCell ref="E248:F248"/>
    <mergeCell ref="G248:G251"/>
    <mergeCell ref="H248:I248"/>
    <mergeCell ref="J248:J251"/>
    <mergeCell ref="K248:L248"/>
    <mergeCell ref="M248:M251"/>
    <mergeCell ref="N248:O248"/>
  </mergeCells>
  <phoneticPr fontId="1"/>
  <pageMargins left="0" right="0" top="0" bottom="0" header="0" footer="0"/>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510D1-BC12-4238-94F9-6A607394AAB6}">
  <sheetPr>
    <outlinePr summaryBelow="0"/>
  </sheetPr>
  <dimension ref="A1:X36"/>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24887</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6615</v>
      </c>
      <c r="F8" s="418"/>
      <c r="G8" s="417"/>
      <c r="H8" s="419" t="s">
        <v>21851</v>
      </c>
      <c r="I8" s="419"/>
      <c r="J8" s="417"/>
      <c r="K8" s="419" t="s">
        <v>21850</v>
      </c>
      <c r="L8" s="419"/>
      <c r="M8" s="417"/>
      <c r="N8" s="420" t="s">
        <v>21849</v>
      </c>
      <c r="O8" s="420"/>
      <c r="P8" s="417"/>
      <c r="Q8" s="155" t="s">
        <v>24886</v>
      </c>
      <c r="R8" s="417"/>
      <c r="S8" s="421" t="s">
        <v>19548</v>
      </c>
      <c r="T8" s="421"/>
      <c r="U8" s="421"/>
      <c r="V8" s="421"/>
      <c r="W8" s="417"/>
      <c r="X8" s="148"/>
    </row>
    <row r="9" spans="1:24" ht="45.95" customHeight="1" thickBot="1">
      <c r="A9" s="148"/>
      <c r="B9" s="417"/>
      <c r="C9" s="154" t="s">
        <v>6654</v>
      </c>
      <c r="D9" s="417"/>
      <c r="E9" s="418" t="s">
        <v>5747</v>
      </c>
      <c r="F9" s="418"/>
      <c r="G9" s="417"/>
      <c r="H9" s="419" t="s">
        <v>20808</v>
      </c>
      <c r="I9" s="419"/>
      <c r="J9" s="417"/>
      <c r="K9" s="419" t="s">
        <v>20807</v>
      </c>
      <c r="L9" s="419"/>
      <c r="M9" s="417"/>
      <c r="N9" s="420" t="s">
        <v>20806</v>
      </c>
      <c r="O9" s="420"/>
      <c r="P9" s="417"/>
      <c r="Q9" s="155" t="s">
        <v>24892</v>
      </c>
      <c r="R9" s="417"/>
      <c r="S9" s="421" t="s">
        <v>19333</v>
      </c>
      <c r="T9" s="421"/>
      <c r="U9" s="421"/>
      <c r="V9" s="421"/>
      <c r="W9" s="417"/>
      <c r="X9" s="148"/>
    </row>
    <row r="10" spans="1:24" ht="45.95" customHeight="1" thickBot="1">
      <c r="A10" s="148"/>
      <c r="B10" s="417"/>
      <c r="C10" s="154" t="s">
        <v>6648</v>
      </c>
      <c r="D10" s="417"/>
      <c r="E10" s="418" t="s">
        <v>5308</v>
      </c>
      <c r="F10" s="418"/>
      <c r="G10" s="417"/>
      <c r="H10" s="419" t="s">
        <v>21682</v>
      </c>
      <c r="I10" s="419"/>
      <c r="J10" s="417"/>
      <c r="K10" s="419" t="s">
        <v>21681</v>
      </c>
      <c r="L10" s="419"/>
      <c r="M10" s="417"/>
      <c r="N10" s="420" t="s">
        <v>21680</v>
      </c>
      <c r="O10" s="420"/>
      <c r="P10" s="417"/>
      <c r="Q10" s="155" t="s">
        <v>24897</v>
      </c>
      <c r="R10" s="417"/>
      <c r="S10" s="421" t="s">
        <v>19692</v>
      </c>
      <c r="T10" s="421"/>
      <c r="U10" s="421"/>
      <c r="V10" s="421"/>
      <c r="W10" s="417"/>
      <c r="X10" s="148"/>
    </row>
    <row r="11" spans="1:24" ht="45.95" customHeight="1" thickBot="1">
      <c r="A11" s="148"/>
      <c r="B11" s="417"/>
      <c r="C11" s="154" t="s">
        <v>6642</v>
      </c>
      <c r="D11" s="417"/>
      <c r="E11" s="418" t="s">
        <v>5268</v>
      </c>
      <c r="F11" s="418"/>
      <c r="G11" s="417"/>
      <c r="H11" s="419" t="s">
        <v>21673</v>
      </c>
      <c r="I11" s="419"/>
      <c r="J11" s="417"/>
      <c r="K11" s="419" t="s">
        <v>21672</v>
      </c>
      <c r="L11" s="419"/>
      <c r="M11" s="417"/>
      <c r="N11" s="420" t="s">
        <v>21671</v>
      </c>
      <c r="O11" s="420"/>
      <c r="P11" s="417"/>
      <c r="Q11" s="155" t="s">
        <v>24893</v>
      </c>
      <c r="R11" s="417"/>
      <c r="S11" s="421" t="s">
        <v>19495</v>
      </c>
      <c r="T11" s="421"/>
      <c r="U11" s="421"/>
      <c r="V11" s="421"/>
      <c r="W11" s="417"/>
      <c r="X11" s="148"/>
    </row>
    <row r="12" spans="1:24" ht="45.95" customHeight="1" thickBot="1">
      <c r="A12" s="148"/>
      <c r="B12" s="417"/>
      <c r="C12" s="154" t="s">
        <v>6634</v>
      </c>
      <c r="D12" s="417"/>
      <c r="E12" s="418" t="s">
        <v>5219</v>
      </c>
      <c r="F12" s="418"/>
      <c r="G12" s="417"/>
      <c r="H12" s="419" t="s">
        <v>20621</v>
      </c>
      <c r="I12" s="419"/>
      <c r="J12" s="417"/>
      <c r="K12" s="419" t="s">
        <v>24925</v>
      </c>
      <c r="L12" s="419"/>
      <c r="M12" s="417"/>
      <c r="N12" s="420" t="s">
        <v>20620</v>
      </c>
      <c r="O12" s="420"/>
      <c r="P12" s="417"/>
      <c r="Q12" s="155" t="s">
        <v>24884</v>
      </c>
      <c r="R12" s="417"/>
      <c r="S12" s="421" t="s">
        <v>19692</v>
      </c>
      <c r="T12" s="421"/>
      <c r="U12" s="421"/>
      <c r="V12" s="421"/>
      <c r="W12" s="417"/>
      <c r="X12" s="148"/>
    </row>
    <row r="13" spans="1:24" ht="45.95" customHeight="1" thickBot="1">
      <c r="A13" s="148"/>
      <c r="B13" s="417"/>
      <c r="C13" s="154" t="s">
        <v>6625</v>
      </c>
      <c r="D13" s="417"/>
      <c r="E13" s="418" t="s">
        <v>4426</v>
      </c>
      <c r="F13" s="418"/>
      <c r="G13" s="417"/>
      <c r="H13" s="419" t="s">
        <v>21558</v>
      </c>
      <c r="I13" s="419"/>
      <c r="J13" s="417"/>
      <c r="K13" s="419" t="s">
        <v>21557</v>
      </c>
      <c r="L13" s="419"/>
      <c r="M13" s="417"/>
      <c r="N13" s="420" t="s">
        <v>21556</v>
      </c>
      <c r="O13" s="420"/>
      <c r="P13" s="417"/>
      <c r="Q13" s="155" t="s">
        <v>24889</v>
      </c>
      <c r="R13" s="417"/>
      <c r="S13" s="421" t="s">
        <v>19692</v>
      </c>
      <c r="T13" s="421"/>
      <c r="U13" s="421"/>
      <c r="V13" s="421"/>
      <c r="W13" s="417"/>
      <c r="X13" s="148"/>
    </row>
    <row r="14" spans="1:24" ht="45.95" customHeight="1" thickBot="1">
      <c r="A14" s="148"/>
      <c r="B14" s="417"/>
      <c r="C14" s="154" t="s">
        <v>6616</v>
      </c>
      <c r="D14" s="417"/>
      <c r="E14" s="418" t="s">
        <v>3999</v>
      </c>
      <c r="F14" s="418"/>
      <c r="G14" s="417"/>
      <c r="H14" s="419" t="s">
        <v>20205</v>
      </c>
      <c r="I14" s="419"/>
      <c r="J14" s="417"/>
      <c r="K14" s="419" t="s">
        <v>20204</v>
      </c>
      <c r="L14" s="419"/>
      <c r="M14" s="417"/>
      <c r="N14" s="420" t="s">
        <v>20203</v>
      </c>
      <c r="O14" s="420"/>
      <c r="P14" s="417"/>
      <c r="Q14" s="155" t="s">
        <v>24882</v>
      </c>
      <c r="R14" s="417"/>
      <c r="S14" s="421" t="s">
        <v>19647</v>
      </c>
      <c r="T14" s="421"/>
      <c r="U14" s="421"/>
      <c r="V14" s="421"/>
      <c r="W14" s="417"/>
      <c r="X14" s="148"/>
    </row>
    <row r="15" spans="1:24" ht="45.95" customHeight="1" thickBot="1">
      <c r="A15" s="148"/>
      <c r="B15" s="417"/>
      <c r="C15" s="154" t="s">
        <v>6607</v>
      </c>
      <c r="D15" s="417"/>
      <c r="E15" s="418" t="s">
        <v>3671</v>
      </c>
      <c r="F15" s="418"/>
      <c r="G15" s="417"/>
      <c r="H15" s="419" t="s">
        <v>21458</v>
      </c>
      <c r="I15" s="419"/>
      <c r="J15" s="417"/>
      <c r="K15" s="419" t="s">
        <v>21457</v>
      </c>
      <c r="L15" s="419"/>
      <c r="M15" s="417"/>
      <c r="N15" s="420" t="s">
        <v>21456</v>
      </c>
      <c r="O15" s="420"/>
      <c r="P15" s="417"/>
      <c r="Q15" s="155" t="s">
        <v>24885</v>
      </c>
      <c r="R15" s="417"/>
      <c r="S15" s="421" t="s">
        <v>19692</v>
      </c>
      <c r="T15" s="421"/>
      <c r="U15" s="421"/>
      <c r="V15" s="421"/>
      <c r="W15" s="417"/>
      <c r="X15" s="148"/>
    </row>
    <row r="16" spans="1:24" ht="45.95" customHeight="1" thickBot="1">
      <c r="A16" s="148"/>
      <c r="B16" s="417"/>
      <c r="C16" s="154" t="s">
        <v>6598</v>
      </c>
      <c r="D16" s="417"/>
      <c r="E16" s="418" t="s">
        <v>3533</v>
      </c>
      <c r="F16" s="418"/>
      <c r="G16" s="417"/>
      <c r="H16" s="419" t="s">
        <v>22241</v>
      </c>
      <c r="I16" s="419"/>
      <c r="J16" s="417"/>
      <c r="K16" s="419" t="s">
        <v>22240</v>
      </c>
      <c r="L16" s="419"/>
      <c r="M16" s="417"/>
      <c r="N16" s="420" t="s">
        <v>22239</v>
      </c>
      <c r="O16" s="420"/>
      <c r="P16" s="417"/>
      <c r="Q16" s="155" t="s">
        <v>24883</v>
      </c>
      <c r="R16" s="417"/>
      <c r="S16" s="421" t="s">
        <v>19203</v>
      </c>
      <c r="T16" s="421"/>
      <c r="U16" s="421"/>
      <c r="V16" s="421"/>
      <c r="W16" s="417"/>
      <c r="X16" s="148"/>
    </row>
    <row r="17" spans="1:24" ht="45.95" customHeight="1" thickBot="1">
      <c r="A17" s="148"/>
      <c r="B17" s="417"/>
      <c r="C17" s="154" t="s">
        <v>6590</v>
      </c>
      <c r="D17" s="417"/>
      <c r="E17" s="418" t="s">
        <v>3278</v>
      </c>
      <c r="F17" s="418"/>
      <c r="G17" s="417"/>
      <c r="H17" s="419" t="s">
        <v>19996</v>
      </c>
      <c r="I17" s="419"/>
      <c r="J17" s="417"/>
      <c r="K17" s="419" t="s">
        <v>19995</v>
      </c>
      <c r="L17" s="419"/>
      <c r="M17" s="417"/>
      <c r="N17" s="420" t="s">
        <v>19994</v>
      </c>
      <c r="O17" s="420"/>
      <c r="P17" s="417"/>
      <c r="Q17" s="155" t="s">
        <v>24890</v>
      </c>
      <c r="R17" s="417"/>
      <c r="S17" s="421" t="s">
        <v>19333</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24887</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2679</v>
      </c>
      <c r="F28" s="418"/>
      <c r="G28" s="417"/>
      <c r="H28" s="419" t="s">
        <v>21350</v>
      </c>
      <c r="I28" s="419"/>
      <c r="J28" s="417"/>
      <c r="K28" s="419" t="s">
        <v>21349</v>
      </c>
      <c r="L28" s="419"/>
      <c r="M28" s="417"/>
      <c r="N28" s="420" t="s">
        <v>21348</v>
      </c>
      <c r="O28" s="420"/>
      <c r="P28" s="417"/>
      <c r="Q28" s="155" t="s">
        <v>24888</v>
      </c>
      <c r="R28" s="417"/>
      <c r="S28" s="421" t="s">
        <v>19435</v>
      </c>
      <c r="T28" s="421"/>
      <c r="U28" s="421"/>
      <c r="V28" s="421"/>
      <c r="W28" s="417"/>
      <c r="X28" s="148"/>
    </row>
    <row r="29" spans="1:24" ht="45.95" customHeight="1" thickBot="1">
      <c r="A29" s="148"/>
      <c r="B29" s="417"/>
      <c r="C29" s="154" t="s">
        <v>6572</v>
      </c>
      <c r="D29" s="417"/>
      <c r="E29" s="418" t="s">
        <v>2135</v>
      </c>
      <c r="F29" s="418"/>
      <c r="G29" s="417"/>
      <c r="H29" s="419" t="s">
        <v>19633</v>
      </c>
      <c r="I29" s="419"/>
      <c r="J29" s="417"/>
      <c r="K29" s="419" t="s">
        <v>19632</v>
      </c>
      <c r="L29" s="419"/>
      <c r="M29" s="417"/>
      <c r="N29" s="420" t="s">
        <v>19631</v>
      </c>
      <c r="O29" s="420"/>
      <c r="P29" s="417"/>
      <c r="Q29" s="155" t="s">
        <v>24891</v>
      </c>
      <c r="R29" s="417"/>
      <c r="S29" s="421" t="s">
        <v>19183</v>
      </c>
      <c r="T29" s="421"/>
      <c r="U29" s="421"/>
      <c r="V29" s="421"/>
      <c r="W29" s="417"/>
      <c r="X29" s="148"/>
    </row>
    <row r="30" spans="1:24" ht="45.95" customHeight="1" thickBot="1">
      <c r="A30" s="148"/>
      <c r="B30" s="417"/>
      <c r="C30" s="154" t="s">
        <v>6563</v>
      </c>
      <c r="D30" s="417"/>
      <c r="E30" s="418" t="s">
        <v>1740</v>
      </c>
      <c r="F30" s="418"/>
      <c r="G30" s="417"/>
      <c r="H30" s="419" t="s">
        <v>21246</v>
      </c>
      <c r="I30" s="419"/>
      <c r="J30" s="417"/>
      <c r="K30" s="419" t="s">
        <v>21245</v>
      </c>
      <c r="L30" s="419"/>
      <c r="M30" s="417"/>
      <c r="N30" s="420" t="s">
        <v>21244</v>
      </c>
      <c r="O30" s="420"/>
      <c r="P30" s="417"/>
      <c r="Q30" s="155" t="s">
        <v>24896</v>
      </c>
      <c r="R30" s="417"/>
      <c r="S30" s="421" t="s">
        <v>19333</v>
      </c>
      <c r="T30" s="421"/>
      <c r="U30" s="421"/>
      <c r="V30" s="421"/>
      <c r="W30" s="417"/>
      <c r="X30" s="148"/>
    </row>
    <row r="31" spans="1:24" ht="45.95" customHeight="1" thickBot="1">
      <c r="A31" s="148"/>
      <c r="B31" s="417"/>
      <c r="C31" s="154" t="s">
        <v>6555</v>
      </c>
      <c r="D31" s="417"/>
      <c r="E31" s="418" t="s">
        <v>1725</v>
      </c>
      <c r="F31" s="418"/>
      <c r="G31" s="417"/>
      <c r="H31" s="419" t="s">
        <v>19514</v>
      </c>
      <c r="I31" s="419"/>
      <c r="J31" s="417"/>
      <c r="K31" s="419" t="s">
        <v>19513</v>
      </c>
      <c r="L31" s="419"/>
      <c r="M31" s="417"/>
      <c r="N31" s="420" t="s">
        <v>19512</v>
      </c>
      <c r="O31" s="420"/>
      <c r="P31" s="417"/>
      <c r="Q31" s="155" t="s">
        <v>24894</v>
      </c>
      <c r="R31" s="417"/>
      <c r="S31" s="421" t="s">
        <v>19692</v>
      </c>
      <c r="T31" s="421"/>
      <c r="U31" s="421"/>
      <c r="V31" s="421"/>
      <c r="W31" s="417"/>
      <c r="X31" s="148"/>
    </row>
    <row r="32" spans="1:24" ht="45.95" customHeight="1" thickBot="1">
      <c r="A32" s="148"/>
      <c r="B32" s="417"/>
      <c r="C32" s="154" t="s">
        <v>6550</v>
      </c>
      <c r="D32" s="417"/>
      <c r="E32" s="418" t="s">
        <v>1381</v>
      </c>
      <c r="F32" s="418"/>
      <c r="G32" s="417"/>
      <c r="H32" s="419" t="s">
        <v>19394</v>
      </c>
      <c r="I32" s="419"/>
      <c r="J32" s="417"/>
      <c r="K32" s="419" t="s">
        <v>19393</v>
      </c>
      <c r="L32" s="419"/>
      <c r="M32" s="417"/>
      <c r="N32" s="420" t="s">
        <v>19392</v>
      </c>
      <c r="O32" s="420"/>
      <c r="P32" s="417"/>
      <c r="Q32" s="155" t="s">
        <v>24881</v>
      </c>
      <c r="R32" s="417"/>
      <c r="S32" s="421" t="s">
        <v>19280</v>
      </c>
      <c r="T32" s="421"/>
      <c r="U32" s="421"/>
      <c r="V32" s="421"/>
      <c r="W32" s="417"/>
      <c r="X32" s="148"/>
    </row>
    <row r="33" spans="1:24" ht="45.95" customHeight="1" thickBot="1">
      <c r="A33" s="148"/>
      <c r="B33" s="417"/>
      <c r="C33" s="154" t="s">
        <v>6542</v>
      </c>
      <c r="D33" s="417"/>
      <c r="E33" s="418" t="s">
        <v>1151</v>
      </c>
      <c r="F33" s="418"/>
      <c r="G33" s="417"/>
      <c r="H33" s="419" t="s">
        <v>21898</v>
      </c>
      <c r="I33" s="419"/>
      <c r="J33" s="417"/>
      <c r="K33" s="419" t="s">
        <v>21897</v>
      </c>
      <c r="L33" s="419"/>
      <c r="M33" s="417"/>
      <c r="N33" s="420" t="s">
        <v>21896</v>
      </c>
      <c r="O33" s="420"/>
      <c r="P33" s="417"/>
      <c r="Q33" s="155" t="s">
        <v>24895</v>
      </c>
      <c r="R33" s="417"/>
      <c r="S33" s="421" t="s">
        <v>19333</v>
      </c>
      <c r="T33" s="421"/>
      <c r="U33" s="421"/>
      <c r="V33" s="421"/>
      <c r="W33" s="417"/>
      <c r="X33" s="148"/>
    </row>
    <row r="34" spans="1:24" ht="194.1" customHeight="1" thickBot="1">
      <c r="A34" s="148"/>
      <c r="B34" s="417"/>
      <c r="C34" s="148"/>
      <c r="D34" s="417"/>
      <c r="E34" s="148"/>
      <c r="F34" s="148"/>
      <c r="G34" s="417"/>
      <c r="H34" s="148"/>
      <c r="I34" s="148"/>
      <c r="J34" s="417"/>
      <c r="K34" s="148"/>
      <c r="L34" s="148"/>
      <c r="M34" s="417"/>
      <c r="N34" s="148"/>
      <c r="O34" s="148"/>
      <c r="P34" s="417"/>
      <c r="Q34" s="148"/>
      <c r="R34" s="417"/>
      <c r="S34" s="148"/>
      <c r="T34" s="148"/>
      <c r="U34" s="148"/>
      <c r="V34" s="148"/>
      <c r="W34" s="417"/>
      <c r="X34" s="148"/>
    </row>
    <row r="35" spans="1:24" ht="0.95" customHeight="1">
      <c r="A35" s="148"/>
      <c r="B35" s="422"/>
      <c r="C35" s="422"/>
      <c r="D35" s="422"/>
      <c r="E35" s="422"/>
      <c r="F35" s="422"/>
      <c r="G35" s="422"/>
      <c r="H35" s="422"/>
      <c r="I35" s="422"/>
      <c r="J35" s="422"/>
      <c r="K35" s="422"/>
      <c r="L35" s="422"/>
      <c r="M35" s="422"/>
      <c r="N35" s="422"/>
      <c r="O35" s="422"/>
      <c r="P35" s="422"/>
      <c r="Q35" s="422"/>
      <c r="R35" s="422"/>
      <c r="S35" s="422"/>
      <c r="T35" s="422"/>
      <c r="U35" s="422"/>
      <c r="V35" s="422"/>
      <c r="W35" s="148"/>
      <c r="X35" s="148"/>
    </row>
    <row r="36" spans="1:24" ht="60" customHeight="1">
      <c r="A36" s="148"/>
      <c r="B36" s="148"/>
      <c r="C36" s="148"/>
      <c r="D36" s="148"/>
      <c r="E36" s="148"/>
      <c r="F36" s="148"/>
      <c r="G36" s="148"/>
      <c r="H36" s="148"/>
      <c r="I36" s="148"/>
      <c r="J36" s="148"/>
      <c r="K36" s="148"/>
      <c r="L36" s="148"/>
      <c r="M36" s="148"/>
      <c r="N36" s="148"/>
      <c r="O36" s="148"/>
      <c r="P36" s="148"/>
      <c r="Q36" s="148"/>
      <c r="R36" s="148"/>
      <c r="S36" s="148"/>
      <c r="T36" s="148"/>
      <c r="U36" s="148"/>
      <c r="V36" s="148"/>
      <c r="W36" s="148"/>
      <c r="X36" s="148"/>
    </row>
  </sheetData>
  <mergeCells count="130">
    <mergeCell ref="B35:V35"/>
    <mergeCell ref="S31:V31"/>
    <mergeCell ref="E32:F32"/>
    <mergeCell ref="H32:I32"/>
    <mergeCell ref="K32:L32"/>
    <mergeCell ref="N32:O32"/>
    <mergeCell ref="S32:V32"/>
    <mergeCell ref="R28:R34"/>
    <mergeCell ref="S28:V28"/>
    <mergeCell ref="B28:B34"/>
    <mergeCell ref="D28:D34"/>
    <mergeCell ref="P28:P34"/>
    <mergeCell ref="N31:O31"/>
    <mergeCell ref="W28:W34"/>
    <mergeCell ref="E29:F29"/>
    <mergeCell ref="H29:I29"/>
    <mergeCell ref="K29:L29"/>
    <mergeCell ref="N29:O29"/>
    <mergeCell ref="S29:V29"/>
    <mergeCell ref="E30:F30"/>
    <mergeCell ref="H30:I30"/>
    <mergeCell ref="K30:L30"/>
    <mergeCell ref="N30:O30"/>
    <mergeCell ref="S33:V33"/>
    <mergeCell ref="E28:F28"/>
    <mergeCell ref="G28:G34"/>
    <mergeCell ref="H28:I28"/>
    <mergeCell ref="E33:F33"/>
    <mergeCell ref="H33:I33"/>
    <mergeCell ref="S30:V30"/>
    <mergeCell ref="E31:F31"/>
    <mergeCell ref="H31:I31"/>
    <mergeCell ref="K31:L31"/>
    <mergeCell ref="J28:J34"/>
    <mergeCell ref="K28:L28"/>
    <mergeCell ref="M28:M34"/>
    <mergeCell ref="N28:O28"/>
    <mergeCell ref="K9:L9"/>
    <mergeCell ref="N9:O9"/>
    <mergeCell ref="S9:V9"/>
    <mergeCell ref="E27:F27"/>
    <mergeCell ref="H27:I27"/>
    <mergeCell ref="K27:L27"/>
    <mergeCell ref="N27:O27"/>
    <mergeCell ref="S27:V27"/>
    <mergeCell ref="K33:L33"/>
    <mergeCell ref="N33:O33"/>
    <mergeCell ref="R8:R18"/>
    <mergeCell ref="S8:V8"/>
    <mergeCell ref="S10:V10"/>
    <mergeCell ref="H14:I14"/>
    <mergeCell ref="K14:L14"/>
    <mergeCell ref="N14:O14"/>
    <mergeCell ref="S14:V14"/>
    <mergeCell ref="P8:P18"/>
    <mergeCell ref="N15:O15"/>
    <mergeCell ref="K17:L17"/>
    <mergeCell ref="N17:O17"/>
    <mergeCell ref="E16:F16"/>
    <mergeCell ref="H16:I16"/>
    <mergeCell ref="H17:I17"/>
    <mergeCell ref="B26:D26"/>
    <mergeCell ref="E26:G26"/>
    <mergeCell ref="H26:J26"/>
    <mergeCell ref="K26:M26"/>
    <mergeCell ref="N26:P26"/>
    <mergeCell ref="S17:V17"/>
    <mergeCell ref="B19:V19"/>
    <mergeCell ref="I22:K23"/>
    <mergeCell ref="B23:E23"/>
    <mergeCell ref="C24:K24"/>
    <mergeCell ref="Q26:R26"/>
    <mergeCell ref="S26:W26"/>
    <mergeCell ref="W8:W18"/>
    <mergeCell ref="E9:F9"/>
    <mergeCell ref="H9:I9"/>
    <mergeCell ref="E10:F10"/>
    <mergeCell ref="H10:I10"/>
    <mergeCell ref="E12:F12"/>
    <mergeCell ref="O24:S24"/>
    <mergeCell ref="S15:V15"/>
    <mergeCell ref="K15:L15"/>
    <mergeCell ref="E11:F11"/>
    <mergeCell ref="S13:V13"/>
    <mergeCell ref="E14:F14"/>
    <mergeCell ref="K10:L10"/>
    <mergeCell ref="N10:O10"/>
    <mergeCell ref="S11:V11"/>
    <mergeCell ref="K16:L16"/>
    <mergeCell ref="N16:O16"/>
    <mergeCell ref="S16:V16"/>
    <mergeCell ref="H12:I12"/>
    <mergeCell ref="K12:L12"/>
    <mergeCell ref="N12:O12"/>
    <mergeCell ref="S12:V12"/>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 ref="N11:O11"/>
    <mergeCell ref="K13:L13"/>
    <mergeCell ref="N13:O13"/>
    <mergeCell ref="E6:G6"/>
    <mergeCell ref="H6:J6"/>
    <mergeCell ref="K6:M6"/>
    <mergeCell ref="N6:P6"/>
    <mergeCell ref="Q6:R6"/>
    <mergeCell ref="S6:W6"/>
    <mergeCell ref="E7:F7"/>
    <mergeCell ref="H7:I7"/>
    <mergeCell ref="K7:L7"/>
    <mergeCell ref="N7:O7"/>
    <mergeCell ref="S7:V7"/>
  </mergeCells>
  <phoneticPr fontId="1"/>
  <pageMargins left="0" right="0" top="0" bottom="0" header="0" footer="0"/>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6A875-DE83-4BA3-BB6D-0FA49CBB4F26}">
  <sheetPr>
    <outlinePr summaryBelow="0"/>
  </sheetPr>
  <dimension ref="A1:X20"/>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24910</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6517</v>
      </c>
      <c r="F8" s="418"/>
      <c r="G8" s="417"/>
      <c r="H8" s="419" t="s">
        <v>21836</v>
      </c>
      <c r="I8" s="419"/>
      <c r="J8" s="417"/>
      <c r="K8" s="419" t="s">
        <v>21835</v>
      </c>
      <c r="L8" s="419"/>
      <c r="M8" s="417"/>
      <c r="N8" s="420" t="s">
        <v>21834</v>
      </c>
      <c r="O8" s="420"/>
      <c r="P8" s="417"/>
      <c r="Q8" s="155" t="s">
        <v>24906</v>
      </c>
      <c r="R8" s="417"/>
      <c r="S8" s="421" t="s">
        <v>19562</v>
      </c>
      <c r="T8" s="421"/>
      <c r="U8" s="421"/>
      <c r="V8" s="421"/>
      <c r="W8" s="417"/>
      <c r="X8" s="148"/>
    </row>
    <row r="9" spans="1:24" ht="45.95" customHeight="1" thickBot="1">
      <c r="A9" s="148"/>
      <c r="B9" s="417"/>
      <c r="C9" s="154" t="s">
        <v>6654</v>
      </c>
      <c r="D9" s="417"/>
      <c r="E9" s="418" t="s">
        <v>6005</v>
      </c>
      <c r="F9" s="418"/>
      <c r="G9" s="417"/>
      <c r="H9" s="419" t="s">
        <v>20883</v>
      </c>
      <c r="I9" s="419"/>
      <c r="J9" s="417"/>
      <c r="K9" s="419" t="s">
        <v>20882</v>
      </c>
      <c r="L9" s="419"/>
      <c r="M9" s="417"/>
      <c r="N9" s="420" t="s">
        <v>20881</v>
      </c>
      <c r="O9" s="420"/>
      <c r="P9" s="417"/>
      <c r="Q9" s="155" t="s">
        <v>24902</v>
      </c>
      <c r="R9" s="417"/>
      <c r="S9" s="421" t="s">
        <v>19692</v>
      </c>
      <c r="T9" s="421"/>
      <c r="U9" s="421"/>
      <c r="V9" s="421"/>
      <c r="W9" s="417"/>
      <c r="X9" s="148"/>
    </row>
    <row r="10" spans="1:24" ht="45.95" customHeight="1" thickBot="1">
      <c r="A10" s="148"/>
      <c r="B10" s="417"/>
      <c r="C10" s="154" t="s">
        <v>6648</v>
      </c>
      <c r="D10" s="417"/>
      <c r="E10" s="418" t="s">
        <v>5973</v>
      </c>
      <c r="F10" s="418"/>
      <c r="G10" s="417"/>
      <c r="H10" s="419" t="s">
        <v>20871</v>
      </c>
      <c r="I10" s="419"/>
      <c r="J10" s="417"/>
      <c r="K10" s="419" t="s">
        <v>20870</v>
      </c>
      <c r="L10" s="419"/>
      <c r="M10" s="417"/>
      <c r="N10" s="420" t="s">
        <v>20869</v>
      </c>
      <c r="O10" s="420"/>
      <c r="P10" s="417"/>
      <c r="Q10" s="155" t="s">
        <v>24904</v>
      </c>
      <c r="R10" s="417"/>
      <c r="S10" s="421" t="s">
        <v>19381</v>
      </c>
      <c r="T10" s="421"/>
      <c r="U10" s="421"/>
      <c r="V10" s="421"/>
      <c r="W10" s="417"/>
      <c r="X10" s="148"/>
    </row>
    <row r="11" spans="1:24" ht="45.95" customHeight="1" thickBot="1">
      <c r="A11" s="148"/>
      <c r="B11" s="417"/>
      <c r="C11" s="154" t="s">
        <v>6642</v>
      </c>
      <c r="D11" s="417"/>
      <c r="E11" s="418" t="s">
        <v>5197</v>
      </c>
      <c r="F11" s="418"/>
      <c r="G11" s="417"/>
      <c r="H11" s="419" t="s">
        <v>20614</v>
      </c>
      <c r="I11" s="419"/>
      <c r="J11" s="417"/>
      <c r="K11" s="419" t="s">
        <v>20613</v>
      </c>
      <c r="L11" s="419"/>
      <c r="M11" s="417"/>
      <c r="N11" s="420" t="s">
        <v>20612</v>
      </c>
      <c r="O11" s="420"/>
      <c r="P11" s="417"/>
      <c r="Q11" s="155" t="s">
        <v>24907</v>
      </c>
      <c r="R11" s="417"/>
      <c r="S11" s="421" t="s">
        <v>19208</v>
      </c>
      <c r="T11" s="421"/>
      <c r="U11" s="421"/>
      <c r="V11" s="421"/>
      <c r="W11" s="417"/>
      <c r="X11" s="148"/>
    </row>
    <row r="12" spans="1:24" ht="45.95" customHeight="1" thickBot="1">
      <c r="A12" s="148"/>
      <c r="B12" s="417"/>
      <c r="C12" s="154" t="s">
        <v>6634</v>
      </c>
      <c r="D12" s="417"/>
      <c r="E12" s="418" t="s">
        <v>4203</v>
      </c>
      <c r="F12" s="418"/>
      <c r="G12" s="417"/>
      <c r="H12" s="419" t="s">
        <v>20271</v>
      </c>
      <c r="I12" s="419"/>
      <c r="J12" s="417"/>
      <c r="K12" s="419" t="s">
        <v>20270</v>
      </c>
      <c r="L12" s="419"/>
      <c r="M12" s="417"/>
      <c r="N12" s="420" t="s">
        <v>20269</v>
      </c>
      <c r="O12" s="420"/>
      <c r="P12" s="417"/>
      <c r="Q12" s="155" t="s">
        <v>24905</v>
      </c>
      <c r="R12" s="417"/>
      <c r="S12" s="421" t="s">
        <v>19163</v>
      </c>
      <c r="T12" s="421"/>
      <c r="U12" s="421"/>
      <c r="V12" s="421"/>
      <c r="W12" s="417"/>
      <c r="X12" s="148"/>
    </row>
    <row r="13" spans="1:24" ht="45.95" customHeight="1" thickBot="1">
      <c r="A13" s="148"/>
      <c r="B13" s="417"/>
      <c r="C13" s="154" t="s">
        <v>6625</v>
      </c>
      <c r="D13" s="417"/>
      <c r="E13" s="418" t="s">
        <v>3567</v>
      </c>
      <c r="F13" s="418"/>
      <c r="G13" s="417"/>
      <c r="H13" s="419" t="s">
        <v>20096</v>
      </c>
      <c r="I13" s="419"/>
      <c r="J13" s="417"/>
      <c r="K13" s="419" t="s">
        <v>20095</v>
      </c>
      <c r="L13" s="419"/>
      <c r="M13" s="417"/>
      <c r="N13" s="420" t="s">
        <v>20094</v>
      </c>
      <c r="O13" s="420"/>
      <c r="P13" s="417"/>
      <c r="Q13" s="155" t="s">
        <v>24908</v>
      </c>
      <c r="R13" s="417"/>
      <c r="S13" s="421" t="s">
        <v>19741</v>
      </c>
      <c r="T13" s="421"/>
      <c r="U13" s="421"/>
      <c r="V13" s="421"/>
      <c r="W13" s="417"/>
      <c r="X13" s="148"/>
    </row>
    <row r="14" spans="1:24" ht="45.95" customHeight="1" thickBot="1">
      <c r="A14" s="148"/>
      <c r="B14" s="417"/>
      <c r="C14" s="154" t="s">
        <v>6616</v>
      </c>
      <c r="D14" s="417"/>
      <c r="E14" s="418" t="s">
        <v>3502</v>
      </c>
      <c r="F14" s="418"/>
      <c r="G14" s="417"/>
      <c r="H14" s="419" t="s">
        <v>22236</v>
      </c>
      <c r="I14" s="419"/>
      <c r="J14" s="417"/>
      <c r="K14" s="419" t="s">
        <v>22235</v>
      </c>
      <c r="L14" s="419"/>
      <c r="M14" s="417"/>
      <c r="N14" s="420" t="s">
        <v>22234</v>
      </c>
      <c r="O14" s="420"/>
      <c r="P14" s="417"/>
      <c r="Q14" s="155" t="s">
        <v>24898</v>
      </c>
      <c r="R14" s="417"/>
      <c r="S14" s="421" t="s">
        <v>19313</v>
      </c>
      <c r="T14" s="421"/>
      <c r="U14" s="421"/>
      <c r="V14" s="421"/>
      <c r="W14" s="417"/>
      <c r="X14" s="148"/>
    </row>
    <row r="15" spans="1:24" ht="45.95" customHeight="1" thickBot="1">
      <c r="A15" s="148"/>
      <c r="B15" s="417"/>
      <c r="C15" s="154" t="s">
        <v>6607</v>
      </c>
      <c r="D15" s="417"/>
      <c r="E15" s="418" t="s">
        <v>1747</v>
      </c>
      <c r="F15" s="418"/>
      <c r="G15" s="417"/>
      <c r="H15" s="419" t="s">
        <v>19522</v>
      </c>
      <c r="I15" s="419"/>
      <c r="J15" s="417"/>
      <c r="K15" s="419" t="s">
        <v>19521</v>
      </c>
      <c r="L15" s="419"/>
      <c r="M15" s="417"/>
      <c r="N15" s="420" t="s">
        <v>19520</v>
      </c>
      <c r="O15" s="420"/>
      <c r="P15" s="417"/>
      <c r="Q15" s="155" t="s">
        <v>24903</v>
      </c>
      <c r="R15" s="417"/>
      <c r="S15" s="421" t="s">
        <v>19381</v>
      </c>
      <c r="T15" s="421"/>
      <c r="U15" s="421"/>
      <c r="V15" s="421"/>
      <c r="W15" s="417"/>
      <c r="X15" s="148"/>
    </row>
    <row r="16" spans="1:24" ht="45.95" customHeight="1" thickBot="1">
      <c r="A16" s="148"/>
      <c r="B16" s="417"/>
      <c r="C16" s="154" t="s">
        <v>6598</v>
      </c>
      <c r="D16" s="417"/>
      <c r="E16" s="418" t="s">
        <v>1584</v>
      </c>
      <c r="F16" s="418"/>
      <c r="G16" s="417"/>
      <c r="H16" s="419" t="s">
        <v>21234</v>
      </c>
      <c r="I16" s="419"/>
      <c r="J16" s="417"/>
      <c r="K16" s="419" t="s">
        <v>21233</v>
      </c>
      <c r="L16" s="419"/>
      <c r="M16" s="417"/>
      <c r="N16" s="420" t="s">
        <v>21232</v>
      </c>
      <c r="O16" s="420"/>
      <c r="P16" s="417"/>
      <c r="Q16" s="155" t="s">
        <v>24909</v>
      </c>
      <c r="R16" s="417"/>
      <c r="S16" s="421" t="s">
        <v>19333</v>
      </c>
      <c r="T16" s="421"/>
      <c r="U16" s="421"/>
      <c r="V16" s="421"/>
      <c r="W16" s="417"/>
      <c r="X16" s="148"/>
    </row>
    <row r="17" spans="1:24" ht="45.95" customHeight="1" thickBot="1">
      <c r="A17" s="148"/>
      <c r="B17" s="417"/>
      <c r="C17" s="148"/>
      <c r="D17" s="417"/>
      <c r="E17" s="148"/>
      <c r="F17" s="148"/>
      <c r="G17" s="417"/>
      <c r="H17" s="148"/>
      <c r="I17" s="148"/>
      <c r="J17" s="417"/>
      <c r="K17" s="148"/>
      <c r="L17" s="148"/>
      <c r="M17" s="417"/>
      <c r="N17" s="148"/>
      <c r="O17" s="148"/>
      <c r="P17" s="417"/>
      <c r="Q17" s="148"/>
      <c r="R17" s="417"/>
      <c r="S17" s="148"/>
      <c r="T17" s="148"/>
      <c r="U17" s="148"/>
      <c r="V17" s="148"/>
      <c r="W17" s="417"/>
      <c r="X17" s="148"/>
    </row>
    <row r="18" spans="1:24" ht="9.9499999999999993" customHeight="1">
      <c r="A18" s="148"/>
      <c r="B18" s="422"/>
      <c r="C18" s="422"/>
      <c r="D18" s="422"/>
      <c r="E18" s="422"/>
      <c r="F18" s="422"/>
      <c r="G18" s="422"/>
      <c r="H18" s="422"/>
      <c r="I18" s="422"/>
      <c r="J18" s="422"/>
      <c r="K18" s="422"/>
      <c r="L18" s="422"/>
      <c r="M18" s="422"/>
      <c r="N18" s="422"/>
      <c r="O18" s="422"/>
      <c r="P18" s="422"/>
      <c r="Q18" s="422"/>
      <c r="R18" s="422"/>
      <c r="S18" s="422"/>
      <c r="T18" s="422"/>
      <c r="U18" s="422"/>
      <c r="V18" s="422"/>
      <c r="W18" s="148"/>
      <c r="X18" s="148"/>
    </row>
    <row r="19" spans="1:24" ht="0.95" customHeight="1">
      <c r="A19" s="148"/>
      <c r="B19" s="148"/>
      <c r="C19" s="148"/>
      <c r="D19" s="148"/>
      <c r="E19" s="148"/>
      <c r="F19" s="148"/>
      <c r="G19" s="148"/>
      <c r="H19" s="148"/>
      <c r="I19" s="148"/>
      <c r="J19" s="148"/>
      <c r="K19" s="148"/>
      <c r="L19" s="148"/>
      <c r="M19" s="148"/>
      <c r="N19" s="148"/>
      <c r="O19" s="148"/>
      <c r="P19" s="148"/>
      <c r="Q19" s="148"/>
      <c r="R19" s="148"/>
      <c r="S19" s="148"/>
      <c r="T19" s="148"/>
      <c r="U19" s="148"/>
      <c r="V19" s="148"/>
      <c r="W19" s="148"/>
      <c r="X19" s="148"/>
    </row>
    <row r="20" spans="1:24" ht="60" customHeight="1"/>
  </sheetData>
  <mergeCells count="70">
    <mergeCell ref="E14:F14"/>
    <mergeCell ref="H14:I14"/>
    <mergeCell ref="E16:F16"/>
    <mergeCell ref="H16:I16"/>
    <mergeCell ref="K16:L16"/>
    <mergeCell ref="N16:O16"/>
    <mergeCell ref="S16:V16"/>
    <mergeCell ref="S14:V14"/>
    <mergeCell ref="N15:O15"/>
    <mergeCell ref="K11:L11"/>
    <mergeCell ref="P8:P17"/>
    <mergeCell ref="R8:R17"/>
    <mergeCell ref="S15:V15"/>
    <mergeCell ref="S8:V8"/>
    <mergeCell ref="S10:V10"/>
    <mergeCell ref="S13:V13"/>
    <mergeCell ref="K13:L13"/>
    <mergeCell ref="N13:O13"/>
    <mergeCell ref="K15:L15"/>
    <mergeCell ref="K14:L14"/>
    <mergeCell ref="N14:O14"/>
    <mergeCell ref="E12:F12"/>
    <mergeCell ref="H12:I12"/>
    <mergeCell ref="K12:L12"/>
    <mergeCell ref="N12:O12"/>
    <mergeCell ref="S12:V12"/>
    <mergeCell ref="E10:F10"/>
    <mergeCell ref="H10:I10"/>
    <mergeCell ref="K10:L10"/>
    <mergeCell ref="N10:O10"/>
    <mergeCell ref="S11:V11"/>
    <mergeCell ref="E11:F11"/>
    <mergeCell ref="N11:O11"/>
    <mergeCell ref="E9:F9"/>
    <mergeCell ref="H9:I9"/>
    <mergeCell ref="K9:L9"/>
    <mergeCell ref="N9:O9"/>
    <mergeCell ref="S9:V9"/>
    <mergeCell ref="I2:K3"/>
    <mergeCell ref="B3:E3"/>
    <mergeCell ref="C4:K4"/>
    <mergeCell ref="O4:S4"/>
    <mergeCell ref="B6:D6"/>
    <mergeCell ref="S6:W6"/>
    <mergeCell ref="E6:G6"/>
    <mergeCell ref="H6:J6"/>
    <mergeCell ref="K6:M6"/>
    <mergeCell ref="N6:P6"/>
    <mergeCell ref="Q6:R6"/>
    <mergeCell ref="E7:F7"/>
    <mergeCell ref="H7:I7"/>
    <mergeCell ref="K7:L7"/>
    <mergeCell ref="N7:O7"/>
    <mergeCell ref="S7:V7"/>
    <mergeCell ref="W8:W17"/>
    <mergeCell ref="B18:V18"/>
    <mergeCell ref="B8:B17"/>
    <mergeCell ref="D8:D17"/>
    <mergeCell ref="G8:G17"/>
    <mergeCell ref="J8:J17"/>
    <mergeCell ref="M8:M17"/>
    <mergeCell ref="E8:F8"/>
    <mergeCell ref="H8:I8"/>
    <mergeCell ref="E13:F13"/>
    <mergeCell ref="H13:I13"/>
    <mergeCell ref="E15:F15"/>
    <mergeCell ref="H15:I15"/>
    <mergeCell ref="H11:I11"/>
    <mergeCell ref="K8:L8"/>
    <mergeCell ref="N8:O8"/>
  </mergeCells>
  <phoneticPr fontId="1"/>
  <pageMargins left="0" right="0" top="0" bottom="0" header="0" footer="0"/>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E81280-C274-4B67-B313-834F26F60AE2}">
  <sheetPr>
    <outlinePr summaryBelow="0"/>
  </sheetPr>
  <dimension ref="A1:X31"/>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24912</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6624</v>
      </c>
      <c r="F8" s="418"/>
      <c r="G8" s="417"/>
      <c r="H8" s="419" t="s">
        <v>21112</v>
      </c>
      <c r="I8" s="419"/>
      <c r="J8" s="417"/>
      <c r="K8" s="419" t="s">
        <v>21111</v>
      </c>
      <c r="L8" s="419"/>
      <c r="M8" s="417"/>
      <c r="N8" s="420" t="s">
        <v>21110</v>
      </c>
      <c r="O8" s="420"/>
      <c r="P8" s="417"/>
      <c r="Q8" s="155" t="s">
        <v>24918</v>
      </c>
      <c r="R8" s="417"/>
      <c r="S8" s="421" t="s">
        <v>19422</v>
      </c>
      <c r="T8" s="421"/>
      <c r="U8" s="421"/>
      <c r="V8" s="421"/>
      <c r="W8" s="417"/>
      <c r="X8" s="148"/>
    </row>
    <row r="9" spans="1:24" ht="45.95" customHeight="1" thickBot="1">
      <c r="A9" s="148"/>
      <c r="B9" s="417"/>
      <c r="C9" s="154" t="s">
        <v>6654</v>
      </c>
      <c r="D9" s="417"/>
      <c r="E9" s="418" t="s">
        <v>5339</v>
      </c>
      <c r="F9" s="418"/>
      <c r="G9" s="417"/>
      <c r="H9" s="419" t="s">
        <v>21688</v>
      </c>
      <c r="I9" s="419"/>
      <c r="J9" s="417"/>
      <c r="K9" s="419" t="s">
        <v>21687</v>
      </c>
      <c r="L9" s="419"/>
      <c r="M9" s="417"/>
      <c r="N9" s="420" t="s">
        <v>21686</v>
      </c>
      <c r="O9" s="420"/>
      <c r="P9" s="417"/>
      <c r="Q9" s="155" t="s">
        <v>24917</v>
      </c>
      <c r="R9" s="417"/>
      <c r="S9" s="421" t="s">
        <v>19523</v>
      </c>
      <c r="T9" s="421"/>
      <c r="U9" s="421"/>
      <c r="V9" s="421"/>
      <c r="W9" s="417"/>
      <c r="X9" s="148"/>
    </row>
    <row r="10" spans="1:24" ht="45.95" customHeight="1" thickBot="1">
      <c r="A10" s="148"/>
      <c r="B10" s="417"/>
      <c r="C10" s="154" t="s">
        <v>6648</v>
      </c>
      <c r="D10" s="417"/>
      <c r="E10" s="418" t="s">
        <v>5285</v>
      </c>
      <c r="F10" s="418"/>
      <c r="G10" s="417"/>
      <c r="H10" s="419" t="s">
        <v>20643</v>
      </c>
      <c r="I10" s="419"/>
      <c r="J10" s="417"/>
      <c r="K10" s="419" t="s">
        <v>20642</v>
      </c>
      <c r="L10" s="419"/>
      <c r="M10" s="417"/>
      <c r="N10" s="420" t="s">
        <v>20641</v>
      </c>
      <c r="O10" s="420"/>
      <c r="P10" s="417"/>
      <c r="Q10" s="155" t="s">
        <v>24922</v>
      </c>
      <c r="R10" s="417"/>
      <c r="S10" s="421" t="s">
        <v>19931</v>
      </c>
      <c r="T10" s="421"/>
      <c r="U10" s="421"/>
      <c r="V10" s="421"/>
      <c r="W10" s="417"/>
      <c r="X10" s="148"/>
    </row>
    <row r="11" spans="1:24" ht="45.95" customHeight="1" thickBot="1">
      <c r="A11" s="148"/>
      <c r="B11" s="417"/>
      <c r="C11" s="154" t="s">
        <v>6642</v>
      </c>
      <c r="D11" s="417"/>
      <c r="E11" s="418" t="s">
        <v>5242</v>
      </c>
      <c r="F11" s="418"/>
      <c r="G11" s="417"/>
      <c r="H11" s="419" t="s">
        <v>20630</v>
      </c>
      <c r="I11" s="419"/>
      <c r="J11" s="417"/>
      <c r="K11" s="419" t="s">
        <v>20629</v>
      </c>
      <c r="L11" s="419"/>
      <c r="M11" s="417"/>
      <c r="N11" s="420" t="s">
        <v>20628</v>
      </c>
      <c r="O11" s="420"/>
      <c r="P11" s="417"/>
      <c r="Q11" s="155" t="s">
        <v>24914</v>
      </c>
      <c r="R11" s="417"/>
      <c r="S11" s="421" t="s">
        <v>19381</v>
      </c>
      <c r="T11" s="421"/>
      <c r="U11" s="421"/>
      <c r="V11" s="421"/>
      <c r="W11" s="417"/>
      <c r="X11" s="148"/>
    </row>
    <row r="12" spans="1:24" ht="45.95" customHeight="1" thickBot="1">
      <c r="A12" s="148"/>
      <c r="B12" s="417"/>
      <c r="C12" s="154" t="s">
        <v>6634</v>
      </c>
      <c r="D12" s="417"/>
      <c r="E12" s="418" t="s">
        <v>4636</v>
      </c>
      <c r="F12" s="418"/>
      <c r="G12" s="417"/>
      <c r="H12" s="419" t="s">
        <v>20439</v>
      </c>
      <c r="I12" s="419"/>
      <c r="J12" s="417"/>
      <c r="K12" s="419" t="s">
        <v>20438</v>
      </c>
      <c r="L12" s="419"/>
      <c r="M12" s="417"/>
      <c r="N12" s="420" t="s">
        <v>20437</v>
      </c>
      <c r="O12" s="420"/>
      <c r="P12" s="417"/>
      <c r="Q12" s="155" t="s">
        <v>24911</v>
      </c>
      <c r="R12" s="417"/>
      <c r="S12" s="421" t="s">
        <v>19692</v>
      </c>
      <c r="T12" s="421"/>
      <c r="U12" s="421"/>
      <c r="V12" s="421"/>
      <c r="W12" s="417"/>
      <c r="X12" s="148"/>
    </row>
    <row r="13" spans="1:24" ht="45.95" customHeight="1" thickBot="1">
      <c r="A13" s="148"/>
      <c r="B13" s="417"/>
      <c r="C13" s="154" t="s">
        <v>6625</v>
      </c>
      <c r="D13" s="417"/>
      <c r="E13" s="418" t="s">
        <v>4189</v>
      </c>
      <c r="F13" s="418"/>
      <c r="G13" s="417"/>
      <c r="H13" s="419" t="s">
        <v>21533</v>
      </c>
      <c r="I13" s="419"/>
      <c r="J13" s="417"/>
      <c r="K13" s="419" t="s">
        <v>21532</v>
      </c>
      <c r="L13" s="419"/>
      <c r="M13" s="417"/>
      <c r="N13" s="420" t="s">
        <v>21531</v>
      </c>
      <c r="O13" s="420"/>
      <c r="P13" s="417"/>
      <c r="Q13" s="155" t="s">
        <v>24913</v>
      </c>
      <c r="R13" s="417"/>
      <c r="S13" s="421" t="s">
        <v>19381</v>
      </c>
      <c r="T13" s="421"/>
      <c r="U13" s="421"/>
      <c r="V13" s="421"/>
      <c r="W13" s="417"/>
      <c r="X13" s="148"/>
    </row>
    <row r="14" spans="1:24" ht="45.95" customHeight="1" thickBot="1">
      <c r="A14" s="148"/>
      <c r="B14" s="417"/>
      <c r="C14" s="154" t="s">
        <v>6616</v>
      </c>
      <c r="D14" s="417"/>
      <c r="E14" s="418" t="s">
        <v>2724</v>
      </c>
      <c r="F14" s="418"/>
      <c r="G14" s="417"/>
      <c r="H14" s="419" t="s">
        <v>21364</v>
      </c>
      <c r="I14" s="419"/>
      <c r="J14" s="417"/>
      <c r="K14" s="419" t="s">
        <v>21363</v>
      </c>
      <c r="L14" s="419"/>
      <c r="M14" s="417"/>
      <c r="N14" s="420" t="s">
        <v>21362</v>
      </c>
      <c r="O14" s="420"/>
      <c r="P14" s="417"/>
      <c r="Q14" s="155" t="s">
        <v>24920</v>
      </c>
      <c r="R14" s="417"/>
      <c r="S14" s="421" t="s">
        <v>19407</v>
      </c>
      <c r="T14" s="421"/>
      <c r="U14" s="421"/>
      <c r="V14" s="421"/>
      <c r="W14" s="417"/>
      <c r="X14" s="148"/>
    </row>
    <row r="15" spans="1:24" ht="45.95" customHeight="1" thickBot="1">
      <c r="A15" s="148"/>
      <c r="B15" s="417"/>
      <c r="C15" s="154" t="s">
        <v>6607</v>
      </c>
      <c r="D15" s="417"/>
      <c r="E15" s="418" t="s">
        <v>2655</v>
      </c>
      <c r="F15" s="418"/>
      <c r="G15" s="417"/>
      <c r="H15" s="419" t="s">
        <v>19859</v>
      </c>
      <c r="I15" s="419"/>
      <c r="J15" s="417"/>
      <c r="K15" s="419" t="s">
        <v>19858</v>
      </c>
      <c r="L15" s="419"/>
      <c r="M15" s="417"/>
      <c r="N15" s="420" t="s">
        <v>19857</v>
      </c>
      <c r="O15" s="420"/>
      <c r="P15" s="417"/>
      <c r="Q15" s="155" t="s">
        <v>24916</v>
      </c>
      <c r="R15" s="417"/>
      <c r="S15" s="421" t="s">
        <v>19188</v>
      </c>
      <c r="T15" s="421"/>
      <c r="U15" s="421"/>
      <c r="V15" s="421"/>
      <c r="W15" s="417"/>
      <c r="X15" s="148"/>
    </row>
    <row r="16" spans="1:24" ht="45.95" customHeight="1" thickBot="1">
      <c r="A16" s="148"/>
      <c r="B16" s="417"/>
      <c r="C16" s="154" t="s">
        <v>6598</v>
      </c>
      <c r="D16" s="417"/>
      <c r="E16" s="418" t="s">
        <v>2638</v>
      </c>
      <c r="F16" s="418"/>
      <c r="G16" s="417"/>
      <c r="H16" s="419" t="s">
        <v>19851</v>
      </c>
      <c r="I16" s="419"/>
      <c r="J16" s="417"/>
      <c r="K16" s="419" t="s">
        <v>19850</v>
      </c>
      <c r="L16" s="419"/>
      <c r="M16" s="417"/>
      <c r="N16" s="420" t="s">
        <v>19849</v>
      </c>
      <c r="O16" s="420"/>
      <c r="P16" s="417"/>
      <c r="Q16" s="155" t="s">
        <v>24919</v>
      </c>
      <c r="R16" s="417"/>
      <c r="S16" s="421" t="s">
        <v>19376</v>
      </c>
      <c r="T16" s="421"/>
      <c r="U16" s="421"/>
      <c r="V16" s="421"/>
      <c r="W16" s="417"/>
      <c r="X16" s="148"/>
    </row>
    <row r="17" spans="1:24" ht="45.95" customHeight="1" thickBot="1">
      <c r="A17" s="148"/>
      <c r="B17" s="417"/>
      <c r="C17" s="154" t="s">
        <v>6590</v>
      </c>
      <c r="D17" s="417"/>
      <c r="E17" s="418" t="s">
        <v>1716</v>
      </c>
      <c r="F17" s="418"/>
      <c r="G17" s="417"/>
      <c r="H17" s="419" t="s">
        <v>19510</v>
      </c>
      <c r="I17" s="419"/>
      <c r="J17" s="417"/>
      <c r="K17" s="419" t="s">
        <v>19509</v>
      </c>
      <c r="L17" s="419"/>
      <c r="M17" s="417"/>
      <c r="N17" s="420" t="s">
        <v>19508</v>
      </c>
      <c r="O17" s="420"/>
      <c r="P17" s="417"/>
      <c r="Q17" s="155" t="s">
        <v>24921</v>
      </c>
      <c r="R17" s="417"/>
      <c r="S17" s="421" t="s">
        <v>19590</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24912</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1375</v>
      </c>
      <c r="F28" s="418"/>
      <c r="G28" s="417"/>
      <c r="H28" s="419" t="s">
        <v>21209</v>
      </c>
      <c r="I28" s="419"/>
      <c r="J28" s="417"/>
      <c r="K28" s="419" t="s">
        <v>21208</v>
      </c>
      <c r="L28" s="419"/>
      <c r="M28" s="417"/>
      <c r="N28" s="420" t="s">
        <v>19928</v>
      </c>
      <c r="O28" s="420"/>
      <c r="P28" s="417"/>
      <c r="Q28" s="155" t="s">
        <v>24915</v>
      </c>
      <c r="R28" s="417"/>
      <c r="S28" s="421" t="s">
        <v>19553</v>
      </c>
      <c r="T28" s="421"/>
      <c r="U28" s="421"/>
      <c r="V28" s="421"/>
      <c r="W28" s="417"/>
      <c r="X28" s="148"/>
    </row>
    <row r="29" spans="1:24" ht="409.6" customHeight="1" thickBot="1">
      <c r="A29" s="148"/>
      <c r="B29" s="417"/>
      <c r="C29" s="148"/>
      <c r="D29" s="417"/>
      <c r="E29" s="148"/>
      <c r="F29" s="148"/>
      <c r="G29" s="417"/>
      <c r="H29" s="148"/>
      <c r="I29" s="148"/>
      <c r="J29" s="417"/>
      <c r="K29" s="148"/>
      <c r="L29" s="148"/>
      <c r="M29" s="417"/>
      <c r="N29" s="148"/>
      <c r="O29" s="148"/>
      <c r="P29" s="417"/>
      <c r="Q29" s="148"/>
      <c r="R29" s="417"/>
      <c r="S29" s="148"/>
      <c r="T29" s="148"/>
      <c r="U29" s="148"/>
      <c r="V29" s="148"/>
      <c r="W29" s="417"/>
      <c r="X29" s="148"/>
    </row>
    <row r="30" spans="1:24" ht="0.95" customHeight="1">
      <c r="A30" s="148"/>
      <c r="B30" s="422"/>
      <c r="C30" s="422"/>
      <c r="D30" s="422"/>
      <c r="E30" s="422"/>
      <c r="F30" s="422"/>
      <c r="G30" s="422"/>
      <c r="H30" s="422"/>
      <c r="I30" s="422"/>
      <c r="J30" s="422"/>
      <c r="K30" s="422"/>
      <c r="L30" s="422"/>
      <c r="M30" s="422"/>
      <c r="N30" s="422"/>
      <c r="O30" s="422"/>
      <c r="P30" s="422"/>
      <c r="Q30" s="422"/>
      <c r="R30" s="422"/>
      <c r="S30" s="422"/>
      <c r="T30" s="422"/>
      <c r="U30" s="422"/>
      <c r="V30" s="422"/>
      <c r="W30" s="148"/>
      <c r="X30" s="148"/>
    </row>
    <row r="31" spans="1:24" ht="60" customHeight="1">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row>
  </sheetData>
  <mergeCells count="105">
    <mergeCell ref="B30:V30"/>
    <mergeCell ref="J28:J29"/>
    <mergeCell ref="K28:L28"/>
    <mergeCell ref="M28:M29"/>
    <mergeCell ref="N28:O28"/>
    <mergeCell ref="P28:P29"/>
    <mergeCell ref="B28:B29"/>
    <mergeCell ref="S27:V27"/>
    <mergeCell ref="B26:D26"/>
    <mergeCell ref="E26:G26"/>
    <mergeCell ref="H26:J26"/>
    <mergeCell ref="K26:M26"/>
    <mergeCell ref="N26:P26"/>
    <mergeCell ref="D28:D29"/>
    <mergeCell ref="E28:F28"/>
    <mergeCell ref="G28:G29"/>
    <mergeCell ref="H28:I28"/>
    <mergeCell ref="Q26:R26"/>
    <mergeCell ref="S26:W26"/>
    <mergeCell ref="E27:F27"/>
    <mergeCell ref="H27:I27"/>
    <mergeCell ref="K27:L27"/>
    <mergeCell ref="N27:O27"/>
    <mergeCell ref="R28:R29"/>
    <mergeCell ref="S28:V28"/>
    <mergeCell ref="W28:W29"/>
    <mergeCell ref="B19:V19"/>
    <mergeCell ref="I22:K23"/>
    <mergeCell ref="B23:E23"/>
    <mergeCell ref="C24:K24"/>
    <mergeCell ref="O24:S24"/>
    <mergeCell ref="B8:B18"/>
    <mergeCell ref="D8:D18"/>
    <mergeCell ref="E8:F8"/>
    <mergeCell ref="E15:F15"/>
    <mergeCell ref="S10:V10"/>
    <mergeCell ref="E11:F11"/>
    <mergeCell ref="S13:V13"/>
    <mergeCell ref="E14:F14"/>
    <mergeCell ref="H14:I14"/>
    <mergeCell ref="K14:L14"/>
    <mergeCell ref="N14:O14"/>
    <mergeCell ref="S14:V14"/>
    <mergeCell ref="P8:P18"/>
    <mergeCell ref="N15:O15"/>
    <mergeCell ref="K17:L17"/>
    <mergeCell ref="N17:O17"/>
    <mergeCell ref="S15:V15"/>
    <mergeCell ref="N16:O16"/>
    <mergeCell ref="S16:V16"/>
    <mergeCell ref="G8:G18"/>
    <mergeCell ref="H8:I8"/>
    <mergeCell ref="E13:F13"/>
    <mergeCell ref="H13:I13"/>
    <mergeCell ref="S17:V17"/>
    <mergeCell ref="M8:M18"/>
    <mergeCell ref="N8:O8"/>
    <mergeCell ref="N11:O11"/>
    <mergeCell ref="K13:L13"/>
    <mergeCell ref="N13:O13"/>
    <mergeCell ref="K15:L15"/>
    <mergeCell ref="H11:I11"/>
    <mergeCell ref="K11:L11"/>
    <mergeCell ref="J8:J18"/>
    <mergeCell ref="K8:L8"/>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R8:R18"/>
    <mergeCell ref="S8:V8"/>
    <mergeCell ref="H15:I15"/>
    <mergeCell ref="E17:F17"/>
    <mergeCell ref="H17:I17"/>
    <mergeCell ref="E16:F16"/>
    <mergeCell ref="H16:I16"/>
    <mergeCell ref="K16:L16"/>
    <mergeCell ref="I2:K3"/>
    <mergeCell ref="B3:E3"/>
    <mergeCell ref="C4:K4"/>
    <mergeCell ref="O4:S4"/>
    <mergeCell ref="B6:D6"/>
    <mergeCell ref="E6:G6"/>
    <mergeCell ref="H6:J6"/>
    <mergeCell ref="K6:M6"/>
    <mergeCell ref="E7:F7"/>
    <mergeCell ref="H7:I7"/>
    <mergeCell ref="K7:L7"/>
    <mergeCell ref="N6:P6"/>
    <mergeCell ref="Q6:R6"/>
    <mergeCell ref="S6:W6"/>
    <mergeCell ref="N7:O7"/>
    <mergeCell ref="S7:V7"/>
  </mergeCells>
  <phoneticPr fontId="1"/>
  <pageMargins left="0" right="0" top="0" bottom="0" header="0" footer="0"/>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DFDAA-D2D2-44C9-B4C2-1B4C2633B947}">
  <dimension ref="B1:D36"/>
  <sheetViews>
    <sheetView workbookViewId="0"/>
  </sheetViews>
  <sheetFormatPr defaultRowHeight="13.5"/>
  <sheetData>
    <row r="1" spans="2:4">
      <c r="B1" t="s">
        <v>6615</v>
      </c>
      <c r="D1">
        <f>COUNTIF($B$1:$B$36,B1)</f>
        <v>1</v>
      </c>
    </row>
    <row r="2" spans="2:4">
      <c r="B2" t="s">
        <v>5747</v>
      </c>
      <c r="D2">
        <f t="shared" ref="D2:D36" si="0">COUNTIF($B$1:$B$36,B2)</f>
        <v>1</v>
      </c>
    </row>
    <row r="3" spans="2:4">
      <c r="B3" t="s">
        <v>5308</v>
      </c>
      <c r="D3">
        <f t="shared" si="0"/>
        <v>1</v>
      </c>
    </row>
    <row r="4" spans="2:4">
      <c r="B4" t="s">
        <v>5268</v>
      </c>
      <c r="D4">
        <f t="shared" si="0"/>
        <v>1</v>
      </c>
    </row>
    <row r="5" spans="2:4">
      <c r="B5" t="s">
        <v>5219</v>
      </c>
      <c r="D5">
        <f t="shared" si="0"/>
        <v>1</v>
      </c>
    </row>
    <row r="6" spans="2:4">
      <c r="B6" t="s">
        <v>4426</v>
      </c>
      <c r="D6">
        <f t="shared" si="0"/>
        <v>1</v>
      </c>
    </row>
    <row r="7" spans="2:4">
      <c r="B7" t="s">
        <v>3999</v>
      </c>
      <c r="D7">
        <f t="shared" si="0"/>
        <v>1</v>
      </c>
    </row>
    <row r="8" spans="2:4">
      <c r="B8" t="s">
        <v>3671</v>
      </c>
      <c r="D8">
        <f t="shared" si="0"/>
        <v>1</v>
      </c>
    </row>
    <row r="9" spans="2:4">
      <c r="B9" t="s">
        <v>3533</v>
      </c>
      <c r="D9">
        <f t="shared" si="0"/>
        <v>1</v>
      </c>
    </row>
    <row r="10" spans="2:4">
      <c r="B10" t="s">
        <v>3278</v>
      </c>
      <c r="D10">
        <f t="shared" si="0"/>
        <v>1</v>
      </c>
    </row>
    <row r="11" spans="2:4">
      <c r="B11" t="s">
        <v>2679</v>
      </c>
      <c r="D11">
        <f t="shared" si="0"/>
        <v>1</v>
      </c>
    </row>
    <row r="12" spans="2:4">
      <c r="B12" t="s">
        <v>2135</v>
      </c>
      <c r="D12">
        <f t="shared" si="0"/>
        <v>1</v>
      </c>
    </row>
    <row r="13" spans="2:4">
      <c r="B13" t="s">
        <v>1740</v>
      </c>
      <c r="D13">
        <f t="shared" si="0"/>
        <v>1</v>
      </c>
    </row>
    <row r="14" spans="2:4">
      <c r="B14" t="s">
        <v>1725</v>
      </c>
      <c r="D14">
        <f t="shared" si="0"/>
        <v>1</v>
      </c>
    </row>
    <row r="15" spans="2:4">
      <c r="B15" t="s">
        <v>1381</v>
      </c>
      <c r="D15">
        <f t="shared" si="0"/>
        <v>1</v>
      </c>
    </row>
    <row r="16" spans="2:4">
      <c r="B16" t="s">
        <v>1151</v>
      </c>
      <c r="D16">
        <f t="shared" si="0"/>
        <v>1</v>
      </c>
    </row>
    <row r="17" spans="2:4">
      <c r="B17" t="s">
        <v>6517</v>
      </c>
      <c r="D17">
        <f t="shared" si="0"/>
        <v>1</v>
      </c>
    </row>
    <row r="18" spans="2:4">
      <c r="B18" t="s">
        <v>6005</v>
      </c>
      <c r="D18">
        <f t="shared" si="0"/>
        <v>1</v>
      </c>
    </row>
    <row r="19" spans="2:4">
      <c r="B19" t="s">
        <v>5973</v>
      </c>
      <c r="D19">
        <f t="shared" si="0"/>
        <v>1</v>
      </c>
    </row>
    <row r="20" spans="2:4">
      <c r="B20" t="s">
        <v>5197</v>
      </c>
      <c r="D20">
        <f t="shared" si="0"/>
        <v>1</v>
      </c>
    </row>
    <row r="21" spans="2:4">
      <c r="B21" t="s">
        <v>4203</v>
      </c>
      <c r="D21">
        <f t="shared" si="0"/>
        <v>1</v>
      </c>
    </row>
    <row r="22" spans="2:4">
      <c r="B22" t="s">
        <v>3567</v>
      </c>
      <c r="D22">
        <f t="shared" si="0"/>
        <v>1</v>
      </c>
    </row>
    <row r="23" spans="2:4">
      <c r="B23" t="s">
        <v>3502</v>
      </c>
      <c r="D23">
        <f t="shared" si="0"/>
        <v>1</v>
      </c>
    </row>
    <row r="24" spans="2:4">
      <c r="B24" t="s">
        <v>1747</v>
      </c>
      <c r="D24">
        <f t="shared" si="0"/>
        <v>1</v>
      </c>
    </row>
    <row r="25" spans="2:4">
      <c r="B25" t="s">
        <v>1584</v>
      </c>
      <c r="D25">
        <f t="shared" si="0"/>
        <v>1</v>
      </c>
    </row>
    <row r="26" spans="2:4">
      <c r="B26" t="s">
        <v>6624</v>
      </c>
      <c r="D26">
        <f t="shared" si="0"/>
        <v>1</v>
      </c>
    </row>
    <row r="27" spans="2:4">
      <c r="B27" t="s">
        <v>5339</v>
      </c>
      <c r="D27">
        <f t="shared" si="0"/>
        <v>1</v>
      </c>
    </row>
    <row r="28" spans="2:4">
      <c r="B28" t="s">
        <v>5285</v>
      </c>
      <c r="D28">
        <f t="shared" si="0"/>
        <v>1</v>
      </c>
    </row>
    <row r="29" spans="2:4">
      <c r="B29" t="s">
        <v>5242</v>
      </c>
      <c r="D29">
        <f t="shared" si="0"/>
        <v>1</v>
      </c>
    </row>
    <row r="30" spans="2:4">
      <c r="B30" t="s">
        <v>4636</v>
      </c>
      <c r="D30">
        <f t="shared" si="0"/>
        <v>1</v>
      </c>
    </row>
    <row r="31" spans="2:4">
      <c r="B31" t="s">
        <v>4189</v>
      </c>
      <c r="D31">
        <f t="shared" si="0"/>
        <v>1</v>
      </c>
    </row>
    <row r="32" spans="2:4">
      <c r="B32" t="s">
        <v>2724</v>
      </c>
      <c r="D32">
        <f t="shared" si="0"/>
        <v>1</v>
      </c>
    </row>
    <row r="33" spans="2:4">
      <c r="B33" t="s">
        <v>2655</v>
      </c>
      <c r="D33">
        <f t="shared" si="0"/>
        <v>1</v>
      </c>
    </row>
    <row r="34" spans="2:4">
      <c r="B34" t="s">
        <v>2638</v>
      </c>
      <c r="D34">
        <f t="shared" si="0"/>
        <v>1</v>
      </c>
    </row>
    <row r="35" spans="2:4">
      <c r="B35" t="s">
        <v>1716</v>
      </c>
      <c r="D35">
        <f t="shared" si="0"/>
        <v>1</v>
      </c>
    </row>
    <row r="36" spans="2:4">
      <c r="B36" t="s">
        <v>1375</v>
      </c>
      <c r="D36">
        <f t="shared" si="0"/>
        <v>1</v>
      </c>
    </row>
  </sheetData>
  <phoneticPr fontId="1"/>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63DBB-60A5-43D6-AE37-309ED95279FE}">
  <sheetPr codeName="Sheet2"/>
  <dimension ref="A1:X841"/>
  <sheetViews>
    <sheetView zoomScaleNormal="100" workbookViewId="0">
      <pane ySplit="14" topLeftCell="A15" activePane="bottomLeft" state="frozen"/>
      <selection pane="bottomLeft"/>
    </sheetView>
  </sheetViews>
  <sheetFormatPr defaultColWidth="8" defaultRowHeight="12.75"/>
  <cols>
    <col min="1" max="10" width="8" style="9"/>
    <col min="11" max="11" width="10.25" style="9" bestFit="1" customWidth="1"/>
    <col min="12" max="13" width="8" style="9"/>
    <col min="14" max="14" width="14.75" style="9" customWidth="1"/>
    <col min="15" max="15" width="62.625" style="9" customWidth="1"/>
    <col min="16" max="16384" width="8" style="9"/>
  </cols>
  <sheetData>
    <row r="1" spans="1:24">
      <c r="A1" s="156"/>
      <c r="B1" s="156"/>
      <c r="C1" s="156"/>
      <c r="D1" s="156"/>
      <c r="E1" s="156"/>
      <c r="F1" s="156"/>
      <c r="G1" s="156"/>
      <c r="H1" s="156"/>
      <c r="I1" s="156"/>
      <c r="J1" s="156"/>
      <c r="K1" s="156"/>
      <c r="L1" s="156"/>
      <c r="M1" s="156"/>
      <c r="N1" s="156"/>
      <c r="O1" s="156"/>
      <c r="P1" s="156"/>
      <c r="Q1" s="156"/>
      <c r="R1" s="156"/>
      <c r="S1" s="156"/>
      <c r="T1" s="156"/>
      <c r="U1" s="156"/>
      <c r="V1" s="156"/>
      <c r="W1" s="156"/>
      <c r="X1" s="156"/>
    </row>
    <row r="2" spans="1:24">
      <c r="A2" s="156" t="s">
        <v>279</v>
      </c>
      <c r="B2" s="156" t="s">
        <v>279</v>
      </c>
      <c r="C2" s="156" t="s">
        <v>279</v>
      </c>
      <c r="D2" s="156" t="s">
        <v>279</v>
      </c>
      <c r="E2" s="156" t="s">
        <v>279</v>
      </c>
      <c r="F2" s="156" t="s">
        <v>279</v>
      </c>
      <c r="G2" s="156" t="s">
        <v>279</v>
      </c>
      <c r="H2" s="156" t="s">
        <v>279</v>
      </c>
      <c r="I2" s="156" t="s">
        <v>279</v>
      </c>
      <c r="J2" s="156" t="s">
        <v>279</v>
      </c>
      <c r="K2" s="156" t="s">
        <v>279</v>
      </c>
      <c r="L2" s="156" t="s">
        <v>279</v>
      </c>
      <c r="M2" s="156" t="s">
        <v>279</v>
      </c>
      <c r="N2" s="156" t="s">
        <v>279</v>
      </c>
      <c r="O2" s="156" t="s">
        <v>279</v>
      </c>
      <c r="P2" s="156" t="s">
        <v>279</v>
      </c>
      <c r="Q2" s="156" t="s">
        <v>279</v>
      </c>
      <c r="R2" s="156" t="s">
        <v>279</v>
      </c>
      <c r="S2" s="156" t="s">
        <v>279</v>
      </c>
      <c r="T2" s="156" t="s">
        <v>279</v>
      </c>
      <c r="U2" s="156" t="s">
        <v>279</v>
      </c>
      <c r="V2" s="156" t="s">
        <v>279</v>
      </c>
      <c r="W2" s="156" t="s">
        <v>279</v>
      </c>
      <c r="X2" s="156" t="s">
        <v>279</v>
      </c>
    </row>
    <row r="3" spans="1:24">
      <c r="A3" s="156" t="s">
        <v>279</v>
      </c>
      <c r="B3" s="156" t="s">
        <v>279</v>
      </c>
      <c r="C3" s="156" t="s">
        <v>279</v>
      </c>
      <c r="D3" s="156" t="s">
        <v>279</v>
      </c>
      <c r="E3" s="156" t="s">
        <v>279</v>
      </c>
      <c r="F3" s="156" t="s">
        <v>279</v>
      </c>
      <c r="G3" s="156" t="s">
        <v>279</v>
      </c>
      <c r="H3" s="156" t="s">
        <v>279</v>
      </c>
      <c r="I3" s="156" t="s">
        <v>279</v>
      </c>
      <c r="J3" s="156" t="s">
        <v>279</v>
      </c>
      <c r="K3" s="156" t="s">
        <v>279</v>
      </c>
      <c r="L3" s="156" t="s">
        <v>279</v>
      </c>
      <c r="M3" s="156" t="s">
        <v>279</v>
      </c>
      <c r="N3" s="156" t="s">
        <v>279</v>
      </c>
      <c r="O3" s="156" t="s">
        <v>279</v>
      </c>
      <c r="P3" s="156" t="s">
        <v>279</v>
      </c>
      <c r="Q3" s="156" t="s">
        <v>279</v>
      </c>
      <c r="R3" s="156" t="s">
        <v>279</v>
      </c>
      <c r="S3" s="156" t="s">
        <v>279</v>
      </c>
      <c r="T3" s="156" t="s">
        <v>279</v>
      </c>
      <c r="U3" s="156" t="s">
        <v>279</v>
      </c>
      <c r="V3" s="156" t="s">
        <v>279</v>
      </c>
      <c r="W3" s="156" t="s">
        <v>279</v>
      </c>
      <c r="X3" s="156" t="s">
        <v>279</v>
      </c>
    </row>
    <row r="4" spans="1:24">
      <c r="A4" s="156" t="s">
        <v>6667</v>
      </c>
      <c r="B4" s="156" t="s">
        <v>279</v>
      </c>
      <c r="C4" s="156" t="s">
        <v>279</v>
      </c>
      <c r="D4" s="156" t="s">
        <v>279</v>
      </c>
      <c r="E4" s="156" t="s">
        <v>279</v>
      </c>
      <c r="F4" s="156" t="s">
        <v>279</v>
      </c>
      <c r="G4" s="156" t="s">
        <v>279</v>
      </c>
      <c r="H4" s="156" t="s">
        <v>279</v>
      </c>
      <c r="I4" s="156" t="s">
        <v>279</v>
      </c>
      <c r="J4" s="156" t="s">
        <v>279</v>
      </c>
      <c r="K4" s="156" t="s">
        <v>279</v>
      </c>
      <c r="L4" s="156" t="s">
        <v>279</v>
      </c>
      <c r="M4" s="156" t="s">
        <v>279</v>
      </c>
      <c r="N4" s="156" t="s">
        <v>279</v>
      </c>
      <c r="O4" s="156" t="s">
        <v>279</v>
      </c>
      <c r="P4" s="156" t="s">
        <v>279</v>
      </c>
      <c r="Q4" s="156" t="s">
        <v>279</v>
      </c>
      <c r="R4" s="156" t="s">
        <v>279</v>
      </c>
      <c r="S4" s="156" t="s">
        <v>279</v>
      </c>
      <c r="T4" s="156" t="s">
        <v>279</v>
      </c>
      <c r="U4" s="156" t="s">
        <v>279</v>
      </c>
      <c r="V4" s="156" t="s">
        <v>279</v>
      </c>
      <c r="W4" s="156" t="s">
        <v>279</v>
      </c>
      <c r="X4" s="156" t="s">
        <v>279</v>
      </c>
    </row>
    <row r="5" spans="1:24">
      <c r="A5" s="156" t="s">
        <v>279</v>
      </c>
      <c r="B5" s="156" t="s">
        <v>279</v>
      </c>
      <c r="C5" s="156" t="s">
        <v>279</v>
      </c>
      <c r="D5" s="156" t="s">
        <v>279</v>
      </c>
      <c r="E5" s="156" t="s">
        <v>279</v>
      </c>
      <c r="F5" s="156" t="s">
        <v>279</v>
      </c>
      <c r="G5" s="156" t="s">
        <v>279</v>
      </c>
      <c r="H5" s="156" t="s">
        <v>279</v>
      </c>
      <c r="I5" s="156" t="s">
        <v>279</v>
      </c>
      <c r="J5" s="156" t="s">
        <v>279</v>
      </c>
      <c r="K5" s="156" t="s">
        <v>279</v>
      </c>
      <c r="L5" s="156" t="s">
        <v>279</v>
      </c>
      <c r="M5" s="156" t="s">
        <v>279</v>
      </c>
      <c r="N5" s="156" t="s">
        <v>279</v>
      </c>
      <c r="O5" s="156" t="s">
        <v>279</v>
      </c>
      <c r="P5" s="156" t="s">
        <v>279</v>
      </c>
      <c r="Q5" s="156" t="s">
        <v>279</v>
      </c>
      <c r="R5" s="156" t="s">
        <v>279</v>
      </c>
      <c r="S5" s="156" t="s">
        <v>279</v>
      </c>
      <c r="T5" s="156" t="s">
        <v>279</v>
      </c>
      <c r="U5" s="156" t="s">
        <v>279</v>
      </c>
      <c r="V5" s="156" t="s">
        <v>279</v>
      </c>
      <c r="W5" s="156" t="s">
        <v>279</v>
      </c>
      <c r="X5" s="156" t="s">
        <v>279</v>
      </c>
    </row>
    <row r="6" spans="1:24">
      <c r="A6" s="156" t="s">
        <v>279</v>
      </c>
      <c r="B6" s="156" t="s">
        <v>279</v>
      </c>
      <c r="C6" s="156" t="s">
        <v>279</v>
      </c>
      <c r="D6" s="156" t="s">
        <v>279</v>
      </c>
      <c r="E6" s="156" t="s">
        <v>279</v>
      </c>
      <c r="F6" s="156" t="s">
        <v>279</v>
      </c>
      <c r="G6" s="156" t="s">
        <v>279</v>
      </c>
      <c r="H6" s="156" t="s">
        <v>279</v>
      </c>
      <c r="I6" s="156" t="s">
        <v>279</v>
      </c>
      <c r="J6" s="156" t="s">
        <v>279</v>
      </c>
      <c r="K6" s="156" t="s">
        <v>279</v>
      </c>
      <c r="L6" s="156" t="s">
        <v>279</v>
      </c>
      <c r="M6" s="156" t="s">
        <v>279</v>
      </c>
      <c r="N6" s="156" t="s">
        <v>279</v>
      </c>
      <c r="O6" s="156" t="s">
        <v>279</v>
      </c>
      <c r="P6" s="156" t="s">
        <v>279</v>
      </c>
      <c r="Q6" s="156" t="s">
        <v>279</v>
      </c>
      <c r="R6" s="156" t="s">
        <v>279</v>
      </c>
      <c r="S6" s="156" t="s">
        <v>279</v>
      </c>
      <c r="T6" s="156" t="s">
        <v>279</v>
      </c>
      <c r="U6" s="156" t="s">
        <v>279</v>
      </c>
      <c r="V6" s="156" t="s">
        <v>279</v>
      </c>
      <c r="W6" s="156" t="s">
        <v>279</v>
      </c>
      <c r="X6" s="156" t="s">
        <v>279</v>
      </c>
    </row>
    <row r="7" spans="1:24">
      <c r="A7" s="156" t="s">
        <v>6666</v>
      </c>
      <c r="B7" s="156" t="s">
        <v>279</v>
      </c>
      <c r="C7" s="156" t="s">
        <v>279</v>
      </c>
      <c r="D7" s="156" t="s">
        <v>279</v>
      </c>
      <c r="E7" s="156" t="s">
        <v>279</v>
      </c>
      <c r="F7" s="156" t="s">
        <v>279</v>
      </c>
      <c r="G7" s="156" t="s">
        <v>279</v>
      </c>
      <c r="H7" s="156" t="s">
        <v>279</v>
      </c>
      <c r="I7" s="156" t="s">
        <v>279</v>
      </c>
      <c r="J7" s="156" t="s">
        <v>279</v>
      </c>
      <c r="K7" s="156" t="s">
        <v>279</v>
      </c>
      <c r="L7" s="156" t="s">
        <v>279</v>
      </c>
      <c r="M7" s="156" t="s">
        <v>279</v>
      </c>
      <c r="N7" s="156" t="s">
        <v>279</v>
      </c>
      <c r="O7" s="156" t="s">
        <v>279</v>
      </c>
      <c r="P7" s="156" t="s">
        <v>279</v>
      </c>
      <c r="Q7" s="156" t="s">
        <v>279</v>
      </c>
      <c r="R7" s="156" t="s">
        <v>279</v>
      </c>
      <c r="S7" s="156" t="s">
        <v>279</v>
      </c>
      <c r="T7" s="156" t="s">
        <v>279</v>
      </c>
      <c r="U7" s="156" t="s">
        <v>279</v>
      </c>
      <c r="V7" s="156" t="s">
        <v>279</v>
      </c>
      <c r="W7" s="156" t="s">
        <v>279</v>
      </c>
      <c r="X7" s="156" t="s">
        <v>279</v>
      </c>
    </row>
    <row r="8" spans="1:24">
      <c r="A8" s="156" t="s">
        <v>6665</v>
      </c>
      <c r="B8" s="156" t="s">
        <v>279</v>
      </c>
      <c r="C8" s="156" t="s">
        <v>279</v>
      </c>
      <c r="D8" s="156" t="s">
        <v>279</v>
      </c>
      <c r="E8" s="156" t="s">
        <v>279</v>
      </c>
      <c r="F8" s="156" t="s">
        <v>279</v>
      </c>
      <c r="G8" s="156" t="s">
        <v>279</v>
      </c>
      <c r="H8" s="156" t="s">
        <v>279</v>
      </c>
      <c r="I8" s="156" t="s">
        <v>279</v>
      </c>
      <c r="J8" s="156" t="s">
        <v>279</v>
      </c>
      <c r="K8" s="156" t="s">
        <v>279</v>
      </c>
      <c r="L8" s="156" t="s">
        <v>279</v>
      </c>
      <c r="M8" s="156" t="s">
        <v>279</v>
      </c>
      <c r="N8" s="156" t="s">
        <v>279</v>
      </c>
      <c r="O8" s="156" t="s">
        <v>279</v>
      </c>
      <c r="P8" s="156" t="s">
        <v>279</v>
      </c>
      <c r="Q8" s="156" t="s">
        <v>279</v>
      </c>
      <c r="R8" s="156" t="s">
        <v>279</v>
      </c>
      <c r="S8" s="156" t="s">
        <v>279</v>
      </c>
      <c r="T8" s="156" t="s">
        <v>279</v>
      </c>
      <c r="U8" s="156" t="s">
        <v>279</v>
      </c>
      <c r="V8" s="156" t="s">
        <v>279</v>
      </c>
      <c r="W8" s="156" t="s">
        <v>279</v>
      </c>
      <c r="X8" s="156" t="s">
        <v>279</v>
      </c>
    </row>
    <row r="9" spans="1:24">
      <c r="A9" s="156" t="s">
        <v>279</v>
      </c>
      <c r="B9" s="156" t="s">
        <v>6664</v>
      </c>
      <c r="C9" s="156" t="s">
        <v>279</v>
      </c>
      <c r="D9" s="156" t="s">
        <v>279</v>
      </c>
      <c r="E9" s="156" t="s">
        <v>279</v>
      </c>
      <c r="F9" s="156" t="s">
        <v>279</v>
      </c>
      <c r="G9" s="156" t="s">
        <v>279</v>
      </c>
      <c r="H9" s="156" t="s">
        <v>279</v>
      </c>
      <c r="I9" s="156" t="s">
        <v>279</v>
      </c>
      <c r="J9" s="156" t="s">
        <v>279</v>
      </c>
      <c r="K9" s="156" t="s">
        <v>279</v>
      </c>
      <c r="L9" s="156" t="s">
        <v>279</v>
      </c>
      <c r="M9" s="156" t="s">
        <v>279</v>
      </c>
      <c r="N9" s="156" t="s">
        <v>279</v>
      </c>
      <c r="O9" s="156" t="s">
        <v>279</v>
      </c>
      <c r="P9" s="156" t="s">
        <v>279</v>
      </c>
      <c r="Q9" s="156" t="s">
        <v>279</v>
      </c>
      <c r="R9" s="156" t="s">
        <v>279</v>
      </c>
      <c r="S9" s="156" t="s">
        <v>279</v>
      </c>
      <c r="T9" s="156" t="s">
        <v>279</v>
      </c>
      <c r="U9" s="156" t="s">
        <v>279</v>
      </c>
      <c r="V9" s="156" t="s">
        <v>279</v>
      </c>
      <c r="W9" s="156" t="s">
        <v>279</v>
      </c>
      <c r="X9" s="156" t="s">
        <v>279</v>
      </c>
    </row>
    <row r="10" spans="1:24">
      <c r="A10" s="156" t="s">
        <v>279</v>
      </c>
      <c r="B10" s="156" t="s">
        <v>279</v>
      </c>
      <c r="C10" s="156" t="s">
        <v>279</v>
      </c>
      <c r="D10" s="156" t="s">
        <v>279</v>
      </c>
      <c r="E10" s="156" t="s">
        <v>279</v>
      </c>
      <c r="F10" s="156" t="s">
        <v>279</v>
      </c>
      <c r="G10" s="156" t="s">
        <v>279</v>
      </c>
      <c r="H10" s="156" t="s">
        <v>279</v>
      </c>
      <c r="I10" s="156" t="s">
        <v>279</v>
      </c>
      <c r="J10" s="156" t="s">
        <v>279</v>
      </c>
      <c r="K10" s="156" t="s">
        <v>279</v>
      </c>
      <c r="L10" s="156" t="s">
        <v>279</v>
      </c>
      <c r="M10" s="156" t="s">
        <v>279</v>
      </c>
      <c r="N10" s="156" t="s">
        <v>279</v>
      </c>
      <c r="O10" s="156" t="s">
        <v>279</v>
      </c>
      <c r="P10" s="156" t="s">
        <v>279</v>
      </c>
      <c r="Q10" s="156" t="s">
        <v>279</v>
      </c>
      <c r="R10" s="156" t="s">
        <v>279</v>
      </c>
      <c r="S10" s="156" t="s">
        <v>279</v>
      </c>
      <c r="T10" s="156" t="s">
        <v>279</v>
      </c>
      <c r="U10" s="156" t="s">
        <v>279</v>
      </c>
      <c r="V10" s="156" t="s">
        <v>279</v>
      </c>
      <c r="W10" s="156" t="s">
        <v>279</v>
      </c>
      <c r="X10" s="156" t="s">
        <v>279</v>
      </c>
    </row>
    <row r="11" spans="1:24">
      <c r="A11" s="156" t="s">
        <v>279</v>
      </c>
      <c r="B11" s="156" t="s">
        <v>279</v>
      </c>
      <c r="C11" s="156" t="s">
        <v>279</v>
      </c>
      <c r="D11" s="156" t="s">
        <v>279</v>
      </c>
      <c r="E11" s="156" t="s">
        <v>279</v>
      </c>
      <c r="F11" s="156" t="s">
        <v>279</v>
      </c>
      <c r="G11" s="156" t="s">
        <v>279</v>
      </c>
      <c r="H11" s="156" t="s">
        <v>279</v>
      </c>
      <c r="I11" s="156" t="s">
        <v>279</v>
      </c>
      <c r="J11" s="156" t="s">
        <v>279</v>
      </c>
      <c r="K11" s="156" t="s">
        <v>279</v>
      </c>
      <c r="L11" s="156" t="s">
        <v>279</v>
      </c>
      <c r="M11" s="156" t="s">
        <v>279</v>
      </c>
      <c r="N11" s="156" t="s">
        <v>279</v>
      </c>
      <c r="O11" s="156" t="s">
        <v>279</v>
      </c>
      <c r="P11" s="156" t="s">
        <v>279</v>
      </c>
      <c r="Q11" s="156" t="s">
        <v>279</v>
      </c>
      <c r="R11" s="156" t="s">
        <v>279</v>
      </c>
      <c r="S11" s="156" t="s">
        <v>279</v>
      </c>
      <c r="T11" s="156" t="s">
        <v>279</v>
      </c>
      <c r="U11" s="156" t="s">
        <v>279</v>
      </c>
      <c r="V11" s="156" t="s">
        <v>279</v>
      </c>
      <c r="W11" s="156" t="s">
        <v>279</v>
      </c>
      <c r="X11" s="156" t="s">
        <v>279</v>
      </c>
    </row>
    <row r="12" spans="1:24">
      <c r="A12" s="156" t="s">
        <v>279</v>
      </c>
      <c r="B12" s="156" t="s">
        <v>279</v>
      </c>
      <c r="C12" s="156" t="s">
        <v>279</v>
      </c>
      <c r="D12" s="156" t="s">
        <v>279</v>
      </c>
      <c r="E12" s="156" t="s">
        <v>279</v>
      </c>
      <c r="F12" s="156" t="s">
        <v>279</v>
      </c>
      <c r="G12" s="156" t="s">
        <v>279</v>
      </c>
      <c r="H12" s="156" t="s">
        <v>279</v>
      </c>
      <c r="I12" s="156" t="s">
        <v>279</v>
      </c>
      <c r="J12" s="156" t="s">
        <v>279</v>
      </c>
      <c r="K12" s="156" t="s">
        <v>279</v>
      </c>
      <c r="L12" s="156" t="s">
        <v>279</v>
      </c>
      <c r="M12" s="156" t="s">
        <v>279</v>
      </c>
      <c r="N12" s="156" t="s">
        <v>279</v>
      </c>
      <c r="O12" s="156" t="s">
        <v>279</v>
      </c>
      <c r="P12" s="156" t="s">
        <v>279</v>
      </c>
      <c r="Q12" s="156" t="s">
        <v>279</v>
      </c>
      <c r="R12" s="156" t="s">
        <v>279</v>
      </c>
      <c r="S12" s="156" t="s">
        <v>279</v>
      </c>
      <c r="T12" s="156" t="s">
        <v>279</v>
      </c>
      <c r="U12" s="156" t="s">
        <v>279</v>
      </c>
      <c r="V12" s="156" t="s">
        <v>279</v>
      </c>
      <c r="W12" s="156" t="s">
        <v>279</v>
      </c>
      <c r="X12" s="156" t="s">
        <v>279</v>
      </c>
    </row>
    <row r="13" spans="1:24">
      <c r="A13" s="156" t="s">
        <v>279</v>
      </c>
      <c r="B13" s="156" t="s">
        <v>279</v>
      </c>
      <c r="C13" s="156" t="s">
        <v>279</v>
      </c>
      <c r="D13" s="156" t="s">
        <v>279</v>
      </c>
      <c r="E13" s="156" t="s">
        <v>279</v>
      </c>
      <c r="F13" s="156" t="s">
        <v>279</v>
      </c>
      <c r="G13" s="156" t="s">
        <v>279</v>
      </c>
      <c r="H13" s="156" t="s">
        <v>279</v>
      </c>
      <c r="I13" s="156" t="s">
        <v>279</v>
      </c>
      <c r="J13" s="156" t="s">
        <v>279</v>
      </c>
      <c r="K13" s="156" t="s">
        <v>279</v>
      </c>
      <c r="L13" s="156" t="s">
        <v>279</v>
      </c>
      <c r="M13" s="156" t="s">
        <v>279</v>
      </c>
      <c r="N13" s="156" t="s">
        <v>279</v>
      </c>
      <c r="O13" s="156" t="s">
        <v>279</v>
      </c>
      <c r="P13" s="156" t="s">
        <v>279</v>
      </c>
      <c r="Q13" s="156" t="s">
        <v>279</v>
      </c>
      <c r="R13" s="156" t="s">
        <v>279</v>
      </c>
      <c r="S13" s="156" t="s">
        <v>279</v>
      </c>
      <c r="T13" s="156" t="s">
        <v>279</v>
      </c>
      <c r="U13" s="156" t="s">
        <v>279</v>
      </c>
      <c r="V13" s="156" t="s">
        <v>279</v>
      </c>
      <c r="W13" s="156" t="s">
        <v>279</v>
      </c>
      <c r="X13" s="156" t="s">
        <v>279</v>
      </c>
    </row>
    <row r="14" spans="1:24">
      <c r="A14" s="156" t="s">
        <v>279</v>
      </c>
      <c r="B14" s="157" t="s">
        <v>19161</v>
      </c>
      <c r="C14" s="156" t="s">
        <v>279</v>
      </c>
      <c r="D14" s="156" t="s">
        <v>279</v>
      </c>
      <c r="E14" s="156" t="s">
        <v>279</v>
      </c>
      <c r="F14" s="156" t="s">
        <v>279</v>
      </c>
      <c r="G14" s="156" t="s">
        <v>279</v>
      </c>
      <c r="H14" s="156" t="s">
        <v>279</v>
      </c>
      <c r="I14" s="156" t="s">
        <v>279</v>
      </c>
      <c r="J14" s="156" t="s">
        <v>279</v>
      </c>
      <c r="K14" s="158" t="s">
        <v>6668</v>
      </c>
      <c r="L14" s="158" t="s">
        <v>279</v>
      </c>
      <c r="M14" s="157" t="s">
        <v>19160</v>
      </c>
      <c r="N14" s="156" t="s">
        <v>279</v>
      </c>
      <c r="O14" s="156" t="s">
        <v>19162</v>
      </c>
      <c r="P14" s="156" t="s">
        <v>21130</v>
      </c>
      <c r="Q14" s="156" t="s">
        <v>279</v>
      </c>
      <c r="R14" s="156" t="s">
        <v>279</v>
      </c>
      <c r="S14" s="156" t="s">
        <v>279</v>
      </c>
      <c r="T14" s="156" t="s">
        <v>279</v>
      </c>
      <c r="U14" s="156" t="s">
        <v>279</v>
      </c>
      <c r="V14" s="156" t="s">
        <v>279</v>
      </c>
      <c r="W14" s="156" t="s">
        <v>279</v>
      </c>
      <c r="X14" s="156" t="s">
        <v>279</v>
      </c>
    </row>
    <row r="15" spans="1:24">
      <c r="A15" s="156" t="s">
        <v>6663</v>
      </c>
      <c r="B15" s="156" t="s">
        <v>6662</v>
      </c>
      <c r="C15" s="156" t="s">
        <v>6661</v>
      </c>
      <c r="D15" s="156" t="s">
        <v>6660</v>
      </c>
      <c r="E15" s="156" t="s">
        <v>6659</v>
      </c>
      <c r="F15" s="156" t="s">
        <v>6658</v>
      </c>
      <c r="G15" s="156" t="s">
        <v>6657</v>
      </c>
      <c r="H15" s="156" t="s">
        <v>6656</v>
      </c>
      <c r="I15" s="156" t="s">
        <v>6655</v>
      </c>
      <c r="J15" s="156" t="s">
        <v>762</v>
      </c>
      <c r="K15" s="158" t="str">
        <f>MID(D15,1,9)</f>
        <v>〒064－0809</v>
      </c>
      <c r="L15" s="158" t="str">
        <f>MID(K15,2,3)&amp;MID(K15,6,4)</f>
        <v>0640809</v>
      </c>
      <c r="M15" s="159">
        <v>640809</v>
      </c>
      <c r="N15" s="158" t="str">
        <f>VLOOKUP(M15,'郵便番号-住所データ'!C:H,6,FALSE)</f>
        <v>札幌市中央区</v>
      </c>
      <c r="O15" s="156" t="str">
        <f>MID(D15,10,50)</f>
        <v>札幌市中央区南九条西７丁目１番２３号南札幌病院１Ｆ</v>
      </c>
      <c r="P15" s="158" t="str">
        <f>MID(H15,1,4)</f>
        <v>医療法人</v>
      </c>
      <c r="Q15" s="158" t="str">
        <f>RIGHT(H15,4)</f>
        <v>　清和会</v>
      </c>
      <c r="R15" s="156">
        <v>6</v>
      </c>
      <c r="S15" s="156" t="s">
        <v>279</v>
      </c>
      <c r="T15" s="156" t="s">
        <v>279</v>
      </c>
      <c r="U15" s="156" t="s">
        <v>279</v>
      </c>
      <c r="V15" s="156" t="s">
        <v>279</v>
      </c>
      <c r="W15" s="156" t="s">
        <v>279</v>
      </c>
      <c r="X15" s="156" t="s">
        <v>279</v>
      </c>
    </row>
    <row r="16" spans="1:24">
      <c r="A16" s="156" t="s">
        <v>6654</v>
      </c>
      <c r="B16" s="156" t="s">
        <v>6653</v>
      </c>
      <c r="C16" s="156" t="s">
        <v>6652</v>
      </c>
      <c r="D16" s="156" t="s">
        <v>6651</v>
      </c>
      <c r="E16" s="156" t="s">
        <v>6650</v>
      </c>
      <c r="F16" s="156" t="s">
        <v>6649</v>
      </c>
      <c r="G16" s="156" t="s">
        <v>1169</v>
      </c>
      <c r="H16" s="156" t="s">
        <v>858</v>
      </c>
      <c r="I16" s="156" t="s">
        <v>857</v>
      </c>
      <c r="J16" s="156" t="s">
        <v>762</v>
      </c>
      <c r="K16" s="158" t="str">
        <f t="shared" ref="K16:K79" si="0">MID(D16,1,9)</f>
        <v>〒060－0001</v>
      </c>
      <c r="L16" s="158" t="str">
        <f t="shared" ref="L16:L79" si="1">MID(K16,2,3)&amp;MID(K16,6,4)</f>
        <v>0600001</v>
      </c>
      <c r="M16" s="160">
        <v>600001</v>
      </c>
      <c r="N16" s="158" t="str">
        <f>VLOOKUP(M16,'郵便番号-住所データ'!C:H,6,FALSE)</f>
        <v>札幌市中央区</v>
      </c>
      <c r="O16" s="156" t="str">
        <f t="shared" ref="O16:O79" si="2">MID(D16,10,50)</f>
        <v>札幌市中央区北一条西９丁目３番２７号　第３古久根ビル２階</v>
      </c>
      <c r="P16" s="158" t="str">
        <f t="shared" ref="P16:P79" si="3">MID(H16,1,4)</f>
        <v>一般社団</v>
      </c>
      <c r="Q16" s="158" t="str">
        <f t="shared" ref="Q16:Q79" si="4">RIGHT(H16,4)</f>
        <v>ア事業団</v>
      </c>
      <c r="R16" s="156">
        <v>10</v>
      </c>
      <c r="S16" s="156" t="s">
        <v>279</v>
      </c>
      <c r="T16" s="156" t="s">
        <v>279</v>
      </c>
      <c r="U16" s="156" t="s">
        <v>279</v>
      </c>
      <c r="V16" s="156" t="s">
        <v>279</v>
      </c>
      <c r="W16" s="156" t="s">
        <v>279</v>
      </c>
      <c r="X16" s="156" t="s">
        <v>279</v>
      </c>
    </row>
    <row r="17" spans="1:24">
      <c r="A17" s="156" t="s">
        <v>6648</v>
      </c>
      <c r="B17" s="156" t="s">
        <v>6647</v>
      </c>
      <c r="C17" s="156" t="s">
        <v>6646</v>
      </c>
      <c r="D17" s="156" t="s">
        <v>6645</v>
      </c>
      <c r="E17" s="156" t="s">
        <v>6644</v>
      </c>
      <c r="F17" s="156" t="s">
        <v>6643</v>
      </c>
      <c r="G17" s="156" t="s">
        <v>2123</v>
      </c>
      <c r="H17" s="156" t="s">
        <v>858</v>
      </c>
      <c r="I17" s="156" t="s">
        <v>857</v>
      </c>
      <c r="J17" s="156" t="s">
        <v>762</v>
      </c>
      <c r="K17" s="158" t="str">
        <f t="shared" si="0"/>
        <v>〒005－0004</v>
      </c>
      <c r="L17" s="158" t="str">
        <f t="shared" si="1"/>
        <v>0050004</v>
      </c>
      <c r="M17" s="160">
        <v>50004</v>
      </c>
      <c r="N17" s="158" t="str">
        <f>VLOOKUP(M17,'郵便番号-住所データ'!C:H,6,FALSE)</f>
        <v>札幌市南区</v>
      </c>
      <c r="O17" s="156" t="str">
        <f t="shared" si="2"/>
        <v>札幌市南区澄川四条７丁目４番２７号　</v>
      </c>
      <c r="P17" s="158" t="str">
        <f t="shared" si="3"/>
        <v>一般社団</v>
      </c>
      <c r="Q17" s="158" t="str">
        <f t="shared" si="4"/>
        <v>ア事業団</v>
      </c>
      <c r="R17" s="156">
        <v>10</v>
      </c>
      <c r="S17" s="156" t="s">
        <v>279</v>
      </c>
      <c r="T17" s="156" t="s">
        <v>279</v>
      </c>
      <c r="U17" s="156" t="s">
        <v>279</v>
      </c>
      <c r="V17" s="156" t="s">
        <v>279</v>
      </c>
      <c r="W17" s="156" t="s">
        <v>279</v>
      </c>
      <c r="X17" s="156" t="s">
        <v>279</v>
      </c>
    </row>
    <row r="18" spans="1:24">
      <c r="A18" s="156" t="s">
        <v>6642</v>
      </c>
      <c r="B18" s="156" t="s">
        <v>6641</v>
      </c>
      <c r="C18" s="156" t="s">
        <v>6640</v>
      </c>
      <c r="D18" s="156" t="s">
        <v>6639</v>
      </c>
      <c r="E18" s="156" t="s">
        <v>6638</v>
      </c>
      <c r="F18" s="156" t="s">
        <v>6637</v>
      </c>
      <c r="G18" s="156" t="s">
        <v>6000</v>
      </c>
      <c r="H18" s="156" t="s">
        <v>6636</v>
      </c>
      <c r="I18" s="156" t="s">
        <v>6635</v>
      </c>
      <c r="J18" s="156" t="s">
        <v>762</v>
      </c>
      <c r="K18" s="158" t="str">
        <f t="shared" si="0"/>
        <v>〒064－0958</v>
      </c>
      <c r="L18" s="158" t="str">
        <f t="shared" si="1"/>
        <v>0640958</v>
      </c>
      <c r="M18" s="160">
        <v>640958</v>
      </c>
      <c r="N18" s="158" t="str">
        <f>VLOOKUP(M18,'郵便番号-住所データ'!C:H,6,FALSE)</f>
        <v>札幌市中央区</v>
      </c>
      <c r="O18" s="156" t="str">
        <f t="shared" si="2"/>
        <v>札幌市中央区宮の森１２３７番地１</v>
      </c>
      <c r="P18" s="158" t="str">
        <f t="shared" si="3"/>
        <v>医療法人</v>
      </c>
      <c r="Q18" s="158" t="str">
        <f t="shared" si="4"/>
        <v>　恵和会</v>
      </c>
      <c r="R18" s="156">
        <v>6</v>
      </c>
      <c r="S18" s="156" t="s">
        <v>279</v>
      </c>
      <c r="T18" s="156" t="s">
        <v>279</v>
      </c>
      <c r="U18" s="156" t="s">
        <v>279</v>
      </c>
      <c r="V18" s="156" t="s">
        <v>279</v>
      </c>
      <c r="W18" s="156" t="s">
        <v>279</v>
      </c>
      <c r="X18" s="156" t="s">
        <v>279</v>
      </c>
    </row>
    <row r="19" spans="1:24">
      <c r="A19" s="156" t="s">
        <v>6634</v>
      </c>
      <c r="B19" s="156" t="s">
        <v>6633</v>
      </c>
      <c r="C19" s="156" t="s">
        <v>6632</v>
      </c>
      <c r="D19" s="156" t="s">
        <v>6631</v>
      </c>
      <c r="E19" s="156" t="s">
        <v>6630</v>
      </c>
      <c r="F19" s="156" t="s">
        <v>6629</v>
      </c>
      <c r="G19" s="156" t="s">
        <v>6628</v>
      </c>
      <c r="H19" s="156" t="s">
        <v>6627</v>
      </c>
      <c r="I19" s="156" t="s">
        <v>6626</v>
      </c>
      <c r="J19" s="156" t="s">
        <v>762</v>
      </c>
      <c r="K19" s="158" t="str">
        <f t="shared" si="0"/>
        <v>〒005－0802</v>
      </c>
      <c r="L19" s="158" t="str">
        <f t="shared" si="1"/>
        <v>0050802</v>
      </c>
      <c r="M19" s="160">
        <v>50802</v>
      </c>
      <c r="N19" s="158" t="str">
        <f>VLOOKUP(M19,'郵便番号-住所データ'!C:H,6,FALSE)</f>
        <v>札幌市南区</v>
      </c>
      <c r="O19" s="156" t="str">
        <f t="shared" si="2"/>
        <v>札幌市南区川沿二条２丁目３番１号</v>
      </c>
      <c r="P19" s="158" t="str">
        <f t="shared" si="3"/>
        <v>社会医療</v>
      </c>
      <c r="Q19" s="158" t="str">
        <f t="shared" si="4"/>
        <v>　医仁会</v>
      </c>
      <c r="R19" s="156">
        <v>6</v>
      </c>
      <c r="S19" s="156" t="s">
        <v>279</v>
      </c>
      <c r="T19" s="156" t="s">
        <v>279</v>
      </c>
      <c r="U19" s="156" t="s">
        <v>279</v>
      </c>
      <c r="V19" s="156" t="s">
        <v>279</v>
      </c>
      <c r="W19" s="156" t="s">
        <v>279</v>
      </c>
      <c r="X19" s="156" t="s">
        <v>279</v>
      </c>
    </row>
    <row r="20" spans="1:24">
      <c r="A20" s="156" t="s">
        <v>6625</v>
      </c>
      <c r="B20" s="156" t="s">
        <v>6624</v>
      </c>
      <c r="C20" s="156" t="s">
        <v>6623</v>
      </c>
      <c r="D20" s="156" t="s">
        <v>6622</v>
      </c>
      <c r="E20" s="156" t="s">
        <v>6621</v>
      </c>
      <c r="F20" s="156" t="s">
        <v>6620</v>
      </c>
      <c r="G20" s="156" t="s">
        <v>6619</v>
      </c>
      <c r="H20" s="156" t="s">
        <v>6618</v>
      </c>
      <c r="I20" s="156" t="s">
        <v>6617</v>
      </c>
      <c r="J20" s="156" t="s">
        <v>762</v>
      </c>
      <c r="K20" s="158" t="str">
        <f t="shared" si="0"/>
        <v>〒065－0012</v>
      </c>
      <c r="L20" s="158" t="str">
        <f t="shared" si="1"/>
        <v>0650012</v>
      </c>
      <c r="M20" s="160">
        <v>650012</v>
      </c>
      <c r="N20" s="158" t="str">
        <f>VLOOKUP(M20,'郵便番号-住所データ'!C:H,6,FALSE)</f>
        <v>札幌市東区</v>
      </c>
      <c r="O20" s="156" t="str">
        <f t="shared" si="2"/>
        <v>札幌市東区北十二条東４丁目１番１号</v>
      </c>
      <c r="P20" s="158" t="str">
        <f t="shared" si="3"/>
        <v>社会医療</v>
      </c>
      <c r="Q20" s="158" t="str">
        <f t="shared" si="4"/>
        <v>サッポロ</v>
      </c>
      <c r="R20" s="156">
        <v>6</v>
      </c>
      <c r="S20" s="156" t="s">
        <v>279</v>
      </c>
      <c r="T20" s="156" t="s">
        <v>279</v>
      </c>
      <c r="U20" s="156" t="s">
        <v>279</v>
      </c>
      <c r="V20" s="156" t="s">
        <v>279</v>
      </c>
      <c r="W20" s="156" t="s">
        <v>279</v>
      </c>
      <c r="X20" s="156" t="s">
        <v>279</v>
      </c>
    </row>
    <row r="21" spans="1:24">
      <c r="A21" s="156" t="s">
        <v>6616</v>
      </c>
      <c r="B21" s="156" t="s">
        <v>6615</v>
      </c>
      <c r="C21" s="156" t="s">
        <v>6614</v>
      </c>
      <c r="D21" s="156" t="s">
        <v>6613</v>
      </c>
      <c r="E21" s="156" t="s">
        <v>6612</v>
      </c>
      <c r="F21" s="156" t="s">
        <v>6611</v>
      </c>
      <c r="G21" s="156" t="s">
        <v>6610</v>
      </c>
      <c r="H21" s="156" t="s">
        <v>6609</v>
      </c>
      <c r="I21" s="156" t="s">
        <v>6608</v>
      </c>
      <c r="J21" s="156" t="s">
        <v>762</v>
      </c>
      <c r="K21" s="158" t="str">
        <f t="shared" si="0"/>
        <v>〒064－0914</v>
      </c>
      <c r="L21" s="158" t="str">
        <f t="shared" si="1"/>
        <v>0640914</v>
      </c>
      <c r="M21" s="160">
        <v>640914</v>
      </c>
      <c r="N21" s="158" t="str">
        <f>VLOOKUP(M21,'郵便番号-住所データ'!C:H,6,FALSE)</f>
        <v>札幌市中央区</v>
      </c>
      <c r="O21" s="156" t="str">
        <f t="shared" si="2"/>
        <v>札幌市中央区南十四条西１８丁目５番２３号</v>
      </c>
      <c r="P21" s="158" t="str">
        <f t="shared" si="3"/>
        <v>医療法人</v>
      </c>
      <c r="Q21" s="158" t="str">
        <f t="shared" si="4"/>
        <v>　老蘇会</v>
      </c>
      <c r="R21" s="156">
        <v>6</v>
      </c>
      <c r="S21" s="156" t="s">
        <v>279</v>
      </c>
      <c r="T21" s="156" t="s">
        <v>279</v>
      </c>
      <c r="U21" s="156" t="s">
        <v>279</v>
      </c>
      <c r="V21" s="156" t="s">
        <v>279</v>
      </c>
      <c r="W21" s="156" t="s">
        <v>279</v>
      </c>
      <c r="X21" s="156" t="s">
        <v>279</v>
      </c>
    </row>
    <row r="22" spans="1:24">
      <c r="A22" s="156" t="s">
        <v>6607</v>
      </c>
      <c r="B22" s="156" t="s">
        <v>6606</v>
      </c>
      <c r="C22" s="156" t="s">
        <v>6605</v>
      </c>
      <c r="D22" s="156" t="s">
        <v>6604</v>
      </c>
      <c r="E22" s="156" t="s">
        <v>6603</v>
      </c>
      <c r="F22" s="156" t="s">
        <v>6602</v>
      </c>
      <c r="G22" s="156" t="s">
        <v>6601</v>
      </c>
      <c r="H22" s="156" t="s">
        <v>6600</v>
      </c>
      <c r="I22" s="156" t="s">
        <v>6599</v>
      </c>
      <c r="J22" s="156" t="s">
        <v>762</v>
      </c>
      <c r="K22" s="158" t="str">
        <f t="shared" si="0"/>
        <v>〒064－0914</v>
      </c>
      <c r="L22" s="158" t="str">
        <f t="shared" si="1"/>
        <v>0640914</v>
      </c>
      <c r="M22" s="160">
        <v>640914</v>
      </c>
      <c r="N22" s="158" t="str">
        <f>VLOOKUP(M22,'郵便番号-住所データ'!C:H,6,FALSE)</f>
        <v>札幌市中央区</v>
      </c>
      <c r="O22" s="156" t="str">
        <f t="shared" si="2"/>
        <v>札幌市中央区南十四条西１５丁目２－６</v>
      </c>
      <c r="P22" s="158" t="str">
        <f t="shared" si="3"/>
        <v>有限会社</v>
      </c>
      <c r="Q22" s="158" t="str">
        <f t="shared" si="4"/>
        <v>社　時館</v>
      </c>
      <c r="R22" s="156">
        <v>15</v>
      </c>
      <c r="S22" s="156" t="s">
        <v>279</v>
      </c>
      <c r="T22" s="156" t="s">
        <v>279</v>
      </c>
      <c r="U22" s="156" t="s">
        <v>279</v>
      </c>
      <c r="V22" s="156" t="s">
        <v>279</v>
      </c>
      <c r="W22" s="156" t="s">
        <v>279</v>
      </c>
      <c r="X22" s="156" t="s">
        <v>279</v>
      </c>
    </row>
    <row r="23" spans="1:24">
      <c r="A23" s="156" t="s">
        <v>6598</v>
      </c>
      <c r="B23" s="156" t="s">
        <v>6597</v>
      </c>
      <c r="C23" s="156" t="s">
        <v>6596</v>
      </c>
      <c r="D23" s="156" t="s">
        <v>6595</v>
      </c>
      <c r="E23" s="156" t="s">
        <v>6594</v>
      </c>
      <c r="F23" s="156" t="s">
        <v>6593</v>
      </c>
      <c r="G23" s="156" t="s">
        <v>6592</v>
      </c>
      <c r="H23" s="156" t="s">
        <v>6591</v>
      </c>
      <c r="I23" s="156" t="s">
        <v>2508</v>
      </c>
      <c r="J23" s="156" t="s">
        <v>762</v>
      </c>
      <c r="K23" s="158" t="str">
        <f t="shared" si="0"/>
        <v>〒003－0808</v>
      </c>
      <c r="L23" s="158" t="str">
        <f t="shared" si="1"/>
        <v>0030808</v>
      </c>
      <c r="M23" s="160">
        <v>30808</v>
      </c>
      <c r="N23" s="158" t="str">
        <f>VLOOKUP(M23,'郵便番号-住所データ'!C:H,6,FALSE)</f>
        <v>札幌市白石区</v>
      </c>
      <c r="O23" s="156" t="str">
        <f t="shared" si="2"/>
        <v>札幌市白石区菊水八条２丁目２－１３</v>
      </c>
      <c r="P23" s="158" t="str">
        <f t="shared" si="3"/>
        <v>株式会社</v>
      </c>
      <c r="Q23" s="158" t="str">
        <f t="shared" si="4"/>
        <v>ィールド</v>
      </c>
      <c r="R23" s="156">
        <v>15</v>
      </c>
      <c r="S23" s="156" t="s">
        <v>279</v>
      </c>
      <c r="T23" s="156" t="s">
        <v>279</v>
      </c>
      <c r="U23" s="156" t="s">
        <v>279</v>
      </c>
      <c r="V23" s="156" t="s">
        <v>279</v>
      </c>
      <c r="W23" s="156" t="s">
        <v>279</v>
      </c>
      <c r="X23" s="156" t="s">
        <v>279</v>
      </c>
    </row>
    <row r="24" spans="1:24">
      <c r="A24" s="156" t="s">
        <v>6590</v>
      </c>
      <c r="B24" s="156" t="s">
        <v>6589</v>
      </c>
      <c r="C24" s="156" t="s">
        <v>6588</v>
      </c>
      <c r="D24" s="156" t="s">
        <v>6587</v>
      </c>
      <c r="E24" s="156" t="s">
        <v>6586</v>
      </c>
      <c r="F24" s="156" t="s">
        <v>6585</v>
      </c>
      <c r="G24" s="156" t="s">
        <v>6584</v>
      </c>
      <c r="H24" s="156" t="s">
        <v>6583</v>
      </c>
      <c r="I24" s="156" t="s">
        <v>6582</v>
      </c>
      <c r="J24" s="156" t="s">
        <v>762</v>
      </c>
      <c r="K24" s="158" t="str">
        <f t="shared" si="0"/>
        <v>〒060－0051</v>
      </c>
      <c r="L24" s="158" t="str">
        <f t="shared" si="1"/>
        <v>0600051</v>
      </c>
      <c r="M24" s="160">
        <v>600051</v>
      </c>
      <c r="N24" s="158" t="str">
        <f>VLOOKUP(M24,'郵便番号-住所データ'!C:H,6,FALSE)</f>
        <v>札幌市中央区</v>
      </c>
      <c r="O24" s="156" t="str">
        <f t="shared" si="2"/>
        <v>札幌市中央区南一条東５丁目１</v>
      </c>
      <c r="P24" s="158" t="str">
        <f t="shared" si="3"/>
        <v>株式会社</v>
      </c>
      <c r="Q24" s="158" t="str">
        <f t="shared" si="4"/>
        <v>　博友会</v>
      </c>
      <c r="R24" s="156">
        <v>15</v>
      </c>
      <c r="S24" s="156" t="s">
        <v>279</v>
      </c>
      <c r="T24" s="156" t="s">
        <v>279</v>
      </c>
      <c r="U24" s="156" t="s">
        <v>279</v>
      </c>
      <c r="V24" s="156" t="s">
        <v>279</v>
      </c>
      <c r="W24" s="156" t="s">
        <v>279</v>
      </c>
      <c r="X24" s="156" t="s">
        <v>279</v>
      </c>
    </row>
    <row r="25" spans="1:24">
      <c r="A25" s="156" t="s">
        <v>6581</v>
      </c>
      <c r="B25" s="156" t="s">
        <v>6580</v>
      </c>
      <c r="C25" s="156" t="s">
        <v>6579</v>
      </c>
      <c r="D25" s="156" t="s">
        <v>6578</v>
      </c>
      <c r="E25" s="156" t="s">
        <v>6577</v>
      </c>
      <c r="F25" s="156" t="s">
        <v>6576</v>
      </c>
      <c r="G25" s="156" t="s">
        <v>6575</v>
      </c>
      <c r="H25" s="156" t="s">
        <v>6574</v>
      </c>
      <c r="I25" s="156" t="s">
        <v>6573</v>
      </c>
      <c r="J25" s="156" t="s">
        <v>762</v>
      </c>
      <c r="K25" s="158" t="str">
        <f t="shared" si="0"/>
        <v>〒064－0801</v>
      </c>
      <c r="L25" s="158" t="str">
        <f t="shared" si="1"/>
        <v>0640801</v>
      </c>
      <c r="M25" s="160">
        <v>640801</v>
      </c>
      <c r="N25" s="158" t="str">
        <f>VLOOKUP(M25,'郵便番号-住所データ'!C:H,6,FALSE)</f>
        <v>札幌市中央区</v>
      </c>
      <c r="O25" s="156" t="str">
        <f t="shared" si="2"/>
        <v>札幌市中央区南一条西２０丁目２ー１　建築管理センタービル６階</v>
      </c>
      <c r="P25" s="158" t="str">
        <f t="shared" si="3"/>
        <v>有限会社</v>
      </c>
      <c r="Q25" s="158" t="str">
        <f t="shared" si="4"/>
        <v>ーワーク</v>
      </c>
      <c r="R25" s="156">
        <v>15</v>
      </c>
      <c r="S25" s="156" t="s">
        <v>279</v>
      </c>
      <c r="T25" s="156" t="s">
        <v>279</v>
      </c>
      <c r="U25" s="156" t="s">
        <v>279</v>
      </c>
      <c r="V25" s="156" t="s">
        <v>279</v>
      </c>
      <c r="W25" s="156" t="s">
        <v>279</v>
      </c>
      <c r="X25" s="156" t="s">
        <v>279</v>
      </c>
    </row>
    <row r="26" spans="1:24">
      <c r="A26" s="156" t="s">
        <v>6572</v>
      </c>
      <c r="B26" s="156" t="s">
        <v>6571</v>
      </c>
      <c r="C26" s="156" t="s">
        <v>6570</v>
      </c>
      <c r="D26" s="156" t="s">
        <v>6569</v>
      </c>
      <c r="E26" s="156" t="s">
        <v>6568</v>
      </c>
      <c r="F26" s="156" t="s">
        <v>6567</v>
      </c>
      <c r="G26" s="156" t="s">
        <v>6566</v>
      </c>
      <c r="H26" s="156" t="s">
        <v>6565</v>
      </c>
      <c r="I26" s="156" t="s">
        <v>6564</v>
      </c>
      <c r="J26" s="156" t="s">
        <v>762</v>
      </c>
      <c r="K26" s="158" t="str">
        <f t="shared" si="0"/>
        <v>〒064－0927</v>
      </c>
      <c r="L26" s="158" t="str">
        <f t="shared" si="1"/>
        <v>0640927</v>
      </c>
      <c r="M26" s="160">
        <v>640927</v>
      </c>
      <c r="N26" s="158" t="str">
        <f>VLOOKUP(M26,'郵便番号-住所データ'!C:H,6,FALSE)</f>
        <v>札幌市中央区</v>
      </c>
      <c r="O26" s="156" t="str">
        <f t="shared" si="2"/>
        <v>札幌市中央区南二十七条西８丁目１－２７－１０１号</v>
      </c>
      <c r="P26" s="158" t="str">
        <f t="shared" si="3"/>
        <v>有限会社</v>
      </c>
      <c r="Q26" s="158" t="str">
        <f t="shared" si="4"/>
        <v>　ウィル</v>
      </c>
      <c r="R26" s="156">
        <v>15</v>
      </c>
      <c r="S26" s="156" t="s">
        <v>279</v>
      </c>
      <c r="T26" s="156" t="s">
        <v>279</v>
      </c>
      <c r="U26" s="156" t="s">
        <v>279</v>
      </c>
      <c r="V26" s="156" t="s">
        <v>279</v>
      </c>
      <c r="W26" s="156" t="s">
        <v>279</v>
      </c>
      <c r="X26" s="156" t="s">
        <v>279</v>
      </c>
    </row>
    <row r="27" spans="1:24">
      <c r="A27" s="156" t="s">
        <v>6563</v>
      </c>
      <c r="B27" s="156" t="s">
        <v>6562</v>
      </c>
      <c r="C27" s="156" t="s">
        <v>6561</v>
      </c>
      <c r="D27" s="156" t="s">
        <v>6560</v>
      </c>
      <c r="E27" s="156" t="s">
        <v>6559</v>
      </c>
      <c r="F27" s="156" t="s">
        <v>6558</v>
      </c>
      <c r="G27" s="156" t="s">
        <v>5898</v>
      </c>
      <c r="H27" s="156" t="s">
        <v>6557</v>
      </c>
      <c r="I27" s="156" t="s">
        <v>6556</v>
      </c>
      <c r="J27" s="156" t="s">
        <v>762</v>
      </c>
      <c r="K27" s="158" t="str">
        <f t="shared" si="0"/>
        <v>〒064－0916</v>
      </c>
      <c r="L27" s="158" t="str">
        <f t="shared" si="1"/>
        <v>0640916</v>
      </c>
      <c r="M27" s="160">
        <v>640916</v>
      </c>
      <c r="N27" s="158" t="str">
        <f>VLOOKUP(M27,'郵便番号-住所データ'!C:H,6,FALSE)</f>
        <v>札幌市中央区</v>
      </c>
      <c r="O27" s="156" t="str">
        <f t="shared" si="2"/>
        <v>札幌市中央区南十六条西１２丁目３番２０号</v>
      </c>
      <c r="P27" s="158" t="str">
        <f t="shared" si="3"/>
        <v>株式会社</v>
      </c>
      <c r="Q27" s="158" t="str">
        <f t="shared" si="4"/>
        <v>ロコスモ</v>
      </c>
      <c r="R27" s="156">
        <v>15</v>
      </c>
      <c r="S27" s="156" t="s">
        <v>279</v>
      </c>
      <c r="T27" s="156" t="s">
        <v>279</v>
      </c>
      <c r="U27" s="156" t="s">
        <v>279</v>
      </c>
      <c r="V27" s="156" t="s">
        <v>279</v>
      </c>
      <c r="W27" s="156" t="s">
        <v>279</v>
      </c>
      <c r="X27" s="156" t="s">
        <v>279</v>
      </c>
    </row>
    <row r="28" spans="1:24">
      <c r="A28" s="156" t="s">
        <v>6555</v>
      </c>
      <c r="B28" s="156" t="s">
        <v>6554</v>
      </c>
      <c r="C28" s="156" t="s">
        <v>6553</v>
      </c>
      <c r="D28" s="156" t="s">
        <v>6552</v>
      </c>
      <c r="E28" s="156" t="s">
        <v>6551</v>
      </c>
      <c r="F28" s="156" t="s">
        <v>6194</v>
      </c>
      <c r="G28" s="156" t="s">
        <v>685</v>
      </c>
      <c r="H28" s="156" t="s">
        <v>6193</v>
      </c>
      <c r="I28" s="156" t="s">
        <v>6192</v>
      </c>
      <c r="J28" s="156" t="s">
        <v>762</v>
      </c>
      <c r="K28" s="158" t="str">
        <f t="shared" si="0"/>
        <v>〒060－0011</v>
      </c>
      <c r="L28" s="158" t="str">
        <f t="shared" si="1"/>
        <v>0600011</v>
      </c>
      <c r="M28" s="160">
        <v>600011</v>
      </c>
      <c r="N28" s="158" t="str">
        <f>VLOOKUP(M28,'郵便番号-住所データ'!C:H,6,FALSE)</f>
        <v>札幌市中央区</v>
      </c>
      <c r="O28" s="156" t="str">
        <f t="shared" si="2"/>
        <v>札幌市中央区北十一条西１４丁目１－７２</v>
      </c>
      <c r="P28" s="158" t="str">
        <f t="shared" si="3"/>
        <v>株式会社</v>
      </c>
      <c r="Q28" s="158" t="str">
        <f t="shared" si="4"/>
        <v>社モルス</v>
      </c>
      <c r="R28" s="156">
        <v>15</v>
      </c>
      <c r="S28" s="156" t="s">
        <v>279</v>
      </c>
      <c r="T28" s="156" t="s">
        <v>279</v>
      </c>
      <c r="U28" s="156" t="s">
        <v>279</v>
      </c>
      <c r="V28" s="156" t="s">
        <v>279</v>
      </c>
      <c r="W28" s="156" t="s">
        <v>279</v>
      </c>
      <c r="X28" s="156" t="s">
        <v>279</v>
      </c>
    </row>
    <row r="29" spans="1:24">
      <c r="A29" s="156" t="s">
        <v>6550</v>
      </c>
      <c r="B29" s="156" t="s">
        <v>6549</v>
      </c>
      <c r="C29" s="156" t="s">
        <v>6548</v>
      </c>
      <c r="D29" s="156" t="s">
        <v>6547</v>
      </c>
      <c r="E29" s="156" t="s">
        <v>6546</v>
      </c>
      <c r="F29" s="156" t="s">
        <v>6545</v>
      </c>
      <c r="G29" s="156" t="s">
        <v>1992</v>
      </c>
      <c r="H29" s="156" t="s">
        <v>6544</v>
      </c>
      <c r="I29" s="156" t="s">
        <v>6543</v>
      </c>
      <c r="J29" s="156" t="s">
        <v>762</v>
      </c>
      <c r="K29" s="158" t="str">
        <f t="shared" si="0"/>
        <v>〒064－0916</v>
      </c>
      <c r="L29" s="158" t="str">
        <f t="shared" si="1"/>
        <v>0640916</v>
      </c>
      <c r="M29" s="160">
        <v>640916</v>
      </c>
      <c r="N29" s="158" t="str">
        <f>VLOOKUP(M29,'郵便番号-住所データ'!C:H,6,FALSE)</f>
        <v>札幌市中央区</v>
      </c>
      <c r="O29" s="156" t="str">
        <f t="shared" si="2"/>
        <v>札幌市中央区南十六条西８丁目２番３７号</v>
      </c>
      <c r="P29" s="158" t="str">
        <f t="shared" si="3"/>
        <v>株式会社</v>
      </c>
      <c r="Q29" s="158" t="str">
        <f t="shared" si="4"/>
        <v>まごころ</v>
      </c>
      <c r="R29" s="156">
        <v>15</v>
      </c>
      <c r="S29" s="156" t="s">
        <v>279</v>
      </c>
      <c r="T29" s="156" t="s">
        <v>279</v>
      </c>
      <c r="U29" s="156" t="s">
        <v>279</v>
      </c>
      <c r="V29" s="156" t="s">
        <v>279</v>
      </c>
      <c r="W29" s="156" t="s">
        <v>279</v>
      </c>
      <c r="X29" s="156" t="s">
        <v>279</v>
      </c>
    </row>
    <row r="30" spans="1:24">
      <c r="A30" s="156" t="s">
        <v>6542</v>
      </c>
      <c r="B30" s="156" t="s">
        <v>6541</v>
      </c>
      <c r="C30" s="156" t="s">
        <v>6540</v>
      </c>
      <c r="D30" s="156" t="s">
        <v>6539</v>
      </c>
      <c r="E30" s="156" t="s">
        <v>6538</v>
      </c>
      <c r="F30" s="156" t="s">
        <v>6537</v>
      </c>
      <c r="G30" s="156" t="s">
        <v>5237</v>
      </c>
      <c r="H30" s="156" t="s">
        <v>6536</v>
      </c>
      <c r="I30" s="156" t="s">
        <v>6535</v>
      </c>
      <c r="J30" s="156" t="s">
        <v>762</v>
      </c>
      <c r="K30" s="158" t="str">
        <f t="shared" si="0"/>
        <v>〒064－0916</v>
      </c>
      <c r="L30" s="158" t="str">
        <f t="shared" si="1"/>
        <v>0640916</v>
      </c>
      <c r="M30" s="160">
        <v>640916</v>
      </c>
      <c r="N30" s="158" t="str">
        <f>VLOOKUP(M30,'郵便番号-住所データ'!C:H,6,FALSE)</f>
        <v>札幌市中央区</v>
      </c>
      <c r="O30" s="156" t="str">
        <f t="shared" si="2"/>
        <v>札幌市中央区南十六条西１９丁目１番３２　シティホーム山鼻３号館</v>
      </c>
      <c r="P30" s="158" t="str">
        <f t="shared" si="3"/>
        <v>ホクビシ</v>
      </c>
      <c r="Q30" s="158" t="str">
        <f t="shared" si="4"/>
        <v>株式会社</v>
      </c>
      <c r="R30" s="156">
        <v>15</v>
      </c>
      <c r="S30" s="156" t="s">
        <v>279</v>
      </c>
      <c r="T30" s="156" t="s">
        <v>279</v>
      </c>
      <c r="U30" s="156" t="s">
        <v>279</v>
      </c>
      <c r="V30" s="156" t="s">
        <v>279</v>
      </c>
      <c r="W30" s="156" t="s">
        <v>279</v>
      </c>
      <c r="X30" s="156" t="s">
        <v>279</v>
      </c>
    </row>
    <row r="31" spans="1:24">
      <c r="A31" s="156" t="s">
        <v>6534</v>
      </c>
      <c r="B31" s="156" t="s">
        <v>6533</v>
      </c>
      <c r="C31" s="156" t="s">
        <v>6532</v>
      </c>
      <c r="D31" s="156" t="s">
        <v>6531</v>
      </c>
      <c r="E31" s="156" t="s">
        <v>6530</v>
      </c>
      <c r="F31" s="156" t="s">
        <v>6529</v>
      </c>
      <c r="G31" s="156" t="s">
        <v>2561</v>
      </c>
      <c r="H31" s="156" t="s">
        <v>6528</v>
      </c>
      <c r="I31" s="156" t="s">
        <v>6527</v>
      </c>
      <c r="J31" s="156" t="s">
        <v>762</v>
      </c>
      <c r="K31" s="158" t="str">
        <f t="shared" si="0"/>
        <v>〒064－0944</v>
      </c>
      <c r="L31" s="158" t="str">
        <f t="shared" si="1"/>
        <v>0640944</v>
      </c>
      <c r="M31" s="160">
        <v>640944</v>
      </c>
      <c r="N31" s="158" t="str">
        <f>VLOOKUP(M31,'郵便番号-住所データ'!C:H,6,FALSE)</f>
        <v>札幌市中央区</v>
      </c>
      <c r="O31" s="156" t="str">
        <f t="shared" si="2"/>
        <v>札幌市中央区円山西町３丁目３番１５号</v>
      </c>
      <c r="P31" s="158" t="str">
        <f t="shared" si="3"/>
        <v>ｔｅａｍ</v>
      </c>
      <c r="Q31" s="158" t="str">
        <f t="shared" si="4"/>
        <v>合同会社</v>
      </c>
      <c r="R31" s="156">
        <v>15</v>
      </c>
      <c r="S31" s="156" t="s">
        <v>279</v>
      </c>
      <c r="T31" s="156" t="s">
        <v>279</v>
      </c>
      <c r="U31" s="156" t="s">
        <v>279</v>
      </c>
      <c r="V31" s="156" t="s">
        <v>279</v>
      </c>
      <c r="W31" s="156" t="s">
        <v>279</v>
      </c>
      <c r="X31" s="156" t="s">
        <v>279</v>
      </c>
    </row>
    <row r="32" spans="1:24">
      <c r="A32" s="156" t="s">
        <v>6526</v>
      </c>
      <c r="B32" s="156" t="s">
        <v>6525</v>
      </c>
      <c r="C32" s="156" t="s">
        <v>6524</v>
      </c>
      <c r="D32" s="156" t="s">
        <v>6523</v>
      </c>
      <c r="E32" s="156" t="s">
        <v>6522</v>
      </c>
      <c r="F32" s="156" t="s">
        <v>6521</v>
      </c>
      <c r="G32" s="156" t="s">
        <v>2561</v>
      </c>
      <c r="H32" s="156" t="s">
        <v>6520</v>
      </c>
      <c r="I32" s="156" t="s">
        <v>6519</v>
      </c>
      <c r="J32" s="156" t="s">
        <v>762</v>
      </c>
      <c r="K32" s="158" t="str">
        <f t="shared" si="0"/>
        <v>〒003－0004</v>
      </c>
      <c r="L32" s="158" t="str">
        <f t="shared" si="1"/>
        <v>0030004</v>
      </c>
      <c r="M32" s="160">
        <v>30004</v>
      </c>
      <c r="N32" s="158" t="str">
        <f>VLOOKUP(M32,'郵便番号-住所データ'!C:H,6,FALSE)</f>
        <v>札幌市白石区</v>
      </c>
      <c r="O32" s="156" t="str">
        <f t="shared" si="2"/>
        <v>札幌市白石区東札幌四条６丁目４番１２号メモリアル８８ビル２階</v>
      </c>
      <c r="P32" s="158" t="str">
        <f t="shared" si="3"/>
        <v>株式会社</v>
      </c>
      <c r="Q32" s="158" t="str">
        <f t="shared" si="4"/>
        <v>ジマ薬局</v>
      </c>
      <c r="R32" s="156">
        <v>15</v>
      </c>
      <c r="S32" s="156" t="s">
        <v>279</v>
      </c>
      <c r="T32" s="156" t="s">
        <v>279</v>
      </c>
      <c r="U32" s="156" t="s">
        <v>279</v>
      </c>
      <c r="V32" s="156" t="s">
        <v>279</v>
      </c>
      <c r="W32" s="156" t="s">
        <v>279</v>
      </c>
      <c r="X32" s="156" t="s">
        <v>279</v>
      </c>
    </row>
    <row r="33" spans="1:24">
      <c r="A33" s="156" t="s">
        <v>6518</v>
      </c>
      <c r="B33" s="156" t="s">
        <v>6517</v>
      </c>
      <c r="C33" s="156" t="s">
        <v>6516</v>
      </c>
      <c r="D33" s="156" t="s">
        <v>3810</v>
      </c>
      <c r="E33" s="156" t="s">
        <v>6515</v>
      </c>
      <c r="F33" s="156" t="s">
        <v>6514</v>
      </c>
      <c r="G33" s="156" t="s">
        <v>2561</v>
      </c>
      <c r="H33" s="156" t="s">
        <v>3806</v>
      </c>
      <c r="I33" s="156" t="s">
        <v>3805</v>
      </c>
      <c r="J33" s="156" t="s">
        <v>762</v>
      </c>
      <c r="K33" s="158" t="str">
        <f t="shared" si="0"/>
        <v>〒063－0803</v>
      </c>
      <c r="L33" s="158" t="str">
        <f t="shared" si="1"/>
        <v>0630803</v>
      </c>
      <c r="M33" s="160">
        <v>630803</v>
      </c>
      <c r="N33" s="158" t="str">
        <f>VLOOKUP(M33,'郵便番号-住所データ'!C:H,6,FALSE)</f>
        <v>札幌市西区</v>
      </c>
      <c r="O33" s="156" t="str">
        <f t="shared" si="2"/>
        <v>札幌市西区二十四軒三条７丁目１番２４号</v>
      </c>
      <c r="P33" s="158" t="str">
        <f t="shared" si="3"/>
        <v>医療法人</v>
      </c>
      <c r="Q33" s="158" t="str">
        <f t="shared" si="4"/>
        <v>社団青葉</v>
      </c>
      <c r="R33" s="156">
        <v>6</v>
      </c>
      <c r="S33" s="156" t="s">
        <v>279</v>
      </c>
      <c r="T33" s="156" t="s">
        <v>279</v>
      </c>
      <c r="U33" s="156" t="s">
        <v>279</v>
      </c>
      <c r="V33" s="156" t="s">
        <v>279</v>
      </c>
      <c r="W33" s="156" t="s">
        <v>279</v>
      </c>
      <c r="X33" s="156" t="s">
        <v>279</v>
      </c>
    </row>
    <row r="34" spans="1:24">
      <c r="A34" s="156" t="s">
        <v>6513</v>
      </c>
      <c r="B34" s="156" t="s">
        <v>6512</v>
      </c>
      <c r="C34" s="156" t="s">
        <v>6511</v>
      </c>
      <c r="D34" s="156" t="s">
        <v>6510</v>
      </c>
      <c r="E34" s="156" t="s">
        <v>6509</v>
      </c>
      <c r="F34" s="156" t="s">
        <v>6507</v>
      </c>
      <c r="G34" s="156" t="s">
        <v>2091</v>
      </c>
      <c r="H34" s="156" t="s">
        <v>6508</v>
      </c>
      <c r="I34" s="156" t="s">
        <v>6507</v>
      </c>
      <c r="J34" s="156" t="s">
        <v>762</v>
      </c>
      <c r="K34" s="158" t="str">
        <f t="shared" si="0"/>
        <v>〒064－0920</v>
      </c>
      <c r="L34" s="158" t="str">
        <f t="shared" si="1"/>
        <v>0640920</v>
      </c>
      <c r="M34" s="160">
        <v>640920</v>
      </c>
      <c r="N34" s="158" t="str">
        <f>VLOOKUP(M34,'郵便番号-住所データ'!C:H,6,FALSE)</f>
        <v>札幌市中央区</v>
      </c>
      <c r="O34" s="156" t="str">
        <f t="shared" si="2"/>
        <v>札幌市中央区南二十条西９丁目２－２</v>
      </c>
      <c r="P34" s="158" t="str">
        <f t="shared" si="3"/>
        <v>合同会社</v>
      </c>
      <c r="Q34" s="158" t="str">
        <f t="shared" si="4"/>
        <v>サポート</v>
      </c>
      <c r="R34" s="156">
        <v>15</v>
      </c>
      <c r="S34" s="156" t="s">
        <v>279</v>
      </c>
      <c r="T34" s="156" t="s">
        <v>279</v>
      </c>
      <c r="U34" s="156" t="s">
        <v>279</v>
      </c>
      <c r="V34" s="156" t="s">
        <v>279</v>
      </c>
      <c r="W34" s="156" t="s">
        <v>279</v>
      </c>
      <c r="X34" s="156" t="s">
        <v>279</v>
      </c>
    </row>
    <row r="35" spans="1:24">
      <c r="A35" s="156" t="s">
        <v>6506</v>
      </c>
      <c r="B35" s="156" t="s">
        <v>6505</v>
      </c>
      <c r="C35" s="156" t="s">
        <v>6504</v>
      </c>
      <c r="D35" s="156" t="s">
        <v>6503</v>
      </c>
      <c r="E35" s="156" t="s">
        <v>6502</v>
      </c>
      <c r="F35" s="156" t="s">
        <v>6501</v>
      </c>
      <c r="G35" s="156" t="s">
        <v>2091</v>
      </c>
      <c r="H35" s="156" t="s">
        <v>6500</v>
      </c>
      <c r="I35" s="156" t="s">
        <v>6499</v>
      </c>
      <c r="J35" s="156" t="s">
        <v>762</v>
      </c>
      <c r="K35" s="158" t="str">
        <f t="shared" si="0"/>
        <v>〒064－0806</v>
      </c>
      <c r="L35" s="158" t="str">
        <f t="shared" si="1"/>
        <v>0640806</v>
      </c>
      <c r="M35" s="160">
        <v>640806</v>
      </c>
      <c r="N35" s="158" t="str">
        <f>VLOOKUP(M35,'郵便番号-住所データ'!C:H,6,FALSE)</f>
        <v>札幌市中央区</v>
      </c>
      <c r="O35" s="156" t="str">
        <f t="shared" si="2"/>
        <v>札幌市中央区南六条西８丁目５</v>
      </c>
      <c r="P35" s="158" t="str">
        <f t="shared" si="3"/>
        <v>株式会社</v>
      </c>
      <c r="Q35" s="158" t="str">
        <f t="shared" si="4"/>
        <v>ビシャス</v>
      </c>
      <c r="R35" s="156">
        <v>15</v>
      </c>
      <c r="S35" s="156" t="s">
        <v>279</v>
      </c>
      <c r="T35" s="156" t="s">
        <v>279</v>
      </c>
      <c r="U35" s="156" t="s">
        <v>279</v>
      </c>
      <c r="V35" s="156" t="s">
        <v>279</v>
      </c>
      <c r="W35" s="156" t="s">
        <v>279</v>
      </c>
      <c r="X35" s="156" t="s">
        <v>279</v>
      </c>
    </row>
    <row r="36" spans="1:24">
      <c r="A36" s="156" t="s">
        <v>6498</v>
      </c>
      <c r="B36" s="156" t="s">
        <v>6497</v>
      </c>
      <c r="C36" s="156" t="s">
        <v>6496</v>
      </c>
      <c r="D36" s="156" t="s">
        <v>6495</v>
      </c>
      <c r="E36" s="156" t="s">
        <v>6494</v>
      </c>
      <c r="F36" s="156" t="s">
        <v>5425</v>
      </c>
      <c r="G36" s="156" t="s">
        <v>2091</v>
      </c>
      <c r="H36" s="156" t="s">
        <v>6493</v>
      </c>
      <c r="I36" s="156" t="s">
        <v>528</v>
      </c>
      <c r="J36" s="156" t="s">
        <v>762</v>
      </c>
      <c r="K36" s="158" t="str">
        <f t="shared" si="0"/>
        <v>〒064－0916</v>
      </c>
      <c r="L36" s="158" t="str">
        <f t="shared" si="1"/>
        <v>0640916</v>
      </c>
      <c r="M36" s="160">
        <v>640916</v>
      </c>
      <c r="N36" s="158" t="str">
        <f>VLOOKUP(M36,'郵便番号-住所データ'!C:H,6,FALSE)</f>
        <v>札幌市中央区</v>
      </c>
      <c r="O36" s="156" t="str">
        <f t="shared" si="2"/>
        <v>札幌市中央区南十六条西９丁目１－３３</v>
      </c>
      <c r="P36" s="158" t="str">
        <f t="shared" si="3"/>
        <v>有限会社</v>
      </c>
      <c r="Q36" s="158" t="str">
        <f t="shared" si="4"/>
        <v>悠らいふ</v>
      </c>
      <c r="R36" s="156">
        <v>15</v>
      </c>
      <c r="S36" s="156" t="s">
        <v>279</v>
      </c>
      <c r="T36" s="156" t="s">
        <v>279</v>
      </c>
      <c r="U36" s="156" t="s">
        <v>279</v>
      </c>
      <c r="V36" s="156" t="s">
        <v>279</v>
      </c>
      <c r="W36" s="156" t="s">
        <v>279</v>
      </c>
      <c r="X36" s="156" t="s">
        <v>279</v>
      </c>
    </row>
    <row r="37" spans="1:24">
      <c r="A37" s="156" t="s">
        <v>6492</v>
      </c>
      <c r="B37" s="156" t="s">
        <v>6491</v>
      </c>
      <c r="C37" s="156" t="s">
        <v>6490</v>
      </c>
      <c r="D37" s="156" t="s">
        <v>6489</v>
      </c>
      <c r="E37" s="156" t="s">
        <v>6488</v>
      </c>
      <c r="F37" s="156" t="s">
        <v>6487</v>
      </c>
      <c r="G37" s="156" t="s">
        <v>5207</v>
      </c>
      <c r="H37" s="156" t="s">
        <v>4456</v>
      </c>
      <c r="I37" s="156" t="s">
        <v>4455</v>
      </c>
      <c r="J37" s="156" t="s">
        <v>762</v>
      </c>
      <c r="K37" s="158" t="str">
        <f t="shared" si="0"/>
        <v>〒064－0951</v>
      </c>
      <c r="L37" s="158" t="str">
        <f t="shared" si="1"/>
        <v>0640951</v>
      </c>
      <c r="M37" s="160">
        <v>640951</v>
      </c>
      <c r="N37" s="158" t="str">
        <f>VLOOKUP(M37,'郵便番号-住所データ'!C:H,6,FALSE)</f>
        <v>札幌市中央区</v>
      </c>
      <c r="O37" s="156" t="str">
        <f t="shared" si="2"/>
        <v>札幌市中央区宮の森一条５丁目１－６　スリットビル２階</v>
      </c>
      <c r="P37" s="158" t="str">
        <f t="shared" si="3"/>
        <v>株式会社</v>
      </c>
      <c r="Q37" s="158" t="str">
        <f t="shared" si="4"/>
        <v>ｅｖｅｎ</v>
      </c>
      <c r="R37" s="156">
        <v>15</v>
      </c>
      <c r="S37" s="156" t="s">
        <v>279</v>
      </c>
      <c r="T37" s="156" t="s">
        <v>279</v>
      </c>
      <c r="U37" s="156" t="s">
        <v>279</v>
      </c>
      <c r="V37" s="156" t="s">
        <v>279</v>
      </c>
      <c r="W37" s="156" t="s">
        <v>279</v>
      </c>
      <c r="X37" s="156" t="s">
        <v>279</v>
      </c>
    </row>
    <row r="38" spans="1:24">
      <c r="A38" s="156" t="s">
        <v>6486</v>
      </c>
      <c r="B38" s="156" t="s">
        <v>6485</v>
      </c>
      <c r="C38" s="156" t="s">
        <v>6484</v>
      </c>
      <c r="D38" s="156" t="s">
        <v>6483</v>
      </c>
      <c r="E38" s="156" t="s">
        <v>6482</v>
      </c>
      <c r="F38" s="156" t="s">
        <v>6481</v>
      </c>
      <c r="G38" s="156" t="s">
        <v>814</v>
      </c>
      <c r="H38" s="156" t="s">
        <v>6480</v>
      </c>
      <c r="I38" s="156" t="s">
        <v>6479</v>
      </c>
      <c r="J38" s="156" t="s">
        <v>762</v>
      </c>
      <c r="K38" s="158" t="str">
        <f t="shared" si="0"/>
        <v>〒060－0061</v>
      </c>
      <c r="L38" s="158" t="str">
        <f t="shared" si="1"/>
        <v>0600061</v>
      </c>
      <c r="M38" s="160">
        <v>600061</v>
      </c>
      <c r="N38" s="158" t="str">
        <f>VLOOKUP(M38,'郵便番号-住所データ'!C:H,6,FALSE)</f>
        <v>札幌市中央区</v>
      </c>
      <c r="O38" s="156" t="str">
        <f t="shared" si="2"/>
        <v>札幌市中央区南一条西１１丁目１－３１２コンチネンタルＷＥＳＴ．Ｓビル５Ｆ</v>
      </c>
      <c r="P38" s="158" t="str">
        <f t="shared" si="3"/>
        <v>株式会社</v>
      </c>
      <c r="Q38" s="158" t="str">
        <f t="shared" si="4"/>
        <v>社アーチ</v>
      </c>
      <c r="R38" s="156">
        <v>15</v>
      </c>
      <c r="S38" s="156" t="s">
        <v>279</v>
      </c>
      <c r="T38" s="156" t="s">
        <v>279</v>
      </c>
      <c r="U38" s="156" t="s">
        <v>279</v>
      </c>
      <c r="V38" s="156" t="s">
        <v>279</v>
      </c>
      <c r="W38" s="156" t="s">
        <v>279</v>
      </c>
      <c r="X38" s="156" t="s">
        <v>279</v>
      </c>
    </row>
    <row r="39" spans="1:24">
      <c r="A39" s="156" t="s">
        <v>6478</v>
      </c>
      <c r="B39" s="156" t="s">
        <v>6477</v>
      </c>
      <c r="C39" s="156" t="s">
        <v>6476</v>
      </c>
      <c r="D39" s="156" t="s">
        <v>6475</v>
      </c>
      <c r="E39" s="156" t="s">
        <v>6474</v>
      </c>
      <c r="F39" s="156" t="s">
        <v>6473</v>
      </c>
      <c r="G39" s="156" t="s">
        <v>841</v>
      </c>
      <c r="H39" s="156" t="s">
        <v>6472</v>
      </c>
      <c r="I39" s="156" t="s">
        <v>6471</v>
      </c>
      <c r="J39" s="156" t="s">
        <v>762</v>
      </c>
      <c r="K39" s="158" t="str">
        <f t="shared" si="0"/>
        <v>〒064－0946</v>
      </c>
      <c r="L39" s="158" t="str">
        <f t="shared" si="1"/>
        <v>0640946</v>
      </c>
      <c r="M39" s="160">
        <v>640946</v>
      </c>
      <c r="N39" s="158" t="str">
        <f>VLOOKUP(M39,'郵便番号-住所データ'!C:H,6,FALSE)</f>
        <v>札幌市中央区</v>
      </c>
      <c r="O39" s="156" t="str">
        <f t="shared" si="2"/>
        <v>札幌市中央区双子山４丁目３番３３号</v>
      </c>
      <c r="P39" s="158" t="str">
        <f t="shared" si="3"/>
        <v>医療法人</v>
      </c>
      <c r="Q39" s="158" t="str">
        <f t="shared" si="4"/>
        <v>　北仁会</v>
      </c>
      <c r="R39" s="156">
        <v>6</v>
      </c>
      <c r="S39" s="156" t="s">
        <v>279</v>
      </c>
      <c r="T39" s="156" t="s">
        <v>279</v>
      </c>
      <c r="U39" s="156" t="s">
        <v>279</v>
      </c>
      <c r="V39" s="156" t="s">
        <v>279</v>
      </c>
      <c r="W39" s="156" t="s">
        <v>279</v>
      </c>
      <c r="X39" s="156" t="s">
        <v>279</v>
      </c>
    </row>
    <row r="40" spans="1:24">
      <c r="A40" s="156" t="s">
        <v>6470</v>
      </c>
      <c r="B40" s="156" t="s">
        <v>6469</v>
      </c>
      <c r="C40" s="156" t="s">
        <v>6468</v>
      </c>
      <c r="D40" s="156" t="s">
        <v>724</v>
      </c>
      <c r="E40" s="156" t="s">
        <v>6467</v>
      </c>
      <c r="F40" s="156" t="s">
        <v>6466</v>
      </c>
      <c r="G40" s="156" t="s">
        <v>6465</v>
      </c>
      <c r="H40" s="156" t="s">
        <v>720</v>
      </c>
      <c r="I40" s="156" t="s">
        <v>719</v>
      </c>
      <c r="J40" s="156" t="s">
        <v>762</v>
      </c>
      <c r="K40" s="158" t="str">
        <f t="shared" si="0"/>
        <v>〒064－0918</v>
      </c>
      <c r="L40" s="158" t="str">
        <f t="shared" si="1"/>
        <v>0640918</v>
      </c>
      <c r="M40" s="160">
        <v>640918</v>
      </c>
      <c r="N40" s="158" t="str">
        <f>VLOOKUP(M40,'郵便番号-住所データ'!C:H,6,FALSE)</f>
        <v>札幌市中央区</v>
      </c>
      <c r="O40" s="156" t="str">
        <f t="shared" si="2"/>
        <v>札幌市中央区南十八条西１２丁目４番１２号</v>
      </c>
      <c r="P40" s="158" t="str">
        <f t="shared" si="3"/>
        <v>株式会社</v>
      </c>
      <c r="Q40" s="158" t="str">
        <f t="shared" si="4"/>
        <v>ーアイズ</v>
      </c>
      <c r="R40" s="156">
        <v>15</v>
      </c>
      <c r="S40" s="156" t="s">
        <v>279</v>
      </c>
      <c r="T40" s="156" t="s">
        <v>279</v>
      </c>
      <c r="U40" s="156" t="s">
        <v>279</v>
      </c>
      <c r="V40" s="156" t="s">
        <v>279</v>
      </c>
      <c r="W40" s="156" t="s">
        <v>279</v>
      </c>
      <c r="X40" s="156" t="s">
        <v>279</v>
      </c>
    </row>
    <row r="41" spans="1:24">
      <c r="A41" s="156" t="s">
        <v>6464</v>
      </c>
      <c r="B41" s="156" t="s">
        <v>6463</v>
      </c>
      <c r="C41" s="156" t="s">
        <v>6462</v>
      </c>
      <c r="D41" s="156" t="s">
        <v>6461</v>
      </c>
      <c r="E41" s="156" t="s">
        <v>6460</v>
      </c>
      <c r="F41" s="156" t="s">
        <v>6459</v>
      </c>
      <c r="G41" s="156" t="s">
        <v>4544</v>
      </c>
      <c r="H41" s="156" t="s">
        <v>6458</v>
      </c>
      <c r="I41" s="156" t="s">
        <v>6457</v>
      </c>
      <c r="J41" s="156" t="s">
        <v>762</v>
      </c>
      <c r="K41" s="158" t="str">
        <f t="shared" si="0"/>
        <v>〒060－0001</v>
      </c>
      <c r="L41" s="158" t="str">
        <f t="shared" si="1"/>
        <v>0600001</v>
      </c>
      <c r="M41" s="160">
        <v>600001</v>
      </c>
      <c r="N41" s="158" t="str">
        <f>VLOOKUP(M41,'郵便番号-住所データ'!C:H,6,FALSE)</f>
        <v>札幌市中央区</v>
      </c>
      <c r="O41" s="156" t="str">
        <f t="shared" si="2"/>
        <v>札幌市中央区北一条西９丁目３番２７号第３古久根ビル７階</v>
      </c>
      <c r="P41" s="158" t="str">
        <f t="shared" si="3"/>
        <v>株式会社</v>
      </c>
      <c r="Q41" s="158" t="str">
        <f t="shared" si="4"/>
        <v>サービス</v>
      </c>
      <c r="R41" s="156">
        <v>15</v>
      </c>
      <c r="S41" s="156" t="s">
        <v>279</v>
      </c>
      <c r="T41" s="156" t="s">
        <v>279</v>
      </c>
      <c r="U41" s="156" t="s">
        <v>279</v>
      </c>
      <c r="V41" s="156" t="s">
        <v>279</v>
      </c>
      <c r="W41" s="156" t="s">
        <v>279</v>
      </c>
      <c r="X41" s="156" t="s">
        <v>279</v>
      </c>
    </row>
    <row r="42" spans="1:24">
      <c r="A42" s="156" t="s">
        <v>6456</v>
      </c>
      <c r="B42" s="156" t="s">
        <v>6455</v>
      </c>
      <c r="C42" s="156" t="s">
        <v>6454</v>
      </c>
      <c r="D42" s="156" t="s">
        <v>6453</v>
      </c>
      <c r="E42" s="156" t="s">
        <v>6452</v>
      </c>
      <c r="F42" s="156" t="s">
        <v>6451</v>
      </c>
      <c r="G42" s="156" t="s">
        <v>6450</v>
      </c>
      <c r="H42" s="156" t="s">
        <v>6449</v>
      </c>
      <c r="I42" s="156" t="s">
        <v>6448</v>
      </c>
      <c r="J42" s="156" t="s">
        <v>762</v>
      </c>
      <c r="K42" s="158" t="str">
        <f t="shared" si="0"/>
        <v>〒064－0919</v>
      </c>
      <c r="L42" s="158" t="str">
        <f t="shared" si="1"/>
        <v>0640919</v>
      </c>
      <c r="M42" s="160">
        <v>640919</v>
      </c>
      <c r="N42" s="158" t="str">
        <f>VLOOKUP(M42,'郵便番号-住所データ'!C:H,6,FALSE)</f>
        <v>札幌市中央区</v>
      </c>
      <c r="O42" s="156" t="str">
        <f t="shared" si="2"/>
        <v>札幌市中央区南十九条西１２丁目２－２２</v>
      </c>
      <c r="P42" s="158" t="str">
        <f t="shared" si="3"/>
        <v>株式会社</v>
      </c>
      <c r="Q42" s="158" t="str">
        <f t="shared" si="4"/>
        <v>ロータス</v>
      </c>
      <c r="R42" s="156">
        <v>15</v>
      </c>
      <c r="S42" s="156" t="s">
        <v>279</v>
      </c>
      <c r="T42" s="156" t="s">
        <v>279</v>
      </c>
      <c r="U42" s="156" t="s">
        <v>279</v>
      </c>
      <c r="V42" s="156" t="s">
        <v>279</v>
      </c>
      <c r="W42" s="156" t="s">
        <v>279</v>
      </c>
      <c r="X42" s="156" t="s">
        <v>279</v>
      </c>
    </row>
    <row r="43" spans="1:24">
      <c r="A43" s="156" t="s">
        <v>6447</v>
      </c>
      <c r="B43" s="156" t="s">
        <v>6446</v>
      </c>
      <c r="C43" s="156" t="s">
        <v>6445</v>
      </c>
      <c r="D43" s="156" t="s">
        <v>6444</v>
      </c>
      <c r="E43" s="156" t="s">
        <v>6443</v>
      </c>
      <c r="F43" s="156" t="s">
        <v>6442</v>
      </c>
      <c r="G43" s="156" t="s">
        <v>4502</v>
      </c>
      <c r="H43" s="156" t="s">
        <v>511</v>
      </c>
      <c r="I43" s="156" t="s">
        <v>510</v>
      </c>
      <c r="J43" s="156" t="s">
        <v>762</v>
      </c>
      <c r="K43" s="158" t="str">
        <f t="shared" si="0"/>
        <v>〒064－0809</v>
      </c>
      <c r="L43" s="158" t="str">
        <f t="shared" si="1"/>
        <v>0640809</v>
      </c>
      <c r="M43" s="160">
        <v>640809</v>
      </c>
      <c r="N43" s="158" t="str">
        <f>VLOOKUP(M43,'郵便番号-住所データ'!C:H,6,FALSE)</f>
        <v>札幌市中央区</v>
      </c>
      <c r="O43" s="156" t="str">
        <f t="shared" si="2"/>
        <v>札幌市中央区南九条西３丁目１０－９７札幌ＫＳビル　８０３</v>
      </c>
      <c r="P43" s="158" t="str">
        <f t="shared" si="3"/>
        <v>一般社団</v>
      </c>
      <c r="Q43" s="158" t="str">
        <f t="shared" si="4"/>
        <v>援協議会</v>
      </c>
      <c r="R43" s="156">
        <v>10</v>
      </c>
      <c r="S43" s="156" t="s">
        <v>279</v>
      </c>
      <c r="T43" s="156" t="s">
        <v>279</v>
      </c>
      <c r="U43" s="156" t="s">
        <v>279</v>
      </c>
      <c r="V43" s="156" t="s">
        <v>279</v>
      </c>
      <c r="W43" s="156" t="s">
        <v>279</v>
      </c>
      <c r="X43" s="156" t="s">
        <v>279</v>
      </c>
    </row>
    <row r="44" spans="1:24">
      <c r="A44" s="156" t="s">
        <v>6441</v>
      </c>
      <c r="B44" s="156" t="s">
        <v>6440</v>
      </c>
      <c r="C44" s="156" t="s">
        <v>6439</v>
      </c>
      <c r="D44" s="156" t="s">
        <v>6438</v>
      </c>
      <c r="E44" s="156" t="s">
        <v>6437</v>
      </c>
      <c r="F44" s="156" t="s">
        <v>6436</v>
      </c>
      <c r="G44" s="156" t="s">
        <v>4502</v>
      </c>
      <c r="H44" s="156" t="s">
        <v>4501</v>
      </c>
      <c r="I44" s="156" t="s">
        <v>4380</v>
      </c>
      <c r="J44" s="156" t="s">
        <v>762</v>
      </c>
      <c r="K44" s="158" t="str">
        <f t="shared" si="0"/>
        <v>〒064－0927</v>
      </c>
      <c r="L44" s="158" t="str">
        <f t="shared" si="1"/>
        <v>0640927</v>
      </c>
      <c r="M44" s="160">
        <v>640927</v>
      </c>
      <c r="N44" s="158" t="str">
        <f>VLOOKUP(M44,'郵便番号-住所データ'!C:H,6,FALSE)</f>
        <v>札幌市中央区</v>
      </c>
      <c r="O44" s="156" t="str">
        <f t="shared" si="2"/>
        <v>札幌市中央区南二十七条西１１丁目１番２５号レジデンス南２７条２０５号室</v>
      </c>
      <c r="P44" s="158" t="str">
        <f t="shared" si="3"/>
        <v>株式会社</v>
      </c>
      <c r="Q44" s="158" t="str">
        <f t="shared" si="4"/>
        <v>社Ａ＆Ｎ</v>
      </c>
      <c r="R44" s="156">
        <v>15</v>
      </c>
      <c r="S44" s="156" t="s">
        <v>279</v>
      </c>
      <c r="T44" s="156" t="s">
        <v>279</v>
      </c>
      <c r="U44" s="156" t="s">
        <v>279</v>
      </c>
      <c r="V44" s="156" t="s">
        <v>279</v>
      </c>
      <c r="W44" s="156" t="s">
        <v>279</v>
      </c>
      <c r="X44" s="156" t="s">
        <v>279</v>
      </c>
    </row>
    <row r="45" spans="1:24">
      <c r="A45" s="156" t="s">
        <v>6435</v>
      </c>
      <c r="B45" s="156" t="s">
        <v>6434</v>
      </c>
      <c r="C45" s="156" t="s">
        <v>6433</v>
      </c>
      <c r="D45" s="156" t="s">
        <v>6432</v>
      </c>
      <c r="E45" s="156" t="s">
        <v>6431</v>
      </c>
      <c r="F45" s="156" t="s">
        <v>6430</v>
      </c>
      <c r="G45" s="156" t="s">
        <v>5799</v>
      </c>
      <c r="H45" s="156" t="s">
        <v>6429</v>
      </c>
      <c r="I45" s="156" t="s">
        <v>6428</v>
      </c>
      <c r="J45" s="156" t="s">
        <v>762</v>
      </c>
      <c r="K45" s="158" t="str">
        <f t="shared" si="0"/>
        <v>〒064－0811</v>
      </c>
      <c r="L45" s="158" t="str">
        <f t="shared" si="1"/>
        <v>0640811</v>
      </c>
      <c r="M45" s="160">
        <v>640811</v>
      </c>
      <c r="N45" s="158" t="str">
        <f>VLOOKUP(M45,'郵便番号-住所データ'!C:H,6,FALSE)</f>
        <v>札幌市中央区</v>
      </c>
      <c r="O45" s="156" t="str">
        <f t="shared" si="2"/>
        <v>札幌市中央区南十一条西１丁目５－８</v>
      </c>
      <c r="P45" s="158" t="str">
        <f t="shared" si="3"/>
        <v>社会福祉</v>
      </c>
      <c r="Q45" s="158" t="str">
        <f t="shared" si="4"/>
        <v>人ろく舎</v>
      </c>
      <c r="R45" s="156"/>
      <c r="S45" s="156" t="s">
        <v>279</v>
      </c>
      <c r="T45" s="156" t="s">
        <v>279</v>
      </c>
      <c r="U45" s="156" t="s">
        <v>279</v>
      </c>
      <c r="V45" s="156" t="s">
        <v>279</v>
      </c>
      <c r="W45" s="156" t="s">
        <v>279</v>
      </c>
      <c r="X45" s="156" t="s">
        <v>279</v>
      </c>
    </row>
    <row r="46" spans="1:24">
      <c r="A46" s="156" t="s">
        <v>6427</v>
      </c>
      <c r="B46" s="156" t="s">
        <v>6426</v>
      </c>
      <c r="C46" s="156" t="s">
        <v>6425</v>
      </c>
      <c r="D46" s="156" t="s">
        <v>6424</v>
      </c>
      <c r="E46" s="156" t="s">
        <v>6423</v>
      </c>
      <c r="F46" s="156" t="s">
        <v>6422</v>
      </c>
      <c r="G46" s="156" t="s">
        <v>1115</v>
      </c>
      <c r="H46" s="156" t="s">
        <v>1327</v>
      </c>
      <c r="I46" s="156" t="s">
        <v>1326</v>
      </c>
      <c r="J46" s="156" t="s">
        <v>762</v>
      </c>
      <c r="K46" s="158" t="str">
        <f t="shared" si="0"/>
        <v>〒060－0011</v>
      </c>
      <c r="L46" s="158" t="str">
        <f t="shared" si="1"/>
        <v>0600011</v>
      </c>
      <c r="M46" s="160">
        <v>600011</v>
      </c>
      <c r="N46" s="158" t="str">
        <f>VLOOKUP(M46,'郵便番号-住所データ'!C:H,6,FALSE)</f>
        <v>札幌市中央区</v>
      </c>
      <c r="O46" s="156" t="str">
        <f t="shared" si="2"/>
        <v>札幌市中央区北十一条西１４丁目１番１７号</v>
      </c>
      <c r="P46" s="158" t="str">
        <f t="shared" si="3"/>
        <v>ＳＯＭＰ</v>
      </c>
      <c r="Q46" s="158" t="str">
        <f t="shared" si="4"/>
        <v>株式会社</v>
      </c>
      <c r="R46" s="156">
        <v>15</v>
      </c>
      <c r="S46" s="156" t="s">
        <v>279</v>
      </c>
      <c r="T46" s="156" t="s">
        <v>279</v>
      </c>
      <c r="U46" s="156" t="s">
        <v>279</v>
      </c>
      <c r="V46" s="156" t="s">
        <v>279</v>
      </c>
      <c r="W46" s="156" t="s">
        <v>279</v>
      </c>
      <c r="X46" s="156" t="s">
        <v>279</v>
      </c>
    </row>
    <row r="47" spans="1:24">
      <c r="A47" s="156" t="s">
        <v>6421</v>
      </c>
      <c r="B47" s="156" t="s">
        <v>6420</v>
      </c>
      <c r="C47" s="156" t="s">
        <v>6419</v>
      </c>
      <c r="D47" s="156" t="s">
        <v>6418</v>
      </c>
      <c r="E47" s="156" t="s">
        <v>6417</v>
      </c>
      <c r="F47" s="156" t="s">
        <v>6416</v>
      </c>
      <c r="G47" s="156" t="s">
        <v>935</v>
      </c>
      <c r="H47" s="156" t="s">
        <v>4038</v>
      </c>
      <c r="I47" s="156" t="s">
        <v>6415</v>
      </c>
      <c r="J47" s="156" t="s">
        <v>762</v>
      </c>
      <c r="K47" s="158" t="str">
        <f t="shared" si="0"/>
        <v>〒060－0010</v>
      </c>
      <c r="L47" s="158" t="str">
        <f t="shared" si="1"/>
        <v>0600010</v>
      </c>
      <c r="M47" s="160">
        <v>600010</v>
      </c>
      <c r="N47" s="158" t="str">
        <f>VLOOKUP(M47,'郵便番号-住所データ'!C:H,6,FALSE)</f>
        <v>札幌市中央区</v>
      </c>
      <c r="O47" s="156" t="str">
        <f t="shared" si="2"/>
        <v>札幌市中央区北十条西１７丁目１－４</v>
      </c>
      <c r="P47" s="158" t="str">
        <f t="shared" si="3"/>
        <v>医療法人</v>
      </c>
      <c r="Q47" s="158" t="str">
        <f t="shared" si="4"/>
        <v>人渓仁会</v>
      </c>
      <c r="R47" s="156">
        <v>6</v>
      </c>
      <c r="S47" s="156" t="s">
        <v>279</v>
      </c>
      <c r="T47" s="156" t="s">
        <v>279</v>
      </c>
      <c r="U47" s="156" t="s">
        <v>279</v>
      </c>
      <c r="V47" s="156" t="s">
        <v>279</v>
      </c>
      <c r="W47" s="156" t="s">
        <v>279</v>
      </c>
      <c r="X47" s="156" t="s">
        <v>279</v>
      </c>
    </row>
    <row r="48" spans="1:24">
      <c r="A48" s="156" t="s">
        <v>6414</v>
      </c>
      <c r="B48" s="156" t="s">
        <v>6413</v>
      </c>
      <c r="C48" s="156" t="s">
        <v>6412</v>
      </c>
      <c r="D48" s="156" t="s">
        <v>6411</v>
      </c>
      <c r="E48" s="156" t="s">
        <v>6410</v>
      </c>
      <c r="F48" s="156" t="s">
        <v>6409</v>
      </c>
      <c r="G48" s="156" t="s">
        <v>614</v>
      </c>
      <c r="H48" s="156" t="s">
        <v>4160</v>
      </c>
      <c r="I48" s="156" t="s">
        <v>4159</v>
      </c>
      <c r="J48" s="156" t="s">
        <v>762</v>
      </c>
      <c r="K48" s="158" t="str">
        <f t="shared" si="0"/>
        <v>〒064－0912</v>
      </c>
      <c r="L48" s="158" t="str">
        <f t="shared" si="1"/>
        <v>0640912</v>
      </c>
      <c r="M48" s="160">
        <v>640912</v>
      </c>
      <c r="N48" s="158" t="str">
        <f>VLOOKUP(M48,'郵便番号-住所データ'!C:H,6,FALSE)</f>
        <v>札幌市中央区</v>
      </c>
      <c r="O48" s="156" t="str">
        <f t="shared" si="2"/>
        <v>札幌市中央区南十二条西２２丁目２－１</v>
      </c>
      <c r="P48" s="158" t="str">
        <f t="shared" si="3"/>
        <v>株式会社</v>
      </c>
      <c r="Q48" s="158" t="str">
        <f t="shared" si="4"/>
        <v>ンツェル</v>
      </c>
      <c r="R48" s="156">
        <v>15</v>
      </c>
      <c r="S48" s="156" t="s">
        <v>279</v>
      </c>
      <c r="T48" s="156" t="s">
        <v>279</v>
      </c>
      <c r="U48" s="156" t="s">
        <v>279</v>
      </c>
      <c r="V48" s="156" t="s">
        <v>279</v>
      </c>
      <c r="W48" s="156" t="s">
        <v>279</v>
      </c>
      <c r="X48" s="156" t="s">
        <v>279</v>
      </c>
    </row>
    <row r="49" spans="1:24">
      <c r="A49" s="156" t="s">
        <v>6408</v>
      </c>
      <c r="B49" s="156" t="s">
        <v>6407</v>
      </c>
      <c r="C49" s="156" t="s">
        <v>6406</v>
      </c>
      <c r="D49" s="156" t="s">
        <v>6405</v>
      </c>
      <c r="E49" s="156" t="s">
        <v>6404</v>
      </c>
      <c r="F49" s="156" t="s">
        <v>6403</v>
      </c>
      <c r="G49" s="156" t="s">
        <v>2516</v>
      </c>
      <c r="H49" s="156" t="s">
        <v>867</v>
      </c>
      <c r="I49" s="156" t="s">
        <v>866</v>
      </c>
      <c r="J49" s="156" t="s">
        <v>762</v>
      </c>
      <c r="K49" s="158" t="str">
        <f t="shared" si="0"/>
        <v>〒060－0005</v>
      </c>
      <c r="L49" s="158" t="str">
        <f t="shared" si="1"/>
        <v>0600005</v>
      </c>
      <c r="M49" s="160">
        <v>600005</v>
      </c>
      <c r="N49" s="158" t="str">
        <f>VLOOKUP(M49,'郵便番号-住所データ'!C:H,6,FALSE)</f>
        <v>札幌市中央区</v>
      </c>
      <c r="O49" s="156" t="str">
        <f t="shared" si="2"/>
        <v>札幌市中央区北五条西１０丁目６－１</v>
      </c>
      <c r="P49" s="158" t="str">
        <f t="shared" si="3"/>
        <v>株式会社</v>
      </c>
      <c r="Q49" s="158" t="str">
        <f t="shared" si="4"/>
        <v>デザイン</v>
      </c>
      <c r="R49" s="156">
        <v>15</v>
      </c>
      <c r="S49" s="156" t="s">
        <v>279</v>
      </c>
      <c r="T49" s="156" t="s">
        <v>279</v>
      </c>
      <c r="U49" s="156" t="s">
        <v>279</v>
      </c>
      <c r="V49" s="156" t="s">
        <v>279</v>
      </c>
      <c r="W49" s="156" t="s">
        <v>279</v>
      </c>
      <c r="X49" s="156" t="s">
        <v>279</v>
      </c>
    </row>
    <row r="50" spans="1:24">
      <c r="A50" s="156" t="s">
        <v>6402</v>
      </c>
      <c r="B50" s="156" t="s">
        <v>6401</v>
      </c>
      <c r="C50" s="156" t="s">
        <v>6400</v>
      </c>
      <c r="D50" s="156" t="s">
        <v>6399</v>
      </c>
      <c r="E50" s="156" t="s">
        <v>6398</v>
      </c>
      <c r="F50" s="156" t="s">
        <v>6397</v>
      </c>
      <c r="G50" s="156" t="s">
        <v>3528</v>
      </c>
      <c r="H50" s="156" t="s">
        <v>6396</v>
      </c>
      <c r="I50" s="156" t="s">
        <v>6395</v>
      </c>
      <c r="J50" s="156" t="s">
        <v>762</v>
      </c>
      <c r="K50" s="158" t="str">
        <f t="shared" si="0"/>
        <v>〒060－0002</v>
      </c>
      <c r="L50" s="158" t="str">
        <f t="shared" si="1"/>
        <v>0600002</v>
      </c>
      <c r="M50" s="160">
        <v>600002</v>
      </c>
      <c r="N50" s="158" t="str">
        <f>VLOOKUP(M50,'郵便番号-住所データ'!C:H,6,FALSE)</f>
        <v>札幌市中央区</v>
      </c>
      <c r="O50" s="156" t="str">
        <f t="shared" si="2"/>
        <v>札幌市中央区北二条西２丁目７番地第２カミヤマビル５F</v>
      </c>
      <c r="P50" s="158" t="str">
        <f t="shared" si="3"/>
        <v>株式会社</v>
      </c>
      <c r="Q50" s="158" t="str">
        <f t="shared" si="4"/>
        <v>プリンク</v>
      </c>
      <c r="R50" s="156">
        <v>15</v>
      </c>
      <c r="S50" s="156" t="s">
        <v>279</v>
      </c>
      <c r="T50" s="156" t="s">
        <v>279</v>
      </c>
      <c r="U50" s="156" t="s">
        <v>279</v>
      </c>
      <c r="V50" s="156" t="s">
        <v>279</v>
      </c>
      <c r="W50" s="156" t="s">
        <v>279</v>
      </c>
      <c r="X50" s="156" t="s">
        <v>279</v>
      </c>
    </row>
    <row r="51" spans="1:24">
      <c r="A51" s="156" t="s">
        <v>6394</v>
      </c>
      <c r="B51" s="156" t="s">
        <v>6393</v>
      </c>
      <c r="C51" s="156" t="s">
        <v>6392</v>
      </c>
      <c r="D51" s="156" t="s">
        <v>6391</v>
      </c>
      <c r="E51" s="156" t="s">
        <v>6390</v>
      </c>
      <c r="F51" s="156" t="s">
        <v>6389</v>
      </c>
      <c r="G51" s="156" t="s">
        <v>3241</v>
      </c>
      <c r="H51" s="156" t="s">
        <v>6388</v>
      </c>
      <c r="I51" s="156" t="s">
        <v>6387</v>
      </c>
      <c r="J51" s="156" t="s">
        <v>762</v>
      </c>
      <c r="K51" s="158" t="str">
        <f t="shared" si="0"/>
        <v>〒064－0914</v>
      </c>
      <c r="L51" s="158" t="str">
        <f t="shared" si="1"/>
        <v>0640914</v>
      </c>
      <c r="M51" s="160">
        <v>640914</v>
      </c>
      <c r="N51" s="158" t="str">
        <f>VLOOKUP(M51,'郵便番号-住所データ'!C:H,6,FALSE)</f>
        <v>札幌市中央区</v>
      </c>
      <c r="O51" s="156" t="str">
        <f t="shared" si="2"/>
        <v>札幌市中央区南十四条西９丁目３番４１－２０１号</v>
      </c>
      <c r="P51" s="158" t="str">
        <f t="shared" si="3"/>
        <v>株式会社</v>
      </c>
      <c r="Q51" s="158" t="str">
        <f t="shared" si="4"/>
        <v>社ゴキヤ</v>
      </c>
      <c r="R51" s="156">
        <v>15</v>
      </c>
      <c r="S51" s="156" t="s">
        <v>279</v>
      </c>
      <c r="T51" s="156" t="s">
        <v>279</v>
      </c>
      <c r="U51" s="156" t="s">
        <v>279</v>
      </c>
      <c r="V51" s="156" t="s">
        <v>279</v>
      </c>
      <c r="W51" s="156" t="s">
        <v>279</v>
      </c>
      <c r="X51" s="156" t="s">
        <v>279</v>
      </c>
    </row>
    <row r="52" spans="1:24">
      <c r="A52" s="156" t="s">
        <v>6386</v>
      </c>
      <c r="B52" s="156" t="s">
        <v>6385</v>
      </c>
      <c r="C52" s="156" t="s">
        <v>6384</v>
      </c>
      <c r="D52" s="156" t="s">
        <v>6383</v>
      </c>
      <c r="E52" s="156" t="s">
        <v>6382</v>
      </c>
      <c r="F52" s="156" t="s">
        <v>6381</v>
      </c>
      <c r="G52" s="156" t="s">
        <v>3084</v>
      </c>
      <c r="H52" s="156" t="s">
        <v>458</v>
      </c>
      <c r="I52" s="156" t="s">
        <v>457</v>
      </c>
      <c r="J52" s="156" t="s">
        <v>762</v>
      </c>
      <c r="K52" s="158" t="str">
        <f t="shared" si="0"/>
        <v>〒064－0809</v>
      </c>
      <c r="L52" s="158" t="str">
        <f t="shared" si="1"/>
        <v>0640809</v>
      </c>
      <c r="M52" s="160">
        <v>640809</v>
      </c>
      <c r="N52" s="158" t="str">
        <f>VLOOKUP(M52,'郵便番号-住所データ'!C:H,6,FALSE)</f>
        <v>札幌市中央区</v>
      </c>
      <c r="O52" s="156" t="str">
        <f t="shared" si="2"/>
        <v>札幌市中央区南九条西７丁目１－１８</v>
      </c>
      <c r="P52" s="158" t="str">
        <f t="shared" si="3"/>
        <v>株式会社</v>
      </c>
      <c r="Q52" s="158" t="str">
        <f t="shared" si="4"/>
        <v>シャトー</v>
      </c>
      <c r="R52" s="156">
        <v>15</v>
      </c>
      <c r="S52" s="156" t="s">
        <v>279</v>
      </c>
      <c r="T52" s="156" t="s">
        <v>279</v>
      </c>
      <c r="U52" s="156" t="s">
        <v>279</v>
      </c>
      <c r="V52" s="156" t="s">
        <v>279</v>
      </c>
      <c r="W52" s="156" t="s">
        <v>279</v>
      </c>
      <c r="X52" s="156" t="s">
        <v>279</v>
      </c>
    </row>
    <row r="53" spans="1:24">
      <c r="A53" s="156" t="s">
        <v>6380</v>
      </c>
      <c r="B53" s="156" t="s">
        <v>6379</v>
      </c>
      <c r="C53" s="156" t="s">
        <v>6378</v>
      </c>
      <c r="D53" s="156" t="s">
        <v>6377</v>
      </c>
      <c r="E53" s="156" t="s">
        <v>6376</v>
      </c>
      <c r="F53" s="156" t="s">
        <v>6375</v>
      </c>
      <c r="G53" s="156" t="s">
        <v>730</v>
      </c>
      <c r="H53" s="156" t="s">
        <v>6374</v>
      </c>
      <c r="I53" s="156" t="s">
        <v>6373</v>
      </c>
      <c r="J53" s="156" t="s">
        <v>762</v>
      </c>
      <c r="K53" s="158" t="str">
        <f t="shared" si="0"/>
        <v>〒060－0007</v>
      </c>
      <c r="L53" s="158" t="str">
        <f t="shared" si="1"/>
        <v>0600007</v>
      </c>
      <c r="M53" s="160">
        <v>600007</v>
      </c>
      <c r="N53" s="158" t="str">
        <f>VLOOKUP(M53,'郵便番号-住所データ'!C:H,6,FALSE)</f>
        <v>札幌市中央区</v>
      </c>
      <c r="O53" s="156" t="str">
        <f t="shared" si="2"/>
        <v>札幌市中央区北七条西２５丁目３－１０－５０１カーサフォレスト北円山</v>
      </c>
      <c r="P53" s="158" t="str">
        <f t="shared" si="3"/>
        <v>医療法人</v>
      </c>
      <c r="Q53" s="158" t="str">
        <f t="shared" si="4"/>
        <v>団正心会</v>
      </c>
      <c r="R53" s="156">
        <v>6</v>
      </c>
      <c r="S53" s="156" t="s">
        <v>279</v>
      </c>
      <c r="T53" s="156" t="s">
        <v>279</v>
      </c>
      <c r="U53" s="156" t="s">
        <v>279</v>
      </c>
      <c r="V53" s="156" t="s">
        <v>279</v>
      </c>
      <c r="W53" s="156" t="s">
        <v>279</v>
      </c>
      <c r="X53" s="156" t="s">
        <v>279</v>
      </c>
    </row>
    <row r="54" spans="1:24">
      <c r="A54" s="156" t="s">
        <v>6372</v>
      </c>
      <c r="B54" s="156" t="s">
        <v>6371</v>
      </c>
      <c r="C54" s="156" t="s">
        <v>6370</v>
      </c>
      <c r="D54" s="156" t="s">
        <v>6369</v>
      </c>
      <c r="E54" s="156" t="s">
        <v>6368</v>
      </c>
      <c r="F54" s="156" t="s">
        <v>6367</v>
      </c>
      <c r="G54" s="156" t="s">
        <v>730</v>
      </c>
      <c r="H54" s="156" t="s">
        <v>6366</v>
      </c>
      <c r="I54" s="156" t="s">
        <v>6365</v>
      </c>
      <c r="J54" s="156" t="s">
        <v>762</v>
      </c>
      <c r="K54" s="158" t="str">
        <f t="shared" si="0"/>
        <v>〒060－0063</v>
      </c>
      <c r="L54" s="158" t="str">
        <f t="shared" si="1"/>
        <v>0600063</v>
      </c>
      <c r="M54" s="160">
        <v>600063</v>
      </c>
      <c r="N54" s="158" t="str">
        <f>VLOOKUP(M54,'郵便番号-住所データ'!C:H,6,FALSE)</f>
        <v>札幌市中央区</v>
      </c>
      <c r="O54" s="156" t="str">
        <f t="shared" si="2"/>
        <v>札幌市中央区南三条西２丁目１－１Ｈ＆Ｂプラザ７階</v>
      </c>
      <c r="P54" s="158" t="str">
        <f t="shared" si="3"/>
        <v>株式会社</v>
      </c>
      <c r="Q54" s="158" t="str">
        <f t="shared" si="4"/>
        <v>会社進幸</v>
      </c>
      <c r="R54" s="156">
        <v>15</v>
      </c>
      <c r="S54" s="156" t="s">
        <v>279</v>
      </c>
      <c r="T54" s="156" t="s">
        <v>279</v>
      </c>
      <c r="U54" s="156" t="s">
        <v>279</v>
      </c>
      <c r="V54" s="156" t="s">
        <v>279</v>
      </c>
      <c r="W54" s="156" t="s">
        <v>279</v>
      </c>
      <c r="X54" s="156" t="s">
        <v>279</v>
      </c>
    </row>
    <row r="55" spans="1:24">
      <c r="A55" s="156" t="s">
        <v>6364</v>
      </c>
      <c r="B55" s="156" t="s">
        <v>6363</v>
      </c>
      <c r="C55" s="156" t="s">
        <v>2628</v>
      </c>
      <c r="D55" s="156" t="s">
        <v>6362</v>
      </c>
      <c r="E55" s="156" t="s">
        <v>6361</v>
      </c>
      <c r="F55" s="156" t="s">
        <v>6360</v>
      </c>
      <c r="G55" s="156" t="s">
        <v>730</v>
      </c>
      <c r="H55" s="156" t="s">
        <v>4501</v>
      </c>
      <c r="I55" s="156" t="s">
        <v>4380</v>
      </c>
      <c r="J55" s="156" t="s">
        <v>762</v>
      </c>
      <c r="K55" s="158" t="str">
        <f t="shared" si="0"/>
        <v>〒064－0928</v>
      </c>
      <c r="L55" s="158" t="str">
        <f t="shared" si="1"/>
        <v>0640928</v>
      </c>
      <c r="M55" s="160">
        <v>640928</v>
      </c>
      <c r="N55" s="158" t="str">
        <f>VLOOKUP(M55,'郵便番号-住所データ'!C:H,6,FALSE)</f>
        <v>札幌市中央区</v>
      </c>
      <c r="O55" s="156" t="str">
        <f t="shared" si="2"/>
        <v>札幌市中央区南二十八条西１２丁目２－３１ベルコリーヌ尚志館１０３号室</v>
      </c>
      <c r="P55" s="158" t="str">
        <f t="shared" si="3"/>
        <v>株式会社</v>
      </c>
      <c r="Q55" s="158" t="str">
        <f t="shared" si="4"/>
        <v>社Ａ＆Ｎ</v>
      </c>
      <c r="R55" s="156">
        <v>15</v>
      </c>
      <c r="S55" s="156" t="s">
        <v>279</v>
      </c>
      <c r="T55" s="156" t="s">
        <v>279</v>
      </c>
      <c r="U55" s="156" t="s">
        <v>279</v>
      </c>
      <c r="V55" s="156" t="s">
        <v>279</v>
      </c>
      <c r="W55" s="156" t="s">
        <v>279</v>
      </c>
      <c r="X55" s="156" t="s">
        <v>279</v>
      </c>
    </row>
    <row r="56" spans="1:24">
      <c r="A56" s="156" t="s">
        <v>6359</v>
      </c>
      <c r="B56" s="156" t="s">
        <v>6358</v>
      </c>
      <c r="C56" s="156" t="s">
        <v>6357</v>
      </c>
      <c r="D56" s="156" t="s">
        <v>6356</v>
      </c>
      <c r="E56" s="156" t="s">
        <v>6355</v>
      </c>
      <c r="F56" s="156" t="s">
        <v>4906</v>
      </c>
      <c r="G56" s="156" t="s">
        <v>730</v>
      </c>
      <c r="H56" s="156" t="s">
        <v>6354</v>
      </c>
      <c r="I56" s="156" t="s">
        <v>6353</v>
      </c>
      <c r="J56" s="156" t="s">
        <v>762</v>
      </c>
      <c r="K56" s="158" t="str">
        <f t="shared" si="0"/>
        <v>〒064－0918</v>
      </c>
      <c r="L56" s="158" t="str">
        <f t="shared" si="1"/>
        <v>0640918</v>
      </c>
      <c r="M56" s="160">
        <v>640918</v>
      </c>
      <c r="N56" s="158" t="str">
        <f>VLOOKUP(M56,'郵便番号-住所データ'!C:H,6,FALSE)</f>
        <v>札幌市中央区</v>
      </c>
      <c r="O56" s="156" t="str">
        <f t="shared" si="2"/>
        <v>札幌市中央区南十八条西１３丁目２－５０</v>
      </c>
      <c r="P56" s="158" t="str">
        <f t="shared" si="3"/>
        <v>株式会社</v>
      </c>
      <c r="Q56" s="158" t="str">
        <f t="shared" si="4"/>
        <v>サポート</v>
      </c>
      <c r="R56" s="156">
        <v>15</v>
      </c>
      <c r="S56" s="156" t="s">
        <v>279</v>
      </c>
      <c r="T56" s="156" t="s">
        <v>279</v>
      </c>
      <c r="U56" s="156" t="s">
        <v>279</v>
      </c>
      <c r="V56" s="156" t="s">
        <v>279</v>
      </c>
      <c r="W56" s="156" t="s">
        <v>279</v>
      </c>
      <c r="X56" s="156" t="s">
        <v>279</v>
      </c>
    </row>
    <row r="57" spans="1:24">
      <c r="A57" s="156" t="s">
        <v>6352</v>
      </c>
      <c r="B57" s="156" t="s">
        <v>6351</v>
      </c>
      <c r="C57" s="156" t="s">
        <v>6350</v>
      </c>
      <c r="D57" s="156" t="s">
        <v>6349</v>
      </c>
      <c r="E57" s="156" t="s">
        <v>6348</v>
      </c>
      <c r="F57" s="156" t="s">
        <v>6347</v>
      </c>
      <c r="G57" s="156" t="s">
        <v>5043</v>
      </c>
      <c r="H57" s="156" t="s">
        <v>3647</v>
      </c>
      <c r="I57" s="156" t="s">
        <v>4356</v>
      </c>
      <c r="J57" s="156" t="s">
        <v>762</v>
      </c>
      <c r="K57" s="158" t="str">
        <f t="shared" si="0"/>
        <v>〒060－0011</v>
      </c>
      <c r="L57" s="158" t="str">
        <f t="shared" si="1"/>
        <v>0600011</v>
      </c>
      <c r="M57" s="160">
        <v>600011</v>
      </c>
      <c r="N57" s="158" t="str">
        <f>VLOOKUP(M57,'郵便番号-住所データ'!C:H,6,FALSE)</f>
        <v>札幌市中央区</v>
      </c>
      <c r="O57" s="156" t="str">
        <f t="shared" si="2"/>
        <v>札幌市中央区北十一条西２４丁目１番２０号</v>
      </c>
      <c r="P57" s="158" t="str">
        <f t="shared" si="3"/>
        <v>ブルー・</v>
      </c>
      <c r="Q57" s="158" t="str">
        <f t="shared" si="4"/>
        <v>株式会社</v>
      </c>
      <c r="R57" s="156">
        <v>15</v>
      </c>
      <c r="S57" s="156" t="s">
        <v>279</v>
      </c>
      <c r="T57" s="156" t="s">
        <v>279</v>
      </c>
      <c r="U57" s="156" t="s">
        <v>279</v>
      </c>
      <c r="V57" s="156" t="s">
        <v>279</v>
      </c>
      <c r="W57" s="156" t="s">
        <v>279</v>
      </c>
      <c r="X57" s="156" t="s">
        <v>279</v>
      </c>
    </row>
    <row r="58" spans="1:24">
      <c r="A58" s="156" t="s">
        <v>6346</v>
      </c>
      <c r="B58" s="156" t="s">
        <v>6345</v>
      </c>
      <c r="C58" s="156" t="s">
        <v>6344</v>
      </c>
      <c r="D58" s="156" t="s">
        <v>6343</v>
      </c>
      <c r="E58" s="156" t="s">
        <v>6342</v>
      </c>
      <c r="F58" s="156" t="s">
        <v>6341</v>
      </c>
      <c r="G58" s="156" t="s">
        <v>1279</v>
      </c>
      <c r="H58" s="156" t="s">
        <v>6340</v>
      </c>
      <c r="I58" s="156" t="s">
        <v>6339</v>
      </c>
      <c r="J58" s="156" t="s">
        <v>762</v>
      </c>
      <c r="K58" s="158" t="str">
        <f t="shared" si="0"/>
        <v>〒065－0028</v>
      </c>
      <c r="L58" s="158" t="str">
        <f t="shared" si="1"/>
        <v>0650028</v>
      </c>
      <c r="M58" s="160">
        <v>650028</v>
      </c>
      <c r="N58" s="158" t="str">
        <f>VLOOKUP(M58,'郵便番号-住所データ'!C:H,6,FALSE)</f>
        <v>札幌市東区</v>
      </c>
      <c r="O58" s="156" t="str">
        <f t="shared" si="2"/>
        <v>札幌市東区北二十八条東９丁目３－３ポラリスビル２階</v>
      </c>
      <c r="P58" s="158" t="str">
        <f t="shared" si="3"/>
        <v>株式会社</v>
      </c>
      <c r="Q58" s="158" t="str">
        <f t="shared" si="4"/>
        <v>ｅｌｌｅ</v>
      </c>
      <c r="R58" s="156">
        <v>15</v>
      </c>
      <c r="S58" s="156" t="s">
        <v>279</v>
      </c>
      <c r="T58" s="156" t="s">
        <v>279</v>
      </c>
      <c r="U58" s="156" t="s">
        <v>279</v>
      </c>
      <c r="V58" s="156" t="s">
        <v>279</v>
      </c>
      <c r="W58" s="156" t="s">
        <v>279</v>
      </c>
      <c r="X58" s="156" t="s">
        <v>279</v>
      </c>
    </row>
    <row r="59" spans="1:24">
      <c r="A59" s="156" t="s">
        <v>6338</v>
      </c>
      <c r="B59" s="156" t="s">
        <v>6337</v>
      </c>
      <c r="C59" s="156" t="s">
        <v>6336</v>
      </c>
      <c r="D59" s="156" t="s">
        <v>6335</v>
      </c>
      <c r="E59" s="156" t="s">
        <v>6334</v>
      </c>
      <c r="F59" s="156" t="s">
        <v>6333</v>
      </c>
      <c r="G59" s="156" t="s">
        <v>1336</v>
      </c>
      <c r="H59" s="156" t="s">
        <v>6332</v>
      </c>
      <c r="I59" s="156" t="s">
        <v>6331</v>
      </c>
      <c r="J59" s="156" t="s">
        <v>762</v>
      </c>
      <c r="K59" s="158" t="str">
        <f t="shared" si="0"/>
        <v>〒060－0061</v>
      </c>
      <c r="L59" s="158" t="str">
        <f t="shared" si="1"/>
        <v>0600061</v>
      </c>
      <c r="M59" s="160">
        <v>600061</v>
      </c>
      <c r="N59" s="158" t="str">
        <f>VLOOKUP(M59,'郵便番号-住所データ'!C:H,6,FALSE)</f>
        <v>札幌市中央区</v>
      </c>
      <c r="O59" s="156" t="str">
        <f t="shared" si="2"/>
        <v>札幌市中央区南一条西１９丁目１－２５２ＫＮ南１条マンション８０３号室</v>
      </c>
      <c r="P59" s="158" t="str">
        <f t="shared" si="3"/>
        <v>株式会社</v>
      </c>
      <c r="Q59" s="158" t="str">
        <f t="shared" si="4"/>
        <v>ィメイト</v>
      </c>
      <c r="R59" s="156">
        <v>15</v>
      </c>
      <c r="S59" s="156" t="s">
        <v>279</v>
      </c>
      <c r="T59" s="156" t="s">
        <v>279</v>
      </c>
      <c r="U59" s="156" t="s">
        <v>279</v>
      </c>
      <c r="V59" s="156" t="s">
        <v>279</v>
      </c>
      <c r="W59" s="156" t="s">
        <v>279</v>
      </c>
      <c r="X59" s="156" t="s">
        <v>279</v>
      </c>
    </row>
    <row r="60" spans="1:24">
      <c r="A60" s="156" t="s">
        <v>6330</v>
      </c>
      <c r="B60" s="156" t="s">
        <v>6329</v>
      </c>
      <c r="C60" s="156" t="s">
        <v>6328</v>
      </c>
      <c r="D60" s="156" t="s">
        <v>6327</v>
      </c>
      <c r="E60" s="156" t="s">
        <v>6326</v>
      </c>
      <c r="F60" s="156" t="s">
        <v>6325</v>
      </c>
      <c r="G60" s="156" t="s">
        <v>4349</v>
      </c>
      <c r="H60" s="156" t="s">
        <v>6324</v>
      </c>
      <c r="I60" s="156" t="s">
        <v>6323</v>
      </c>
      <c r="J60" s="156" t="s">
        <v>762</v>
      </c>
      <c r="K60" s="158" t="str">
        <f t="shared" si="0"/>
        <v>〒006－0832</v>
      </c>
      <c r="L60" s="158" t="str">
        <f t="shared" si="1"/>
        <v>0060832</v>
      </c>
      <c r="M60" s="160">
        <v>60832</v>
      </c>
      <c r="N60" s="158" t="str">
        <f>VLOOKUP(M60,'郵便番号-住所データ'!C:H,6,FALSE)</f>
        <v>札幌市手稲区</v>
      </c>
      <c r="O60" s="156" t="str">
        <f t="shared" si="2"/>
        <v>札幌市手稲区曙二条１丁目１０－１６</v>
      </c>
      <c r="P60" s="158" t="str">
        <f t="shared" si="3"/>
        <v>株式会社</v>
      </c>
      <c r="Q60" s="158" t="str">
        <f t="shared" si="4"/>
        <v>ａｐａｎ</v>
      </c>
      <c r="R60" s="156">
        <v>15</v>
      </c>
      <c r="S60" s="156" t="s">
        <v>279</v>
      </c>
      <c r="T60" s="156" t="s">
        <v>279</v>
      </c>
      <c r="U60" s="156" t="s">
        <v>279</v>
      </c>
      <c r="V60" s="156" t="s">
        <v>279</v>
      </c>
      <c r="W60" s="156" t="s">
        <v>279</v>
      </c>
      <c r="X60" s="156" t="s">
        <v>279</v>
      </c>
    </row>
    <row r="61" spans="1:24">
      <c r="A61" s="156" t="s">
        <v>6322</v>
      </c>
      <c r="B61" s="156" t="s">
        <v>6321</v>
      </c>
      <c r="C61" s="156" t="s">
        <v>6320</v>
      </c>
      <c r="D61" s="156" t="s">
        <v>6319</v>
      </c>
      <c r="E61" s="156" t="s">
        <v>6318</v>
      </c>
      <c r="F61" s="156" t="s">
        <v>6317</v>
      </c>
      <c r="G61" s="156" t="s">
        <v>4349</v>
      </c>
      <c r="H61" s="156" t="s">
        <v>4357</v>
      </c>
      <c r="I61" s="156" t="s">
        <v>4356</v>
      </c>
      <c r="J61" s="156" t="s">
        <v>762</v>
      </c>
      <c r="K61" s="158" t="str">
        <f t="shared" si="0"/>
        <v>〒064－0803</v>
      </c>
      <c r="L61" s="158" t="str">
        <f t="shared" si="1"/>
        <v>0640803</v>
      </c>
      <c r="M61" s="160">
        <v>640803</v>
      </c>
      <c r="N61" s="158" t="str">
        <f>VLOOKUP(M61,'郵便番号-住所データ'!C:H,6,FALSE)</f>
        <v>札幌市中央区</v>
      </c>
      <c r="O61" s="156" t="str">
        <f t="shared" si="2"/>
        <v>札幌市中央区南三条西２０丁目２－７キャスルウェスト２０－１０１号室</v>
      </c>
      <c r="P61" s="158" t="str">
        <f t="shared" si="3"/>
        <v>株式会社</v>
      </c>
      <c r="Q61" s="158" t="str">
        <f t="shared" si="4"/>
        <v>ームケア</v>
      </c>
      <c r="R61" s="156">
        <v>15</v>
      </c>
      <c r="S61" s="156" t="s">
        <v>279</v>
      </c>
      <c r="T61" s="156" t="s">
        <v>279</v>
      </c>
      <c r="U61" s="156" t="s">
        <v>279</v>
      </c>
      <c r="V61" s="156" t="s">
        <v>279</v>
      </c>
      <c r="W61" s="156" t="s">
        <v>279</v>
      </c>
      <c r="X61" s="156" t="s">
        <v>279</v>
      </c>
    </row>
    <row r="62" spans="1:24">
      <c r="A62" s="156" t="s">
        <v>6316</v>
      </c>
      <c r="B62" s="156" t="s">
        <v>6315</v>
      </c>
      <c r="C62" s="156" t="s">
        <v>6314</v>
      </c>
      <c r="D62" s="156" t="s">
        <v>6313</v>
      </c>
      <c r="E62" s="156" t="s">
        <v>6312</v>
      </c>
      <c r="F62" s="156" t="s">
        <v>6311</v>
      </c>
      <c r="G62" s="156" t="s">
        <v>4349</v>
      </c>
      <c r="H62" s="156" t="s">
        <v>6310</v>
      </c>
      <c r="I62" s="156" t="s">
        <v>6309</v>
      </c>
      <c r="J62" s="156" t="s">
        <v>762</v>
      </c>
      <c r="K62" s="158" t="str">
        <f t="shared" si="0"/>
        <v>〒064－0810</v>
      </c>
      <c r="L62" s="158" t="str">
        <f t="shared" si="1"/>
        <v>0640810</v>
      </c>
      <c r="M62" s="160">
        <v>640810</v>
      </c>
      <c r="N62" s="158" t="str">
        <f>VLOOKUP(M62,'郵便番号-住所データ'!C:H,6,FALSE)</f>
        <v>札幌市中央区</v>
      </c>
      <c r="O62" s="156" t="str">
        <f t="shared" si="2"/>
        <v>札幌市中央区南十条西１５丁目１－１６さいとうスタジオコート３０２</v>
      </c>
      <c r="P62" s="158" t="str">
        <f t="shared" si="3"/>
        <v>株式会社</v>
      </c>
      <c r="Q62" s="158" t="str">
        <f t="shared" si="4"/>
        <v>ＬＩＦＥ</v>
      </c>
      <c r="R62" s="156">
        <v>15</v>
      </c>
      <c r="S62" s="156" t="s">
        <v>279</v>
      </c>
      <c r="T62" s="156" t="s">
        <v>279</v>
      </c>
      <c r="U62" s="156" t="s">
        <v>279</v>
      </c>
      <c r="V62" s="156" t="s">
        <v>279</v>
      </c>
      <c r="W62" s="156" t="s">
        <v>279</v>
      </c>
      <c r="X62" s="156" t="s">
        <v>279</v>
      </c>
    </row>
    <row r="63" spans="1:24">
      <c r="A63" s="156" t="s">
        <v>6308</v>
      </c>
      <c r="B63" s="156" t="s">
        <v>6307</v>
      </c>
      <c r="C63" s="156" t="s">
        <v>6306</v>
      </c>
      <c r="D63" s="156" t="s">
        <v>6305</v>
      </c>
      <c r="E63" s="156" t="s">
        <v>6304</v>
      </c>
      <c r="F63" s="156" t="s">
        <v>6303</v>
      </c>
      <c r="G63" s="156" t="s">
        <v>6302</v>
      </c>
      <c r="H63" s="156" t="s">
        <v>6301</v>
      </c>
      <c r="I63" s="156" t="s">
        <v>6300</v>
      </c>
      <c r="J63" s="156" t="s">
        <v>762</v>
      </c>
      <c r="K63" s="158" t="str">
        <f t="shared" si="0"/>
        <v>〒001－0909</v>
      </c>
      <c r="L63" s="158" t="str">
        <f t="shared" si="1"/>
        <v>0010909</v>
      </c>
      <c r="M63" s="160">
        <v>10909</v>
      </c>
      <c r="N63" s="158" t="str">
        <f>VLOOKUP(M63,'郵便番号-住所データ'!C:H,6,FALSE)</f>
        <v>札幌市北区</v>
      </c>
      <c r="O63" s="156" t="str">
        <f t="shared" si="2"/>
        <v>札幌市北区新琴似九条５丁目３－６－１０２</v>
      </c>
      <c r="P63" s="158" t="str">
        <f t="shared" si="3"/>
        <v>特定非営</v>
      </c>
      <c r="Q63" s="158" t="str">
        <f t="shared" si="4"/>
        <v>ウェイズ</v>
      </c>
      <c r="R63" s="156"/>
      <c r="S63" s="156" t="s">
        <v>279</v>
      </c>
      <c r="T63" s="156" t="s">
        <v>279</v>
      </c>
      <c r="U63" s="156" t="s">
        <v>279</v>
      </c>
      <c r="V63" s="156" t="s">
        <v>279</v>
      </c>
      <c r="W63" s="156" t="s">
        <v>279</v>
      </c>
      <c r="X63" s="156" t="s">
        <v>279</v>
      </c>
    </row>
    <row r="64" spans="1:24">
      <c r="A64" s="156" t="s">
        <v>6299</v>
      </c>
      <c r="B64" s="156" t="s">
        <v>6298</v>
      </c>
      <c r="C64" s="156" t="s">
        <v>6297</v>
      </c>
      <c r="D64" s="156" t="s">
        <v>6296</v>
      </c>
      <c r="E64" s="156" t="s">
        <v>6295</v>
      </c>
      <c r="F64" s="156" t="s">
        <v>6294</v>
      </c>
      <c r="G64" s="156" t="s">
        <v>581</v>
      </c>
      <c r="H64" s="156" t="s">
        <v>6293</v>
      </c>
      <c r="I64" s="156" t="s">
        <v>6292</v>
      </c>
      <c r="J64" s="156" t="s">
        <v>762</v>
      </c>
      <c r="K64" s="158" t="str">
        <f t="shared" si="0"/>
        <v>〒064－0806</v>
      </c>
      <c r="L64" s="158" t="str">
        <f t="shared" si="1"/>
        <v>0640806</v>
      </c>
      <c r="M64" s="160">
        <v>640806</v>
      </c>
      <c r="N64" s="158" t="str">
        <f>VLOOKUP(M64,'郵便番号-住所データ'!C:H,6,FALSE)</f>
        <v>札幌市中央区</v>
      </c>
      <c r="O64" s="156" t="str">
        <f t="shared" si="2"/>
        <v>札幌市中央区南六条西１１丁目１２８４番２７号</v>
      </c>
      <c r="P64" s="158" t="str">
        <f t="shared" si="3"/>
        <v>ウイズワ</v>
      </c>
      <c r="Q64" s="158" t="str">
        <f t="shared" si="4"/>
        <v>株式会社</v>
      </c>
      <c r="R64" s="156">
        <v>15</v>
      </c>
      <c r="S64" s="156" t="s">
        <v>279</v>
      </c>
      <c r="T64" s="156" t="s">
        <v>279</v>
      </c>
      <c r="U64" s="156" t="s">
        <v>279</v>
      </c>
      <c r="V64" s="156" t="s">
        <v>279</v>
      </c>
      <c r="W64" s="156" t="s">
        <v>279</v>
      </c>
      <c r="X64" s="156" t="s">
        <v>279</v>
      </c>
    </row>
    <row r="65" spans="1:24">
      <c r="A65" s="156" t="s">
        <v>6291</v>
      </c>
      <c r="B65" s="156" t="s">
        <v>6290</v>
      </c>
      <c r="C65" s="156" t="s">
        <v>6289</v>
      </c>
      <c r="D65" s="156" t="s">
        <v>6288</v>
      </c>
      <c r="E65" s="156" t="s">
        <v>6287</v>
      </c>
      <c r="F65" s="156" t="s">
        <v>6285</v>
      </c>
      <c r="G65" s="156" t="s">
        <v>2458</v>
      </c>
      <c r="H65" s="156" t="s">
        <v>6286</v>
      </c>
      <c r="I65" s="156" t="s">
        <v>6285</v>
      </c>
      <c r="J65" s="156" t="s">
        <v>762</v>
      </c>
      <c r="K65" s="158" t="str">
        <f t="shared" si="0"/>
        <v>〒064－0952</v>
      </c>
      <c r="L65" s="158" t="str">
        <f t="shared" si="1"/>
        <v>0640952</v>
      </c>
      <c r="M65" s="160">
        <v>640952</v>
      </c>
      <c r="N65" s="158" t="str">
        <f>VLOOKUP(M65,'郵便番号-住所データ'!C:H,6,FALSE)</f>
        <v>札幌市中央区</v>
      </c>
      <c r="O65" s="156" t="str">
        <f t="shared" si="2"/>
        <v>札幌市中央区宮の森二条５丁目１－１３</v>
      </c>
      <c r="P65" s="158" t="str">
        <f t="shared" si="3"/>
        <v>株式会社</v>
      </c>
      <c r="Q65" s="158" t="str">
        <f t="shared" si="4"/>
        <v>社町コム</v>
      </c>
      <c r="R65" s="156">
        <v>15</v>
      </c>
      <c r="S65" s="156" t="s">
        <v>279</v>
      </c>
      <c r="T65" s="156" t="s">
        <v>279</v>
      </c>
      <c r="U65" s="156" t="s">
        <v>279</v>
      </c>
      <c r="V65" s="156" t="s">
        <v>279</v>
      </c>
      <c r="W65" s="156" t="s">
        <v>279</v>
      </c>
      <c r="X65" s="156" t="s">
        <v>279</v>
      </c>
    </row>
    <row r="66" spans="1:24">
      <c r="A66" s="156" t="s">
        <v>6284</v>
      </c>
      <c r="B66" s="156" t="s">
        <v>6283</v>
      </c>
      <c r="C66" s="156" t="s">
        <v>6282</v>
      </c>
      <c r="D66" s="156" t="s">
        <v>6281</v>
      </c>
      <c r="E66" s="156" t="s">
        <v>6280</v>
      </c>
      <c r="F66" s="156" t="s">
        <v>6279</v>
      </c>
      <c r="G66" s="156" t="s">
        <v>2458</v>
      </c>
      <c r="H66" s="156" t="s">
        <v>6278</v>
      </c>
      <c r="I66" s="156" t="s">
        <v>6277</v>
      </c>
      <c r="J66" s="156" t="s">
        <v>762</v>
      </c>
      <c r="K66" s="158" t="str">
        <f t="shared" si="0"/>
        <v>〒060－0042</v>
      </c>
      <c r="L66" s="158" t="str">
        <f t="shared" si="1"/>
        <v>0600042</v>
      </c>
      <c r="M66" s="160">
        <v>600042</v>
      </c>
      <c r="N66" s="158" t="str">
        <f>VLOOKUP(M66,'郵便番号-住所データ'!C:H,6,FALSE)</f>
        <v>札幌市中央区</v>
      </c>
      <c r="O66" s="156" t="str">
        <f t="shared" si="2"/>
        <v>札幌市中央区大通西１４丁目３－３０ラヴェーラ大通公園５０４</v>
      </c>
      <c r="P66" s="158" t="str">
        <f t="shared" si="3"/>
        <v>株式会社</v>
      </c>
      <c r="Q66" s="158" t="str">
        <f t="shared" si="4"/>
        <v>ィキッズ</v>
      </c>
      <c r="R66" s="156">
        <v>15</v>
      </c>
      <c r="S66" s="156" t="s">
        <v>279</v>
      </c>
      <c r="T66" s="156" t="s">
        <v>279</v>
      </c>
      <c r="U66" s="156" t="s">
        <v>279</v>
      </c>
      <c r="V66" s="156" t="s">
        <v>279</v>
      </c>
      <c r="W66" s="156" t="s">
        <v>279</v>
      </c>
      <c r="X66" s="156" t="s">
        <v>279</v>
      </c>
    </row>
    <row r="67" spans="1:24">
      <c r="A67" s="156" t="s">
        <v>6276</v>
      </c>
      <c r="B67" s="156" t="s">
        <v>6275</v>
      </c>
      <c r="C67" s="156" t="s">
        <v>6274</v>
      </c>
      <c r="D67" s="156" t="s">
        <v>6273</v>
      </c>
      <c r="E67" s="156" t="s">
        <v>6272</v>
      </c>
      <c r="F67" s="156" t="s">
        <v>6271</v>
      </c>
      <c r="G67" s="156" t="s">
        <v>2458</v>
      </c>
      <c r="H67" s="156" t="s">
        <v>6270</v>
      </c>
      <c r="I67" s="156" t="s">
        <v>6241</v>
      </c>
      <c r="J67" s="156" t="s">
        <v>762</v>
      </c>
      <c r="K67" s="158" t="str">
        <f t="shared" si="0"/>
        <v>〒060－0062</v>
      </c>
      <c r="L67" s="158" t="str">
        <f t="shared" si="1"/>
        <v>0600062</v>
      </c>
      <c r="M67" s="160">
        <v>600062</v>
      </c>
      <c r="N67" s="158" t="str">
        <f>VLOOKUP(M67,'郵便番号-住所データ'!C:H,6,FALSE)</f>
        <v>札幌市中央区</v>
      </c>
      <c r="O67" s="156" t="str">
        <f t="shared" si="2"/>
        <v>札幌市中央区南二条西１３丁目３１９番１３号パシフィック南２条</v>
      </c>
      <c r="P67" s="158" t="str">
        <f t="shared" si="3"/>
        <v>株式会社</v>
      </c>
      <c r="Q67" s="158" t="str">
        <f t="shared" si="4"/>
        <v>社ＥＺＯ</v>
      </c>
      <c r="R67" s="156">
        <v>15</v>
      </c>
      <c r="S67" s="156" t="s">
        <v>279</v>
      </c>
      <c r="T67" s="156" t="s">
        <v>279</v>
      </c>
      <c r="U67" s="156" t="s">
        <v>279</v>
      </c>
      <c r="V67" s="156" t="s">
        <v>279</v>
      </c>
      <c r="W67" s="156" t="s">
        <v>279</v>
      </c>
      <c r="X67" s="156" t="s">
        <v>279</v>
      </c>
    </row>
    <row r="68" spans="1:24">
      <c r="A68" s="156" t="s">
        <v>6269</v>
      </c>
      <c r="B68" s="156" t="s">
        <v>6268</v>
      </c>
      <c r="C68" s="156" t="s">
        <v>6267</v>
      </c>
      <c r="D68" s="156" t="s">
        <v>6266</v>
      </c>
      <c r="E68" s="156" t="s">
        <v>6265</v>
      </c>
      <c r="F68" s="156" t="s">
        <v>6264</v>
      </c>
      <c r="G68" s="156" t="s">
        <v>868</v>
      </c>
      <c r="H68" s="156" t="s">
        <v>6178</v>
      </c>
      <c r="I68" s="156" t="s">
        <v>6263</v>
      </c>
      <c r="J68" s="156" t="s">
        <v>762</v>
      </c>
      <c r="K68" s="158" t="str">
        <f t="shared" si="0"/>
        <v>〒064－0809</v>
      </c>
      <c r="L68" s="158" t="str">
        <f t="shared" si="1"/>
        <v>0640809</v>
      </c>
      <c r="M68" s="160">
        <v>640809</v>
      </c>
      <c r="N68" s="158" t="str">
        <f>VLOOKUP(M68,'郵便番号-住所データ'!C:H,6,FALSE)</f>
        <v>札幌市中央区</v>
      </c>
      <c r="O68" s="156" t="str">
        <f t="shared" si="2"/>
        <v>札幌市中央区南九条西５丁目１－１０リヴィテージ中島公園１００６号室</v>
      </c>
      <c r="P68" s="158" t="str">
        <f t="shared" si="3"/>
        <v>株式会社</v>
      </c>
      <c r="Q68" s="158" t="str">
        <f t="shared" si="4"/>
        <v>ｒｕｓｔ</v>
      </c>
      <c r="R68" s="156">
        <v>15</v>
      </c>
      <c r="S68" s="156" t="s">
        <v>279</v>
      </c>
      <c r="T68" s="156" t="s">
        <v>279</v>
      </c>
      <c r="U68" s="156" t="s">
        <v>279</v>
      </c>
      <c r="V68" s="156" t="s">
        <v>279</v>
      </c>
      <c r="W68" s="156" t="s">
        <v>279</v>
      </c>
      <c r="X68" s="156" t="s">
        <v>279</v>
      </c>
    </row>
    <row r="69" spans="1:24">
      <c r="A69" s="156" t="s">
        <v>6262</v>
      </c>
      <c r="B69" s="156" t="s">
        <v>6261</v>
      </c>
      <c r="C69" s="156" t="s">
        <v>6260</v>
      </c>
      <c r="D69" s="156" t="s">
        <v>6259</v>
      </c>
      <c r="E69" s="156" t="s">
        <v>6258</v>
      </c>
      <c r="F69" s="156" t="s">
        <v>6257</v>
      </c>
      <c r="G69" s="156" t="s">
        <v>4249</v>
      </c>
      <c r="H69" s="156" t="s">
        <v>6256</v>
      </c>
      <c r="I69" s="156" t="s">
        <v>6255</v>
      </c>
      <c r="J69" s="156" t="s">
        <v>762</v>
      </c>
      <c r="K69" s="158" t="str">
        <f t="shared" si="0"/>
        <v>〒060－0055</v>
      </c>
      <c r="L69" s="158" t="str">
        <f t="shared" si="1"/>
        <v>0600055</v>
      </c>
      <c r="M69" s="160">
        <v>600055</v>
      </c>
      <c r="N69" s="158" t="str">
        <f>VLOOKUP(M69,'郵便番号-住所データ'!C:H,6,FALSE)</f>
        <v>札幌市中央区</v>
      </c>
      <c r="O69" s="156" t="str">
        <f t="shared" si="2"/>
        <v>札幌市中央区南五条東２丁目３番地モデナフィネスト１００７号室</v>
      </c>
      <c r="P69" s="158" t="str">
        <f t="shared" si="3"/>
        <v>プラチナ</v>
      </c>
      <c r="Q69" s="158" t="str">
        <f t="shared" si="4"/>
        <v>株式会社</v>
      </c>
      <c r="R69" s="156">
        <v>15</v>
      </c>
      <c r="S69" s="156" t="s">
        <v>279</v>
      </c>
      <c r="T69" s="156" t="s">
        <v>279</v>
      </c>
      <c r="U69" s="156" t="s">
        <v>279</v>
      </c>
      <c r="V69" s="156" t="s">
        <v>279</v>
      </c>
      <c r="W69" s="156" t="s">
        <v>279</v>
      </c>
      <c r="X69" s="156" t="s">
        <v>279</v>
      </c>
    </row>
    <row r="70" spans="1:24">
      <c r="A70" s="156" t="s">
        <v>6254</v>
      </c>
      <c r="B70" s="156" t="s">
        <v>6253</v>
      </c>
      <c r="C70" s="156" t="s">
        <v>6252</v>
      </c>
      <c r="D70" s="156" t="s">
        <v>6251</v>
      </c>
      <c r="E70" s="156" t="s">
        <v>6250</v>
      </c>
      <c r="F70" s="156" t="s">
        <v>6249</v>
      </c>
      <c r="G70" s="156" t="s">
        <v>3208</v>
      </c>
      <c r="H70" s="156" t="s">
        <v>6248</v>
      </c>
      <c r="I70" s="156" t="s">
        <v>484</v>
      </c>
      <c r="J70" s="156" t="s">
        <v>762</v>
      </c>
      <c r="K70" s="158" t="str">
        <f t="shared" si="0"/>
        <v>〒060－0053</v>
      </c>
      <c r="L70" s="158" t="str">
        <f t="shared" si="1"/>
        <v>0600053</v>
      </c>
      <c r="M70" s="160">
        <v>600053</v>
      </c>
      <c r="N70" s="158" t="str">
        <f>VLOOKUP(M70,'郵便番号-住所データ'!C:H,6,FALSE)</f>
        <v>札幌市中央区</v>
      </c>
      <c r="O70" s="156" t="str">
        <f t="shared" si="2"/>
        <v>札幌市中央区南三条東３丁目１３番地</v>
      </c>
      <c r="P70" s="158" t="str">
        <f t="shared" si="3"/>
        <v>医療法人</v>
      </c>
      <c r="Q70" s="158" t="str">
        <f t="shared" si="4"/>
        <v>人資生会</v>
      </c>
      <c r="R70" s="156">
        <v>6</v>
      </c>
      <c r="S70" s="156" t="s">
        <v>279</v>
      </c>
      <c r="T70" s="156" t="s">
        <v>279</v>
      </c>
      <c r="U70" s="156" t="s">
        <v>279</v>
      </c>
      <c r="V70" s="156" t="s">
        <v>279</v>
      </c>
      <c r="W70" s="156" t="s">
        <v>279</v>
      </c>
      <c r="X70" s="156" t="s">
        <v>279</v>
      </c>
    </row>
    <row r="71" spans="1:24">
      <c r="A71" s="156" t="s">
        <v>6247</v>
      </c>
      <c r="B71" s="156" t="s">
        <v>6246</v>
      </c>
      <c r="C71" s="156" t="s">
        <v>627</v>
      </c>
      <c r="D71" s="156" t="s">
        <v>6245</v>
      </c>
      <c r="E71" s="156" t="s">
        <v>6244</v>
      </c>
      <c r="F71" s="156" t="s">
        <v>6243</v>
      </c>
      <c r="G71" s="156" t="s">
        <v>3208</v>
      </c>
      <c r="H71" s="156" t="s">
        <v>6242</v>
      </c>
      <c r="I71" s="156" t="s">
        <v>6241</v>
      </c>
      <c r="J71" s="156" t="s">
        <v>762</v>
      </c>
      <c r="K71" s="158" t="str">
        <f t="shared" si="0"/>
        <v>〒064－0809</v>
      </c>
      <c r="L71" s="158" t="str">
        <f t="shared" si="1"/>
        <v>0640809</v>
      </c>
      <c r="M71" s="160">
        <v>640809</v>
      </c>
      <c r="N71" s="158" t="str">
        <f>VLOOKUP(M71,'郵便番号-住所データ'!C:H,6,FALSE)</f>
        <v>札幌市中央区</v>
      </c>
      <c r="O71" s="156" t="str">
        <f t="shared" si="2"/>
        <v>札幌市中央区南九条西４丁目３番１５号ＡＭＳタワー中島１８０１号</v>
      </c>
      <c r="P71" s="158" t="str">
        <f t="shared" si="3"/>
        <v>合同会社</v>
      </c>
      <c r="Q71" s="158" t="str">
        <f t="shared" si="4"/>
        <v>ーション</v>
      </c>
      <c r="R71" s="156">
        <v>15</v>
      </c>
      <c r="S71" s="156" t="s">
        <v>279</v>
      </c>
      <c r="T71" s="156" t="s">
        <v>279</v>
      </c>
      <c r="U71" s="156" t="s">
        <v>279</v>
      </c>
      <c r="V71" s="156" t="s">
        <v>279</v>
      </c>
      <c r="W71" s="156" t="s">
        <v>279</v>
      </c>
      <c r="X71" s="156" t="s">
        <v>279</v>
      </c>
    </row>
    <row r="72" spans="1:24">
      <c r="A72" s="156" t="s">
        <v>6240</v>
      </c>
      <c r="B72" s="156" t="s">
        <v>6239</v>
      </c>
      <c r="C72" s="156" t="s">
        <v>6238</v>
      </c>
      <c r="D72" s="156" t="s">
        <v>6237</v>
      </c>
      <c r="E72" s="156" t="s">
        <v>6236</v>
      </c>
      <c r="F72" s="156" t="s">
        <v>6234</v>
      </c>
      <c r="G72" s="156" t="s">
        <v>2441</v>
      </c>
      <c r="H72" s="156" t="s">
        <v>6235</v>
      </c>
      <c r="I72" s="156" t="s">
        <v>6234</v>
      </c>
      <c r="J72" s="156" t="s">
        <v>762</v>
      </c>
      <c r="K72" s="158" t="str">
        <f t="shared" si="0"/>
        <v>〒060－0001</v>
      </c>
      <c r="L72" s="158" t="str">
        <f t="shared" si="1"/>
        <v>0600001</v>
      </c>
      <c r="M72" s="160">
        <v>600001</v>
      </c>
      <c r="N72" s="158" t="str">
        <f>VLOOKUP(M72,'郵便番号-住所データ'!C:H,6,FALSE)</f>
        <v>札幌市中央区</v>
      </c>
      <c r="O72" s="156" t="str">
        <f t="shared" si="2"/>
        <v>札幌市中央区北一条西１５丁目１－３大通ハイム５１０号</v>
      </c>
      <c r="P72" s="158" t="str">
        <f t="shared" si="3"/>
        <v>株式会社</v>
      </c>
      <c r="Q72" s="158" t="str">
        <f t="shared" si="4"/>
        <v>ＱＵＯＬ</v>
      </c>
      <c r="R72" s="156">
        <v>15</v>
      </c>
      <c r="S72" s="156" t="s">
        <v>279</v>
      </c>
      <c r="T72" s="156" t="s">
        <v>279</v>
      </c>
      <c r="U72" s="156" t="s">
        <v>279</v>
      </c>
      <c r="V72" s="156" t="s">
        <v>279</v>
      </c>
      <c r="W72" s="156" t="s">
        <v>279</v>
      </c>
      <c r="X72" s="156" t="s">
        <v>279</v>
      </c>
    </row>
    <row r="73" spans="1:24">
      <c r="A73" s="156" t="s">
        <v>6233</v>
      </c>
      <c r="B73" s="156" t="s">
        <v>6232</v>
      </c>
      <c r="C73" s="156" t="s">
        <v>6231</v>
      </c>
      <c r="D73" s="156" t="s">
        <v>6230</v>
      </c>
      <c r="E73" s="156" t="s">
        <v>6229</v>
      </c>
      <c r="F73" s="156" t="s">
        <v>6228</v>
      </c>
      <c r="G73" s="156" t="s">
        <v>512</v>
      </c>
      <c r="H73" s="156" t="s">
        <v>4160</v>
      </c>
      <c r="I73" s="156" t="s">
        <v>4159</v>
      </c>
      <c r="J73" s="156" t="s">
        <v>762</v>
      </c>
      <c r="K73" s="158" t="str">
        <f t="shared" si="0"/>
        <v>〒064－0913</v>
      </c>
      <c r="L73" s="158" t="str">
        <f t="shared" si="1"/>
        <v>0640913</v>
      </c>
      <c r="M73" s="160">
        <v>640913</v>
      </c>
      <c r="N73" s="158" t="str">
        <f>VLOOKUP(M73,'郵便番号-住所データ'!C:H,6,FALSE)</f>
        <v>札幌市中央区</v>
      </c>
      <c r="O73" s="156" t="str">
        <f t="shared" si="2"/>
        <v>札幌市中央区南十三条西２３丁目１－２０ノアガーデン　エレンクラッセ１Ｆ</v>
      </c>
      <c r="P73" s="158" t="str">
        <f t="shared" si="3"/>
        <v>株式会社</v>
      </c>
      <c r="Q73" s="158" t="str">
        <f t="shared" si="4"/>
        <v>ンツェル</v>
      </c>
      <c r="R73" s="156">
        <v>15</v>
      </c>
      <c r="S73" s="156" t="s">
        <v>279</v>
      </c>
      <c r="T73" s="156" t="s">
        <v>279</v>
      </c>
      <c r="U73" s="156" t="s">
        <v>279</v>
      </c>
      <c r="V73" s="156" t="s">
        <v>279</v>
      </c>
      <c r="W73" s="156" t="s">
        <v>279</v>
      </c>
      <c r="X73" s="156" t="s">
        <v>279</v>
      </c>
    </row>
    <row r="74" spans="1:24">
      <c r="A74" s="156" t="s">
        <v>6227</v>
      </c>
      <c r="B74" s="156" t="s">
        <v>6226</v>
      </c>
      <c r="C74" s="156" t="s">
        <v>6225</v>
      </c>
      <c r="D74" s="156" t="s">
        <v>6224</v>
      </c>
      <c r="E74" s="156" t="s">
        <v>6223</v>
      </c>
      <c r="F74" s="156" t="s">
        <v>6222</v>
      </c>
      <c r="G74" s="156" t="s">
        <v>1099</v>
      </c>
      <c r="H74" s="156" t="s">
        <v>6221</v>
      </c>
      <c r="I74" s="156" t="s">
        <v>6220</v>
      </c>
      <c r="J74" s="156" t="s">
        <v>762</v>
      </c>
      <c r="K74" s="158" t="str">
        <f t="shared" si="0"/>
        <v>〒060－0001</v>
      </c>
      <c r="L74" s="158" t="str">
        <f t="shared" si="1"/>
        <v>0600001</v>
      </c>
      <c r="M74" s="160">
        <v>600001</v>
      </c>
      <c r="N74" s="158" t="str">
        <f>VLOOKUP(M74,'郵便番号-住所データ'!C:H,6,FALSE)</f>
        <v>札幌市中央区</v>
      </c>
      <c r="O74" s="156" t="str">
        <f t="shared" si="2"/>
        <v>札幌市中央区北一条西１９丁目１－２ファミール第２大通３０５</v>
      </c>
      <c r="P74" s="158" t="str">
        <f t="shared" si="3"/>
        <v>株式会社</v>
      </c>
      <c r="Q74" s="158" t="str">
        <f t="shared" si="4"/>
        <v>会社若葉</v>
      </c>
      <c r="R74" s="156">
        <v>15</v>
      </c>
      <c r="S74" s="156" t="s">
        <v>279</v>
      </c>
      <c r="T74" s="156" t="s">
        <v>279</v>
      </c>
      <c r="U74" s="156" t="s">
        <v>279</v>
      </c>
      <c r="V74" s="156" t="s">
        <v>279</v>
      </c>
      <c r="W74" s="156" t="s">
        <v>279</v>
      </c>
      <c r="X74" s="156" t="s">
        <v>279</v>
      </c>
    </row>
    <row r="75" spans="1:24">
      <c r="A75" s="156" t="s">
        <v>6219</v>
      </c>
      <c r="B75" s="156" t="s">
        <v>6218</v>
      </c>
      <c r="C75" s="156" t="s">
        <v>6217</v>
      </c>
      <c r="D75" s="156" t="s">
        <v>6216</v>
      </c>
      <c r="E75" s="156" t="s">
        <v>6215</v>
      </c>
      <c r="F75" s="156" t="s">
        <v>6214</v>
      </c>
      <c r="G75" s="156" t="s">
        <v>1099</v>
      </c>
      <c r="H75" s="156" t="s">
        <v>6213</v>
      </c>
      <c r="I75" s="156" t="s">
        <v>6212</v>
      </c>
      <c r="J75" s="156" t="s">
        <v>762</v>
      </c>
      <c r="K75" s="158" t="str">
        <f t="shared" si="0"/>
        <v>〒064－0952</v>
      </c>
      <c r="L75" s="158" t="str">
        <f t="shared" si="1"/>
        <v>0640952</v>
      </c>
      <c r="M75" s="160">
        <v>640952</v>
      </c>
      <c r="N75" s="158" t="str">
        <f>VLOOKUP(M75,'郵便番号-住所データ'!C:H,6,FALSE)</f>
        <v>札幌市中央区</v>
      </c>
      <c r="O75" s="156" t="str">
        <f t="shared" si="2"/>
        <v>札幌市中央区宮の森二条１３丁目１２番１０号</v>
      </c>
      <c r="P75" s="158" t="str">
        <f t="shared" si="3"/>
        <v>株式会社</v>
      </c>
      <c r="Q75" s="158" t="str">
        <f t="shared" si="4"/>
        <v>ミヤビー</v>
      </c>
      <c r="R75" s="156">
        <v>15</v>
      </c>
      <c r="S75" s="156" t="s">
        <v>279</v>
      </c>
      <c r="T75" s="156" t="s">
        <v>279</v>
      </c>
      <c r="U75" s="156" t="s">
        <v>279</v>
      </c>
      <c r="V75" s="156" t="s">
        <v>279</v>
      </c>
      <c r="W75" s="156" t="s">
        <v>279</v>
      </c>
      <c r="X75" s="156" t="s">
        <v>279</v>
      </c>
    </row>
    <row r="76" spans="1:24">
      <c r="A76" s="156" t="s">
        <v>6211</v>
      </c>
      <c r="B76" s="156" t="s">
        <v>6210</v>
      </c>
      <c r="C76" s="156" t="s">
        <v>6209</v>
      </c>
      <c r="D76" s="156" t="s">
        <v>6208</v>
      </c>
      <c r="E76" s="156" t="s">
        <v>6207</v>
      </c>
      <c r="F76" s="156" t="s">
        <v>6206</v>
      </c>
      <c r="G76" s="156" t="s">
        <v>1392</v>
      </c>
      <c r="H76" s="156" t="s">
        <v>4152</v>
      </c>
      <c r="I76" s="156" t="s">
        <v>4151</v>
      </c>
      <c r="J76" s="156" t="s">
        <v>762</v>
      </c>
      <c r="K76" s="158" t="str">
        <f t="shared" si="0"/>
        <v>〒060－0051</v>
      </c>
      <c r="L76" s="158" t="str">
        <f t="shared" si="1"/>
        <v>0600051</v>
      </c>
      <c r="M76" s="160">
        <v>600051</v>
      </c>
      <c r="N76" s="158" t="str">
        <f>VLOOKUP(M76,'郵便番号-住所データ'!C:H,6,FALSE)</f>
        <v>札幌市中央区</v>
      </c>
      <c r="O76" s="156" t="str">
        <f t="shared" si="2"/>
        <v>札幌市中央区南一条東１丁目２番１号太平洋興発ビル５階Ｂ号室</v>
      </c>
      <c r="P76" s="158" t="str">
        <f t="shared" si="3"/>
        <v>株式会社</v>
      </c>
      <c r="Q76" s="158" t="str">
        <f t="shared" si="4"/>
        <v>社きずな</v>
      </c>
      <c r="R76" s="156">
        <v>15</v>
      </c>
      <c r="S76" s="156" t="s">
        <v>279</v>
      </c>
      <c r="T76" s="156" t="s">
        <v>279</v>
      </c>
      <c r="U76" s="156" t="s">
        <v>279</v>
      </c>
      <c r="V76" s="156" t="s">
        <v>279</v>
      </c>
      <c r="W76" s="156" t="s">
        <v>279</v>
      </c>
      <c r="X76" s="156" t="s">
        <v>279</v>
      </c>
    </row>
    <row r="77" spans="1:24">
      <c r="A77" s="156" t="s">
        <v>6205</v>
      </c>
      <c r="B77" s="156" t="s">
        <v>6204</v>
      </c>
      <c r="C77" s="156" t="s">
        <v>6203</v>
      </c>
      <c r="D77" s="156" t="s">
        <v>6202</v>
      </c>
      <c r="E77" s="156" t="s">
        <v>6201</v>
      </c>
      <c r="F77" s="156" t="s">
        <v>6200</v>
      </c>
      <c r="G77" s="156" t="s">
        <v>832</v>
      </c>
      <c r="H77" s="156" t="s">
        <v>2376</v>
      </c>
      <c r="I77" s="156" t="s">
        <v>2375</v>
      </c>
      <c r="J77" s="156" t="s">
        <v>762</v>
      </c>
      <c r="K77" s="158" t="str">
        <f t="shared" si="0"/>
        <v>〒064－0824</v>
      </c>
      <c r="L77" s="158" t="str">
        <f t="shared" si="1"/>
        <v>0640824</v>
      </c>
      <c r="M77" s="160">
        <v>640824</v>
      </c>
      <c r="N77" s="158" t="str">
        <f>VLOOKUP(M77,'郵便番号-住所データ'!C:H,6,FALSE)</f>
        <v>札幌市中央区</v>
      </c>
      <c r="O77" s="156" t="str">
        <f t="shared" si="2"/>
        <v>札幌市中央区北四条西２０丁目２番２７芙蓉ビル４階</v>
      </c>
      <c r="P77" s="158" t="str">
        <f t="shared" si="3"/>
        <v>株式会社</v>
      </c>
      <c r="Q77" s="158" t="str">
        <f t="shared" si="4"/>
        <v>社ツクイ</v>
      </c>
      <c r="R77" s="156">
        <v>15</v>
      </c>
      <c r="S77" s="156" t="s">
        <v>279</v>
      </c>
      <c r="T77" s="156" t="s">
        <v>279</v>
      </c>
      <c r="U77" s="156" t="s">
        <v>279</v>
      </c>
      <c r="V77" s="156" t="s">
        <v>279</v>
      </c>
      <c r="W77" s="156" t="s">
        <v>279</v>
      </c>
      <c r="X77" s="156" t="s">
        <v>279</v>
      </c>
    </row>
    <row r="78" spans="1:24">
      <c r="A78" s="156" t="s">
        <v>6199</v>
      </c>
      <c r="B78" s="156" t="s">
        <v>6198</v>
      </c>
      <c r="C78" s="156" t="s">
        <v>6197</v>
      </c>
      <c r="D78" s="156" t="s">
        <v>6196</v>
      </c>
      <c r="E78" s="156" t="s">
        <v>6195</v>
      </c>
      <c r="F78" s="156" t="s">
        <v>6194</v>
      </c>
      <c r="G78" s="156" t="s">
        <v>4958</v>
      </c>
      <c r="H78" s="156" t="s">
        <v>6193</v>
      </c>
      <c r="I78" s="156" t="s">
        <v>6192</v>
      </c>
      <c r="J78" s="156" t="s">
        <v>762</v>
      </c>
      <c r="K78" s="158" t="str">
        <f t="shared" si="0"/>
        <v>〒064－0912</v>
      </c>
      <c r="L78" s="158" t="str">
        <f t="shared" si="1"/>
        <v>0640912</v>
      </c>
      <c r="M78" s="160">
        <v>640912</v>
      </c>
      <c r="N78" s="158" t="str">
        <f>VLOOKUP(M78,'郵便番号-住所データ'!C:H,6,FALSE)</f>
        <v>札幌市中央区</v>
      </c>
      <c r="O78" s="156" t="str">
        <f t="shared" si="2"/>
        <v>札幌市中央区南十二条西１０丁目１番１２号</v>
      </c>
      <c r="P78" s="158" t="str">
        <f t="shared" si="3"/>
        <v>株式会社</v>
      </c>
      <c r="Q78" s="158" t="str">
        <f t="shared" si="4"/>
        <v>社モルス</v>
      </c>
      <c r="R78" s="156">
        <v>15</v>
      </c>
      <c r="S78" s="156" t="s">
        <v>279</v>
      </c>
      <c r="T78" s="156" t="s">
        <v>279</v>
      </c>
      <c r="U78" s="156" t="s">
        <v>279</v>
      </c>
      <c r="V78" s="156" t="s">
        <v>279</v>
      </c>
      <c r="W78" s="156" t="s">
        <v>279</v>
      </c>
      <c r="X78" s="156" t="s">
        <v>279</v>
      </c>
    </row>
    <row r="79" spans="1:24">
      <c r="A79" s="156" t="s">
        <v>6191</v>
      </c>
      <c r="B79" s="156" t="s">
        <v>6190</v>
      </c>
      <c r="C79" s="156" t="s">
        <v>6189</v>
      </c>
      <c r="D79" s="156" t="s">
        <v>6188</v>
      </c>
      <c r="E79" s="156" t="s">
        <v>6187</v>
      </c>
      <c r="F79" s="156" t="s">
        <v>6185</v>
      </c>
      <c r="G79" s="156" t="s">
        <v>4958</v>
      </c>
      <c r="H79" s="156" t="s">
        <v>6186</v>
      </c>
      <c r="I79" s="156" t="s">
        <v>6185</v>
      </c>
      <c r="J79" s="156" t="s">
        <v>762</v>
      </c>
      <c r="K79" s="158" t="str">
        <f t="shared" si="0"/>
        <v>〒064－0925</v>
      </c>
      <c r="L79" s="158" t="str">
        <f t="shared" si="1"/>
        <v>0640925</v>
      </c>
      <c r="M79" s="160">
        <v>640925</v>
      </c>
      <c r="N79" s="158" t="str">
        <f>VLOOKUP(M79,'郵便番号-住所データ'!C:H,6,FALSE)</f>
        <v>札幌市中央区</v>
      </c>
      <c r="O79" s="156" t="str">
        <f t="shared" si="2"/>
        <v>札幌市中央区南二十五条西８丁目１－２８</v>
      </c>
      <c r="P79" s="158" t="str">
        <f t="shared" si="3"/>
        <v>株式会社</v>
      </c>
      <c r="Q79" s="158" t="str">
        <f t="shared" si="4"/>
        <v>ｔｉｏｎ</v>
      </c>
      <c r="R79" s="156">
        <v>15</v>
      </c>
      <c r="S79" s="156" t="s">
        <v>279</v>
      </c>
      <c r="T79" s="156" t="s">
        <v>279</v>
      </c>
      <c r="U79" s="156" t="s">
        <v>279</v>
      </c>
      <c r="V79" s="156" t="s">
        <v>279</v>
      </c>
      <c r="W79" s="156" t="s">
        <v>279</v>
      </c>
      <c r="X79" s="156" t="s">
        <v>279</v>
      </c>
    </row>
    <row r="80" spans="1:24">
      <c r="A80" s="156" t="s">
        <v>6184</v>
      </c>
      <c r="B80" s="156" t="s">
        <v>6183</v>
      </c>
      <c r="C80" s="156" t="s">
        <v>6182</v>
      </c>
      <c r="D80" s="156" t="s">
        <v>6181</v>
      </c>
      <c r="E80" s="156" t="s">
        <v>6180</v>
      </c>
      <c r="F80" s="156" t="s">
        <v>6179</v>
      </c>
      <c r="G80" s="156" t="s">
        <v>1893</v>
      </c>
      <c r="H80" s="156" t="s">
        <v>6178</v>
      </c>
      <c r="I80" s="156" t="s">
        <v>6177</v>
      </c>
      <c r="J80" s="156" t="s">
        <v>762</v>
      </c>
      <c r="K80" s="158" t="str">
        <f t="shared" ref="K80:K143" si="5">MID(D80,1,9)</f>
        <v>〒064－0808</v>
      </c>
      <c r="L80" s="158" t="str">
        <f t="shared" ref="L80:L143" si="6">MID(K80,2,3)&amp;MID(K80,6,4)</f>
        <v>0640808</v>
      </c>
      <c r="M80" s="160">
        <v>640808</v>
      </c>
      <c r="N80" s="158" t="str">
        <f>VLOOKUP(M80,'郵便番号-住所データ'!C:H,6,FALSE)</f>
        <v>札幌市中央区</v>
      </c>
      <c r="O80" s="156" t="str">
        <f t="shared" ref="O80:O143" si="7">MID(D80,10,50)</f>
        <v>札幌市中央区南八条西２３丁目４－８</v>
      </c>
      <c r="P80" s="158" t="str">
        <f t="shared" ref="P80:P143" si="8">MID(H80,1,4)</f>
        <v>株式会社</v>
      </c>
      <c r="Q80" s="158" t="str">
        <f t="shared" ref="Q80:Q143" si="9">RIGHT(H80,4)</f>
        <v>ｒｕｓｔ</v>
      </c>
      <c r="R80" s="156">
        <v>15</v>
      </c>
      <c r="S80" s="156" t="s">
        <v>279</v>
      </c>
      <c r="T80" s="156" t="s">
        <v>279</v>
      </c>
      <c r="U80" s="156" t="s">
        <v>279</v>
      </c>
      <c r="V80" s="156" t="s">
        <v>279</v>
      </c>
      <c r="W80" s="156" t="s">
        <v>279</v>
      </c>
      <c r="X80" s="156" t="s">
        <v>279</v>
      </c>
    </row>
    <row r="81" spans="1:24">
      <c r="A81" s="156" t="s">
        <v>6176</v>
      </c>
      <c r="B81" s="156" t="s">
        <v>6175</v>
      </c>
      <c r="C81" s="156" t="s">
        <v>6174</v>
      </c>
      <c r="D81" s="156" t="s">
        <v>6173</v>
      </c>
      <c r="E81" s="156" t="s">
        <v>6172</v>
      </c>
      <c r="F81" s="156" t="s">
        <v>6171</v>
      </c>
      <c r="G81" s="156" t="s">
        <v>1091</v>
      </c>
      <c r="H81" s="156" t="s">
        <v>6170</v>
      </c>
      <c r="I81" s="156" t="s">
        <v>6169</v>
      </c>
      <c r="J81" s="156" t="s">
        <v>762</v>
      </c>
      <c r="K81" s="158" t="str">
        <f t="shared" si="5"/>
        <v>〒060－0807</v>
      </c>
      <c r="L81" s="158" t="str">
        <f t="shared" si="6"/>
        <v>0600807</v>
      </c>
      <c r="M81" s="160">
        <v>600807</v>
      </c>
      <c r="N81" s="158" t="str">
        <f>VLOOKUP(M81,'郵便番号-住所データ'!C:H,6,FALSE)</f>
        <v>札幌市北区</v>
      </c>
      <c r="O81" s="156" t="str">
        <f t="shared" si="7"/>
        <v>札幌市北区北七条西２丁目６番地３７山京ビル４階　４１６号室</v>
      </c>
      <c r="P81" s="158" t="str">
        <f t="shared" si="8"/>
        <v>株式会社</v>
      </c>
      <c r="Q81" s="158" t="str">
        <f t="shared" si="9"/>
        <v>ィション</v>
      </c>
      <c r="R81" s="156">
        <v>15</v>
      </c>
      <c r="S81" s="156" t="s">
        <v>279</v>
      </c>
      <c r="T81" s="156" t="s">
        <v>279</v>
      </c>
      <c r="U81" s="156" t="s">
        <v>279</v>
      </c>
      <c r="V81" s="156" t="s">
        <v>279</v>
      </c>
      <c r="W81" s="156" t="s">
        <v>279</v>
      </c>
      <c r="X81" s="156" t="s">
        <v>279</v>
      </c>
    </row>
    <row r="82" spans="1:24">
      <c r="A82" s="156" t="s">
        <v>6168</v>
      </c>
      <c r="B82" s="156" t="s">
        <v>6167</v>
      </c>
      <c r="C82" s="156" t="s">
        <v>6166</v>
      </c>
      <c r="D82" s="156" t="s">
        <v>6165</v>
      </c>
      <c r="E82" s="156" t="s">
        <v>6164</v>
      </c>
      <c r="F82" s="156" t="s">
        <v>6163</v>
      </c>
      <c r="G82" s="156" t="s">
        <v>2068</v>
      </c>
      <c r="H82" s="156" t="s">
        <v>6162</v>
      </c>
      <c r="I82" s="156" t="s">
        <v>6161</v>
      </c>
      <c r="J82" s="156" t="s">
        <v>762</v>
      </c>
      <c r="K82" s="158" t="str">
        <f t="shared" si="5"/>
        <v>〒064－0807</v>
      </c>
      <c r="L82" s="158" t="str">
        <f t="shared" si="6"/>
        <v>0640807</v>
      </c>
      <c r="M82" s="160">
        <v>640807</v>
      </c>
      <c r="N82" s="158" t="str">
        <f>VLOOKUP(M82,'郵便番号-住所データ'!C:H,6,FALSE)</f>
        <v>札幌市中央区</v>
      </c>
      <c r="O82" s="156" t="str">
        <f t="shared" si="7"/>
        <v>札幌市中央区南七条西１８丁目３－３２ＣＥＤＡＲ　ＳＱＵＡＲＥ　１０１号</v>
      </c>
      <c r="P82" s="158" t="str">
        <f t="shared" si="8"/>
        <v>株式会社</v>
      </c>
      <c r="Q82" s="158" t="str">
        <f t="shared" si="9"/>
        <v>ＧＮＡＬ</v>
      </c>
      <c r="R82" s="156">
        <v>15</v>
      </c>
      <c r="S82" s="156" t="s">
        <v>279</v>
      </c>
      <c r="T82" s="156" t="s">
        <v>279</v>
      </c>
      <c r="U82" s="156" t="s">
        <v>279</v>
      </c>
      <c r="V82" s="156" t="s">
        <v>279</v>
      </c>
      <c r="W82" s="156" t="s">
        <v>279</v>
      </c>
      <c r="X82" s="156" t="s">
        <v>279</v>
      </c>
    </row>
    <row r="83" spans="1:24">
      <c r="A83" s="156" t="s">
        <v>6160</v>
      </c>
      <c r="B83" s="156" t="s">
        <v>6159</v>
      </c>
      <c r="C83" s="156" t="s">
        <v>6158</v>
      </c>
      <c r="D83" s="156" t="s">
        <v>6157</v>
      </c>
      <c r="E83" s="156" t="s">
        <v>6156</v>
      </c>
      <c r="F83" s="156" t="s">
        <v>6154</v>
      </c>
      <c r="G83" s="156" t="s">
        <v>1466</v>
      </c>
      <c r="H83" s="156" t="s">
        <v>6155</v>
      </c>
      <c r="I83" s="156" t="s">
        <v>6154</v>
      </c>
      <c r="J83" s="156" t="s">
        <v>762</v>
      </c>
      <c r="K83" s="158" t="str">
        <f t="shared" si="5"/>
        <v>〒064－0805</v>
      </c>
      <c r="L83" s="158" t="str">
        <f t="shared" si="6"/>
        <v>0640805</v>
      </c>
      <c r="M83" s="160">
        <v>640805</v>
      </c>
      <c r="N83" s="158" t="str">
        <f>VLOOKUP(M83,'郵便番号-住所データ'!C:H,6,FALSE)</f>
        <v>札幌市中央区</v>
      </c>
      <c r="O83" s="156" t="str">
        <f t="shared" si="7"/>
        <v>札幌市中央区南五条西８丁目６－２ウィンダムヒル南５条</v>
      </c>
      <c r="P83" s="158" t="str">
        <f t="shared" si="8"/>
        <v>株式会社</v>
      </c>
      <c r="Q83" s="158" t="str">
        <f t="shared" si="9"/>
        <v>カルケア</v>
      </c>
      <c r="R83" s="156">
        <v>15</v>
      </c>
      <c r="S83" s="156" t="s">
        <v>279</v>
      </c>
      <c r="T83" s="156" t="s">
        <v>279</v>
      </c>
      <c r="U83" s="156" t="s">
        <v>279</v>
      </c>
      <c r="V83" s="156" t="s">
        <v>279</v>
      </c>
      <c r="W83" s="156" t="s">
        <v>279</v>
      </c>
      <c r="X83" s="156" t="s">
        <v>279</v>
      </c>
    </row>
    <row r="84" spans="1:24">
      <c r="A84" s="156" t="s">
        <v>6153</v>
      </c>
      <c r="B84" s="156" t="s">
        <v>6152</v>
      </c>
      <c r="C84" s="156" t="s">
        <v>6151</v>
      </c>
      <c r="D84" s="156" t="s">
        <v>6150</v>
      </c>
      <c r="E84" s="156" t="s">
        <v>6149</v>
      </c>
      <c r="F84" s="156" t="s">
        <v>4906</v>
      </c>
      <c r="G84" s="156" t="s">
        <v>1466</v>
      </c>
      <c r="H84" s="156" t="s">
        <v>546</v>
      </c>
      <c r="I84" s="156" t="s">
        <v>2829</v>
      </c>
      <c r="J84" s="156" t="s">
        <v>762</v>
      </c>
      <c r="K84" s="158" t="str">
        <f t="shared" si="5"/>
        <v>〒064－0809</v>
      </c>
      <c r="L84" s="158" t="str">
        <f t="shared" si="6"/>
        <v>0640809</v>
      </c>
      <c r="M84" s="160">
        <v>640809</v>
      </c>
      <c r="N84" s="158" t="str">
        <f>VLOOKUP(M84,'郵便番号-住所データ'!C:H,6,FALSE)</f>
        <v>札幌市中央区</v>
      </c>
      <c r="O84" s="156" t="str">
        <f t="shared" si="7"/>
        <v>札幌市中央区南九条西３丁目１０－９７札幌ＫＳビル４階</v>
      </c>
      <c r="P84" s="158" t="str">
        <f t="shared" si="8"/>
        <v>株式会社</v>
      </c>
      <c r="Q84" s="158" t="str">
        <f t="shared" si="9"/>
        <v>ア北海道</v>
      </c>
      <c r="R84" s="156">
        <v>15</v>
      </c>
      <c r="S84" s="156" t="s">
        <v>279</v>
      </c>
      <c r="T84" s="156" t="s">
        <v>279</v>
      </c>
      <c r="U84" s="156" t="s">
        <v>279</v>
      </c>
      <c r="V84" s="156" t="s">
        <v>279</v>
      </c>
      <c r="W84" s="156" t="s">
        <v>279</v>
      </c>
      <c r="X84" s="156" t="s">
        <v>279</v>
      </c>
    </row>
    <row r="85" spans="1:24">
      <c r="A85" s="156" t="s">
        <v>6148</v>
      </c>
      <c r="B85" s="156" t="s">
        <v>6147</v>
      </c>
      <c r="C85" s="156" t="s">
        <v>6146</v>
      </c>
      <c r="D85" s="156" t="s">
        <v>6145</v>
      </c>
      <c r="E85" s="156" t="s">
        <v>6144</v>
      </c>
      <c r="F85" s="156" t="s">
        <v>6143</v>
      </c>
      <c r="G85" s="156" t="s">
        <v>1466</v>
      </c>
      <c r="H85" s="156" t="s">
        <v>6142</v>
      </c>
      <c r="I85" s="156" t="s">
        <v>6141</v>
      </c>
      <c r="J85" s="156" t="s">
        <v>762</v>
      </c>
      <c r="K85" s="158" t="str">
        <f t="shared" si="5"/>
        <v>〒060－0042</v>
      </c>
      <c r="L85" s="158" t="str">
        <f t="shared" si="6"/>
        <v>0600042</v>
      </c>
      <c r="M85" s="160">
        <v>600042</v>
      </c>
      <c r="N85" s="158" t="str">
        <f>VLOOKUP(M85,'郵便番号-住所データ'!C:H,6,FALSE)</f>
        <v>札幌市中央区</v>
      </c>
      <c r="O85" s="156" t="str">
        <f t="shared" si="7"/>
        <v>札幌市中央区大通西１１丁目４番地２２第２大通藤井ビル７階</v>
      </c>
      <c r="P85" s="158" t="str">
        <f t="shared" si="8"/>
        <v>有限会社</v>
      </c>
      <c r="Q85" s="158" t="str">
        <f t="shared" si="9"/>
        <v>ングラボ</v>
      </c>
      <c r="R85" s="156">
        <v>15</v>
      </c>
      <c r="S85" s="156" t="s">
        <v>279</v>
      </c>
      <c r="T85" s="156" t="s">
        <v>279</v>
      </c>
      <c r="U85" s="156" t="s">
        <v>279</v>
      </c>
      <c r="V85" s="156" t="s">
        <v>279</v>
      </c>
      <c r="W85" s="156" t="s">
        <v>279</v>
      </c>
      <c r="X85" s="156" t="s">
        <v>279</v>
      </c>
    </row>
    <row r="86" spans="1:24">
      <c r="A86" s="156" t="s">
        <v>6140</v>
      </c>
      <c r="B86" s="156" t="s">
        <v>6139</v>
      </c>
      <c r="C86" s="156" t="s">
        <v>6138</v>
      </c>
      <c r="D86" s="156" t="s">
        <v>6137</v>
      </c>
      <c r="E86" s="156" t="s">
        <v>6136</v>
      </c>
      <c r="F86" s="156" t="s">
        <v>6135</v>
      </c>
      <c r="G86" s="156" t="s">
        <v>1466</v>
      </c>
      <c r="H86" s="156" t="s">
        <v>6134</v>
      </c>
      <c r="I86" s="156" t="s">
        <v>6133</v>
      </c>
      <c r="J86" s="156" t="s">
        <v>762</v>
      </c>
      <c r="K86" s="158" t="str">
        <f t="shared" si="5"/>
        <v>〒064－0811</v>
      </c>
      <c r="L86" s="158" t="str">
        <f t="shared" si="6"/>
        <v>0640811</v>
      </c>
      <c r="M86" s="160">
        <v>640811</v>
      </c>
      <c r="N86" s="158" t="str">
        <f>VLOOKUP(M86,'郵便番号-住所データ'!C:H,6,FALSE)</f>
        <v>札幌市中央区</v>
      </c>
      <c r="O86" s="156" t="str">
        <f t="shared" si="7"/>
        <v>札幌市中央区南十一条西１７丁目２－８サイレンス旭ヶ丘１ＦＡ</v>
      </c>
      <c r="P86" s="158" t="str">
        <f t="shared" si="8"/>
        <v>株式会社</v>
      </c>
      <c r="Q86" s="158" t="str">
        <f t="shared" si="9"/>
        <v>ｃｏｎｅ</v>
      </c>
      <c r="R86" s="156">
        <v>15</v>
      </c>
      <c r="S86" s="156" t="s">
        <v>279</v>
      </c>
      <c r="T86" s="156" t="s">
        <v>279</v>
      </c>
      <c r="U86" s="156" t="s">
        <v>279</v>
      </c>
      <c r="V86" s="156" t="s">
        <v>279</v>
      </c>
      <c r="W86" s="156" t="s">
        <v>279</v>
      </c>
      <c r="X86" s="156" t="s">
        <v>279</v>
      </c>
    </row>
    <row r="87" spans="1:24">
      <c r="A87" s="156" t="s">
        <v>6132</v>
      </c>
      <c r="B87" s="156" t="s">
        <v>6131</v>
      </c>
      <c r="C87" s="156" t="s">
        <v>6130</v>
      </c>
      <c r="D87" s="156" t="s">
        <v>6129</v>
      </c>
      <c r="E87" s="156" t="s">
        <v>6128</v>
      </c>
      <c r="F87" s="156" t="s">
        <v>6127</v>
      </c>
      <c r="G87" s="156" t="s">
        <v>1466</v>
      </c>
      <c r="H87" s="156" t="s">
        <v>6126</v>
      </c>
      <c r="I87" s="156" t="s">
        <v>6125</v>
      </c>
      <c r="J87" s="156" t="s">
        <v>762</v>
      </c>
      <c r="K87" s="158" t="str">
        <f t="shared" si="5"/>
        <v>〒064－0921</v>
      </c>
      <c r="L87" s="158" t="str">
        <f t="shared" si="6"/>
        <v>0640921</v>
      </c>
      <c r="M87" s="160">
        <v>640921</v>
      </c>
      <c r="N87" s="158" t="str">
        <f>VLOOKUP(M87,'郵便番号-住所データ'!C:H,6,FALSE)</f>
        <v>札幌市中央区</v>
      </c>
      <c r="O87" s="156" t="str">
        <f t="shared" si="7"/>
        <v>札幌市中央区南二十一条西１１丁目４－５南２１条ビル５号室</v>
      </c>
      <c r="P87" s="158" t="str">
        <f t="shared" si="8"/>
        <v>合同会社</v>
      </c>
      <c r="Q87" s="158" t="str">
        <f t="shared" si="9"/>
        <v>アグラム</v>
      </c>
      <c r="R87" s="156">
        <v>15</v>
      </c>
      <c r="S87" s="156" t="s">
        <v>279</v>
      </c>
      <c r="T87" s="156" t="s">
        <v>279</v>
      </c>
      <c r="U87" s="156" t="s">
        <v>279</v>
      </c>
      <c r="V87" s="156" t="s">
        <v>279</v>
      </c>
      <c r="W87" s="156" t="s">
        <v>279</v>
      </c>
      <c r="X87" s="156" t="s">
        <v>279</v>
      </c>
    </row>
    <row r="88" spans="1:24">
      <c r="A88" s="156" t="s">
        <v>6124</v>
      </c>
      <c r="B88" s="156" t="s">
        <v>6123</v>
      </c>
      <c r="C88" s="156" t="s">
        <v>2919</v>
      </c>
      <c r="D88" s="156" t="s">
        <v>6122</v>
      </c>
      <c r="E88" s="156" t="s">
        <v>6121</v>
      </c>
      <c r="F88" s="156" t="s">
        <v>6120</v>
      </c>
      <c r="G88" s="156" t="s">
        <v>885</v>
      </c>
      <c r="H88" s="156" t="s">
        <v>6119</v>
      </c>
      <c r="I88" s="156" t="s">
        <v>6118</v>
      </c>
      <c r="J88" s="156" t="s">
        <v>762</v>
      </c>
      <c r="K88" s="158" t="str">
        <f t="shared" si="5"/>
        <v>〒060－0042</v>
      </c>
      <c r="L88" s="158" t="str">
        <f t="shared" si="6"/>
        <v>0600042</v>
      </c>
      <c r="M88" s="160">
        <v>600042</v>
      </c>
      <c r="N88" s="158" t="str">
        <f>VLOOKUP(M88,'郵便番号-住所データ'!C:H,6,FALSE)</f>
        <v>札幌市中央区</v>
      </c>
      <c r="O88" s="156" t="str">
        <f t="shared" si="7"/>
        <v>札幌市中央区大通西１９丁目２－１フロンティア大通西４０５号</v>
      </c>
      <c r="P88" s="158" t="str">
        <f t="shared" si="8"/>
        <v>株式会社</v>
      </c>
      <c r="Q88" s="158" t="str">
        <f t="shared" si="9"/>
        <v>テラ企画</v>
      </c>
      <c r="R88" s="156">
        <v>15</v>
      </c>
      <c r="S88" s="156" t="s">
        <v>279</v>
      </c>
      <c r="T88" s="156" t="s">
        <v>279</v>
      </c>
      <c r="U88" s="156" t="s">
        <v>279</v>
      </c>
      <c r="V88" s="156" t="s">
        <v>279</v>
      </c>
      <c r="W88" s="156" t="s">
        <v>279</v>
      </c>
      <c r="X88" s="156" t="s">
        <v>279</v>
      </c>
    </row>
    <row r="89" spans="1:24">
      <c r="A89" s="156" t="s">
        <v>6117</v>
      </c>
      <c r="B89" s="156" t="s">
        <v>6116</v>
      </c>
      <c r="C89" s="156" t="s">
        <v>6115</v>
      </c>
      <c r="D89" s="156" t="s">
        <v>6114</v>
      </c>
      <c r="E89" s="156" t="s">
        <v>6113</v>
      </c>
      <c r="F89" s="156" t="s">
        <v>6112</v>
      </c>
      <c r="G89" s="156" t="s">
        <v>2386</v>
      </c>
      <c r="H89" s="156" t="s">
        <v>6111</v>
      </c>
      <c r="I89" s="156" t="s">
        <v>6110</v>
      </c>
      <c r="J89" s="156" t="s">
        <v>762</v>
      </c>
      <c r="K89" s="158" t="str">
        <f t="shared" si="5"/>
        <v>〒001－0040</v>
      </c>
      <c r="L89" s="158" t="str">
        <f t="shared" si="6"/>
        <v>0010040</v>
      </c>
      <c r="M89" s="160">
        <v>10040</v>
      </c>
      <c r="N89" s="158" t="str">
        <f>VLOOKUP(M89,'郵便番号-住所データ'!C:H,6,FALSE)</f>
        <v>札幌市北区</v>
      </c>
      <c r="O89" s="156" t="str">
        <f t="shared" si="7"/>
        <v>札幌市北区北四十条西４丁目２－１０麻生パステルセトビル５０６号</v>
      </c>
      <c r="P89" s="158" t="str">
        <f t="shared" si="8"/>
        <v>株式会社</v>
      </c>
      <c r="Q89" s="158" t="str">
        <f t="shared" si="9"/>
        <v>ＷＥＡＬ</v>
      </c>
      <c r="R89" s="156">
        <v>15</v>
      </c>
      <c r="S89" s="156" t="s">
        <v>279</v>
      </c>
      <c r="T89" s="156" t="s">
        <v>279</v>
      </c>
      <c r="U89" s="156" t="s">
        <v>279</v>
      </c>
      <c r="V89" s="156" t="s">
        <v>279</v>
      </c>
      <c r="W89" s="156" t="s">
        <v>279</v>
      </c>
      <c r="X89" s="156" t="s">
        <v>279</v>
      </c>
    </row>
    <row r="90" spans="1:24">
      <c r="A90" s="156" t="s">
        <v>6109</v>
      </c>
      <c r="B90" s="156" t="s">
        <v>6108</v>
      </c>
      <c r="C90" s="156" t="s">
        <v>6107</v>
      </c>
      <c r="D90" s="156" t="s">
        <v>6106</v>
      </c>
      <c r="E90" s="156" t="s">
        <v>6105</v>
      </c>
      <c r="F90" s="156" t="s">
        <v>6104</v>
      </c>
      <c r="G90" s="156" t="s">
        <v>283</v>
      </c>
      <c r="H90" s="156" t="s">
        <v>2509</v>
      </c>
      <c r="I90" s="156" t="s">
        <v>2508</v>
      </c>
      <c r="J90" s="156" t="s">
        <v>762</v>
      </c>
      <c r="K90" s="158" t="str">
        <f t="shared" si="5"/>
        <v>〒060－0052</v>
      </c>
      <c r="L90" s="158" t="str">
        <f t="shared" si="6"/>
        <v>0600052</v>
      </c>
      <c r="M90" s="160">
        <v>600052</v>
      </c>
      <c r="N90" s="158" t="str">
        <f>VLOOKUP(M90,'郵便番号-住所データ'!C:H,6,FALSE)</f>
        <v>札幌市中央区</v>
      </c>
      <c r="O90" s="156" t="str">
        <f t="shared" si="7"/>
        <v>札幌市中央区南二条東４丁目１番地１０三上ビル２階</v>
      </c>
      <c r="P90" s="158" t="str">
        <f t="shared" si="8"/>
        <v>株式会社</v>
      </c>
      <c r="Q90" s="158" t="str">
        <f t="shared" si="9"/>
        <v>ィールド</v>
      </c>
      <c r="R90" s="156">
        <v>15</v>
      </c>
      <c r="S90" s="156" t="s">
        <v>279</v>
      </c>
      <c r="T90" s="156" t="s">
        <v>279</v>
      </c>
      <c r="U90" s="156" t="s">
        <v>279</v>
      </c>
      <c r="V90" s="156" t="s">
        <v>279</v>
      </c>
      <c r="W90" s="156" t="s">
        <v>279</v>
      </c>
      <c r="X90" s="156" t="s">
        <v>279</v>
      </c>
    </row>
    <row r="91" spans="1:24">
      <c r="A91" s="156" t="s">
        <v>6103</v>
      </c>
      <c r="B91" s="156" t="s">
        <v>6102</v>
      </c>
      <c r="C91" s="156" t="s">
        <v>6101</v>
      </c>
      <c r="D91" s="156" t="s">
        <v>6100</v>
      </c>
      <c r="E91" s="156" t="s">
        <v>6099</v>
      </c>
      <c r="F91" s="156" t="s">
        <v>4121</v>
      </c>
      <c r="G91" s="156" t="s">
        <v>283</v>
      </c>
      <c r="H91" s="156" t="s">
        <v>6098</v>
      </c>
      <c r="I91" s="156" t="s">
        <v>6097</v>
      </c>
      <c r="J91" s="156" t="s">
        <v>762</v>
      </c>
      <c r="K91" s="158" t="str">
        <f t="shared" si="5"/>
        <v>〒064－0804</v>
      </c>
      <c r="L91" s="158" t="str">
        <f t="shared" si="6"/>
        <v>0640804</v>
      </c>
      <c r="M91" s="160">
        <v>640804</v>
      </c>
      <c r="N91" s="158" t="str">
        <f>VLOOKUP(M91,'郵便番号-住所データ'!C:H,6,FALSE)</f>
        <v>札幌市中央区</v>
      </c>
      <c r="O91" s="156" t="str">
        <f t="shared" si="7"/>
        <v>札幌市中央区南四条西１３丁目１－３５十三和ビル２階北側</v>
      </c>
      <c r="P91" s="158" t="str">
        <f t="shared" si="8"/>
        <v>株式会社</v>
      </c>
      <c r="Q91" s="158" t="str">
        <f t="shared" si="9"/>
        <v>さっぽろ</v>
      </c>
      <c r="R91" s="156">
        <v>15</v>
      </c>
      <c r="S91" s="156" t="s">
        <v>279</v>
      </c>
      <c r="T91" s="156" t="s">
        <v>279</v>
      </c>
      <c r="U91" s="156" t="s">
        <v>279</v>
      </c>
      <c r="V91" s="156" t="s">
        <v>279</v>
      </c>
      <c r="W91" s="156" t="s">
        <v>279</v>
      </c>
      <c r="X91" s="156" t="s">
        <v>279</v>
      </c>
    </row>
    <row r="92" spans="1:24">
      <c r="A92" s="156" t="s">
        <v>6096</v>
      </c>
      <c r="B92" s="156" t="s">
        <v>6095</v>
      </c>
      <c r="C92" s="156" t="s">
        <v>6094</v>
      </c>
      <c r="D92" s="156" t="s">
        <v>6093</v>
      </c>
      <c r="E92" s="156" t="s">
        <v>6092</v>
      </c>
      <c r="F92" s="156" t="s">
        <v>6091</v>
      </c>
      <c r="G92" s="156" t="s">
        <v>1066</v>
      </c>
      <c r="H92" s="156" t="s">
        <v>1327</v>
      </c>
      <c r="I92" s="156" t="s">
        <v>1326</v>
      </c>
      <c r="J92" s="156" t="s">
        <v>762</v>
      </c>
      <c r="K92" s="158" t="str">
        <f t="shared" si="5"/>
        <v>〒064－0914</v>
      </c>
      <c r="L92" s="158" t="str">
        <f t="shared" si="6"/>
        <v>0640914</v>
      </c>
      <c r="M92" s="160">
        <v>640914</v>
      </c>
      <c r="N92" s="158" t="str">
        <f>VLOOKUP(M92,'郵便番号-住所データ'!C:H,6,FALSE)</f>
        <v>札幌市中央区</v>
      </c>
      <c r="O92" s="156" t="str">
        <f t="shared" si="7"/>
        <v>札幌市中央区南十四条西１８丁目６番２２号</v>
      </c>
      <c r="P92" s="158" t="str">
        <f t="shared" si="8"/>
        <v>ＳＯＭＰ</v>
      </c>
      <c r="Q92" s="158" t="str">
        <f t="shared" si="9"/>
        <v>株式会社</v>
      </c>
      <c r="R92" s="156">
        <v>15</v>
      </c>
      <c r="S92" s="156" t="s">
        <v>279</v>
      </c>
      <c r="T92" s="156" t="s">
        <v>279</v>
      </c>
      <c r="U92" s="156" t="s">
        <v>279</v>
      </c>
      <c r="V92" s="156" t="s">
        <v>279</v>
      </c>
      <c r="W92" s="156" t="s">
        <v>279</v>
      </c>
      <c r="X92" s="156" t="s">
        <v>279</v>
      </c>
    </row>
    <row r="93" spans="1:24">
      <c r="A93" s="156" t="s">
        <v>6090</v>
      </c>
      <c r="B93" s="156" t="s">
        <v>6089</v>
      </c>
      <c r="C93" s="156" t="s">
        <v>6088</v>
      </c>
      <c r="D93" s="156" t="s">
        <v>6087</v>
      </c>
      <c r="E93" s="156" t="s">
        <v>6086</v>
      </c>
      <c r="F93" s="156" t="s">
        <v>6085</v>
      </c>
      <c r="G93" s="156" t="s">
        <v>1270</v>
      </c>
      <c r="H93" s="156" t="s">
        <v>4305</v>
      </c>
      <c r="I93" s="156" t="s">
        <v>4304</v>
      </c>
      <c r="J93" s="156" t="s">
        <v>762</v>
      </c>
      <c r="K93" s="158" t="str">
        <f t="shared" si="5"/>
        <v>〒064－0917</v>
      </c>
      <c r="L93" s="158" t="str">
        <f t="shared" si="6"/>
        <v>0640917</v>
      </c>
      <c r="M93" s="160">
        <v>640917</v>
      </c>
      <c r="N93" s="158" t="str">
        <f>VLOOKUP(M93,'郵便番号-住所データ'!C:H,6,FALSE)</f>
        <v>札幌市中央区</v>
      </c>
      <c r="O93" s="156" t="str">
        <f t="shared" si="7"/>
        <v>札幌市中央区南十七条西９丁目２番３６号</v>
      </c>
      <c r="P93" s="158" t="str">
        <f t="shared" si="8"/>
        <v>合同会社</v>
      </c>
      <c r="Q93" s="158" t="str">
        <f t="shared" si="9"/>
        <v>同会社樹</v>
      </c>
      <c r="R93" s="156">
        <v>15</v>
      </c>
      <c r="S93" s="156" t="s">
        <v>279</v>
      </c>
      <c r="T93" s="156" t="s">
        <v>279</v>
      </c>
      <c r="U93" s="156" t="s">
        <v>279</v>
      </c>
      <c r="V93" s="156" t="s">
        <v>279</v>
      </c>
      <c r="W93" s="156" t="s">
        <v>279</v>
      </c>
      <c r="X93" s="156" t="s">
        <v>279</v>
      </c>
    </row>
    <row r="94" spans="1:24">
      <c r="A94" s="156" t="s">
        <v>6084</v>
      </c>
      <c r="B94" s="156" t="s">
        <v>6083</v>
      </c>
      <c r="C94" s="156" t="s">
        <v>6082</v>
      </c>
      <c r="D94" s="156" t="s">
        <v>6081</v>
      </c>
      <c r="E94" s="156" t="s">
        <v>6080</v>
      </c>
      <c r="F94" s="156" t="s">
        <v>6079</v>
      </c>
      <c r="G94" s="156" t="s">
        <v>1270</v>
      </c>
      <c r="H94" s="156" t="s">
        <v>6078</v>
      </c>
      <c r="I94" s="156" t="s">
        <v>6077</v>
      </c>
      <c r="J94" s="156" t="s">
        <v>762</v>
      </c>
      <c r="K94" s="158" t="str">
        <f t="shared" si="5"/>
        <v>〒060－0061</v>
      </c>
      <c r="L94" s="158" t="str">
        <f t="shared" si="6"/>
        <v>0600061</v>
      </c>
      <c r="M94" s="160">
        <v>600061</v>
      </c>
      <c r="N94" s="158" t="str">
        <f>VLOOKUP(M94,'郵便番号-住所データ'!C:H,6,FALSE)</f>
        <v>札幌市中央区</v>
      </c>
      <c r="O94" s="156" t="str">
        <f t="shared" si="7"/>
        <v>札幌市中央区南一条西１６丁目１番１２号舘元ビル１Ｆ</v>
      </c>
      <c r="P94" s="158" t="str">
        <f t="shared" si="8"/>
        <v>株式会社</v>
      </c>
      <c r="Q94" s="158" t="str">
        <f t="shared" si="9"/>
        <v>大森薬局</v>
      </c>
      <c r="R94" s="156">
        <v>15</v>
      </c>
      <c r="S94" s="156" t="s">
        <v>279</v>
      </c>
      <c r="T94" s="156" t="s">
        <v>279</v>
      </c>
      <c r="U94" s="156" t="s">
        <v>279</v>
      </c>
      <c r="V94" s="156" t="s">
        <v>279</v>
      </c>
      <c r="W94" s="156" t="s">
        <v>279</v>
      </c>
      <c r="X94" s="156" t="s">
        <v>279</v>
      </c>
    </row>
    <row r="95" spans="1:24">
      <c r="A95" s="156" t="s">
        <v>6076</v>
      </c>
      <c r="B95" s="156" t="s">
        <v>6075</v>
      </c>
      <c r="C95" s="156" t="s">
        <v>6074</v>
      </c>
      <c r="D95" s="156" t="s">
        <v>6073</v>
      </c>
      <c r="E95" s="156" t="s">
        <v>6072</v>
      </c>
      <c r="F95" s="156" t="s">
        <v>6070</v>
      </c>
      <c r="G95" s="156" t="s">
        <v>2954</v>
      </c>
      <c r="H95" s="156" t="s">
        <v>6071</v>
      </c>
      <c r="I95" s="156" t="s">
        <v>6070</v>
      </c>
      <c r="J95" s="156" t="s">
        <v>762</v>
      </c>
      <c r="K95" s="158" t="str">
        <f t="shared" si="5"/>
        <v>〒060－0011</v>
      </c>
      <c r="L95" s="158" t="str">
        <f t="shared" si="6"/>
        <v>0600011</v>
      </c>
      <c r="M95" s="160">
        <v>600011</v>
      </c>
      <c r="N95" s="158" t="str">
        <f>VLOOKUP(M95,'郵便番号-住所データ'!C:H,6,FALSE)</f>
        <v>札幌市中央区</v>
      </c>
      <c r="O95" s="156" t="str">
        <f t="shared" si="7"/>
        <v>札幌市中央区北十一条西２１丁目１番１号マルワビル２階４号室</v>
      </c>
      <c r="P95" s="158" t="str">
        <f t="shared" si="8"/>
        <v>株式会社</v>
      </c>
      <c r="Q95" s="158" t="str">
        <f t="shared" si="9"/>
        <v>ｎｔｅｎ</v>
      </c>
      <c r="R95" s="156">
        <v>15</v>
      </c>
      <c r="S95" s="156" t="s">
        <v>279</v>
      </c>
      <c r="T95" s="156" t="s">
        <v>279</v>
      </c>
      <c r="U95" s="156" t="s">
        <v>279</v>
      </c>
      <c r="V95" s="156" t="s">
        <v>279</v>
      </c>
      <c r="W95" s="156" t="s">
        <v>279</v>
      </c>
      <c r="X95" s="156" t="s">
        <v>279</v>
      </c>
    </row>
    <row r="96" spans="1:24">
      <c r="A96" s="156" t="s">
        <v>6069</v>
      </c>
      <c r="B96" s="156" t="s">
        <v>6068</v>
      </c>
      <c r="C96" s="156" t="s">
        <v>6067</v>
      </c>
      <c r="D96" s="156" t="s">
        <v>6066</v>
      </c>
      <c r="E96" s="156" t="s">
        <v>6065</v>
      </c>
      <c r="F96" s="156" t="s">
        <v>6064</v>
      </c>
      <c r="G96" s="156" t="s">
        <v>1050</v>
      </c>
      <c r="H96" s="156" t="s">
        <v>6063</v>
      </c>
      <c r="I96" s="156" t="s">
        <v>6062</v>
      </c>
      <c r="J96" s="156" t="s">
        <v>762</v>
      </c>
      <c r="K96" s="158" t="str">
        <f t="shared" si="5"/>
        <v>〒063－0869</v>
      </c>
      <c r="L96" s="158" t="str">
        <f t="shared" si="6"/>
        <v>0630869</v>
      </c>
      <c r="M96" s="160">
        <v>630869</v>
      </c>
      <c r="N96" s="158" t="str">
        <f>VLOOKUP(M96,'郵便番号-住所データ'!C:H,6,FALSE)</f>
        <v>札幌市西区</v>
      </c>
      <c r="O96" s="156" t="str">
        <f t="shared" si="7"/>
        <v>札幌市西区八軒九条東１丁目１番１２号八軒ガーデンヒルズＢ２０２号</v>
      </c>
      <c r="P96" s="158" t="str">
        <f t="shared" si="8"/>
        <v>シンプル</v>
      </c>
      <c r="Q96" s="158" t="str">
        <f t="shared" si="9"/>
        <v>株式会社</v>
      </c>
      <c r="R96" s="156">
        <v>15</v>
      </c>
      <c r="S96" s="156" t="s">
        <v>279</v>
      </c>
      <c r="T96" s="156" t="s">
        <v>279</v>
      </c>
      <c r="U96" s="156" t="s">
        <v>279</v>
      </c>
      <c r="V96" s="156" t="s">
        <v>279</v>
      </c>
      <c r="W96" s="156" t="s">
        <v>279</v>
      </c>
      <c r="X96" s="156" t="s">
        <v>279</v>
      </c>
    </row>
    <row r="97" spans="1:24">
      <c r="A97" s="156" t="s">
        <v>6061</v>
      </c>
      <c r="B97" s="156" t="s">
        <v>6060</v>
      </c>
      <c r="C97" s="156" t="s">
        <v>6059</v>
      </c>
      <c r="D97" s="156" t="s">
        <v>6058</v>
      </c>
      <c r="E97" s="156" t="s">
        <v>6057</v>
      </c>
      <c r="F97" s="156" t="s">
        <v>6056</v>
      </c>
      <c r="G97" s="156" t="s">
        <v>949</v>
      </c>
      <c r="H97" s="156" t="s">
        <v>6055</v>
      </c>
      <c r="I97" s="156" t="s">
        <v>6054</v>
      </c>
      <c r="J97" s="156" t="s">
        <v>762</v>
      </c>
      <c r="K97" s="158" t="str">
        <f t="shared" si="5"/>
        <v>〒064－0808</v>
      </c>
      <c r="L97" s="158" t="str">
        <f t="shared" si="6"/>
        <v>0640808</v>
      </c>
      <c r="M97" s="160">
        <v>640808</v>
      </c>
      <c r="N97" s="158" t="str">
        <f>VLOOKUP(M97,'郵便番号-住所データ'!C:H,6,FALSE)</f>
        <v>札幌市中央区</v>
      </c>
      <c r="O97" s="156" t="str">
        <f t="shared" si="7"/>
        <v>札幌市中央区南八条西１０丁目１２７７－１サンライズ５　１０５号</v>
      </c>
      <c r="P97" s="158" t="str">
        <f t="shared" si="8"/>
        <v>株式会社</v>
      </c>
      <c r="Q97" s="158" t="str">
        <f t="shared" si="9"/>
        <v>ードコム</v>
      </c>
      <c r="R97" s="156">
        <v>15</v>
      </c>
      <c r="S97" s="156" t="s">
        <v>279</v>
      </c>
      <c r="T97" s="156" t="s">
        <v>279</v>
      </c>
      <c r="U97" s="156" t="s">
        <v>279</v>
      </c>
      <c r="V97" s="156" t="s">
        <v>279</v>
      </c>
      <c r="W97" s="156" t="s">
        <v>279</v>
      </c>
      <c r="X97" s="156" t="s">
        <v>279</v>
      </c>
    </row>
    <row r="98" spans="1:24">
      <c r="A98" s="156" t="s">
        <v>6053</v>
      </c>
      <c r="B98" s="156" t="s">
        <v>6052</v>
      </c>
      <c r="C98" s="156" t="s">
        <v>6051</v>
      </c>
      <c r="D98" s="156" t="s">
        <v>6050</v>
      </c>
      <c r="E98" s="156" t="s">
        <v>6049</v>
      </c>
      <c r="F98" s="156" t="s">
        <v>6048</v>
      </c>
      <c r="G98" s="156" t="s">
        <v>2579</v>
      </c>
      <c r="H98" s="156" t="s">
        <v>6047</v>
      </c>
      <c r="I98" s="156" t="s">
        <v>6046</v>
      </c>
      <c r="J98" s="156" t="s">
        <v>762</v>
      </c>
      <c r="K98" s="158" t="str">
        <f t="shared" si="5"/>
        <v>〒064－0913</v>
      </c>
      <c r="L98" s="158" t="str">
        <f t="shared" si="6"/>
        <v>0640913</v>
      </c>
      <c r="M98" s="160">
        <v>640913</v>
      </c>
      <c r="N98" s="158" t="str">
        <f>VLOOKUP(M98,'郵便番号-住所データ'!C:H,6,FALSE)</f>
        <v>札幌市中央区</v>
      </c>
      <c r="O98" s="156" t="str">
        <f t="shared" si="7"/>
        <v>札幌市中央区南十三条西１５丁目３ー３１ー１０</v>
      </c>
      <c r="P98" s="158" t="str">
        <f t="shared" si="8"/>
        <v>株式会社</v>
      </c>
      <c r="Q98" s="158" t="str">
        <f t="shared" si="9"/>
        <v>トラーム</v>
      </c>
      <c r="R98" s="156">
        <v>15</v>
      </c>
      <c r="S98" s="156" t="s">
        <v>279</v>
      </c>
      <c r="T98" s="156" t="s">
        <v>279</v>
      </c>
      <c r="U98" s="156" t="s">
        <v>279</v>
      </c>
      <c r="V98" s="156" t="s">
        <v>279</v>
      </c>
      <c r="W98" s="156" t="s">
        <v>279</v>
      </c>
      <c r="X98" s="156" t="s">
        <v>279</v>
      </c>
    </row>
    <row r="99" spans="1:24">
      <c r="A99" s="156" t="s">
        <v>6045</v>
      </c>
      <c r="B99" s="156" t="s">
        <v>6044</v>
      </c>
      <c r="C99" s="156" t="s">
        <v>6043</v>
      </c>
      <c r="D99" s="156" t="s">
        <v>6042</v>
      </c>
      <c r="E99" s="156" t="s">
        <v>6041</v>
      </c>
      <c r="F99" s="156" t="s">
        <v>6040</v>
      </c>
      <c r="G99" s="156" t="s">
        <v>2962</v>
      </c>
      <c r="H99" s="156" t="s">
        <v>4373</v>
      </c>
      <c r="I99" s="156" t="s">
        <v>4372</v>
      </c>
      <c r="J99" s="156" t="s">
        <v>762</v>
      </c>
      <c r="K99" s="158" t="str">
        <f t="shared" si="5"/>
        <v>〒065－0020</v>
      </c>
      <c r="L99" s="158" t="str">
        <f t="shared" si="6"/>
        <v>0650020</v>
      </c>
      <c r="M99" s="160">
        <v>650020</v>
      </c>
      <c r="N99" s="158" t="str">
        <f>VLOOKUP(M99,'郵便番号-住所データ'!C:H,6,FALSE)</f>
        <v>札幌市東区</v>
      </c>
      <c r="O99" s="156" t="str">
        <f t="shared" si="7"/>
        <v>札幌市東区北二十条東１丁目４－１</v>
      </c>
      <c r="P99" s="158" t="str">
        <f t="shared" si="8"/>
        <v>株式会社</v>
      </c>
      <c r="Q99" s="158" t="str">
        <f t="shared" si="9"/>
        <v>生事業団</v>
      </c>
      <c r="R99" s="156">
        <v>15</v>
      </c>
      <c r="S99" s="156" t="s">
        <v>279</v>
      </c>
      <c r="T99" s="156" t="s">
        <v>279</v>
      </c>
      <c r="U99" s="156" t="s">
        <v>279</v>
      </c>
      <c r="V99" s="156" t="s">
        <v>279</v>
      </c>
      <c r="W99" s="156" t="s">
        <v>279</v>
      </c>
      <c r="X99" s="156" t="s">
        <v>279</v>
      </c>
    </row>
    <row r="100" spans="1:24">
      <c r="A100" s="156" t="s">
        <v>6039</v>
      </c>
      <c r="B100" s="156" t="s">
        <v>6038</v>
      </c>
      <c r="C100" s="156" t="s">
        <v>6037</v>
      </c>
      <c r="D100" s="156" t="s">
        <v>6036</v>
      </c>
      <c r="E100" s="156" t="s">
        <v>6035</v>
      </c>
      <c r="F100" s="156" t="s">
        <v>6034</v>
      </c>
      <c r="G100" s="156" t="s">
        <v>2688</v>
      </c>
      <c r="H100" s="156" t="s">
        <v>858</v>
      </c>
      <c r="I100" s="156" t="s">
        <v>857</v>
      </c>
      <c r="J100" s="156" t="s">
        <v>762</v>
      </c>
      <c r="K100" s="158" t="str">
        <f t="shared" si="5"/>
        <v>〒001－0022</v>
      </c>
      <c r="L100" s="158" t="str">
        <f t="shared" si="6"/>
        <v>0010022</v>
      </c>
      <c r="M100" s="160">
        <v>10022</v>
      </c>
      <c r="N100" s="158" t="str">
        <f>VLOOKUP(M100,'郵便番号-住所データ'!C:H,6,FALSE)</f>
        <v>札幌市北区</v>
      </c>
      <c r="O100" s="156" t="str">
        <f t="shared" si="7"/>
        <v>札幌市北区北二十二条西４丁目１番３０号　レーベンビル１階</v>
      </c>
      <c r="P100" s="158" t="str">
        <f t="shared" si="8"/>
        <v>一般社団</v>
      </c>
      <c r="Q100" s="158" t="str">
        <f t="shared" si="9"/>
        <v>ア事業団</v>
      </c>
      <c r="R100" s="156">
        <v>10</v>
      </c>
      <c r="S100" s="156" t="s">
        <v>279</v>
      </c>
      <c r="T100" s="156" t="s">
        <v>279</v>
      </c>
      <c r="U100" s="156" t="s">
        <v>279</v>
      </c>
      <c r="V100" s="156" t="s">
        <v>279</v>
      </c>
      <c r="W100" s="156" t="s">
        <v>279</v>
      </c>
      <c r="X100" s="156" t="s">
        <v>279</v>
      </c>
    </row>
    <row r="101" spans="1:24">
      <c r="A101" s="156" t="s">
        <v>6033</v>
      </c>
      <c r="B101" s="156" t="s">
        <v>6032</v>
      </c>
      <c r="C101" s="156" t="s">
        <v>6031</v>
      </c>
      <c r="D101" s="156" t="s">
        <v>6030</v>
      </c>
      <c r="E101" s="156" t="s">
        <v>6029</v>
      </c>
      <c r="F101" s="156" t="s">
        <v>6028</v>
      </c>
      <c r="G101" s="156" t="s">
        <v>2688</v>
      </c>
      <c r="H101" s="156" t="s">
        <v>858</v>
      </c>
      <c r="I101" s="156" t="s">
        <v>857</v>
      </c>
      <c r="J101" s="156" t="s">
        <v>762</v>
      </c>
      <c r="K101" s="158" t="str">
        <f t="shared" si="5"/>
        <v>〒065－0010</v>
      </c>
      <c r="L101" s="158" t="str">
        <f t="shared" si="6"/>
        <v>0650010</v>
      </c>
      <c r="M101" s="160">
        <v>650010</v>
      </c>
      <c r="N101" s="158" t="str">
        <f>VLOOKUP(M101,'郵便番号-住所データ'!C:H,6,FALSE)</f>
        <v>札幌市東区</v>
      </c>
      <c r="O101" s="156" t="str">
        <f t="shared" si="7"/>
        <v>札幌市東区北十条東９丁目３番５号　（有）興栄ビル２Ｆ</v>
      </c>
      <c r="P101" s="158" t="str">
        <f t="shared" si="8"/>
        <v>一般社団</v>
      </c>
      <c r="Q101" s="158" t="str">
        <f t="shared" si="9"/>
        <v>ア事業団</v>
      </c>
      <c r="R101" s="156">
        <v>10</v>
      </c>
      <c r="S101" s="156" t="s">
        <v>279</v>
      </c>
      <c r="T101" s="156" t="s">
        <v>279</v>
      </c>
      <c r="U101" s="156" t="s">
        <v>279</v>
      </c>
      <c r="V101" s="156" t="s">
        <v>279</v>
      </c>
      <c r="W101" s="156" t="s">
        <v>279</v>
      </c>
      <c r="X101" s="156" t="s">
        <v>279</v>
      </c>
    </row>
    <row r="102" spans="1:24">
      <c r="A102" s="156" t="s">
        <v>6027</v>
      </c>
      <c r="B102" s="156" t="s">
        <v>6026</v>
      </c>
      <c r="C102" s="156" t="s">
        <v>6025</v>
      </c>
      <c r="D102" s="156" t="s">
        <v>6024</v>
      </c>
      <c r="E102" s="156" t="s">
        <v>6023</v>
      </c>
      <c r="F102" s="156" t="s">
        <v>6022</v>
      </c>
      <c r="G102" s="156" t="s">
        <v>6021</v>
      </c>
      <c r="H102" s="156" t="s">
        <v>1432</v>
      </c>
      <c r="I102" s="156" t="s">
        <v>1431</v>
      </c>
      <c r="J102" s="156" t="s">
        <v>762</v>
      </c>
      <c r="K102" s="158" t="str">
        <f t="shared" si="5"/>
        <v>〒065－0042</v>
      </c>
      <c r="L102" s="158" t="str">
        <f t="shared" si="6"/>
        <v>0650042</v>
      </c>
      <c r="M102" s="160">
        <v>650042</v>
      </c>
      <c r="N102" s="158" t="str">
        <f>VLOOKUP(M102,'郵便番号-住所データ'!C:H,6,FALSE)</f>
        <v>札幌市東区</v>
      </c>
      <c r="O102" s="156" t="str">
        <f t="shared" si="7"/>
        <v>札幌市東区本町二条４丁目８番２０号</v>
      </c>
      <c r="P102" s="158" t="str">
        <f t="shared" si="8"/>
        <v>社会医療</v>
      </c>
      <c r="Q102" s="158" t="str">
        <f t="shared" si="9"/>
        <v>　三草会</v>
      </c>
      <c r="R102" s="156">
        <v>6</v>
      </c>
      <c r="S102" s="156" t="s">
        <v>279</v>
      </c>
      <c r="T102" s="156" t="s">
        <v>279</v>
      </c>
      <c r="U102" s="156" t="s">
        <v>279</v>
      </c>
      <c r="V102" s="156" t="s">
        <v>279</v>
      </c>
      <c r="W102" s="156" t="s">
        <v>279</v>
      </c>
      <c r="X102" s="156" t="s">
        <v>279</v>
      </c>
    </row>
    <row r="103" spans="1:24">
      <c r="A103" s="156" t="s">
        <v>6020</v>
      </c>
      <c r="B103" s="156" t="s">
        <v>6019</v>
      </c>
      <c r="C103" s="156" t="s">
        <v>6018</v>
      </c>
      <c r="D103" s="156" t="s">
        <v>6017</v>
      </c>
      <c r="E103" s="156" t="s">
        <v>6016</v>
      </c>
      <c r="F103" s="156" t="s">
        <v>6015</v>
      </c>
      <c r="G103" s="156" t="s">
        <v>1570</v>
      </c>
      <c r="H103" s="156" t="s">
        <v>1049</v>
      </c>
      <c r="I103" s="156" t="s">
        <v>6014</v>
      </c>
      <c r="J103" s="156" t="s">
        <v>762</v>
      </c>
      <c r="K103" s="158" t="str">
        <f t="shared" si="5"/>
        <v>〒007－0809</v>
      </c>
      <c r="L103" s="158" t="str">
        <f t="shared" si="6"/>
        <v>0070809</v>
      </c>
      <c r="M103" s="160">
        <v>70809</v>
      </c>
      <c r="N103" s="158" t="str">
        <f>VLOOKUP(M103,'郵便番号-住所データ'!C:H,6,FALSE)</f>
        <v>札幌市東区</v>
      </c>
      <c r="O103" s="156" t="str">
        <f t="shared" si="7"/>
        <v>札幌市東区東苗穂九条３丁目１番３３号地域よりあい相談プラザ　みなえーる</v>
      </c>
      <c r="P103" s="158" t="str">
        <f t="shared" si="8"/>
        <v>社会医療</v>
      </c>
      <c r="Q103" s="158" t="str">
        <f t="shared" si="9"/>
        <v>　豊生会</v>
      </c>
      <c r="R103" s="156">
        <v>6</v>
      </c>
      <c r="S103" s="156" t="s">
        <v>279</v>
      </c>
      <c r="T103" s="156" t="s">
        <v>279</v>
      </c>
      <c r="U103" s="156" t="s">
        <v>279</v>
      </c>
      <c r="V103" s="156" t="s">
        <v>279</v>
      </c>
      <c r="W103" s="156" t="s">
        <v>279</v>
      </c>
      <c r="X103" s="156" t="s">
        <v>279</v>
      </c>
    </row>
    <row r="104" spans="1:24">
      <c r="A104" s="156" t="s">
        <v>6013</v>
      </c>
      <c r="B104" s="156" t="s">
        <v>6012</v>
      </c>
      <c r="C104" s="156" t="s">
        <v>6011</v>
      </c>
      <c r="D104" s="156" t="s">
        <v>6010</v>
      </c>
      <c r="E104" s="156" t="s">
        <v>6009</v>
      </c>
      <c r="F104" s="156" t="s">
        <v>6008</v>
      </c>
      <c r="G104" s="156" t="s">
        <v>6007</v>
      </c>
      <c r="H104" s="156" t="s">
        <v>5342</v>
      </c>
      <c r="I104" s="156" t="s">
        <v>5341</v>
      </c>
      <c r="J104" s="156" t="s">
        <v>762</v>
      </c>
      <c r="K104" s="158" t="str">
        <f t="shared" si="5"/>
        <v>〒001－0915</v>
      </c>
      <c r="L104" s="158" t="str">
        <f t="shared" si="6"/>
        <v>0010915</v>
      </c>
      <c r="M104" s="160">
        <v>10915</v>
      </c>
      <c r="N104" s="158" t="str">
        <f>VLOOKUP(M104,'郵便番号-住所データ'!C:H,6,FALSE)</f>
        <v>札幌市北区</v>
      </c>
      <c r="O104" s="156" t="str">
        <f t="shared" si="7"/>
        <v>札幌市北区新琴似町７８７番地２、３</v>
      </c>
      <c r="P104" s="158" t="str">
        <f t="shared" si="8"/>
        <v>医療法人</v>
      </c>
      <c r="Q104" s="158" t="str">
        <f t="shared" si="9"/>
        <v>　耕仁会</v>
      </c>
      <c r="R104" s="156">
        <v>6</v>
      </c>
      <c r="S104" s="156" t="s">
        <v>279</v>
      </c>
      <c r="T104" s="156" t="s">
        <v>279</v>
      </c>
      <c r="U104" s="156" t="s">
        <v>279</v>
      </c>
      <c r="V104" s="156" t="s">
        <v>279</v>
      </c>
      <c r="W104" s="156" t="s">
        <v>279</v>
      </c>
      <c r="X104" s="156" t="s">
        <v>279</v>
      </c>
    </row>
    <row r="105" spans="1:24">
      <c r="A105" s="156" t="s">
        <v>6006</v>
      </c>
      <c r="B105" s="156" t="s">
        <v>6005</v>
      </c>
      <c r="C105" s="156" t="s">
        <v>6004</v>
      </c>
      <c r="D105" s="156" t="s">
        <v>6003</v>
      </c>
      <c r="E105" s="156" t="s">
        <v>6002</v>
      </c>
      <c r="F105" s="156" t="s">
        <v>6001</v>
      </c>
      <c r="G105" s="156" t="s">
        <v>6000</v>
      </c>
      <c r="H105" s="156" t="s">
        <v>5976</v>
      </c>
      <c r="I105" s="156" t="s">
        <v>5975</v>
      </c>
      <c r="J105" s="156" t="s">
        <v>762</v>
      </c>
      <c r="K105" s="158" t="str">
        <f t="shared" si="5"/>
        <v>〒007－0847</v>
      </c>
      <c r="L105" s="158" t="str">
        <f t="shared" si="6"/>
        <v>0070847</v>
      </c>
      <c r="M105" s="160">
        <v>70847</v>
      </c>
      <c r="N105" s="158" t="str">
        <f>VLOOKUP(M105,'郵便番号-住所データ'!C:H,6,FALSE)</f>
        <v>札幌市東区</v>
      </c>
      <c r="O105" s="156" t="str">
        <f t="shared" si="7"/>
        <v>札幌市東区北四十七条東１６丁目１－５</v>
      </c>
      <c r="P105" s="158" t="str">
        <f t="shared" si="8"/>
        <v>社会医療</v>
      </c>
      <c r="Q105" s="158" t="str">
        <f t="shared" si="9"/>
        <v>　禎心会</v>
      </c>
      <c r="R105" s="156">
        <v>6</v>
      </c>
      <c r="S105" s="156" t="s">
        <v>279</v>
      </c>
      <c r="T105" s="156" t="s">
        <v>279</v>
      </c>
      <c r="U105" s="156" t="s">
        <v>279</v>
      </c>
      <c r="V105" s="156" t="s">
        <v>279</v>
      </c>
      <c r="W105" s="156" t="s">
        <v>279</v>
      </c>
      <c r="X105" s="156" t="s">
        <v>279</v>
      </c>
    </row>
    <row r="106" spans="1:24">
      <c r="A106" s="156" t="s">
        <v>5999</v>
      </c>
      <c r="B106" s="156" t="s">
        <v>5998</v>
      </c>
      <c r="C106" s="156" t="s">
        <v>5997</v>
      </c>
      <c r="D106" s="156" t="s">
        <v>5996</v>
      </c>
      <c r="E106" s="156" t="s">
        <v>5995</v>
      </c>
      <c r="F106" s="156" t="s">
        <v>5994</v>
      </c>
      <c r="G106" s="156" t="s">
        <v>5993</v>
      </c>
      <c r="H106" s="156" t="s">
        <v>2030</v>
      </c>
      <c r="I106" s="156" t="s">
        <v>2029</v>
      </c>
      <c r="J106" s="156" t="s">
        <v>762</v>
      </c>
      <c r="K106" s="158" t="str">
        <f t="shared" si="5"/>
        <v>〒065－0012</v>
      </c>
      <c r="L106" s="158" t="str">
        <f t="shared" si="6"/>
        <v>0650012</v>
      </c>
      <c r="M106" s="160">
        <v>650012</v>
      </c>
      <c r="N106" s="158" t="str">
        <f>VLOOKUP(M106,'郵便番号-住所データ'!C:H,6,FALSE)</f>
        <v>札幌市東区</v>
      </c>
      <c r="O106" s="156" t="str">
        <f t="shared" si="7"/>
        <v>札幌市東区北十二条東３丁目１番１号</v>
      </c>
      <c r="P106" s="158" t="str">
        <f t="shared" si="8"/>
        <v>社会医療</v>
      </c>
      <c r="Q106" s="158" t="str">
        <f t="shared" si="9"/>
        <v>人　母恋</v>
      </c>
      <c r="R106" s="156">
        <v>6</v>
      </c>
      <c r="S106" s="156" t="s">
        <v>279</v>
      </c>
      <c r="T106" s="156" t="s">
        <v>279</v>
      </c>
      <c r="U106" s="156" t="s">
        <v>279</v>
      </c>
      <c r="V106" s="156" t="s">
        <v>279</v>
      </c>
      <c r="W106" s="156" t="s">
        <v>279</v>
      </c>
      <c r="X106" s="156" t="s">
        <v>279</v>
      </c>
    </row>
    <row r="107" spans="1:24">
      <c r="A107" s="156" t="s">
        <v>5992</v>
      </c>
      <c r="B107" s="156" t="s">
        <v>5991</v>
      </c>
      <c r="C107" s="156" t="s">
        <v>5990</v>
      </c>
      <c r="D107" s="156" t="s">
        <v>5989</v>
      </c>
      <c r="E107" s="156" t="s">
        <v>5988</v>
      </c>
      <c r="F107" s="156" t="s">
        <v>5987</v>
      </c>
      <c r="G107" s="156" t="s">
        <v>5986</v>
      </c>
      <c r="H107" s="156" t="s">
        <v>5985</v>
      </c>
      <c r="I107" s="156" t="s">
        <v>5984</v>
      </c>
      <c r="J107" s="156" t="s">
        <v>762</v>
      </c>
      <c r="K107" s="158" t="str">
        <f t="shared" si="5"/>
        <v>〒007－0849</v>
      </c>
      <c r="L107" s="158" t="str">
        <f t="shared" si="6"/>
        <v>0070849</v>
      </c>
      <c r="M107" s="160">
        <v>70849</v>
      </c>
      <c r="N107" s="158" t="str">
        <f>VLOOKUP(M107,'郵便番号-住所データ'!C:H,6,FALSE)</f>
        <v>札幌市東区</v>
      </c>
      <c r="O107" s="156" t="str">
        <f t="shared" si="7"/>
        <v>札幌市東区北四十九条東２丁目６番１３号リバーデンス東麻生１０３号</v>
      </c>
      <c r="P107" s="158" t="str">
        <f t="shared" si="8"/>
        <v>有限会社</v>
      </c>
      <c r="Q107" s="158" t="str">
        <f t="shared" si="9"/>
        <v>ワークス</v>
      </c>
      <c r="R107" s="156">
        <v>15</v>
      </c>
      <c r="S107" s="156" t="s">
        <v>279</v>
      </c>
      <c r="T107" s="156" t="s">
        <v>279</v>
      </c>
      <c r="U107" s="156" t="s">
        <v>279</v>
      </c>
      <c r="V107" s="156" t="s">
        <v>279</v>
      </c>
      <c r="W107" s="156" t="s">
        <v>279</v>
      </c>
      <c r="X107" s="156" t="s">
        <v>279</v>
      </c>
    </row>
    <row r="108" spans="1:24">
      <c r="A108" s="156" t="s">
        <v>5983</v>
      </c>
      <c r="B108" s="156" t="s">
        <v>5982</v>
      </c>
      <c r="C108" s="156" t="s">
        <v>5981</v>
      </c>
      <c r="D108" s="156" t="s">
        <v>5980</v>
      </c>
      <c r="E108" s="156" t="s">
        <v>5979</v>
      </c>
      <c r="F108" s="156" t="s">
        <v>5978</v>
      </c>
      <c r="G108" s="156" t="s">
        <v>5977</v>
      </c>
      <c r="H108" s="156" t="s">
        <v>5976</v>
      </c>
      <c r="I108" s="156" t="s">
        <v>5975</v>
      </c>
      <c r="J108" s="156" t="s">
        <v>762</v>
      </c>
      <c r="K108" s="158" t="str">
        <f t="shared" si="5"/>
        <v>〒001－0921</v>
      </c>
      <c r="L108" s="158" t="str">
        <f t="shared" si="6"/>
        <v>0010921</v>
      </c>
      <c r="M108" s="160">
        <v>10921</v>
      </c>
      <c r="N108" s="158" t="str">
        <f>VLOOKUP(M108,'郵便番号-住所データ'!C:H,6,FALSE)</f>
        <v>札幌市北区</v>
      </c>
      <c r="O108" s="156" t="str">
        <f t="shared" si="7"/>
        <v>札幌市北区新川一条６丁目３－３</v>
      </c>
      <c r="P108" s="158" t="str">
        <f t="shared" si="8"/>
        <v>社会医療</v>
      </c>
      <c r="Q108" s="158" t="str">
        <f t="shared" si="9"/>
        <v>　禎心会</v>
      </c>
      <c r="R108" s="156">
        <v>6</v>
      </c>
      <c r="S108" s="156" t="s">
        <v>279</v>
      </c>
      <c r="T108" s="156" t="s">
        <v>279</v>
      </c>
      <c r="U108" s="156" t="s">
        <v>279</v>
      </c>
      <c r="V108" s="156" t="s">
        <v>279</v>
      </c>
      <c r="W108" s="156" t="s">
        <v>279</v>
      </c>
      <c r="X108" s="156" t="s">
        <v>279</v>
      </c>
    </row>
    <row r="109" spans="1:24">
      <c r="A109" s="156" t="s">
        <v>5974</v>
      </c>
      <c r="B109" s="156" t="s">
        <v>5973</v>
      </c>
      <c r="C109" s="156" t="s">
        <v>5972</v>
      </c>
      <c r="D109" s="156" t="s">
        <v>5971</v>
      </c>
      <c r="E109" s="156" t="s">
        <v>5970</v>
      </c>
      <c r="F109" s="156" t="s">
        <v>5969</v>
      </c>
      <c r="G109" s="156" t="s">
        <v>5968</v>
      </c>
      <c r="H109" s="156" t="s">
        <v>711</v>
      </c>
      <c r="I109" s="156" t="s">
        <v>5967</v>
      </c>
      <c r="J109" s="156" t="s">
        <v>762</v>
      </c>
      <c r="K109" s="158" t="str">
        <f t="shared" si="5"/>
        <v>〒002－8072</v>
      </c>
      <c r="L109" s="158" t="str">
        <f t="shared" si="6"/>
        <v>0028072</v>
      </c>
      <c r="M109" s="160">
        <v>28072</v>
      </c>
      <c r="N109" s="158" t="str">
        <f>VLOOKUP(M109,'郵便番号-住所データ'!C:H,6,FALSE)</f>
        <v>札幌市北区</v>
      </c>
      <c r="O109" s="156" t="str">
        <f t="shared" si="7"/>
        <v>札幌市北区あいの里二条１丁目２０－１　介護老人保健施設プラットホーム内</v>
      </c>
      <c r="P109" s="158" t="str">
        <f t="shared" si="8"/>
        <v>医療法人</v>
      </c>
      <c r="Q109" s="158" t="str">
        <f t="shared" si="9"/>
        <v>　愛心館</v>
      </c>
      <c r="R109" s="156">
        <v>6</v>
      </c>
      <c r="S109" s="156" t="s">
        <v>279</v>
      </c>
      <c r="T109" s="156" t="s">
        <v>279</v>
      </c>
      <c r="U109" s="156" t="s">
        <v>279</v>
      </c>
      <c r="V109" s="156" t="s">
        <v>279</v>
      </c>
      <c r="W109" s="156" t="s">
        <v>279</v>
      </c>
      <c r="X109" s="156" t="s">
        <v>279</v>
      </c>
    </row>
    <row r="110" spans="1:24">
      <c r="A110" s="156" t="s">
        <v>5966</v>
      </c>
      <c r="B110" s="156" t="s">
        <v>5965</v>
      </c>
      <c r="C110" s="156" t="s">
        <v>5964</v>
      </c>
      <c r="D110" s="156" t="s">
        <v>5963</v>
      </c>
      <c r="E110" s="156" t="s">
        <v>5962</v>
      </c>
      <c r="F110" s="156" t="s">
        <v>5961</v>
      </c>
      <c r="G110" s="156" t="s">
        <v>5960</v>
      </c>
      <c r="H110" s="156" t="s">
        <v>5959</v>
      </c>
      <c r="I110" s="156" t="s">
        <v>5958</v>
      </c>
      <c r="J110" s="156" t="s">
        <v>762</v>
      </c>
      <c r="K110" s="158" t="str">
        <f t="shared" si="5"/>
        <v>〒001－0910</v>
      </c>
      <c r="L110" s="158" t="str">
        <f t="shared" si="6"/>
        <v>0010910</v>
      </c>
      <c r="M110" s="160">
        <v>10910</v>
      </c>
      <c r="N110" s="158" t="str">
        <f>VLOOKUP(M110,'郵便番号-住所データ'!C:H,6,FALSE)</f>
        <v>札幌市北区</v>
      </c>
      <c r="O110" s="156" t="str">
        <f t="shared" si="7"/>
        <v>札幌市北区新琴似十条２丁目４番１２号</v>
      </c>
      <c r="P110" s="158" t="str">
        <f t="shared" si="8"/>
        <v>株式会社</v>
      </c>
      <c r="Q110" s="158" t="str">
        <f t="shared" si="9"/>
        <v>福祉協会</v>
      </c>
      <c r="R110" s="156">
        <v>15</v>
      </c>
      <c r="S110" s="156" t="s">
        <v>279</v>
      </c>
      <c r="T110" s="156" t="s">
        <v>279</v>
      </c>
      <c r="U110" s="156" t="s">
        <v>279</v>
      </c>
      <c r="V110" s="156" t="s">
        <v>279</v>
      </c>
      <c r="W110" s="156" t="s">
        <v>279</v>
      </c>
      <c r="X110" s="156" t="s">
        <v>279</v>
      </c>
    </row>
    <row r="111" spans="1:24">
      <c r="A111" s="156" t="s">
        <v>5957</v>
      </c>
      <c r="B111" s="156" t="s">
        <v>5956</v>
      </c>
      <c r="C111" s="156" t="s">
        <v>5955</v>
      </c>
      <c r="D111" s="156" t="s">
        <v>5954</v>
      </c>
      <c r="E111" s="156" t="s">
        <v>5953</v>
      </c>
      <c r="F111" s="156" t="s">
        <v>5952</v>
      </c>
      <c r="G111" s="156" t="s">
        <v>4785</v>
      </c>
      <c r="H111" s="156" t="s">
        <v>5951</v>
      </c>
      <c r="I111" s="156" t="s">
        <v>5950</v>
      </c>
      <c r="J111" s="156" t="s">
        <v>762</v>
      </c>
      <c r="K111" s="158" t="str">
        <f t="shared" si="5"/>
        <v>〒001－0028</v>
      </c>
      <c r="L111" s="158" t="str">
        <f t="shared" si="6"/>
        <v>0010028</v>
      </c>
      <c r="M111" s="160">
        <v>10028</v>
      </c>
      <c r="N111" s="158" t="str">
        <f>VLOOKUP(M111,'郵便番号-住所データ'!C:H,6,FALSE)</f>
        <v>札幌市北区</v>
      </c>
      <c r="O111" s="156" t="str">
        <f t="shared" si="7"/>
        <v>札幌市北区北二十八条西１２丁目４番１３号北２８条ビル２階</v>
      </c>
      <c r="P111" s="158" t="str">
        <f t="shared" si="8"/>
        <v>特定非営</v>
      </c>
      <c r="Q111" s="158" t="str">
        <f t="shared" si="9"/>
        <v>人ＨＰＴ</v>
      </c>
      <c r="R111" s="156"/>
      <c r="S111" s="156" t="s">
        <v>279</v>
      </c>
      <c r="T111" s="156" t="s">
        <v>279</v>
      </c>
      <c r="U111" s="156" t="s">
        <v>279</v>
      </c>
      <c r="V111" s="156" t="s">
        <v>279</v>
      </c>
      <c r="W111" s="156" t="s">
        <v>279</v>
      </c>
      <c r="X111" s="156" t="s">
        <v>279</v>
      </c>
    </row>
    <row r="112" spans="1:24">
      <c r="A112" s="156" t="s">
        <v>5949</v>
      </c>
      <c r="B112" s="156" t="s">
        <v>5948</v>
      </c>
      <c r="C112" s="156" t="s">
        <v>5947</v>
      </c>
      <c r="D112" s="156" t="s">
        <v>5946</v>
      </c>
      <c r="E112" s="156" t="s">
        <v>5945</v>
      </c>
      <c r="F112" s="156" t="s">
        <v>5944</v>
      </c>
      <c r="G112" s="156" t="s">
        <v>5943</v>
      </c>
      <c r="H112" s="156" t="s">
        <v>5942</v>
      </c>
      <c r="I112" s="156" t="s">
        <v>5941</v>
      </c>
      <c r="J112" s="156" t="s">
        <v>762</v>
      </c>
      <c r="K112" s="158" t="str">
        <f t="shared" si="5"/>
        <v>〒063－0848</v>
      </c>
      <c r="L112" s="158" t="str">
        <f t="shared" si="6"/>
        <v>0630848</v>
      </c>
      <c r="M112" s="160">
        <v>630848</v>
      </c>
      <c r="N112" s="158" t="str">
        <f>VLOOKUP(M112,'郵便番号-住所データ'!C:H,6,FALSE)</f>
        <v>札幌市西区</v>
      </c>
      <c r="O112" s="156" t="str">
        <f t="shared" si="7"/>
        <v>札幌市西区八軒八条西１丁目　北都コーポ</v>
      </c>
      <c r="P112" s="158" t="str">
        <f t="shared" si="8"/>
        <v>医療法人</v>
      </c>
      <c r="Q112" s="158" t="str">
        <f t="shared" si="9"/>
        <v>の上病院</v>
      </c>
      <c r="R112" s="156">
        <v>6</v>
      </c>
      <c r="S112" s="156" t="s">
        <v>279</v>
      </c>
      <c r="T112" s="156" t="s">
        <v>279</v>
      </c>
      <c r="U112" s="156" t="s">
        <v>279</v>
      </c>
      <c r="V112" s="156" t="s">
        <v>279</v>
      </c>
      <c r="W112" s="156" t="s">
        <v>279</v>
      </c>
      <c r="X112" s="156" t="s">
        <v>279</v>
      </c>
    </row>
    <row r="113" spans="1:24">
      <c r="A113" s="156" t="s">
        <v>5940</v>
      </c>
      <c r="B113" s="156" t="s">
        <v>5939</v>
      </c>
      <c r="C113" s="156" t="s">
        <v>5938</v>
      </c>
      <c r="D113" s="156" t="s">
        <v>5937</v>
      </c>
      <c r="E113" s="156" t="s">
        <v>5936</v>
      </c>
      <c r="F113" s="156" t="s">
        <v>5935</v>
      </c>
      <c r="G113" s="156" t="s">
        <v>5927</v>
      </c>
      <c r="H113" s="156" t="s">
        <v>5934</v>
      </c>
      <c r="I113" s="156" t="s">
        <v>5874</v>
      </c>
      <c r="J113" s="156" t="s">
        <v>762</v>
      </c>
      <c r="K113" s="158" t="str">
        <f t="shared" si="5"/>
        <v>〒007－0865</v>
      </c>
      <c r="L113" s="158" t="str">
        <f t="shared" si="6"/>
        <v>0070865</v>
      </c>
      <c r="M113" s="160">
        <v>70865</v>
      </c>
      <c r="N113" s="158" t="str">
        <f>VLOOKUP(M113,'郵便番号-住所データ'!C:H,6,FALSE)</f>
        <v>札幌市東区</v>
      </c>
      <c r="O113" s="156" t="str">
        <f t="shared" si="7"/>
        <v>札幌市東区伏古五条３丁目４番２２号</v>
      </c>
      <c r="P113" s="158" t="str">
        <f t="shared" si="8"/>
        <v>株式会社</v>
      </c>
      <c r="Q113" s="158" t="str">
        <f t="shared" si="9"/>
        <v>大蔵商事</v>
      </c>
      <c r="R113" s="156">
        <v>15</v>
      </c>
      <c r="S113" s="156" t="s">
        <v>279</v>
      </c>
      <c r="T113" s="156" t="s">
        <v>279</v>
      </c>
      <c r="U113" s="156" t="s">
        <v>279</v>
      </c>
      <c r="V113" s="156" t="s">
        <v>279</v>
      </c>
      <c r="W113" s="156" t="s">
        <v>279</v>
      </c>
      <c r="X113" s="156" t="s">
        <v>279</v>
      </c>
    </row>
    <row r="114" spans="1:24">
      <c r="A114" s="156" t="s">
        <v>5933</v>
      </c>
      <c r="B114" s="156" t="s">
        <v>5932</v>
      </c>
      <c r="C114" s="156" t="s">
        <v>5931</v>
      </c>
      <c r="D114" s="156" t="s">
        <v>5930</v>
      </c>
      <c r="E114" s="156" t="s">
        <v>5929</v>
      </c>
      <c r="F114" s="156" t="s">
        <v>5928</v>
      </c>
      <c r="G114" s="156" t="s">
        <v>5927</v>
      </c>
      <c r="H114" s="156" t="s">
        <v>5926</v>
      </c>
      <c r="I114" s="156" t="s">
        <v>5925</v>
      </c>
      <c r="J114" s="156" t="s">
        <v>762</v>
      </c>
      <c r="K114" s="158" t="str">
        <f t="shared" si="5"/>
        <v>〒002－0854</v>
      </c>
      <c r="L114" s="158" t="str">
        <f t="shared" si="6"/>
        <v>0020854</v>
      </c>
      <c r="M114" s="160">
        <v>20854</v>
      </c>
      <c r="N114" s="158" t="str">
        <f>VLOOKUP(M114,'郵便番号-住所データ'!C:H,6,FALSE)</f>
        <v>札幌市北区</v>
      </c>
      <c r="O114" s="156" t="str">
        <f t="shared" si="7"/>
        <v>札幌市北区屯田四条７丁目７－３０</v>
      </c>
      <c r="P114" s="158" t="str">
        <f t="shared" si="8"/>
        <v>株式会社</v>
      </c>
      <c r="Q114" s="158" t="str">
        <f t="shared" si="9"/>
        <v>ナミズキ</v>
      </c>
      <c r="R114" s="156">
        <v>15</v>
      </c>
      <c r="S114" s="156" t="s">
        <v>279</v>
      </c>
      <c r="T114" s="156" t="s">
        <v>279</v>
      </c>
      <c r="U114" s="156" t="s">
        <v>279</v>
      </c>
      <c r="V114" s="156" t="s">
        <v>279</v>
      </c>
      <c r="W114" s="156" t="s">
        <v>279</v>
      </c>
      <c r="X114" s="156" t="s">
        <v>279</v>
      </c>
    </row>
    <row r="115" spans="1:24">
      <c r="A115" s="156" t="s">
        <v>5924</v>
      </c>
      <c r="B115" s="156" t="s">
        <v>5923</v>
      </c>
      <c r="C115" s="156" t="s">
        <v>5922</v>
      </c>
      <c r="D115" s="156" t="s">
        <v>5921</v>
      </c>
      <c r="E115" s="156" t="s">
        <v>5920</v>
      </c>
      <c r="F115" s="156" t="s">
        <v>5919</v>
      </c>
      <c r="G115" s="156" t="s">
        <v>4726</v>
      </c>
      <c r="H115" s="156" t="s">
        <v>5482</v>
      </c>
      <c r="I115" s="156" t="s">
        <v>1048</v>
      </c>
      <c r="J115" s="156" t="s">
        <v>762</v>
      </c>
      <c r="K115" s="158" t="str">
        <f t="shared" si="5"/>
        <v>〒007－0803</v>
      </c>
      <c r="L115" s="158" t="str">
        <f t="shared" si="6"/>
        <v>0070803</v>
      </c>
      <c r="M115" s="160">
        <v>70803</v>
      </c>
      <c r="N115" s="158" t="str">
        <f>VLOOKUP(M115,'郵便番号-住所データ'!C:H,6,FALSE)</f>
        <v>札幌市東区</v>
      </c>
      <c r="O115" s="156" t="str">
        <f t="shared" si="7"/>
        <v>札幌市東区東苗穂三条１丁目２番９０号</v>
      </c>
      <c r="P115" s="158" t="str">
        <f t="shared" si="8"/>
        <v>社会医療</v>
      </c>
      <c r="Q115" s="158" t="str">
        <f t="shared" si="9"/>
        <v>人豊生会</v>
      </c>
      <c r="R115" s="156">
        <v>6</v>
      </c>
      <c r="S115" s="156" t="s">
        <v>279</v>
      </c>
      <c r="T115" s="156" t="s">
        <v>279</v>
      </c>
      <c r="U115" s="156" t="s">
        <v>279</v>
      </c>
      <c r="V115" s="156" t="s">
        <v>279</v>
      </c>
      <c r="W115" s="156" t="s">
        <v>279</v>
      </c>
      <c r="X115" s="156" t="s">
        <v>279</v>
      </c>
    </row>
    <row r="116" spans="1:24">
      <c r="A116" s="156" t="s">
        <v>5918</v>
      </c>
      <c r="B116" s="156" t="s">
        <v>5917</v>
      </c>
      <c r="C116" s="156" t="s">
        <v>5916</v>
      </c>
      <c r="D116" s="156" t="s">
        <v>5915</v>
      </c>
      <c r="E116" s="156" t="s">
        <v>5914</v>
      </c>
      <c r="F116" s="156" t="s">
        <v>5913</v>
      </c>
      <c r="G116" s="156" t="s">
        <v>694</v>
      </c>
      <c r="H116" s="156" t="s">
        <v>5912</v>
      </c>
      <c r="I116" s="156" t="s">
        <v>5911</v>
      </c>
      <c r="J116" s="156" t="s">
        <v>762</v>
      </c>
      <c r="K116" s="158" t="str">
        <f t="shared" si="5"/>
        <v>〒001－0025</v>
      </c>
      <c r="L116" s="158" t="str">
        <f t="shared" si="6"/>
        <v>0010025</v>
      </c>
      <c r="M116" s="160">
        <v>10025</v>
      </c>
      <c r="N116" s="158" t="str">
        <f>VLOOKUP(M116,'郵便番号-住所データ'!C:H,6,FALSE)</f>
        <v>札幌市北区</v>
      </c>
      <c r="O116" s="156" t="str">
        <f t="shared" si="7"/>
        <v>札幌市北区北二十五条西１６丁目８番２０号</v>
      </c>
      <c r="P116" s="158" t="str">
        <f t="shared" si="8"/>
        <v>株式会社</v>
      </c>
      <c r="Q116" s="158" t="str">
        <f t="shared" si="9"/>
        <v>ンパニー</v>
      </c>
      <c r="R116" s="156">
        <v>15</v>
      </c>
      <c r="S116" s="156" t="s">
        <v>279</v>
      </c>
      <c r="T116" s="156" t="s">
        <v>279</v>
      </c>
      <c r="U116" s="156" t="s">
        <v>279</v>
      </c>
      <c r="V116" s="156" t="s">
        <v>279</v>
      </c>
      <c r="W116" s="156" t="s">
        <v>279</v>
      </c>
      <c r="X116" s="156" t="s">
        <v>279</v>
      </c>
    </row>
    <row r="117" spans="1:24">
      <c r="A117" s="156" t="s">
        <v>5910</v>
      </c>
      <c r="B117" s="156" t="s">
        <v>5909</v>
      </c>
      <c r="C117" s="156" t="s">
        <v>5908</v>
      </c>
      <c r="D117" s="156" t="s">
        <v>5907</v>
      </c>
      <c r="E117" s="156" t="s">
        <v>5906</v>
      </c>
      <c r="F117" s="156" t="s">
        <v>5905</v>
      </c>
      <c r="G117" s="156" t="s">
        <v>564</v>
      </c>
      <c r="H117" s="156" t="s">
        <v>4206</v>
      </c>
      <c r="I117" s="156" t="s">
        <v>4205</v>
      </c>
      <c r="J117" s="156" t="s">
        <v>762</v>
      </c>
      <c r="K117" s="158" t="str">
        <f t="shared" si="5"/>
        <v>〒007－0840</v>
      </c>
      <c r="L117" s="158" t="str">
        <f t="shared" si="6"/>
        <v>0070840</v>
      </c>
      <c r="M117" s="160">
        <v>70840</v>
      </c>
      <c r="N117" s="158" t="str">
        <f>VLOOKUP(M117,'郵便番号-住所データ'!C:H,6,FALSE)</f>
        <v>札幌市東区</v>
      </c>
      <c r="O117" s="156" t="str">
        <f t="shared" si="7"/>
        <v>札幌市東区北四十条東９丁目３番５号</v>
      </c>
      <c r="P117" s="158" t="str">
        <f t="shared" si="8"/>
        <v>株式会社</v>
      </c>
      <c r="Q117" s="158" t="str">
        <f t="shared" si="9"/>
        <v>ソニック</v>
      </c>
      <c r="R117" s="156">
        <v>15</v>
      </c>
      <c r="S117" s="156" t="s">
        <v>279</v>
      </c>
      <c r="T117" s="156" t="s">
        <v>279</v>
      </c>
      <c r="U117" s="156" t="s">
        <v>279</v>
      </c>
      <c r="V117" s="156" t="s">
        <v>279</v>
      </c>
      <c r="W117" s="156" t="s">
        <v>279</v>
      </c>
      <c r="X117" s="156" t="s">
        <v>279</v>
      </c>
    </row>
    <row r="118" spans="1:24">
      <c r="A118" s="156" t="s">
        <v>5904</v>
      </c>
      <c r="B118" s="156" t="s">
        <v>5903</v>
      </c>
      <c r="C118" s="156" t="s">
        <v>5902</v>
      </c>
      <c r="D118" s="156" t="s">
        <v>5901</v>
      </c>
      <c r="E118" s="156" t="s">
        <v>5900</v>
      </c>
      <c r="F118" s="156" t="s">
        <v>5899</v>
      </c>
      <c r="G118" s="156" t="s">
        <v>5898</v>
      </c>
      <c r="H118" s="156" t="s">
        <v>5897</v>
      </c>
      <c r="I118" s="156" t="s">
        <v>5896</v>
      </c>
      <c r="J118" s="156" t="s">
        <v>762</v>
      </c>
      <c r="K118" s="158" t="str">
        <f t="shared" si="5"/>
        <v>〒001－0908</v>
      </c>
      <c r="L118" s="158" t="str">
        <f t="shared" si="6"/>
        <v>0010908</v>
      </c>
      <c r="M118" s="160">
        <v>10908</v>
      </c>
      <c r="N118" s="158" t="str">
        <f>VLOOKUP(M118,'郵便番号-住所データ'!C:H,6,FALSE)</f>
        <v>札幌市北区</v>
      </c>
      <c r="O118" s="156" t="str">
        <f t="shared" si="7"/>
        <v>札幌市北区新琴似八条３丁目３番１４号</v>
      </c>
      <c r="P118" s="158" t="str">
        <f t="shared" si="8"/>
        <v>株式会社</v>
      </c>
      <c r="Q118" s="158" t="str">
        <f t="shared" si="9"/>
        <v>ーＡＣＴ</v>
      </c>
      <c r="R118" s="156">
        <v>15</v>
      </c>
      <c r="S118" s="156" t="s">
        <v>279</v>
      </c>
      <c r="T118" s="156" t="s">
        <v>279</v>
      </c>
      <c r="U118" s="156" t="s">
        <v>279</v>
      </c>
      <c r="V118" s="156" t="s">
        <v>279</v>
      </c>
      <c r="W118" s="156" t="s">
        <v>279</v>
      </c>
      <c r="X118" s="156" t="s">
        <v>279</v>
      </c>
    </row>
    <row r="119" spans="1:24">
      <c r="A119" s="156" t="s">
        <v>5895</v>
      </c>
      <c r="B119" s="156" t="s">
        <v>5894</v>
      </c>
      <c r="C119" s="156" t="s">
        <v>5893</v>
      </c>
      <c r="D119" s="156" t="s">
        <v>5892</v>
      </c>
      <c r="E119" s="156" t="s">
        <v>5891</v>
      </c>
      <c r="F119" s="156" t="s">
        <v>5890</v>
      </c>
      <c r="G119" s="156" t="s">
        <v>5246</v>
      </c>
      <c r="H119" s="156" t="s">
        <v>5875</v>
      </c>
      <c r="I119" s="156" t="s">
        <v>5874</v>
      </c>
      <c r="J119" s="156" t="s">
        <v>762</v>
      </c>
      <c r="K119" s="158" t="str">
        <f t="shared" si="5"/>
        <v>〒007－0869</v>
      </c>
      <c r="L119" s="158" t="str">
        <f t="shared" si="6"/>
        <v>0070869</v>
      </c>
      <c r="M119" s="160">
        <v>70869</v>
      </c>
      <c r="N119" s="158" t="str">
        <f>VLOOKUP(M119,'郵便番号-住所データ'!C:H,6,FALSE)</f>
        <v>札幌市東区</v>
      </c>
      <c r="O119" s="156" t="str">
        <f t="shared" si="7"/>
        <v>札幌市東区伏古九条４丁目２番７号</v>
      </c>
      <c r="P119" s="158" t="str">
        <f t="shared" si="8"/>
        <v>株式会社</v>
      </c>
      <c r="Q119" s="158" t="str">
        <f t="shared" si="9"/>
        <v>大蔵商事</v>
      </c>
      <c r="R119" s="156">
        <v>15</v>
      </c>
      <c r="S119" s="156" t="s">
        <v>279</v>
      </c>
      <c r="T119" s="156" t="s">
        <v>279</v>
      </c>
      <c r="U119" s="156" t="s">
        <v>279</v>
      </c>
      <c r="V119" s="156" t="s">
        <v>279</v>
      </c>
      <c r="W119" s="156" t="s">
        <v>279</v>
      </c>
      <c r="X119" s="156" t="s">
        <v>279</v>
      </c>
    </row>
    <row r="120" spans="1:24">
      <c r="A120" s="156" t="s">
        <v>5889</v>
      </c>
      <c r="B120" s="156" t="s">
        <v>5888</v>
      </c>
      <c r="C120" s="156" t="s">
        <v>5887</v>
      </c>
      <c r="D120" s="156" t="s">
        <v>5886</v>
      </c>
      <c r="E120" s="156" t="s">
        <v>5885</v>
      </c>
      <c r="F120" s="156" t="s">
        <v>5884</v>
      </c>
      <c r="G120" s="156" t="s">
        <v>5237</v>
      </c>
      <c r="H120" s="156" t="s">
        <v>5883</v>
      </c>
      <c r="I120" s="156" t="s">
        <v>5882</v>
      </c>
      <c r="J120" s="156" t="s">
        <v>762</v>
      </c>
      <c r="K120" s="158" t="str">
        <f t="shared" si="5"/>
        <v>〒065－0032</v>
      </c>
      <c r="L120" s="158" t="str">
        <f t="shared" si="6"/>
        <v>0650032</v>
      </c>
      <c r="M120" s="160">
        <v>650032</v>
      </c>
      <c r="N120" s="158" t="str">
        <f>VLOOKUP(M120,'郵便番号-住所データ'!C:H,6,FALSE)</f>
        <v>札幌市東区</v>
      </c>
      <c r="O120" s="156" t="str">
        <f t="shared" si="7"/>
        <v>札幌市東区北三十二条東９丁目１番８号小規模療養ホーム小石川参番館</v>
      </c>
      <c r="P120" s="158" t="str">
        <f t="shared" si="8"/>
        <v>医療法人</v>
      </c>
      <c r="Q120" s="158" t="str">
        <f t="shared" si="9"/>
        <v>ール内科</v>
      </c>
      <c r="R120" s="156">
        <v>6</v>
      </c>
      <c r="S120" s="156" t="s">
        <v>279</v>
      </c>
      <c r="T120" s="156" t="s">
        <v>279</v>
      </c>
      <c r="U120" s="156" t="s">
        <v>279</v>
      </c>
      <c r="V120" s="156" t="s">
        <v>279</v>
      </c>
      <c r="W120" s="156" t="s">
        <v>279</v>
      </c>
      <c r="X120" s="156" t="s">
        <v>279</v>
      </c>
    </row>
    <row r="121" spans="1:24">
      <c r="A121" s="156" t="s">
        <v>5881</v>
      </c>
      <c r="B121" s="156" t="s">
        <v>5880</v>
      </c>
      <c r="C121" s="156" t="s">
        <v>5879</v>
      </c>
      <c r="D121" s="156" t="s">
        <v>5878</v>
      </c>
      <c r="E121" s="156" t="s">
        <v>5877</v>
      </c>
      <c r="F121" s="156" t="s">
        <v>5876</v>
      </c>
      <c r="G121" s="156" t="s">
        <v>1768</v>
      </c>
      <c r="H121" s="156" t="s">
        <v>5875</v>
      </c>
      <c r="I121" s="156" t="s">
        <v>5874</v>
      </c>
      <c r="J121" s="156" t="s">
        <v>762</v>
      </c>
      <c r="K121" s="158" t="str">
        <f t="shared" si="5"/>
        <v>〒007－0862</v>
      </c>
      <c r="L121" s="158" t="str">
        <f t="shared" si="6"/>
        <v>0070862</v>
      </c>
      <c r="M121" s="160">
        <v>70862</v>
      </c>
      <c r="N121" s="158" t="str">
        <f>VLOOKUP(M121,'郵便番号-住所データ'!C:H,6,FALSE)</f>
        <v>札幌市東区</v>
      </c>
      <c r="O121" s="156" t="str">
        <f t="shared" si="7"/>
        <v>札幌市東区伏古二条４丁目１１－１１</v>
      </c>
      <c r="P121" s="158" t="str">
        <f t="shared" si="8"/>
        <v>株式会社</v>
      </c>
      <c r="Q121" s="158" t="str">
        <f t="shared" si="9"/>
        <v>大蔵商事</v>
      </c>
      <c r="R121" s="156">
        <v>15</v>
      </c>
      <c r="S121" s="156" t="s">
        <v>279</v>
      </c>
      <c r="T121" s="156" t="s">
        <v>279</v>
      </c>
      <c r="U121" s="156" t="s">
        <v>279</v>
      </c>
      <c r="V121" s="156" t="s">
        <v>279</v>
      </c>
      <c r="W121" s="156" t="s">
        <v>279</v>
      </c>
      <c r="X121" s="156" t="s">
        <v>279</v>
      </c>
    </row>
    <row r="122" spans="1:24">
      <c r="A122" s="156" t="s">
        <v>5873</v>
      </c>
      <c r="B122" s="156" t="s">
        <v>5872</v>
      </c>
      <c r="C122" s="156" t="s">
        <v>5871</v>
      </c>
      <c r="D122" s="156" t="s">
        <v>5870</v>
      </c>
      <c r="E122" s="156" t="s">
        <v>5869</v>
      </c>
      <c r="F122" s="156" t="s">
        <v>5868</v>
      </c>
      <c r="G122" s="156" t="s">
        <v>2561</v>
      </c>
      <c r="H122" s="156" t="s">
        <v>5867</v>
      </c>
      <c r="I122" s="156" t="s">
        <v>5866</v>
      </c>
      <c r="J122" s="156" t="s">
        <v>762</v>
      </c>
      <c r="K122" s="158" t="str">
        <f t="shared" si="5"/>
        <v>〒001－0923</v>
      </c>
      <c r="L122" s="158" t="str">
        <f t="shared" si="6"/>
        <v>0010923</v>
      </c>
      <c r="M122" s="160">
        <v>10923</v>
      </c>
      <c r="N122" s="158" t="str">
        <f>VLOOKUP(M122,'郵便番号-住所データ'!C:H,6,FALSE)</f>
        <v>札幌市北区</v>
      </c>
      <c r="O122" s="156" t="str">
        <f t="shared" si="7"/>
        <v>札幌市北区新川三条７丁目１番６５新川３．７ビル３階</v>
      </c>
      <c r="P122" s="158" t="str">
        <f t="shared" si="8"/>
        <v>株式会社</v>
      </c>
      <c r="Q122" s="158" t="str">
        <f t="shared" si="9"/>
        <v>会社双葉</v>
      </c>
      <c r="R122" s="156">
        <v>15</v>
      </c>
      <c r="S122" s="156" t="s">
        <v>279</v>
      </c>
      <c r="T122" s="156" t="s">
        <v>279</v>
      </c>
      <c r="U122" s="156" t="s">
        <v>279</v>
      </c>
      <c r="V122" s="156" t="s">
        <v>279</v>
      </c>
      <c r="W122" s="156" t="s">
        <v>279</v>
      </c>
      <c r="X122" s="156" t="s">
        <v>279</v>
      </c>
    </row>
    <row r="123" spans="1:24">
      <c r="A123" s="156" t="s">
        <v>5865</v>
      </c>
      <c r="B123" s="156" t="s">
        <v>5864</v>
      </c>
      <c r="C123" s="156" t="s">
        <v>5863</v>
      </c>
      <c r="D123" s="156" t="s">
        <v>5862</v>
      </c>
      <c r="E123" s="156" t="s">
        <v>5861</v>
      </c>
      <c r="F123" s="156" t="s">
        <v>5860</v>
      </c>
      <c r="G123" s="156" t="s">
        <v>5207</v>
      </c>
      <c r="H123" s="156" t="s">
        <v>5859</v>
      </c>
      <c r="I123" s="156" t="s">
        <v>5858</v>
      </c>
      <c r="J123" s="156" t="s">
        <v>762</v>
      </c>
      <c r="K123" s="158" t="str">
        <f t="shared" si="5"/>
        <v>〒065－0017</v>
      </c>
      <c r="L123" s="158" t="str">
        <f t="shared" si="6"/>
        <v>0650017</v>
      </c>
      <c r="M123" s="160">
        <v>650017</v>
      </c>
      <c r="N123" s="158" t="str">
        <f>VLOOKUP(M123,'郵便番号-住所データ'!C:H,6,FALSE)</f>
        <v>札幌市東区</v>
      </c>
      <c r="O123" s="156" t="str">
        <f t="shared" si="7"/>
        <v>札幌市東区北十七条東１丁目１－２０藤井ビル北１７条Ⅲ</v>
      </c>
      <c r="P123" s="158" t="str">
        <f t="shared" si="8"/>
        <v>株式会社</v>
      </c>
      <c r="Q123" s="158" t="str">
        <f t="shared" si="9"/>
        <v>ュネリカ</v>
      </c>
      <c r="R123" s="156">
        <v>15</v>
      </c>
      <c r="S123" s="156" t="s">
        <v>279</v>
      </c>
      <c r="T123" s="156" t="s">
        <v>279</v>
      </c>
      <c r="U123" s="156" t="s">
        <v>279</v>
      </c>
      <c r="V123" s="156" t="s">
        <v>279</v>
      </c>
      <c r="W123" s="156" t="s">
        <v>279</v>
      </c>
      <c r="X123" s="156" t="s">
        <v>279</v>
      </c>
    </row>
    <row r="124" spans="1:24">
      <c r="A124" s="156" t="s">
        <v>5857</v>
      </c>
      <c r="B124" s="156" t="s">
        <v>5856</v>
      </c>
      <c r="C124" s="156" t="s">
        <v>5855</v>
      </c>
      <c r="D124" s="156" t="s">
        <v>5854</v>
      </c>
      <c r="E124" s="156" t="s">
        <v>5853</v>
      </c>
      <c r="F124" s="156" t="s">
        <v>5852</v>
      </c>
      <c r="G124" s="156" t="s">
        <v>1146</v>
      </c>
      <c r="H124" s="156" t="s">
        <v>5851</v>
      </c>
      <c r="I124" s="156" t="s">
        <v>5850</v>
      </c>
      <c r="J124" s="156" t="s">
        <v>762</v>
      </c>
      <c r="K124" s="158" t="str">
        <f t="shared" si="5"/>
        <v>〒002－8072</v>
      </c>
      <c r="L124" s="158" t="str">
        <f t="shared" si="6"/>
        <v>0028072</v>
      </c>
      <c r="M124" s="160">
        <v>28072</v>
      </c>
      <c r="N124" s="158" t="str">
        <f>VLOOKUP(M124,'郵便番号-住所データ'!C:H,6,FALSE)</f>
        <v>札幌市北区</v>
      </c>
      <c r="O124" s="156" t="str">
        <f t="shared" si="7"/>
        <v>札幌市北区あいの里二条６丁目２番１号北海道医療大学地域包括ケアセンター内</v>
      </c>
      <c r="P124" s="158" t="str">
        <f t="shared" si="8"/>
        <v>学校法人</v>
      </c>
      <c r="Q124" s="158" t="str">
        <f t="shared" si="9"/>
        <v>日本学園</v>
      </c>
      <c r="R124" s="156"/>
      <c r="S124" s="156" t="s">
        <v>279</v>
      </c>
      <c r="T124" s="156" t="s">
        <v>279</v>
      </c>
      <c r="U124" s="156" t="s">
        <v>279</v>
      </c>
      <c r="V124" s="156" t="s">
        <v>279</v>
      </c>
      <c r="W124" s="156" t="s">
        <v>279</v>
      </c>
      <c r="X124" s="156" t="s">
        <v>279</v>
      </c>
    </row>
    <row r="125" spans="1:24">
      <c r="A125" s="156" t="s">
        <v>5849</v>
      </c>
      <c r="B125" s="156" t="s">
        <v>5848</v>
      </c>
      <c r="C125" s="156" t="s">
        <v>5847</v>
      </c>
      <c r="D125" s="156" t="s">
        <v>5846</v>
      </c>
      <c r="E125" s="156" t="s">
        <v>5845</v>
      </c>
      <c r="F125" s="156" t="s">
        <v>5844</v>
      </c>
      <c r="G125" s="156" t="s">
        <v>555</v>
      </c>
      <c r="H125" s="156" t="s">
        <v>5843</v>
      </c>
      <c r="I125" s="156" t="s">
        <v>5842</v>
      </c>
      <c r="J125" s="156" t="s">
        <v>762</v>
      </c>
      <c r="K125" s="158" t="str">
        <f t="shared" si="5"/>
        <v>〒001－0911</v>
      </c>
      <c r="L125" s="158" t="str">
        <f t="shared" si="6"/>
        <v>0010911</v>
      </c>
      <c r="M125" s="160">
        <v>10911</v>
      </c>
      <c r="N125" s="158" t="str">
        <f>VLOOKUP(M125,'郵便番号-住所データ'!C:H,6,FALSE)</f>
        <v>札幌市北区</v>
      </c>
      <c r="O125" s="156" t="str">
        <f t="shared" si="7"/>
        <v>札幌市北区新琴似十一条１６丁目８－２１　コーワハイツ新琴似２０２</v>
      </c>
      <c r="P125" s="158" t="str">
        <f t="shared" si="8"/>
        <v>株式会社</v>
      </c>
      <c r="Q125" s="158" t="str">
        <f t="shared" si="9"/>
        <v>社ラック</v>
      </c>
      <c r="R125" s="156">
        <v>15</v>
      </c>
      <c r="S125" s="156" t="s">
        <v>279</v>
      </c>
      <c r="T125" s="156" t="s">
        <v>279</v>
      </c>
      <c r="U125" s="156" t="s">
        <v>279</v>
      </c>
      <c r="V125" s="156" t="s">
        <v>279</v>
      </c>
      <c r="W125" s="156" t="s">
        <v>279</v>
      </c>
      <c r="X125" s="156" t="s">
        <v>279</v>
      </c>
    </row>
    <row r="126" spans="1:24">
      <c r="A126" s="156" t="s">
        <v>5841</v>
      </c>
      <c r="B126" s="156" t="s">
        <v>5840</v>
      </c>
      <c r="C126" s="156" t="s">
        <v>5839</v>
      </c>
      <c r="D126" s="156" t="s">
        <v>5838</v>
      </c>
      <c r="E126" s="156" t="s">
        <v>5837</v>
      </c>
      <c r="F126" s="156" t="s">
        <v>5836</v>
      </c>
      <c r="G126" s="156" t="s">
        <v>5147</v>
      </c>
      <c r="H126" s="156" t="s">
        <v>5835</v>
      </c>
      <c r="I126" s="156" t="s">
        <v>5834</v>
      </c>
      <c r="J126" s="156" t="s">
        <v>762</v>
      </c>
      <c r="K126" s="158" t="str">
        <f t="shared" si="5"/>
        <v>〒002－8068</v>
      </c>
      <c r="L126" s="158" t="str">
        <f t="shared" si="6"/>
        <v>0028068</v>
      </c>
      <c r="M126" s="160">
        <v>28068</v>
      </c>
      <c r="N126" s="158" t="str">
        <f>VLOOKUP(M126,'郵便番号-住所データ'!C:H,6,FALSE)</f>
        <v>札幌市北区</v>
      </c>
      <c r="O126" s="156" t="str">
        <f t="shared" si="7"/>
        <v>札幌市北区拓北八条３丁目２番１号トートイス拓北</v>
      </c>
      <c r="P126" s="158" t="str">
        <f t="shared" si="8"/>
        <v>株式会社</v>
      </c>
      <c r="Q126" s="158" t="str">
        <f t="shared" si="9"/>
        <v>ンティア</v>
      </c>
      <c r="R126" s="156">
        <v>15</v>
      </c>
      <c r="S126" s="156" t="s">
        <v>279</v>
      </c>
      <c r="T126" s="156" t="s">
        <v>279</v>
      </c>
      <c r="U126" s="156" t="s">
        <v>279</v>
      </c>
      <c r="V126" s="156" t="s">
        <v>279</v>
      </c>
      <c r="W126" s="156" t="s">
        <v>279</v>
      </c>
      <c r="X126" s="156" t="s">
        <v>279</v>
      </c>
    </row>
    <row r="127" spans="1:24">
      <c r="A127" s="156" t="s">
        <v>5833</v>
      </c>
      <c r="B127" s="156" t="s">
        <v>5832</v>
      </c>
      <c r="C127" s="156" t="s">
        <v>5831</v>
      </c>
      <c r="D127" s="156" t="s">
        <v>5830</v>
      </c>
      <c r="E127" s="156" t="s">
        <v>5829</v>
      </c>
      <c r="F127" s="156" t="s">
        <v>5828</v>
      </c>
      <c r="G127" s="156" t="s">
        <v>5827</v>
      </c>
      <c r="H127" s="156" t="s">
        <v>5826</v>
      </c>
      <c r="I127" s="156" t="s">
        <v>5825</v>
      </c>
      <c r="J127" s="156" t="s">
        <v>762</v>
      </c>
      <c r="K127" s="158" t="str">
        <f t="shared" si="5"/>
        <v>〒007－0873</v>
      </c>
      <c r="L127" s="158" t="str">
        <f t="shared" si="6"/>
        <v>0070873</v>
      </c>
      <c r="M127" s="160">
        <v>70873</v>
      </c>
      <c r="N127" s="158" t="str">
        <f>VLOOKUP(M127,'郵便番号-住所データ'!C:H,6,FALSE)</f>
        <v>札幌市東区</v>
      </c>
      <c r="O127" s="156" t="str">
        <f t="shared" si="7"/>
        <v>札幌市東区伏古十三条３丁目１１－７</v>
      </c>
      <c r="P127" s="158" t="str">
        <f t="shared" si="8"/>
        <v>アメジス</v>
      </c>
      <c r="Q127" s="158" t="str">
        <f t="shared" si="9"/>
        <v>株式会社</v>
      </c>
      <c r="R127" s="156">
        <v>15</v>
      </c>
      <c r="S127" s="156" t="s">
        <v>279</v>
      </c>
      <c r="T127" s="156" t="s">
        <v>279</v>
      </c>
      <c r="U127" s="156" t="s">
        <v>279</v>
      </c>
      <c r="V127" s="156" t="s">
        <v>279</v>
      </c>
      <c r="W127" s="156" t="s">
        <v>279</v>
      </c>
      <c r="X127" s="156" t="s">
        <v>279</v>
      </c>
    </row>
    <row r="128" spans="1:24">
      <c r="A128" s="156" t="s">
        <v>5824</v>
      </c>
      <c r="B128" s="156" t="s">
        <v>5823</v>
      </c>
      <c r="C128" s="156" t="s">
        <v>5822</v>
      </c>
      <c r="D128" s="156" t="s">
        <v>5821</v>
      </c>
      <c r="E128" s="156" t="s">
        <v>5820</v>
      </c>
      <c r="F128" s="156" t="s">
        <v>5818</v>
      </c>
      <c r="G128" s="156" t="s">
        <v>1595</v>
      </c>
      <c r="H128" s="156" t="s">
        <v>5819</v>
      </c>
      <c r="I128" s="156" t="s">
        <v>5818</v>
      </c>
      <c r="J128" s="156" t="s">
        <v>762</v>
      </c>
      <c r="K128" s="158" t="str">
        <f t="shared" si="5"/>
        <v>〒007－0850</v>
      </c>
      <c r="L128" s="158" t="str">
        <f t="shared" si="6"/>
        <v>0070850</v>
      </c>
      <c r="M128" s="160">
        <v>70850</v>
      </c>
      <c r="N128" s="158" t="str">
        <f>VLOOKUP(M128,'郵便番号-住所データ'!C:H,6,FALSE)</f>
        <v>札幌市東区</v>
      </c>
      <c r="O128" s="156" t="str">
        <f t="shared" si="7"/>
        <v>札幌市東区北五十条東６丁目４番１号</v>
      </c>
      <c r="P128" s="158" t="str">
        <f t="shared" si="8"/>
        <v>温っとほ</v>
      </c>
      <c r="Q128" s="158" t="str">
        <f t="shared" si="9"/>
        <v>株式会社</v>
      </c>
      <c r="R128" s="156">
        <v>15</v>
      </c>
      <c r="S128" s="156" t="s">
        <v>279</v>
      </c>
      <c r="T128" s="156" t="s">
        <v>279</v>
      </c>
      <c r="U128" s="156" t="s">
        <v>279</v>
      </c>
      <c r="V128" s="156" t="s">
        <v>279</v>
      </c>
      <c r="W128" s="156" t="s">
        <v>279</v>
      </c>
      <c r="X128" s="156" t="s">
        <v>279</v>
      </c>
    </row>
    <row r="129" spans="1:24">
      <c r="A129" s="156" t="s">
        <v>5817</v>
      </c>
      <c r="B129" s="156" t="s">
        <v>5816</v>
      </c>
      <c r="C129" s="156" t="s">
        <v>5815</v>
      </c>
      <c r="D129" s="156" t="s">
        <v>5814</v>
      </c>
      <c r="E129" s="156" t="s">
        <v>678</v>
      </c>
      <c r="F129" s="156" t="s">
        <v>5813</v>
      </c>
      <c r="G129" s="156" t="s">
        <v>1595</v>
      </c>
      <c r="H129" s="156" t="s">
        <v>2509</v>
      </c>
      <c r="I129" s="156" t="s">
        <v>2508</v>
      </c>
      <c r="J129" s="156" t="s">
        <v>762</v>
      </c>
      <c r="K129" s="158" t="str">
        <f t="shared" si="5"/>
        <v>〒001－0045</v>
      </c>
      <c r="L129" s="158" t="str">
        <f t="shared" si="6"/>
        <v>0010045</v>
      </c>
      <c r="M129" s="160">
        <v>10045</v>
      </c>
      <c r="N129" s="158" t="str">
        <f>VLOOKUP(M129,'郵便番号-住所データ'!C:H,6,FALSE)</f>
        <v>札幌市北区</v>
      </c>
      <c r="O129" s="156" t="str">
        <f t="shared" si="7"/>
        <v>札幌市北区麻生町五丁目５番１０号　おおいビル３階</v>
      </c>
      <c r="P129" s="158" t="str">
        <f t="shared" si="8"/>
        <v>株式会社</v>
      </c>
      <c r="Q129" s="158" t="str">
        <f t="shared" si="9"/>
        <v>ィールド</v>
      </c>
      <c r="R129" s="156">
        <v>15</v>
      </c>
      <c r="S129" s="156" t="s">
        <v>279</v>
      </c>
      <c r="T129" s="156" t="s">
        <v>279</v>
      </c>
      <c r="U129" s="156" t="s">
        <v>279</v>
      </c>
      <c r="V129" s="156" t="s">
        <v>279</v>
      </c>
      <c r="W129" s="156" t="s">
        <v>279</v>
      </c>
      <c r="X129" s="156" t="s">
        <v>279</v>
      </c>
    </row>
    <row r="130" spans="1:24">
      <c r="A130" s="156" t="s">
        <v>5812</v>
      </c>
      <c r="B130" s="156" t="s">
        <v>5811</v>
      </c>
      <c r="C130" s="156" t="s">
        <v>5810</v>
      </c>
      <c r="D130" s="156" t="s">
        <v>5809</v>
      </c>
      <c r="E130" s="156" t="s">
        <v>5808</v>
      </c>
      <c r="F130" s="156" t="s">
        <v>5807</v>
      </c>
      <c r="G130" s="156" t="s">
        <v>4502</v>
      </c>
      <c r="H130" s="156" t="s">
        <v>5806</v>
      </c>
      <c r="I130" s="156" t="s">
        <v>5805</v>
      </c>
      <c r="J130" s="156" t="s">
        <v>762</v>
      </c>
      <c r="K130" s="158" t="str">
        <f t="shared" si="5"/>
        <v>〒007－0814</v>
      </c>
      <c r="L130" s="158" t="str">
        <f t="shared" si="6"/>
        <v>0070814</v>
      </c>
      <c r="M130" s="160">
        <v>70814</v>
      </c>
      <c r="N130" s="158" t="str">
        <f>VLOOKUP(M130,'郵便番号-住所データ'!C:H,6,FALSE)</f>
        <v>札幌市東区</v>
      </c>
      <c r="O130" s="156" t="str">
        <f t="shared" si="7"/>
        <v>札幌市東区東苗穂十四条３丁目１番５７号</v>
      </c>
      <c r="P130" s="158" t="str">
        <f t="shared" si="8"/>
        <v>株式会社</v>
      </c>
      <c r="Q130" s="158" t="str">
        <f t="shared" si="9"/>
        <v>ンズケア</v>
      </c>
      <c r="R130" s="156">
        <v>15</v>
      </c>
      <c r="S130" s="156" t="s">
        <v>279</v>
      </c>
      <c r="T130" s="156" t="s">
        <v>279</v>
      </c>
      <c r="U130" s="156" t="s">
        <v>279</v>
      </c>
      <c r="V130" s="156" t="s">
        <v>279</v>
      </c>
      <c r="W130" s="156" t="s">
        <v>279</v>
      </c>
      <c r="X130" s="156" t="s">
        <v>279</v>
      </c>
    </row>
    <row r="131" spans="1:24">
      <c r="A131" s="156" t="s">
        <v>5804</v>
      </c>
      <c r="B131" s="156" t="s">
        <v>5803</v>
      </c>
      <c r="C131" s="156" t="s">
        <v>5802</v>
      </c>
      <c r="D131" s="156" t="s">
        <v>5801</v>
      </c>
      <c r="E131" s="156" t="s">
        <v>279</v>
      </c>
      <c r="F131" s="156" t="s">
        <v>5800</v>
      </c>
      <c r="G131" s="156" t="s">
        <v>5799</v>
      </c>
      <c r="H131" s="156" t="s">
        <v>5798</v>
      </c>
      <c r="I131" s="156" t="s">
        <v>5797</v>
      </c>
      <c r="J131" s="156" t="s">
        <v>762</v>
      </c>
      <c r="K131" s="158" t="str">
        <f t="shared" si="5"/>
        <v>〒001－0922</v>
      </c>
      <c r="L131" s="158" t="str">
        <f t="shared" si="6"/>
        <v>0010922</v>
      </c>
      <c r="M131" s="160">
        <v>10922</v>
      </c>
      <c r="N131" s="158" t="str">
        <f>VLOOKUP(M131,'郵便番号-住所データ'!C:H,6,FALSE)</f>
        <v>札幌市北区</v>
      </c>
      <c r="O131" s="156" t="str">
        <f t="shared" si="7"/>
        <v>札幌市北区新川二条６丁目５番１号サービス付き高齢者向け住宅　らくら新川　内</v>
      </c>
      <c r="P131" s="158" t="str">
        <f t="shared" si="8"/>
        <v>株式会社</v>
      </c>
      <c r="Q131" s="158" t="str">
        <f t="shared" si="9"/>
        <v>くらケア</v>
      </c>
      <c r="R131" s="156">
        <v>15</v>
      </c>
      <c r="S131" s="156" t="s">
        <v>279</v>
      </c>
      <c r="T131" s="156" t="s">
        <v>279</v>
      </c>
      <c r="U131" s="156" t="s">
        <v>279</v>
      </c>
      <c r="V131" s="156" t="s">
        <v>279</v>
      </c>
      <c r="W131" s="156" t="s">
        <v>279</v>
      </c>
      <c r="X131" s="156" t="s">
        <v>279</v>
      </c>
    </row>
    <row r="132" spans="1:24">
      <c r="A132" s="156" t="s">
        <v>5796</v>
      </c>
      <c r="B132" s="156" t="s">
        <v>5795</v>
      </c>
      <c r="C132" s="156" t="s">
        <v>5794</v>
      </c>
      <c r="D132" s="156" t="s">
        <v>5793</v>
      </c>
      <c r="E132" s="156" t="s">
        <v>5792</v>
      </c>
      <c r="F132" s="156" t="s">
        <v>5791</v>
      </c>
      <c r="G132" s="156" t="s">
        <v>3528</v>
      </c>
      <c r="H132" s="156" t="s">
        <v>4717</v>
      </c>
      <c r="I132" s="156" t="s">
        <v>4716</v>
      </c>
      <c r="J132" s="156" t="s">
        <v>762</v>
      </c>
      <c r="K132" s="158" t="str">
        <f t="shared" si="5"/>
        <v>〒065－0010</v>
      </c>
      <c r="L132" s="158" t="str">
        <f t="shared" si="6"/>
        <v>0650010</v>
      </c>
      <c r="M132" s="160">
        <v>650010</v>
      </c>
      <c r="N132" s="158" t="str">
        <f>VLOOKUP(M132,'郵便番号-住所データ'!C:H,6,FALSE)</f>
        <v>札幌市東区</v>
      </c>
      <c r="O132" s="156" t="str">
        <f t="shared" si="7"/>
        <v>札幌市東区北十条東7丁目1番30号イリス北10条</v>
      </c>
      <c r="P132" s="158" t="str">
        <f t="shared" si="8"/>
        <v>さっぽろ</v>
      </c>
      <c r="Q132" s="158" t="str">
        <f t="shared" si="9"/>
        <v>協同組合</v>
      </c>
      <c r="R132" s="156"/>
      <c r="S132" s="156" t="s">
        <v>279</v>
      </c>
      <c r="T132" s="156" t="s">
        <v>279</v>
      </c>
      <c r="U132" s="156" t="s">
        <v>279</v>
      </c>
      <c r="V132" s="156" t="s">
        <v>279</v>
      </c>
      <c r="W132" s="156" t="s">
        <v>279</v>
      </c>
      <c r="X132" s="156" t="s">
        <v>279</v>
      </c>
    </row>
    <row r="133" spans="1:24">
      <c r="A133" s="156" t="s">
        <v>5790</v>
      </c>
      <c r="B133" s="156" t="s">
        <v>5789</v>
      </c>
      <c r="C133" s="156" t="s">
        <v>5788</v>
      </c>
      <c r="D133" s="156" t="s">
        <v>5787</v>
      </c>
      <c r="E133" s="156" t="s">
        <v>5786</v>
      </c>
      <c r="F133" s="156" t="s">
        <v>5785</v>
      </c>
      <c r="G133" s="156" t="s">
        <v>3528</v>
      </c>
      <c r="H133" s="156" t="s">
        <v>5784</v>
      </c>
      <c r="I133" s="156" t="s">
        <v>5783</v>
      </c>
      <c r="J133" s="156" t="s">
        <v>762</v>
      </c>
      <c r="K133" s="158" t="str">
        <f t="shared" si="5"/>
        <v>〒001－0933</v>
      </c>
      <c r="L133" s="158" t="str">
        <f t="shared" si="6"/>
        <v>0010933</v>
      </c>
      <c r="M133" s="160">
        <v>10933</v>
      </c>
      <c r="N133" s="158" t="str">
        <f>VLOOKUP(M133,'郵便番号-住所データ'!C:H,6,FALSE)</f>
        <v>札幌市北区</v>
      </c>
      <c r="O133" s="156" t="str">
        <f t="shared" si="7"/>
        <v>札幌市北区新川西三条３丁目３－２２</v>
      </c>
      <c r="P133" s="158" t="str">
        <f t="shared" si="8"/>
        <v>合同会社</v>
      </c>
      <c r="Q133" s="158" t="str">
        <f t="shared" si="9"/>
        <v>会社織音</v>
      </c>
      <c r="R133" s="156">
        <v>15</v>
      </c>
      <c r="S133" s="156" t="s">
        <v>279</v>
      </c>
      <c r="T133" s="156" t="s">
        <v>279</v>
      </c>
      <c r="U133" s="156" t="s">
        <v>279</v>
      </c>
      <c r="V133" s="156" t="s">
        <v>279</v>
      </c>
      <c r="W133" s="156" t="s">
        <v>279</v>
      </c>
      <c r="X133" s="156" t="s">
        <v>279</v>
      </c>
    </row>
    <row r="134" spans="1:24">
      <c r="A134" s="156" t="s">
        <v>5782</v>
      </c>
      <c r="B134" s="156" t="s">
        <v>5781</v>
      </c>
      <c r="C134" s="156" t="s">
        <v>5780</v>
      </c>
      <c r="D134" s="156" t="s">
        <v>5779</v>
      </c>
      <c r="E134" s="156" t="s">
        <v>5778</v>
      </c>
      <c r="F134" s="156" t="s">
        <v>5777</v>
      </c>
      <c r="G134" s="156" t="s">
        <v>3091</v>
      </c>
      <c r="H134" s="156" t="s">
        <v>563</v>
      </c>
      <c r="I134" s="156" t="s">
        <v>562</v>
      </c>
      <c r="J134" s="156" t="s">
        <v>762</v>
      </c>
      <c r="K134" s="158" t="str">
        <f t="shared" si="5"/>
        <v>〒065－0033</v>
      </c>
      <c r="L134" s="158" t="str">
        <f t="shared" si="6"/>
        <v>0650033</v>
      </c>
      <c r="M134" s="160">
        <v>650033</v>
      </c>
      <c r="N134" s="158" t="str">
        <f>VLOOKUP(M134,'郵便番号-住所データ'!C:H,6,FALSE)</f>
        <v>札幌市東区</v>
      </c>
      <c r="O134" s="156" t="str">
        <f t="shared" si="7"/>
        <v>札幌市東区北三十三条東１３丁目３－４３第２エクセルナガタ２０３号室</v>
      </c>
      <c r="P134" s="158" t="str">
        <f t="shared" si="8"/>
        <v>医療法人</v>
      </c>
      <c r="Q134" s="158" t="str">
        <f t="shared" si="9"/>
        <v>人徳洲会</v>
      </c>
      <c r="R134" s="156">
        <v>6</v>
      </c>
      <c r="S134" s="156" t="s">
        <v>279</v>
      </c>
      <c r="T134" s="156" t="s">
        <v>279</v>
      </c>
      <c r="U134" s="156" t="s">
        <v>279</v>
      </c>
      <c r="V134" s="156" t="s">
        <v>279</v>
      </c>
      <c r="W134" s="156" t="s">
        <v>279</v>
      </c>
      <c r="X134" s="156" t="s">
        <v>279</v>
      </c>
    </row>
    <row r="135" spans="1:24">
      <c r="A135" s="156" t="s">
        <v>5776</v>
      </c>
      <c r="B135" s="156" t="s">
        <v>5775</v>
      </c>
      <c r="C135" s="156" t="s">
        <v>5774</v>
      </c>
      <c r="D135" s="156" t="s">
        <v>5773</v>
      </c>
      <c r="E135" s="156" t="s">
        <v>5772</v>
      </c>
      <c r="F135" s="156" t="s">
        <v>5771</v>
      </c>
      <c r="G135" s="156" t="s">
        <v>2502</v>
      </c>
      <c r="H135" s="156" t="s">
        <v>5770</v>
      </c>
      <c r="I135" s="156" t="s">
        <v>5769</v>
      </c>
      <c r="J135" s="156" t="s">
        <v>762</v>
      </c>
      <c r="K135" s="158" t="str">
        <f t="shared" si="5"/>
        <v>〒065－0022</v>
      </c>
      <c r="L135" s="158" t="str">
        <f t="shared" si="6"/>
        <v>0650022</v>
      </c>
      <c r="M135" s="160">
        <v>650022</v>
      </c>
      <c r="N135" s="158" t="str">
        <f>VLOOKUP(M135,'郵便番号-住所データ'!C:H,6,FALSE)</f>
        <v>札幌市東区</v>
      </c>
      <c r="O135" s="156" t="str">
        <f t="shared" si="7"/>
        <v>札幌市東区北二十二条東1丁目1番40号</v>
      </c>
      <c r="P135" s="158" t="str">
        <f t="shared" si="8"/>
        <v>医療法人</v>
      </c>
      <c r="Q135" s="158" t="str">
        <f t="shared" si="9"/>
        <v>外科病院</v>
      </c>
      <c r="R135" s="156">
        <v>6</v>
      </c>
      <c r="S135" s="156" t="s">
        <v>279</v>
      </c>
      <c r="T135" s="156" t="s">
        <v>279</v>
      </c>
      <c r="U135" s="156" t="s">
        <v>279</v>
      </c>
      <c r="V135" s="156" t="s">
        <v>279</v>
      </c>
      <c r="W135" s="156" t="s">
        <v>279</v>
      </c>
      <c r="X135" s="156" t="s">
        <v>279</v>
      </c>
    </row>
    <row r="136" spans="1:24">
      <c r="A136" s="156" t="s">
        <v>5768</v>
      </c>
      <c r="B136" s="156" t="s">
        <v>5767</v>
      </c>
      <c r="C136" s="156" t="s">
        <v>5766</v>
      </c>
      <c r="D136" s="156" t="s">
        <v>5765</v>
      </c>
      <c r="E136" s="156" t="s">
        <v>5764</v>
      </c>
      <c r="F136" s="156" t="s">
        <v>5763</v>
      </c>
      <c r="G136" s="156" t="s">
        <v>2496</v>
      </c>
      <c r="H136" s="156" t="s">
        <v>5762</v>
      </c>
      <c r="I136" s="156" t="s">
        <v>5761</v>
      </c>
      <c r="J136" s="156" t="s">
        <v>762</v>
      </c>
      <c r="K136" s="158" t="str">
        <f t="shared" si="5"/>
        <v>〒007－0806</v>
      </c>
      <c r="L136" s="158" t="str">
        <f t="shared" si="6"/>
        <v>0070806</v>
      </c>
      <c r="M136" s="160">
        <v>70806</v>
      </c>
      <c r="N136" s="158" t="str">
        <f>VLOOKUP(M136,'郵便番号-住所データ'!C:H,6,FALSE)</f>
        <v>札幌市東区</v>
      </c>
      <c r="O136" s="156" t="str">
        <f t="shared" si="7"/>
        <v>札幌市東区東苗穂六条３丁目９－１０－１０１</v>
      </c>
      <c r="P136" s="158" t="str">
        <f t="shared" si="8"/>
        <v>株式会社</v>
      </c>
      <c r="Q136" s="158" t="str">
        <f t="shared" si="9"/>
        <v>フ・ケア</v>
      </c>
      <c r="R136" s="156">
        <v>15</v>
      </c>
      <c r="S136" s="156" t="s">
        <v>279</v>
      </c>
      <c r="T136" s="156" t="s">
        <v>279</v>
      </c>
      <c r="U136" s="156" t="s">
        <v>279</v>
      </c>
      <c r="V136" s="156" t="s">
        <v>279</v>
      </c>
      <c r="W136" s="156" t="s">
        <v>279</v>
      </c>
      <c r="X136" s="156" t="s">
        <v>279</v>
      </c>
    </row>
    <row r="137" spans="1:24">
      <c r="A137" s="156" t="s">
        <v>5760</v>
      </c>
      <c r="B137" s="156" t="s">
        <v>5759</v>
      </c>
      <c r="C137" s="156" t="s">
        <v>5758</v>
      </c>
      <c r="D137" s="156" t="s">
        <v>5757</v>
      </c>
      <c r="E137" s="156" t="s">
        <v>5756</v>
      </c>
      <c r="F137" s="156" t="s">
        <v>5755</v>
      </c>
      <c r="G137" s="156" t="s">
        <v>3084</v>
      </c>
      <c r="H137" s="156" t="s">
        <v>458</v>
      </c>
      <c r="I137" s="156" t="s">
        <v>457</v>
      </c>
      <c r="J137" s="156" t="s">
        <v>762</v>
      </c>
      <c r="K137" s="158" t="str">
        <f t="shared" si="5"/>
        <v>〒065－0030</v>
      </c>
      <c r="L137" s="158" t="str">
        <f t="shared" si="6"/>
        <v>0650030</v>
      </c>
      <c r="M137" s="160">
        <v>650030</v>
      </c>
      <c r="N137" s="158" t="str">
        <f>VLOOKUP(M137,'郵便番号-住所データ'!C:H,6,FALSE)</f>
        <v>札幌市東区</v>
      </c>
      <c r="O137" s="156" t="str">
        <f t="shared" si="7"/>
        <v>札幌市東区北三十条東１９丁目２－１</v>
      </c>
      <c r="P137" s="158" t="str">
        <f t="shared" si="8"/>
        <v>株式会社</v>
      </c>
      <c r="Q137" s="158" t="str">
        <f t="shared" si="9"/>
        <v>シャトー</v>
      </c>
      <c r="R137" s="156">
        <v>15</v>
      </c>
      <c r="S137" s="156" t="s">
        <v>279</v>
      </c>
      <c r="T137" s="156" t="s">
        <v>279</v>
      </c>
      <c r="U137" s="156" t="s">
        <v>279</v>
      </c>
      <c r="V137" s="156" t="s">
        <v>279</v>
      </c>
      <c r="W137" s="156" t="s">
        <v>279</v>
      </c>
      <c r="X137" s="156" t="s">
        <v>279</v>
      </c>
    </row>
    <row r="138" spans="1:24">
      <c r="A138" s="156" t="s">
        <v>5754</v>
      </c>
      <c r="B138" s="156" t="s">
        <v>5753</v>
      </c>
      <c r="C138" s="156" t="s">
        <v>5752</v>
      </c>
      <c r="D138" s="156" t="s">
        <v>5751</v>
      </c>
      <c r="E138" s="156" t="s">
        <v>5750</v>
      </c>
      <c r="F138" s="156" t="s">
        <v>5749</v>
      </c>
      <c r="G138" s="156" t="s">
        <v>730</v>
      </c>
      <c r="H138" s="156" t="s">
        <v>926</v>
      </c>
      <c r="I138" s="156" t="s">
        <v>925</v>
      </c>
      <c r="J138" s="156" t="s">
        <v>762</v>
      </c>
      <c r="K138" s="158" t="str">
        <f t="shared" si="5"/>
        <v>〒001－0032</v>
      </c>
      <c r="L138" s="158" t="str">
        <f t="shared" si="6"/>
        <v>0010032</v>
      </c>
      <c r="M138" s="160">
        <v>10032</v>
      </c>
      <c r="N138" s="158" t="str">
        <f>VLOOKUP(M138,'郵便番号-住所データ'!C:H,6,FALSE)</f>
        <v>札幌市北区</v>
      </c>
      <c r="O138" s="156" t="str">
        <f t="shared" si="7"/>
        <v>札幌市北区北三十二条西８丁目１番１号</v>
      </c>
      <c r="P138" s="158" t="str">
        <f t="shared" si="8"/>
        <v>社会福祉</v>
      </c>
      <c r="Q138" s="158" t="str">
        <f t="shared" si="9"/>
        <v>協福祉会</v>
      </c>
      <c r="R138" s="156"/>
      <c r="S138" s="156" t="s">
        <v>279</v>
      </c>
      <c r="T138" s="156" t="s">
        <v>279</v>
      </c>
      <c r="U138" s="156" t="s">
        <v>279</v>
      </c>
      <c r="V138" s="156" t="s">
        <v>279</v>
      </c>
      <c r="W138" s="156" t="s">
        <v>279</v>
      </c>
      <c r="X138" s="156" t="s">
        <v>279</v>
      </c>
    </row>
    <row r="139" spans="1:24">
      <c r="A139" s="156" t="s">
        <v>5748</v>
      </c>
      <c r="B139" s="156" t="s">
        <v>5747</v>
      </c>
      <c r="C139" s="156" t="s">
        <v>5746</v>
      </c>
      <c r="D139" s="156" t="s">
        <v>5745</v>
      </c>
      <c r="E139" s="156" t="s">
        <v>5744</v>
      </c>
      <c r="F139" s="156" t="s">
        <v>5743</v>
      </c>
      <c r="G139" s="156" t="s">
        <v>730</v>
      </c>
      <c r="H139" s="156" t="s">
        <v>926</v>
      </c>
      <c r="I139" s="156" t="s">
        <v>925</v>
      </c>
      <c r="J139" s="156" t="s">
        <v>762</v>
      </c>
      <c r="K139" s="158" t="str">
        <f t="shared" si="5"/>
        <v>〒007－0805</v>
      </c>
      <c r="L139" s="158" t="str">
        <f t="shared" si="6"/>
        <v>0070805</v>
      </c>
      <c r="M139" s="160">
        <v>70805</v>
      </c>
      <c r="N139" s="158" t="str">
        <f>VLOOKUP(M139,'郵便番号-住所データ'!C:H,6,FALSE)</f>
        <v>札幌市東区</v>
      </c>
      <c r="O139" s="156" t="str">
        <f t="shared" si="7"/>
        <v>札幌市東区東苗穂五条１丁目１１番１号勤医協札幌東ビル</v>
      </c>
      <c r="P139" s="158" t="str">
        <f t="shared" si="8"/>
        <v>社会福祉</v>
      </c>
      <c r="Q139" s="158" t="str">
        <f t="shared" si="9"/>
        <v>協福祉会</v>
      </c>
      <c r="R139" s="156"/>
      <c r="S139" s="156" t="s">
        <v>279</v>
      </c>
      <c r="T139" s="156" t="s">
        <v>279</v>
      </c>
      <c r="U139" s="156" t="s">
        <v>279</v>
      </c>
      <c r="V139" s="156" t="s">
        <v>279</v>
      </c>
      <c r="W139" s="156" t="s">
        <v>279</v>
      </c>
      <c r="X139" s="156" t="s">
        <v>279</v>
      </c>
    </row>
    <row r="140" spans="1:24">
      <c r="A140" s="156" t="s">
        <v>5742</v>
      </c>
      <c r="B140" s="156" t="s">
        <v>5741</v>
      </c>
      <c r="C140" s="156" t="s">
        <v>5740</v>
      </c>
      <c r="D140" s="156" t="s">
        <v>5739</v>
      </c>
      <c r="E140" s="156" t="s">
        <v>5738</v>
      </c>
      <c r="F140" s="156" t="s">
        <v>5737</v>
      </c>
      <c r="G140" s="156" t="s">
        <v>605</v>
      </c>
      <c r="H140" s="156" t="s">
        <v>5736</v>
      </c>
      <c r="I140" s="156" t="s">
        <v>5735</v>
      </c>
      <c r="J140" s="156" t="s">
        <v>762</v>
      </c>
      <c r="K140" s="158" t="str">
        <f t="shared" si="5"/>
        <v>〒065－0041</v>
      </c>
      <c r="L140" s="158" t="str">
        <f t="shared" si="6"/>
        <v>0650041</v>
      </c>
      <c r="M140" s="160">
        <v>650041</v>
      </c>
      <c r="N140" s="158" t="str">
        <f>VLOOKUP(M140,'郵便番号-住所データ'!C:H,6,FALSE)</f>
        <v>札幌市東区</v>
      </c>
      <c r="O140" s="156" t="str">
        <f t="shared" si="7"/>
        <v>札幌市東区本町一条１丁目１番１号鹿内ビル２階</v>
      </c>
      <c r="P140" s="158" t="str">
        <f t="shared" si="8"/>
        <v>一般社団</v>
      </c>
      <c r="Q140" s="158" t="str">
        <f t="shared" si="9"/>
        <v>こいの里</v>
      </c>
      <c r="R140" s="156">
        <v>10</v>
      </c>
      <c r="S140" s="156" t="s">
        <v>279</v>
      </c>
      <c r="T140" s="156" t="s">
        <v>279</v>
      </c>
      <c r="U140" s="156" t="s">
        <v>279</v>
      </c>
      <c r="V140" s="156" t="s">
        <v>279</v>
      </c>
      <c r="W140" s="156" t="s">
        <v>279</v>
      </c>
      <c r="X140" s="156" t="s">
        <v>279</v>
      </c>
    </row>
    <row r="141" spans="1:24">
      <c r="A141" s="156" t="s">
        <v>5734</v>
      </c>
      <c r="B141" s="156" t="s">
        <v>5733</v>
      </c>
      <c r="C141" s="156" t="s">
        <v>5732</v>
      </c>
      <c r="D141" s="156" t="s">
        <v>5731</v>
      </c>
      <c r="E141" s="156" t="s">
        <v>5730</v>
      </c>
      <c r="F141" s="156" t="s">
        <v>5729</v>
      </c>
      <c r="G141" s="156" t="s">
        <v>605</v>
      </c>
      <c r="H141" s="156" t="s">
        <v>1327</v>
      </c>
      <c r="I141" s="156" t="s">
        <v>1326</v>
      </c>
      <c r="J141" s="156" t="s">
        <v>762</v>
      </c>
      <c r="K141" s="158" t="str">
        <f t="shared" si="5"/>
        <v>〒065－0023</v>
      </c>
      <c r="L141" s="158" t="str">
        <f t="shared" si="6"/>
        <v>0650023</v>
      </c>
      <c r="M141" s="160">
        <v>650023</v>
      </c>
      <c r="N141" s="158" t="str">
        <f>VLOOKUP(M141,'郵便番号-住所データ'!C:H,6,FALSE)</f>
        <v>札幌市東区</v>
      </c>
      <c r="O141" s="156" t="str">
        <f t="shared" si="7"/>
        <v>札幌市東区北二十三条東１２丁目１番１７号サツキビル３階</v>
      </c>
      <c r="P141" s="158" t="str">
        <f t="shared" si="8"/>
        <v>ＳＯＭＰ</v>
      </c>
      <c r="Q141" s="158" t="str">
        <f t="shared" si="9"/>
        <v>株式会社</v>
      </c>
      <c r="R141" s="156">
        <v>15</v>
      </c>
      <c r="S141" s="156" t="s">
        <v>279</v>
      </c>
      <c r="T141" s="156" t="s">
        <v>279</v>
      </c>
      <c r="U141" s="156" t="s">
        <v>279</v>
      </c>
      <c r="V141" s="156" t="s">
        <v>279</v>
      </c>
      <c r="W141" s="156" t="s">
        <v>279</v>
      </c>
      <c r="X141" s="156" t="s">
        <v>279</v>
      </c>
    </row>
    <row r="142" spans="1:24">
      <c r="A142" s="156" t="s">
        <v>5728</v>
      </c>
      <c r="B142" s="156" t="s">
        <v>5727</v>
      </c>
      <c r="C142" s="156" t="s">
        <v>5726</v>
      </c>
      <c r="D142" s="156" t="s">
        <v>5725</v>
      </c>
      <c r="E142" s="156" t="s">
        <v>5724</v>
      </c>
      <c r="F142" s="156" t="s">
        <v>5723</v>
      </c>
      <c r="G142" s="156" t="s">
        <v>605</v>
      </c>
      <c r="H142" s="156" t="s">
        <v>3231</v>
      </c>
      <c r="I142" s="156" t="s">
        <v>3230</v>
      </c>
      <c r="J142" s="156" t="s">
        <v>762</v>
      </c>
      <c r="K142" s="158" t="str">
        <f t="shared" si="5"/>
        <v>〒065－0023</v>
      </c>
      <c r="L142" s="158" t="str">
        <f t="shared" si="6"/>
        <v>0650023</v>
      </c>
      <c r="M142" s="160">
        <v>650023</v>
      </c>
      <c r="N142" s="158" t="str">
        <f>VLOOKUP(M142,'郵便番号-住所データ'!C:H,6,FALSE)</f>
        <v>札幌市東区</v>
      </c>
      <c r="O142" s="156" t="str">
        <f t="shared" si="7"/>
        <v>札幌市東区北二十三条東２３丁目２－７</v>
      </c>
      <c r="P142" s="158" t="str">
        <f t="shared" si="8"/>
        <v>株式会社</v>
      </c>
      <c r="Q142" s="158" t="str">
        <f t="shared" si="9"/>
        <v>グループ</v>
      </c>
      <c r="R142" s="156">
        <v>15</v>
      </c>
      <c r="S142" s="156" t="s">
        <v>279</v>
      </c>
      <c r="T142" s="156" t="s">
        <v>279</v>
      </c>
      <c r="U142" s="156" t="s">
        <v>279</v>
      </c>
      <c r="V142" s="156" t="s">
        <v>279</v>
      </c>
      <c r="W142" s="156" t="s">
        <v>279</v>
      </c>
      <c r="X142" s="156" t="s">
        <v>279</v>
      </c>
    </row>
    <row r="143" spans="1:24">
      <c r="A143" s="156" t="s">
        <v>5722</v>
      </c>
      <c r="B143" s="156" t="s">
        <v>5721</v>
      </c>
      <c r="C143" s="156" t="s">
        <v>5720</v>
      </c>
      <c r="D143" s="156" t="s">
        <v>5719</v>
      </c>
      <c r="E143" s="156" t="s">
        <v>5718</v>
      </c>
      <c r="F143" s="156" t="s">
        <v>5717</v>
      </c>
      <c r="G143" s="156" t="s">
        <v>4349</v>
      </c>
      <c r="H143" s="156" t="s">
        <v>2376</v>
      </c>
      <c r="I143" s="156" t="s">
        <v>2375</v>
      </c>
      <c r="J143" s="156" t="s">
        <v>762</v>
      </c>
      <c r="K143" s="158" t="str">
        <f t="shared" si="5"/>
        <v>〒001－0037</v>
      </c>
      <c r="L143" s="158" t="str">
        <f t="shared" si="6"/>
        <v>0010037</v>
      </c>
      <c r="M143" s="160">
        <v>10037</v>
      </c>
      <c r="N143" s="158" t="str">
        <f>VLOOKUP(M143,'郵便番号-住所データ'!C:H,6,FALSE)</f>
        <v>札幌市北区</v>
      </c>
      <c r="O143" s="156" t="str">
        <f t="shared" si="7"/>
        <v>札幌市北区北三十七条西４丁目３－１２藤井ビル３７　２０４号室</v>
      </c>
      <c r="P143" s="158" t="str">
        <f t="shared" si="8"/>
        <v>株式会社</v>
      </c>
      <c r="Q143" s="158" t="str">
        <f t="shared" si="9"/>
        <v>社ツクイ</v>
      </c>
      <c r="R143" s="156">
        <v>15</v>
      </c>
      <c r="S143" s="156" t="s">
        <v>279</v>
      </c>
      <c r="T143" s="156" t="s">
        <v>279</v>
      </c>
      <c r="U143" s="156" t="s">
        <v>279</v>
      </c>
      <c r="V143" s="156" t="s">
        <v>279</v>
      </c>
      <c r="W143" s="156" t="s">
        <v>279</v>
      </c>
      <c r="X143" s="156" t="s">
        <v>279</v>
      </c>
    </row>
    <row r="144" spans="1:24">
      <c r="A144" s="156" t="s">
        <v>5716</v>
      </c>
      <c r="B144" s="156" t="s">
        <v>5715</v>
      </c>
      <c r="C144" s="156" t="s">
        <v>5714</v>
      </c>
      <c r="D144" s="156" t="s">
        <v>5713</v>
      </c>
      <c r="E144" s="156" t="s">
        <v>5712</v>
      </c>
      <c r="F144" s="156" t="s">
        <v>5711</v>
      </c>
      <c r="G144" s="156" t="s">
        <v>4349</v>
      </c>
      <c r="H144" s="156" t="s">
        <v>5710</v>
      </c>
      <c r="I144" s="156" t="s">
        <v>5709</v>
      </c>
      <c r="J144" s="156" t="s">
        <v>762</v>
      </c>
      <c r="K144" s="158" t="str">
        <f t="shared" ref="K144:K207" si="10">MID(D144,1,9)</f>
        <v>〒001－0011</v>
      </c>
      <c r="L144" s="158" t="str">
        <f t="shared" ref="L144:L207" si="11">MID(K144,2,3)&amp;MID(K144,6,4)</f>
        <v>0010011</v>
      </c>
      <c r="M144" s="160">
        <v>10011</v>
      </c>
      <c r="N144" s="158" t="str">
        <f>VLOOKUP(M144,'郵便番号-住所データ'!C:H,6,FALSE)</f>
        <v>札幌市北区</v>
      </c>
      <c r="O144" s="156" t="str">
        <f t="shared" ref="O144:O207" si="12">MID(D144,10,50)</f>
        <v>札幌市北区北十一条西４丁目２－２１</v>
      </c>
      <c r="P144" s="158" t="str">
        <f t="shared" ref="P144:P207" si="13">MID(H144,1,4)</f>
        <v>株式会社</v>
      </c>
      <c r="Q144" s="158" t="str">
        <f t="shared" ref="Q144:Q207" si="14">RIGHT(H144,4)</f>
        <v>ハーネス</v>
      </c>
      <c r="R144" s="156">
        <v>15</v>
      </c>
      <c r="S144" s="156" t="s">
        <v>279</v>
      </c>
      <c r="T144" s="156" t="s">
        <v>279</v>
      </c>
      <c r="U144" s="156" t="s">
        <v>279</v>
      </c>
      <c r="V144" s="156" t="s">
        <v>279</v>
      </c>
      <c r="W144" s="156" t="s">
        <v>279</v>
      </c>
      <c r="X144" s="156" t="s">
        <v>279</v>
      </c>
    </row>
    <row r="145" spans="1:24">
      <c r="A145" s="156" t="s">
        <v>5708</v>
      </c>
      <c r="B145" s="156" t="s">
        <v>5707</v>
      </c>
      <c r="C145" s="156" t="s">
        <v>5706</v>
      </c>
      <c r="D145" s="156" t="s">
        <v>5705</v>
      </c>
      <c r="E145" s="156" t="s">
        <v>5704</v>
      </c>
      <c r="F145" s="156" t="s">
        <v>5703</v>
      </c>
      <c r="G145" s="156" t="s">
        <v>459</v>
      </c>
      <c r="H145" s="156" t="s">
        <v>5702</v>
      </c>
      <c r="I145" s="156" t="s">
        <v>5701</v>
      </c>
      <c r="J145" s="156" t="s">
        <v>762</v>
      </c>
      <c r="K145" s="158" t="str">
        <f t="shared" si="10"/>
        <v>〒002－8026</v>
      </c>
      <c r="L145" s="158" t="str">
        <f t="shared" si="11"/>
        <v>0028026</v>
      </c>
      <c r="M145" s="160">
        <v>28026</v>
      </c>
      <c r="N145" s="158" t="str">
        <f>VLOOKUP(M145,'郵便番号-住所データ'!C:H,6,FALSE)</f>
        <v>札幌市北区</v>
      </c>
      <c r="O145" s="156" t="str">
        <f t="shared" si="12"/>
        <v>札幌市北区篠路六条１丁目４－２０</v>
      </c>
      <c r="P145" s="158" t="str">
        <f t="shared" si="13"/>
        <v>株式会社</v>
      </c>
      <c r="Q145" s="158" t="str">
        <f t="shared" si="14"/>
        <v>ーション</v>
      </c>
      <c r="R145" s="156">
        <v>15</v>
      </c>
      <c r="S145" s="156" t="s">
        <v>279</v>
      </c>
      <c r="T145" s="156" t="s">
        <v>279</v>
      </c>
      <c r="U145" s="156" t="s">
        <v>279</v>
      </c>
      <c r="V145" s="156" t="s">
        <v>279</v>
      </c>
      <c r="W145" s="156" t="s">
        <v>279</v>
      </c>
      <c r="X145" s="156" t="s">
        <v>279</v>
      </c>
    </row>
    <row r="146" spans="1:24">
      <c r="A146" s="156" t="s">
        <v>5700</v>
      </c>
      <c r="B146" s="156" t="s">
        <v>5699</v>
      </c>
      <c r="C146" s="156" t="s">
        <v>5698</v>
      </c>
      <c r="D146" s="156" t="s">
        <v>5697</v>
      </c>
      <c r="E146" s="156" t="s">
        <v>5696</v>
      </c>
      <c r="F146" s="156" t="s">
        <v>2356</v>
      </c>
      <c r="G146" s="156" t="s">
        <v>459</v>
      </c>
      <c r="H146" s="156" t="s">
        <v>2357</v>
      </c>
      <c r="I146" s="156" t="s">
        <v>2356</v>
      </c>
      <c r="J146" s="156" t="s">
        <v>762</v>
      </c>
      <c r="K146" s="158" t="str">
        <f t="shared" si="10"/>
        <v>〒001－0035</v>
      </c>
      <c r="L146" s="158" t="str">
        <f t="shared" si="11"/>
        <v>0010035</v>
      </c>
      <c r="M146" s="160">
        <v>10035</v>
      </c>
      <c r="N146" s="158" t="str">
        <f>VLOOKUP(M146,'郵便番号-住所データ'!C:H,6,FALSE)</f>
        <v>札幌市北区</v>
      </c>
      <c r="O146" s="156" t="str">
        <f t="shared" si="12"/>
        <v>札幌市北区北三十五条西９丁目３番１号エステート３５　１０５号室</v>
      </c>
      <c r="P146" s="158" t="str">
        <f t="shared" si="13"/>
        <v>株式会社</v>
      </c>
      <c r="Q146" s="158" t="str">
        <f t="shared" si="14"/>
        <v>ｅｄｇｅ</v>
      </c>
      <c r="R146" s="156">
        <v>15</v>
      </c>
      <c r="S146" s="156" t="s">
        <v>279</v>
      </c>
      <c r="T146" s="156" t="s">
        <v>279</v>
      </c>
      <c r="U146" s="156" t="s">
        <v>279</v>
      </c>
      <c r="V146" s="156" t="s">
        <v>279</v>
      </c>
      <c r="W146" s="156" t="s">
        <v>279</v>
      </c>
      <c r="X146" s="156" t="s">
        <v>279</v>
      </c>
    </row>
    <row r="147" spans="1:24">
      <c r="A147" s="156" t="s">
        <v>5695</v>
      </c>
      <c r="B147" s="156" t="s">
        <v>5694</v>
      </c>
      <c r="C147" s="156" t="s">
        <v>818</v>
      </c>
      <c r="D147" s="156" t="s">
        <v>5693</v>
      </c>
      <c r="E147" s="156" t="s">
        <v>5692</v>
      </c>
      <c r="F147" s="156" t="s">
        <v>815</v>
      </c>
      <c r="G147" s="156" t="s">
        <v>4320</v>
      </c>
      <c r="H147" s="156" t="s">
        <v>813</v>
      </c>
      <c r="I147" s="156" t="s">
        <v>812</v>
      </c>
      <c r="J147" s="156" t="s">
        <v>762</v>
      </c>
      <c r="K147" s="158" t="str">
        <f t="shared" si="10"/>
        <v>〒007－0840</v>
      </c>
      <c r="L147" s="158" t="str">
        <f t="shared" si="11"/>
        <v>0070840</v>
      </c>
      <c r="M147" s="160">
        <v>70840</v>
      </c>
      <c r="N147" s="158" t="str">
        <f>VLOOKUP(M147,'郵便番号-住所データ'!C:H,6,FALSE)</f>
        <v>札幌市東区</v>
      </c>
      <c r="O147" s="156" t="str">
        <f t="shared" si="12"/>
        <v>札幌市東区北四十条東１丁目１番２７号</v>
      </c>
      <c r="P147" s="158" t="str">
        <f t="shared" si="13"/>
        <v>株式会社</v>
      </c>
      <c r="Q147" s="158" t="str">
        <f t="shared" si="14"/>
        <v>リ・ラボ</v>
      </c>
      <c r="R147" s="156">
        <v>15</v>
      </c>
      <c r="S147" s="156" t="s">
        <v>279</v>
      </c>
      <c r="T147" s="156" t="s">
        <v>279</v>
      </c>
      <c r="U147" s="156" t="s">
        <v>279</v>
      </c>
      <c r="V147" s="156" t="s">
        <v>279</v>
      </c>
      <c r="W147" s="156" t="s">
        <v>279</v>
      </c>
      <c r="X147" s="156" t="s">
        <v>279</v>
      </c>
    </row>
    <row r="148" spans="1:24">
      <c r="A148" s="156" t="s">
        <v>5691</v>
      </c>
      <c r="B148" s="156" t="s">
        <v>5690</v>
      </c>
      <c r="C148" s="156" t="s">
        <v>5689</v>
      </c>
      <c r="D148" s="156" t="s">
        <v>5688</v>
      </c>
      <c r="E148" s="156" t="s">
        <v>5687</v>
      </c>
      <c r="F148" s="156" t="s">
        <v>5686</v>
      </c>
      <c r="G148" s="156" t="s">
        <v>3481</v>
      </c>
      <c r="H148" s="156" t="s">
        <v>5685</v>
      </c>
      <c r="I148" s="156" t="s">
        <v>5684</v>
      </c>
      <c r="J148" s="156" t="s">
        <v>762</v>
      </c>
      <c r="K148" s="158" t="str">
        <f t="shared" si="10"/>
        <v>〒002－8024</v>
      </c>
      <c r="L148" s="158" t="str">
        <f t="shared" si="11"/>
        <v>0028024</v>
      </c>
      <c r="M148" s="160">
        <v>28024</v>
      </c>
      <c r="N148" s="158" t="str">
        <f>VLOOKUP(M148,'郵便番号-住所データ'!C:H,6,FALSE)</f>
        <v>札幌市北区</v>
      </c>
      <c r="O148" s="156" t="str">
        <f t="shared" si="12"/>
        <v>札幌市北区篠路四条４丁目７－２５Ｙｓシティビル７号室</v>
      </c>
      <c r="P148" s="158" t="str">
        <f t="shared" si="13"/>
        <v>株式会社</v>
      </c>
      <c r="Q148" s="158" t="str">
        <f t="shared" si="14"/>
        <v>のササキ</v>
      </c>
      <c r="R148" s="156">
        <v>15</v>
      </c>
      <c r="S148" s="156" t="s">
        <v>279</v>
      </c>
      <c r="T148" s="156" t="s">
        <v>279</v>
      </c>
      <c r="U148" s="156" t="s">
        <v>279</v>
      </c>
      <c r="V148" s="156" t="s">
        <v>279</v>
      </c>
      <c r="W148" s="156" t="s">
        <v>279</v>
      </c>
      <c r="X148" s="156" t="s">
        <v>279</v>
      </c>
    </row>
    <row r="149" spans="1:24">
      <c r="A149" s="156" t="s">
        <v>5683</v>
      </c>
      <c r="B149" s="156" t="s">
        <v>5682</v>
      </c>
      <c r="C149" s="156" t="s">
        <v>5681</v>
      </c>
      <c r="D149" s="156" t="s">
        <v>5680</v>
      </c>
      <c r="E149" s="156" t="s">
        <v>5679</v>
      </c>
      <c r="F149" s="156" t="s">
        <v>5678</v>
      </c>
      <c r="G149" s="156" t="s">
        <v>1928</v>
      </c>
      <c r="H149" s="156" t="s">
        <v>4160</v>
      </c>
      <c r="I149" s="156" t="s">
        <v>4159</v>
      </c>
      <c r="J149" s="156" t="s">
        <v>762</v>
      </c>
      <c r="K149" s="158" t="str">
        <f t="shared" si="10"/>
        <v>〒060－0906</v>
      </c>
      <c r="L149" s="158" t="str">
        <f t="shared" si="11"/>
        <v>0600906</v>
      </c>
      <c r="M149" s="160">
        <v>600906</v>
      </c>
      <c r="N149" s="158" t="str">
        <f>VLOOKUP(M149,'郵便番号-住所データ'!C:H,6,FALSE)</f>
        <v>札幌市東区</v>
      </c>
      <c r="O149" s="156" t="str">
        <f t="shared" si="12"/>
        <v>札幌市東区北六条東６丁目１－１ノアガーデン　グランテラス１Ｆ</v>
      </c>
      <c r="P149" s="158" t="str">
        <f t="shared" si="13"/>
        <v>株式会社</v>
      </c>
      <c r="Q149" s="158" t="str">
        <f t="shared" si="14"/>
        <v>ンツェル</v>
      </c>
      <c r="R149" s="156">
        <v>15</v>
      </c>
      <c r="S149" s="156" t="s">
        <v>279</v>
      </c>
      <c r="T149" s="156" t="s">
        <v>279</v>
      </c>
      <c r="U149" s="156" t="s">
        <v>279</v>
      </c>
      <c r="V149" s="156" t="s">
        <v>279</v>
      </c>
      <c r="W149" s="156" t="s">
        <v>279</v>
      </c>
      <c r="X149" s="156" t="s">
        <v>279</v>
      </c>
    </row>
    <row r="150" spans="1:24">
      <c r="A150" s="156" t="s">
        <v>5677</v>
      </c>
      <c r="B150" s="156" t="s">
        <v>5676</v>
      </c>
      <c r="C150" s="156" t="s">
        <v>5675</v>
      </c>
      <c r="D150" s="156" t="s">
        <v>5674</v>
      </c>
      <c r="E150" s="156" t="s">
        <v>5673</v>
      </c>
      <c r="F150" s="156" t="s">
        <v>5672</v>
      </c>
      <c r="G150" s="156" t="s">
        <v>590</v>
      </c>
      <c r="H150" s="156" t="s">
        <v>5671</v>
      </c>
      <c r="I150" s="156" t="s">
        <v>5670</v>
      </c>
      <c r="J150" s="156" t="s">
        <v>762</v>
      </c>
      <c r="K150" s="158" t="str">
        <f t="shared" si="10"/>
        <v>〒001－0907</v>
      </c>
      <c r="L150" s="158" t="str">
        <f t="shared" si="11"/>
        <v>0010907</v>
      </c>
      <c r="M150" s="160">
        <v>10907</v>
      </c>
      <c r="N150" s="158" t="str">
        <f>VLOOKUP(M150,'郵便番号-住所データ'!C:H,6,FALSE)</f>
        <v>札幌市北区</v>
      </c>
      <c r="O150" s="156" t="str">
        <f t="shared" si="12"/>
        <v>札幌市北区新琴似七条１丁目３－３０アルファヒル麻生８０６</v>
      </c>
      <c r="P150" s="158" t="str">
        <f t="shared" si="13"/>
        <v>株式会社</v>
      </c>
      <c r="Q150" s="158" t="str">
        <f t="shared" si="14"/>
        <v>ここから</v>
      </c>
      <c r="R150" s="156">
        <v>15</v>
      </c>
      <c r="S150" s="156" t="s">
        <v>279</v>
      </c>
      <c r="T150" s="156" t="s">
        <v>279</v>
      </c>
      <c r="U150" s="156" t="s">
        <v>279</v>
      </c>
      <c r="V150" s="156" t="s">
        <v>279</v>
      </c>
      <c r="W150" s="156" t="s">
        <v>279</v>
      </c>
      <c r="X150" s="156" t="s">
        <v>279</v>
      </c>
    </row>
    <row r="151" spans="1:24">
      <c r="A151" s="156" t="s">
        <v>5669</v>
      </c>
      <c r="B151" s="156" t="s">
        <v>5668</v>
      </c>
      <c r="C151" s="156" t="s">
        <v>5667</v>
      </c>
      <c r="D151" s="156" t="s">
        <v>5666</v>
      </c>
      <c r="E151" s="156" t="s">
        <v>5665</v>
      </c>
      <c r="F151" s="156" t="s">
        <v>5664</v>
      </c>
      <c r="G151" s="156" t="s">
        <v>590</v>
      </c>
      <c r="H151" s="156" t="s">
        <v>4381</v>
      </c>
      <c r="I151" s="156" t="s">
        <v>4380</v>
      </c>
      <c r="J151" s="156" t="s">
        <v>762</v>
      </c>
      <c r="K151" s="158" t="str">
        <f t="shared" si="10"/>
        <v>〒065－0032</v>
      </c>
      <c r="L151" s="158" t="str">
        <f t="shared" si="11"/>
        <v>0650032</v>
      </c>
      <c r="M151" s="160">
        <v>650032</v>
      </c>
      <c r="N151" s="158" t="str">
        <f>VLOOKUP(M151,'郵便番号-住所データ'!C:H,6,FALSE)</f>
        <v>札幌市東区</v>
      </c>
      <c r="O151" s="156" t="str">
        <f t="shared" si="12"/>
        <v>札幌市東区北三十二条東１丁目６－１０</v>
      </c>
      <c r="P151" s="158" t="str">
        <f t="shared" si="13"/>
        <v>株式会社</v>
      </c>
      <c r="Q151" s="158" t="str">
        <f t="shared" si="14"/>
        <v>ホスピス</v>
      </c>
      <c r="R151" s="156">
        <v>15</v>
      </c>
      <c r="S151" s="156" t="s">
        <v>279</v>
      </c>
      <c r="T151" s="156" t="s">
        <v>279</v>
      </c>
      <c r="U151" s="156" t="s">
        <v>279</v>
      </c>
      <c r="V151" s="156" t="s">
        <v>279</v>
      </c>
      <c r="W151" s="156" t="s">
        <v>279</v>
      </c>
      <c r="X151" s="156" t="s">
        <v>279</v>
      </c>
    </row>
    <row r="152" spans="1:24">
      <c r="A152" s="156" t="s">
        <v>5663</v>
      </c>
      <c r="B152" s="156" t="s">
        <v>5662</v>
      </c>
      <c r="C152" s="156" t="s">
        <v>5661</v>
      </c>
      <c r="D152" s="156" t="s">
        <v>5660</v>
      </c>
      <c r="E152" s="156" t="s">
        <v>5659</v>
      </c>
      <c r="F152" s="156" t="s">
        <v>5658</v>
      </c>
      <c r="G152" s="156" t="s">
        <v>4249</v>
      </c>
      <c r="H152" s="156" t="s">
        <v>5657</v>
      </c>
      <c r="I152" s="156" t="s">
        <v>5656</v>
      </c>
      <c r="J152" s="156" t="s">
        <v>762</v>
      </c>
      <c r="K152" s="158" t="str">
        <f t="shared" si="10"/>
        <v>〒001－0033</v>
      </c>
      <c r="L152" s="158" t="str">
        <f t="shared" si="11"/>
        <v>0010033</v>
      </c>
      <c r="M152" s="160">
        <v>10033</v>
      </c>
      <c r="N152" s="158" t="str">
        <f>VLOOKUP(M152,'郵便番号-住所データ'!C:H,6,FALSE)</f>
        <v>札幌市北区</v>
      </c>
      <c r="O152" s="156" t="str">
        <f t="shared" si="12"/>
        <v>札幌市北区北三十三条西２丁目１－１５ＫＡＮＴＩＮＥ</v>
      </c>
      <c r="P152" s="158" t="str">
        <f t="shared" si="13"/>
        <v>一般社団</v>
      </c>
      <c r="Q152" s="158" t="str">
        <f t="shared" si="14"/>
        <v>法人逢縁</v>
      </c>
      <c r="R152" s="156">
        <v>10</v>
      </c>
      <c r="S152" s="156" t="s">
        <v>279</v>
      </c>
      <c r="T152" s="156" t="s">
        <v>279</v>
      </c>
      <c r="U152" s="156" t="s">
        <v>279</v>
      </c>
      <c r="V152" s="156" t="s">
        <v>279</v>
      </c>
      <c r="W152" s="156" t="s">
        <v>279</v>
      </c>
      <c r="X152" s="156" t="s">
        <v>279</v>
      </c>
    </row>
    <row r="153" spans="1:24">
      <c r="A153" s="156" t="s">
        <v>5655</v>
      </c>
      <c r="B153" s="156" t="s">
        <v>5654</v>
      </c>
      <c r="C153" s="156" t="s">
        <v>5653</v>
      </c>
      <c r="D153" s="156" t="s">
        <v>5652</v>
      </c>
      <c r="E153" s="156" t="s">
        <v>5651</v>
      </c>
      <c r="F153" s="156" t="s">
        <v>5649</v>
      </c>
      <c r="G153" s="156" t="s">
        <v>4240</v>
      </c>
      <c r="H153" s="156" t="s">
        <v>5650</v>
      </c>
      <c r="I153" s="156" t="s">
        <v>5649</v>
      </c>
      <c r="J153" s="156" t="s">
        <v>762</v>
      </c>
      <c r="K153" s="158" t="str">
        <f t="shared" si="10"/>
        <v>〒007－0844</v>
      </c>
      <c r="L153" s="158" t="str">
        <f t="shared" si="11"/>
        <v>0070844</v>
      </c>
      <c r="M153" s="160">
        <v>70844</v>
      </c>
      <c r="N153" s="158" t="str">
        <f>VLOOKUP(M153,'郵便番号-住所データ'!C:H,6,FALSE)</f>
        <v>札幌市東区</v>
      </c>
      <c r="O153" s="156" t="str">
        <f t="shared" si="12"/>
        <v>札幌市東区北四十四条東１３丁目２－６</v>
      </c>
      <c r="P153" s="158" t="str">
        <f t="shared" si="13"/>
        <v>株式会社</v>
      </c>
      <c r="Q153" s="158" t="str">
        <f t="shared" si="14"/>
        <v>ぱすてる</v>
      </c>
      <c r="R153" s="156">
        <v>15</v>
      </c>
      <c r="S153" s="156" t="s">
        <v>279</v>
      </c>
      <c r="T153" s="156" t="s">
        <v>279</v>
      </c>
      <c r="U153" s="156" t="s">
        <v>279</v>
      </c>
      <c r="V153" s="156" t="s">
        <v>279</v>
      </c>
      <c r="W153" s="156" t="s">
        <v>279</v>
      </c>
      <c r="X153" s="156" t="s">
        <v>279</v>
      </c>
    </row>
    <row r="154" spans="1:24">
      <c r="A154" s="156" t="s">
        <v>5648</v>
      </c>
      <c r="B154" s="156" t="s">
        <v>5647</v>
      </c>
      <c r="C154" s="156" t="s">
        <v>5646</v>
      </c>
      <c r="D154" s="156" t="s">
        <v>5645</v>
      </c>
      <c r="E154" s="156" t="s">
        <v>5644</v>
      </c>
      <c r="F154" s="156" t="s">
        <v>5643</v>
      </c>
      <c r="G154" s="156" t="s">
        <v>3613</v>
      </c>
      <c r="H154" s="156" t="s">
        <v>5642</v>
      </c>
      <c r="I154" s="156" t="s">
        <v>5641</v>
      </c>
      <c r="J154" s="156" t="s">
        <v>762</v>
      </c>
      <c r="K154" s="158" t="str">
        <f t="shared" si="10"/>
        <v>〒001－0027</v>
      </c>
      <c r="L154" s="158" t="str">
        <f t="shared" si="11"/>
        <v>0010027</v>
      </c>
      <c r="M154" s="160">
        <v>10027</v>
      </c>
      <c r="N154" s="158" t="str">
        <f>VLOOKUP(M154,'郵便番号-住所データ'!C:H,6,FALSE)</f>
        <v>札幌市北区</v>
      </c>
      <c r="O154" s="156" t="str">
        <f t="shared" si="12"/>
        <v>札幌市北区北二十七条西５丁目２番１２号サニープレイスＷＥＳＴ５　１０２号室</v>
      </c>
      <c r="P154" s="158" t="str">
        <f t="shared" si="13"/>
        <v>合同会社</v>
      </c>
      <c r="Q154" s="158" t="str">
        <f t="shared" si="14"/>
        <v>アルファ</v>
      </c>
      <c r="R154" s="156">
        <v>15</v>
      </c>
      <c r="S154" s="156" t="s">
        <v>279</v>
      </c>
      <c r="T154" s="156" t="s">
        <v>279</v>
      </c>
      <c r="U154" s="156" t="s">
        <v>279</v>
      </c>
      <c r="V154" s="156" t="s">
        <v>279</v>
      </c>
      <c r="W154" s="156" t="s">
        <v>279</v>
      </c>
      <c r="X154" s="156" t="s">
        <v>279</v>
      </c>
    </row>
    <row r="155" spans="1:24">
      <c r="A155" s="156" t="s">
        <v>5640</v>
      </c>
      <c r="B155" s="156" t="s">
        <v>5639</v>
      </c>
      <c r="C155" s="156" t="s">
        <v>5638</v>
      </c>
      <c r="D155" s="156" t="s">
        <v>5637</v>
      </c>
      <c r="E155" s="156" t="s">
        <v>5636</v>
      </c>
      <c r="F155" s="156" t="s">
        <v>615</v>
      </c>
      <c r="G155" s="156" t="s">
        <v>1099</v>
      </c>
      <c r="H155" s="156" t="s">
        <v>5635</v>
      </c>
      <c r="I155" s="156" t="s">
        <v>5634</v>
      </c>
      <c r="J155" s="156" t="s">
        <v>762</v>
      </c>
      <c r="K155" s="158" t="str">
        <f t="shared" si="10"/>
        <v>〒001－0020</v>
      </c>
      <c r="L155" s="158" t="str">
        <f t="shared" si="11"/>
        <v>0010020</v>
      </c>
      <c r="M155" s="160">
        <v>10020</v>
      </c>
      <c r="N155" s="158" t="str">
        <f>VLOOKUP(M155,'郵便番号-住所データ'!C:H,6,FALSE)</f>
        <v>札幌市北区</v>
      </c>
      <c r="O155" s="156" t="str">
        <f t="shared" si="12"/>
        <v>札幌市北区北二十条西５丁目２－５０ＣＲＯＳＳＰＯＩＮＴ　８０５号室</v>
      </c>
      <c r="P155" s="158" t="str">
        <f t="shared" si="13"/>
        <v>株式会社</v>
      </c>
      <c r="Q155" s="158" t="str">
        <f t="shared" si="14"/>
        <v>フォース</v>
      </c>
      <c r="R155" s="156">
        <v>15</v>
      </c>
      <c r="S155" s="156" t="s">
        <v>279</v>
      </c>
      <c r="T155" s="156" t="s">
        <v>279</v>
      </c>
      <c r="U155" s="156" t="s">
        <v>279</v>
      </c>
      <c r="V155" s="156" t="s">
        <v>279</v>
      </c>
      <c r="W155" s="156" t="s">
        <v>279</v>
      </c>
      <c r="X155" s="156" t="s">
        <v>279</v>
      </c>
    </row>
    <row r="156" spans="1:24">
      <c r="A156" s="156" t="s">
        <v>5633</v>
      </c>
      <c r="B156" s="156" t="s">
        <v>5632</v>
      </c>
      <c r="C156" s="156" t="s">
        <v>5631</v>
      </c>
      <c r="D156" s="156" t="s">
        <v>5630</v>
      </c>
      <c r="E156" s="156" t="s">
        <v>5629</v>
      </c>
      <c r="F156" s="156" t="s">
        <v>5628</v>
      </c>
      <c r="G156" s="156" t="s">
        <v>1392</v>
      </c>
      <c r="H156" s="156" t="s">
        <v>5627</v>
      </c>
      <c r="I156" s="156" t="s">
        <v>5626</v>
      </c>
      <c r="J156" s="156" t="s">
        <v>762</v>
      </c>
      <c r="K156" s="158" t="str">
        <f t="shared" si="10"/>
        <v>〒007－0840</v>
      </c>
      <c r="L156" s="158" t="str">
        <f t="shared" si="11"/>
        <v>0070840</v>
      </c>
      <c r="M156" s="160">
        <v>70840</v>
      </c>
      <c r="N156" s="158" t="str">
        <f>VLOOKUP(M156,'郵便番号-住所データ'!C:H,6,FALSE)</f>
        <v>札幌市東区</v>
      </c>
      <c r="O156" s="156" t="str">
        <f t="shared" si="12"/>
        <v>札幌市東区北四十条東７丁目５－１９</v>
      </c>
      <c r="P156" s="158" t="str">
        <f t="shared" si="13"/>
        <v>合同会社</v>
      </c>
      <c r="Q156" s="158" t="str">
        <f t="shared" si="14"/>
        <v>ＯＵＲＩ</v>
      </c>
      <c r="R156" s="156">
        <v>15</v>
      </c>
      <c r="S156" s="156" t="s">
        <v>279</v>
      </c>
      <c r="T156" s="156" t="s">
        <v>279</v>
      </c>
      <c r="U156" s="156" t="s">
        <v>279</v>
      </c>
      <c r="V156" s="156" t="s">
        <v>279</v>
      </c>
      <c r="W156" s="156" t="s">
        <v>279</v>
      </c>
      <c r="X156" s="156" t="s">
        <v>279</v>
      </c>
    </row>
    <row r="157" spans="1:24">
      <c r="A157" s="156" t="s">
        <v>5625</v>
      </c>
      <c r="B157" s="156" t="s">
        <v>5624</v>
      </c>
      <c r="C157" s="156" t="s">
        <v>5623</v>
      </c>
      <c r="D157" s="156" t="s">
        <v>5622</v>
      </c>
      <c r="E157" s="156" t="s">
        <v>5621</v>
      </c>
      <c r="F157" s="156" t="s">
        <v>5620</v>
      </c>
      <c r="G157" s="156" t="s">
        <v>2402</v>
      </c>
      <c r="H157" s="156" t="s">
        <v>5619</v>
      </c>
      <c r="I157" s="156" t="s">
        <v>4756</v>
      </c>
      <c r="J157" s="156" t="s">
        <v>762</v>
      </c>
      <c r="K157" s="158" t="str">
        <f t="shared" si="10"/>
        <v>〒001－0924</v>
      </c>
      <c r="L157" s="158" t="str">
        <f t="shared" si="11"/>
        <v>0010924</v>
      </c>
      <c r="M157" s="160">
        <v>10924</v>
      </c>
      <c r="N157" s="158" t="str">
        <f>VLOOKUP(M157,'郵便番号-住所データ'!C:H,6,FALSE)</f>
        <v>札幌市北区</v>
      </c>
      <c r="O157" s="156" t="str">
        <f t="shared" si="12"/>
        <v>札幌市北区新川四条１１丁目１－２７</v>
      </c>
      <c r="P157" s="158" t="str">
        <f t="shared" si="13"/>
        <v>医療法人</v>
      </c>
      <c r="Q157" s="158" t="str">
        <f t="shared" si="14"/>
        <v>新産健会</v>
      </c>
      <c r="R157" s="156">
        <v>6</v>
      </c>
      <c r="S157" s="156" t="s">
        <v>279</v>
      </c>
      <c r="T157" s="156" t="s">
        <v>279</v>
      </c>
      <c r="U157" s="156" t="s">
        <v>279</v>
      </c>
      <c r="V157" s="156" t="s">
        <v>279</v>
      </c>
      <c r="W157" s="156" t="s">
        <v>279</v>
      </c>
      <c r="X157" s="156" t="s">
        <v>279</v>
      </c>
    </row>
    <row r="158" spans="1:24">
      <c r="A158" s="156" t="s">
        <v>5618</v>
      </c>
      <c r="B158" s="156" t="s">
        <v>5617</v>
      </c>
      <c r="C158" s="156" t="s">
        <v>5616</v>
      </c>
      <c r="D158" s="156" t="s">
        <v>5615</v>
      </c>
      <c r="E158" s="156" t="s">
        <v>5614</v>
      </c>
      <c r="F158" s="156" t="s">
        <v>5613</v>
      </c>
      <c r="G158" s="156" t="s">
        <v>1466</v>
      </c>
      <c r="H158" s="156" t="s">
        <v>5612</v>
      </c>
      <c r="I158" s="156" t="s">
        <v>5611</v>
      </c>
      <c r="J158" s="156" t="s">
        <v>762</v>
      </c>
      <c r="K158" s="158" t="str">
        <f t="shared" si="10"/>
        <v>〒002－8021</v>
      </c>
      <c r="L158" s="158" t="str">
        <f t="shared" si="11"/>
        <v>0028021</v>
      </c>
      <c r="M158" s="160">
        <v>28021</v>
      </c>
      <c r="N158" s="158" t="str">
        <f>VLOOKUP(M158,'郵便番号-住所データ'!C:H,6,FALSE)</f>
        <v>札幌市北区</v>
      </c>
      <c r="O158" s="156" t="str">
        <f t="shared" si="12"/>
        <v>札幌市北区篠路一条２丁目１－７</v>
      </c>
      <c r="P158" s="158" t="str">
        <f t="shared" si="13"/>
        <v>社会福祉</v>
      </c>
      <c r="Q158" s="158" t="str">
        <f t="shared" si="14"/>
        <v>人三草会</v>
      </c>
      <c r="R158" s="156"/>
      <c r="S158" s="156" t="s">
        <v>279</v>
      </c>
      <c r="T158" s="156" t="s">
        <v>279</v>
      </c>
      <c r="U158" s="156" t="s">
        <v>279</v>
      </c>
      <c r="V158" s="156" t="s">
        <v>279</v>
      </c>
      <c r="W158" s="156" t="s">
        <v>279</v>
      </c>
      <c r="X158" s="156" t="s">
        <v>279</v>
      </c>
    </row>
    <row r="159" spans="1:24">
      <c r="A159" s="156" t="s">
        <v>5610</v>
      </c>
      <c r="B159" s="156" t="s">
        <v>5609</v>
      </c>
      <c r="C159" s="156" t="s">
        <v>5608</v>
      </c>
      <c r="D159" s="156" t="s">
        <v>5607</v>
      </c>
      <c r="E159" s="156" t="s">
        <v>5606</v>
      </c>
      <c r="F159" s="156" t="s">
        <v>5605</v>
      </c>
      <c r="G159" s="156" t="s">
        <v>1466</v>
      </c>
      <c r="H159" s="156" t="s">
        <v>5604</v>
      </c>
      <c r="I159" s="156" t="s">
        <v>5603</v>
      </c>
      <c r="J159" s="156" t="s">
        <v>762</v>
      </c>
      <c r="K159" s="158" t="str">
        <f t="shared" si="10"/>
        <v>〒001－0040</v>
      </c>
      <c r="L159" s="158" t="str">
        <f t="shared" si="11"/>
        <v>0010040</v>
      </c>
      <c r="M159" s="160">
        <v>10040</v>
      </c>
      <c r="N159" s="158" t="str">
        <f>VLOOKUP(M159,'郵便番号-住所データ'!C:H,6,FALSE)</f>
        <v>札幌市北区</v>
      </c>
      <c r="O159" s="156" t="str">
        <f t="shared" si="12"/>
        <v>札幌市北区北四十条西５丁目５－３５プレジデントハイム９０４号室</v>
      </c>
      <c r="P159" s="158" t="str">
        <f t="shared" si="13"/>
        <v>合同会社</v>
      </c>
      <c r="Q159" s="158" t="str">
        <f t="shared" si="14"/>
        <v>ＴＡＲＳ</v>
      </c>
      <c r="R159" s="156">
        <v>15</v>
      </c>
      <c r="S159" s="156" t="s">
        <v>279</v>
      </c>
      <c r="T159" s="156" t="s">
        <v>279</v>
      </c>
      <c r="U159" s="156" t="s">
        <v>279</v>
      </c>
      <c r="V159" s="156" t="s">
        <v>279</v>
      </c>
      <c r="W159" s="156" t="s">
        <v>279</v>
      </c>
      <c r="X159" s="156" t="s">
        <v>279</v>
      </c>
    </row>
    <row r="160" spans="1:24">
      <c r="A160" s="156" t="s">
        <v>5602</v>
      </c>
      <c r="B160" s="156" t="s">
        <v>5601</v>
      </c>
      <c r="C160" s="156" t="s">
        <v>5600</v>
      </c>
      <c r="D160" s="156" t="s">
        <v>5599</v>
      </c>
      <c r="E160" s="156" t="s">
        <v>5598</v>
      </c>
      <c r="F160" s="156" t="s">
        <v>5597</v>
      </c>
      <c r="G160" s="156" t="s">
        <v>1466</v>
      </c>
      <c r="H160" s="156" t="s">
        <v>5596</v>
      </c>
      <c r="I160" s="156" t="s">
        <v>5595</v>
      </c>
      <c r="J160" s="156" t="s">
        <v>762</v>
      </c>
      <c r="K160" s="158" t="str">
        <f t="shared" si="10"/>
        <v>〒065－0023</v>
      </c>
      <c r="L160" s="158" t="str">
        <f t="shared" si="11"/>
        <v>0650023</v>
      </c>
      <c r="M160" s="160">
        <v>650023</v>
      </c>
      <c r="N160" s="158" t="str">
        <f>VLOOKUP(M160,'郵便番号-住所データ'!C:H,6,FALSE)</f>
        <v>札幌市東区</v>
      </c>
      <c r="O160" s="156" t="str">
        <f t="shared" si="12"/>
        <v>札幌市東区北二十三条東１６丁目４－６ＦＫコーポラス　Ａ１</v>
      </c>
      <c r="P160" s="158" t="str">
        <f t="shared" si="13"/>
        <v>合同会社</v>
      </c>
      <c r="Q160" s="158" t="str">
        <f t="shared" si="14"/>
        <v>会社ＹＡ</v>
      </c>
      <c r="R160" s="156">
        <v>15</v>
      </c>
      <c r="S160" s="156" t="s">
        <v>279</v>
      </c>
      <c r="T160" s="156" t="s">
        <v>279</v>
      </c>
      <c r="U160" s="156" t="s">
        <v>279</v>
      </c>
      <c r="V160" s="156" t="s">
        <v>279</v>
      </c>
      <c r="W160" s="156" t="s">
        <v>279</v>
      </c>
      <c r="X160" s="156" t="s">
        <v>279</v>
      </c>
    </row>
    <row r="161" spans="1:24">
      <c r="A161" s="156" t="s">
        <v>5594</v>
      </c>
      <c r="B161" s="156" t="s">
        <v>5593</v>
      </c>
      <c r="C161" s="156" t="s">
        <v>5592</v>
      </c>
      <c r="D161" s="156" t="s">
        <v>5591</v>
      </c>
      <c r="E161" s="156" t="s">
        <v>5590</v>
      </c>
      <c r="F161" s="156" t="s">
        <v>5589</v>
      </c>
      <c r="G161" s="156" t="s">
        <v>1466</v>
      </c>
      <c r="H161" s="156" t="s">
        <v>5588</v>
      </c>
      <c r="I161" s="156" t="s">
        <v>5587</v>
      </c>
      <c r="J161" s="156" t="s">
        <v>762</v>
      </c>
      <c r="K161" s="158" t="str">
        <f t="shared" si="10"/>
        <v>〒065－0010</v>
      </c>
      <c r="L161" s="158" t="str">
        <f t="shared" si="11"/>
        <v>0650010</v>
      </c>
      <c r="M161" s="160">
        <v>650010</v>
      </c>
      <c r="N161" s="158" t="str">
        <f>VLOOKUP(M161,'郵便番号-住所データ'!C:H,6,FALSE)</f>
        <v>札幌市東区</v>
      </c>
      <c r="O161" s="156" t="str">
        <f t="shared" si="12"/>
        <v>札幌市東区北十条東４丁目２番４５号ー２０３</v>
      </c>
      <c r="P161" s="158" t="str">
        <f t="shared" si="13"/>
        <v>株式会社</v>
      </c>
      <c r="Q161" s="158" t="str">
        <f t="shared" si="14"/>
        <v>会社東輝</v>
      </c>
      <c r="R161" s="156">
        <v>15</v>
      </c>
      <c r="S161" s="156" t="s">
        <v>279</v>
      </c>
      <c r="T161" s="156" t="s">
        <v>279</v>
      </c>
      <c r="U161" s="156" t="s">
        <v>279</v>
      </c>
      <c r="V161" s="156" t="s">
        <v>279</v>
      </c>
      <c r="W161" s="156" t="s">
        <v>279</v>
      </c>
      <c r="X161" s="156" t="s">
        <v>279</v>
      </c>
    </row>
    <row r="162" spans="1:24">
      <c r="A162" s="156" t="s">
        <v>5586</v>
      </c>
      <c r="B162" s="156" t="s">
        <v>5585</v>
      </c>
      <c r="C162" s="156" t="s">
        <v>5584</v>
      </c>
      <c r="D162" s="156" t="s">
        <v>5583</v>
      </c>
      <c r="E162" s="156" t="s">
        <v>5582</v>
      </c>
      <c r="F162" s="156" t="s">
        <v>5581</v>
      </c>
      <c r="G162" s="156" t="s">
        <v>885</v>
      </c>
      <c r="H162" s="156" t="s">
        <v>5580</v>
      </c>
      <c r="I162" s="156" t="s">
        <v>5579</v>
      </c>
      <c r="J162" s="156" t="s">
        <v>762</v>
      </c>
      <c r="K162" s="158" t="str">
        <f t="shared" si="10"/>
        <v>〒002－8071</v>
      </c>
      <c r="L162" s="158" t="str">
        <f t="shared" si="11"/>
        <v>0028071</v>
      </c>
      <c r="M162" s="160">
        <v>28071</v>
      </c>
      <c r="N162" s="158" t="str">
        <f>VLOOKUP(M162,'郵便番号-住所データ'!C:H,6,FALSE)</f>
        <v>札幌市北区</v>
      </c>
      <c r="O162" s="156" t="str">
        <f t="shared" si="12"/>
        <v>札幌市北区あいの里一条四丁目２０番１３号</v>
      </c>
      <c r="P162" s="158" t="str">
        <f t="shared" si="13"/>
        <v>Ｂｏｄｙ</v>
      </c>
      <c r="Q162" s="158" t="str">
        <f t="shared" si="14"/>
        <v>株式会社</v>
      </c>
      <c r="R162" s="156">
        <v>15</v>
      </c>
      <c r="S162" s="156" t="s">
        <v>279</v>
      </c>
      <c r="T162" s="156" t="s">
        <v>279</v>
      </c>
      <c r="U162" s="156" t="s">
        <v>279</v>
      </c>
      <c r="V162" s="156" t="s">
        <v>279</v>
      </c>
      <c r="W162" s="156" t="s">
        <v>279</v>
      </c>
      <c r="X162" s="156" t="s">
        <v>279</v>
      </c>
    </row>
    <row r="163" spans="1:24">
      <c r="A163" s="156" t="s">
        <v>5578</v>
      </c>
      <c r="B163" s="156" t="s">
        <v>5577</v>
      </c>
      <c r="C163" s="156" t="s">
        <v>5576</v>
      </c>
      <c r="D163" s="156" t="s">
        <v>5575</v>
      </c>
      <c r="E163" s="156" t="s">
        <v>5574</v>
      </c>
      <c r="F163" s="156" t="s">
        <v>5573</v>
      </c>
      <c r="G163" s="156" t="s">
        <v>2377</v>
      </c>
      <c r="H163" s="156" t="s">
        <v>5572</v>
      </c>
      <c r="I163" s="156" t="s">
        <v>5571</v>
      </c>
      <c r="J163" s="156" t="s">
        <v>762</v>
      </c>
      <c r="K163" s="158" t="str">
        <f t="shared" si="10"/>
        <v>〒001－0045</v>
      </c>
      <c r="L163" s="158" t="str">
        <f t="shared" si="11"/>
        <v>0010045</v>
      </c>
      <c r="M163" s="160">
        <v>10045</v>
      </c>
      <c r="N163" s="158" t="str">
        <f>VLOOKUP(M163,'郵便番号-住所データ'!C:H,6,FALSE)</f>
        <v>札幌市北区</v>
      </c>
      <c r="O163" s="156" t="str">
        <f t="shared" si="12"/>
        <v>札幌市北区麻生町７丁目２－１１コーポ安暖手２</v>
      </c>
      <c r="P163" s="158" t="str">
        <f t="shared" si="13"/>
        <v>株式会社</v>
      </c>
      <c r="Q163" s="158" t="str">
        <f t="shared" si="14"/>
        <v>Ｎ．ｃｏ</v>
      </c>
      <c r="R163" s="156">
        <v>15</v>
      </c>
      <c r="S163" s="156" t="s">
        <v>279</v>
      </c>
      <c r="T163" s="156" t="s">
        <v>279</v>
      </c>
      <c r="U163" s="156" t="s">
        <v>279</v>
      </c>
      <c r="V163" s="156" t="s">
        <v>279</v>
      </c>
      <c r="W163" s="156" t="s">
        <v>279</v>
      </c>
      <c r="X163" s="156" t="s">
        <v>279</v>
      </c>
    </row>
    <row r="164" spans="1:24">
      <c r="A164" s="156" t="s">
        <v>5570</v>
      </c>
      <c r="B164" s="156" t="s">
        <v>5569</v>
      </c>
      <c r="C164" s="156" t="s">
        <v>5568</v>
      </c>
      <c r="D164" s="156" t="s">
        <v>5567</v>
      </c>
      <c r="E164" s="156" t="s">
        <v>5566</v>
      </c>
      <c r="F164" s="156" t="s">
        <v>5564</v>
      </c>
      <c r="G164" s="156" t="s">
        <v>283</v>
      </c>
      <c r="H164" s="156" t="s">
        <v>5565</v>
      </c>
      <c r="I164" s="156" t="s">
        <v>5564</v>
      </c>
      <c r="J164" s="156" t="s">
        <v>762</v>
      </c>
      <c r="K164" s="158" t="str">
        <f t="shared" si="10"/>
        <v>〒007－0837</v>
      </c>
      <c r="L164" s="158" t="str">
        <f t="shared" si="11"/>
        <v>0070837</v>
      </c>
      <c r="M164" s="160">
        <v>70837</v>
      </c>
      <c r="N164" s="158" t="str">
        <f>VLOOKUP(M164,'郵便番号-住所データ'!C:H,6,FALSE)</f>
        <v>札幌市東区</v>
      </c>
      <c r="O164" s="156" t="str">
        <f t="shared" si="12"/>
        <v>札幌市東区北三十七条東５丁目２－８－２０３グラシアＮ３７</v>
      </c>
      <c r="P164" s="158" t="str">
        <f t="shared" si="13"/>
        <v>株式会社</v>
      </c>
      <c r="Q164" s="158" t="str">
        <f t="shared" si="14"/>
        <v>会社ゆあ</v>
      </c>
      <c r="R164" s="156">
        <v>15</v>
      </c>
      <c r="S164" s="156" t="s">
        <v>279</v>
      </c>
      <c r="T164" s="156" t="s">
        <v>279</v>
      </c>
      <c r="U164" s="156" t="s">
        <v>279</v>
      </c>
      <c r="V164" s="156" t="s">
        <v>279</v>
      </c>
      <c r="W164" s="156" t="s">
        <v>279</v>
      </c>
      <c r="X164" s="156" t="s">
        <v>279</v>
      </c>
    </row>
    <row r="165" spans="1:24">
      <c r="A165" s="156" t="s">
        <v>5563</v>
      </c>
      <c r="B165" s="156" t="s">
        <v>5562</v>
      </c>
      <c r="C165" s="156" t="s">
        <v>5561</v>
      </c>
      <c r="D165" s="156" t="s">
        <v>5560</v>
      </c>
      <c r="E165" s="156" t="s">
        <v>5559</v>
      </c>
      <c r="F165" s="156" t="s">
        <v>5558</v>
      </c>
      <c r="G165" s="156" t="s">
        <v>4003</v>
      </c>
      <c r="H165" s="156" t="s">
        <v>5557</v>
      </c>
      <c r="I165" s="156" t="s">
        <v>5556</v>
      </c>
      <c r="J165" s="156" t="s">
        <v>762</v>
      </c>
      <c r="K165" s="158" t="str">
        <f t="shared" si="10"/>
        <v>〒007－0838</v>
      </c>
      <c r="L165" s="158" t="str">
        <f t="shared" si="11"/>
        <v>0070838</v>
      </c>
      <c r="M165" s="160">
        <v>70838</v>
      </c>
      <c r="N165" s="158" t="str">
        <f>VLOOKUP(M165,'郵便番号-住所データ'!C:H,6,FALSE)</f>
        <v>札幌市東区</v>
      </c>
      <c r="O165" s="156" t="str">
        <f t="shared" si="12"/>
        <v>札幌市東区北三十八条東１６丁目３番３０号ＳビルドＮ３８　１０１号室</v>
      </c>
      <c r="P165" s="158" t="str">
        <f t="shared" si="13"/>
        <v>株式会社</v>
      </c>
      <c r="Q165" s="158" t="str">
        <f t="shared" si="14"/>
        <v>ん北海道</v>
      </c>
      <c r="R165" s="156">
        <v>15</v>
      </c>
      <c r="S165" s="156" t="s">
        <v>279</v>
      </c>
      <c r="T165" s="156" t="s">
        <v>279</v>
      </c>
      <c r="U165" s="156" t="s">
        <v>279</v>
      </c>
      <c r="V165" s="156" t="s">
        <v>279</v>
      </c>
      <c r="W165" s="156" t="s">
        <v>279</v>
      </c>
      <c r="X165" s="156" t="s">
        <v>279</v>
      </c>
    </row>
    <row r="166" spans="1:24">
      <c r="A166" s="156" t="s">
        <v>5555</v>
      </c>
      <c r="B166" s="156" t="s">
        <v>5554</v>
      </c>
      <c r="C166" s="156" t="s">
        <v>5553</v>
      </c>
      <c r="D166" s="156" t="s">
        <v>5552</v>
      </c>
      <c r="E166" s="156" t="s">
        <v>5551</v>
      </c>
      <c r="F166" s="156" t="s">
        <v>5550</v>
      </c>
      <c r="G166" s="156" t="s">
        <v>1066</v>
      </c>
      <c r="H166" s="156" t="s">
        <v>1327</v>
      </c>
      <c r="I166" s="156" t="s">
        <v>1326</v>
      </c>
      <c r="J166" s="156" t="s">
        <v>762</v>
      </c>
      <c r="K166" s="158" t="str">
        <f t="shared" si="10"/>
        <v>〒001－0021</v>
      </c>
      <c r="L166" s="158" t="str">
        <f t="shared" si="11"/>
        <v>0010021</v>
      </c>
      <c r="M166" s="160">
        <v>10021</v>
      </c>
      <c r="N166" s="158" t="str">
        <f>VLOOKUP(M166,'郵便番号-住所データ'!C:H,6,FALSE)</f>
        <v>札幌市北区</v>
      </c>
      <c r="O166" s="156" t="str">
        <f t="shared" si="12"/>
        <v>札幌市北区北二十一条西５丁目２番１号</v>
      </c>
      <c r="P166" s="158" t="str">
        <f t="shared" si="13"/>
        <v>ＳＯＭＰ</v>
      </c>
      <c r="Q166" s="158" t="str">
        <f t="shared" si="14"/>
        <v>株式会社</v>
      </c>
      <c r="R166" s="156">
        <v>15</v>
      </c>
      <c r="S166" s="156" t="s">
        <v>279</v>
      </c>
      <c r="T166" s="156" t="s">
        <v>279</v>
      </c>
      <c r="U166" s="156" t="s">
        <v>279</v>
      </c>
      <c r="V166" s="156" t="s">
        <v>279</v>
      </c>
      <c r="W166" s="156" t="s">
        <v>279</v>
      </c>
      <c r="X166" s="156" t="s">
        <v>279</v>
      </c>
    </row>
    <row r="167" spans="1:24">
      <c r="A167" s="156" t="s">
        <v>5549</v>
      </c>
      <c r="B167" s="156" t="s">
        <v>5548</v>
      </c>
      <c r="C167" s="156" t="s">
        <v>5547</v>
      </c>
      <c r="D167" s="156" t="s">
        <v>5546</v>
      </c>
      <c r="E167" s="156" t="s">
        <v>5545</v>
      </c>
      <c r="F167" s="156" t="s">
        <v>5544</v>
      </c>
      <c r="G167" s="156" t="s">
        <v>1066</v>
      </c>
      <c r="H167" s="156" t="s">
        <v>5543</v>
      </c>
      <c r="I167" s="156" t="s">
        <v>5542</v>
      </c>
      <c r="J167" s="156" t="s">
        <v>762</v>
      </c>
      <c r="K167" s="158" t="str">
        <f t="shared" si="10"/>
        <v>〒065－0014</v>
      </c>
      <c r="L167" s="158" t="str">
        <f t="shared" si="11"/>
        <v>0650014</v>
      </c>
      <c r="M167" s="160">
        <v>650014</v>
      </c>
      <c r="N167" s="158" t="str">
        <f>VLOOKUP(M167,'郵便番号-住所データ'!C:H,6,FALSE)</f>
        <v>札幌市東区</v>
      </c>
      <c r="O167" s="156" t="str">
        <f t="shared" si="12"/>
        <v>札幌市東区北十四条東１３丁目１－３６雫　１０１号室</v>
      </c>
      <c r="P167" s="158" t="str">
        <f t="shared" si="13"/>
        <v>医療法人</v>
      </c>
      <c r="Q167" s="158" t="str">
        <f t="shared" si="14"/>
        <v>団夕凪会</v>
      </c>
      <c r="R167" s="156">
        <v>6</v>
      </c>
      <c r="S167" s="156" t="s">
        <v>279</v>
      </c>
      <c r="T167" s="156" t="s">
        <v>279</v>
      </c>
      <c r="U167" s="156" t="s">
        <v>279</v>
      </c>
      <c r="V167" s="156" t="s">
        <v>279</v>
      </c>
      <c r="W167" s="156" t="s">
        <v>279</v>
      </c>
      <c r="X167" s="156" t="s">
        <v>279</v>
      </c>
    </row>
    <row r="168" spans="1:24">
      <c r="A168" s="156" t="s">
        <v>5541</v>
      </c>
      <c r="B168" s="156" t="s">
        <v>5540</v>
      </c>
      <c r="C168" s="156" t="s">
        <v>5539</v>
      </c>
      <c r="D168" s="156" t="s">
        <v>5538</v>
      </c>
      <c r="E168" s="156" t="s">
        <v>5537</v>
      </c>
      <c r="F168" s="156" t="s">
        <v>5536</v>
      </c>
      <c r="G168" s="156" t="s">
        <v>2341</v>
      </c>
      <c r="H168" s="156" t="s">
        <v>5535</v>
      </c>
      <c r="I168" s="156" t="s">
        <v>5534</v>
      </c>
      <c r="J168" s="156" t="s">
        <v>762</v>
      </c>
      <c r="K168" s="158" t="str">
        <f t="shared" si="10"/>
        <v>〒001－0028</v>
      </c>
      <c r="L168" s="158" t="str">
        <f t="shared" si="11"/>
        <v>0010028</v>
      </c>
      <c r="M168" s="160">
        <v>10028</v>
      </c>
      <c r="N168" s="158" t="str">
        <f>VLOOKUP(M168,'郵便番号-住所データ'!C:H,6,FALSE)</f>
        <v>札幌市北区</v>
      </c>
      <c r="O168" s="156" t="str">
        <f t="shared" si="12"/>
        <v>札幌市北区北二十八条西１２丁目４－２１エルムコートＮ２８　１０２号室</v>
      </c>
      <c r="P168" s="158" t="str">
        <f t="shared" si="13"/>
        <v>合同会社</v>
      </c>
      <c r="Q168" s="158" t="str">
        <f t="shared" si="14"/>
        <v>社未来開</v>
      </c>
      <c r="R168" s="156">
        <v>15</v>
      </c>
      <c r="S168" s="156" t="s">
        <v>279</v>
      </c>
      <c r="T168" s="156" t="s">
        <v>279</v>
      </c>
      <c r="U168" s="156" t="s">
        <v>279</v>
      </c>
      <c r="V168" s="156" t="s">
        <v>279</v>
      </c>
      <c r="W168" s="156" t="s">
        <v>279</v>
      </c>
      <c r="X168" s="156" t="s">
        <v>279</v>
      </c>
    </row>
    <row r="169" spans="1:24">
      <c r="A169" s="156" t="s">
        <v>5533</v>
      </c>
      <c r="B169" s="156" t="s">
        <v>5532</v>
      </c>
      <c r="C169" s="156" t="s">
        <v>5531</v>
      </c>
      <c r="D169" s="156" t="s">
        <v>5530</v>
      </c>
      <c r="E169" s="156" t="s">
        <v>5529</v>
      </c>
      <c r="F169" s="156" t="s">
        <v>4489</v>
      </c>
      <c r="G169" s="156" t="s">
        <v>2954</v>
      </c>
      <c r="H169" s="156" t="s">
        <v>1327</v>
      </c>
      <c r="I169" s="156" t="s">
        <v>1326</v>
      </c>
      <c r="J169" s="156" t="s">
        <v>762</v>
      </c>
      <c r="K169" s="158" t="str">
        <f t="shared" si="10"/>
        <v>〒001－0020</v>
      </c>
      <c r="L169" s="158" t="str">
        <f t="shared" si="11"/>
        <v>0010020</v>
      </c>
      <c r="M169" s="160">
        <v>10020</v>
      </c>
      <c r="N169" s="158" t="str">
        <f>VLOOKUP(M169,'郵便番号-住所データ'!C:H,6,FALSE)</f>
        <v>札幌市北区</v>
      </c>
      <c r="O169" s="156" t="str">
        <f t="shared" si="12"/>
        <v>札幌市北区北二十条西５丁目２番５０号ＣＲＯＳＳ　ＰＯＩＮＴ　２階２４３号室</v>
      </c>
      <c r="P169" s="158" t="str">
        <f t="shared" si="13"/>
        <v>ＳＯＭＰ</v>
      </c>
      <c r="Q169" s="158" t="str">
        <f t="shared" si="14"/>
        <v>株式会社</v>
      </c>
      <c r="R169" s="156">
        <v>15</v>
      </c>
      <c r="S169" s="156" t="s">
        <v>279</v>
      </c>
      <c r="T169" s="156" t="s">
        <v>279</v>
      </c>
      <c r="U169" s="156" t="s">
        <v>279</v>
      </c>
      <c r="V169" s="156" t="s">
        <v>279</v>
      </c>
      <c r="W169" s="156" t="s">
        <v>279</v>
      </c>
      <c r="X169" s="156" t="s">
        <v>279</v>
      </c>
    </row>
    <row r="170" spans="1:24">
      <c r="A170" s="156" t="s">
        <v>5528</v>
      </c>
      <c r="B170" s="156" t="s">
        <v>5527</v>
      </c>
      <c r="C170" s="156" t="s">
        <v>5526</v>
      </c>
      <c r="D170" s="156" t="s">
        <v>5525</v>
      </c>
      <c r="E170" s="156" t="s">
        <v>5524</v>
      </c>
      <c r="F170" s="156" t="s">
        <v>5523</v>
      </c>
      <c r="G170" s="156" t="s">
        <v>918</v>
      </c>
      <c r="H170" s="156" t="s">
        <v>5522</v>
      </c>
      <c r="I170" s="156" t="s">
        <v>5521</v>
      </c>
      <c r="J170" s="156" t="s">
        <v>762</v>
      </c>
      <c r="K170" s="158" t="str">
        <f t="shared" si="10"/>
        <v>〒065－0007</v>
      </c>
      <c r="L170" s="158" t="str">
        <f t="shared" si="11"/>
        <v>0650007</v>
      </c>
      <c r="M170" s="160">
        <v>650007</v>
      </c>
      <c r="N170" s="158" t="str">
        <f>VLOOKUP(M170,'郵便番号-住所データ'!C:H,6,FALSE)</f>
        <v>札幌市東区</v>
      </c>
      <c r="O170" s="156" t="str">
        <f t="shared" si="12"/>
        <v>札幌市東区北七条東１３丁目２番１４号</v>
      </c>
      <c r="P170" s="158" t="str">
        <f t="shared" si="13"/>
        <v>ｈｅａｒ</v>
      </c>
      <c r="Q170" s="158" t="str">
        <f t="shared" si="14"/>
        <v>株式会社</v>
      </c>
      <c r="R170" s="156">
        <v>15</v>
      </c>
      <c r="S170" s="156" t="s">
        <v>279</v>
      </c>
      <c r="T170" s="156" t="s">
        <v>279</v>
      </c>
      <c r="U170" s="156" t="s">
        <v>279</v>
      </c>
      <c r="V170" s="156" t="s">
        <v>279</v>
      </c>
      <c r="W170" s="156" t="s">
        <v>279</v>
      </c>
      <c r="X170" s="156" t="s">
        <v>279</v>
      </c>
    </row>
    <row r="171" spans="1:24">
      <c r="A171" s="156" t="s">
        <v>5520</v>
      </c>
      <c r="B171" s="156" t="s">
        <v>5519</v>
      </c>
      <c r="C171" s="156" t="s">
        <v>5518</v>
      </c>
      <c r="D171" s="156" t="s">
        <v>5517</v>
      </c>
      <c r="E171" s="156" t="s">
        <v>5516</v>
      </c>
      <c r="F171" s="156" t="s">
        <v>5515</v>
      </c>
      <c r="G171" s="156" t="s">
        <v>1320</v>
      </c>
      <c r="H171" s="156" t="s">
        <v>5514</v>
      </c>
      <c r="I171" s="156" t="s">
        <v>5513</v>
      </c>
      <c r="J171" s="156" t="s">
        <v>762</v>
      </c>
      <c r="K171" s="158" t="str">
        <f t="shared" si="10"/>
        <v>〒007－0835</v>
      </c>
      <c r="L171" s="158" t="str">
        <f t="shared" si="11"/>
        <v>0070835</v>
      </c>
      <c r="M171" s="160">
        <v>70835</v>
      </c>
      <c r="N171" s="158" t="str">
        <f>VLOOKUP(M171,'郵便番号-住所データ'!C:H,6,FALSE)</f>
        <v>札幌市東区</v>
      </c>
      <c r="O171" s="156" t="str">
        <f t="shared" si="12"/>
        <v>札幌市東区北三十五条東２０丁目１番２３ＣＯＳＭＯ　ＦＬＡＴ１０２</v>
      </c>
      <c r="P171" s="158" t="str">
        <f t="shared" si="13"/>
        <v>株式会社</v>
      </c>
      <c r="Q171" s="158" t="str">
        <f t="shared" si="14"/>
        <v>インケア</v>
      </c>
      <c r="R171" s="156">
        <v>15</v>
      </c>
      <c r="S171" s="156" t="s">
        <v>279</v>
      </c>
      <c r="T171" s="156" t="s">
        <v>279</v>
      </c>
      <c r="U171" s="156" t="s">
        <v>279</v>
      </c>
      <c r="V171" s="156" t="s">
        <v>279</v>
      </c>
      <c r="W171" s="156" t="s">
        <v>279</v>
      </c>
      <c r="X171" s="156" t="s">
        <v>279</v>
      </c>
    </row>
    <row r="172" spans="1:24">
      <c r="A172" s="156" t="s">
        <v>5512</v>
      </c>
      <c r="B172" s="156" t="s">
        <v>5511</v>
      </c>
      <c r="C172" s="156" t="s">
        <v>5510</v>
      </c>
      <c r="D172" s="156" t="s">
        <v>5509</v>
      </c>
      <c r="E172" s="156" t="s">
        <v>5508</v>
      </c>
      <c r="F172" s="156" t="s">
        <v>5507</v>
      </c>
      <c r="G172" s="156" t="s">
        <v>1320</v>
      </c>
      <c r="H172" s="156" t="s">
        <v>580</v>
      </c>
      <c r="I172" s="156" t="s">
        <v>579</v>
      </c>
      <c r="J172" s="156" t="s">
        <v>762</v>
      </c>
      <c r="K172" s="158" t="str">
        <f t="shared" si="10"/>
        <v>〒007－0851</v>
      </c>
      <c r="L172" s="158" t="str">
        <f t="shared" si="11"/>
        <v>0070851</v>
      </c>
      <c r="M172" s="160">
        <v>70851</v>
      </c>
      <c r="N172" s="158" t="str">
        <f>VLOOKUP(M172,'郵便番号-住所データ'!C:H,6,FALSE)</f>
        <v>札幌市東区</v>
      </c>
      <c r="O172" s="156" t="str">
        <f t="shared" si="12"/>
        <v>札幌市東区北五十一条東５丁目２番１０号</v>
      </c>
      <c r="P172" s="158" t="str">
        <f t="shared" si="13"/>
        <v>株式会社</v>
      </c>
      <c r="Q172" s="158" t="str">
        <f t="shared" si="14"/>
        <v>ウェルズ</v>
      </c>
      <c r="R172" s="156">
        <v>15</v>
      </c>
      <c r="S172" s="156" t="s">
        <v>279</v>
      </c>
      <c r="T172" s="156" t="s">
        <v>279</v>
      </c>
      <c r="U172" s="156" t="s">
        <v>279</v>
      </c>
      <c r="V172" s="156" t="s">
        <v>279</v>
      </c>
      <c r="W172" s="156" t="s">
        <v>279</v>
      </c>
      <c r="X172" s="156" t="s">
        <v>279</v>
      </c>
    </row>
    <row r="173" spans="1:24">
      <c r="A173" s="156" t="s">
        <v>5506</v>
      </c>
      <c r="B173" s="156" t="s">
        <v>5505</v>
      </c>
      <c r="C173" s="156" t="s">
        <v>5504</v>
      </c>
      <c r="D173" s="156" t="s">
        <v>5503</v>
      </c>
      <c r="E173" s="156" t="s">
        <v>5502</v>
      </c>
      <c r="F173" s="156" t="s">
        <v>5501</v>
      </c>
      <c r="G173" s="156" t="s">
        <v>1320</v>
      </c>
      <c r="H173" s="156" t="s">
        <v>4717</v>
      </c>
      <c r="I173" s="156" t="s">
        <v>4716</v>
      </c>
      <c r="J173" s="156" t="s">
        <v>762</v>
      </c>
      <c r="K173" s="158" t="str">
        <f t="shared" si="10"/>
        <v>〒065－0005</v>
      </c>
      <c r="L173" s="158" t="str">
        <f t="shared" si="11"/>
        <v>0650005</v>
      </c>
      <c r="M173" s="160">
        <v>650005</v>
      </c>
      <c r="N173" s="158" t="str">
        <f>VLOOKUP(M173,'郵便番号-住所データ'!C:H,6,FALSE)</f>
        <v>札幌市東区</v>
      </c>
      <c r="O173" s="156" t="str">
        <f t="shared" si="12"/>
        <v>札幌市東区北五条東１０丁目１６－１イリス苗穂</v>
      </c>
      <c r="P173" s="158" t="str">
        <f t="shared" si="13"/>
        <v>さっぽろ</v>
      </c>
      <c r="Q173" s="158" t="str">
        <f t="shared" si="14"/>
        <v>協同組合</v>
      </c>
      <c r="R173" s="156"/>
      <c r="S173" s="156" t="s">
        <v>279</v>
      </c>
      <c r="T173" s="156" t="s">
        <v>279</v>
      </c>
      <c r="U173" s="156" t="s">
        <v>279</v>
      </c>
      <c r="V173" s="156" t="s">
        <v>279</v>
      </c>
      <c r="W173" s="156" t="s">
        <v>279</v>
      </c>
      <c r="X173" s="156" t="s">
        <v>279</v>
      </c>
    </row>
    <row r="174" spans="1:24">
      <c r="A174" s="156" t="s">
        <v>5500</v>
      </c>
      <c r="B174" s="156" t="s">
        <v>5499</v>
      </c>
      <c r="C174" s="156" t="s">
        <v>5498</v>
      </c>
      <c r="D174" s="156" t="s">
        <v>5497</v>
      </c>
      <c r="E174" s="156" t="s">
        <v>5496</v>
      </c>
      <c r="F174" s="156" t="s">
        <v>4994</v>
      </c>
      <c r="G174" s="156" t="s">
        <v>1050</v>
      </c>
      <c r="H174" s="156" t="s">
        <v>4839</v>
      </c>
      <c r="I174" s="156" t="s">
        <v>866</v>
      </c>
      <c r="J174" s="156" t="s">
        <v>762</v>
      </c>
      <c r="K174" s="158" t="str">
        <f t="shared" si="10"/>
        <v>〒001－0038</v>
      </c>
      <c r="L174" s="158" t="str">
        <f t="shared" si="11"/>
        <v>0010038</v>
      </c>
      <c r="M174" s="160">
        <v>10038</v>
      </c>
      <c r="N174" s="158" t="str">
        <f>VLOOKUP(M174,'郵便番号-住所データ'!C:H,6,FALSE)</f>
        <v>札幌市北区</v>
      </c>
      <c r="O174" s="156" t="str">
        <f t="shared" si="12"/>
        <v>札幌市北区北三十八条西２丁目２－１７</v>
      </c>
      <c r="P174" s="158" t="str">
        <f t="shared" si="13"/>
        <v>サクシー</v>
      </c>
      <c r="Q174" s="158" t="str">
        <f t="shared" si="14"/>
        <v>株式会社</v>
      </c>
      <c r="R174" s="156">
        <v>15</v>
      </c>
      <c r="S174" s="156" t="s">
        <v>279</v>
      </c>
      <c r="T174" s="156" t="s">
        <v>279</v>
      </c>
      <c r="U174" s="156" t="s">
        <v>279</v>
      </c>
      <c r="V174" s="156" t="s">
        <v>279</v>
      </c>
      <c r="W174" s="156" t="s">
        <v>279</v>
      </c>
      <c r="X174" s="156" t="s">
        <v>279</v>
      </c>
    </row>
    <row r="175" spans="1:24">
      <c r="A175" s="156" t="s">
        <v>5495</v>
      </c>
      <c r="B175" s="156" t="s">
        <v>5494</v>
      </c>
      <c r="C175" s="156" t="s">
        <v>5493</v>
      </c>
      <c r="D175" s="156" t="s">
        <v>5492</v>
      </c>
      <c r="E175" s="156" t="s">
        <v>5491</v>
      </c>
      <c r="F175" s="156" t="s">
        <v>5489</v>
      </c>
      <c r="G175" s="156" t="s">
        <v>949</v>
      </c>
      <c r="H175" s="156" t="s">
        <v>5490</v>
      </c>
      <c r="I175" s="156" t="s">
        <v>5489</v>
      </c>
      <c r="J175" s="156" t="s">
        <v>762</v>
      </c>
      <c r="K175" s="158" t="str">
        <f t="shared" si="10"/>
        <v>〒007－0835</v>
      </c>
      <c r="L175" s="158" t="str">
        <f t="shared" si="11"/>
        <v>0070835</v>
      </c>
      <c r="M175" s="160">
        <v>70835</v>
      </c>
      <c r="N175" s="158" t="str">
        <f>VLOOKUP(M175,'郵便番号-住所データ'!C:H,6,FALSE)</f>
        <v>札幌市東区</v>
      </c>
      <c r="O175" s="156" t="str">
        <f t="shared" si="12"/>
        <v>札幌市東区北三十五条東１９丁目１－１０ニューロード３５　３０３</v>
      </c>
      <c r="P175" s="158" t="str">
        <f t="shared" si="13"/>
        <v>株式会社</v>
      </c>
      <c r="Q175" s="158" t="str">
        <f t="shared" si="14"/>
        <v>ｃｅｐｔ</v>
      </c>
      <c r="R175" s="156">
        <v>15</v>
      </c>
      <c r="S175" s="156" t="s">
        <v>279</v>
      </c>
      <c r="T175" s="156" t="s">
        <v>279</v>
      </c>
      <c r="U175" s="156" t="s">
        <v>279</v>
      </c>
      <c r="V175" s="156" t="s">
        <v>279</v>
      </c>
      <c r="W175" s="156" t="s">
        <v>279</v>
      </c>
      <c r="X175" s="156" t="s">
        <v>279</v>
      </c>
    </row>
    <row r="176" spans="1:24">
      <c r="A176" s="156" t="s">
        <v>5488</v>
      </c>
      <c r="B176" s="156" t="s">
        <v>5487</v>
      </c>
      <c r="C176" s="156" t="s">
        <v>5486</v>
      </c>
      <c r="D176" s="156" t="s">
        <v>5485</v>
      </c>
      <c r="E176" s="156" t="s">
        <v>5484</v>
      </c>
      <c r="F176" s="156" t="s">
        <v>5483</v>
      </c>
      <c r="G176" s="156" t="s">
        <v>2223</v>
      </c>
      <c r="H176" s="156" t="s">
        <v>5482</v>
      </c>
      <c r="I176" s="156" t="s">
        <v>1048</v>
      </c>
      <c r="J176" s="156" t="s">
        <v>762</v>
      </c>
      <c r="K176" s="158" t="str">
        <f t="shared" si="10"/>
        <v>〒007－0803</v>
      </c>
      <c r="L176" s="158" t="str">
        <f t="shared" si="11"/>
        <v>0070803</v>
      </c>
      <c r="M176" s="160">
        <v>70803</v>
      </c>
      <c r="N176" s="158" t="str">
        <f>VLOOKUP(M176,'郵便番号-住所データ'!C:H,6,FALSE)</f>
        <v>札幌市東区</v>
      </c>
      <c r="O176" s="156" t="str">
        <f t="shared" si="12"/>
        <v>札幌市東区東苗穂三条１丁目２番９０号東苗穂ナーシングケアセンターひだまり</v>
      </c>
      <c r="P176" s="158" t="str">
        <f t="shared" si="13"/>
        <v>社会医療</v>
      </c>
      <c r="Q176" s="158" t="str">
        <f t="shared" si="14"/>
        <v>人豊生会</v>
      </c>
      <c r="R176" s="156">
        <v>6</v>
      </c>
      <c r="S176" s="156" t="s">
        <v>279</v>
      </c>
      <c r="T176" s="156" t="s">
        <v>279</v>
      </c>
      <c r="U176" s="156" t="s">
        <v>279</v>
      </c>
      <c r="V176" s="156" t="s">
        <v>279</v>
      </c>
      <c r="W176" s="156" t="s">
        <v>279</v>
      </c>
      <c r="X176" s="156" t="s">
        <v>279</v>
      </c>
    </row>
    <row r="177" spans="1:24">
      <c r="A177" s="156" t="s">
        <v>5481</v>
      </c>
      <c r="B177" s="156" t="s">
        <v>5480</v>
      </c>
      <c r="C177" s="156" t="s">
        <v>5479</v>
      </c>
      <c r="D177" s="156" t="s">
        <v>5478</v>
      </c>
      <c r="E177" s="156" t="s">
        <v>5477</v>
      </c>
      <c r="F177" s="156" t="s">
        <v>5476</v>
      </c>
      <c r="G177" s="156" t="s">
        <v>997</v>
      </c>
      <c r="H177" s="156" t="s">
        <v>4160</v>
      </c>
      <c r="I177" s="156" t="s">
        <v>4159</v>
      </c>
      <c r="J177" s="156" t="s">
        <v>762</v>
      </c>
      <c r="K177" s="158" t="str">
        <f t="shared" si="10"/>
        <v>〒007－0893</v>
      </c>
      <c r="L177" s="158" t="str">
        <f t="shared" si="11"/>
        <v>0070893</v>
      </c>
      <c r="M177" s="160">
        <v>70893</v>
      </c>
      <c r="N177" s="158" t="str">
        <f>VLOOKUP(M177,'郵便番号-住所データ'!C:H,6,FALSE)</f>
        <v>札幌市東区</v>
      </c>
      <c r="O177" s="156" t="str">
        <f t="shared" si="12"/>
        <v>札幌市東区中沼西三条２丁目７番２号</v>
      </c>
      <c r="P177" s="158" t="str">
        <f t="shared" si="13"/>
        <v>株式会社</v>
      </c>
      <c r="Q177" s="158" t="str">
        <f t="shared" si="14"/>
        <v>ンツェル</v>
      </c>
      <c r="R177" s="156">
        <v>15</v>
      </c>
      <c r="S177" s="156" t="s">
        <v>279</v>
      </c>
      <c r="T177" s="156" t="s">
        <v>279</v>
      </c>
      <c r="U177" s="156" t="s">
        <v>279</v>
      </c>
      <c r="V177" s="156" t="s">
        <v>279</v>
      </c>
      <c r="W177" s="156" t="s">
        <v>279</v>
      </c>
      <c r="X177" s="156" t="s">
        <v>279</v>
      </c>
    </row>
    <row r="178" spans="1:24">
      <c r="A178" s="156" t="s">
        <v>5475</v>
      </c>
      <c r="B178" s="156" t="s">
        <v>5474</v>
      </c>
      <c r="C178" s="156" t="s">
        <v>5473</v>
      </c>
      <c r="D178" s="156" t="s">
        <v>5472</v>
      </c>
      <c r="E178" s="156" t="s">
        <v>5471</v>
      </c>
      <c r="F178" s="156" t="s">
        <v>5470</v>
      </c>
      <c r="G178" s="156" t="s">
        <v>721</v>
      </c>
      <c r="H178" s="156" t="s">
        <v>5469</v>
      </c>
      <c r="I178" s="156" t="s">
        <v>3781</v>
      </c>
      <c r="J178" s="156" t="s">
        <v>762</v>
      </c>
      <c r="K178" s="158" t="str">
        <f t="shared" si="10"/>
        <v>〒065－0025</v>
      </c>
      <c r="L178" s="158" t="str">
        <f t="shared" si="11"/>
        <v>0650025</v>
      </c>
      <c r="M178" s="160">
        <v>650025</v>
      </c>
      <c r="N178" s="158" t="str">
        <f>VLOOKUP(M178,'郵便番号-住所データ'!C:H,6,FALSE)</f>
        <v>札幌市東区</v>
      </c>
      <c r="O178" s="156" t="str">
        <f t="shared" si="12"/>
        <v>札幌市東区北二十五条東２０丁目７番１号</v>
      </c>
      <c r="P178" s="158" t="str">
        <f t="shared" si="13"/>
        <v>有限会社</v>
      </c>
      <c r="Q178" s="158" t="str">
        <f t="shared" si="14"/>
        <v>いらーく</v>
      </c>
      <c r="R178" s="156">
        <v>15</v>
      </c>
      <c r="S178" s="156" t="s">
        <v>279</v>
      </c>
      <c r="T178" s="156" t="s">
        <v>279</v>
      </c>
      <c r="U178" s="156" t="s">
        <v>279</v>
      </c>
      <c r="V178" s="156" t="s">
        <v>279</v>
      </c>
      <c r="W178" s="156" t="s">
        <v>279</v>
      </c>
      <c r="X178" s="156" t="s">
        <v>279</v>
      </c>
    </row>
    <row r="179" spans="1:24">
      <c r="A179" s="156" t="s">
        <v>5468</v>
      </c>
      <c r="B179" s="156" t="s">
        <v>5467</v>
      </c>
      <c r="C179" s="156" t="s">
        <v>5466</v>
      </c>
      <c r="D179" s="156" t="s">
        <v>5465</v>
      </c>
      <c r="E179" s="156" t="s">
        <v>5464</v>
      </c>
      <c r="F179" s="156" t="s">
        <v>5463</v>
      </c>
      <c r="G179" s="156" t="s">
        <v>521</v>
      </c>
      <c r="H179" s="156" t="s">
        <v>5462</v>
      </c>
      <c r="I179" s="156" t="s">
        <v>5461</v>
      </c>
      <c r="J179" s="156" t="s">
        <v>762</v>
      </c>
      <c r="K179" s="158" t="str">
        <f t="shared" si="10"/>
        <v>〒002－8021</v>
      </c>
      <c r="L179" s="158" t="str">
        <f t="shared" si="11"/>
        <v>0028021</v>
      </c>
      <c r="M179" s="160">
        <v>28021</v>
      </c>
      <c r="N179" s="158" t="str">
        <f>VLOOKUP(M179,'郵便番号-住所データ'!C:H,6,FALSE)</f>
        <v>札幌市北区</v>
      </c>
      <c r="O179" s="156" t="str">
        <f t="shared" si="12"/>
        <v>札幌市北区篠路一条７丁目３－２０サービス付き高齢者向け住宅　エナメゾン１階</v>
      </c>
      <c r="P179" s="158" t="str">
        <f t="shared" si="13"/>
        <v>医療法人</v>
      </c>
      <c r="Q179" s="158" t="str">
        <f t="shared" si="14"/>
        <v>人英晃会</v>
      </c>
      <c r="R179" s="156">
        <v>6</v>
      </c>
      <c r="S179" s="156" t="s">
        <v>279</v>
      </c>
      <c r="T179" s="156" t="s">
        <v>279</v>
      </c>
      <c r="U179" s="156" t="s">
        <v>279</v>
      </c>
      <c r="V179" s="156" t="s">
        <v>279</v>
      </c>
      <c r="W179" s="156" t="s">
        <v>279</v>
      </c>
      <c r="X179" s="156" t="s">
        <v>279</v>
      </c>
    </row>
    <row r="180" spans="1:24">
      <c r="A180" s="156" t="s">
        <v>5460</v>
      </c>
      <c r="B180" s="156" t="s">
        <v>5459</v>
      </c>
      <c r="C180" s="156" t="s">
        <v>5458</v>
      </c>
      <c r="D180" s="156" t="s">
        <v>5457</v>
      </c>
      <c r="E180" s="156" t="s">
        <v>5456</v>
      </c>
      <c r="F180" s="156" t="s">
        <v>5455</v>
      </c>
      <c r="G180" s="156" t="s">
        <v>1392</v>
      </c>
      <c r="H180" s="156" t="s">
        <v>5454</v>
      </c>
      <c r="I180" s="156" t="s">
        <v>5453</v>
      </c>
      <c r="J180" s="156" t="s">
        <v>762</v>
      </c>
      <c r="K180" s="158" t="str">
        <f t="shared" si="10"/>
        <v>〒001－0927</v>
      </c>
      <c r="L180" s="158" t="str">
        <f t="shared" si="11"/>
        <v>0010927</v>
      </c>
      <c r="M180" s="160">
        <v>10927</v>
      </c>
      <c r="N180" s="158" t="str">
        <f>VLOOKUP(M180,'郵便番号-住所データ'!C:H,6,FALSE)</f>
        <v>札幌市北区</v>
      </c>
      <c r="O180" s="156" t="str">
        <f t="shared" si="12"/>
        <v>札幌市北区新川七条１６丁目７０９－６</v>
      </c>
      <c r="P180" s="158" t="str">
        <f t="shared" si="13"/>
        <v>株式会社</v>
      </c>
      <c r="Q180" s="158" t="str">
        <f t="shared" si="14"/>
        <v>エサクラ</v>
      </c>
      <c r="R180" s="156">
        <v>15</v>
      </c>
      <c r="S180" s="156" t="s">
        <v>279</v>
      </c>
      <c r="T180" s="156" t="s">
        <v>279</v>
      </c>
      <c r="U180" s="156" t="s">
        <v>279</v>
      </c>
      <c r="V180" s="156" t="s">
        <v>279</v>
      </c>
      <c r="W180" s="156" t="s">
        <v>279</v>
      </c>
      <c r="X180" s="156" t="s">
        <v>279</v>
      </c>
    </row>
    <row r="181" spans="1:24">
      <c r="A181" s="156" t="s">
        <v>5452</v>
      </c>
      <c r="B181" s="156" t="s">
        <v>5451</v>
      </c>
      <c r="C181" s="156" t="s">
        <v>5450</v>
      </c>
      <c r="D181" s="156" t="s">
        <v>5449</v>
      </c>
      <c r="E181" s="156" t="s">
        <v>5448</v>
      </c>
      <c r="F181" s="156" t="s">
        <v>5447</v>
      </c>
      <c r="G181" s="156" t="s">
        <v>5446</v>
      </c>
      <c r="H181" s="156" t="s">
        <v>754</v>
      </c>
      <c r="I181" s="156" t="s">
        <v>753</v>
      </c>
      <c r="J181" s="156" t="s">
        <v>762</v>
      </c>
      <c r="K181" s="158" t="str">
        <f t="shared" si="10"/>
        <v>〒005－0812</v>
      </c>
      <c r="L181" s="158" t="str">
        <f t="shared" si="11"/>
        <v>0050812</v>
      </c>
      <c r="M181" s="160">
        <v>50812</v>
      </c>
      <c r="N181" s="158" t="str">
        <f>VLOOKUP(M181,'郵便番号-住所データ'!C:H,6,FALSE)</f>
        <v>札幌市南区</v>
      </c>
      <c r="O181" s="156" t="str">
        <f t="shared" si="12"/>
        <v>札幌市南区川沿十二条２丁目５ー７</v>
      </c>
      <c r="P181" s="158" t="str">
        <f t="shared" si="13"/>
        <v>医療法人</v>
      </c>
      <c r="Q181" s="158" t="str">
        <f t="shared" si="14"/>
        <v>　愛全会</v>
      </c>
      <c r="R181" s="156">
        <v>6</v>
      </c>
      <c r="S181" s="156" t="s">
        <v>279</v>
      </c>
      <c r="T181" s="156" t="s">
        <v>279</v>
      </c>
      <c r="U181" s="156" t="s">
        <v>279</v>
      </c>
      <c r="V181" s="156" t="s">
        <v>279</v>
      </c>
      <c r="W181" s="156" t="s">
        <v>279</v>
      </c>
      <c r="X181" s="156" t="s">
        <v>279</v>
      </c>
    </row>
    <row r="182" spans="1:24">
      <c r="A182" s="156" t="s">
        <v>5445</v>
      </c>
      <c r="B182" s="156" t="s">
        <v>5444</v>
      </c>
      <c r="C182" s="156" t="s">
        <v>5443</v>
      </c>
      <c r="D182" s="156" t="s">
        <v>5442</v>
      </c>
      <c r="E182" s="156" t="s">
        <v>5441</v>
      </c>
      <c r="F182" s="156" t="s">
        <v>5440</v>
      </c>
      <c r="G182" s="156" t="s">
        <v>5439</v>
      </c>
      <c r="H182" s="156" t="s">
        <v>858</v>
      </c>
      <c r="I182" s="156" t="s">
        <v>857</v>
      </c>
      <c r="J182" s="156" t="s">
        <v>762</v>
      </c>
      <c r="K182" s="158" t="str">
        <f t="shared" si="10"/>
        <v>〒003－0832</v>
      </c>
      <c r="L182" s="158" t="str">
        <f t="shared" si="11"/>
        <v>0030832</v>
      </c>
      <c r="M182" s="160">
        <v>30832</v>
      </c>
      <c r="N182" s="158" t="str">
        <f>VLOOKUP(M182,'郵便番号-住所データ'!C:H,6,FALSE)</f>
        <v>札幌市白石区</v>
      </c>
      <c r="O182" s="156" t="str">
        <f t="shared" si="12"/>
        <v>札幌市白石区北郷二条４丁目３番５号　北郷メディカル４階</v>
      </c>
      <c r="P182" s="158" t="str">
        <f t="shared" si="13"/>
        <v>一般社団</v>
      </c>
      <c r="Q182" s="158" t="str">
        <f t="shared" si="14"/>
        <v>ア事業団</v>
      </c>
      <c r="R182" s="156">
        <v>10</v>
      </c>
      <c r="S182" s="156" t="s">
        <v>279</v>
      </c>
      <c r="T182" s="156" t="s">
        <v>279</v>
      </c>
      <c r="U182" s="156" t="s">
        <v>279</v>
      </c>
      <c r="V182" s="156" t="s">
        <v>279</v>
      </c>
      <c r="W182" s="156" t="s">
        <v>279</v>
      </c>
      <c r="X182" s="156" t="s">
        <v>279</v>
      </c>
    </row>
    <row r="183" spans="1:24">
      <c r="A183" s="156" t="s">
        <v>5438</v>
      </c>
      <c r="B183" s="156" t="s">
        <v>5437</v>
      </c>
      <c r="C183" s="156" t="s">
        <v>5436</v>
      </c>
      <c r="D183" s="156" t="s">
        <v>5435</v>
      </c>
      <c r="E183" s="156" t="s">
        <v>5434</v>
      </c>
      <c r="F183" s="156" t="s">
        <v>5433</v>
      </c>
      <c r="G183" s="156" t="s">
        <v>5432</v>
      </c>
      <c r="H183" s="156" t="s">
        <v>5394</v>
      </c>
      <c r="I183" s="156" t="s">
        <v>5431</v>
      </c>
      <c r="J183" s="156" t="s">
        <v>762</v>
      </c>
      <c r="K183" s="158" t="str">
        <f t="shared" si="10"/>
        <v>〒004－0053</v>
      </c>
      <c r="L183" s="158" t="str">
        <f t="shared" si="11"/>
        <v>0040053</v>
      </c>
      <c r="M183" s="160">
        <v>40053</v>
      </c>
      <c r="N183" s="158" t="str">
        <f>VLOOKUP(M183,'郵便番号-住所データ'!C:H,6,FALSE)</f>
        <v>札幌市厚別区</v>
      </c>
      <c r="O183" s="156" t="str">
        <f t="shared" si="12"/>
        <v>札幌市厚別区厚別中央三条１丁目１２番２８号長谷川第２ビル２階</v>
      </c>
      <c r="P183" s="158" t="str">
        <f t="shared" si="13"/>
        <v>医療法人</v>
      </c>
      <c r="Q183" s="158" t="str">
        <f t="shared" si="14"/>
        <v>札幌病院</v>
      </c>
      <c r="R183" s="156">
        <v>6</v>
      </c>
      <c r="S183" s="156" t="s">
        <v>279</v>
      </c>
      <c r="T183" s="156" t="s">
        <v>279</v>
      </c>
      <c r="U183" s="156" t="s">
        <v>279</v>
      </c>
      <c r="V183" s="156" t="s">
        <v>279</v>
      </c>
      <c r="W183" s="156" t="s">
        <v>279</v>
      </c>
      <c r="X183" s="156" t="s">
        <v>279</v>
      </c>
    </row>
    <row r="184" spans="1:24">
      <c r="A184" s="156" t="s">
        <v>5430</v>
      </c>
      <c r="B184" s="156" t="s">
        <v>5429</v>
      </c>
      <c r="C184" s="156" t="s">
        <v>5428</v>
      </c>
      <c r="D184" s="156" t="s">
        <v>5427</v>
      </c>
      <c r="E184" s="156" t="s">
        <v>5426</v>
      </c>
      <c r="F184" s="156" t="s">
        <v>5425</v>
      </c>
      <c r="G184" s="156" t="s">
        <v>2688</v>
      </c>
      <c r="H184" s="156" t="s">
        <v>5424</v>
      </c>
      <c r="I184" s="156" t="s">
        <v>5423</v>
      </c>
      <c r="J184" s="156" t="s">
        <v>762</v>
      </c>
      <c r="K184" s="158" t="str">
        <f t="shared" si="10"/>
        <v>〒062－0025</v>
      </c>
      <c r="L184" s="158" t="str">
        <f t="shared" si="11"/>
        <v>0620025</v>
      </c>
      <c r="M184" s="160">
        <v>620025</v>
      </c>
      <c r="N184" s="158" t="str">
        <f>VLOOKUP(M184,'郵便番号-住所データ'!C:H,6,FALSE)</f>
        <v>札幌市豊平区</v>
      </c>
      <c r="O184" s="156" t="str">
        <f t="shared" si="12"/>
        <v>札幌市豊平区月寒西五条１０丁目３－１８</v>
      </c>
      <c r="P184" s="158" t="str">
        <f t="shared" si="13"/>
        <v>医療法人</v>
      </c>
      <c r="Q184" s="158" t="str">
        <f t="shared" si="14"/>
        <v>樹会病院</v>
      </c>
      <c r="R184" s="156">
        <v>6</v>
      </c>
      <c r="S184" s="156" t="s">
        <v>279</v>
      </c>
      <c r="T184" s="156" t="s">
        <v>279</v>
      </c>
      <c r="U184" s="156" t="s">
        <v>279</v>
      </c>
      <c r="V184" s="156" t="s">
        <v>279</v>
      </c>
      <c r="W184" s="156" t="s">
        <v>279</v>
      </c>
      <c r="X184" s="156" t="s">
        <v>279</v>
      </c>
    </row>
    <row r="185" spans="1:24">
      <c r="A185" s="156" t="s">
        <v>5422</v>
      </c>
      <c r="B185" s="156" t="s">
        <v>5421</v>
      </c>
      <c r="C185" s="156" t="s">
        <v>5420</v>
      </c>
      <c r="D185" s="156" t="s">
        <v>5419</v>
      </c>
      <c r="E185" s="156" t="s">
        <v>5418</v>
      </c>
      <c r="F185" s="156" t="s">
        <v>5364</v>
      </c>
      <c r="G185" s="156" t="s">
        <v>2688</v>
      </c>
      <c r="H185" s="156" t="s">
        <v>858</v>
      </c>
      <c r="I185" s="156" t="s">
        <v>857</v>
      </c>
      <c r="J185" s="156" t="s">
        <v>762</v>
      </c>
      <c r="K185" s="158" t="str">
        <f t="shared" si="10"/>
        <v>〒062－0053</v>
      </c>
      <c r="L185" s="158" t="str">
        <f t="shared" si="11"/>
        <v>0620053</v>
      </c>
      <c r="M185" s="160">
        <v>620053</v>
      </c>
      <c r="N185" s="158" t="str">
        <f>VLOOKUP(M185,'郵便番号-住所データ'!C:H,6,FALSE)</f>
        <v>札幌市豊平区</v>
      </c>
      <c r="O185" s="156" t="str">
        <f t="shared" si="12"/>
        <v>札幌市豊平区月寒東三条８丁目１番５号瀬野尾ビル１階</v>
      </c>
      <c r="P185" s="158" t="str">
        <f t="shared" si="13"/>
        <v>一般社団</v>
      </c>
      <c r="Q185" s="158" t="str">
        <f t="shared" si="14"/>
        <v>ア事業団</v>
      </c>
      <c r="R185" s="156">
        <v>10</v>
      </c>
      <c r="S185" s="156" t="s">
        <v>279</v>
      </c>
      <c r="T185" s="156" t="s">
        <v>279</v>
      </c>
      <c r="U185" s="156" t="s">
        <v>279</v>
      </c>
      <c r="V185" s="156" t="s">
        <v>279</v>
      </c>
      <c r="W185" s="156" t="s">
        <v>279</v>
      </c>
      <c r="X185" s="156" t="s">
        <v>279</v>
      </c>
    </row>
    <row r="186" spans="1:24">
      <c r="A186" s="156" t="s">
        <v>5417</v>
      </c>
      <c r="B186" s="156" t="s">
        <v>5416</v>
      </c>
      <c r="C186" s="156" t="s">
        <v>5415</v>
      </c>
      <c r="D186" s="156" t="s">
        <v>5414</v>
      </c>
      <c r="E186" s="156" t="s">
        <v>5413</v>
      </c>
      <c r="F186" s="156" t="s">
        <v>5412</v>
      </c>
      <c r="G186" s="156" t="s">
        <v>5411</v>
      </c>
      <c r="H186" s="156" t="s">
        <v>5410</v>
      </c>
      <c r="I186" s="156" t="s">
        <v>5409</v>
      </c>
      <c r="J186" s="156" t="s">
        <v>762</v>
      </c>
      <c r="K186" s="158" t="str">
        <f t="shared" si="10"/>
        <v>〒004－0055</v>
      </c>
      <c r="L186" s="158" t="str">
        <f t="shared" si="11"/>
        <v>0040055</v>
      </c>
      <c r="M186" s="160">
        <v>40055</v>
      </c>
      <c r="N186" s="158" t="str">
        <f>VLOOKUP(M186,'郵便番号-住所データ'!C:H,6,FALSE)</f>
        <v>札幌市厚別区</v>
      </c>
      <c r="O186" s="156" t="str">
        <f t="shared" si="12"/>
        <v>札幌市厚別区厚別中央五条６丁目５－２０</v>
      </c>
      <c r="P186" s="158" t="str">
        <f t="shared" si="13"/>
        <v>社会福祉</v>
      </c>
      <c r="Q186" s="158" t="str">
        <f t="shared" si="14"/>
        <v>しみの会</v>
      </c>
      <c r="R186" s="156"/>
      <c r="S186" s="156" t="s">
        <v>279</v>
      </c>
      <c r="T186" s="156" t="s">
        <v>279</v>
      </c>
      <c r="U186" s="156" t="s">
        <v>279</v>
      </c>
      <c r="V186" s="156" t="s">
        <v>279</v>
      </c>
      <c r="W186" s="156" t="s">
        <v>279</v>
      </c>
      <c r="X186" s="156" t="s">
        <v>279</v>
      </c>
    </row>
    <row r="187" spans="1:24">
      <c r="A187" s="156" t="s">
        <v>5408</v>
      </c>
      <c r="B187" s="156" t="s">
        <v>5407</v>
      </c>
      <c r="C187" s="156" t="s">
        <v>5406</v>
      </c>
      <c r="D187" s="156" t="s">
        <v>5405</v>
      </c>
      <c r="E187" s="156" t="s">
        <v>5404</v>
      </c>
      <c r="F187" s="156" t="s">
        <v>5403</v>
      </c>
      <c r="G187" s="156" t="s">
        <v>5402</v>
      </c>
      <c r="H187" s="156" t="s">
        <v>754</v>
      </c>
      <c r="I187" s="156" t="s">
        <v>753</v>
      </c>
      <c r="J187" s="156" t="s">
        <v>762</v>
      </c>
      <c r="K187" s="158" t="str">
        <f t="shared" si="10"/>
        <v>〒005－0014</v>
      </c>
      <c r="L187" s="158" t="str">
        <f t="shared" si="11"/>
        <v>0050014</v>
      </c>
      <c r="M187" s="160">
        <v>50014</v>
      </c>
      <c r="N187" s="158" t="str">
        <f>VLOOKUP(M187,'郵便番号-住所データ'!C:H,6,FALSE)</f>
        <v>札幌市南区</v>
      </c>
      <c r="O187" s="156" t="str">
        <f t="shared" si="12"/>
        <v>札幌市南区真駒内幸町１丁目３－１ＮＴＴ真駒内ビル</v>
      </c>
      <c r="P187" s="158" t="str">
        <f t="shared" si="13"/>
        <v>医療法人</v>
      </c>
      <c r="Q187" s="158" t="str">
        <f t="shared" si="14"/>
        <v>　愛全会</v>
      </c>
      <c r="R187" s="156">
        <v>6</v>
      </c>
      <c r="S187" s="156" t="s">
        <v>279</v>
      </c>
      <c r="T187" s="156" t="s">
        <v>279</v>
      </c>
      <c r="U187" s="156" t="s">
        <v>279</v>
      </c>
      <c r="V187" s="156" t="s">
        <v>279</v>
      </c>
      <c r="W187" s="156" t="s">
        <v>279</v>
      </c>
      <c r="X187" s="156" t="s">
        <v>279</v>
      </c>
    </row>
    <row r="188" spans="1:24">
      <c r="A188" s="156" t="s">
        <v>5401</v>
      </c>
      <c r="B188" s="156" t="s">
        <v>5400</v>
      </c>
      <c r="C188" s="156" t="s">
        <v>5399</v>
      </c>
      <c r="D188" s="156" t="s">
        <v>5398</v>
      </c>
      <c r="E188" s="156" t="s">
        <v>5397</v>
      </c>
      <c r="F188" s="156" t="s">
        <v>5396</v>
      </c>
      <c r="G188" s="156" t="s">
        <v>5395</v>
      </c>
      <c r="H188" s="156" t="s">
        <v>5394</v>
      </c>
      <c r="I188" s="156" t="s">
        <v>5393</v>
      </c>
      <c r="J188" s="156" t="s">
        <v>762</v>
      </c>
      <c r="K188" s="158" t="str">
        <f t="shared" si="10"/>
        <v>〒003－0003</v>
      </c>
      <c r="L188" s="158" t="str">
        <f t="shared" si="11"/>
        <v>0030003</v>
      </c>
      <c r="M188" s="160">
        <v>30003</v>
      </c>
      <c r="N188" s="158" t="str">
        <f>VLOOKUP(M188,'郵便番号-住所データ'!C:H,6,FALSE)</f>
        <v>札幌市白石区</v>
      </c>
      <c r="O188" s="156" t="str">
        <f t="shared" si="12"/>
        <v>札幌市白石区東札幌三条３丁目７番３５号</v>
      </c>
      <c r="P188" s="158" t="str">
        <f t="shared" si="13"/>
        <v>医療法人</v>
      </c>
      <c r="Q188" s="158" t="str">
        <f t="shared" si="14"/>
        <v>札幌病院</v>
      </c>
      <c r="R188" s="156">
        <v>6</v>
      </c>
      <c r="S188" s="156" t="s">
        <v>279</v>
      </c>
      <c r="T188" s="156" t="s">
        <v>279</v>
      </c>
      <c r="U188" s="156" t="s">
        <v>279</v>
      </c>
      <c r="V188" s="156" t="s">
        <v>279</v>
      </c>
      <c r="W188" s="156" t="s">
        <v>279</v>
      </c>
      <c r="X188" s="156" t="s">
        <v>279</v>
      </c>
    </row>
    <row r="189" spans="1:24">
      <c r="A189" s="156" t="s">
        <v>5392</v>
      </c>
      <c r="B189" s="156" t="s">
        <v>5391</v>
      </c>
      <c r="C189" s="156" t="s">
        <v>5390</v>
      </c>
      <c r="D189" s="156" t="s">
        <v>5389</v>
      </c>
      <c r="E189" s="156" t="s">
        <v>5388</v>
      </c>
      <c r="F189" s="156" t="s">
        <v>5387</v>
      </c>
      <c r="G189" s="156" t="s">
        <v>5386</v>
      </c>
      <c r="H189" s="156" t="s">
        <v>5385</v>
      </c>
      <c r="I189" s="156" t="s">
        <v>5384</v>
      </c>
      <c r="J189" s="156" t="s">
        <v>762</v>
      </c>
      <c r="K189" s="158" t="str">
        <f t="shared" si="10"/>
        <v>〒062－0051</v>
      </c>
      <c r="L189" s="158" t="str">
        <f t="shared" si="11"/>
        <v>0620051</v>
      </c>
      <c r="M189" s="160">
        <v>620051</v>
      </c>
      <c r="N189" s="158" t="str">
        <f>VLOOKUP(M189,'郵便番号-住所データ'!C:H,6,FALSE)</f>
        <v>札幌市豊平区</v>
      </c>
      <c r="O189" s="156" t="str">
        <f t="shared" si="12"/>
        <v>札幌市豊平区月寒東一条１５丁目７番２５号</v>
      </c>
      <c r="P189" s="158" t="str">
        <f t="shared" si="13"/>
        <v>社会医療</v>
      </c>
      <c r="Q189" s="158" t="str">
        <f t="shared" si="14"/>
        <v>人柏葉会</v>
      </c>
      <c r="R189" s="156">
        <v>6</v>
      </c>
      <c r="S189" s="156" t="s">
        <v>279</v>
      </c>
      <c r="T189" s="156" t="s">
        <v>279</v>
      </c>
      <c r="U189" s="156" t="s">
        <v>279</v>
      </c>
      <c r="V189" s="156" t="s">
        <v>279</v>
      </c>
      <c r="W189" s="156" t="s">
        <v>279</v>
      </c>
      <c r="X189" s="156" t="s">
        <v>279</v>
      </c>
    </row>
    <row r="190" spans="1:24">
      <c r="A190" s="156" t="s">
        <v>5383</v>
      </c>
      <c r="B190" s="156" t="s">
        <v>5382</v>
      </c>
      <c r="C190" s="156" t="s">
        <v>5381</v>
      </c>
      <c r="D190" s="156" t="s">
        <v>5380</v>
      </c>
      <c r="E190" s="156" t="s">
        <v>5379</v>
      </c>
      <c r="F190" s="156" t="s">
        <v>5378</v>
      </c>
      <c r="G190" s="156" t="s">
        <v>755</v>
      </c>
      <c r="H190" s="156" t="s">
        <v>754</v>
      </c>
      <c r="I190" s="156" t="s">
        <v>753</v>
      </c>
      <c r="J190" s="156" t="s">
        <v>762</v>
      </c>
      <c r="K190" s="158" t="str">
        <f t="shared" si="10"/>
        <v>〒062－0932</v>
      </c>
      <c r="L190" s="158" t="str">
        <f t="shared" si="11"/>
        <v>0620932</v>
      </c>
      <c r="M190" s="160">
        <v>620932</v>
      </c>
      <c r="N190" s="158" t="str">
        <f>VLOOKUP(M190,'郵便番号-住所データ'!C:H,6,FALSE)</f>
        <v>札幌市豊平区</v>
      </c>
      <c r="O190" s="156" t="str">
        <f t="shared" si="12"/>
        <v>札幌市豊平区平岸二条５丁目２－１４第５平岸グランドビル　４階</v>
      </c>
      <c r="P190" s="158" t="str">
        <f t="shared" si="13"/>
        <v>医療法人</v>
      </c>
      <c r="Q190" s="158" t="str">
        <f t="shared" si="14"/>
        <v>　愛全会</v>
      </c>
      <c r="R190" s="156">
        <v>6</v>
      </c>
      <c r="S190" s="156" t="s">
        <v>279</v>
      </c>
      <c r="T190" s="156" t="s">
        <v>279</v>
      </c>
      <c r="U190" s="156" t="s">
        <v>279</v>
      </c>
      <c r="V190" s="156" t="s">
        <v>279</v>
      </c>
      <c r="W190" s="156" t="s">
        <v>279</v>
      </c>
      <c r="X190" s="156" t="s">
        <v>279</v>
      </c>
    </row>
    <row r="191" spans="1:24">
      <c r="A191" s="156" t="s">
        <v>5377</v>
      </c>
      <c r="B191" s="156" t="s">
        <v>5376</v>
      </c>
      <c r="C191" s="156" t="s">
        <v>5375</v>
      </c>
      <c r="D191" s="156" t="s">
        <v>5374</v>
      </c>
      <c r="E191" s="156" t="s">
        <v>5373</v>
      </c>
      <c r="F191" s="156" t="s">
        <v>5372</v>
      </c>
      <c r="G191" s="156" t="s">
        <v>1570</v>
      </c>
      <c r="H191" s="156" t="s">
        <v>5371</v>
      </c>
      <c r="I191" s="156" t="s">
        <v>5370</v>
      </c>
      <c r="J191" s="156" t="s">
        <v>762</v>
      </c>
      <c r="K191" s="158" t="str">
        <f t="shared" si="10"/>
        <v>〒004－0831</v>
      </c>
      <c r="L191" s="158" t="str">
        <f t="shared" si="11"/>
        <v>0040831</v>
      </c>
      <c r="M191" s="160">
        <v>40831</v>
      </c>
      <c r="N191" s="158" t="str">
        <f>VLOOKUP(M191,'郵便番号-住所データ'!C:H,6,FALSE)</f>
        <v>札幌市清田区</v>
      </c>
      <c r="O191" s="156" t="str">
        <f t="shared" si="12"/>
        <v>札幌市清田区真栄一条１丁目１－１５ウィステリア清田１階</v>
      </c>
      <c r="P191" s="158" t="str">
        <f t="shared" si="13"/>
        <v>社会医療</v>
      </c>
      <c r="Q191" s="158" t="str">
        <f t="shared" si="14"/>
        <v>清田病院</v>
      </c>
      <c r="R191" s="156">
        <v>6</v>
      </c>
      <c r="S191" s="156" t="s">
        <v>279</v>
      </c>
      <c r="T191" s="156" t="s">
        <v>279</v>
      </c>
      <c r="U191" s="156" t="s">
        <v>279</v>
      </c>
      <c r="V191" s="156" t="s">
        <v>279</v>
      </c>
      <c r="W191" s="156" t="s">
        <v>279</v>
      </c>
      <c r="X191" s="156" t="s">
        <v>279</v>
      </c>
    </row>
    <row r="192" spans="1:24">
      <c r="A192" s="156" t="s">
        <v>5369</v>
      </c>
      <c r="B192" s="156" t="s">
        <v>5368</v>
      </c>
      <c r="C192" s="156" t="s">
        <v>5367</v>
      </c>
      <c r="D192" s="156" t="s">
        <v>5366</v>
      </c>
      <c r="E192" s="156" t="s">
        <v>5365</v>
      </c>
      <c r="F192" s="156" t="s">
        <v>5364</v>
      </c>
      <c r="G192" s="156" t="s">
        <v>5363</v>
      </c>
      <c r="H192" s="156" t="s">
        <v>858</v>
      </c>
      <c r="I192" s="156" t="s">
        <v>857</v>
      </c>
      <c r="J192" s="156" t="s">
        <v>762</v>
      </c>
      <c r="K192" s="158" t="str">
        <f t="shared" si="10"/>
        <v>〒004－0871</v>
      </c>
      <c r="L192" s="158" t="str">
        <f t="shared" si="11"/>
        <v>0040871</v>
      </c>
      <c r="M192" s="160">
        <v>40871</v>
      </c>
      <c r="N192" s="158" t="str">
        <f>VLOOKUP(M192,'郵便番号-住所データ'!C:H,6,FALSE)</f>
        <v>札幌市清田区</v>
      </c>
      <c r="O192" s="156" t="str">
        <f t="shared" si="12"/>
        <v>札幌市清田区平岡一条１丁目２番１号　清田区総合庁舎３Ｆ　</v>
      </c>
      <c r="P192" s="158" t="str">
        <f t="shared" si="13"/>
        <v>一般社団</v>
      </c>
      <c r="Q192" s="158" t="str">
        <f t="shared" si="14"/>
        <v>ア事業団</v>
      </c>
      <c r="R192" s="156">
        <v>10</v>
      </c>
      <c r="S192" s="156" t="s">
        <v>279</v>
      </c>
      <c r="T192" s="156" t="s">
        <v>279</v>
      </c>
      <c r="U192" s="156" t="s">
        <v>279</v>
      </c>
      <c r="V192" s="156" t="s">
        <v>279</v>
      </c>
      <c r="W192" s="156" t="s">
        <v>279</v>
      </c>
      <c r="X192" s="156" t="s">
        <v>279</v>
      </c>
    </row>
    <row r="193" spans="1:24">
      <c r="A193" s="156" t="s">
        <v>5362</v>
      </c>
      <c r="B193" s="156" t="s">
        <v>5361</v>
      </c>
      <c r="C193" s="156" t="s">
        <v>5360</v>
      </c>
      <c r="D193" s="156" t="s">
        <v>5359</v>
      </c>
      <c r="E193" s="156" t="s">
        <v>5358</v>
      </c>
      <c r="F193" s="156" t="s">
        <v>5357</v>
      </c>
      <c r="G193" s="156" t="s">
        <v>1653</v>
      </c>
      <c r="H193" s="156" t="s">
        <v>858</v>
      </c>
      <c r="I193" s="156" t="s">
        <v>857</v>
      </c>
      <c r="J193" s="156" t="s">
        <v>762</v>
      </c>
      <c r="K193" s="158" t="str">
        <f t="shared" si="10"/>
        <v>〒004－0041</v>
      </c>
      <c r="L193" s="158" t="str">
        <f t="shared" si="11"/>
        <v>0040041</v>
      </c>
      <c r="M193" s="160">
        <v>40041</v>
      </c>
      <c r="N193" s="158" t="str">
        <f>VLOOKUP(M193,'郵便番号-住所データ'!C:H,6,FALSE)</f>
        <v>札幌市厚別区</v>
      </c>
      <c r="O193" s="156" t="str">
        <f t="shared" si="12"/>
        <v>札幌市厚別区大谷地東２丁目４番１号　札幌市交通局本局庁舎７階</v>
      </c>
      <c r="P193" s="158" t="str">
        <f t="shared" si="13"/>
        <v>一般社団</v>
      </c>
      <c r="Q193" s="158" t="str">
        <f t="shared" si="14"/>
        <v>ア事業団</v>
      </c>
      <c r="R193" s="156">
        <v>10</v>
      </c>
      <c r="S193" s="156" t="s">
        <v>279</v>
      </c>
      <c r="T193" s="156" t="s">
        <v>279</v>
      </c>
      <c r="U193" s="156" t="s">
        <v>279</v>
      </c>
      <c r="V193" s="156" t="s">
        <v>279</v>
      </c>
      <c r="W193" s="156" t="s">
        <v>279</v>
      </c>
      <c r="X193" s="156" t="s">
        <v>279</v>
      </c>
    </row>
    <row r="194" spans="1:24">
      <c r="A194" s="156" t="s">
        <v>5356</v>
      </c>
      <c r="B194" s="156" t="s">
        <v>5355</v>
      </c>
      <c r="C194" s="156" t="s">
        <v>2013</v>
      </c>
      <c r="D194" s="156" t="s">
        <v>5354</v>
      </c>
      <c r="E194" s="156" t="s">
        <v>5353</v>
      </c>
      <c r="F194" s="156" t="s">
        <v>5352</v>
      </c>
      <c r="G194" s="156" t="s">
        <v>5351</v>
      </c>
      <c r="H194" s="156" t="s">
        <v>5350</v>
      </c>
      <c r="I194" s="156" t="s">
        <v>3822</v>
      </c>
      <c r="J194" s="156" t="s">
        <v>762</v>
      </c>
      <c r="K194" s="158" t="str">
        <f t="shared" si="10"/>
        <v>〒062－0053</v>
      </c>
      <c r="L194" s="158" t="str">
        <f t="shared" si="11"/>
        <v>0620053</v>
      </c>
      <c r="M194" s="160">
        <v>620053</v>
      </c>
      <c r="N194" s="158" t="str">
        <f>VLOOKUP(M194,'郵便番号-住所データ'!C:H,6,FALSE)</f>
        <v>札幌市豊平区</v>
      </c>
      <c r="O194" s="156" t="str">
        <f t="shared" si="12"/>
        <v>札幌市豊平区月寒東三条１８丁目２０－４８</v>
      </c>
      <c r="P194" s="158" t="str">
        <f t="shared" si="13"/>
        <v>社会医療</v>
      </c>
      <c r="Q194" s="158" t="str">
        <f t="shared" si="14"/>
        <v>　康和会</v>
      </c>
      <c r="R194" s="156">
        <v>6</v>
      </c>
      <c r="S194" s="156" t="s">
        <v>279</v>
      </c>
      <c r="T194" s="156" t="s">
        <v>279</v>
      </c>
      <c r="U194" s="156" t="s">
        <v>279</v>
      </c>
      <c r="V194" s="156" t="s">
        <v>279</v>
      </c>
      <c r="W194" s="156" t="s">
        <v>279</v>
      </c>
      <c r="X194" s="156" t="s">
        <v>279</v>
      </c>
    </row>
    <row r="195" spans="1:24">
      <c r="A195" s="156" t="s">
        <v>5349</v>
      </c>
      <c r="B195" s="156" t="s">
        <v>5348</v>
      </c>
      <c r="C195" s="156" t="s">
        <v>5347</v>
      </c>
      <c r="D195" s="156" t="s">
        <v>5346</v>
      </c>
      <c r="E195" s="156" t="s">
        <v>5345</v>
      </c>
      <c r="F195" s="156" t="s">
        <v>5344</v>
      </c>
      <c r="G195" s="156" t="s">
        <v>5343</v>
      </c>
      <c r="H195" s="156" t="s">
        <v>5342</v>
      </c>
      <c r="I195" s="156" t="s">
        <v>5341</v>
      </c>
      <c r="J195" s="156" t="s">
        <v>762</v>
      </c>
      <c r="K195" s="158" t="str">
        <f t="shared" si="10"/>
        <v>〒063－0003</v>
      </c>
      <c r="L195" s="158" t="str">
        <f t="shared" si="11"/>
        <v>0630003</v>
      </c>
      <c r="M195" s="160">
        <v>630003</v>
      </c>
      <c r="N195" s="158" t="str">
        <f>VLOOKUP(M195,'郵便番号-住所データ'!C:H,6,FALSE)</f>
        <v>札幌市西区</v>
      </c>
      <c r="O195" s="156" t="str">
        <f t="shared" si="12"/>
        <v>札幌市西区山の手三条６丁目４－６</v>
      </c>
      <c r="P195" s="158" t="str">
        <f t="shared" si="13"/>
        <v>医療法人</v>
      </c>
      <c r="Q195" s="158" t="str">
        <f t="shared" si="14"/>
        <v>　耕仁会</v>
      </c>
      <c r="R195" s="156">
        <v>6</v>
      </c>
      <c r="S195" s="156" t="s">
        <v>279</v>
      </c>
      <c r="T195" s="156" t="s">
        <v>279</v>
      </c>
      <c r="U195" s="156" t="s">
        <v>279</v>
      </c>
      <c r="V195" s="156" t="s">
        <v>279</v>
      </c>
      <c r="W195" s="156" t="s">
        <v>279</v>
      </c>
      <c r="X195" s="156" t="s">
        <v>279</v>
      </c>
    </row>
    <row r="196" spans="1:24">
      <c r="A196" s="156" t="s">
        <v>5340</v>
      </c>
      <c r="B196" s="156" t="s">
        <v>5339</v>
      </c>
      <c r="C196" s="156" t="s">
        <v>5338</v>
      </c>
      <c r="D196" s="156" t="s">
        <v>5337</v>
      </c>
      <c r="E196" s="156" t="s">
        <v>5336</v>
      </c>
      <c r="F196" s="156" t="s">
        <v>5335</v>
      </c>
      <c r="G196" s="156" t="s">
        <v>5334</v>
      </c>
      <c r="H196" s="156" t="s">
        <v>5333</v>
      </c>
      <c r="I196" s="156" t="s">
        <v>5332</v>
      </c>
      <c r="J196" s="156" t="s">
        <v>762</v>
      </c>
      <c r="K196" s="158" t="str">
        <f t="shared" si="10"/>
        <v>〒063－0834</v>
      </c>
      <c r="L196" s="158" t="str">
        <f t="shared" si="11"/>
        <v>0630834</v>
      </c>
      <c r="M196" s="160">
        <v>630834</v>
      </c>
      <c r="N196" s="158" t="str">
        <f>VLOOKUP(M196,'郵便番号-住所データ'!C:H,6,FALSE)</f>
        <v>札幌市西区</v>
      </c>
      <c r="O196" s="156" t="str">
        <f t="shared" si="12"/>
        <v>札幌市西区発寒十四条１２丁目２－２２</v>
      </c>
      <c r="P196" s="158" t="str">
        <f t="shared" si="13"/>
        <v>医療法人</v>
      </c>
      <c r="Q196" s="158" t="str">
        <f t="shared" si="14"/>
        <v>　秀友会</v>
      </c>
      <c r="R196" s="156">
        <v>6</v>
      </c>
      <c r="S196" s="156" t="s">
        <v>279</v>
      </c>
      <c r="T196" s="156" t="s">
        <v>279</v>
      </c>
      <c r="U196" s="156" t="s">
        <v>279</v>
      </c>
      <c r="V196" s="156" t="s">
        <v>279</v>
      </c>
      <c r="W196" s="156" t="s">
        <v>279</v>
      </c>
      <c r="X196" s="156" t="s">
        <v>279</v>
      </c>
    </row>
    <row r="197" spans="1:24">
      <c r="A197" s="156" t="s">
        <v>5331</v>
      </c>
      <c r="B197" s="156" t="s">
        <v>5330</v>
      </c>
      <c r="C197" s="156" t="s">
        <v>5329</v>
      </c>
      <c r="D197" s="156" t="s">
        <v>5328</v>
      </c>
      <c r="E197" s="156" t="s">
        <v>5327</v>
      </c>
      <c r="F197" s="156" t="s">
        <v>5326</v>
      </c>
      <c r="G197" s="156" t="s">
        <v>5325</v>
      </c>
      <c r="H197" s="156" t="s">
        <v>5324</v>
      </c>
      <c r="I197" s="156" t="s">
        <v>5323</v>
      </c>
      <c r="J197" s="156" t="s">
        <v>762</v>
      </c>
      <c r="K197" s="158" t="str">
        <f t="shared" si="10"/>
        <v>〒063－0865</v>
      </c>
      <c r="L197" s="158" t="str">
        <f t="shared" si="11"/>
        <v>0630865</v>
      </c>
      <c r="M197" s="160">
        <v>630865</v>
      </c>
      <c r="N197" s="158" t="str">
        <f>VLOOKUP(M197,'郵便番号-住所データ'!C:H,6,FALSE)</f>
        <v>札幌市西区</v>
      </c>
      <c r="O197" s="156" t="str">
        <f t="shared" si="12"/>
        <v>札幌市西区八軒五条東５丁目１番１号</v>
      </c>
      <c r="P197" s="158" t="str">
        <f t="shared" si="13"/>
        <v>医療法人</v>
      </c>
      <c r="Q197" s="158" t="str">
        <f t="shared" si="14"/>
        <v>　静和会</v>
      </c>
      <c r="R197" s="156">
        <v>6</v>
      </c>
      <c r="S197" s="156" t="s">
        <v>279</v>
      </c>
      <c r="T197" s="156" t="s">
        <v>279</v>
      </c>
      <c r="U197" s="156" t="s">
        <v>279</v>
      </c>
      <c r="V197" s="156" t="s">
        <v>279</v>
      </c>
      <c r="W197" s="156" t="s">
        <v>279</v>
      </c>
      <c r="X197" s="156" t="s">
        <v>279</v>
      </c>
    </row>
    <row r="198" spans="1:24">
      <c r="A198" s="156" t="s">
        <v>5322</v>
      </c>
      <c r="B198" s="156" t="s">
        <v>5321</v>
      </c>
      <c r="C198" s="156" t="s">
        <v>5320</v>
      </c>
      <c r="D198" s="156" t="s">
        <v>5319</v>
      </c>
      <c r="E198" s="156" t="s">
        <v>5318</v>
      </c>
      <c r="F198" s="156" t="s">
        <v>5317</v>
      </c>
      <c r="G198" s="156" t="s">
        <v>2123</v>
      </c>
      <c r="H198" s="156" t="s">
        <v>858</v>
      </c>
      <c r="I198" s="156" t="s">
        <v>857</v>
      </c>
      <c r="J198" s="156" t="s">
        <v>762</v>
      </c>
      <c r="K198" s="158" t="str">
        <f t="shared" si="10"/>
        <v>〒063－0812</v>
      </c>
      <c r="L198" s="158" t="str">
        <f t="shared" si="11"/>
        <v>0630812</v>
      </c>
      <c r="M198" s="160">
        <v>630812</v>
      </c>
      <c r="N198" s="158" t="str">
        <f>VLOOKUP(M198,'郵便番号-住所データ'!C:H,6,FALSE)</f>
        <v>札幌市西区</v>
      </c>
      <c r="O198" s="156" t="str">
        <f t="shared" si="12"/>
        <v>札幌市西区琴似二条２丁目１番５号　高道ビル２階</v>
      </c>
      <c r="P198" s="158" t="str">
        <f t="shared" si="13"/>
        <v>一般社団</v>
      </c>
      <c r="Q198" s="158" t="str">
        <f t="shared" si="14"/>
        <v>ア事業団</v>
      </c>
      <c r="R198" s="156">
        <v>10</v>
      </c>
      <c r="S198" s="156" t="s">
        <v>279</v>
      </c>
      <c r="T198" s="156" t="s">
        <v>279</v>
      </c>
      <c r="U198" s="156" t="s">
        <v>279</v>
      </c>
      <c r="V198" s="156" t="s">
        <v>279</v>
      </c>
      <c r="W198" s="156" t="s">
        <v>279</v>
      </c>
      <c r="X198" s="156" t="s">
        <v>279</v>
      </c>
    </row>
    <row r="199" spans="1:24">
      <c r="A199" s="156" t="s">
        <v>5316</v>
      </c>
      <c r="B199" s="156" t="s">
        <v>5315</v>
      </c>
      <c r="C199" s="156" t="s">
        <v>5314</v>
      </c>
      <c r="D199" s="156" t="s">
        <v>5313</v>
      </c>
      <c r="E199" s="156" t="s">
        <v>5312</v>
      </c>
      <c r="F199" s="156" t="s">
        <v>5311</v>
      </c>
      <c r="G199" s="156" t="s">
        <v>5310</v>
      </c>
      <c r="H199" s="156" t="s">
        <v>858</v>
      </c>
      <c r="I199" s="156" t="s">
        <v>857</v>
      </c>
      <c r="J199" s="156" t="s">
        <v>762</v>
      </c>
      <c r="K199" s="158" t="str">
        <f t="shared" si="10"/>
        <v>〒006－0814</v>
      </c>
      <c r="L199" s="158" t="str">
        <f t="shared" si="11"/>
        <v>0060814</v>
      </c>
      <c r="M199" s="160">
        <v>60814</v>
      </c>
      <c r="N199" s="158" t="str">
        <f>VLOOKUP(M199,'郵便番号-住所データ'!C:H,6,FALSE)</f>
        <v>札幌市手稲区</v>
      </c>
      <c r="O199" s="156" t="str">
        <f t="shared" si="12"/>
        <v>札幌市手稲区前田四条１０丁目２番８号　タケシンスクエアビル３階</v>
      </c>
      <c r="P199" s="158" t="str">
        <f t="shared" si="13"/>
        <v>一般社団</v>
      </c>
      <c r="Q199" s="158" t="str">
        <f t="shared" si="14"/>
        <v>ア事業団</v>
      </c>
      <c r="R199" s="156">
        <v>10</v>
      </c>
      <c r="S199" s="156" t="s">
        <v>279</v>
      </c>
      <c r="T199" s="156" t="s">
        <v>279</v>
      </c>
      <c r="U199" s="156" t="s">
        <v>279</v>
      </c>
      <c r="V199" s="156" t="s">
        <v>279</v>
      </c>
      <c r="W199" s="156" t="s">
        <v>279</v>
      </c>
      <c r="X199" s="156" t="s">
        <v>279</v>
      </c>
    </row>
    <row r="200" spans="1:24">
      <c r="A200" s="156" t="s">
        <v>5309</v>
      </c>
      <c r="B200" s="156" t="s">
        <v>5308</v>
      </c>
      <c r="C200" s="156" t="s">
        <v>5307</v>
      </c>
      <c r="D200" s="156" t="s">
        <v>5306</v>
      </c>
      <c r="E200" s="156" t="s">
        <v>5305</v>
      </c>
      <c r="F200" s="156" t="s">
        <v>5304</v>
      </c>
      <c r="G200" s="156" t="s">
        <v>5303</v>
      </c>
      <c r="H200" s="156" t="s">
        <v>5302</v>
      </c>
      <c r="I200" s="156" t="s">
        <v>4037</v>
      </c>
      <c r="J200" s="156" t="s">
        <v>762</v>
      </c>
      <c r="K200" s="158" t="str">
        <f t="shared" si="10"/>
        <v>〒006－0812</v>
      </c>
      <c r="L200" s="158" t="str">
        <f t="shared" si="11"/>
        <v>0060812</v>
      </c>
      <c r="M200" s="160">
        <v>60812</v>
      </c>
      <c r="N200" s="158" t="str">
        <f>VLOOKUP(M200,'郵便番号-住所データ'!C:H,6,FALSE)</f>
        <v>札幌市手稲区</v>
      </c>
      <c r="O200" s="156" t="str">
        <f t="shared" si="12"/>
        <v>札幌市手稲区前田二条１０丁目１番１０号</v>
      </c>
      <c r="P200" s="158" t="str">
        <f t="shared" si="13"/>
        <v>医療法人</v>
      </c>
      <c r="Q200" s="158" t="str">
        <f t="shared" si="14"/>
        <v>　渓仁会</v>
      </c>
      <c r="R200" s="156">
        <v>6</v>
      </c>
      <c r="S200" s="156" t="s">
        <v>279</v>
      </c>
      <c r="T200" s="156" t="s">
        <v>279</v>
      </c>
      <c r="U200" s="156" t="s">
        <v>279</v>
      </c>
      <c r="V200" s="156" t="s">
        <v>279</v>
      </c>
      <c r="W200" s="156" t="s">
        <v>279</v>
      </c>
      <c r="X200" s="156" t="s">
        <v>279</v>
      </c>
    </row>
    <row r="201" spans="1:24">
      <c r="A201" s="156" t="s">
        <v>5301</v>
      </c>
      <c r="B201" s="156" t="s">
        <v>5300</v>
      </c>
      <c r="C201" s="156" t="s">
        <v>5299</v>
      </c>
      <c r="D201" s="156" t="s">
        <v>5298</v>
      </c>
      <c r="E201" s="156" t="s">
        <v>5297</v>
      </c>
      <c r="F201" s="156" t="s">
        <v>5296</v>
      </c>
      <c r="G201" s="156" t="s">
        <v>1637</v>
      </c>
      <c r="H201" s="156" t="s">
        <v>5295</v>
      </c>
      <c r="I201" s="156" t="s">
        <v>5294</v>
      </c>
      <c r="J201" s="156" t="s">
        <v>762</v>
      </c>
      <c r="K201" s="158" t="str">
        <f t="shared" si="10"/>
        <v>〒006－0021</v>
      </c>
      <c r="L201" s="158" t="str">
        <f t="shared" si="11"/>
        <v>0060021</v>
      </c>
      <c r="M201" s="160">
        <v>60021</v>
      </c>
      <c r="N201" s="158" t="str">
        <f>VLOOKUP(M201,'郵便番号-住所データ'!C:H,6,FALSE)</f>
        <v>札幌市手稲区</v>
      </c>
      <c r="O201" s="156" t="str">
        <f t="shared" si="12"/>
        <v>札幌市手稲区手稲本町一条１丁目４－２２コートグランディオス１階</v>
      </c>
      <c r="P201" s="158" t="str">
        <f t="shared" si="13"/>
        <v>株式会社</v>
      </c>
      <c r="Q201" s="158" t="str">
        <f t="shared" si="14"/>
        <v>トゥルー</v>
      </c>
      <c r="R201" s="156">
        <v>15</v>
      </c>
      <c r="S201" s="156" t="s">
        <v>279</v>
      </c>
      <c r="T201" s="156" t="s">
        <v>279</v>
      </c>
      <c r="U201" s="156" t="s">
        <v>279</v>
      </c>
      <c r="V201" s="156" t="s">
        <v>279</v>
      </c>
      <c r="W201" s="156" t="s">
        <v>279</v>
      </c>
      <c r="X201" s="156" t="s">
        <v>279</v>
      </c>
    </row>
    <row r="202" spans="1:24">
      <c r="A202" s="156" t="s">
        <v>5293</v>
      </c>
      <c r="B202" s="156" t="s">
        <v>5292</v>
      </c>
      <c r="C202" s="156" t="s">
        <v>5291</v>
      </c>
      <c r="D202" s="156" t="s">
        <v>5290</v>
      </c>
      <c r="E202" s="156" t="s">
        <v>5289</v>
      </c>
      <c r="F202" s="156" t="s">
        <v>5288</v>
      </c>
      <c r="G202" s="156" t="s">
        <v>5287</v>
      </c>
      <c r="H202" s="156" t="s">
        <v>4624</v>
      </c>
      <c r="I202" s="156" t="s">
        <v>4380</v>
      </c>
      <c r="J202" s="156" t="s">
        <v>762</v>
      </c>
      <c r="K202" s="158" t="str">
        <f t="shared" si="10"/>
        <v>〒006－0023</v>
      </c>
      <c r="L202" s="158" t="str">
        <f t="shared" si="11"/>
        <v>0060023</v>
      </c>
      <c r="M202" s="160">
        <v>60023</v>
      </c>
      <c r="N202" s="158" t="str">
        <f>VLOOKUP(M202,'郵便番号-住所データ'!C:H,6,FALSE)</f>
        <v>札幌市手稲区</v>
      </c>
      <c r="O202" s="156" t="str">
        <f t="shared" si="12"/>
        <v>札幌市手稲区手稲本町三条１丁目１－１－２Ｆ</v>
      </c>
      <c r="P202" s="158" t="str">
        <f t="shared" si="13"/>
        <v>株式会社</v>
      </c>
      <c r="Q202" s="158" t="str">
        <f t="shared" si="14"/>
        <v>会社ゆう</v>
      </c>
      <c r="R202" s="156">
        <v>15</v>
      </c>
      <c r="S202" s="156" t="s">
        <v>279</v>
      </c>
      <c r="T202" s="156" t="s">
        <v>279</v>
      </c>
      <c r="U202" s="156" t="s">
        <v>279</v>
      </c>
      <c r="V202" s="156" t="s">
        <v>279</v>
      </c>
      <c r="W202" s="156" t="s">
        <v>279</v>
      </c>
      <c r="X202" s="156" t="s">
        <v>279</v>
      </c>
    </row>
    <row r="203" spans="1:24">
      <c r="A203" s="156" t="s">
        <v>5286</v>
      </c>
      <c r="B203" s="156" t="s">
        <v>5285</v>
      </c>
      <c r="C203" s="156" t="s">
        <v>5284</v>
      </c>
      <c r="D203" s="156" t="s">
        <v>5283</v>
      </c>
      <c r="E203" s="156" t="s">
        <v>5282</v>
      </c>
      <c r="F203" s="156" t="s">
        <v>5281</v>
      </c>
      <c r="G203" s="156" t="s">
        <v>5280</v>
      </c>
      <c r="H203" s="156" t="s">
        <v>5279</v>
      </c>
      <c r="I203" s="156" t="s">
        <v>5278</v>
      </c>
      <c r="J203" s="156" t="s">
        <v>762</v>
      </c>
      <c r="K203" s="158" t="str">
        <f t="shared" si="10"/>
        <v>〒063－0801</v>
      </c>
      <c r="L203" s="158" t="str">
        <f t="shared" si="11"/>
        <v>0630801</v>
      </c>
      <c r="M203" s="160">
        <v>630801</v>
      </c>
      <c r="N203" s="158" t="str">
        <f>VLOOKUP(M203,'郵便番号-住所データ'!C:H,6,FALSE)</f>
        <v>札幌市西区</v>
      </c>
      <c r="O203" s="156" t="str">
        <f t="shared" si="12"/>
        <v>札幌市西区二十四軒一条７丁目２番６－１０５号</v>
      </c>
      <c r="P203" s="158" t="str">
        <f t="shared" si="13"/>
        <v>株式会社</v>
      </c>
      <c r="Q203" s="158" t="str">
        <f t="shared" si="14"/>
        <v>エナジー</v>
      </c>
      <c r="R203" s="156">
        <v>15</v>
      </c>
      <c r="S203" s="156" t="s">
        <v>279</v>
      </c>
      <c r="T203" s="156" t="s">
        <v>279</v>
      </c>
      <c r="U203" s="156" t="s">
        <v>279</v>
      </c>
      <c r="V203" s="156" t="s">
        <v>279</v>
      </c>
      <c r="W203" s="156" t="s">
        <v>279</v>
      </c>
      <c r="X203" s="156" t="s">
        <v>279</v>
      </c>
    </row>
    <row r="204" spans="1:24">
      <c r="A204" s="156" t="s">
        <v>5277</v>
      </c>
      <c r="B204" s="156" t="s">
        <v>5276</v>
      </c>
      <c r="C204" s="156" t="s">
        <v>5275</v>
      </c>
      <c r="D204" s="156" t="s">
        <v>5274</v>
      </c>
      <c r="E204" s="156" t="s">
        <v>5273</v>
      </c>
      <c r="F204" s="156" t="s">
        <v>5272</v>
      </c>
      <c r="G204" s="156" t="s">
        <v>5271</v>
      </c>
      <c r="H204" s="156" t="s">
        <v>5270</v>
      </c>
      <c r="I204" s="156" t="s">
        <v>4159</v>
      </c>
      <c r="J204" s="156" t="s">
        <v>762</v>
      </c>
      <c r="K204" s="158" t="str">
        <f t="shared" si="10"/>
        <v>〒063－0849</v>
      </c>
      <c r="L204" s="158" t="str">
        <f t="shared" si="11"/>
        <v>0630849</v>
      </c>
      <c r="M204" s="160">
        <v>630849</v>
      </c>
      <c r="N204" s="158" t="str">
        <f>VLOOKUP(M204,'郵便番号-住所データ'!C:H,6,FALSE)</f>
        <v>札幌市西区</v>
      </c>
      <c r="O204" s="156" t="str">
        <f t="shared" si="12"/>
        <v>札幌市西区八軒九条西４丁目５ー１４ノアガーデンブルームビュー</v>
      </c>
      <c r="P204" s="158" t="str">
        <f t="shared" si="13"/>
        <v>株式会社</v>
      </c>
      <c r="Q204" s="158" t="str">
        <f t="shared" si="14"/>
        <v>ンツェル</v>
      </c>
      <c r="R204" s="156">
        <v>15</v>
      </c>
      <c r="S204" s="156" t="s">
        <v>279</v>
      </c>
      <c r="T204" s="156" t="s">
        <v>279</v>
      </c>
      <c r="U204" s="156" t="s">
        <v>279</v>
      </c>
      <c r="V204" s="156" t="s">
        <v>279</v>
      </c>
      <c r="W204" s="156" t="s">
        <v>279</v>
      </c>
      <c r="X204" s="156" t="s">
        <v>279</v>
      </c>
    </row>
    <row r="205" spans="1:24">
      <c r="A205" s="156" t="s">
        <v>5269</v>
      </c>
      <c r="B205" s="156" t="s">
        <v>5268</v>
      </c>
      <c r="C205" s="156" t="s">
        <v>5267</v>
      </c>
      <c r="D205" s="156" t="s">
        <v>5266</v>
      </c>
      <c r="E205" s="156" t="s">
        <v>5265</v>
      </c>
      <c r="F205" s="156" t="s">
        <v>5264</v>
      </c>
      <c r="G205" s="156" t="s">
        <v>1155</v>
      </c>
      <c r="H205" s="156" t="s">
        <v>5263</v>
      </c>
      <c r="I205" s="156" t="s">
        <v>5262</v>
      </c>
      <c r="J205" s="156" t="s">
        <v>762</v>
      </c>
      <c r="K205" s="158" t="str">
        <f t="shared" si="10"/>
        <v>〒006－0814</v>
      </c>
      <c r="L205" s="158" t="str">
        <f t="shared" si="11"/>
        <v>0060814</v>
      </c>
      <c r="M205" s="160">
        <v>60814</v>
      </c>
      <c r="N205" s="158" t="str">
        <f>VLOOKUP(M205,'郵便番号-住所データ'!C:H,6,FALSE)</f>
        <v>札幌市手稲区</v>
      </c>
      <c r="O205" s="156" t="str">
        <f t="shared" si="12"/>
        <v>札幌市手稲区前田四条１４丁目３番１０号</v>
      </c>
      <c r="P205" s="158" t="str">
        <f t="shared" si="13"/>
        <v>医療法人</v>
      </c>
      <c r="Q205" s="158" t="str">
        <f t="shared" si="14"/>
        <v>人稲生会</v>
      </c>
      <c r="R205" s="156">
        <v>6</v>
      </c>
      <c r="S205" s="156" t="s">
        <v>279</v>
      </c>
      <c r="T205" s="156" t="s">
        <v>279</v>
      </c>
      <c r="U205" s="156" t="s">
        <v>279</v>
      </c>
      <c r="V205" s="156" t="s">
        <v>279</v>
      </c>
      <c r="W205" s="156" t="s">
        <v>279</v>
      </c>
      <c r="X205" s="156" t="s">
        <v>279</v>
      </c>
    </row>
    <row r="206" spans="1:24">
      <c r="A206" s="156" t="s">
        <v>5261</v>
      </c>
      <c r="B206" s="156" t="s">
        <v>5260</v>
      </c>
      <c r="C206" s="156" t="s">
        <v>5259</v>
      </c>
      <c r="D206" s="156" t="s">
        <v>5258</v>
      </c>
      <c r="E206" s="156" t="s">
        <v>5257</v>
      </c>
      <c r="F206" s="156" t="s">
        <v>5256</v>
      </c>
      <c r="G206" s="156" t="s">
        <v>5255</v>
      </c>
      <c r="H206" s="156" t="s">
        <v>5254</v>
      </c>
      <c r="I206" s="156" t="s">
        <v>5253</v>
      </c>
      <c r="J206" s="156" t="s">
        <v>762</v>
      </c>
      <c r="K206" s="158" t="str">
        <f t="shared" si="10"/>
        <v>〒063－0001</v>
      </c>
      <c r="L206" s="158" t="str">
        <f t="shared" si="11"/>
        <v>0630001</v>
      </c>
      <c r="M206" s="160">
        <v>630001</v>
      </c>
      <c r="N206" s="158" t="str">
        <f>VLOOKUP(M206,'郵便番号-住所データ'!C:H,6,FALSE)</f>
        <v>札幌市西区</v>
      </c>
      <c r="O206" s="156" t="str">
        <f t="shared" si="12"/>
        <v>札幌市西区山の手一条６丁目５番５号</v>
      </c>
      <c r="P206" s="158" t="str">
        <f t="shared" si="13"/>
        <v>株式会社</v>
      </c>
      <c r="Q206" s="158" t="str">
        <f t="shared" si="14"/>
        <v>会社誘喜</v>
      </c>
      <c r="R206" s="156">
        <v>15</v>
      </c>
      <c r="S206" s="156" t="s">
        <v>279</v>
      </c>
      <c r="T206" s="156" t="s">
        <v>279</v>
      </c>
      <c r="U206" s="156" t="s">
        <v>279</v>
      </c>
      <c r="V206" s="156" t="s">
        <v>279</v>
      </c>
      <c r="W206" s="156" t="s">
        <v>279</v>
      </c>
      <c r="X206" s="156" t="s">
        <v>279</v>
      </c>
    </row>
    <row r="207" spans="1:24">
      <c r="A207" s="156" t="s">
        <v>5252</v>
      </c>
      <c r="B207" s="156" t="s">
        <v>5251</v>
      </c>
      <c r="C207" s="156" t="s">
        <v>5250</v>
      </c>
      <c r="D207" s="156" t="s">
        <v>5249</v>
      </c>
      <c r="E207" s="156" t="s">
        <v>5248</v>
      </c>
      <c r="F207" s="156" t="s">
        <v>5247</v>
      </c>
      <c r="G207" s="156" t="s">
        <v>5246</v>
      </c>
      <c r="H207" s="156" t="s">
        <v>5245</v>
      </c>
      <c r="I207" s="156" t="s">
        <v>5244</v>
      </c>
      <c r="J207" s="156" t="s">
        <v>762</v>
      </c>
      <c r="K207" s="158" t="str">
        <f t="shared" si="10"/>
        <v>〒063－0052</v>
      </c>
      <c r="L207" s="158" t="str">
        <f t="shared" si="11"/>
        <v>0630052</v>
      </c>
      <c r="M207" s="160">
        <v>630052</v>
      </c>
      <c r="N207" s="158" t="str">
        <f>VLOOKUP(M207,'郵便番号-住所データ'!C:H,6,FALSE)</f>
        <v>札幌市西区</v>
      </c>
      <c r="O207" s="156" t="str">
        <f t="shared" si="12"/>
        <v>札幌市西区宮の沢二条１丁目１１番２０号</v>
      </c>
      <c r="P207" s="158" t="str">
        <f t="shared" si="13"/>
        <v>社会医療</v>
      </c>
      <c r="Q207" s="158" t="str">
        <f t="shared" si="14"/>
        <v>人孝仁会</v>
      </c>
      <c r="R207" s="156">
        <v>6</v>
      </c>
      <c r="S207" s="156" t="s">
        <v>279</v>
      </c>
      <c r="T207" s="156" t="s">
        <v>279</v>
      </c>
      <c r="U207" s="156" t="s">
        <v>279</v>
      </c>
      <c r="V207" s="156" t="s">
        <v>279</v>
      </c>
      <c r="W207" s="156" t="s">
        <v>279</v>
      </c>
      <c r="X207" s="156" t="s">
        <v>279</v>
      </c>
    </row>
    <row r="208" spans="1:24">
      <c r="A208" s="156" t="s">
        <v>5243</v>
      </c>
      <c r="B208" s="156" t="s">
        <v>5242</v>
      </c>
      <c r="C208" s="156" t="s">
        <v>5241</v>
      </c>
      <c r="D208" s="156" t="s">
        <v>5240</v>
      </c>
      <c r="E208" s="156" t="s">
        <v>5239</v>
      </c>
      <c r="F208" s="156" t="s">
        <v>5238</v>
      </c>
      <c r="G208" s="156" t="s">
        <v>5237</v>
      </c>
      <c r="H208" s="156" t="s">
        <v>4183</v>
      </c>
      <c r="I208" s="156" t="s">
        <v>4182</v>
      </c>
      <c r="J208" s="156" t="s">
        <v>762</v>
      </c>
      <c r="K208" s="158" t="str">
        <f t="shared" ref="K208:K271" si="15">MID(D208,1,9)</f>
        <v>〒063－0032</v>
      </c>
      <c r="L208" s="158" t="str">
        <f t="shared" ref="L208:L271" si="16">MID(K208,2,3)&amp;MID(K208,6,4)</f>
        <v>0630032</v>
      </c>
      <c r="M208" s="160">
        <v>630032</v>
      </c>
      <c r="N208" s="158" t="str">
        <f>VLOOKUP(M208,'郵便番号-住所データ'!C:H,6,FALSE)</f>
        <v>札幌市西区</v>
      </c>
      <c r="O208" s="156" t="str">
        <f t="shared" ref="O208:O271" si="17">MID(D208,10,50)</f>
        <v>札幌市西区西野二条１丁目２－２０ふもと橋マンションＢ　１０５号</v>
      </c>
      <c r="P208" s="158" t="str">
        <f t="shared" ref="P208:P271" si="18">MID(H208,1,4)</f>
        <v>有限会社</v>
      </c>
      <c r="Q208" s="158" t="str">
        <f t="shared" ref="Q208:Q271" si="19">RIGHT(H208,4)</f>
        <v>アステス</v>
      </c>
      <c r="R208" s="156">
        <v>15</v>
      </c>
      <c r="S208" s="156" t="s">
        <v>279</v>
      </c>
      <c r="T208" s="156" t="s">
        <v>279</v>
      </c>
      <c r="U208" s="156" t="s">
        <v>279</v>
      </c>
      <c r="V208" s="156" t="s">
        <v>279</v>
      </c>
      <c r="W208" s="156" t="s">
        <v>279</v>
      </c>
      <c r="X208" s="156" t="s">
        <v>279</v>
      </c>
    </row>
    <row r="209" spans="1:24">
      <c r="A209" s="156" t="s">
        <v>5236</v>
      </c>
      <c r="B209" s="156" t="s">
        <v>5235</v>
      </c>
      <c r="C209" s="156" t="s">
        <v>5234</v>
      </c>
      <c r="D209" s="156" t="s">
        <v>5233</v>
      </c>
      <c r="E209" s="156" t="s">
        <v>5232</v>
      </c>
      <c r="F209" s="156" t="s">
        <v>5231</v>
      </c>
      <c r="G209" s="156" t="s">
        <v>1768</v>
      </c>
      <c r="H209" s="156" t="s">
        <v>5230</v>
      </c>
      <c r="I209" s="156" t="s">
        <v>5229</v>
      </c>
      <c r="J209" s="156" t="s">
        <v>762</v>
      </c>
      <c r="K209" s="158" t="str">
        <f t="shared" si="15"/>
        <v>〒063－0004</v>
      </c>
      <c r="L209" s="158" t="str">
        <f t="shared" si="16"/>
        <v>0630004</v>
      </c>
      <c r="M209" s="160">
        <v>630004</v>
      </c>
      <c r="N209" s="158" t="str">
        <f>VLOOKUP(M209,'郵便番号-住所データ'!C:H,6,FALSE)</f>
        <v>札幌市西区</v>
      </c>
      <c r="O209" s="156" t="str">
        <f t="shared" si="17"/>
        <v>札幌市西区山の手四条１丁目１－１　ＮＯ．３マックスビル３階</v>
      </c>
      <c r="P209" s="158" t="str">
        <f t="shared" si="18"/>
        <v>株式会社</v>
      </c>
      <c r="Q209" s="158" t="str">
        <f t="shared" si="19"/>
        <v>まごころ</v>
      </c>
      <c r="R209" s="156">
        <v>15</v>
      </c>
      <c r="S209" s="156" t="s">
        <v>279</v>
      </c>
      <c r="T209" s="156" t="s">
        <v>279</v>
      </c>
      <c r="U209" s="156" t="s">
        <v>279</v>
      </c>
      <c r="V209" s="156" t="s">
        <v>279</v>
      </c>
      <c r="W209" s="156" t="s">
        <v>279</v>
      </c>
      <c r="X209" s="156" t="s">
        <v>279</v>
      </c>
    </row>
    <row r="210" spans="1:24">
      <c r="A210" s="156" t="s">
        <v>5228</v>
      </c>
      <c r="B210" s="156" t="s">
        <v>5227</v>
      </c>
      <c r="C210" s="156" t="s">
        <v>5226</v>
      </c>
      <c r="D210" s="156" t="s">
        <v>5225</v>
      </c>
      <c r="E210" s="156" t="s">
        <v>5224</v>
      </c>
      <c r="F210" s="156" t="s">
        <v>5223</v>
      </c>
      <c r="G210" s="156" t="s">
        <v>1768</v>
      </c>
      <c r="H210" s="156" t="s">
        <v>5222</v>
      </c>
      <c r="I210" s="156" t="s">
        <v>5221</v>
      </c>
      <c r="J210" s="156" t="s">
        <v>762</v>
      </c>
      <c r="K210" s="158" t="str">
        <f t="shared" si="15"/>
        <v>〒063－0811</v>
      </c>
      <c r="L210" s="158" t="str">
        <f t="shared" si="16"/>
        <v>0630811</v>
      </c>
      <c r="M210" s="160">
        <v>630811</v>
      </c>
      <c r="N210" s="158" t="str">
        <f>VLOOKUP(M210,'郵便番号-住所データ'!C:H,6,FALSE)</f>
        <v>札幌市西区</v>
      </c>
      <c r="O210" s="156" t="str">
        <f t="shared" si="17"/>
        <v>札幌市西区琴似一条６丁目４番３号札幌琴似第一ビル１Ｆ</v>
      </c>
      <c r="P210" s="158" t="str">
        <f t="shared" si="18"/>
        <v>セントケ</v>
      </c>
      <c r="Q210" s="158" t="str">
        <f t="shared" si="19"/>
        <v>株式会社</v>
      </c>
      <c r="R210" s="156">
        <v>15</v>
      </c>
      <c r="S210" s="156" t="s">
        <v>279</v>
      </c>
      <c r="T210" s="156" t="s">
        <v>279</v>
      </c>
      <c r="U210" s="156" t="s">
        <v>279</v>
      </c>
      <c r="V210" s="156" t="s">
        <v>279</v>
      </c>
      <c r="W210" s="156" t="s">
        <v>279</v>
      </c>
      <c r="X210" s="156" t="s">
        <v>279</v>
      </c>
    </row>
    <row r="211" spans="1:24">
      <c r="A211" s="156" t="s">
        <v>5220</v>
      </c>
      <c r="B211" s="156" t="s">
        <v>5219</v>
      </c>
      <c r="C211" s="156" t="s">
        <v>5218</v>
      </c>
      <c r="D211" s="156" t="s">
        <v>5217</v>
      </c>
      <c r="E211" s="156" t="s">
        <v>5216</v>
      </c>
      <c r="F211" s="156" t="s">
        <v>5214</v>
      </c>
      <c r="G211" s="156" t="s">
        <v>2279</v>
      </c>
      <c r="H211" s="156" t="s">
        <v>5215</v>
      </c>
      <c r="I211" s="156" t="s">
        <v>5214</v>
      </c>
      <c r="J211" s="156" t="s">
        <v>762</v>
      </c>
      <c r="K211" s="158" t="str">
        <f t="shared" si="15"/>
        <v>〒006－0835</v>
      </c>
      <c r="L211" s="158" t="str">
        <f t="shared" si="16"/>
        <v>0060835</v>
      </c>
      <c r="M211" s="160">
        <v>60835</v>
      </c>
      <c r="N211" s="158" t="str">
        <f>VLOOKUP(M211,'郵便番号-住所データ'!C:H,6,FALSE)</f>
        <v>札幌市手稲区</v>
      </c>
      <c r="O211" s="156" t="str">
        <f t="shared" si="17"/>
        <v>札幌市手稲区曙五条２丁目７－３０あけぼのコートハウス１０３</v>
      </c>
      <c r="P211" s="158" t="str">
        <f t="shared" si="18"/>
        <v>株式会社</v>
      </c>
      <c r="Q211" s="158" t="str">
        <f t="shared" si="19"/>
        <v>スマイル</v>
      </c>
      <c r="R211" s="156">
        <v>15</v>
      </c>
      <c r="S211" s="156" t="s">
        <v>279</v>
      </c>
      <c r="T211" s="156" t="s">
        <v>279</v>
      </c>
      <c r="U211" s="156" t="s">
        <v>279</v>
      </c>
      <c r="V211" s="156" t="s">
        <v>279</v>
      </c>
      <c r="W211" s="156" t="s">
        <v>279</v>
      </c>
      <c r="X211" s="156" t="s">
        <v>279</v>
      </c>
    </row>
    <row r="212" spans="1:24">
      <c r="A212" s="156" t="s">
        <v>5213</v>
      </c>
      <c r="B212" s="156" t="s">
        <v>5212</v>
      </c>
      <c r="C212" s="156" t="s">
        <v>5211</v>
      </c>
      <c r="D212" s="156" t="s">
        <v>5210</v>
      </c>
      <c r="E212" s="156" t="s">
        <v>5209</v>
      </c>
      <c r="F212" s="156" t="s">
        <v>5208</v>
      </c>
      <c r="G212" s="156" t="s">
        <v>5207</v>
      </c>
      <c r="H212" s="156" t="s">
        <v>711</v>
      </c>
      <c r="I212" s="156" t="s">
        <v>710</v>
      </c>
      <c r="J212" s="156" t="s">
        <v>762</v>
      </c>
      <c r="K212" s="158" t="str">
        <f t="shared" si="15"/>
        <v>〒065－0027</v>
      </c>
      <c r="L212" s="158" t="str">
        <f t="shared" si="16"/>
        <v>0650027</v>
      </c>
      <c r="M212" s="160">
        <v>650027</v>
      </c>
      <c r="N212" s="158" t="str">
        <f>VLOOKUP(M212,'郵便番号-住所データ'!C:H,6,FALSE)</f>
        <v>札幌市東区</v>
      </c>
      <c r="O212" s="156" t="str">
        <f t="shared" si="17"/>
        <v>札幌市東区北二十七条東１丁目１－１５</v>
      </c>
      <c r="P212" s="158" t="str">
        <f t="shared" si="18"/>
        <v>医療法人</v>
      </c>
      <c r="Q212" s="158" t="str">
        <f t="shared" si="19"/>
        <v>　愛心館</v>
      </c>
      <c r="R212" s="156">
        <v>6</v>
      </c>
      <c r="S212" s="156" t="s">
        <v>279</v>
      </c>
      <c r="T212" s="156" t="s">
        <v>279</v>
      </c>
      <c r="U212" s="156" t="s">
        <v>279</v>
      </c>
      <c r="V212" s="156" t="s">
        <v>279</v>
      </c>
      <c r="W212" s="156" t="s">
        <v>279</v>
      </c>
      <c r="X212" s="156" t="s">
        <v>279</v>
      </c>
    </row>
    <row r="213" spans="1:24">
      <c r="A213" s="156" t="s">
        <v>5206</v>
      </c>
      <c r="B213" s="156" t="s">
        <v>5205</v>
      </c>
      <c r="C213" s="156" t="s">
        <v>5204</v>
      </c>
      <c r="D213" s="156" t="s">
        <v>5203</v>
      </c>
      <c r="E213" s="156" t="s">
        <v>5202</v>
      </c>
      <c r="F213" s="156" t="s">
        <v>5201</v>
      </c>
      <c r="G213" s="156" t="s">
        <v>623</v>
      </c>
      <c r="H213" s="156" t="s">
        <v>5200</v>
      </c>
      <c r="I213" s="156" t="s">
        <v>5199</v>
      </c>
      <c r="J213" s="156" t="s">
        <v>762</v>
      </c>
      <c r="K213" s="158" t="str">
        <f t="shared" si="15"/>
        <v>〒063－0034</v>
      </c>
      <c r="L213" s="158" t="str">
        <f t="shared" si="16"/>
        <v>0630034</v>
      </c>
      <c r="M213" s="160">
        <v>630034</v>
      </c>
      <c r="N213" s="158" t="str">
        <f>VLOOKUP(M213,'郵便番号-住所データ'!C:H,6,FALSE)</f>
        <v>札幌市西区</v>
      </c>
      <c r="O213" s="156" t="str">
        <f t="shared" si="17"/>
        <v>札幌市西区西野四条二丁目９番２０号セントラル西野２階</v>
      </c>
      <c r="P213" s="158" t="str">
        <f t="shared" si="18"/>
        <v>株式会社</v>
      </c>
      <c r="Q213" s="158" t="str">
        <f t="shared" si="19"/>
        <v>トナーズ</v>
      </c>
      <c r="R213" s="156">
        <v>15</v>
      </c>
      <c r="S213" s="156" t="s">
        <v>279</v>
      </c>
      <c r="T213" s="156" t="s">
        <v>279</v>
      </c>
      <c r="U213" s="156" t="s">
        <v>279</v>
      </c>
      <c r="V213" s="156" t="s">
        <v>279</v>
      </c>
      <c r="W213" s="156" t="s">
        <v>279</v>
      </c>
      <c r="X213" s="156" t="s">
        <v>279</v>
      </c>
    </row>
    <row r="214" spans="1:24">
      <c r="A214" s="156" t="s">
        <v>5198</v>
      </c>
      <c r="B214" s="156" t="s">
        <v>5197</v>
      </c>
      <c r="C214" s="156" t="s">
        <v>5196</v>
      </c>
      <c r="D214" s="156" t="s">
        <v>5195</v>
      </c>
      <c r="E214" s="156" t="s">
        <v>5194</v>
      </c>
      <c r="F214" s="156" t="s">
        <v>5193</v>
      </c>
      <c r="G214" s="156" t="s">
        <v>894</v>
      </c>
      <c r="H214" s="156" t="s">
        <v>5192</v>
      </c>
      <c r="I214" s="156" t="s">
        <v>5191</v>
      </c>
      <c r="J214" s="156" t="s">
        <v>762</v>
      </c>
      <c r="K214" s="158" t="str">
        <f t="shared" si="15"/>
        <v>〒063－0841</v>
      </c>
      <c r="L214" s="158" t="str">
        <f t="shared" si="16"/>
        <v>0630841</v>
      </c>
      <c r="M214" s="160">
        <v>630841</v>
      </c>
      <c r="N214" s="158" t="str">
        <f>VLOOKUP(M214,'郵便番号-住所データ'!C:H,6,FALSE)</f>
        <v>札幌市西区</v>
      </c>
      <c r="O214" s="156" t="str">
        <f t="shared" si="17"/>
        <v>札幌市西区八軒一条西２丁目６－１２２階</v>
      </c>
      <c r="P214" s="158" t="str">
        <f t="shared" si="18"/>
        <v>医療法人</v>
      </c>
      <c r="Q214" s="158" t="str">
        <f t="shared" si="19"/>
        <v>　明生会</v>
      </c>
      <c r="R214" s="156">
        <v>6</v>
      </c>
      <c r="S214" s="156" t="s">
        <v>279</v>
      </c>
      <c r="T214" s="156" t="s">
        <v>279</v>
      </c>
      <c r="U214" s="156" t="s">
        <v>279</v>
      </c>
      <c r="V214" s="156" t="s">
        <v>279</v>
      </c>
      <c r="W214" s="156" t="s">
        <v>279</v>
      </c>
      <c r="X214" s="156" t="s">
        <v>279</v>
      </c>
    </row>
    <row r="215" spans="1:24">
      <c r="A215" s="156" t="s">
        <v>5190</v>
      </c>
      <c r="B215" s="156" t="s">
        <v>5189</v>
      </c>
      <c r="C215" s="156" t="s">
        <v>5188</v>
      </c>
      <c r="D215" s="156" t="s">
        <v>5187</v>
      </c>
      <c r="E215" s="156" t="s">
        <v>5186</v>
      </c>
      <c r="F215" s="156" t="s">
        <v>5185</v>
      </c>
      <c r="G215" s="156" t="s">
        <v>894</v>
      </c>
      <c r="H215" s="156" t="s">
        <v>5184</v>
      </c>
      <c r="I215" s="156" t="s">
        <v>5183</v>
      </c>
      <c r="J215" s="156" t="s">
        <v>762</v>
      </c>
      <c r="K215" s="158" t="str">
        <f t="shared" si="15"/>
        <v>〒006－0835</v>
      </c>
      <c r="L215" s="158" t="str">
        <f t="shared" si="16"/>
        <v>0060835</v>
      </c>
      <c r="M215" s="160">
        <v>60835</v>
      </c>
      <c r="N215" s="158" t="str">
        <f>VLOOKUP(M215,'郵便番号-住所データ'!C:H,6,FALSE)</f>
        <v>札幌市手稲区</v>
      </c>
      <c r="O215" s="156" t="str">
        <f t="shared" si="17"/>
        <v>札幌市手稲区曙五条３丁目３番５号サービス付き高齢者向け住宅アリアーテ１Ｆ</v>
      </c>
      <c r="P215" s="158" t="str">
        <f t="shared" si="18"/>
        <v>株式会社</v>
      </c>
      <c r="Q215" s="158" t="str">
        <f t="shared" si="19"/>
        <v>リサーチ</v>
      </c>
      <c r="R215" s="156">
        <v>15</v>
      </c>
      <c r="S215" s="156" t="s">
        <v>279</v>
      </c>
      <c r="T215" s="156" t="s">
        <v>279</v>
      </c>
      <c r="U215" s="156" t="s">
        <v>279</v>
      </c>
      <c r="V215" s="156" t="s">
        <v>279</v>
      </c>
      <c r="W215" s="156" t="s">
        <v>279</v>
      </c>
      <c r="X215" s="156" t="s">
        <v>279</v>
      </c>
    </row>
    <row r="216" spans="1:24">
      <c r="A216" s="156" t="s">
        <v>5182</v>
      </c>
      <c r="B216" s="156" t="s">
        <v>5181</v>
      </c>
      <c r="C216" s="156" t="s">
        <v>5180</v>
      </c>
      <c r="D216" s="156" t="s">
        <v>5179</v>
      </c>
      <c r="E216" s="156" t="s">
        <v>5178</v>
      </c>
      <c r="F216" s="156" t="s">
        <v>5177</v>
      </c>
      <c r="G216" s="156" t="s">
        <v>814</v>
      </c>
      <c r="H216" s="156" t="s">
        <v>5176</v>
      </c>
      <c r="I216" s="156" t="s">
        <v>5175</v>
      </c>
      <c r="J216" s="156" t="s">
        <v>762</v>
      </c>
      <c r="K216" s="158" t="str">
        <f t="shared" si="15"/>
        <v>〒063－0051</v>
      </c>
      <c r="L216" s="158" t="str">
        <f t="shared" si="16"/>
        <v>0630051</v>
      </c>
      <c r="M216" s="160">
        <v>630051</v>
      </c>
      <c r="N216" s="158" t="str">
        <f>VLOOKUP(M216,'郵便番号-住所データ'!C:H,6,FALSE)</f>
        <v>札幌市西区</v>
      </c>
      <c r="O216" s="156" t="str">
        <f t="shared" si="17"/>
        <v>札幌市西区宮の沢一条四丁目１３番１－１０５号</v>
      </c>
      <c r="P216" s="158" t="str">
        <f t="shared" si="18"/>
        <v>合同会社</v>
      </c>
      <c r="Q216" s="158" t="str">
        <f t="shared" si="19"/>
        <v>山ざくら</v>
      </c>
      <c r="R216" s="156">
        <v>15</v>
      </c>
      <c r="S216" s="156" t="s">
        <v>279</v>
      </c>
      <c r="T216" s="156" t="s">
        <v>279</v>
      </c>
      <c r="U216" s="156" t="s">
        <v>279</v>
      </c>
      <c r="V216" s="156" t="s">
        <v>279</v>
      </c>
      <c r="W216" s="156" t="s">
        <v>279</v>
      </c>
      <c r="X216" s="156" t="s">
        <v>279</v>
      </c>
    </row>
    <row r="217" spans="1:24">
      <c r="A217" s="156" t="s">
        <v>5174</v>
      </c>
      <c r="B217" s="156" t="s">
        <v>5173</v>
      </c>
      <c r="C217" s="156" t="s">
        <v>5172</v>
      </c>
      <c r="D217" s="156" t="s">
        <v>5171</v>
      </c>
      <c r="E217" s="156" t="s">
        <v>5170</v>
      </c>
      <c r="F217" s="156" t="s">
        <v>5169</v>
      </c>
      <c r="G217" s="156" t="s">
        <v>814</v>
      </c>
      <c r="H217" s="156" t="s">
        <v>5168</v>
      </c>
      <c r="I217" s="156" t="s">
        <v>5167</v>
      </c>
      <c r="J217" s="156" t="s">
        <v>762</v>
      </c>
      <c r="K217" s="158" t="str">
        <f t="shared" si="15"/>
        <v>〒063－0033</v>
      </c>
      <c r="L217" s="158" t="str">
        <f t="shared" si="16"/>
        <v>0630033</v>
      </c>
      <c r="M217" s="160">
        <v>630033</v>
      </c>
      <c r="N217" s="158" t="str">
        <f>VLOOKUP(M217,'郵便番号-住所データ'!C:H,6,FALSE)</f>
        <v>札幌市西区</v>
      </c>
      <c r="O217" s="156" t="str">
        <f t="shared" si="17"/>
        <v>札幌市西区西野三条１０丁目９－２３</v>
      </c>
      <c r="P217" s="158" t="str">
        <f t="shared" si="18"/>
        <v>株式会社</v>
      </c>
      <c r="Q217" s="158" t="str">
        <f t="shared" si="19"/>
        <v>ーション</v>
      </c>
      <c r="R217" s="156">
        <v>15</v>
      </c>
      <c r="S217" s="156" t="s">
        <v>279</v>
      </c>
      <c r="T217" s="156" t="s">
        <v>279</v>
      </c>
      <c r="U217" s="156" t="s">
        <v>279</v>
      </c>
      <c r="V217" s="156" t="s">
        <v>279</v>
      </c>
      <c r="W217" s="156" t="s">
        <v>279</v>
      </c>
      <c r="X217" s="156" t="s">
        <v>279</v>
      </c>
    </row>
    <row r="218" spans="1:24">
      <c r="A218" s="156" t="s">
        <v>5166</v>
      </c>
      <c r="B218" s="156" t="s">
        <v>5165</v>
      </c>
      <c r="C218" s="156" t="s">
        <v>5164</v>
      </c>
      <c r="D218" s="156" t="s">
        <v>5163</v>
      </c>
      <c r="E218" s="156" t="s">
        <v>5162</v>
      </c>
      <c r="F218" s="156" t="s">
        <v>5160</v>
      </c>
      <c r="G218" s="156" t="s">
        <v>676</v>
      </c>
      <c r="H218" s="156" t="s">
        <v>5161</v>
      </c>
      <c r="I218" s="156" t="s">
        <v>5160</v>
      </c>
      <c r="J218" s="156" t="s">
        <v>762</v>
      </c>
      <c r="K218" s="158" t="str">
        <f t="shared" si="15"/>
        <v>〒063－0801</v>
      </c>
      <c r="L218" s="158" t="str">
        <f t="shared" si="16"/>
        <v>0630801</v>
      </c>
      <c r="M218" s="160">
        <v>630801</v>
      </c>
      <c r="N218" s="158" t="str">
        <f>VLOOKUP(M218,'郵便番号-住所データ'!C:H,6,FALSE)</f>
        <v>札幌市西区</v>
      </c>
      <c r="O218" s="156" t="str">
        <f t="shared" si="17"/>
        <v>札幌市西区二十四軒一条５丁目１番３４メディカルスクエア北円山</v>
      </c>
      <c r="P218" s="158" t="str">
        <f t="shared" si="18"/>
        <v>株式会社</v>
      </c>
      <c r="Q218" s="158" t="str">
        <f t="shared" si="19"/>
        <v>ナツボシ</v>
      </c>
      <c r="R218" s="156">
        <v>15</v>
      </c>
      <c r="S218" s="156" t="s">
        <v>279</v>
      </c>
      <c r="T218" s="156" t="s">
        <v>279</v>
      </c>
      <c r="U218" s="156" t="s">
        <v>279</v>
      </c>
      <c r="V218" s="156" t="s">
        <v>279</v>
      </c>
      <c r="W218" s="156" t="s">
        <v>279</v>
      </c>
      <c r="X218" s="156" t="s">
        <v>279</v>
      </c>
    </row>
    <row r="219" spans="1:24">
      <c r="A219" s="156" t="s">
        <v>5159</v>
      </c>
      <c r="B219" s="156" t="s">
        <v>5158</v>
      </c>
      <c r="C219" s="156" t="s">
        <v>5157</v>
      </c>
      <c r="D219" s="156" t="s">
        <v>5156</v>
      </c>
      <c r="E219" s="156" t="s">
        <v>5155</v>
      </c>
      <c r="F219" s="156" t="s">
        <v>5154</v>
      </c>
      <c r="G219" s="156" t="s">
        <v>676</v>
      </c>
      <c r="H219" s="156" t="s">
        <v>2509</v>
      </c>
      <c r="I219" s="156" t="s">
        <v>2508</v>
      </c>
      <c r="J219" s="156" t="s">
        <v>762</v>
      </c>
      <c r="K219" s="158" t="str">
        <f t="shared" si="15"/>
        <v>〒063－0811</v>
      </c>
      <c r="L219" s="158" t="str">
        <f t="shared" si="16"/>
        <v>0630811</v>
      </c>
      <c r="M219" s="160">
        <v>630811</v>
      </c>
      <c r="N219" s="158" t="str">
        <f>VLOOKUP(M219,'郵便番号-住所データ'!C:H,6,FALSE)</f>
        <v>札幌市西区</v>
      </c>
      <c r="O219" s="156" t="str">
        <f t="shared" si="17"/>
        <v>札幌市西区琴似一条２丁目７番１号ライオンズプラザ琴似１０４号</v>
      </c>
      <c r="P219" s="158" t="str">
        <f t="shared" si="18"/>
        <v>株式会社</v>
      </c>
      <c r="Q219" s="158" t="str">
        <f t="shared" si="19"/>
        <v>ィールド</v>
      </c>
      <c r="R219" s="156">
        <v>15</v>
      </c>
      <c r="S219" s="156" t="s">
        <v>279</v>
      </c>
      <c r="T219" s="156" t="s">
        <v>279</v>
      </c>
      <c r="U219" s="156" t="s">
        <v>279</v>
      </c>
      <c r="V219" s="156" t="s">
        <v>279</v>
      </c>
      <c r="W219" s="156" t="s">
        <v>279</v>
      </c>
      <c r="X219" s="156" t="s">
        <v>279</v>
      </c>
    </row>
    <row r="220" spans="1:24">
      <c r="A220" s="156" t="s">
        <v>5153</v>
      </c>
      <c r="B220" s="156" t="s">
        <v>5152</v>
      </c>
      <c r="C220" s="156" t="s">
        <v>5151</v>
      </c>
      <c r="D220" s="156" t="s">
        <v>5150</v>
      </c>
      <c r="E220" s="156" t="s">
        <v>5149</v>
      </c>
      <c r="F220" s="156" t="s">
        <v>5148</v>
      </c>
      <c r="G220" s="156" t="s">
        <v>5147</v>
      </c>
      <c r="H220" s="156" t="s">
        <v>5146</v>
      </c>
      <c r="I220" s="156" t="s">
        <v>5145</v>
      </c>
      <c r="J220" s="156" t="s">
        <v>762</v>
      </c>
      <c r="K220" s="158" t="str">
        <f t="shared" si="15"/>
        <v>〒006－0820</v>
      </c>
      <c r="L220" s="158" t="str">
        <f t="shared" si="16"/>
        <v>0060820</v>
      </c>
      <c r="M220" s="160">
        <v>60820</v>
      </c>
      <c r="N220" s="158" t="str">
        <f>VLOOKUP(M220,'郵便番号-住所データ'!C:H,6,FALSE)</f>
        <v>札幌市手稲区</v>
      </c>
      <c r="O220" s="156" t="str">
        <f t="shared" si="17"/>
        <v>札幌市手稲区前田十条十九丁目６番１２号</v>
      </c>
      <c r="P220" s="158" t="str">
        <f t="shared" si="18"/>
        <v>合同会社</v>
      </c>
      <c r="Q220" s="158" t="str">
        <f t="shared" si="19"/>
        <v>ＩＣＡＬ</v>
      </c>
      <c r="R220" s="156">
        <v>15</v>
      </c>
      <c r="S220" s="156" t="s">
        <v>279</v>
      </c>
      <c r="T220" s="156" t="s">
        <v>279</v>
      </c>
      <c r="U220" s="156" t="s">
        <v>279</v>
      </c>
      <c r="V220" s="156" t="s">
        <v>279</v>
      </c>
      <c r="W220" s="156" t="s">
        <v>279</v>
      </c>
      <c r="X220" s="156" t="s">
        <v>279</v>
      </c>
    </row>
    <row r="221" spans="1:24">
      <c r="A221" s="156" t="s">
        <v>5144</v>
      </c>
      <c r="B221" s="156" t="s">
        <v>5143</v>
      </c>
      <c r="C221" s="156" t="s">
        <v>5142</v>
      </c>
      <c r="D221" s="156" t="s">
        <v>5141</v>
      </c>
      <c r="E221" s="156" t="s">
        <v>5140</v>
      </c>
      <c r="F221" s="156" t="s">
        <v>5139</v>
      </c>
      <c r="G221" s="156" t="s">
        <v>1034</v>
      </c>
      <c r="H221" s="156" t="s">
        <v>4160</v>
      </c>
      <c r="I221" s="156" t="s">
        <v>4159</v>
      </c>
      <c r="J221" s="156" t="s">
        <v>762</v>
      </c>
      <c r="K221" s="158" t="str">
        <f t="shared" si="15"/>
        <v>〒063－0830</v>
      </c>
      <c r="L221" s="158" t="str">
        <f t="shared" si="16"/>
        <v>0630830</v>
      </c>
      <c r="M221" s="160">
        <v>630830</v>
      </c>
      <c r="N221" s="158" t="str">
        <f>VLOOKUP(M221,'郵便番号-住所データ'!C:H,6,FALSE)</f>
        <v>札幌市西区</v>
      </c>
      <c r="O221" s="156" t="str">
        <f t="shared" si="17"/>
        <v>札幌市西区発寒十条２丁目８番５号</v>
      </c>
      <c r="P221" s="158" t="str">
        <f t="shared" si="18"/>
        <v>株式会社</v>
      </c>
      <c r="Q221" s="158" t="str">
        <f t="shared" si="19"/>
        <v>ンツェル</v>
      </c>
      <c r="R221" s="156">
        <v>15</v>
      </c>
      <c r="S221" s="156" t="s">
        <v>279</v>
      </c>
      <c r="T221" s="156" t="s">
        <v>279</v>
      </c>
      <c r="U221" s="156" t="s">
        <v>279</v>
      </c>
      <c r="V221" s="156" t="s">
        <v>279</v>
      </c>
      <c r="W221" s="156" t="s">
        <v>279</v>
      </c>
      <c r="X221" s="156" t="s">
        <v>279</v>
      </c>
    </row>
    <row r="222" spans="1:24">
      <c r="A222" s="156" t="s">
        <v>5138</v>
      </c>
      <c r="B222" s="156" t="s">
        <v>5137</v>
      </c>
      <c r="C222" s="156" t="s">
        <v>5136</v>
      </c>
      <c r="D222" s="156" t="s">
        <v>5135</v>
      </c>
      <c r="E222" s="156" t="s">
        <v>5134</v>
      </c>
      <c r="F222" s="156" t="s">
        <v>5133</v>
      </c>
      <c r="G222" s="156" t="s">
        <v>2148</v>
      </c>
      <c r="H222" s="156" t="s">
        <v>5132</v>
      </c>
      <c r="I222" s="156" t="s">
        <v>5131</v>
      </c>
      <c r="J222" s="156" t="s">
        <v>762</v>
      </c>
      <c r="K222" s="158" t="str">
        <f t="shared" si="15"/>
        <v>〒063－0004</v>
      </c>
      <c r="L222" s="158" t="str">
        <f t="shared" si="16"/>
        <v>0630004</v>
      </c>
      <c r="M222" s="160">
        <v>630004</v>
      </c>
      <c r="N222" s="158" t="str">
        <f>VLOOKUP(M222,'郵便番号-住所データ'!C:H,6,FALSE)</f>
        <v>札幌市西区</v>
      </c>
      <c r="O222" s="156" t="str">
        <f t="shared" si="17"/>
        <v>札幌市西区山の手四条１１丁目１－１５コートロティ山の手３０３号</v>
      </c>
      <c r="P222" s="158" t="str">
        <f t="shared" si="18"/>
        <v>株式会社</v>
      </c>
      <c r="Q222" s="158" t="str">
        <f t="shared" si="19"/>
        <v>社Ｍ＆Ｃ</v>
      </c>
      <c r="R222" s="156">
        <v>15</v>
      </c>
      <c r="S222" s="156" t="s">
        <v>279</v>
      </c>
      <c r="T222" s="156" t="s">
        <v>279</v>
      </c>
      <c r="U222" s="156" t="s">
        <v>279</v>
      </c>
      <c r="V222" s="156" t="s">
        <v>279</v>
      </c>
      <c r="W222" s="156" t="s">
        <v>279</v>
      </c>
      <c r="X222" s="156" t="s">
        <v>279</v>
      </c>
    </row>
    <row r="223" spans="1:24">
      <c r="A223" s="156" t="s">
        <v>5130</v>
      </c>
      <c r="B223" s="156" t="s">
        <v>5129</v>
      </c>
      <c r="C223" s="156" t="s">
        <v>5128</v>
      </c>
      <c r="D223" s="156" t="s">
        <v>5127</v>
      </c>
      <c r="E223" s="156" t="s">
        <v>5126</v>
      </c>
      <c r="F223" s="156" t="s">
        <v>5124</v>
      </c>
      <c r="G223" s="156" t="s">
        <v>1595</v>
      </c>
      <c r="H223" s="156" t="s">
        <v>5125</v>
      </c>
      <c r="I223" s="156" t="s">
        <v>5124</v>
      </c>
      <c r="J223" s="156" t="s">
        <v>762</v>
      </c>
      <c r="K223" s="158" t="str">
        <f t="shared" si="15"/>
        <v>〒063－0823</v>
      </c>
      <c r="L223" s="158" t="str">
        <f t="shared" si="16"/>
        <v>0630823</v>
      </c>
      <c r="M223" s="160">
        <v>630823</v>
      </c>
      <c r="N223" s="158" t="str">
        <f>VLOOKUP(M223,'郵便番号-住所データ'!C:H,6,FALSE)</f>
        <v>札幌市西区</v>
      </c>
      <c r="O223" s="156" t="str">
        <f t="shared" si="17"/>
        <v>札幌市西区発寒三条３丁目５番２５号</v>
      </c>
      <c r="P223" s="158" t="str">
        <f t="shared" si="18"/>
        <v>株式会社</v>
      </c>
      <c r="Q223" s="158" t="str">
        <f t="shared" si="19"/>
        <v>社はる日</v>
      </c>
      <c r="R223" s="156">
        <v>15</v>
      </c>
      <c r="S223" s="156" t="s">
        <v>279</v>
      </c>
      <c r="T223" s="156" t="s">
        <v>279</v>
      </c>
      <c r="U223" s="156" t="s">
        <v>279</v>
      </c>
      <c r="V223" s="156" t="s">
        <v>279</v>
      </c>
      <c r="W223" s="156" t="s">
        <v>279</v>
      </c>
      <c r="X223" s="156" t="s">
        <v>279</v>
      </c>
    </row>
    <row r="224" spans="1:24">
      <c r="A224" s="156" t="s">
        <v>5123</v>
      </c>
      <c r="B224" s="156" t="s">
        <v>5122</v>
      </c>
      <c r="C224" s="156" t="s">
        <v>5121</v>
      </c>
      <c r="D224" s="156" t="s">
        <v>5120</v>
      </c>
      <c r="E224" s="156" t="s">
        <v>5119</v>
      </c>
      <c r="F224" s="156" t="s">
        <v>5118</v>
      </c>
      <c r="G224" s="156" t="s">
        <v>4502</v>
      </c>
      <c r="H224" s="156" t="s">
        <v>5117</v>
      </c>
      <c r="I224" s="156" t="s">
        <v>5116</v>
      </c>
      <c r="J224" s="156" t="s">
        <v>762</v>
      </c>
      <c r="K224" s="158" t="str">
        <f t="shared" si="15"/>
        <v>〒063－0012</v>
      </c>
      <c r="L224" s="158" t="str">
        <f t="shared" si="16"/>
        <v>0630012</v>
      </c>
      <c r="M224" s="160">
        <v>630012</v>
      </c>
      <c r="N224" s="158" t="str">
        <f>VLOOKUP(M224,'郵便番号-住所データ'!C:H,6,FALSE)</f>
        <v>札幌市西区</v>
      </c>
      <c r="O224" s="156" t="str">
        <f t="shared" si="17"/>
        <v>札幌市西区福井１丁目９番１５号</v>
      </c>
      <c r="P224" s="158" t="str">
        <f t="shared" si="18"/>
        <v>株式会社</v>
      </c>
      <c r="Q224" s="158" t="str">
        <f t="shared" si="19"/>
        <v>サービス</v>
      </c>
      <c r="R224" s="156">
        <v>15</v>
      </c>
      <c r="S224" s="156" t="s">
        <v>279</v>
      </c>
      <c r="T224" s="156" t="s">
        <v>279</v>
      </c>
      <c r="U224" s="156" t="s">
        <v>279</v>
      </c>
      <c r="V224" s="156" t="s">
        <v>279</v>
      </c>
      <c r="W224" s="156" t="s">
        <v>279</v>
      </c>
      <c r="X224" s="156" t="s">
        <v>279</v>
      </c>
    </row>
    <row r="225" spans="1:24">
      <c r="A225" s="156" t="s">
        <v>5115</v>
      </c>
      <c r="B225" s="156" t="s">
        <v>5114</v>
      </c>
      <c r="C225" s="156" t="s">
        <v>5113</v>
      </c>
      <c r="D225" s="156" t="s">
        <v>5112</v>
      </c>
      <c r="E225" s="156" t="s">
        <v>5111</v>
      </c>
      <c r="F225" s="156" t="s">
        <v>5110</v>
      </c>
      <c r="G225" s="156" t="s">
        <v>1115</v>
      </c>
      <c r="H225" s="156" t="s">
        <v>1327</v>
      </c>
      <c r="I225" s="156" t="s">
        <v>1326</v>
      </c>
      <c r="J225" s="156" t="s">
        <v>762</v>
      </c>
      <c r="K225" s="158" t="str">
        <f t="shared" si="15"/>
        <v>〒006－0851</v>
      </c>
      <c r="L225" s="158" t="str">
        <f t="shared" si="16"/>
        <v>0060851</v>
      </c>
      <c r="M225" s="160">
        <v>60851</v>
      </c>
      <c r="N225" s="158" t="str">
        <f>VLOOKUP(M225,'郵便番号-住所データ'!C:H,6,FALSE)</f>
        <v>札幌市手稲区</v>
      </c>
      <c r="O225" s="156" t="str">
        <f t="shared" si="17"/>
        <v>札幌市手稲区星置一条４丁目２番２９号</v>
      </c>
      <c r="P225" s="158" t="str">
        <f t="shared" si="18"/>
        <v>ＳＯＭＰ</v>
      </c>
      <c r="Q225" s="158" t="str">
        <f t="shared" si="19"/>
        <v>株式会社</v>
      </c>
      <c r="R225" s="156">
        <v>15</v>
      </c>
      <c r="S225" s="156" t="s">
        <v>279</v>
      </c>
      <c r="T225" s="156" t="s">
        <v>279</v>
      </c>
      <c r="U225" s="156" t="s">
        <v>279</v>
      </c>
      <c r="V225" s="156" t="s">
        <v>279</v>
      </c>
      <c r="W225" s="156" t="s">
        <v>279</v>
      </c>
      <c r="X225" s="156" t="s">
        <v>279</v>
      </c>
    </row>
    <row r="226" spans="1:24">
      <c r="A226" s="156" t="s">
        <v>5109</v>
      </c>
      <c r="B226" s="156" t="s">
        <v>5108</v>
      </c>
      <c r="C226" s="156" t="s">
        <v>5107</v>
      </c>
      <c r="D226" s="156" t="s">
        <v>5106</v>
      </c>
      <c r="E226" s="156" t="s">
        <v>5105</v>
      </c>
      <c r="F226" s="156" t="s">
        <v>5104</v>
      </c>
      <c r="G226" s="156" t="s">
        <v>1115</v>
      </c>
      <c r="H226" s="156" t="s">
        <v>1327</v>
      </c>
      <c r="I226" s="156" t="s">
        <v>1326</v>
      </c>
      <c r="J226" s="156" t="s">
        <v>762</v>
      </c>
      <c r="K226" s="158" t="str">
        <f t="shared" si="15"/>
        <v>〒063－0826</v>
      </c>
      <c r="L226" s="158" t="str">
        <f t="shared" si="16"/>
        <v>0630826</v>
      </c>
      <c r="M226" s="160">
        <v>630826</v>
      </c>
      <c r="N226" s="158" t="str">
        <f>VLOOKUP(M226,'郵便番号-住所データ'!C:H,6,FALSE)</f>
        <v>札幌市西区</v>
      </c>
      <c r="O226" s="156" t="str">
        <f t="shared" si="17"/>
        <v>札幌市西区発寒六条４丁目６番３号</v>
      </c>
      <c r="P226" s="158" t="str">
        <f t="shared" si="18"/>
        <v>ＳＯＭＰ</v>
      </c>
      <c r="Q226" s="158" t="str">
        <f t="shared" si="19"/>
        <v>株式会社</v>
      </c>
      <c r="R226" s="156">
        <v>15</v>
      </c>
      <c r="S226" s="156" t="s">
        <v>279</v>
      </c>
      <c r="T226" s="156" t="s">
        <v>279</v>
      </c>
      <c r="U226" s="156" t="s">
        <v>279</v>
      </c>
      <c r="V226" s="156" t="s">
        <v>279</v>
      </c>
      <c r="W226" s="156" t="s">
        <v>279</v>
      </c>
      <c r="X226" s="156" t="s">
        <v>279</v>
      </c>
    </row>
    <row r="227" spans="1:24">
      <c r="A227" s="156" t="s">
        <v>5103</v>
      </c>
      <c r="B227" s="156" t="s">
        <v>5102</v>
      </c>
      <c r="C227" s="156" t="s">
        <v>5101</v>
      </c>
      <c r="D227" s="156" t="s">
        <v>5100</v>
      </c>
      <c r="E227" s="156" t="s">
        <v>5099</v>
      </c>
      <c r="F227" s="156" t="s">
        <v>5098</v>
      </c>
      <c r="G227" s="156" t="s">
        <v>1115</v>
      </c>
      <c r="H227" s="156" t="s">
        <v>5097</v>
      </c>
      <c r="I227" s="156" t="s">
        <v>5096</v>
      </c>
      <c r="J227" s="156" t="s">
        <v>762</v>
      </c>
      <c r="K227" s="158" t="str">
        <f t="shared" si="15"/>
        <v>〒006－0003</v>
      </c>
      <c r="L227" s="158" t="str">
        <f t="shared" si="16"/>
        <v>0060003</v>
      </c>
      <c r="M227" s="160">
        <v>60003</v>
      </c>
      <c r="N227" s="158" t="str">
        <f>VLOOKUP(M227,'郵便番号-住所データ'!C:H,6,FALSE)</f>
        <v>札幌市手稲区</v>
      </c>
      <c r="O227" s="156" t="str">
        <f t="shared" si="17"/>
        <v>札幌市手稲区西宮の沢三条２丁目５番２０号ユイガーデンハイム</v>
      </c>
      <c r="P227" s="158" t="str">
        <f t="shared" si="18"/>
        <v>医療法人</v>
      </c>
      <c r="Q227" s="158" t="str">
        <f t="shared" si="19"/>
        <v>　豊治会</v>
      </c>
      <c r="R227" s="156">
        <v>6</v>
      </c>
      <c r="S227" s="156" t="s">
        <v>279</v>
      </c>
      <c r="T227" s="156" t="s">
        <v>279</v>
      </c>
      <c r="U227" s="156" t="s">
        <v>279</v>
      </c>
      <c r="V227" s="156" t="s">
        <v>279</v>
      </c>
      <c r="W227" s="156" t="s">
        <v>279</v>
      </c>
      <c r="X227" s="156" t="s">
        <v>279</v>
      </c>
    </row>
    <row r="228" spans="1:24">
      <c r="A228" s="156" t="s">
        <v>5095</v>
      </c>
      <c r="B228" s="156" t="s">
        <v>5094</v>
      </c>
      <c r="C228" s="156" t="s">
        <v>5093</v>
      </c>
      <c r="D228" s="156" t="s">
        <v>5092</v>
      </c>
      <c r="E228" s="156" t="s">
        <v>5091</v>
      </c>
      <c r="F228" s="156" t="s">
        <v>633</v>
      </c>
      <c r="G228" s="156" t="s">
        <v>5090</v>
      </c>
      <c r="H228" s="156" t="s">
        <v>5089</v>
      </c>
      <c r="I228" s="156" t="s">
        <v>5088</v>
      </c>
      <c r="J228" s="156" t="s">
        <v>762</v>
      </c>
      <c r="K228" s="158" t="str">
        <f t="shared" si="15"/>
        <v>〒001－0924</v>
      </c>
      <c r="L228" s="158" t="str">
        <f t="shared" si="16"/>
        <v>0010924</v>
      </c>
      <c r="M228" s="160">
        <v>10924</v>
      </c>
      <c r="N228" s="158" t="str">
        <f>VLOOKUP(M228,'郵便番号-住所データ'!C:H,6,FALSE)</f>
        <v>札幌市北区</v>
      </c>
      <c r="O228" s="156" t="str">
        <f t="shared" si="17"/>
        <v>札幌市北区新川四条１９丁目４－２５</v>
      </c>
      <c r="P228" s="158" t="str">
        <f t="shared" si="18"/>
        <v>株式会社</v>
      </c>
      <c r="Q228" s="158" t="str">
        <f t="shared" si="19"/>
        <v>ｓｉｄｅ</v>
      </c>
      <c r="R228" s="156">
        <v>15</v>
      </c>
      <c r="S228" s="156" t="s">
        <v>279</v>
      </c>
      <c r="T228" s="156" t="s">
        <v>279</v>
      </c>
      <c r="U228" s="156" t="s">
        <v>279</v>
      </c>
      <c r="V228" s="156" t="s">
        <v>279</v>
      </c>
      <c r="W228" s="156" t="s">
        <v>279</v>
      </c>
      <c r="X228" s="156" t="s">
        <v>279</v>
      </c>
    </row>
    <row r="229" spans="1:24">
      <c r="A229" s="156" t="s">
        <v>5087</v>
      </c>
      <c r="B229" s="156" t="s">
        <v>5086</v>
      </c>
      <c r="C229" s="156" t="s">
        <v>5085</v>
      </c>
      <c r="D229" s="156" t="s">
        <v>5084</v>
      </c>
      <c r="E229" s="156" t="s">
        <v>5083</v>
      </c>
      <c r="F229" s="156" t="s">
        <v>5082</v>
      </c>
      <c r="G229" s="156" t="s">
        <v>547</v>
      </c>
      <c r="H229" s="156" t="s">
        <v>5081</v>
      </c>
      <c r="I229" s="156" t="s">
        <v>5080</v>
      </c>
      <c r="J229" s="156" t="s">
        <v>762</v>
      </c>
      <c r="K229" s="158" t="str">
        <f t="shared" si="15"/>
        <v>〒063－0029</v>
      </c>
      <c r="L229" s="158" t="str">
        <f t="shared" si="16"/>
        <v>0630029</v>
      </c>
      <c r="M229" s="160">
        <v>630029</v>
      </c>
      <c r="N229" s="158" t="str">
        <f>VLOOKUP(M229,'郵便番号-住所データ'!C:H,6,FALSE)</f>
        <v>札幌市西区</v>
      </c>
      <c r="O229" s="156" t="str">
        <f t="shared" si="17"/>
        <v>札幌市西区平和４２０番地</v>
      </c>
      <c r="P229" s="158" t="str">
        <f t="shared" si="18"/>
        <v>社会福祉</v>
      </c>
      <c r="Q229" s="158" t="str">
        <f t="shared" si="19"/>
        <v>人杜の会</v>
      </c>
      <c r="R229" s="156"/>
      <c r="S229" s="156" t="s">
        <v>279</v>
      </c>
      <c r="T229" s="156" t="s">
        <v>279</v>
      </c>
      <c r="U229" s="156" t="s">
        <v>279</v>
      </c>
      <c r="V229" s="156" t="s">
        <v>279</v>
      </c>
      <c r="W229" s="156" t="s">
        <v>279</v>
      </c>
      <c r="X229" s="156" t="s">
        <v>279</v>
      </c>
    </row>
    <row r="230" spans="1:24">
      <c r="A230" s="156" t="s">
        <v>5079</v>
      </c>
      <c r="B230" s="156" t="s">
        <v>5078</v>
      </c>
      <c r="C230" s="156" t="s">
        <v>5077</v>
      </c>
      <c r="D230" s="156" t="s">
        <v>5076</v>
      </c>
      <c r="E230" s="156" t="s">
        <v>5075</v>
      </c>
      <c r="F230" s="156" t="s">
        <v>5074</v>
      </c>
      <c r="G230" s="156" t="s">
        <v>539</v>
      </c>
      <c r="H230" s="156" t="s">
        <v>5073</v>
      </c>
      <c r="I230" s="156" t="s">
        <v>5072</v>
      </c>
      <c r="J230" s="156" t="s">
        <v>762</v>
      </c>
      <c r="K230" s="158" t="str">
        <f t="shared" si="15"/>
        <v>〒063－0868</v>
      </c>
      <c r="L230" s="158" t="str">
        <f t="shared" si="16"/>
        <v>0630868</v>
      </c>
      <c r="M230" s="160">
        <v>630868</v>
      </c>
      <c r="N230" s="158" t="str">
        <f>VLOOKUP(M230,'郵便番号-住所データ'!C:H,6,FALSE)</f>
        <v>札幌市西区</v>
      </c>
      <c r="O230" s="156" t="str">
        <f t="shared" si="17"/>
        <v>札幌市西区八軒八条東５丁目６－９サイレンス八軒アネックス３０３号</v>
      </c>
      <c r="P230" s="158" t="str">
        <f t="shared" si="18"/>
        <v>医療法人</v>
      </c>
      <c r="Q230" s="158" t="str">
        <f t="shared" si="19"/>
        <v>団研仁会</v>
      </c>
      <c r="R230" s="156">
        <v>6</v>
      </c>
      <c r="S230" s="156" t="s">
        <v>279</v>
      </c>
      <c r="T230" s="156" t="s">
        <v>279</v>
      </c>
      <c r="U230" s="156" t="s">
        <v>279</v>
      </c>
      <c r="V230" s="156" t="s">
        <v>279</v>
      </c>
      <c r="W230" s="156" t="s">
        <v>279</v>
      </c>
      <c r="X230" s="156" t="s">
        <v>279</v>
      </c>
    </row>
    <row r="231" spans="1:24">
      <c r="A231" s="156" t="s">
        <v>5071</v>
      </c>
      <c r="B231" s="156" t="s">
        <v>5070</v>
      </c>
      <c r="C231" s="156" t="s">
        <v>5069</v>
      </c>
      <c r="D231" s="156" t="s">
        <v>5068</v>
      </c>
      <c r="E231" s="156" t="s">
        <v>5067</v>
      </c>
      <c r="F231" s="156" t="s">
        <v>5066</v>
      </c>
      <c r="G231" s="156" t="s">
        <v>3232</v>
      </c>
      <c r="H231" s="156" t="s">
        <v>5065</v>
      </c>
      <c r="I231" s="156" t="s">
        <v>5064</v>
      </c>
      <c r="J231" s="156" t="s">
        <v>762</v>
      </c>
      <c r="K231" s="158" t="str">
        <f t="shared" si="15"/>
        <v>〒063－0031</v>
      </c>
      <c r="L231" s="158" t="str">
        <f t="shared" si="16"/>
        <v>0630031</v>
      </c>
      <c r="M231" s="160">
        <v>630031</v>
      </c>
      <c r="N231" s="158" t="str">
        <f>VLOOKUP(M231,'郵便番号-住所データ'!C:H,6,FALSE)</f>
        <v>札幌市西区</v>
      </c>
      <c r="O231" s="156" t="str">
        <f t="shared" si="17"/>
        <v>札幌市西区西野一条１丁目１０－２６オークヒルズ’８９　１０５号</v>
      </c>
      <c r="P231" s="158" t="str">
        <f t="shared" si="18"/>
        <v>株式会社</v>
      </c>
      <c r="Q231" s="158" t="str">
        <f t="shared" si="19"/>
        <v>ｌａｒｋ</v>
      </c>
      <c r="R231" s="156">
        <v>15</v>
      </c>
      <c r="S231" s="156" t="s">
        <v>279</v>
      </c>
      <c r="T231" s="156" t="s">
        <v>279</v>
      </c>
      <c r="U231" s="156" t="s">
        <v>279</v>
      </c>
      <c r="V231" s="156" t="s">
        <v>279</v>
      </c>
      <c r="W231" s="156" t="s">
        <v>279</v>
      </c>
      <c r="X231" s="156" t="s">
        <v>279</v>
      </c>
    </row>
    <row r="232" spans="1:24">
      <c r="A232" s="156" t="s">
        <v>5063</v>
      </c>
      <c r="B232" s="156" t="s">
        <v>5062</v>
      </c>
      <c r="C232" s="156" t="s">
        <v>5061</v>
      </c>
      <c r="D232" s="156" t="s">
        <v>5060</v>
      </c>
      <c r="E232" s="156" t="s">
        <v>5059</v>
      </c>
      <c r="F232" s="156" t="s">
        <v>5058</v>
      </c>
      <c r="G232" s="156" t="s">
        <v>730</v>
      </c>
      <c r="H232" s="156" t="s">
        <v>926</v>
      </c>
      <c r="I232" s="156" t="s">
        <v>925</v>
      </c>
      <c r="J232" s="156" t="s">
        <v>762</v>
      </c>
      <c r="K232" s="158" t="str">
        <f t="shared" si="15"/>
        <v>〒006－0806</v>
      </c>
      <c r="L232" s="158" t="str">
        <f t="shared" si="16"/>
        <v>0060806</v>
      </c>
      <c r="M232" s="160">
        <v>60806</v>
      </c>
      <c r="N232" s="158" t="str">
        <f>VLOOKUP(M232,'郵便番号-住所データ'!C:H,6,FALSE)</f>
        <v>札幌市手稲区</v>
      </c>
      <c r="O232" s="156" t="str">
        <f t="shared" si="17"/>
        <v>札幌市手稲区新発寒六条３丁目９番３号</v>
      </c>
      <c r="P232" s="158" t="str">
        <f t="shared" si="18"/>
        <v>社会福祉</v>
      </c>
      <c r="Q232" s="158" t="str">
        <f t="shared" si="19"/>
        <v>協福祉会</v>
      </c>
      <c r="R232" s="156"/>
      <c r="S232" s="156" t="s">
        <v>279</v>
      </c>
      <c r="T232" s="156" t="s">
        <v>279</v>
      </c>
      <c r="U232" s="156" t="s">
        <v>279</v>
      </c>
      <c r="V232" s="156" t="s">
        <v>279</v>
      </c>
      <c r="W232" s="156" t="s">
        <v>279</v>
      </c>
      <c r="X232" s="156" t="s">
        <v>279</v>
      </c>
    </row>
    <row r="233" spans="1:24">
      <c r="A233" s="156" t="s">
        <v>5057</v>
      </c>
      <c r="B233" s="156" t="s">
        <v>5056</v>
      </c>
      <c r="C233" s="156" t="s">
        <v>5055</v>
      </c>
      <c r="D233" s="156" t="s">
        <v>5054</v>
      </c>
      <c r="E233" s="156" t="s">
        <v>5053</v>
      </c>
      <c r="F233" s="156" t="s">
        <v>5052</v>
      </c>
      <c r="G233" s="156" t="s">
        <v>730</v>
      </c>
      <c r="H233" s="156" t="s">
        <v>5051</v>
      </c>
      <c r="I233" s="156" t="s">
        <v>5050</v>
      </c>
      <c r="J233" s="156" t="s">
        <v>762</v>
      </c>
      <c r="K233" s="158" t="str">
        <f t="shared" si="15"/>
        <v>〒063－0814</v>
      </c>
      <c r="L233" s="158" t="str">
        <f t="shared" si="16"/>
        <v>0630814</v>
      </c>
      <c r="M233" s="160">
        <v>630814</v>
      </c>
      <c r="N233" s="158" t="str">
        <f>VLOOKUP(M233,'郵便番号-住所データ'!C:H,6,FALSE)</f>
        <v>札幌市西区</v>
      </c>
      <c r="O233" s="156" t="str">
        <f t="shared" si="17"/>
        <v>北海道札幌市西区琴似四条３丁目３－６</v>
      </c>
      <c r="P233" s="158" t="str">
        <f t="shared" si="18"/>
        <v>株式会社</v>
      </c>
      <c r="Q233" s="158" t="str">
        <f t="shared" si="19"/>
        <v>アイビー</v>
      </c>
      <c r="R233" s="156">
        <v>15</v>
      </c>
      <c r="S233" s="156" t="s">
        <v>279</v>
      </c>
      <c r="T233" s="156" t="s">
        <v>279</v>
      </c>
      <c r="U233" s="156" t="s">
        <v>279</v>
      </c>
      <c r="V233" s="156" t="s">
        <v>279</v>
      </c>
      <c r="W233" s="156" t="s">
        <v>279</v>
      </c>
      <c r="X233" s="156" t="s">
        <v>279</v>
      </c>
    </row>
    <row r="234" spans="1:24">
      <c r="A234" s="156" t="s">
        <v>5049</v>
      </c>
      <c r="B234" s="156" t="s">
        <v>5048</v>
      </c>
      <c r="C234" s="156" t="s">
        <v>5047</v>
      </c>
      <c r="D234" s="156" t="s">
        <v>5046</v>
      </c>
      <c r="E234" s="156" t="s">
        <v>5045</v>
      </c>
      <c r="F234" s="156" t="s">
        <v>5044</v>
      </c>
      <c r="G234" s="156" t="s">
        <v>5043</v>
      </c>
      <c r="H234" s="156" t="s">
        <v>4160</v>
      </c>
      <c r="I234" s="156" t="s">
        <v>4159</v>
      </c>
      <c r="J234" s="156" t="s">
        <v>762</v>
      </c>
      <c r="K234" s="158" t="str">
        <f t="shared" si="15"/>
        <v>〒063－0826</v>
      </c>
      <c r="L234" s="158" t="str">
        <f t="shared" si="16"/>
        <v>0630826</v>
      </c>
      <c r="M234" s="160">
        <v>630826</v>
      </c>
      <c r="N234" s="158" t="str">
        <f>VLOOKUP(M234,'郵便番号-住所データ'!C:H,6,FALSE)</f>
        <v>札幌市西区</v>
      </c>
      <c r="O234" s="156" t="str">
        <f t="shared" si="17"/>
        <v>札幌市西区発寒六条１３丁目３－６１ノアガーデン　ブランジェ１Ｆ</v>
      </c>
      <c r="P234" s="158" t="str">
        <f t="shared" si="18"/>
        <v>株式会社</v>
      </c>
      <c r="Q234" s="158" t="str">
        <f t="shared" si="19"/>
        <v>ンツェル</v>
      </c>
      <c r="R234" s="156">
        <v>15</v>
      </c>
      <c r="S234" s="156" t="s">
        <v>279</v>
      </c>
      <c r="T234" s="156" t="s">
        <v>279</v>
      </c>
      <c r="U234" s="156" t="s">
        <v>279</v>
      </c>
      <c r="V234" s="156" t="s">
        <v>279</v>
      </c>
      <c r="W234" s="156" t="s">
        <v>279</v>
      </c>
      <c r="X234" s="156" t="s">
        <v>279</v>
      </c>
    </row>
    <row r="235" spans="1:24">
      <c r="A235" s="156" t="s">
        <v>5042</v>
      </c>
      <c r="B235" s="156" t="s">
        <v>5041</v>
      </c>
      <c r="C235" s="156" t="s">
        <v>5040</v>
      </c>
      <c r="D235" s="156" t="s">
        <v>5039</v>
      </c>
      <c r="E235" s="156" t="s">
        <v>5038</v>
      </c>
      <c r="F235" s="156" t="s">
        <v>5036</v>
      </c>
      <c r="G235" s="156" t="s">
        <v>590</v>
      </c>
      <c r="H235" s="156" t="s">
        <v>5037</v>
      </c>
      <c r="I235" s="156" t="s">
        <v>5036</v>
      </c>
      <c r="J235" s="156" t="s">
        <v>762</v>
      </c>
      <c r="K235" s="158" t="str">
        <f t="shared" si="15"/>
        <v>〒063－0826</v>
      </c>
      <c r="L235" s="158" t="str">
        <f t="shared" si="16"/>
        <v>0630826</v>
      </c>
      <c r="M235" s="160">
        <v>630826</v>
      </c>
      <c r="N235" s="158" t="str">
        <f>VLOOKUP(M235,'郵便番号-住所データ'!C:H,6,FALSE)</f>
        <v>札幌市西区</v>
      </c>
      <c r="O235" s="156" t="str">
        <f t="shared" si="17"/>
        <v>札幌市西区発寒六条９丁目１－１０　２階</v>
      </c>
      <c r="P235" s="158" t="str">
        <f t="shared" si="18"/>
        <v>株式会社</v>
      </c>
      <c r="Q235" s="158" t="str">
        <f t="shared" si="19"/>
        <v>ネクスド</v>
      </c>
      <c r="R235" s="156">
        <v>15</v>
      </c>
      <c r="S235" s="156" t="s">
        <v>279</v>
      </c>
      <c r="T235" s="156" t="s">
        <v>279</v>
      </c>
      <c r="U235" s="156" t="s">
        <v>279</v>
      </c>
      <c r="V235" s="156" t="s">
        <v>279</v>
      </c>
      <c r="W235" s="156" t="s">
        <v>279</v>
      </c>
      <c r="X235" s="156" t="s">
        <v>279</v>
      </c>
    </row>
    <row r="236" spans="1:24">
      <c r="A236" s="156" t="s">
        <v>5035</v>
      </c>
      <c r="B236" s="156" t="s">
        <v>5034</v>
      </c>
      <c r="C236" s="156" t="s">
        <v>5033</v>
      </c>
      <c r="D236" s="156" t="s">
        <v>5032</v>
      </c>
      <c r="E236" s="156" t="s">
        <v>5031</v>
      </c>
      <c r="F236" s="156" t="s">
        <v>5029</v>
      </c>
      <c r="G236" s="156" t="s">
        <v>4249</v>
      </c>
      <c r="H236" s="156" t="s">
        <v>5030</v>
      </c>
      <c r="I236" s="156" t="s">
        <v>5029</v>
      </c>
      <c r="J236" s="156" t="s">
        <v>762</v>
      </c>
      <c r="K236" s="158" t="str">
        <f t="shared" si="15"/>
        <v>〒006－0823</v>
      </c>
      <c r="L236" s="158" t="str">
        <f t="shared" si="16"/>
        <v>0060823</v>
      </c>
      <c r="M236" s="160">
        <v>60823</v>
      </c>
      <c r="N236" s="158" t="str">
        <f>VLOOKUP(M236,'郵便番号-住所データ'!C:H,6,FALSE)</f>
        <v>札幌市手稲区</v>
      </c>
      <c r="O236" s="156" t="str">
        <f t="shared" si="17"/>
        <v>札幌市手稲区前田十三条１０丁目４番１０号マ・メゾン３０１号室</v>
      </c>
      <c r="P236" s="158" t="str">
        <f t="shared" si="18"/>
        <v>合同会社</v>
      </c>
      <c r="Q236" s="158" t="str">
        <f t="shared" si="19"/>
        <v>ウエニテ</v>
      </c>
      <c r="R236" s="156">
        <v>15</v>
      </c>
      <c r="S236" s="156" t="s">
        <v>279</v>
      </c>
      <c r="T236" s="156" t="s">
        <v>279</v>
      </c>
      <c r="U236" s="156" t="s">
        <v>279</v>
      </c>
      <c r="V236" s="156" t="s">
        <v>279</v>
      </c>
      <c r="W236" s="156" t="s">
        <v>279</v>
      </c>
      <c r="X236" s="156" t="s">
        <v>279</v>
      </c>
    </row>
    <row r="237" spans="1:24">
      <c r="A237" s="156" t="s">
        <v>5028</v>
      </c>
      <c r="B237" s="156" t="s">
        <v>5027</v>
      </c>
      <c r="C237" s="156" t="s">
        <v>5026</v>
      </c>
      <c r="D237" s="156" t="s">
        <v>5025</v>
      </c>
      <c r="E237" s="156" t="s">
        <v>5024</v>
      </c>
      <c r="F237" s="156" t="s">
        <v>5022</v>
      </c>
      <c r="G237" s="156" t="s">
        <v>2441</v>
      </c>
      <c r="H237" s="156" t="s">
        <v>5023</v>
      </c>
      <c r="I237" s="156" t="s">
        <v>5022</v>
      </c>
      <c r="J237" s="156" t="s">
        <v>762</v>
      </c>
      <c r="K237" s="158" t="str">
        <f t="shared" si="15"/>
        <v>〒063－0052</v>
      </c>
      <c r="L237" s="158" t="str">
        <f t="shared" si="16"/>
        <v>0630052</v>
      </c>
      <c r="M237" s="160">
        <v>630052</v>
      </c>
      <c r="N237" s="158" t="str">
        <f>VLOOKUP(M237,'郵便番号-住所データ'!C:H,6,FALSE)</f>
        <v>札幌市西区</v>
      </c>
      <c r="O237" s="156" t="str">
        <f t="shared" si="17"/>
        <v>札幌市西区宮の沢二条３丁目１５番６号コーポレートウィステリア３０２</v>
      </c>
      <c r="P237" s="158" t="str">
        <f t="shared" si="18"/>
        <v>株式会社</v>
      </c>
      <c r="Q237" s="158" t="str">
        <f t="shared" si="19"/>
        <v>会社心笑</v>
      </c>
      <c r="R237" s="156">
        <v>15</v>
      </c>
      <c r="S237" s="156" t="s">
        <v>279</v>
      </c>
      <c r="T237" s="156" t="s">
        <v>279</v>
      </c>
      <c r="U237" s="156" t="s">
        <v>279</v>
      </c>
      <c r="V237" s="156" t="s">
        <v>279</v>
      </c>
      <c r="W237" s="156" t="s">
        <v>279</v>
      </c>
      <c r="X237" s="156" t="s">
        <v>279</v>
      </c>
    </row>
    <row r="238" spans="1:24">
      <c r="A238" s="156" t="s">
        <v>5021</v>
      </c>
      <c r="B238" s="156" t="s">
        <v>5020</v>
      </c>
      <c r="C238" s="156" t="s">
        <v>5019</v>
      </c>
      <c r="D238" s="156" t="s">
        <v>5018</v>
      </c>
      <c r="E238" s="156" t="s">
        <v>5017</v>
      </c>
      <c r="F238" s="156" t="s">
        <v>606</v>
      </c>
      <c r="G238" s="156" t="s">
        <v>2441</v>
      </c>
      <c r="H238" s="156" t="s">
        <v>5016</v>
      </c>
      <c r="I238" s="156" t="s">
        <v>5015</v>
      </c>
      <c r="J238" s="156" t="s">
        <v>762</v>
      </c>
      <c r="K238" s="158" t="str">
        <f t="shared" si="15"/>
        <v>〒006－0815</v>
      </c>
      <c r="L238" s="158" t="str">
        <f t="shared" si="16"/>
        <v>0060815</v>
      </c>
      <c r="M238" s="160">
        <v>60815</v>
      </c>
      <c r="N238" s="158" t="str">
        <f>VLOOKUP(M238,'郵便番号-住所データ'!C:H,6,FALSE)</f>
        <v>札幌市手稲区</v>
      </c>
      <c r="O238" s="156" t="str">
        <f t="shared" si="17"/>
        <v>札幌市手稲区前田五条１５丁目７番２０号</v>
      </c>
      <c r="P238" s="158" t="str">
        <f t="shared" si="18"/>
        <v>ＨＴＣ株</v>
      </c>
      <c r="Q238" s="158" t="str">
        <f t="shared" si="19"/>
        <v>株式会社</v>
      </c>
      <c r="R238" s="156">
        <v>15</v>
      </c>
      <c r="S238" s="156" t="s">
        <v>279</v>
      </c>
      <c r="T238" s="156" t="s">
        <v>279</v>
      </c>
      <c r="U238" s="156" t="s">
        <v>279</v>
      </c>
      <c r="V238" s="156" t="s">
        <v>279</v>
      </c>
      <c r="W238" s="156" t="s">
        <v>279</v>
      </c>
      <c r="X238" s="156" t="s">
        <v>279</v>
      </c>
    </row>
    <row r="239" spans="1:24">
      <c r="A239" s="156" t="s">
        <v>5014</v>
      </c>
      <c r="B239" s="156" t="s">
        <v>5013</v>
      </c>
      <c r="C239" s="156" t="s">
        <v>5012</v>
      </c>
      <c r="D239" s="156" t="s">
        <v>5011</v>
      </c>
      <c r="E239" s="156" t="s">
        <v>5010</v>
      </c>
      <c r="F239" s="156" t="s">
        <v>5008</v>
      </c>
      <c r="G239" s="156" t="s">
        <v>4184</v>
      </c>
      <c r="H239" s="156" t="s">
        <v>5009</v>
      </c>
      <c r="I239" s="156" t="s">
        <v>5008</v>
      </c>
      <c r="J239" s="156" t="s">
        <v>762</v>
      </c>
      <c r="K239" s="158" t="str">
        <f t="shared" si="15"/>
        <v>〒006－0806</v>
      </c>
      <c r="L239" s="158" t="str">
        <f t="shared" si="16"/>
        <v>0060806</v>
      </c>
      <c r="M239" s="160">
        <v>60806</v>
      </c>
      <c r="N239" s="158" t="str">
        <f>VLOOKUP(M239,'郵便番号-住所データ'!C:H,6,FALSE)</f>
        <v>札幌市手稲区</v>
      </c>
      <c r="O239" s="156" t="str">
        <f t="shared" si="17"/>
        <v>札幌市手稲区新発寒六条４丁目３－２１グリーン大功Ｅ</v>
      </c>
      <c r="P239" s="158" t="str">
        <f t="shared" si="18"/>
        <v>合同会社</v>
      </c>
      <c r="Q239" s="158" t="str">
        <f t="shared" si="19"/>
        <v>会社結家</v>
      </c>
      <c r="R239" s="156">
        <v>15</v>
      </c>
      <c r="S239" s="156" t="s">
        <v>279</v>
      </c>
      <c r="T239" s="156" t="s">
        <v>279</v>
      </c>
      <c r="U239" s="156" t="s">
        <v>279</v>
      </c>
      <c r="V239" s="156" t="s">
        <v>279</v>
      </c>
      <c r="W239" s="156" t="s">
        <v>279</v>
      </c>
      <c r="X239" s="156" t="s">
        <v>279</v>
      </c>
    </row>
    <row r="240" spans="1:24">
      <c r="A240" s="156" t="s">
        <v>5007</v>
      </c>
      <c r="B240" s="156" t="s">
        <v>5006</v>
      </c>
      <c r="C240" s="156" t="s">
        <v>5005</v>
      </c>
      <c r="D240" s="156" t="s">
        <v>5004</v>
      </c>
      <c r="E240" s="156" t="s">
        <v>5003</v>
      </c>
      <c r="F240" s="156" t="s">
        <v>5002</v>
      </c>
      <c r="G240" s="156" t="s">
        <v>1099</v>
      </c>
      <c r="H240" s="156" t="s">
        <v>5001</v>
      </c>
      <c r="I240" s="156" t="s">
        <v>5000</v>
      </c>
      <c r="J240" s="156" t="s">
        <v>762</v>
      </c>
      <c r="K240" s="158" t="str">
        <f t="shared" si="15"/>
        <v>〒006－0050</v>
      </c>
      <c r="L240" s="158" t="str">
        <f t="shared" si="16"/>
        <v>0060050</v>
      </c>
      <c r="M240" s="160">
        <v>60050</v>
      </c>
      <c r="N240" s="158" t="str">
        <f>VLOOKUP(M240,'郵便番号-住所データ'!C:H,6,FALSE)</f>
        <v>札幌市手稲区</v>
      </c>
      <c r="O240" s="156" t="str">
        <f t="shared" si="17"/>
        <v>札幌市手稲区星置南２丁目３８－１</v>
      </c>
      <c r="P240" s="158" t="str">
        <f t="shared" si="18"/>
        <v>株式会社</v>
      </c>
      <c r="Q240" s="158" t="str">
        <f t="shared" si="19"/>
        <v>ｍｉ’ｓ</v>
      </c>
      <c r="R240" s="156">
        <v>15</v>
      </c>
      <c r="S240" s="156" t="s">
        <v>279</v>
      </c>
      <c r="T240" s="156" t="s">
        <v>279</v>
      </c>
      <c r="U240" s="156" t="s">
        <v>279</v>
      </c>
      <c r="V240" s="156" t="s">
        <v>279</v>
      </c>
      <c r="W240" s="156" t="s">
        <v>279</v>
      </c>
      <c r="X240" s="156" t="s">
        <v>279</v>
      </c>
    </row>
    <row r="241" spans="1:24">
      <c r="A241" s="156" t="s">
        <v>4999</v>
      </c>
      <c r="B241" s="156" t="s">
        <v>4998</v>
      </c>
      <c r="C241" s="156" t="s">
        <v>4997</v>
      </c>
      <c r="D241" s="156" t="s">
        <v>4996</v>
      </c>
      <c r="E241" s="156" t="s">
        <v>4995</v>
      </c>
      <c r="F241" s="156" t="s">
        <v>4994</v>
      </c>
      <c r="G241" s="156" t="s">
        <v>1392</v>
      </c>
      <c r="H241" s="156" t="s">
        <v>4993</v>
      </c>
      <c r="I241" s="156" t="s">
        <v>866</v>
      </c>
      <c r="J241" s="156" t="s">
        <v>762</v>
      </c>
      <c r="K241" s="158" t="str">
        <f t="shared" si="15"/>
        <v>〒063－0841</v>
      </c>
      <c r="L241" s="158" t="str">
        <f t="shared" si="16"/>
        <v>0630841</v>
      </c>
      <c r="M241" s="160">
        <v>630841</v>
      </c>
      <c r="N241" s="158" t="str">
        <f>VLOOKUP(M241,'郵便番号-住所データ'!C:H,6,FALSE)</f>
        <v>札幌市西区</v>
      </c>
      <c r="O241" s="156" t="str">
        <f t="shared" si="17"/>
        <v>札幌市西区八軒一条西１丁目３－１５</v>
      </c>
      <c r="P241" s="158" t="str">
        <f t="shared" si="18"/>
        <v>株式会社</v>
      </c>
      <c r="Q241" s="158" t="str">
        <f t="shared" si="19"/>
        <v>デザイン</v>
      </c>
      <c r="R241" s="156">
        <v>15</v>
      </c>
      <c r="S241" s="156" t="s">
        <v>279</v>
      </c>
      <c r="T241" s="156" t="s">
        <v>279</v>
      </c>
      <c r="U241" s="156" t="s">
        <v>279</v>
      </c>
      <c r="V241" s="156" t="s">
        <v>279</v>
      </c>
      <c r="W241" s="156" t="s">
        <v>279</v>
      </c>
      <c r="X241" s="156" t="s">
        <v>279</v>
      </c>
    </row>
    <row r="242" spans="1:24">
      <c r="A242" s="156" t="s">
        <v>4992</v>
      </c>
      <c r="B242" s="156" t="s">
        <v>4991</v>
      </c>
      <c r="C242" s="156" t="s">
        <v>4990</v>
      </c>
      <c r="D242" s="156" t="s">
        <v>4989</v>
      </c>
      <c r="E242" s="156" t="s">
        <v>4988</v>
      </c>
      <c r="F242" s="156" t="s">
        <v>4987</v>
      </c>
      <c r="G242" s="156" t="s">
        <v>1392</v>
      </c>
      <c r="H242" s="156" t="s">
        <v>3262</v>
      </c>
      <c r="I242" s="156" t="s">
        <v>4987</v>
      </c>
      <c r="J242" s="156" t="s">
        <v>762</v>
      </c>
      <c r="K242" s="158" t="str">
        <f t="shared" si="15"/>
        <v>〒063－0868</v>
      </c>
      <c r="L242" s="158" t="str">
        <f t="shared" si="16"/>
        <v>0630868</v>
      </c>
      <c r="M242" s="160">
        <v>630868</v>
      </c>
      <c r="N242" s="158" t="str">
        <f>VLOOKUP(M242,'郵便番号-住所データ'!C:H,6,FALSE)</f>
        <v>札幌市西区</v>
      </c>
      <c r="O242" s="156" t="str">
        <f t="shared" si="17"/>
        <v>札幌市西区八軒八条東５丁目５－１２プランドールＤ号</v>
      </c>
      <c r="P242" s="158" t="str">
        <f t="shared" si="18"/>
        <v>合同会社</v>
      </c>
      <c r="Q242" s="158" t="str">
        <f t="shared" si="19"/>
        <v>ここから</v>
      </c>
      <c r="R242" s="156">
        <v>15</v>
      </c>
      <c r="S242" s="156" t="s">
        <v>279</v>
      </c>
      <c r="T242" s="156" t="s">
        <v>279</v>
      </c>
      <c r="U242" s="156" t="s">
        <v>279</v>
      </c>
      <c r="V242" s="156" t="s">
        <v>279</v>
      </c>
      <c r="W242" s="156" t="s">
        <v>279</v>
      </c>
      <c r="X242" s="156" t="s">
        <v>279</v>
      </c>
    </row>
    <row r="243" spans="1:24">
      <c r="A243" s="156" t="s">
        <v>4986</v>
      </c>
      <c r="B243" s="156" t="s">
        <v>4985</v>
      </c>
      <c r="C243" s="156" t="s">
        <v>4984</v>
      </c>
      <c r="D243" s="156" t="s">
        <v>4983</v>
      </c>
      <c r="E243" s="156" t="s">
        <v>4982</v>
      </c>
      <c r="F243" s="156" t="s">
        <v>4980</v>
      </c>
      <c r="G243" s="156" t="s">
        <v>832</v>
      </c>
      <c r="H243" s="156" t="s">
        <v>4981</v>
      </c>
      <c r="I243" s="156" t="s">
        <v>4980</v>
      </c>
      <c r="J243" s="156" t="s">
        <v>762</v>
      </c>
      <c r="K243" s="158" t="str">
        <f t="shared" si="15"/>
        <v>〒006－0004</v>
      </c>
      <c r="L243" s="158" t="str">
        <f t="shared" si="16"/>
        <v>0060004</v>
      </c>
      <c r="M243" s="160">
        <v>60004</v>
      </c>
      <c r="N243" s="158" t="str">
        <f>VLOOKUP(M243,'郵便番号-住所データ'!C:H,6,FALSE)</f>
        <v>札幌市手稲区</v>
      </c>
      <c r="O243" s="156" t="str">
        <f t="shared" si="17"/>
        <v>札幌市手稲区西宮の沢四条４丁目１８番７号清田建託ビル２０１号</v>
      </c>
      <c r="P243" s="158" t="str">
        <f t="shared" si="18"/>
        <v>ＡＭＩＲ</v>
      </c>
      <c r="Q243" s="158" t="str">
        <f t="shared" si="19"/>
        <v>株式会社</v>
      </c>
      <c r="R243" s="156">
        <v>15</v>
      </c>
      <c r="S243" s="156" t="s">
        <v>279</v>
      </c>
      <c r="T243" s="156" t="s">
        <v>279</v>
      </c>
      <c r="U243" s="156" t="s">
        <v>279</v>
      </c>
      <c r="V243" s="156" t="s">
        <v>279</v>
      </c>
      <c r="W243" s="156" t="s">
        <v>279</v>
      </c>
      <c r="X243" s="156" t="s">
        <v>279</v>
      </c>
    </row>
    <row r="244" spans="1:24">
      <c r="A244" s="156" t="s">
        <v>4979</v>
      </c>
      <c r="B244" s="156" t="s">
        <v>4978</v>
      </c>
      <c r="C244" s="156" t="s">
        <v>4977</v>
      </c>
      <c r="D244" s="156" t="s">
        <v>4976</v>
      </c>
      <c r="E244" s="156" t="s">
        <v>4975</v>
      </c>
      <c r="F244" s="156" t="s">
        <v>651</v>
      </c>
      <c r="G244" s="156" t="s">
        <v>4974</v>
      </c>
      <c r="H244" s="156" t="s">
        <v>4973</v>
      </c>
      <c r="I244" s="156" t="s">
        <v>4972</v>
      </c>
      <c r="J244" s="156" t="s">
        <v>762</v>
      </c>
      <c r="K244" s="158" t="str">
        <f t="shared" si="15"/>
        <v>〒003－0022</v>
      </c>
      <c r="L244" s="158" t="str">
        <f t="shared" si="16"/>
        <v>0030022</v>
      </c>
      <c r="M244" s="160">
        <v>30022</v>
      </c>
      <c r="N244" s="158" t="str">
        <f>VLOOKUP(M244,'郵便番号-住所データ'!C:H,6,FALSE)</f>
        <v>札幌市白石区</v>
      </c>
      <c r="O244" s="156" t="str">
        <f t="shared" si="17"/>
        <v>札幌市白石区南郷通１３丁目南１－１９</v>
      </c>
      <c r="P244" s="158" t="str">
        <f t="shared" si="18"/>
        <v>合同会社</v>
      </c>
      <c r="Q244" s="158" t="str">
        <f t="shared" si="19"/>
        <v>会社　愛</v>
      </c>
      <c r="R244" s="156">
        <v>15</v>
      </c>
      <c r="S244" s="156" t="s">
        <v>279</v>
      </c>
      <c r="T244" s="156" t="s">
        <v>279</v>
      </c>
      <c r="U244" s="156" t="s">
        <v>279</v>
      </c>
      <c r="V244" s="156" t="s">
        <v>279</v>
      </c>
      <c r="W244" s="156" t="s">
        <v>279</v>
      </c>
      <c r="X244" s="156" t="s">
        <v>279</v>
      </c>
    </row>
    <row r="245" spans="1:24">
      <c r="A245" s="156" t="s">
        <v>4971</v>
      </c>
      <c r="B245" s="156" t="s">
        <v>4970</v>
      </c>
      <c r="C245" s="156" t="s">
        <v>4969</v>
      </c>
      <c r="D245" s="156" t="s">
        <v>4968</v>
      </c>
      <c r="E245" s="156" t="s">
        <v>4967</v>
      </c>
      <c r="F245" s="156" t="s">
        <v>4965</v>
      </c>
      <c r="G245" s="156" t="s">
        <v>2402</v>
      </c>
      <c r="H245" s="156" t="s">
        <v>4966</v>
      </c>
      <c r="I245" s="156" t="s">
        <v>4965</v>
      </c>
      <c r="J245" s="156" t="s">
        <v>762</v>
      </c>
      <c r="K245" s="158" t="str">
        <f t="shared" si="15"/>
        <v>〒063－0823</v>
      </c>
      <c r="L245" s="158" t="str">
        <f t="shared" si="16"/>
        <v>0630823</v>
      </c>
      <c r="M245" s="160">
        <v>630823</v>
      </c>
      <c r="N245" s="158" t="str">
        <f>VLOOKUP(M245,'郵便番号-住所データ'!C:H,6,FALSE)</f>
        <v>札幌市西区</v>
      </c>
      <c r="O245" s="156" t="str">
        <f t="shared" si="17"/>
        <v>札幌市西区発寒三条１丁目２－２５ヒロガミビル２階</v>
      </c>
      <c r="P245" s="158" t="str">
        <f t="shared" si="18"/>
        <v>ウェルス</v>
      </c>
      <c r="Q245" s="158" t="str">
        <f t="shared" si="19"/>
        <v>株式会社</v>
      </c>
      <c r="R245" s="156">
        <v>15</v>
      </c>
      <c r="S245" s="156" t="s">
        <v>279</v>
      </c>
      <c r="T245" s="156" t="s">
        <v>279</v>
      </c>
      <c r="U245" s="156" t="s">
        <v>279</v>
      </c>
      <c r="V245" s="156" t="s">
        <v>279</v>
      </c>
      <c r="W245" s="156" t="s">
        <v>279</v>
      </c>
      <c r="X245" s="156" t="s">
        <v>279</v>
      </c>
    </row>
    <row r="246" spans="1:24">
      <c r="A246" s="156" t="s">
        <v>4964</v>
      </c>
      <c r="B246" s="156" t="s">
        <v>4963</v>
      </c>
      <c r="C246" s="156" t="s">
        <v>4962</v>
      </c>
      <c r="D246" s="156" t="s">
        <v>4961</v>
      </c>
      <c r="E246" s="156" t="s">
        <v>4960</v>
      </c>
      <c r="F246" s="156" t="s">
        <v>4959</v>
      </c>
      <c r="G246" s="156" t="s">
        <v>4958</v>
      </c>
      <c r="H246" s="156" t="s">
        <v>4957</v>
      </c>
      <c r="I246" s="156" t="s">
        <v>4956</v>
      </c>
      <c r="J246" s="156" t="s">
        <v>762</v>
      </c>
      <c r="K246" s="158" t="str">
        <f t="shared" si="15"/>
        <v>〒063－0813</v>
      </c>
      <c r="L246" s="158" t="str">
        <f t="shared" si="16"/>
        <v>0630813</v>
      </c>
      <c r="M246" s="160">
        <v>630813</v>
      </c>
      <c r="N246" s="158" t="str">
        <f>VLOOKUP(M246,'郵便番号-住所データ'!C:H,6,FALSE)</f>
        <v>札幌市西区</v>
      </c>
      <c r="O246" s="156" t="str">
        <f t="shared" si="17"/>
        <v>札幌市西区琴似三条４丁目１番４８号ＭＴガーデン琴似Ａ２０１号室</v>
      </c>
      <c r="P246" s="158" t="str">
        <f t="shared" si="18"/>
        <v>株式会社</v>
      </c>
      <c r="Q246" s="158" t="str">
        <f t="shared" si="19"/>
        <v>ローリエ</v>
      </c>
      <c r="R246" s="156">
        <v>15</v>
      </c>
      <c r="S246" s="156" t="s">
        <v>279</v>
      </c>
      <c r="T246" s="156" t="s">
        <v>279</v>
      </c>
      <c r="U246" s="156" t="s">
        <v>279</v>
      </c>
      <c r="V246" s="156" t="s">
        <v>279</v>
      </c>
      <c r="W246" s="156" t="s">
        <v>279</v>
      </c>
      <c r="X246" s="156" t="s">
        <v>279</v>
      </c>
    </row>
    <row r="247" spans="1:24">
      <c r="A247" s="156" t="s">
        <v>4955</v>
      </c>
      <c r="B247" s="156" t="s">
        <v>4954</v>
      </c>
      <c r="C247" s="156" t="s">
        <v>4953</v>
      </c>
      <c r="D247" s="156" t="s">
        <v>4952</v>
      </c>
      <c r="E247" s="156" t="s">
        <v>4951</v>
      </c>
      <c r="F247" s="156" t="s">
        <v>4950</v>
      </c>
      <c r="G247" s="156" t="s">
        <v>1893</v>
      </c>
      <c r="H247" s="156" t="s">
        <v>580</v>
      </c>
      <c r="I247" s="156" t="s">
        <v>579</v>
      </c>
      <c r="J247" s="156" t="s">
        <v>762</v>
      </c>
      <c r="K247" s="158" t="str">
        <f t="shared" si="15"/>
        <v>〒062－0024</v>
      </c>
      <c r="L247" s="158" t="str">
        <f t="shared" si="16"/>
        <v>0620024</v>
      </c>
      <c r="M247" s="160">
        <v>620024</v>
      </c>
      <c r="N247" s="158" t="str">
        <f>VLOOKUP(M247,'郵便番号-住所データ'!C:H,6,FALSE)</f>
        <v>札幌市豊平区</v>
      </c>
      <c r="O247" s="156" t="str">
        <f t="shared" si="17"/>
        <v>札幌市豊平区月寒西四条６丁目１番５０号</v>
      </c>
      <c r="P247" s="158" t="str">
        <f t="shared" si="18"/>
        <v>株式会社</v>
      </c>
      <c r="Q247" s="158" t="str">
        <f t="shared" si="19"/>
        <v>ウェルズ</v>
      </c>
      <c r="R247" s="156">
        <v>15</v>
      </c>
      <c r="S247" s="156" t="s">
        <v>279</v>
      </c>
      <c r="T247" s="156" t="s">
        <v>279</v>
      </c>
      <c r="U247" s="156" t="s">
        <v>279</v>
      </c>
      <c r="V247" s="156" t="s">
        <v>279</v>
      </c>
      <c r="W247" s="156" t="s">
        <v>279</v>
      </c>
      <c r="X247" s="156" t="s">
        <v>279</v>
      </c>
    </row>
    <row r="248" spans="1:24">
      <c r="A248" s="156" t="s">
        <v>4949</v>
      </c>
      <c r="B248" s="156" t="s">
        <v>4948</v>
      </c>
      <c r="C248" s="156" t="s">
        <v>4947</v>
      </c>
      <c r="D248" s="156" t="s">
        <v>4946</v>
      </c>
      <c r="E248" s="156" t="s">
        <v>4945</v>
      </c>
      <c r="F248" s="156" t="s">
        <v>4944</v>
      </c>
      <c r="G248" s="156" t="s">
        <v>2068</v>
      </c>
      <c r="H248" s="156" t="s">
        <v>4943</v>
      </c>
      <c r="I248" s="156" t="s">
        <v>4942</v>
      </c>
      <c r="J248" s="156" t="s">
        <v>762</v>
      </c>
      <c r="K248" s="158" t="str">
        <f t="shared" si="15"/>
        <v>〒063－0870</v>
      </c>
      <c r="L248" s="158" t="str">
        <f t="shared" si="16"/>
        <v>0630870</v>
      </c>
      <c r="M248" s="160">
        <v>630870</v>
      </c>
      <c r="N248" s="158" t="str">
        <f>VLOOKUP(M248,'郵便番号-住所データ'!C:H,6,FALSE)</f>
        <v>札幌市西区</v>
      </c>
      <c r="O248" s="156" t="str">
        <f t="shared" si="17"/>
        <v>札幌市西区八軒十条東１丁目１番３７号アクア八軒</v>
      </c>
      <c r="P248" s="158" t="str">
        <f t="shared" si="18"/>
        <v>株式会社</v>
      </c>
      <c r="Q248" s="158" t="str">
        <f t="shared" si="19"/>
        <v>社アクア</v>
      </c>
      <c r="R248" s="156">
        <v>15</v>
      </c>
      <c r="S248" s="156" t="s">
        <v>279</v>
      </c>
      <c r="T248" s="156" t="s">
        <v>279</v>
      </c>
      <c r="U248" s="156" t="s">
        <v>279</v>
      </c>
      <c r="V248" s="156" t="s">
        <v>279</v>
      </c>
      <c r="W248" s="156" t="s">
        <v>279</v>
      </c>
      <c r="X248" s="156" t="s">
        <v>279</v>
      </c>
    </row>
    <row r="249" spans="1:24">
      <c r="A249" s="156" t="s">
        <v>4941</v>
      </c>
      <c r="B249" s="156" t="s">
        <v>4940</v>
      </c>
      <c r="C249" s="156" t="s">
        <v>4939</v>
      </c>
      <c r="D249" s="156" t="s">
        <v>4938</v>
      </c>
      <c r="E249" s="156" t="s">
        <v>4937</v>
      </c>
      <c r="F249" s="156" t="s">
        <v>4936</v>
      </c>
      <c r="G249" s="156" t="s">
        <v>1466</v>
      </c>
      <c r="H249" s="156" t="s">
        <v>4935</v>
      </c>
      <c r="I249" s="156" t="s">
        <v>4934</v>
      </c>
      <c r="J249" s="156" t="s">
        <v>762</v>
      </c>
      <c r="K249" s="158" t="str">
        <f t="shared" si="15"/>
        <v>〒063－0012</v>
      </c>
      <c r="L249" s="158" t="str">
        <f t="shared" si="16"/>
        <v>0630012</v>
      </c>
      <c r="M249" s="160">
        <v>630012</v>
      </c>
      <c r="N249" s="158" t="str">
        <f>VLOOKUP(M249,'郵便番号-住所データ'!C:H,6,FALSE)</f>
        <v>札幌市西区</v>
      </c>
      <c r="O249" s="156" t="str">
        <f t="shared" si="17"/>
        <v>札幌市西区福井１丁目２０番４５号</v>
      </c>
      <c r="P249" s="158" t="str">
        <f t="shared" si="18"/>
        <v>株式会社</v>
      </c>
      <c r="Q249" s="158" t="str">
        <f t="shared" si="19"/>
        <v>ｉｇＭａ</v>
      </c>
      <c r="R249" s="156">
        <v>15</v>
      </c>
      <c r="S249" s="156" t="s">
        <v>279</v>
      </c>
      <c r="T249" s="156" t="s">
        <v>279</v>
      </c>
      <c r="U249" s="156" t="s">
        <v>279</v>
      </c>
      <c r="V249" s="156" t="s">
        <v>279</v>
      </c>
      <c r="W249" s="156" t="s">
        <v>279</v>
      </c>
      <c r="X249" s="156" t="s">
        <v>279</v>
      </c>
    </row>
    <row r="250" spans="1:24">
      <c r="A250" s="156" t="s">
        <v>4933</v>
      </c>
      <c r="B250" s="156" t="s">
        <v>4932</v>
      </c>
      <c r="C250" s="156" t="s">
        <v>4931</v>
      </c>
      <c r="D250" s="156" t="s">
        <v>4930</v>
      </c>
      <c r="E250" s="156" t="s">
        <v>4929</v>
      </c>
      <c r="F250" s="156" t="s">
        <v>4928</v>
      </c>
      <c r="G250" s="156" t="s">
        <v>1466</v>
      </c>
      <c r="H250" s="156" t="s">
        <v>4927</v>
      </c>
      <c r="I250" s="156" t="s">
        <v>4926</v>
      </c>
      <c r="J250" s="156" t="s">
        <v>762</v>
      </c>
      <c r="K250" s="158" t="str">
        <f t="shared" si="15"/>
        <v>〒063－0864</v>
      </c>
      <c r="L250" s="158" t="str">
        <f t="shared" si="16"/>
        <v>0630864</v>
      </c>
      <c r="M250" s="160">
        <v>630864</v>
      </c>
      <c r="N250" s="158" t="str">
        <f>VLOOKUP(M250,'郵便番号-住所データ'!C:H,6,FALSE)</f>
        <v>札幌市西区</v>
      </c>
      <c r="O250" s="156" t="str">
        <f t="shared" si="17"/>
        <v>札幌市西区八軒四条東１丁目２番１０号條野ビル２０５号室</v>
      </c>
      <c r="P250" s="158" t="str">
        <f t="shared" si="18"/>
        <v>医療法人</v>
      </c>
      <c r="Q250" s="158" t="str">
        <f t="shared" si="19"/>
        <v>社団優希</v>
      </c>
      <c r="R250" s="156">
        <v>6</v>
      </c>
      <c r="S250" s="156" t="s">
        <v>279</v>
      </c>
      <c r="T250" s="156" t="s">
        <v>279</v>
      </c>
      <c r="U250" s="156" t="s">
        <v>279</v>
      </c>
      <c r="V250" s="156" t="s">
        <v>279</v>
      </c>
      <c r="W250" s="156" t="s">
        <v>279</v>
      </c>
      <c r="X250" s="156" t="s">
        <v>279</v>
      </c>
    </row>
    <row r="251" spans="1:24">
      <c r="A251" s="156" t="s">
        <v>4925</v>
      </c>
      <c r="B251" s="156" t="s">
        <v>4924</v>
      </c>
      <c r="C251" s="156" t="s">
        <v>4923</v>
      </c>
      <c r="D251" s="156" t="s">
        <v>4922</v>
      </c>
      <c r="E251" s="156" t="s">
        <v>4921</v>
      </c>
      <c r="F251" s="156" t="s">
        <v>4919</v>
      </c>
      <c r="G251" s="156" t="s">
        <v>2386</v>
      </c>
      <c r="H251" s="156" t="s">
        <v>4920</v>
      </c>
      <c r="I251" s="156" t="s">
        <v>4919</v>
      </c>
      <c r="J251" s="156" t="s">
        <v>762</v>
      </c>
      <c r="K251" s="158" t="str">
        <f t="shared" si="15"/>
        <v>〒063－0812</v>
      </c>
      <c r="L251" s="158" t="str">
        <f t="shared" si="16"/>
        <v>0630812</v>
      </c>
      <c r="M251" s="160">
        <v>630812</v>
      </c>
      <c r="N251" s="158" t="str">
        <f>VLOOKUP(M251,'郵便番号-住所データ'!C:H,6,FALSE)</f>
        <v>札幌市西区</v>
      </c>
      <c r="O251" s="156" t="str">
        <f t="shared" si="17"/>
        <v>札幌市西区琴似二条４丁目３番１５号アングル琴似４０１号室</v>
      </c>
      <c r="P251" s="158" t="str">
        <f t="shared" si="18"/>
        <v>株式会社</v>
      </c>
      <c r="Q251" s="158" t="str">
        <f t="shared" si="19"/>
        <v>社はんな</v>
      </c>
      <c r="R251" s="156">
        <v>15</v>
      </c>
      <c r="S251" s="156" t="s">
        <v>279</v>
      </c>
      <c r="T251" s="156" t="s">
        <v>279</v>
      </c>
      <c r="U251" s="156" t="s">
        <v>279</v>
      </c>
      <c r="V251" s="156" t="s">
        <v>279</v>
      </c>
      <c r="W251" s="156" t="s">
        <v>279</v>
      </c>
      <c r="X251" s="156" t="s">
        <v>279</v>
      </c>
    </row>
    <row r="252" spans="1:24">
      <c r="A252" s="156" t="s">
        <v>4918</v>
      </c>
      <c r="B252" s="156" t="s">
        <v>4917</v>
      </c>
      <c r="C252" s="156" t="s">
        <v>4916</v>
      </c>
      <c r="D252" s="156" t="s">
        <v>4915</v>
      </c>
      <c r="E252" s="156" t="s">
        <v>4914</v>
      </c>
      <c r="F252" s="156" t="s">
        <v>4912</v>
      </c>
      <c r="G252" s="156" t="s">
        <v>2377</v>
      </c>
      <c r="H252" s="156" t="s">
        <v>4913</v>
      </c>
      <c r="I252" s="156" t="s">
        <v>4912</v>
      </c>
      <c r="J252" s="156" t="s">
        <v>762</v>
      </c>
      <c r="K252" s="158" t="str">
        <f t="shared" si="15"/>
        <v>〒063－0804</v>
      </c>
      <c r="L252" s="158" t="str">
        <f t="shared" si="16"/>
        <v>0630804</v>
      </c>
      <c r="M252" s="160">
        <v>630804</v>
      </c>
      <c r="N252" s="158" t="str">
        <f>VLOOKUP(M252,'郵便番号-住所データ'!C:H,6,FALSE)</f>
        <v>札幌市西区</v>
      </c>
      <c r="O252" s="156" t="str">
        <f t="shared" si="17"/>
        <v>札幌市西区二十四軒四条５丁目１－８ＳＡＫＵＲＡ－ＫＯＴＯＮＩ</v>
      </c>
      <c r="P252" s="158" t="str">
        <f t="shared" si="18"/>
        <v>ドリーム</v>
      </c>
      <c r="Q252" s="158" t="str">
        <f t="shared" si="19"/>
        <v>株式会社</v>
      </c>
      <c r="R252" s="156">
        <v>15</v>
      </c>
      <c r="S252" s="156" t="s">
        <v>279</v>
      </c>
      <c r="T252" s="156" t="s">
        <v>279</v>
      </c>
      <c r="U252" s="156" t="s">
        <v>279</v>
      </c>
      <c r="V252" s="156" t="s">
        <v>279</v>
      </c>
      <c r="W252" s="156" t="s">
        <v>279</v>
      </c>
      <c r="X252" s="156" t="s">
        <v>279</v>
      </c>
    </row>
    <row r="253" spans="1:24">
      <c r="A253" s="156" t="s">
        <v>4911</v>
      </c>
      <c r="B253" s="156" t="s">
        <v>4910</v>
      </c>
      <c r="C253" s="156" t="s">
        <v>4909</v>
      </c>
      <c r="D253" s="156" t="s">
        <v>4908</v>
      </c>
      <c r="E253" s="156" t="s">
        <v>4907</v>
      </c>
      <c r="F253" s="156" t="s">
        <v>4906</v>
      </c>
      <c r="G253" s="156" t="s">
        <v>2377</v>
      </c>
      <c r="H253" s="156" t="s">
        <v>4905</v>
      </c>
      <c r="I253" s="156" t="s">
        <v>4904</v>
      </c>
      <c r="J253" s="156" t="s">
        <v>762</v>
      </c>
      <c r="K253" s="158" t="str">
        <f t="shared" si="15"/>
        <v>〒063－0032</v>
      </c>
      <c r="L253" s="158" t="str">
        <f t="shared" si="16"/>
        <v>0630032</v>
      </c>
      <c r="M253" s="160">
        <v>630032</v>
      </c>
      <c r="N253" s="158" t="str">
        <f>VLOOKUP(M253,'郵便番号-住所データ'!C:H,6,FALSE)</f>
        <v>札幌市西区</v>
      </c>
      <c r="O253" s="156" t="str">
        <f t="shared" si="17"/>
        <v>札幌市西区西野二条５丁目５番１号</v>
      </c>
      <c r="P253" s="158" t="str">
        <f t="shared" si="18"/>
        <v>株式会社</v>
      </c>
      <c r="Q253" s="158" t="str">
        <f t="shared" si="19"/>
        <v>ＲＡＶＥ</v>
      </c>
      <c r="R253" s="156">
        <v>15</v>
      </c>
      <c r="S253" s="156" t="s">
        <v>279</v>
      </c>
      <c r="T253" s="156" t="s">
        <v>279</v>
      </c>
      <c r="U253" s="156" t="s">
        <v>279</v>
      </c>
      <c r="V253" s="156" t="s">
        <v>279</v>
      </c>
      <c r="W253" s="156" t="s">
        <v>279</v>
      </c>
      <c r="X253" s="156" t="s">
        <v>279</v>
      </c>
    </row>
    <row r="254" spans="1:24">
      <c r="A254" s="156" t="s">
        <v>4903</v>
      </c>
      <c r="B254" s="156" t="s">
        <v>4902</v>
      </c>
      <c r="C254" s="156" t="s">
        <v>4901</v>
      </c>
      <c r="D254" s="156" t="s">
        <v>4900</v>
      </c>
      <c r="E254" s="156" t="s">
        <v>4899</v>
      </c>
      <c r="F254" s="156" t="s">
        <v>4898</v>
      </c>
      <c r="G254" s="156" t="s">
        <v>2341</v>
      </c>
      <c r="H254" s="156" t="s">
        <v>4144</v>
      </c>
      <c r="I254" s="156" t="s">
        <v>4143</v>
      </c>
      <c r="J254" s="156" t="s">
        <v>762</v>
      </c>
      <c r="K254" s="158" t="str">
        <f t="shared" si="15"/>
        <v>〒063－0812</v>
      </c>
      <c r="L254" s="158" t="str">
        <f t="shared" si="16"/>
        <v>0630812</v>
      </c>
      <c r="M254" s="160">
        <v>630812</v>
      </c>
      <c r="N254" s="158" t="str">
        <f>VLOOKUP(M254,'郵便番号-住所データ'!C:H,6,FALSE)</f>
        <v>札幌市西区</v>
      </c>
      <c r="O254" s="156" t="str">
        <f t="shared" si="17"/>
        <v>札幌市西区琴似二条２丁目１番７号</v>
      </c>
      <c r="P254" s="158" t="str">
        <f t="shared" si="18"/>
        <v>株式会社</v>
      </c>
      <c r="Q254" s="158" t="str">
        <f t="shared" si="19"/>
        <v>アンビス</v>
      </c>
      <c r="R254" s="156">
        <v>15</v>
      </c>
      <c r="S254" s="156" t="s">
        <v>279</v>
      </c>
      <c r="T254" s="156" t="s">
        <v>279</v>
      </c>
      <c r="U254" s="156" t="s">
        <v>279</v>
      </c>
      <c r="V254" s="156" t="s">
        <v>279</v>
      </c>
      <c r="W254" s="156" t="s">
        <v>279</v>
      </c>
      <c r="X254" s="156" t="s">
        <v>279</v>
      </c>
    </row>
    <row r="255" spans="1:24">
      <c r="A255" s="156" t="s">
        <v>4897</v>
      </c>
      <c r="B255" s="156" t="s">
        <v>4896</v>
      </c>
      <c r="C255" s="156" t="s">
        <v>4895</v>
      </c>
      <c r="D255" s="156" t="s">
        <v>4894</v>
      </c>
      <c r="E255" s="156" t="s">
        <v>4893</v>
      </c>
      <c r="F255" s="156" t="s">
        <v>4892</v>
      </c>
      <c r="G255" s="156" t="s">
        <v>2962</v>
      </c>
      <c r="H255" s="156" t="s">
        <v>4891</v>
      </c>
      <c r="I255" s="156" t="s">
        <v>4890</v>
      </c>
      <c r="J255" s="156" t="s">
        <v>762</v>
      </c>
      <c r="K255" s="158" t="str">
        <f t="shared" si="15"/>
        <v>〒006－0805</v>
      </c>
      <c r="L255" s="158" t="str">
        <f t="shared" si="16"/>
        <v>0060805</v>
      </c>
      <c r="M255" s="160">
        <v>60805</v>
      </c>
      <c r="N255" s="158" t="str">
        <f>VLOOKUP(M255,'郵便番号-住所データ'!C:H,6,FALSE)</f>
        <v>札幌市手稲区</v>
      </c>
      <c r="O255" s="156" t="str">
        <f t="shared" si="17"/>
        <v>札幌市手稲区新発寒五条２丁目８番１６号－３０１号室ノイシュバンウィング</v>
      </c>
      <c r="P255" s="158" t="str">
        <f t="shared" si="18"/>
        <v>合同会社</v>
      </c>
      <c r="Q255" s="158" t="str">
        <f t="shared" si="19"/>
        <v>ーシング</v>
      </c>
      <c r="R255" s="156">
        <v>15</v>
      </c>
      <c r="S255" s="156" t="s">
        <v>279</v>
      </c>
      <c r="T255" s="156" t="s">
        <v>279</v>
      </c>
      <c r="U255" s="156" t="s">
        <v>279</v>
      </c>
      <c r="V255" s="156" t="s">
        <v>279</v>
      </c>
      <c r="W255" s="156" t="s">
        <v>279</v>
      </c>
      <c r="X255" s="156" t="s">
        <v>279</v>
      </c>
    </row>
    <row r="256" spans="1:24">
      <c r="A256" s="156" t="s">
        <v>4889</v>
      </c>
      <c r="B256" s="156" t="s">
        <v>4888</v>
      </c>
      <c r="C256" s="156" t="s">
        <v>4887</v>
      </c>
      <c r="D256" s="156" t="s">
        <v>4886</v>
      </c>
      <c r="E256" s="156" t="s">
        <v>4885</v>
      </c>
      <c r="F256" s="156" t="s">
        <v>4884</v>
      </c>
      <c r="G256" s="156" t="s">
        <v>2962</v>
      </c>
      <c r="H256" s="156" t="s">
        <v>4381</v>
      </c>
      <c r="I256" s="156" t="s">
        <v>4380</v>
      </c>
      <c r="J256" s="156" t="s">
        <v>762</v>
      </c>
      <c r="K256" s="158" t="str">
        <f t="shared" si="15"/>
        <v>〒063－0033</v>
      </c>
      <c r="L256" s="158" t="str">
        <f t="shared" si="16"/>
        <v>0630033</v>
      </c>
      <c r="M256" s="160">
        <v>630033</v>
      </c>
      <c r="N256" s="158" t="str">
        <f>VLOOKUP(M256,'郵便番号-住所データ'!C:H,6,FALSE)</f>
        <v>札幌市西区</v>
      </c>
      <c r="O256" s="156" t="str">
        <f t="shared" si="17"/>
        <v>札幌市西区西野三条５丁目６番３０号</v>
      </c>
      <c r="P256" s="158" t="str">
        <f t="shared" si="18"/>
        <v>株式会社</v>
      </c>
      <c r="Q256" s="158" t="str">
        <f t="shared" si="19"/>
        <v>ホスピス</v>
      </c>
      <c r="R256" s="156">
        <v>15</v>
      </c>
      <c r="S256" s="156" t="s">
        <v>279</v>
      </c>
      <c r="T256" s="156" t="s">
        <v>279</v>
      </c>
      <c r="U256" s="156" t="s">
        <v>279</v>
      </c>
      <c r="V256" s="156" t="s">
        <v>279</v>
      </c>
      <c r="W256" s="156" t="s">
        <v>279</v>
      </c>
      <c r="X256" s="156" t="s">
        <v>279</v>
      </c>
    </row>
    <row r="257" spans="1:24">
      <c r="A257" s="156" t="s">
        <v>4883</v>
      </c>
      <c r="B257" s="156" t="s">
        <v>4882</v>
      </c>
      <c r="C257" s="156" t="s">
        <v>4881</v>
      </c>
      <c r="D257" s="156" t="s">
        <v>4880</v>
      </c>
      <c r="E257" s="156" t="s">
        <v>4879</v>
      </c>
      <c r="F257" s="156" t="s">
        <v>4877</v>
      </c>
      <c r="G257" s="156" t="s">
        <v>918</v>
      </c>
      <c r="H257" s="156" t="s">
        <v>4878</v>
      </c>
      <c r="I257" s="156" t="s">
        <v>4877</v>
      </c>
      <c r="J257" s="156" t="s">
        <v>762</v>
      </c>
      <c r="K257" s="158" t="str">
        <f t="shared" si="15"/>
        <v>〒063－0831</v>
      </c>
      <c r="L257" s="158" t="str">
        <f t="shared" si="16"/>
        <v>0630831</v>
      </c>
      <c r="M257" s="160">
        <v>630831</v>
      </c>
      <c r="N257" s="158" t="str">
        <f>VLOOKUP(M257,'郵便番号-住所データ'!C:H,6,FALSE)</f>
        <v>札幌市西区</v>
      </c>
      <c r="O257" s="156" t="str">
        <f t="shared" si="17"/>
        <v>札幌市西区発寒十一条５丁目１－１２－４０３号ＭＴビル</v>
      </c>
      <c r="P257" s="158" t="str">
        <f t="shared" si="18"/>
        <v>株式会社</v>
      </c>
      <c r="Q257" s="158" t="str">
        <f t="shared" si="19"/>
        <v>ｃｏｒｏ</v>
      </c>
      <c r="R257" s="156">
        <v>15</v>
      </c>
      <c r="S257" s="156" t="s">
        <v>279</v>
      </c>
      <c r="T257" s="156" t="s">
        <v>279</v>
      </c>
      <c r="U257" s="156" t="s">
        <v>279</v>
      </c>
      <c r="V257" s="156" t="s">
        <v>279</v>
      </c>
      <c r="W257" s="156" t="s">
        <v>279</v>
      </c>
      <c r="X257" s="156" t="s">
        <v>279</v>
      </c>
    </row>
    <row r="258" spans="1:24">
      <c r="A258" s="156" t="s">
        <v>4876</v>
      </c>
      <c r="B258" s="156" t="s">
        <v>4875</v>
      </c>
      <c r="C258" s="156" t="s">
        <v>4874</v>
      </c>
      <c r="D258" s="156" t="s">
        <v>4873</v>
      </c>
      <c r="E258" s="156" t="s">
        <v>4872</v>
      </c>
      <c r="F258" s="156" t="s">
        <v>4871</v>
      </c>
      <c r="G258" s="156" t="s">
        <v>918</v>
      </c>
      <c r="H258" s="156" t="s">
        <v>2357</v>
      </c>
      <c r="I258" s="156" t="s">
        <v>2356</v>
      </c>
      <c r="J258" s="156" t="s">
        <v>762</v>
      </c>
      <c r="K258" s="158" t="str">
        <f t="shared" si="15"/>
        <v>〒063－0061</v>
      </c>
      <c r="L258" s="158" t="str">
        <f t="shared" si="16"/>
        <v>0630061</v>
      </c>
      <c r="M258" s="160">
        <v>630061</v>
      </c>
      <c r="N258" s="158" t="str">
        <f>VLOOKUP(M258,'郵便番号-住所データ'!C:H,6,FALSE)</f>
        <v>札幌市西区</v>
      </c>
      <c r="O258" s="156" t="str">
        <f t="shared" si="17"/>
        <v>札幌市西区西町北１２丁目２－１５ＣＡＳＡ西町グランデＡ棟２０３</v>
      </c>
      <c r="P258" s="158" t="str">
        <f t="shared" si="18"/>
        <v>株式会社</v>
      </c>
      <c r="Q258" s="158" t="str">
        <f t="shared" si="19"/>
        <v>ｅｄｇｅ</v>
      </c>
      <c r="R258" s="156">
        <v>15</v>
      </c>
      <c r="S258" s="156" t="s">
        <v>279</v>
      </c>
      <c r="T258" s="156" t="s">
        <v>279</v>
      </c>
      <c r="U258" s="156" t="s">
        <v>279</v>
      </c>
      <c r="V258" s="156" t="s">
        <v>279</v>
      </c>
      <c r="W258" s="156" t="s">
        <v>279</v>
      </c>
      <c r="X258" s="156" t="s">
        <v>279</v>
      </c>
    </row>
    <row r="259" spans="1:24">
      <c r="A259" s="156" t="s">
        <v>4870</v>
      </c>
      <c r="B259" s="156" t="s">
        <v>4869</v>
      </c>
      <c r="C259" s="156" t="s">
        <v>4868</v>
      </c>
      <c r="D259" s="156" t="s">
        <v>4867</v>
      </c>
      <c r="E259" s="156" t="s">
        <v>4866</v>
      </c>
      <c r="F259" s="156" t="s">
        <v>4865</v>
      </c>
      <c r="G259" s="156" t="s">
        <v>918</v>
      </c>
      <c r="H259" s="156" t="s">
        <v>4206</v>
      </c>
      <c r="I259" s="156" t="s">
        <v>4205</v>
      </c>
      <c r="J259" s="156" t="s">
        <v>762</v>
      </c>
      <c r="K259" s="158" t="str">
        <f t="shared" si="15"/>
        <v>〒006－0853</v>
      </c>
      <c r="L259" s="158" t="str">
        <f t="shared" si="16"/>
        <v>0060853</v>
      </c>
      <c r="M259" s="160">
        <v>60853</v>
      </c>
      <c r="N259" s="158" t="str">
        <f>VLOOKUP(M259,'郵便番号-住所データ'!C:H,6,FALSE)</f>
        <v>札幌市手稲区</v>
      </c>
      <c r="O259" s="156" t="str">
        <f t="shared" si="17"/>
        <v>札幌市手稲区星置三条１丁目２番４５号</v>
      </c>
      <c r="P259" s="158" t="str">
        <f t="shared" si="18"/>
        <v>株式会社</v>
      </c>
      <c r="Q259" s="158" t="str">
        <f t="shared" si="19"/>
        <v>ソニック</v>
      </c>
      <c r="R259" s="156">
        <v>15</v>
      </c>
      <c r="S259" s="156" t="s">
        <v>279</v>
      </c>
      <c r="T259" s="156" t="s">
        <v>279</v>
      </c>
      <c r="U259" s="156" t="s">
        <v>279</v>
      </c>
      <c r="V259" s="156" t="s">
        <v>279</v>
      </c>
      <c r="W259" s="156" t="s">
        <v>279</v>
      </c>
      <c r="X259" s="156" t="s">
        <v>279</v>
      </c>
    </row>
    <row r="260" spans="1:24">
      <c r="A260" s="156" t="s">
        <v>4864</v>
      </c>
      <c r="B260" s="156" t="s">
        <v>4863</v>
      </c>
      <c r="C260" s="156" t="s">
        <v>4862</v>
      </c>
      <c r="D260" s="156" t="s">
        <v>4861</v>
      </c>
      <c r="E260" s="156" t="s">
        <v>4860</v>
      </c>
      <c r="F260" s="156" t="s">
        <v>4858</v>
      </c>
      <c r="G260" s="156" t="s">
        <v>1320</v>
      </c>
      <c r="H260" s="156" t="s">
        <v>4859</v>
      </c>
      <c r="I260" s="156" t="s">
        <v>4858</v>
      </c>
      <c r="J260" s="156" t="s">
        <v>762</v>
      </c>
      <c r="K260" s="158" t="str">
        <f t="shared" si="15"/>
        <v>〒063－0823</v>
      </c>
      <c r="L260" s="158" t="str">
        <f t="shared" si="16"/>
        <v>0630823</v>
      </c>
      <c r="M260" s="160">
        <v>630823</v>
      </c>
      <c r="N260" s="158" t="str">
        <f>VLOOKUP(M260,'郵便番号-住所データ'!C:H,6,FALSE)</f>
        <v>札幌市西区</v>
      </c>
      <c r="O260" s="156" t="str">
        <f t="shared" si="17"/>
        <v>札幌市西区発寒三条１丁目１番１３号サンプレイス琴似２Ｄ</v>
      </c>
      <c r="P260" s="158" t="str">
        <f t="shared" si="18"/>
        <v>株式会社</v>
      </c>
      <c r="Q260" s="158" t="str">
        <f t="shared" si="19"/>
        <v>ＩＧＨＴ</v>
      </c>
      <c r="R260" s="156">
        <v>15</v>
      </c>
      <c r="S260" s="156" t="s">
        <v>279</v>
      </c>
      <c r="T260" s="156" t="s">
        <v>279</v>
      </c>
      <c r="U260" s="156" t="s">
        <v>279</v>
      </c>
      <c r="V260" s="156" t="s">
        <v>279</v>
      </c>
      <c r="W260" s="156" t="s">
        <v>279</v>
      </c>
      <c r="X260" s="156" t="s">
        <v>279</v>
      </c>
    </row>
    <row r="261" spans="1:24">
      <c r="A261" s="156" t="s">
        <v>4857</v>
      </c>
      <c r="B261" s="156" t="s">
        <v>4856</v>
      </c>
      <c r="C261" s="156" t="s">
        <v>4855</v>
      </c>
      <c r="D261" s="156" t="s">
        <v>4854</v>
      </c>
      <c r="E261" s="156" t="s">
        <v>4853</v>
      </c>
      <c r="F261" s="156" t="s">
        <v>4852</v>
      </c>
      <c r="G261" s="156" t="s">
        <v>1320</v>
      </c>
      <c r="H261" s="156" t="s">
        <v>546</v>
      </c>
      <c r="I261" s="156" t="s">
        <v>2829</v>
      </c>
      <c r="J261" s="156" t="s">
        <v>762</v>
      </c>
      <c r="K261" s="158" t="str">
        <f t="shared" si="15"/>
        <v>〒063－0814</v>
      </c>
      <c r="L261" s="158" t="str">
        <f t="shared" si="16"/>
        <v>0630814</v>
      </c>
      <c r="M261" s="160">
        <v>630814</v>
      </c>
      <c r="N261" s="158" t="str">
        <f>VLOOKUP(M261,'郵便番号-住所データ'!C:H,6,FALSE)</f>
        <v>札幌市西区</v>
      </c>
      <c r="O261" s="156" t="str">
        <f t="shared" si="17"/>
        <v>札幌市西区琴似四条７丁目２番２５号</v>
      </c>
      <c r="P261" s="158" t="str">
        <f t="shared" si="18"/>
        <v>株式会社</v>
      </c>
      <c r="Q261" s="158" t="str">
        <f t="shared" si="19"/>
        <v>ア北海道</v>
      </c>
      <c r="R261" s="156">
        <v>15</v>
      </c>
      <c r="S261" s="156" t="s">
        <v>279</v>
      </c>
      <c r="T261" s="156" t="s">
        <v>279</v>
      </c>
      <c r="U261" s="156" t="s">
        <v>279</v>
      </c>
      <c r="V261" s="156" t="s">
        <v>279</v>
      </c>
      <c r="W261" s="156" t="s">
        <v>279</v>
      </c>
      <c r="X261" s="156" t="s">
        <v>279</v>
      </c>
    </row>
    <row r="262" spans="1:24">
      <c r="A262" s="156" t="s">
        <v>4851</v>
      </c>
      <c r="B262" s="156" t="s">
        <v>4850</v>
      </c>
      <c r="C262" s="156" t="s">
        <v>4849</v>
      </c>
      <c r="D262" s="156" t="s">
        <v>4848</v>
      </c>
      <c r="E262" s="156" t="s">
        <v>4847</v>
      </c>
      <c r="F262" s="156" t="s">
        <v>4846</v>
      </c>
      <c r="G262" s="156" t="s">
        <v>1050</v>
      </c>
      <c r="H262" s="156" t="s">
        <v>458</v>
      </c>
      <c r="I262" s="156" t="s">
        <v>457</v>
      </c>
      <c r="J262" s="156" t="s">
        <v>762</v>
      </c>
      <c r="K262" s="158" t="str">
        <f t="shared" si="15"/>
        <v>〒063－0825</v>
      </c>
      <c r="L262" s="158" t="str">
        <f t="shared" si="16"/>
        <v>0630825</v>
      </c>
      <c r="M262" s="160">
        <v>630825</v>
      </c>
      <c r="N262" s="158" t="str">
        <f>VLOOKUP(M262,'郵便番号-住所データ'!C:H,6,FALSE)</f>
        <v>札幌市西区</v>
      </c>
      <c r="O262" s="156" t="str">
        <f t="shared" si="17"/>
        <v>札幌市西区発寒五条８丁目１－３６</v>
      </c>
      <c r="P262" s="158" t="str">
        <f t="shared" si="18"/>
        <v>株式会社</v>
      </c>
      <c r="Q262" s="158" t="str">
        <f t="shared" si="19"/>
        <v>シャトー</v>
      </c>
      <c r="R262" s="156">
        <v>15</v>
      </c>
      <c r="S262" s="156" t="s">
        <v>279</v>
      </c>
      <c r="T262" s="156" t="s">
        <v>279</v>
      </c>
      <c r="U262" s="156" t="s">
        <v>279</v>
      </c>
      <c r="V262" s="156" t="s">
        <v>279</v>
      </c>
      <c r="W262" s="156" t="s">
        <v>279</v>
      </c>
      <c r="X262" s="156" t="s">
        <v>279</v>
      </c>
    </row>
    <row r="263" spans="1:24">
      <c r="A263" s="156" t="s">
        <v>4845</v>
      </c>
      <c r="B263" s="156" t="s">
        <v>4844</v>
      </c>
      <c r="C263" s="156" t="s">
        <v>4843</v>
      </c>
      <c r="D263" s="156" t="s">
        <v>4842</v>
      </c>
      <c r="E263" s="156" t="s">
        <v>4841</v>
      </c>
      <c r="F263" s="156" t="s">
        <v>4840</v>
      </c>
      <c r="G263" s="156" t="s">
        <v>1050</v>
      </c>
      <c r="H263" s="156" t="s">
        <v>4839</v>
      </c>
      <c r="I263" s="156" t="s">
        <v>866</v>
      </c>
      <c r="J263" s="156" t="s">
        <v>762</v>
      </c>
      <c r="K263" s="158" t="str">
        <f t="shared" si="15"/>
        <v>〒006－0005</v>
      </c>
      <c r="L263" s="158" t="str">
        <f t="shared" si="16"/>
        <v>0060005</v>
      </c>
      <c r="M263" s="160">
        <v>60005</v>
      </c>
      <c r="N263" s="158" t="str">
        <f>VLOOKUP(M263,'郵便番号-住所データ'!C:H,6,FALSE)</f>
        <v>札幌市手稲区</v>
      </c>
      <c r="O263" s="156" t="str">
        <f t="shared" si="17"/>
        <v>札幌市手稲区西宮の沢五条１丁目１３番１０号</v>
      </c>
      <c r="P263" s="158" t="str">
        <f t="shared" si="18"/>
        <v>サクシー</v>
      </c>
      <c r="Q263" s="158" t="str">
        <f t="shared" si="19"/>
        <v>株式会社</v>
      </c>
      <c r="R263" s="156">
        <v>15</v>
      </c>
      <c r="S263" s="156" t="s">
        <v>279</v>
      </c>
      <c r="T263" s="156" t="s">
        <v>279</v>
      </c>
      <c r="U263" s="156" t="s">
        <v>279</v>
      </c>
      <c r="V263" s="156" t="s">
        <v>279</v>
      </c>
      <c r="W263" s="156" t="s">
        <v>279</v>
      </c>
      <c r="X263" s="156" t="s">
        <v>279</v>
      </c>
    </row>
    <row r="264" spans="1:24">
      <c r="A264" s="156" t="s">
        <v>4838</v>
      </c>
      <c r="B264" s="156" t="s">
        <v>4837</v>
      </c>
      <c r="C264" s="156" t="s">
        <v>4836</v>
      </c>
      <c r="D264" s="156" t="s">
        <v>4835</v>
      </c>
      <c r="E264" s="156" t="s">
        <v>4834</v>
      </c>
      <c r="F264" s="156" t="s">
        <v>4833</v>
      </c>
      <c r="G264" s="156" t="s">
        <v>1050</v>
      </c>
      <c r="H264" s="156" t="s">
        <v>4832</v>
      </c>
      <c r="I264" s="156" t="s">
        <v>4831</v>
      </c>
      <c r="J264" s="156" t="s">
        <v>762</v>
      </c>
      <c r="K264" s="158" t="str">
        <f t="shared" si="15"/>
        <v>〒063－0814</v>
      </c>
      <c r="L264" s="158" t="str">
        <f t="shared" si="16"/>
        <v>0630814</v>
      </c>
      <c r="M264" s="160">
        <v>630814</v>
      </c>
      <c r="N264" s="158" t="str">
        <f>VLOOKUP(M264,'郵便番号-住所データ'!C:H,6,FALSE)</f>
        <v>札幌市西区</v>
      </c>
      <c r="O264" s="156" t="str">
        <f t="shared" si="17"/>
        <v>札幌市西区琴似四条４丁目１－３０アクロメディックビル３階</v>
      </c>
      <c r="P264" s="158" t="str">
        <f t="shared" si="18"/>
        <v>合同会社</v>
      </c>
      <c r="Q264" s="158" t="str">
        <f t="shared" si="19"/>
        <v>会社令和</v>
      </c>
      <c r="R264" s="156">
        <v>15</v>
      </c>
      <c r="S264" s="156" t="s">
        <v>279</v>
      </c>
      <c r="T264" s="156" t="s">
        <v>279</v>
      </c>
      <c r="U264" s="156" t="s">
        <v>279</v>
      </c>
      <c r="V264" s="156" t="s">
        <v>279</v>
      </c>
      <c r="W264" s="156" t="s">
        <v>279</v>
      </c>
      <c r="X264" s="156" t="s">
        <v>279</v>
      </c>
    </row>
    <row r="265" spans="1:24">
      <c r="A265" s="156" t="s">
        <v>4830</v>
      </c>
      <c r="B265" s="156" t="s">
        <v>4829</v>
      </c>
      <c r="C265" s="156" t="s">
        <v>4828</v>
      </c>
      <c r="D265" s="156" t="s">
        <v>4827</v>
      </c>
      <c r="E265" s="156" t="s">
        <v>4826</v>
      </c>
      <c r="F265" s="156" t="s">
        <v>4825</v>
      </c>
      <c r="G265" s="156" t="s">
        <v>949</v>
      </c>
      <c r="H265" s="156" t="s">
        <v>4824</v>
      </c>
      <c r="I265" s="156" t="s">
        <v>4823</v>
      </c>
      <c r="J265" s="156" t="s">
        <v>762</v>
      </c>
      <c r="K265" s="158" t="str">
        <f t="shared" si="15"/>
        <v>〒006－0021</v>
      </c>
      <c r="L265" s="158" t="str">
        <f t="shared" si="16"/>
        <v>0060021</v>
      </c>
      <c r="M265" s="160">
        <v>60021</v>
      </c>
      <c r="N265" s="158" t="str">
        <f>VLOOKUP(M265,'郵便番号-住所データ'!C:H,6,FALSE)</f>
        <v>札幌市手稲区</v>
      </c>
      <c r="O265" s="156" t="str">
        <f t="shared" si="17"/>
        <v>札幌市手稲区手稲本町一条３丁目２－１イナバビル２階</v>
      </c>
      <c r="P265" s="158" t="str">
        <f t="shared" si="18"/>
        <v>特定非営</v>
      </c>
      <c r="Q265" s="158" t="str">
        <f t="shared" si="19"/>
        <v>ｃａｒｅ</v>
      </c>
      <c r="R265" s="156"/>
      <c r="S265" s="156" t="s">
        <v>279</v>
      </c>
      <c r="T265" s="156" t="s">
        <v>279</v>
      </c>
      <c r="U265" s="156" t="s">
        <v>279</v>
      </c>
      <c r="V265" s="156" t="s">
        <v>279</v>
      </c>
      <c r="W265" s="156" t="s">
        <v>279</v>
      </c>
      <c r="X265" s="156" t="s">
        <v>279</v>
      </c>
    </row>
    <row r="266" spans="1:24">
      <c r="A266" s="156" t="s">
        <v>4822</v>
      </c>
      <c r="B266" s="156" t="s">
        <v>4821</v>
      </c>
      <c r="C266" s="156" t="s">
        <v>4820</v>
      </c>
      <c r="D266" s="156" t="s">
        <v>4819</v>
      </c>
      <c r="E266" s="156" t="s">
        <v>4818</v>
      </c>
      <c r="F266" s="156" t="s">
        <v>4817</v>
      </c>
      <c r="G266" s="156" t="s">
        <v>4816</v>
      </c>
      <c r="H266" s="156" t="s">
        <v>4815</v>
      </c>
      <c r="I266" s="156" t="s">
        <v>2741</v>
      </c>
      <c r="J266" s="156" t="s">
        <v>762</v>
      </c>
      <c r="K266" s="158" t="str">
        <f t="shared" si="15"/>
        <v>〒004－0021</v>
      </c>
      <c r="L266" s="158" t="str">
        <f t="shared" si="16"/>
        <v>0040021</v>
      </c>
      <c r="M266" s="160">
        <v>40021</v>
      </c>
      <c r="N266" s="158" t="str">
        <f>VLOOKUP(M266,'郵便番号-住所データ'!C:H,6,FALSE)</f>
        <v>札幌市厚別区</v>
      </c>
      <c r="O266" s="156" t="str">
        <f t="shared" si="17"/>
        <v>札幌市厚別区青葉町４丁目１０番２７号</v>
      </c>
      <c r="P266" s="158" t="str">
        <f t="shared" si="18"/>
        <v>社会福祉</v>
      </c>
      <c r="Q266" s="158" t="str">
        <f t="shared" si="19"/>
        <v>人渓仁会</v>
      </c>
      <c r="R266" s="156"/>
      <c r="S266" s="156" t="s">
        <v>279</v>
      </c>
      <c r="T266" s="156" t="s">
        <v>279</v>
      </c>
      <c r="U266" s="156" t="s">
        <v>279</v>
      </c>
      <c r="V266" s="156" t="s">
        <v>279</v>
      </c>
      <c r="W266" s="156" t="s">
        <v>279</v>
      </c>
      <c r="X266" s="156" t="s">
        <v>279</v>
      </c>
    </row>
    <row r="267" spans="1:24">
      <c r="A267" s="156" t="s">
        <v>4814</v>
      </c>
      <c r="B267" s="156" t="s">
        <v>4813</v>
      </c>
      <c r="C267" s="156" t="s">
        <v>4812</v>
      </c>
      <c r="D267" s="156" t="s">
        <v>4811</v>
      </c>
      <c r="E267" s="156" t="s">
        <v>4810</v>
      </c>
      <c r="F267" s="156" t="s">
        <v>4809</v>
      </c>
      <c r="G267" s="156" t="s">
        <v>4808</v>
      </c>
      <c r="H267" s="156" t="s">
        <v>4807</v>
      </c>
      <c r="I267" s="156" t="s">
        <v>2053</v>
      </c>
      <c r="J267" s="156" t="s">
        <v>762</v>
      </c>
      <c r="K267" s="158" t="str">
        <f t="shared" si="15"/>
        <v>〒062－0906</v>
      </c>
      <c r="L267" s="158" t="str">
        <f t="shared" si="16"/>
        <v>0620906</v>
      </c>
      <c r="M267" s="160">
        <v>620906</v>
      </c>
      <c r="N267" s="158" t="str">
        <f>VLOOKUP(M267,'郵便番号-住所データ'!C:H,6,FALSE)</f>
        <v>札幌市豊平区</v>
      </c>
      <c r="O267" s="156" t="str">
        <f t="shared" si="17"/>
        <v>札幌市豊平区豊平六条８丁目２番１８号医療法人北志会　札幌ライラック病院内</v>
      </c>
      <c r="P267" s="158" t="str">
        <f t="shared" si="18"/>
        <v>医療法人</v>
      </c>
      <c r="Q267" s="158" t="str">
        <f t="shared" si="19"/>
        <v>　北志会</v>
      </c>
      <c r="R267" s="156">
        <v>6</v>
      </c>
      <c r="S267" s="156" t="s">
        <v>279</v>
      </c>
      <c r="T267" s="156" t="s">
        <v>279</v>
      </c>
      <c r="U267" s="156" t="s">
        <v>279</v>
      </c>
      <c r="V267" s="156" t="s">
        <v>279</v>
      </c>
      <c r="W267" s="156" t="s">
        <v>279</v>
      </c>
      <c r="X267" s="156" t="s">
        <v>279</v>
      </c>
    </row>
    <row r="268" spans="1:24">
      <c r="A268" s="156" t="s">
        <v>4806</v>
      </c>
      <c r="B268" s="156" t="s">
        <v>4805</v>
      </c>
      <c r="C268" s="156" t="s">
        <v>4804</v>
      </c>
      <c r="D268" s="156" t="s">
        <v>4803</v>
      </c>
      <c r="E268" s="156" t="s">
        <v>4802</v>
      </c>
      <c r="F268" s="156" t="s">
        <v>4801</v>
      </c>
      <c r="G268" s="156" t="s">
        <v>4800</v>
      </c>
      <c r="H268" s="156" t="s">
        <v>4799</v>
      </c>
      <c r="I268" s="156" t="s">
        <v>4798</v>
      </c>
      <c r="J268" s="156" t="s">
        <v>762</v>
      </c>
      <c r="K268" s="158" t="str">
        <f t="shared" si="15"/>
        <v>〒003－0026</v>
      </c>
      <c r="L268" s="158" t="str">
        <f t="shared" si="16"/>
        <v>0030026</v>
      </c>
      <c r="M268" s="160">
        <v>30026</v>
      </c>
      <c r="N268" s="158" t="str">
        <f>VLOOKUP(M268,'郵便番号-住所データ'!C:H,6,FALSE)</f>
        <v>札幌市白石区</v>
      </c>
      <c r="O268" s="156" t="str">
        <f t="shared" si="17"/>
        <v>札幌市白石区本通９丁目南１番１号</v>
      </c>
      <c r="P268" s="158" t="str">
        <f t="shared" si="18"/>
        <v>社会医療</v>
      </c>
      <c r="Q268" s="158" t="str">
        <f t="shared" si="19"/>
        <v>人恵佑会</v>
      </c>
      <c r="R268" s="156">
        <v>6</v>
      </c>
      <c r="S268" s="156" t="s">
        <v>279</v>
      </c>
      <c r="T268" s="156" t="s">
        <v>279</v>
      </c>
      <c r="U268" s="156" t="s">
        <v>279</v>
      </c>
      <c r="V268" s="156" t="s">
        <v>279</v>
      </c>
      <c r="W268" s="156" t="s">
        <v>279</v>
      </c>
      <c r="X268" s="156" t="s">
        <v>279</v>
      </c>
    </row>
    <row r="269" spans="1:24">
      <c r="A269" s="156" t="s">
        <v>4797</v>
      </c>
      <c r="B269" s="156" t="s">
        <v>4796</v>
      </c>
      <c r="C269" s="156" t="s">
        <v>4795</v>
      </c>
      <c r="D269" s="156" t="s">
        <v>4794</v>
      </c>
      <c r="E269" s="156" t="s">
        <v>4793</v>
      </c>
      <c r="F269" s="156" t="s">
        <v>4792</v>
      </c>
      <c r="G269" s="156" t="s">
        <v>1637</v>
      </c>
      <c r="H269" s="156" t="s">
        <v>3790</v>
      </c>
      <c r="I269" s="156" t="s">
        <v>3789</v>
      </c>
      <c r="J269" s="156" t="s">
        <v>762</v>
      </c>
      <c r="K269" s="158" t="str">
        <f t="shared" si="15"/>
        <v>〒004－0053</v>
      </c>
      <c r="L269" s="158" t="str">
        <f t="shared" si="16"/>
        <v>0040053</v>
      </c>
      <c r="M269" s="160">
        <v>40053</v>
      </c>
      <c r="N269" s="158" t="str">
        <f>VLOOKUP(M269,'郵便番号-住所データ'!C:H,6,FALSE)</f>
        <v>札幌市厚別区</v>
      </c>
      <c r="O269" s="156" t="str">
        <f t="shared" si="17"/>
        <v>札幌市厚別区厚別中央三条２丁目１２番４０号新札幌ひばりが丘病院　ウェルフェアセンター２階</v>
      </c>
      <c r="P269" s="158" t="str">
        <f t="shared" si="18"/>
        <v>社会医療</v>
      </c>
      <c r="Q269" s="158" t="str">
        <f t="shared" si="19"/>
        <v>人貞仁会</v>
      </c>
      <c r="R269" s="156">
        <v>6</v>
      </c>
      <c r="S269" s="156" t="s">
        <v>279</v>
      </c>
      <c r="T269" s="156" t="s">
        <v>279</v>
      </c>
      <c r="U269" s="156" t="s">
        <v>279</v>
      </c>
      <c r="V269" s="156" t="s">
        <v>279</v>
      </c>
      <c r="W269" s="156" t="s">
        <v>279</v>
      </c>
      <c r="X269" s="156" t="s">
        <v>279</v>
      </c>
    </row>
    <row r="270" spans="1:24">
      <c r="A270" s="156" t="s">
        <v>4791</v>
      </c>
      <c r="B270" s="156" t="s">
        <v>4790</v>
      </c>
      <c r="C270" s="156" t="s">
        <v>4789</v>
      </c>
      <c r="D270" s="156" t="s">
        <v>4788</v>
      </c>
      <c r="E270" s="156" t="s">
        <v>4787</v>
      </c>
      <c r="F270" s="156" t="s">
        <v>4786</v>
      </c>
      <c r="G270" s="156" t="s">
        <v>4785</v>
      </c>
      <c r="H270" s="156" t="s">
        <v>4784</v>
      </c>
      <c r="I270" s="156" t="s">
        <v>4783</v>
      </c>
      <c r="J270" s="156" t="s">
        <v>762</v>
      </c>
      <c r="K270" s="158" t="str">
        <f t="shared" si="15"/>
        <v>〒003－0021</v>
      </c>
      <c r="L270" s="158" t="str">
        <f t="shared" si="16"/>
        <v>0030021</v>
      </c>
      <c r="M270" s="160">
        <v>30021</v>
      </c>
      <c r="N270" s="158" t="str">
        <f>VLOOKUP(M270,'郵便番号-住所データ'!C:H,6,FALSE)</f>
        <v>札幌市白石区</v>
      </c>
      <c r="O270" s="156" t="str">
        <f t="shared" si="17"/>
        <v>札幌市白石区栄通１０丁目６番１０号レジデンス稲津１０２号</v>
      </c>
      <c r="P270" s="158" t="str">
        <f t="shared" si="18"/>
        <v>特定非営</v>
      </c>
      <c r="Q270" s="158" t="str">
        <f t="shared" si="19"/>
        <v>ｅｘｔ　</v>
      </c>
      <c r="R270" s="156"/>
      <c r="S270" s="156" t="s">
        <v>279</v>
      </c>
      <c r="T270" s="156" t="s">
        <v>279</v>
      </c>
      <c r="U270" s="156" t="s">
        <v>279</v>
      </c>
      <c r="V270" s="156" t="s">
        <v>279</v>
      </c>
      <c r="W270" s="156" t="s">
        <v>279</v>
      </c>
      <c r="X270" s="156" t="s">
        <v>279</v>
      </c>
    </row>
    <row r="271" spans="1:24">
      <c r="A271" s="156" t="s">
        <v>4782</v>
      </c>
      <c r="B271" s="156" t="s">
        <v>4781</v>
      </c>
      <c r="C271" s="156" t="s">
        <v>4780</v>
      </c>
      <c r="D271" s="156" t="s">
        <v>4779</v>
      </c>
      <c r="E271" s="156" t="s">
        <v>4778</v>
      </c>
      <c r="F271" s="156" t="s">
        <v>4777</v>
      </c>
      <c r="G271" s="156" t="s">
        <v>4776</v>
      </c>
      <c r="H271" s="156" t="s">
        <v>4775</v>
      </c>
      <c r="I271" s="156" t="s">
        <v>4774</v>
      </c>
      <c r="J271" s="156" t="s">
        <v>762</v>
      </c>
      <c r="K271" s="158" t="str">
        <f t="shared" si="15"/>
        <v>〒005－0802</v>
      </c>
      <c r="L271" s="158" t="str">
        <f t="shared" si="16"/>
        <v>0050802</v>
      </c>
      <c r="M271" s="160">
        <v>50802</v>
      </c>
      <c r="N271" s="158" t="str">
        <f>VLOOKUP(M271,'郵便番号-住所データ'!C:H,6,FALSE)</f>
        <v>札幌市南区</v>
      </c>
      <c r="O271" s="156" t="str">
        <f t="shared" si="17"/>
        <v>札幌市南区川沿二条１丁目２番５４号</v>
      </c>
      <c r="P271" s="158" t="str">
        <f t="shared" si="18"/>
        <v>医療法人</v>
      </c>
      <c r="Q271" s="158" t="str">
        <f t="shared" si="19"/>
        <v>人為久会</v>
      </c>
      <c r="R271" s="156">
        <v>6</v>
      </c>
      <c r="S271" s="156" t="s">
        <v>279</v>
      </c>
      <c r="T271" s="156" t="s">
        <v>279</v>
      </c>
      <c r="U271" s="156" t="s">
        <v>279</v>
      </c>
      <c r="V271" s="156" t="s">
        <v>279</v>
      </c>
      <c r="W271" s="156" t="s">
        <v>279</v>
      </c>
      <c r="X271" s="156" t="s">
        <v>279</v>
      </c>
    </row>
    <row r="272" spans="1:24">
      <c r="A272" s="156" t="s">
        <v>4773</v>
      </c>
      <c r="B272" s="156" t="s">
        <v>4772</v>
      </c>
      <c r="C272" s="156" t="s">
        <v>4771</v>
      </c>
      <c r="D272" s="156" t="s">
        <v>4770</v>
      </c>
      <c r="E272" s="156" t="s">
        <v>4769</v>
      </c>
      <c r="F272" s="156" t="s">
        <v>4768</v>
      </c>
      <c r="G272" s="156" t="s">
        <v>4767</v>
      </c>
      <c r="H272" s="156" t="s">
        <v>4766</v>
      </c>
      <c r="I272" s="156" t="s">
        <v>4765</v>
      </c>
      <c r="J272" s="156" t="s">
        <v>762</v>
      </c>
      <c r="K272" s="158" t="str">
        <f t="shared" ref="K272:K335" si="20">MID(D272,1,9)</f>
        <v>〒062－0003</v>
      </c>
      <c r="L272" s="158" t="str">
        <f t="shared" ref="L272:L335" si="21">MID(K272,2,3)&amp;MID(K272,6,4)</f>
        <v>0620003</v>
      </c>
      <c r="M272" s="160">
        <v>620003</v>
      </c>
      <c r="N272" s="158" t="str">
        <f>VLOOKUP(M272,'郵便番号-住所データ'!C:H,6,FALSE)</f>
        <v>札幌市豊平区</v>
      </c>
      <c r="O272" s="156" t="str">
        <f t="shared" ref="O272:O335" si="22">MID(D272,10,50)</f>
        <v>札幌市豊平区美園三条４丁目３番１０号日拓ビル４階</v>
      </c>
      <c r="P272" s="158" t="str">
        <f t="shared" ref="P272:P335" si="23">MID(H272,1,4)</f>
        <v>株式会社</v>
      </c>
      <c r="Q272" s="158" t="str">
        <f t="shared" ref="Q272:Q335" si="24">RIGHT(H272,4)</f>
        <v>ディング</v>
      </c>
      <c r="R272" s="156">
        <v>15</v>
      </c>
      <c r="S272" s="156" t="s">
        <v>279</v>
      </c>
      <c r="T272" s="156" t="s">
        <v>279</v>
      </c>
      <c r="U272" s="156" t="s">
        <v>279</v>
      </c>
      <c r="V272" s="156" t="s">
        <v>279</v>
      </c>
      <c r="W272" s="156" t="s">
        <v>279</v>
      </c>
      <c r="X272" s="156" t="s">
        <v>279</v>
      </c>
    </row>
    <row r="273" spans="1:24">
      <c r="A273" s="156" t="s">
        <v>4764</v>
      </c>
      <c r="B273" s="156" t="s">
        <v>4763</v>
      </c>
      <c r="C273" s="156" t="s">
        <v>4762</v>
      </c>
      <c r="D273" s="156" t="s">
        <v>4761</v>
      </c>
      <c r="E273" s="156" t="s">
        <v>4760</v>
      </c>
      <c r="F273" s="156" t="s">
        <v>4759</v>
      </c>
      <c r="G273" s="156" t="s">
        <v>4758</v>
      </c>
      <c r="H273" s="156" t="s">
        <v>4757</v>
      </c>
      <c r="I273" s="156" t="s">
        <v>4756</v>
      </c>
      <c r="J273" s="156" t="s">
        <v>762</v>
      </c>
      <c r="K273" s="158" t="str">
        <f t="shared" si="20"/>
        <v>〒062－0003</v>
      </c>
      <c r="L273" s="158" t="str">
        <f t="shared" si="21"/>
        <v>0620003</v>
      </c>
      <c r="M273" s="160">
        <v>620003</v>
      </c>
      <c r="N273" s="158" t="str">
        <f>VLOOKUP(M273,'郵便番号-住所データ'!C:H,6,FALSE)</f>
        <v>札幌市豊平区</v>
      </c>
      <c r="O273" s="156" t="str">
        <f t="shared" si="22"/>
        <v>札幌市豊平区美園三条５丁目１－１５原ビル２階</v>
      </c>
      <c r="P273" s="158" t="str">
        <f t="shared" si="23"/>
        <v>医療法人</v>
      </c>
      <c r="Q273" s="158" t="str">
        <f t="shared" si="24"/>
        <v>新産健会</v>
      </c>
      <c r="R273" s="156">
        <v>6</v>
      </c>
      <c r="S273" s="156" t="s">
        <v>279</v>
      </c>
      <c r="T273" s="156" t="s">
        <v>279</v>
      </c>
      <c r="U273" s="156" t="s">
        <v>279</v>
      </c>
      <c r="V273" s="156" t="s">
        <v>279</v>
      </c>
      <c r="W273" s="156" t="s">
        <v>279</v>
      </c>
      <c r="X273" s="156" t="s">
        <v>279</v>
      </c>
    </row>
    <row r="274" spans="1:24">
      <c r="A274" s="156" t="s">
        <v>4755</v>
      </c>
      <c r="B274" s="156" t="s">
        <v>4754</v>
      </c>
      <c r="C274" s="156" t="s">
        <v>4753</v>
      </c>
      <c r="D274" s="156" t="s">
        <v>4752</v>
      </c>
      <c r="E274" s="156" t="s">
        <v>4751</v>
      </c>
      <c r="F274" s="156" t="s">
        <v>4750</v>
      </c>
      <c r="G274" s="156" t="s">
        <v>4749</v>
      </c>
      <c r="H274" s="156" t="s">
        <v>4748</v>
      </c>
      <c r="I274" s="156" t="s">
        <v>4747</v>
      </c>
      <c r="J274" s="156" t="s">
        <v>762</v>
      </c>
      <c r="K274" s="158" t="str">
        <f t="shared" si="20"/>
        <v>〒004－0002</v>
      </c>
      <c r="L274" s="158" t="str">
        <f t="shared" si="21"/>
        <v>0040002</v>
      </c>
      <c r="M274" s="160">
        <v>40002</v>
      </c>
      <c r="N274" s="158" t="str">
        <f>VLOOKUP(M274,'郵便番号-住所データ'!C:H,6,FALSE)</f>
        <v>札幌市厚別区</v>
      </c>
      <c r="O274" s="156" t="str">
        <f t="shared" si="22"/>
        <v>札幌市厚別区厚別東二条６丁目４番１０号</v>
      </c>
      <c r="P274" s="158" t="str">
        <f t="shared" si="23"/>
        <v>医療法人</v>
      </c>
      <c r="Q274" s="158" t="str">
        <f t="shared" si="24"/>
        <v>　中山会</v>
      </c>
      <c r="R274" s="156">
        <v>6</v>
      </c>
      <c r="S274" s="156" t="s">
        <v>279</v>
      </c>
      <c r="T274" s="156" t="s">
        <v>279</v>
      </c>
      <c r="U274" s="156" t="s">
        <v>279</v>
      </c>
      <c r="V274" s="156" t="s">
        <v>279</v>
      </c>
      <c r="W274" s="156" t="s">
        <v>279</v>
      </c>
      <c r="X274" s="156" t="s">
        <v>279</v>
      </c>
    </row>
    <row r="275" spans="1:24">
      <c r="A275" s="156" t="s">
        <v>4746</v>
      </c>
      <c r="B275" s="156" t="s">
        <v>4745</v>
      </c>
      <c r="C275" s="156" t="s">
        <v>4744</v>
      </c>
      <c r="D275" s="156" t="s">
        <v>4743</v>
      </c>
      <c r="E275" s="156" t="s">
        <v>4742</v>
      </c>
      <c r="F275" s="156" t="s">
        <v>4741</v>
      </c>
      <c r="G275" s="156" t="s">
        <v>4740</v>
      </c>
      <c r="H275" s="156" t="s">
        <v>658</v>
      </c>
      <c r="I275" s="156" t="s">
        <v>657</v>
      </c>
      <c r="J275" s="156" t="s">
        <v>762</v>
      </c>
      <c r="K275" s="158" t="str">
        <f t="shared" si="20"/>
        <v>〒062－0034</v>
      </c>
      <c r="L275" s="158" t="str">
        <f t="shared" si="21"/>
        <v>0620034</v>
      </c>
      <c r="M275" s="160">
        <v>620034</v>
      </c>
      <c r="N275" s="158" t="str">
        <f>VLOOKUP(M275,'郵便番号-住所データ'!C:H,6,FALSE)</f>
        <v>札幌市豊平区</v>
      </c>
      <c r="O275" s="156" t="str">
        <f t="shared" si="22"/>
        <v>札幌市豊平区西岡四条１３丁目１７番１号</v>
      </c>
      <c r="P275" s="158" t="str">
        <f t="shared" si="23"/>
        <v>社会医療</v>
      </c>
      <c r="Q275" s="158" t="str">
        <f t="shared" si="24"/>
        <v>　恵和会</v>
      </c>
      <c r="R275" s="156">
        <v>6</v>
      </c>
      <c r="S275" s="156" t="s">
        <v>279</v>
      </c>
      <c r="T275" s="156" t="s">
        <v>279</v>
      </c>
      <c r="U275" s="156" t="s">
        <v>279</v>
      </c>
      <c r="V275" s="156" t="s">
        <v>279</v>
      </c>
      <c r="W275" s="156" t="s">
        <v>279</v>
      </c>
      <c r="X275" s="156" t="s">
        <v>279</v>
      </c>
    </row>
    <row r="276" spans="1:24">
      <c r="A276" s="156" t="s">
        <v>4739</v>
      </c>
      <c r="B276" s="156" t="s">
        <v>4738</v>
      </c>
      <c r="C276" s="156" t="s">
        <v>4737</v>
      </c>
      <c r="D276" s="156" t="s">
        <v>4736</v>
      </c>
      <c r="E276" s="156" t="s">
        <v>4735</v>
      </c>
      <c r="F276" s="156" t="s">
        <v>4732</v>
      </c>
      <c r="G276" s="156" t="s">
        <v>4734</v>
      </c>
      <c r="H276" s="156" t="s">
        <v>4733</v>
      </c>
      <c r="I276" s="156" t="s">
        <v>4732</v>
      </c>
      <c r="J276" s="156" t="s">
        <v>762</v>
      </c>
      <c r="K276" s="158" t="str">
        <f t="shared" si="20"/>
        <v>〒004－0865</v>
      </c>
      <c r="L276" s="158" t="str">
        <f t="shared" si="21"/>
        <v>0040865</v>
      </c>
      <c r="M276" s="160">
        <v>40865</v>
      </c>
      <c r="N276" s="158" t="str">
        <f>VLOOKUP(M276,'郵便番号-住所データ'!C:H,6,FALSE)</f>
        <v>札幌市清田区</v>
      </c>
      <c r="O276" s="156" t="str">
        <f t="shared" si="22"/>
        <v>札幌市清田区北野五条４丁目１６－８　力石アパート１号室</v>
      </c>
      <c r="P276" s="158" t="str">
        <f t="shared" si="23"/>
        <v>株式会社</v>
      </c>
      <c r="Q276" s="158" t="str">
        <f t="shared" si="24"/>
        <v>社　惠円</v>
      </c>
      <c r="R276" s="156">
        <v>15</v>
      </c>
      <c r="S276" s="156" t="s">
        <v>279</v>
      </c>
      <c r="T276" s="156" t="s">
        <v>279</v>
      </c>
      <c r="U276" s="156" t="s">
        <v>279</v>
      </c>
      <c r="V276" s="156" t="s">
        <v>279</v>
      </c>
      <c r="W276" s="156" t="s">
        <v>279</v>
      </c>
      <c r="X276" s="156" t="s">
        <v>279</v>
      </c>
    </row>
    <row r="277" spans="1:24">
      <c r="A277" s="156" t="s">
        <v>4731</v>
      </c>
      <c r="B277" s="156" t="s">
        <v>4730</v>
      </c>
      <c r="C277" s="156" t="s">
        <v>4729</v>
      </c>
      <c r="D277" s="156" t="s">
        <v>4728</v>
      </c>
      <c r="E277" s="156" t="s">
        <v>4727</v>
      </c>
      <c r="F277" s="156" t="s">
        <v>4724</v>
      </c>
      <c r="G277" s="156" t="s">
        <v>4726</v>
      </c>
      <c r="H277" s="156" t="s">
        <v>4725</v>
      </c>
      <c r="I277" s="156" t="s">
        <v>4724</v>
      </c>
      <c r="J277" s="156" t="s">
        <v>762</v>
      </c>
      <c r="K277" s="158" t="str">
        <f t="shared" si="20"/>
        <v>〒004－0811</v>
      </c>
      <c r="L277" s="158" t="str">
        <f t="shared" si="21"/>
        <v>0040811</v>
      </c>
      <c r="M277" s="160">
        <v>40811</v>
      </c>
      <c r="N277" s="158" t="str">
        <f>VLOOKUP(M277,'郵便番号-住所データ'!C:H,6,FALSE)</f>
        <v>札幌市清田区</v>
      </c>
      <c r="O277" s="156" t="str">
        <f t="shared" si="22"/>
        <v>札幌市清田区美しが丘一条６丁目２－１０ベルフロント札幌美しが丘１－Ｂ</v>
      </c>
      <c r="P277" s="158" t="str">
        <f t="shared" si="23"/>
        <v>札幌ケア</v>
      </c>
      <c r="Q277" s="158" t="str">
        <f t="shared" si="24"/>
        <v>合同会社</v>
      </c>
      <c r="R277" s="156">
        <v>15</v>
      </c>
      <c r="S277" s="156" t="s">
        <v>279</v>
      </c>
      <c r="T277" s="156" t="s">
        <v>279</v>
      </c>
      <c r="U277" s="156" t="s">
        <v>279</v>
      </c>
      <c r="V277" s="156" t="s">
        <v>279</v>
      </c>
      <c r="W277" s="156" t="s">
        <v>279</v>
      </c>
      <c r="X277" s="156" t="s">
        <v>279</v>
      </c>
    </row>
    <row r="278" spans="1:24">
      <c r="A278" s="156" t="s">
        <v>4723</v>
      </c>
      <c r="B278" s="156" t="s">
        <v>4722</v>
      </c>
      <c r="C278" s="156" t="s">
        <v>4721</v>
      </c>
      <c r="D278" s="156" t="s">
        <v>4720</v>
      </c>
      <c r="E278" s="156" t="s">
        <v>4719</v>
      </c>
      <c r="F278" s="156" t="s">
        <v>4718</v>
      </c>
      <c r="G278" s="156" t="s">
        <v>747</v>
      </c>
      <c r="H278" s="156" t="s">
        <v>4717</v>
      </c>
      <c r="I278" s="156" t="s">
        <v>4716</v>
      </c>
      <c r="J278" s="156" t="s">
        <v>762</v>
      </c>
      <c r="K278" s="158" t="str">
        <f t="shared" si="20"/>
        <v>〒003－0023</v>
      </c>
      <c r="L278" s="158" t="str">
        <f t="shared" si="21"/>
        <v>0030023</v>
      </c>
      <c r="M278" s="160">
        <v>30023</v>
      </c>
      <c r="N278" s="158" t="str">
        <f>VLOOKUP(M278,'郵便番号-住所データ'!C:H,6,FALSE)</f>
        <v>札幌市白石区</v>
      </c>
      <c r="O278" s="156" t="str">
        <f t="shared" si="22"/>
        <v>札幌市白石区南郷通　北６丁目北２番１０号　イリス南郷通</v>
      </c>
      <c r="P278" s="158" t="str">
        <f t="shared" si="23"/>
        <v>さっぽろ</v>
      </c>
      <c r="Q278" s="158" t="str">
        <f t="shared" si="24"/>
        <v>協同組合</v>
      </c>
      <c r="R278" s="156"/>
      <c r="S278" s="156" t="s">
        <v>279</v>
      </c>
      <c r="T278" s="156" t="s">
        <v>279</v>
      </c>
      <c r="U278" s="156" t="s">
        <v>279</v>
      </c>
      <c r="V278" s="156" t="s">
        <v>279</v>
      </c>
      <c r="W278" s="156" t="s">
        <v>279</v>
      </c>
      <c r="X278" s="156" t="s">
        <v>279</v>
      </c>
    </row>
    <row r="279" spans="1:24">
      <c r="A279" s="156" t="s">
        <v>4715</v>
      </c>
      <c r="B279" s="156" t="s">
        <v>4714</v>
      </c>
      <c r="C279" s="156" t="s">
        <v>4713</v>
      </c>
      <c r="D279" s="156" t="s">
        <v>4712</v>
      </c>
      <c r="E279" s="156" t="s">
        <v>4711</v>
      </c>
      <c r="F279" s="156" t="s">
        <v>4710</v>
      </c>
      <c r="G279" s="156" t="s">
        <v>2223</v>
      </c>
      <c r="H279" s="156" t="s">
        <v>4709</v>
      </c>
      <c r="I279" s="156" t="s">
        <v>457</v>
      </c>
      <c r="J279" s="156" t="s">
        <v>762</v>
      </c>
      <c r="K279" s="158" t="str">
        <f t="shared" si="20"/>
        <v>〒004－0001</v>
      </c>
      <c r="L279" s="158" t="str">
        <f t="shared" si="21"/>
        <v>0040001</v>
      </c>
      <c r="M279" s="160">
        <v>40001</v>
      </c>
      <c r="N279" s="158" t="str">
        <f>VLOOKUP(M279,'郵便番号-住所データ'!C:H,6,FALSE)</f>
        <v>札幌市厚別区</v>
      </c>
      <c r="O279" s="156" t="str">
        <f t="shared" si="22"/>
        <v>札幌市厚別区厚別東一条３丁目１４</v>
      </c>
      <c r="P279" s="158" t="str">
        <f t="shared" si="23"/>
        <v>株式会社</v>
      </c>
      <c r="Q279" s="158" t="str">
        <f t="shared" si="24"/>
        <v>シャトー</v>
      </c>
      <c r="R279" s="156">
        <v>15</v>
      </c>
      <c r="S279" s="156" t="s">
        <v>279</v>
      </c>
      <c r="T279" s="156" t="s">
        <v>279</v>
      </c>
      <c r="U279" s="156" t="s">
        <v>279</v>
      </c>
      <c r="V279" s="156" t="s">
        <v>279</v>
      </c>
      <c r="W279" s="156" t="s">
        <v>279</v>
      </c>
      <c r="X279" s="156" t="s">
        <v>279</v>
      </c>
    </row>
    <row r="280" spans="1:24">
      <c r="A280" s="156" t="s">
        <v>4708</v>
      </c>
      <c r="B280" s="156" t="s">
        <v>4707</v>
      </c>
      <c r="C280" s="156" t="s">
        <v>4706</v>
      </c>
      <c r="D280" s="156" t="s">
        <v>4705</v>
      </c>
      <c r="E280" s="156" t="s">
        <v>4704</v>
      </c>
      <c r="F280" s="156" t="s">
        <v>4702</v>
      </c>
      <c r="G280" s="156" t="s">
        <v>2223</v>
      </c>
      <c r="H280" s="156" t="s">
        <v>4703</v>
      </c>
      <c r="I280" s="156" t="s">
        <v>4702</v>
      </c>
      <c r="J280" s="156" t="s">
        <v>762</v>
      </c>
      <c r="K280" s="158" t="str">
        <f t="shared" si="20"/>
        <v>〒062－0933</v>
      </c>
      <c r="L280" s="158" t="str">
        <f t="shared" si="21"/>
        <v>0620933</v>
      </c>
      <c r="M280" s="160">
        <v>620933</v>
      </c>
      <c r="N280" s="158" t="str">
        <f>VLOOKUP(M280,'郵便番号-住所データ'!C:H,6,FALSE)</f>
        <v>札幌市豊平区</v>
      </c>
      <c r="O280" s="156" t="str">
        <f t="shared" si="22"/>
        <v>札幌市豊平区平岸三条７丁目６番１号マイハイム平岸　１０２号</v>
      </c>
      <c r="P280" s="158" t="str">
        <f t="shared" si="23"/>
        <v>合同会社</v>
      </c>
      <c r="Q280" s="158" t="str">
        <f t="shared" si="24"/>
        <v>イランド</v>
      </c>
      <c r="R280" s="156">
        <v>15</v>
      </c>
      <c r="S280" s="156" t="s">
        <v>279</v>
      </c>
      <c r="T280" s="156" t="s">
        <v>279</v>
      </c>
      <c r="U280" s="156" t="s">
        <v>279</v>
      </c>
      <c r="V280" s="156" t="s">
        <v>279</v>
      </c>
      <c r="W280" s="156" t="s">
        <v>279</v>
      </c>
      <c r="X280" s="156" t="s">
        <v>279</v>
      </c>
    </row>
    <row r="281" spans="1:24">
      <c r="A281" s="156" t="s">
        <v>4701</v>
      </c>
      <c r="B281" s="156" t="s">
        <v>4700</v>
      </c>
      <c r="C281" s="156" t="s">
        <v>4699</v>
      </c>
      <c r="D281" s="156" t="s">
        <v>4698</v>
      </c>
      <c r="E281" s="156" t="s">
        <v>4697</v>
      </c>
      <c r="F281" s="156" t="s">
        <v>4696</v>
      </c>
      <c r="G281" s="156" t="s">
        <v>1353</v>
      </c>
      <c r="H281" s="156" t="s">
        <v>4695</v>
      </c>
      <c r="I281" s="156" t="s">
        <v>612</v>
      </c>
      <c r="J281" s="156" t="s">
        <v>762</v>
      </c>
      <c r="K281" s="158" t="str">
        <f t="shared" si="20"/>
        <v>〒007－0836</v>
      </c>
      <c r="L281" s="158" t="str">
        <f t="shared" si="21"/>
        <v>0070836</v>
      </c>
      <c r="M281" s="160">
        <v>70836</v>
      </c>
      <c r="N281" s="158" t="str">
        <f>VLOOKUP(M281,'郵便番号-住所データ'!C:H,6,FALSE)</f>
        <v>札幌市東区</v>
      </c>
      <c r="O281" s="156" t="str">
        <f t="shared" si="22"/>
        <v>札幌市東区北三十六条東１９丁目１－２０コーポ竹内　１０２号室</v>
      </c>
      <c r="P281" s="158" t="str">
        <f t="shared" si="23"/>
        <v>株式会社</v>
      </c>
      <c r="Q281" s="158" t="str">
        <f t="shared" si="24"/>
        <v>ドリーム</v>
      </c>
      <c r="R281" s="156">
        <v>15</v>
      </c>
      <c r="S281" s="156" t="s">
        <v>279</v>
      </c>
      <c r="T281" s="156" t="s">
        <v>279</v>
      </c>
      <c r="U281" s="156" t="s">
        <v>279</v>
      </c>
      <c r="V281" s="156" t="s">
        <v>279</v>
      </c>
      <c r="W281" s="156" t="s">
        <v>279</v>
      </c>
      <c r="X281" s="156" t="s">
        <v>279</v>
      </c>
    </row>
    <row r="282" spans="1:24">
      <c r="A282" s="156" t="s">
        <v>4694</v>
      </c>
      <c r="B282" s="156" t="s">
        <v>4693</v>
      </c>
      <c r="C282" s="156" t="s">
        <v>4692</v>
      </c>
      <c r="D282" s="156" t="s">
        <v>4691</v>
      </c>
      <c r="E282" s="156" t="s">
        <v>4690</v>
      </c>
      <c r="F282" s="156" t="s">
        <v>4689</v>
      </c>
      <c r="G282" s="156" t="s">
        <v>573</v>
      </c>
      <c r="H282" s="156" t="s">
        <v>4688</v>
      </c>
      <c r="I282" s="156" t="s">
        <v>4687</v>
      </c>
      <c r="J282" s="156" t="s">
        <v>762</v>
      </c>
      <c r="K282" s="158" t="str">
        <f t="shared" si="20"/>
        <v>〒062－0034</v>
      </c>
      <c r="L282" s="158" t="str">
        <f t="shared" si="21"/>
        <v>0620034</v>
      </c>
      <c r="M282" s="160">
        <v>620034</v>
      </c>
      <c r="N282" s="158" t="str">
        <f>VLOOKUP(M282,'郵便番号-住所データ'!C:H,6,FALSE)</f>
        <v>札幌市豊平区</v>
      </c>
      <c r="O282" s="156" t="str">
        <f t="shared" si="22"/>
        <v>札幌市豊平区西岡四条６丁目９－１</v>
      </c>
      <c r="P282" s="158" t="str">
        <f t="shared" si="23"/>
        <v>株式会社</v>
      </c>
      <c r="Q282" s="158" t="str">
        <f t="shared" si="24"/>
        <v>社ＤＡＭ</v>
      </c>
      <c r="R282" s="156">
        <v>15</v>
      </c>
      <c r="S282" s="156" t="s">
        <v>279</v>
      </c>
      <c r="T282" s="156" t="s">
        <v>279</v>
      </c>
      <c r="U282" s="156" t="s">
        <v>279</v>
      </c>
      <c r="V282" s="156" t="s">
        <v>279</v>
      </c>
      <c r="W282" s="156" t="s">
        <v>279</v>
      </c>
      <c r="X282" s="156" t="s">
        <v>279</v>
      </c>
    </row>
    <row r="283" spans="1:24">
      <c r="A283" s="156" t="s">
        <v>4686</v>
      </c>
      <c r="B283" s="156" t="s">
        <v>4685</v>
      </c>
      <c r="C283" s="156" t="s">
        <v>4684</v>
      </c>
      <c r="D283" s="156" t="s">
        <v>4683</v>
      </c>
      <c r="E283" s="156" t="s">
        <v>4682</v>
      </c>
      <c r="F283" s="156" t="s">
        <v>4681</v>
      </c>
      <c r="G283" s="156" t="s">
        <v>4680</v>
      </c>
      <c r="H283" s="156" t="s">
        <v>4679</v>
      </c>
      <c r="I283" s="156" t="s">
        <v>4678</v>
      </c>
      <c r="J283" s="156" t="s">
        <v>762</v>
      </c>
      <c r="K283" s="158" t="str">
        <f t="shared" si="20"/>
        <v>〒004－0831</v>
      </c>
      <c r="L283" s="158" t="str">
        <f t="shared" si="21"/>
        <v>0040831</v>
      </c>
      <c r="M283" s="160">
        <v>40831</v>
      </c>
      <c r="N283" s="158" t="str">
        <f>VLOOKUP(M283,'郵便番号-住所データ'!C:H,6,FALSE)</f>
        <v>札幌市清田区</v>
      </c>
      <c r="O283" s="156" t="str">
        <f t="shared" si="22"/>
        <v>札幌市清田区真栄一条２丁目１番２８号真栄ビル１階</v>
      </c>
      <c r="P283" s="158" t="str">
        <f t="shared" si="23"/>
        <v>合同会社</v>
      </c>
      <c r="Q283" s="158" t="str">
        <f t="shared" si="24"/>
        <v>サービス</v>
      </c>
      <c r="R283" s="156">
        <v>15</v>
      </c>
      <c r="S283" s="156" t="s">
        <v>279</v>
      </c>
      <c r="T283" s="156" t="s">
        <v>279</v>
      </c>
      <c r="U283" s="156" t="s">
        <v>279</v>
      </c>
      <c r="V283" s="156" t="s">
        <v>279</v>
      </c>
      <c r="W283" s="156" t="s">
        <v>279</v>
      </c>
      <c r="X283" s="156" t="s">
        <v>279</v>
      </c>
    </row>
    <row r="284" spans="1:24">
      <c r="A284" s="156" t="s">
        <v>4677</v>
      </c>
      <c r="B284" s="156" t="s">
        <v>4676</v>
      </c>
      <c r="C284" s="156" t="s">
        <v>4675</v>
      </c>
      <c r="D284" s="156" t="s">
        <v>3840</v>
      </c>
      <c r="E284" s="156" t="s">
        <v>3839</v>
      </c>
      <c r="F284" s="156" t="s">
        <v>3838</v>
      </c>
      <c r="G284" s="156" t="s">
        <v>3837</v>
      </c>
      <c r="H284" s="156" t="s">
        <v>3836</v>
      </c>
      <c r="I284" s="156" t="s">
        <v>3835</v>
      </c>
      <c r="J284" s="156" t="s">
        <v>762</v>
      </c>
      <c r="K284" s="158" t="str">
        <f t="shared" si="20"/>
        <v>〒004－0812</v>
      </c>
      <c r="L284" s="158" t="str">
        <f t="shared" si="21"/>
        <v>0040812</v>
      </c>
      <c r="M284" s="160">
        <v>40812</v>
      </c>
      <c r="N284" s="158" t="str">
        <f>VLOOKUP(M284,'郵便番号-住所データ'!C:H,6,FALSE)</f>
        <v>札幌市清田区</v>
      </c>
      <c r="O284" s="156" t="str">
        <f t="shared" si="22"/>
        <v>札幌市清田区美しが丘二条４丁目１７－１　医療介護支援住宅美しが丘</v>
      </c>
      <c r="P284" s="158" t="str">
        <f t="shared" si="23"/>
        <v>医療法人</v>
      </c>
      <c r="Q284" s="158" t="str">
        <f t="shared" si="24"/>
        <v>内科医院</v>
      </c>
      <c r="R284" s="156">
        <v>6</v>
      </c>
      <c r="S284" s="156" t="s">
        <v>279</v>
      </c>
      <c r="T284" s="156" t="s">
        <v>279</v>
      </c>
      <c r="U284" s="156" t="s">
        <v>279</v>
      </c>
      <c r="V284" s="156" t="s">
        <v>279</v>
      </c>
      <c r="W284" s="156" t="s">
        <v>279</v>
      </c>
      <c r="X284" s="156" t="s">
        <v>279</v>
      </c>
    </row>
    <row r="285" spans="1:24">
      <c r="A285" s="156" t="s">
        <v>4674</v>
      </c>
      <c r="B285" s="156" t="s">
        <v>4673</v>
      </c>
      <c r="C285" s="156" t="s">
        <v>4672</v>
      </c>
      <c r="D285" s="156" t="s">
        <v>4671</v>
      </c>
      <c r="E285" s="156" t="s">
        <v>4670</v>
      </c>
      <c r="F285" s="156" t="s">
        <v>4669</v>
      </c>
      <c r="G285" s="156" t="s">
        <v>685</v>
      </c>
      <c r="H285" s="156" t="s">
        <v>4668</v>
      </c>
      <c r="I285" s="156" t="s">
        <v>4667</v>
      </c>
      <c r="J285" s="156" t="s">
        <v>762</v>
      </c>
      <c r="K285" s="158" t="str">
        <f t="shared" si="20"/>
        <v>〒004－0014</v>
      </c>
      <c r="L285" s="158" t="str">
        <f t="shared" si="21"/>
        <v>0040014</v>
      </c>
      <c r="M285" s="160">
        <v>40014</v>
      </c>
      <c r="N285" s="158" t="str">
        <f>VLOOKUP(M285,'郵便番号-住所データ'!C:H,6,FALSE)</f>
        <v>札幌市厚別区</v>
      </c>
      <c r="O285" s="156" t="str">
        <f t="shared" si="22"/>
        <v>札幌市厚別区もみじ台北５丁目１－５</v>
      </c>
      <c r="P285" s="158" t="str">
        <f t="shared" si="23"/>
        <v>医療法人</v>
      </c>
      <c r="Q285" s="158" t="str">
        <f t="shared" si="24"/>
        <v>ぁみーゆ</v>
      </c>
      <c r="R285" s="156">
        <v>6</v>
      </c>
      <c r="S285" s="156" t="s">
        <v>279</v>
      </c>
      <c r="T285" s="156" t="s">
        <v>279</v>
      </c>
      <c r="U285" s="156" t="s">
        <v>279</v>
      </c>
      <c r="V285" s="156" t="s">
        <v>279</v>
      </c>
      <c r="W285" s="156" t="s">
        <v>279</v>
      </c>
      <c r="X285" s="156" t="s">
        <v>279</v>
      </c>
    </row>
    <row r="286" spans="1:24">
      <c r="A286" s="156" t="s">
        <v>4666</v>
      </c>
      <c r="B286" s="156" t="s">
        <v>4665</v>
      </c>
      <c r="C286" s="156" t="s">
        <v>4664</v>
      </c>
      <c r="D286" s="156" t="s">
        <v>4663</v>
      </c>
      <c r="E286" s="156" t="s">
        <v>4662</v>
      </c>
      <c r="F286" s="156" t="s">
        <v>4661</v>
      </c>
      <c r="G286" s="156" t="s">
        <v>1992</v>
      </c>
      <c r="H286" s="156" t="s">
        <v>4660</v>
      </c>
      <c r="I286" s="156" t="s">
        <v>4659</v>
      </c>
      <c r="J286" s="156" t="s">
        <v>762</v>
      </c>
      <c r="K286" s="158" t="str">
        <f t="shared" si="20"/>
        <v>〒003－0004</v>
      </c>
      <c r="L286" s="158" t="str">
        <f t="shared" si="21"/>
        <v>0030004</v>
      </c>
      <c r="M286" s="160">
        <v>30004</v>
      </c>
      <c r="N286" s="158" t="str">
        <f>VLOOKUP(M286,'郵便番号-住所データ'!C:H,6,FALSE)</f>
        <v>札幌市白石区</v>
      </c>
      <c r="O286" s="156" t="str">
        <f t="shared" si="22"/>
        <v>札幌市白石区東札幌四条４丁目１番１８号</v>
      </c>
      <c r="P286" s="158" t="str">
        <f t="shared" si="23"/>
        <v>医療法人</v>
      </c>
      <c r="Q286" s="158" t="str">
        <f t="shared" si="24"/>
        <v>人社団響</v>
      </c>
      <c r="R286" s="156">
        <v>6</v>
      </c>
      <c r="S286" s="156" t="s">
        <v>279</v>
      </c>
      <c r="T286" s="156" t="s">
        <v>279</v>
      </c>
      <c r="U286" s="156" t="s">
        <v>279</v>
      </c>
      <c r="V286" s="156" t="s">
        <v>279</v>
      </c>
      <c r="W286" s="156" t="s">
        <v>279</v>
      </c>
      <c r="X286" s="156" t="s">
        <v>279</v>
      </c>
    </row>
    <row r="287" spans="1:24">
      <c r="A287" s="156" t="s">
        <v>4658</v>
      </c>
      <c r="B287" s="156" t="s">
        <v>4657</v>
      </c>
      <c r="C287" s="156" t="s">
        <v>4656</v>
      </c>
      <c r="D287" s="156" t="s">
        <v>4655</v>
      </c>
      <c r="E287" s="156" t="s">
        <v>4654</v>
      </c>
      <c r="F287" s="156" t="s">
        <v>4258</v>
      </c>
      <c r="G287" s="156" t="s">
        <v>1992</v>
      </c>
      <c r="H287" s="156" t="s">
        <v>4653</v>
      </c>
      <c r="I287" s="156" t="s">
        <v>4652</v>
      </c>
      <c r="J287" s="156" t="s">
        <v>762</v>
      </c>
      <c r="K287" s="158" t="str">
        <f t="shared" si="20"/>
        <v>〒004－0839</v>
      </c>
      <c r="L287" s="158" t="str">
        <f t="shared" si="21"/>
        <v>0040839</v>
      </c>
      <c r="M287" s="160">
        <v>40839</v>
      </c>
      <c r="N287" s="158" t="str">
        <f>VLOOKUP(M287,'郵便番号-住所データ'!C:H,6,FALSE)</f>
        <v>札幌市清田区</v>
      </c>
      <c r="O287" s="156" t="str">
        <f t="shared" si="22"/>
        <v>札幌市清田区真栄３３１番地真栄病院内</v>
      </c>
      <c r="P287" s="158" t="str">
        <f t="shared" si="23"/>
        <v>医療法人</v>
      </c>
      <c r="Q287" s="158" t="str">
        <f t="shared" si="24"/>
        <v>人尚仁会</v>
      </c>
      <c r="R287" s="156">
        <v>6</v>
      </c>
      <c r="S287" s="156" t="s">
        <v>279</v>
      </c>
      <c r="T287" s="156" t="s">
        <v>279</v>
      </c>
      <c r="U287" s="156" t="s">
        <v>279</v>
      </c>
      <c r="V287" s="156" t="s">
        <v>279</v>
      </c>
      <c r="W287" s="156" t="s">
        <v>279</v>
      </c>
      <c r="X287" s="156" t="s">
        <v>279</v>
      </c>
    </row>
    <row r="288" spans="1:24">
      <c r="A288" s="156" t="s">
        <v>4651</v>
      </c>
      <c r="B288" s="156" t="s">
        <v>4650</v>
      </c>
      <c r="C288" s="156" t="s">
        <v>4649</v>
      </c>
      <c r="D288" s="156" t="s">
        <v>4648</v>
      </c>
      <c r="E288" s="156" t="s">
        <v>4647</v>
      </c>
      <c r="F288" s="156" t="s">
        <v>4646</v>
      </c>
      <c r="G288" s="156" t="s">
        <v>1992</v>
      </c>
      <c r="H288" s="156" t="s">
        <v>4645</v>
      </c>
      <c r="I288" s="156" t="s">
        <v>4644</v>
      </c>
      <c r="J288" s="156" t="s">
        <v>762</v>
      </c>
      <c r="K288" s="158" t="str">
        <f t="shared" si="20"/>
        <v>〒003－0024</v>
      </c>
      <c r="L288" s="158" t="str">
        <f t="shared" si="21"/>
        <v>0030024</v>
      </c>
      <c r="M288" s="160">
        <v>30024</v>
      </c>
      <c r="N288" s="158" t="str">
        <f>VLOOKUP(M288,'郵便番号-住所データ'!C:H,6,FALSE)</f>
        <v>札幌市白石区</v>
      </c>
      <c r="O288" s="156" t="str">
        <f t="shared" si="22"/>
        <v>札幌市白石区本郷通　南３丁目南４－１１スピタ－ル南郷丘</v>
      </c>
      <c r="P288" s="158" t="str">
        <f t="shared" si="23"/>
        <v>株式会社</v>
      </c>
      <c r="Q288" s="158" t="str">
        <f t="shared" si="24"/>
        <v>社シムス</v>
      </c>
      <c r="R288" s="156">
        <v>15</v>
      </c>
      <c r="S288" s="156" t="s">
        <v>279</v>
      </c>
      <c r="T288" s="156" t="s">
        <v>279</v>
      </c>
      <c r="U288" s="156" t="s">
        <v>279</v>
      </c>
      <c r="V288" s="156" t="s">
        <v>279</v>
      </c>
      <c r="W288" s="156" t="s">
        <v>279</v>
      </c>
      <c r="X288" s="156" t="s">
        <v>279</v>
      </c>
    </row>
    <row r="289" spans="1:24">
      <c r="A289" s="156" t="s">
        <v>4643</v>
      </c>
      <c r="B289" s="156" t="s">
        <v>4642</v>
      </c>
      <c r="C289" s="156" t="s">
        <v>4641</v>
      </c>
      <c r="D289" s="156" t="s">
        <v>4640</v>
      </c>
      <c r="E289" s="156" t="s">
        <v>4639</v>
      </c>
      <c r="F289" s="156" t="s">
        <v>4638</v>
      </c>
      <c r="G289" s="156" t="s">
        <v>1768</v>
      </c>
      <c r="H289" s="156" t="s">
        <v>4535</v>
      </c>
      <c r="I289" s="156" t="s">
        <v>4534</v>
      </c>
      <c r="J289" s="156" t="s">
        <v>762</v>
      </c>
      <c r="K289" s="158" t="str">
        <f t="shared" si="20"/>
        <v>〒062－0008</v>
      </c>
      <c r="L289" s="158" t="str">
        <f t="shared" si="21"/>
        <v>0620008</v>
      </c>
      <c r="M289" s="160">
        <v>620008</v>
      </c>
      <c r="N289" s="158" t="str">
        <f>VLOOKUP(M289,'郵便番号-住所データ'!C:H,6,FALSE)</f>
        <v>札幌市豊平区</v>
      </c>
      <c r="O289" s="156" t="str">
        <f t="shared" si="22"/>
        <v>札幌市豊平区美園八条３丁目１番１２号ガーデンコートＭ８３　１４１号室</v>
      </c>
      <c r="P289" s="158" t="str">
        <f t="shared" si="23"/>
        <v>株式会社</v>
      </c>
      <c r="Q289" s="158" t="str">
        <f t="shared" si="24"/>
        <v>グループ</v>
      </c>
      <c r="R289" s="156">
        <v>15</v>
      </c>
      <c r="S289" s="156" t="s">
        <v>279</v>
      </c>
      <c r="T289" s="156" t="s">
        <v>279</v>
      </c>
      <c r="U289" s="156" t="s">
        <v>279</v>
      </c>
      <c r="V289" s="156" t="s">
        <v>279</v>
      </c>
      <c r="W289" s="156" t="s">
        <v>279</v>
      </c>
      <c r="X289" s="156" t="s">
        <v>279</v>
      </c>
    </row>
    <row r="290" spans="1:24">
      <c r="A290" s="156" t="s">
        <v>4637</v>
      </c>
      <c r="B290" s="156" t="s">
        <v>4636</v>
      </c>
      <c r="C290" s="156" t="s">
        <v>4635</v>
      </c>
      <c r="D290" s="156" t="s">
        <v>4634</v>
      </c>
      <c r="E290" s="156" t="s">
        <v>4633</v>
      </c>
      <c r="F290" s="156" t="s">
        <v>4632</v>
      </c>
      <c r="G290" s="156" t="s">
        <v>1768</v>
      </c>
      <c r="H290" s="156" t="s">
        <v>1780</v>
      </c>
      <c r="I290" s="156" t="s">
        <v>925</v>
      </c>
      <c r="J290" s="156" t="s">
        <v>762</v>
      </c>
      <c r="K290" s="158" t="str">
        <f t="shared" si="20"/>
        <v>〒062－0936</v>
      </c>
      <c r="L290" s="158" t="str">
        <f t="shared" si="21"/>
        <v>0620936</v>
      </c>
      <c r="M290" s="160">
        <v>620936</v>
      </c>
      <c r="N290" s="158" t="str">
        <f>VLOOKUP(M290,'郵便番号-住所データ'!C:H,6,FALSE)</f>
        <v>札幌市豊平区</v>
      </c>
      <c r="O290" s="156" t="str">
        <f t="shared" si="22"/>
        <v>札幌市豊平区平岸六条１２丁目９番２５号</v>
      </c>
      <c r="P290" s="158" t="str">
        <f t="shared" si="23"/>
        <v>社会福祉</v>
      </c>
      <c r="Q290" s="158" t="str">
        <f t="shared" si="24"/>
        <v>協福祉会</v>
      </c>
      <c r="R290" s="156"/>
      <c r="S290" s="156" t="s">
        <v>279</v>
      </c>
      <c r="T290" s="156" t="s">
        <v>279</v>
      </c>
      <c r="U290" s="156" t="s">
        <v>279</v>
      </c>
      <c r="V290" s="156" t="s">
        <v>279</v>
      </c>
      <c r="W290" s="156" t="s">
        <v>279</v>
      </c>
      <c r="X290" s="156" t="s">
        <v>279</v>
      </c>
    </row>
    <row r="291" spans="1:24">
      <c r="A291" s="156" t="s">
        <v>4631</v>
      </c>
      <c r="B291" s="156" t="s">
        <v>4630</v>
      </c>
      <c r="C291" s="156" t="s">
        <v>4629</v>
      </c>
      <c r="D291" s="156" t="s">
        <v>4628</v>
      </c>
      <c r="E291" s="156" t="s">
        <v>4627</v>
      </c>
      <c r="F291" s="156" t="s">
        <v>4626</v>
      </c>
      <c r="G291" s="156" t="s">
        <v>4625</v>
      </c>
      <c r="H291" s="156" t="s">
        <v>4624</v>
      </c>
      <c r="I291" s="156" t="s">
        <v>4380</v>
      </c>
      <c r="J291" s="156" t="s">
        <v>762</v>
      </c>
      <c r="K291" s="158" t="str">
        <f t="shared" si="20"/>
        <v>〒003－0029</v>
      </c>
      <c r="L291" s="158" t="str">
        <f t="shared" si="21"/>
        <v>0030029</v>
      </c>
      <c r="M291" s="160">
        <v>30029</v>
      </c>
      <c r="N291" s="158" t="str">
        <f>VLOOKUP(M291,'郵便番号-住所データ'!C:H,6,FALSE)</f>
        <v>札幌市白石区</v>
      </c>
      <c r="O291" s="156" t="str">
        <f t="shared" si="22"/>
        <v>札幌市白石区平和通１５丁目北１６－１１パールハイツ１０２号室</v>
      </c>
      <c r="P291" s="158" t="str">
        <f t="shared" si="23"/>
        <v>株式会社</v>
      </c>
      <c r="Q291" s="158" t="str">
        <f t="shared" si="24"/>
        <v>会社ゆう</v>
      </c>
      <c r="R291" s="156">
        <v>15</v>
      </c>
      <c r="S291" s="156" t="s">
        <v>279</v>
      </c>
      <c r="T291" s="156" t="s">
        <v>279</v>
      </c>
      <c r="U291" s="156" t="s">
        <v>279</v>
      </c>
      <c r="V291" s="156" t="s">
        <v>279</v>
      </c>
      <c r="W291" s="156" t="s">
        <v>279</v>
      </c>
      <c r="X291" s="156" t="s">
        <v>279</v>
      </c>
    </row>
    <row r="292" spans="1:24">
      <c r="A292" s="156" t="s">
        <v>4623</v>
      </c>
      <c r="B292" s="156" t="s">
        <v>4622</v>
      </c>
      <c r="C292" s="156" t="s">
        <v>4621</v>
      </c>
      <c r="D292" s="156" t="s">
        <v>4620</v>
      </c>
      <c r="E292" s="156" t="s">
        <v>4619</v>
      </c>
      <c r="F292" s="156" t="s">
        <v>4618</v>
      </c>
      <c r="G292" s="156" t="s">
        <v>2561</v>
      </c>
      <c r="H292" s="156" t="s">
        <v>1780</v>
      </c>
      <c r="I292" s="156" t="s">
        <v>925</v>
      </c>
      <c r="J292" s="156" t="s">
        <v>762</v>
      </c>
      <c r="K292" s="158" t="str">
        <f t="shared" si="20"/>
        <v>〒003－0027</v>
      </c>
      <c r="L292" s="158" t="str">
        <f t="shared" si="21"/>
        <v>0030027</v>
      </c>
      <c r="M292" s="160">
        <v>30027</v>
      </c>
      <c r="N292" s="158" t="str">
        <f>VLOOKUP(M292,'郵便番号-住所データ'!C:H,6,FALSE)</f>
        <v>札幌市白石区</v>
      </c>
      <c r="O292" s="156" t="str">
        <f t="shared" si="22"/>
        <v>札幌市白石区本通７丁目北２－１６</v>
      </c>
      <c r="P292" s="158" t="str">
        <f t="shared" si="23"/>
        <v>社会福祉</v>
      </c>
      <c r="Q292" s="158" t="str">
        <f t="shared" si="24"/>
        <v>協福祉会</v>
      </c>
      <c r="R292" s="156"/>
      <c r="S292" s="156" t="s">
        <v>279</v>
      </c>
      <c r="T292" s="156" t="s">
        <v>279</v>
      </c>
      <c r="U292" s="156" t="s">
        <v>279</v>
      </c>
      <c r="V292" s="156" t="s">
        <v>279</v>
      </c>
      <c r="W292" s="156" t="s">
        <v>279</v>
      </c>
      <c r="X292" s="156" t="s">
        <v>279</v>
      </c>
    </row>
    <row r="293" spans="1:24">
      <c r="A293" s="156" t="s">
        <v>4617</v>
      </c>
      <c r="B293" s="156" t="s">
        <v>4616</v>
      </c>
      <c r="C293" s="156" t="s">
        <v>4615</v>
      </c>
      <c r="D293" s="156" t="s">
        <v>4614</v>
      </c>
      <c r="E293" s="156" t="s">
        <v>4613</v>
      </c>
      <c r="F293" s="156" t="s">
        <v>4612</v>
      </c>
      <c r="G293" s="156" t="s">
        <v>2561</v>
      </c>
      <c r="H293" s="156" t="s">
        <v>4611</v>
      </c>
      <c r="I293" s="156" t="s">
        <v>4610</v>
      </c>
      <c r="J293" s="156" t="s">
        <v>762</v>
      </c>
      <c r="K293" s="158" t="str">
        <f t="shared" si="20"/>
        <v>〒062－0052</v>
      </c>
      <c r="L293" s="158" t="str">
        <f t="shared" si="21"/>
        <v>0620052</v>
      </c>
      <c r="M293" s="160">
        <v>620052</v>
      </c>
      <c r="N293" s="158" t="str">
        <f>VLOOKUP(M293,'郵便番号-住所データ'!C:H,6,FALSE)</f>
        <v>札幌市豊平区</v>
      </c>
      <c r="O293" s="156" t="str">
        <f t="shared" si="22"/>
        <v>札幌市豊平区月寒東二条１６丁目１番９２号２１５号室</v>
      </c>
      <c r="P293" s="158" t="str">
        <f t="shared" si="23"/>
        <v>株式会社</v>
      </c>
      <c r="Q293" s="158" t="str">
        <f t="shared" si="24"/>
        <v>社ひよ幸</v>
      </c>
      <c r="R293" s="156">
        <v>15</v>
      </c>
      <c r="S293" s="156" t="s">
        <v>279</v>
      </c>
      <c r="T293" s="156" t="s">
        <v>279</v>
      </c>
      <c r="U293" s="156" t="s">
        <v>279</v>
      </c>
      <c r="V293" s="156" t="s">
        <v>279</v>
      </c>
      <c r="W293" s="156" t="s">
        <v>279</v>
      </c>
      <c r="X293" s="156" t="s">
        <v>279</v>
      </c>
    </row>
    <row r="294" spans="1:24">
      <c r="A294" s="156" t="s">
        <v>4609</v>
      </c>
      <c r="B294" s="156" t="s">
        <v>4608</v>
      </c>
      <c r="C294" s="156" t="s">
        <v>4607</v>
      </c>
      <c r="D294" s="156" t="s">
        <v>4606</v>
      </c>
      <c r="E294" s="156" t="s">
        <v>4605</v>
      </c>
      <c r="F294" s="156" t="s">
        <v>4604</v>
      </c>
      <c r="G294" s="156" t="s">
        <v>2083</v>
      </c>
      <c r="H294" s="156" t="s">
        <v>4603</v>
      </c>
      <c r="I294" s="156" t="s">
        <v>4602</v>
      </c>
      <c r="J294" s="156" t="s">
        <v>762</v>
      </c>
      <c r="K294" s="158" t="str">
        <f t="shared" si="20"/>
        <v>〒004－0065</v>
      </c>
      <c r="L294" s="158" t="str">
        <f t="shared" si="21"/>
        <v>0040065</v>
      </c>
      <c r="M294" s="160">
        <v>40065</v>
      </c>
      <c r="N294" s="158" t="str">
        <f>VLOOKUP(M294,'郵便番号-住所データ'!C:H,6,FALSE)</f>
        <v>札幌市厚別区</v>
      </c>
      <c r="O294" s="156" t="str">
        <f t="shared" si="22"/>
        <v>札幌市厚別区厚別西五条２丁目１５－１</v>
      </c>
      <c r="P294" s="158" t="str">
        <f t="shared" si="23"/>
        <v>ノーザリ</v>
      </c>
      <c r="Q294" s="158" t="str">
        <f t="shared" si="24"/>
        <v>株式会社</v>
      </c>
      <c r="R294" s="156">
        <v>15</v>
      </c>
      <c r="S294" s="156" t="s">
        <v>279</v>
      </c>
      <c r="T294" s="156" t="s">
        <v>279</v>
      </c>
      <c r="U294" s="156" t="s">
        <v>279</v>
      </c>
      <c r="V294" s="156" t="s">
        <v>279</v>
      </c>
      <c r="W294" s="156" t="s">
        <v>279</v>
      </c>
      <c r="X294" s="156" t="s">
        <v>279</v>
      </c>
    </row>
    <row r="295" spans="1:24">
      <c r="A295" s="156" t="s">
        <v>4601</v>
      </c>
      <c r="B295" s="156" t="s">
        <v>4600</v>
      </c>
      <c r="C295" s="156" t="s">
        <v>4599</v>
      </c>
      <c r="D295" s="156" t="s">
        <v>4598</v>
      </c>
      <c r="E295" s="156" t="s">
        <v>4597</v>
      </c>
      <c r="F295" s="156" t="s">
        <v>4596</v>
      </c>
      <c r="G295" s="156" t="s">
        <v>4595</v>
      </c>
      <c r="H295" s="156" t="s">
        <v>4594</v>
      </c>
      <c r="I295" s="156" t="s">
        <v>2409</v>
      </c>
      <c r="J295" s="156" t="s">
        <v>762</v>
      </c>
      <c r="K295" s="158" t="str">
        <f t="shared" si="20"/>
        <v>〒004－0013</v>
      </c>
      <c r="L295" s="158" t="str">
        <f t="shared" si="21"/>
        <v>0040013</v>
      </c>
      <c r="M295" s="160">
        <v>40013</v>
      </c>
      <c r="N295" s="158" t="str">
        <f>VLOOKUP(M295,'郵便番号-住所データ'!C:H,6,FALSE)</f>
        <v>札幌市厚別区</v>
      </c>
      <c r="O295" s="156" t="str">
        <f t="shared" si="22"/>
        <v>札幌市厚別区もみじ台西六丁目１番９号</v>
      </c>
      <c r="P295" s="158" t="str">
        <f t="shared" si="23"/>
        <v>株式会社</v>
      </c>
      <c r="Q295" s="158" t="str">
        <f t="shared" si="24"/>
        <v>幌看護会</v>
      </c>
      <c r="R295" s="156">
        <v>15</v>
      </c>
      <c r="S295" s="156" t="s">
        <v>279</v>
      </c>
      <c r="T295" s="156" t="s">
        <v>279</v>
      </c>
      <c r="U295" s="156" t="s">
        <v>279</v>
      </c>
      <c r="V295" s="156" t="s">
        <v>279</v>
      </c>
      <c r="W295" s="156" t="s">
        <v>279</v>
      </c>
      <c r="X295" s="156" t="s">
        <v>279</v>
      </c>
    </row>
    <row r="296" spans="1:24">
      <c r="A296" s="156" t="s">
        <v>4593</v>
      </c>
      <c r="B296" s="156" t="s">
        <v>4592</v>
      </c>
      <c r="C296" s="156" t="s">
        <v>4591</v>
      </c>
      <c r="D296" s="156" t="s">
        <v>4590</v>
      </c>
      <c r="E296" s="156" t="s">
        <v>4589</v>
      </c>
      <c r="F296" s="156" t="s">
        <v>4588</v>
      </c>
      <c r="G296" s="156" t="s">
        <v>397</v>
      </c>
      <c r="H296" s="156" t="s">
        <v>2008</v>
      </c>
      <c r="I296" s="156" t="s">
        <v>395</v>
      </c>
      <c r="J296" s="156" t="s">
        <v>762</v>
      </c>
      <c r="K296" s="158" t="str">
        <f t="shared" si="20"/>
        <v>〒065－0020</v>
      </c>
      <c r="L296" s="158" t="str">
        <f t="shared" si="21"/>
        <v>0650020</v>
      </c>
      <c r="M296" s="160">
        <v>650020</v>
      </c>
      <c r="N296" s="158" t="str">
        <f>VLOOKUP(M296,'郵便番号-住所データ'!C:H,6,FALSE)</f>
        <v>札幌市東区</v>
      </c>
      <c r="O296" s="156" t="str">
        <f t="shared" si="22"/>
        <v>札幌市東区北二十条東１５丁目４－２２</v>
      </c>
      <c r="P296" s="158" t="str">
        <f t="shared" si="23"/>
        <v>株式会社</v>
      </c>
      <c r="Q296" s="158" t="str">
        <f t="shared" si="24"/>
        <v>社健康会</v>
      </c>
      <c r="R296" s="156">
        <v>15</v>
      </c>
      <c r="S296" s="156" t="s">
        <v>279</v>
      </c>
      <c r="T296" s="156" t="s">
        <v>279</v>
      </c>
      <c r="U296" s="156" t="s">
        <v>279</v>
      </c>
      <c r="V296" s="156" t="s">
        <v>279</v>
      </c>
      <c r="W296" s="156" t="s">
        <v>279</v>
      </c>
      <c r="X296" s="156" t="s">
        <v>279</v>
      </c>
    </row>
    <row r="297" spans="1:24">
      <c r="A297" s="156" t="s">
        <v>4587</v>
      </c>
      <c r="B297" s="156" t="s">
        <v>4586</v>
      </c>
      <c r="C297" s="156" t="s">
        <v>4585</v>
      </c>
      <c r="D297" s="156" t="s">
        <v>4584</v>
      </c>
      <c r="E297" s="156" t="s">
        <v>4583</v>
      </c>
      <c r="F297" s="156" t="s">
        <v>4581</v>
      </c>
      <c r="G297" s="156" t="s">
        <v>841</v>
      </c>
      <c r="H297" s="156" t="s">
        <v>4582</v>
      </c>
      <c r="I297" s="156" t="s">
        <v>4581</v>
      </c>
      <c r="J297" s="156" t="s">
        <v>762</v>
      </c>
      <c r="K297" s="158" t="str">
        <f t="shared" si="20"/>
        <v>〒003－0832</v>
      </c>
      <c r="L297" s="158" t="str">
        <f t="shared" si="21"/>
        <v>0030832</v>
      </c>
      <c r="M297" s="160">
        <v>30832</v>
      </c>
      <c r="N297" s="158" t="str">
        <f>VLOOKUP(M297,'郵便番号-住所データ'!C:H,6,FALSE)</f>
        <v>札幌市白石区</v>
      </c>
      <c r="O297" s="156" t="str">
        <f t="shared" si="22"/>
        <v>札幌市白石区北郷二条４丁目６番４３号ビッグバーンズマンション北郷Ⅲ　Ｄ棟２０２号室</v>
      </c>
      <c r="P297" s="158" t="str">
        <f t="shared" si="23"/>
        <v>合同会社</v>
      </c>
      <c r="Q297" s="158" t="str">
        <f t="shared" si="24"/>
        <v>アーレア</v>
      </c>
      <c r="R297" s="156">
        <v>15</v>
      </c>
      <c r="S297" s="156" t="s">
        <v>279</v>
      </c>
      <c r="T297" s="156" t="s">
        <v>279</v>
      </c>
      <c r="U297" s="156" t="s">
        <v>279</v>
      </c>
      <c r="V297" s="156" t="s">
        <v>279</v>
      </c>
      <c r="W297" s="156" t="s">
        <v>279</v>
      </c>
      <c r="X297" s="156" t="s">
        <v>279</v>
      </c>
    </row>
    <row r="298" spans="1:24">
      <c r="A298" s="156" t="s">
        <v>4580</v>
      </c>
      <c r="B298" s="156" t="s">
        <v>4579</v>
      </c>
      <c r="C298" s="156" t="s">
        <v>4578</v>
      </c>
      <c r="D298" s="156" t="s">
        <v>4577</v>
      </c>
      <c r="E298" s="156" t="s">
        <v>4576</v>
      </c>
      <c r="F298" s="156" t="s">
        <v>4575</v>
      </c>
      <c r="G298" s="156" t="s">
        <v>337</v>
      </c>
      <c r="H298" s="156" t="s">
        <v>4535</v>
      </c>
      <c r="I298" s="156" t="s">
        <v>4534</v>
      </c>
      <c r="J298" s="156" t="s">
        <v>762</v>
      </c>
      <c r="K298" s="158" t="str">
        <f t="shared" si="20"/>
        <v>〒004－0014</v>
      </c>
      <c r="L298" s="158" t="str">
        <f t="shared" si="21"/>
        <v>0040014</v>
      </c>
      <c r="M298" s="160">
        <v>40014</v>
      </c>
      <c r="N298" s="158" t="str">
        <f>VLOOKUP(M298,'郵便番号-住所データ'!C:H,6,FALSE)</f>
        <v>札幌市厚別区</v>
      </c>
      <c r="O298" s="156" t="str">
        <f t="shared" si="22"/>
        <v>札幌市厚別区もみじ台北６丁目１番３０号</v>
      </c>
      <c r="P298" s="158" t="str">
        <f t="shared" si="23"/>
        <v>株式会社</v>
      </c>
      <c r="Q298" s="158" t="str">
        <f t="shared" si="24"/>
        <v>グループ</v>
      </c>
      <c r="R298" s="156">
        <v>15</v>
      </c>
      <c r="S298" s="156" t="s">
        <v>279</v>
      </c>
      <c r="T298" s="156" t="s">
        <v>279</v>
      </c>
      <c r="U298" s="156" t="s">
        <v>279</v>
      </c>
      <c r="V298" s="156" t="s">
        <v>279</v>
      </c>
      <c r="W298" s="156" t="s">
        <v>279</v>
      </c>
      <c r="X298" s="156" t="s">
        <v>279</v>
      </c>
    </row>
    <row r="299" spans="1:24">
      <c r="A299" s="156" t="s">
        <v>4574</v>
      </c>
      <c r="B299" s="156" t="s">
        <v>4573</v>
      </c>
      <c r="C299" s="156" t="s">
        <v>4572</v>
      </c>
      <c r="D299" s="156" t="s">
        <v>4571</v>
      </c>
      <c r="E299" s="156" t="s">
        <v>4570</v>
      </c>
      <c r="F299" s="156" t="s">
        <v>4569</v>
      </c>
      <c r="G299" s="156" t="s">
        <v>337</v>
      </c>
      <c r="H299" s="156" t="s">
        <v>4568</v>
      </c>
      <c r="I299" s="156" t="s">
        <v>4567</v>
      </c>
      <c r="J299" s="156" t="s">
        <v>762</v>
      </c>
      <c r="K299" s="158" t="str">
        <f t="shared" si="20"/>
        <v>〒005－0832</v>
      </c>
      <c r="L299" s="158" t="str">
        <f t="shared" si="21"/>
        <v>0050832</v>
      </c>
      <c r="M299" s="160">
        <v>50832</v>
      </c>
      <c r="N299" s="158" t="str">
        <f>VLOOKUP(M299,'郵便番号-住所データ'!C:H,6,FALSE)</f>
        <v>札幌市南区</v>
      </c>
      <c r="O299" s="156" t="str">
        <f t="shared" si="22"/>
        <v>札幌市南区北ノ沢１８０４番地５２</v>
      </c>
      <c r="P299" s="158" t="str">
        <f t="shared" si="23"/>
        <v>医療法人</v>
      </c>
      <c r="Q299" s="158" t="str">
        <f t="shared" si="24"/>
        <v>人晴生会</v>
      </c>
      <c r="R299" s="156">
        <v>6</v>
      </c>
      <c r="S299" s="156" t="s">
        <v>279</v>
      </c>
      <c r="T299" s="156" t="s">
        <v>279</v>
      </c>
      <c r="U299" s="156" t="s">
        <v>279</v>
      </c>
      <c r="V299" s="156" t="s">
        <v>279</v>
      </c>
      <c r="W299" s="156" t="s">
        <v>279</v>
      </c>
      <c r="X299" s="156" t="s">
        <v>279</v>
      </c>
    </row>
    <row r="300" spans="1:24">
      <c r="A300" s="156" t="s">
        <v>4566</v>
      </c>
      <c r="B300" s="156" t="s">
        <v>4565</v>
      </c>
      <c r="C300" s="156" t="s">
        <v>4564</v>
      </c>
      <c r="D300" s="156" t="s">
        <v>4563</v>
      </c>
      <c r="E300" s="156" t="s">
        <v>4562</v>
      </c>
      <c r="F300" s="156" t="s">
        <v>4561</v>
      </c>
      <c r="G300" s="156" t="s">
        <v>1034</v>
      </c>
      <c r="H300" s="156" t="s">
        <v>4560</v>
      </c>
      <c r="I300" s="156" t="s">
        <v>4559</v>
      </c>
      <c r="J300" s="156" t="s">
        <v>762</v>
      </c>
      <c r="K300" s="158" t="str">
        <f t="shared" si="20"/>
        <v>〒004－0839</v>
      </c>
      <c r="L300" s="158" t="str">
        <f t="shared" si="21"/>
        <v>0040839</v>
      </c>
      <c r="M300" s="160">
        <v>40839</v>
      </c>
      <c r="N300" s="158" t="str">
        <f>VLOOKUP(M300,'郵便番号-住所データ'!C:H,6,FALSE)</f>
        <v>札幌市清田区</v>
      </c>
      <c r="O300" s="156" t="str">
        <f t="shared" si="22"/>
        <v>札幌市清田区真栄３２８番地</v>
      </c>
      <c r="P300" s="158" t="str">
        <f t="shared" si="23"/>
        <v>医療法人</v>
      </c>
      <c r="Q300" s="158" t="str">
        <f t="shared" si="24"/>
        <v>団五風会</v>
      </c>
      <c r="R300" s="156">
        <v>6</v>
      </c>
      <c r="S300" s="156" t="s">
        <v>279</v>
      </c>
      <c r="T300" s="156" t="s">
        <v>279</v>
      </c>
      <c r="U300" s="156" t="s">
        <v>279</v>
      </c>
      <c r="V300" s="156" t="s">
        <v>279</v>
      </c>
      <c r="W300" s="156" t="s">
        <v>279</v>
      </c>
      <c r="X300" s="156" t="s">
        <v>279</v>
      </c>
    </row>
    <row r="301" spans="1:24">
      <c r="A301" s="156" t="s">
        <v>4558</v>
      </c>
      <c r="B301" s="156" t="s">
        <v>4557</v>
      </c>
      <c r="C301" s="156" t="s">
        <v>4556</v>
      </c>
      <c r="D301" s="156" t="s">
        <v>4555</v>
      </c>
      <c r="E301" s="156" t="s">
        <v>4554</v>
      </c>
      <c r="F301" s="156" t="s">
        <v>4553</v>
      </c>
      <c r="G301" s="156" t="s">
        <v>4552</v>
      </c>
      <c r="H301" s="156" t="s">
        <v>4551</v>
      </c>
      <c r="I301" s="156" t="s">
        <v>4550</v>
      </c>
      <c r="J301" s="156" t="s">
        <v>762</v>
      </c>
      <c r="K301" s="158" t="str">
        <f t="shared" si="20"/>
        <v>〒062－0041</v>
      </c>
      <c r="L301" s="158" t="str">
        <f t="shared" si="21"/>
        <v>0620041</v>
      </c>
      <c r="M301" s="160">
        <v>620041</v>
      </c>
      <c r="N301" s="158" t="str">
        <f>VLOOKUP(M301,'郵便番号-住所データ'!C:H,6,FALSE)</f>
        <v>札幌市豊平区</v>
      </c>
      <c r="O301" s="156" t="str">
        <f t="shared" si="22"/>
        <v>札幌市豊平区福住一条１丁目１０番１号アーバン館福住１階</v>
      </c>
      <c r="P301" s="158" t="str">
        <f t="shared" si="23"/>
        <v>合同会社</v>
      </c>
      <c r="Q301" s="158" t="str">
        <f t="shared" si="24"/>
        <v>ｓｉｏｎ</v>
      </c>
      <c r="R301" s="156">
        <v>15</v>
      </c>
      <c r="S301" s="156" t="s">
        <v>279</v>
      </c>
      <c r="T301" s="156" t="s">
        <v>279</v>
      </c>
      <c r="U301" s="156" t="s">
        <v>279</v>
      </c>
      <c r="V301" s="156" t="s">
        <v>279</v>
      </c>
      <c r="W301" s="156" t="s">
        <v>279</v>
      </c>
      <c r="X301" s="156" t="s">
        <v>279</v>
      </c>
    </row>
    <row r="302" spans="1:24">
      <c r="A302" s="156" t="s">
        <v>4549</v>
      </c>
      <c r="B302" s="156" t="s">
        <v>4548</v>
      </c>
      <c r="C302" s="156" t="s">
        <v>4547</v>
      </c>
      <c r="D302" s="156" t="s">
        <v>4546</v>
      </c>
      <c r="E302" s="156" t="s">
        <v>4545</v>
      </c>
      <c r="F302" s="156" t="s">
        <v>4542</v>
      </c>
      <c r="G302" s="156" t="s">
        <v>4544</v>
      </c>
      <c r="H302" s="156" t="s">
        <v>4543</v>
      </c>
      <c r="I302" s="156" t="s">
        <v>4542</v>
      </c>
      <c r="J302" s="156" t="s">
        <v>762</v>
      </c>
      <c r="K302" s="158" t="str">
        <f t="shared" si="20"/>
        <v>〒004－0021</v>
      </c>
      <c r="L302" s="158" t="str">
        <f t="shared" si="21"/>
        <v>0040021</v>
      </c>
      <c r="M302" s="160">
        <v>40021</v>
      </c>
      <c r="N302" s="158" t="str">
        <f>VLOOKUP(M302,'郵便番号-住所データ'!C:H,6,FALSE)</f>
        <v>札幌市厚別区</v>
      </c>
      <c r="O302" s="156" t="str">
        <f t="shared" si="22"/>
        <v>札幌市厚別区青葉町９丁目２番６号</v>
      </c>
      <c r="P302" s="158" t="str">
        <f t="shared" si="23"/>
        <v>合同会社</v>
      </c>
      <c r="Q302" s="158" t="str">
        <f t="shared" si="24"/>
        <v>イフピア</v>
      </c>
      <c r="R302" s="156">
        <v>15</v>
      </c>
      <c r="S302" s="156" t="s">
        <v>279</v>
      </c>
      <c r="T302" s="156" t="s">
        <v>279</v>
      </c>
      <c r="U302" s="156" t="s">
        <v>279</v>
      </c>
      <c r="V302" s="156" t="s">
        <v>279</v>
      </c>
      <c r="W302" s="156" t="s">
        <v>279</v>
      </c>
      <c r="X302" s="156" t="s">
        <v>279</v>
      </c>
    </row>
    <row r="303" spans="1:24">
      <c r="A303" s="156" t="s">
        <v>4541</v>
      </c>
      <c r="B303" s="156" t="s">
        <v>4540</v>
      </c>
      <c r="C303" s="156" t="s">
        <v>4539</v>
      </c>
      <c r="D303" s="156" t="s">
        <v>4538</v>
      </c>
      <c r="E303" s="156" t="s">
        <v>4537</v>
      </c>
      <c r="F303" s="156" t="s">
        <v>4536</v>
      </c>
      <c r="G303" s="156" t="s">
        <v>721</v>
      </c>
      <c r="H303" s="156" t="s">
        <v>4535</v>
      </c>
      <c r="I303" s="156" t="s">
        <v>4534</v>
      </c>
      <c r="J303" s="156" t="s">
        <v>762</v>
      </c>
      <c r="K303" s="158" t="str">
        <f t="shared" si="20"/>
        <v>〒003－0028</v>
      </c>
      <c r="L303" s="158" t="str">
        <f t="shared" si="21"/>
        <v>0030028</v>
      </c>
      <c r="M303" s="160">
        <v>30028</v>
      </c>
      <c r="N303" s="158" t="str">
        <f>VLOOKUP(M303,'郵便番号-住所データ'!C:H,6,FALSE)</f>
        <v>札幌市白石区</v>
      </c>
      <c r="O303" s="156" t="str">
        <f t="shared" si="22"/>
        <v>札幌市白石区平和通１丁目南２番３号</v>
      </c>
      <c r="P303" s="158" t="str">
        <f t="shared" si="23"/>
        <v>株式会社</v>
      </c>
      <c r="Q303" s="158" t="str">
        <f t="shared" si="24"/>
        <v>グループ</v>
      </c>
      <c r="R303" s="156">
        <v>15</v>
      </c>
      <c r="S303" s="156" t="s">
        <v>279</v>
      </c>
      <c r="T303" s="156" t="s">
        <v>279</v>
      </c>
      <c r="U303" s="156" t="s">
        <v>279</v>
      </c>
      <c r="V303" s="156" t="s">
        <v>279</v>
      </c>
      <c r="W303" s="156" t="s">
        <v>279</v>
      </c>
      <c r="X303" s="156" t="s">
        <v>279</v>
      </c>
    </row>
    <row r="304" spans="1:24">
      <c r="A304" s="156" t="s">
        <v>4533</v>
      </c>
      <c r="B304" s="156" t="s">
        <v>4532</v>
      </c>
      <c r="C304" s="156" t="s">
        <v>4531</v>
      </c>
      <c r="D304" s="156" t="s">
        <v>4530</v>
      </c>
      <c r="E304" s="156" t="s">
        <v>4529</v>
      </c>
      <c r="F304" s="156" t="s">
        <v>4528</v>
      </c>
      <c r="G304" s="156" t="s">
        <v>2148</v>
      </c>
      <c r="H304" s="156" t="s">
        <v>4527</v>
      </c>
      <c r="I304" s="156" t="s">
        <v>4526</v>
      </c>
      <c r="J304" s="156" t="s">
        <v>762</v>
      </c>
      <c r="K304" s="158" t="str">
        <f t="shared" si="20"/>
        <v>〒062－0053</v>
      </c>
      <c r="L304" s="158" t="str">
        <f t="shared" si="21"/>
        <v>0620053</v>
      </c>
      <c r="M304" s="160">
        <v>620053</v>
      </c>
      <c r="N304" s="158" t="str">
        <f>VLOOKUP(M304,'郵便番号-住所データ'!C:H,6,FALSE)</f>
        <v>札幌市豊平区</v>
      </c>
      <c r="O304" s="156" t="str">
        <f t="shared" si="22"/>
        <v>札幌市豊平区月寒東三条１６丁目３－１０メディカルセンタービル２Ｆ</v>
      </c>
      <c r="P304" s="158" t="str">
        <f t="shared" si="23"/>
        <v>医療法人</v>
      </c>
      <c r="Q304" s="158" t="str">
        <f t="shared" si="24"/>
        <v>　日向会</v>
      </c>
      <c r="R304" s="156">
        <v>6</v>
      </c>
      <c r="S304" s="156" t="s">
        <v>279</v>
      </c>
      <c r="T304" s="156" t="s">
        <v>279</v>
      </c>
      <c r="U304" s="156" t="s">
        <v>279</v>
      </c>
      <c r="V304" s="156" t="s">
        <v>279</v>
      </c>
      <c r="W304" s="156" t="s">
        <v>279</v>
      </c>
      <c r="X304" s="156" t="s">
        <v>279</v>
      </c>
    </row>
    <row r="305" spans="1:24">
      <c r="A305" s="156" t="s">
        <v>4525</v>
      </c>
      <c r="B305" s="156" t="s">
        <v>4524</v>
      </c>
      <c r="C305" s="156" t="s">
        <v>4523</v>
      </c>
      <c r="D305" s="156" t="s">
        <v>4522</v>
      </c>
      <c r="E305" s="156" t="s">
        <v>4521</v>
      </c>
      <c r="F305" s="156" t="s">
        <v>4520</v>
      </c>
      <c r="G305" s="156" t="s">
        <v>4519</v>
      </c>
      <c r="H305" s="156" t="s">
        <v>4518</v>
      </c>
      <c r="I305" s="156" t="s">
        <v>4517</v>
      </c>
      <c r="J305" s="156" t="s">
        <v>762</v>
      </c>
      <c r="K305" s="158" t="str">
        <f t="shared" si="20"/>
        <v>〒004－0041</v>
      </c>
      <c r="L305" s="158" t="str">
        <f t="shared" si="21"/>
        <v>0040041</v>
      </c>
      <c r="M305" s="160">
        <v>40041</v>
      </c>
      <c r="N305" s="158" t="str">
        <f>VLOOKUP(M305,'郵便番号-住所データ'!C:H,6,FALSE)</f>
        <v>札幌市厚別区</v>
      </c>
      <c r="O305" s="156" t="str">
        <f t="shared" si="22"/>
        <v>札幌市厚別区大谷地東５丁目７－１０介護老人保健施設ナーシングヴィラ大谷地</v>
      </c>
      <c r="P305" s="158" t="str">
        <f t="shared" si="23"/>
        <v>医療法人</v>
      </c>
      <c r="Q305" s="158" t="str">
        <f t="shared" si="24"/>
        <v>人重仁会</v>
      </c>
      <c r="R305" s="156">
        <v>6</v>
      </c>
      <c r="S305" s="156" t="s">
        <v>279</v>
      </c>
      <c r="T305" s="156" t="s">
        <v>279</v>
      </c>
      <c r="U305" s="156" t="s">
        <v>279</v>
      </c>
      <c r="V305" s="156" t="s">
        <v>279</v>
      </c>
      <c r="W305" s="156" t="s">
        <v>279</v>
      </c>
      <c r="X305" s="156" t="s">
        <v>279</v>
      </c>
    </row>
    <row r="306" spans="1:24">
      <c r="A306" s="156" t="s">
        <v>4516</v>
      </c>
      <c r="B306" s="156" t="s">
        <v>4515</v>
      </c>
      <c r="C306" s="156" t="s">
        <v>4514</v>
      </c>
      <c r="D306" s="156" t="s">
        <v>4513</v>
      </c>
      <c r="E306" s="156" t="s">
        <v>4512</v>
      </c>
      <c r="F306" s="156" t="s">
        <v>4511</v>
      </c>
      <c r="G306" s="156" t="s">
        <v>1595</v>
      </c>
      <c r="H306" s="156" t="s">
        <v>4510</v>
      </c>
      <c r="I306" s="156" t="s">
        <v>4509</v>
      </c>
      <c r="J306" s="156" t="s">
        <v>762</v>
      </c>
      <c r="K306" s="158" t="str">
        <f t="shared" si="20"/>
        <v>〒003－0832</v>
      </c>
      <c r="L306" s="158" t="str">
        <f t="shared" si="21"/>
        <v>0030832</v>
      </c>
      <c r="M306" s="160">
        <v>30832</v>
      </c>
      <c r="N306" s="158" t="str">
        <f>VLOOKUP(M306,'郵便番号-住所データ'!C:H,6,FALSE)</f>
        <v>札幌市白石区</v>
      </c>
      <c r="O306" s="156" t="str">
        <f t="shared" si="22"/>
        <v>札幌市白石区北郷二条３丁目４－７</v>
      </c>
      <c r="P306" s="158" t="str">
        <f t="shared" si="23"/>
        <v>株式会社</v>
      </c>
      <c r="Q306" s="158" t="str">
        <f t="shared" si="24"/>
        <v>ｒｉｕｓ</v>
      </c>
      <c r="R306" s="156">
        <v>15</v>
      </c>
      <c r="S306" s="156" t="s">
        <v>279</v>
      </c>
      <c r="T306" s="156" t="s">
        <v>279</v>
      </c>
      <c r="U306" s="156" t="s">
        <v>279</v>
      </c>
      <c r="V306" s="156" t="s">
        <v>279</v>
      </c>
      <c r="W306" s="156" t="s">
        <v>279</v>
      </c>
      <c r="X306" s="156" t="s">
        <v>279</v>
      </c>
    </row>
    <row r="307" spans="1:24">
      <c r="A307" s="156" t="s">
        <v>4508</v>
      </c>
      <c r="B307" s="156" t="s">
        <v>4507</v>
      </c>
      <c r="C307" s="156" t="s">
        <v>4506</v>
      </c>
      <c r="D307" s="156" t="s">
        <v>4505</v>
      </c>
      <c r="E307" s="156" t="s">
        <v>4504</v>
      </c>
      <c r="F307" s="156" t="s">
        <v>4503</v>
      </c>
      <c r="G307" s="156" t="s">
        <v>4502</v>
      </c>
      <c r="H307" s="156" t="s">
        <v>4501</v>
      </c>
      <c r="I307" s="156" t="s">
        <v>4380</v>
      </c>
      <c r="J307" s="156" t="s">
        <v>762</v>
      </c>
      <c r="K307" s="158" t="str">
        <f t="shared" si="20"/>
        <v>〒064－0929</v>
      </c>
      <c r="L307" s="158" t="str">
        <f t="shared" si="21"/>
        <v>0640929</v>
      </c>
      <c r="M307" s="160">
        <v>640929</v>
      </c>
      <c r="N307" s="158" t="str">
        <f>VLOOKUP(M307,'郵便番号-住所データ'!C:H,6,FALSE)</f>
        <v>札幌市中央区</v>
      </c>
      <c r="O307" s="156" t="str">
        <f t="shared" si="22"/>
        <v>札幌市中央区南二十九条西１１丁目３－１ルーチェ１０３号室</v>
      </c>
      <c r="P307" s="158" t="str">
        <f t="shared" si="23"/>
        <v>株式会社</v>
      </c>
      <c r="Q307" s="158" t="str">
        <f t="shared" si="24"/>
        <v>社Ａ＆Ｎ</v>
      </c>
      <c r="R307" s="156">
        <v>15</v>
      </c>
      <c r="S307" s="156" t="s">
        <v>279</v>
      </c>
      <c r="T307" s="156" t="s">
        <v>279</v>
      </c>
      <c r="U307" s="156" t="s">
        <v>279</v>
      </c>
      <c r="V307" s="156" t="s">
        <v>279</v>
      </c>
      <c r="W307" s="156" t="s">
        <v>279</v>
      </c>
      <c r="X307" s="156" t="s">
        <v>279</v>
      </c>
    </row>
    <row r="308" spans="1:24">
      <c r="A308" s="156" t="s">
        <v>4500</v>
      </c>
      <c r="B308" s="156" t="s">
        <v>4499</v>
      </c>
      <c r="C308" s="156" t="s">
        <v>4498</v>
      </c>
      <c r="D308" s="156" t="s">
        <v>4497</v>
      </c>
      <c r="E308" s="156" t="s">
        <v>4496</v>
      </c>
      <c r="F308" s="156" t="s">
        <v>4495</v>
      </c>
      <c r="G308" s="156" t="s">
        <v>1115</v>
      </c>
      <c r="H308" s="156" t="s">
        <v>1327</v>
      </c>
      <c r="I308" s="156" t="s">
        <v>1326</v>
      </c>
      <c r="J308" s="156" t="s">
        <v>762</v>
      </c>
      <c r="K308" s="158" t="str">
        <f t="shared" si="20"/>
        <v>〒004－0021</v>
      </c>
      <c r="L308" s="158" t="str">
        <f t="shared" si="21"/>
        <v>0040021</v>
      </c>
      <c r="M308" s="160">
        <v>40021</v>
      </c>
      <c r="N308" s="158" t="str">
        <f>VLOOKUP(M308,'郵便番号-住所データ'!C:H,6,FALSE)</f>
        <v>札幌市厚別区</v>
      </c>
      <c r="O308" s="156" t="str">
        <f t="shared" si="22"/>
        <v>札幌市厚別区青葉町１３丁目５番４０号</v>
      </c>
      <c r="P308" s="158" t="str">
        <f t="shared" si="23"/>
        <v>ＳＯＭＰ</v>
      </c>
      <c r="Q308" s="158" t="str">
        <f t="shared" si="24"/>
        <v>株式会社</v>
      </c>
      <c r="R308" s="156">
        <v>15</v>
      </c>
      <c r="S308" s="156" t="s">
        <v>279</v>
      </c>
      <c r="T308" s="156" t="s">
        <v>279</v>
      </c>
      <c r="U308" s="156" t="s">
        <v>279</v>
      </c>
      <c r="V308" s="156" t="s">
        <v>279</v>
      </c>
      <c r="W308" s="156" t="s">
        <v>279</v>
      </c>
      <c r="X308" s="156" t="s">
        <v>279</v>
      </c>
    </row>
    <row r="309" spans="1:24">
      <c r="A309" s="156" t="s">
        <v>4494</v>
      </c>
      <c r="B309" s="156" t="s">
        <v>4493</v>
      </c>
      <c r="C309" s="156" t="s">
        <v>4492</v>
      </c>
      <c r="D309" s="156" t="s">
        <v>4491</v>
      </c>
      <c r="E309" s="156" t="s">
        <v>4490</v>
      </c>
      <c r="F309" s="156" t="s">
        <v>4489</v>
      </c>
      <c r="G309" s="156" t="s">
        <v>1115</v>
      </c>
      <c r="H309" s="156" t="s">
        <v>1327</v>
      </c>
      <c r="I309" s="156" t="s">
        <v>1326</v>
      </c>
      <c r="J309" s="156" t="s">
        <v>762</v>
      </c>
      <c r="K309" s="158" t="str">
        <f t="shared" si="20"/>
        <v>〒003－0803</v>
      </c>
      <c r="L309" s="158" t="str">
        <f t="shared" si="21"/>
        <v>0030803</v>
      </c>
      <c r="M309" s="160">
        <v>30803</v>
      </c>
      <c r="N309" s="158" t="str">
        <f>VLOOKUP(M309,'郵便番号-住所データ'!C:H,6,FALSE)</f>
        <v>札幌市白石区</v>
      </c>
      <c r="O309" s="156" t="str">
        <f t="shared" si="22"/>
        <v>札幌市白石区菊水三条４丁目２番７号樋口ビル</v>
      </c>
      <c r="P309" s="158" t="str">
        <f t="shared" si="23"/>
        <v>ＳＯＭＰ</v>
      </c>
      <c r="Q309" s="158" t="str">
        <f t="shared" si="24"/>
        <v>株式会社</v>
      </c>
      <c r="R309" s="156">
        <v>15</v>
      </c>
      <c r="S309" s="156" t="s">
        <v>279</v>
      </c>
      <c r="T309" s="156" t="s">
        <v>279</v>
      </c>
      <c r="U309" s="156" t="s">
        <v>279</v>
      </c>
      <c r="V309" s="156" t="s">
        <v>279</v>
      </c>
      <c r="W309" s="156" t="s">
        <v>279</v>
      </c>
      <c r="X309" s="156" t="s">
        <v>279</v>
      </c>
    </row>
    <row r="310" spans="1:24">
      <c r="A310" s="156" t="s">
        <v>4488</v>
      </c>
      <c r="B310" s="156" t="s">
        <v>4487</v>
      </c>
      <c r="C310" s="156" t="s">
        <v>4486</v>
      </c>
      <c r="D310" s="156" t="s">
        <v>4485</v>
      </c>
      <c r="E310" s="156" t="s">
        <v>4484</v>
      </c>
      <c r="F310" s="156" t="s">
        <v>4483</v>
      </c>
      <c r="G310" s="156" t="s">
        <v>1115</v>
      </c>
      <c r="H310" s="156" t="s">
        <v>1327</v>
      </c>
      <c r="I310" s="156" t="s">
        <v>1326</v>
      </c>
      <c r="J310" s="156" t="s">
        <v>762</v>
      </c>
      <c r="K310" s="158" t="str">
        <f t="shared" si="20"/>
        <v>〒003－0863</v>
      </c>
      <c r="L310" s="158" t="str">
        <f t="shared" si="21"/>
        <v>0030863</v>
      </c>
      <c r="M310" s="160">
        <v>30863</v>
      </c>
      <c r="N310" s="158" t="str">
        <f>VLOOKUP(M310,'郵便番号-住所データ'!C:H,6,FALSE)</f>
        <v>札幌市白石区</v>
      </c>
      <c r="O310" s="156" t="str">
        <f t="shared" si="22"/>
        <v>札幌市白石区川下三条６丁目６番１号</v>
      </c>
      <c r="P310" s="158" t="str">
        <f t="shared" si="23"/>
        <v>ＳＯＭＰ</v>
      </c>
      <c r="Q310" s="158" t="str">
        <f t="shared" si="24"/>
        <v>株式会社</v>
      </c>
      <c r="R310" s="156">
        <v>15</v>
      </c>
      <c r="S310" s="156" t="s">
        <v>279</v>
      </c>
      <c r="T310" s="156" t="s">
        <v>279</v>
      </c>
      <c r="U310" s="156" t="s">
        <v>279</v>
      </c>
      <c r="V310" s="156" t="s">
        <v>279</v>
      </c>
      <c r="W310" s="156" t="s">
        <v>279</v>
      </c>
      <c r="X310" s="156" t="s">
        <v>279</v>
      </c>
    </row>
    <row r="311" spans="1:24">
      <c r="A311" s="156" t="s">
        <v>4482</v>
      </c>
      <c r="B311" s="156" t="s">
        <v>4481</v>
      </c>
      <c r="C311" s="156" t="s">
        <v>4480</v>
      </c>
      <c r="D311" s="156" t="s">
        <v>4479</v>
      </c>
      <c r="E311" s="156" t="s">
        <v>4478</v>
      </c>
      <c r="F311" s="156" t="s">
        <v>4477</v>
      </c>
      <c r="G311" s="156" t="s">
        <v>1115</v>
      </c>
      <c r="H311" s="156" t="s">
        <v>1327</v>
      </c>
      <c r="I311" s="156" t="s">
        <v>1326</v>
      </c>
      <c r="J311" s="156" t="s">
        <v>762</v>
      </c>
      <c r="K311" s="158" t="str">
        <f t="shared" si="20"/>
        <v>〒005－0006</v>
      </c>
      <c r="L311" s="158" t="str">
        <f t="shared" si="21"/>
        <v>0050006</v>
      </c>
      <c r="M311" s="160">
        <v>50006</v>
      </c>
      <c r="N311" s="158" t="str">
        <f>VLOOKUP(M311,'郵便番号-住所データ'!C:H,6,FALSE)</f>
        <v>札幌市南区</v>
      </c>
      <c r="O311" s="156" t="str">
        <f t="shared" si="22"/>
        <v>札幌市南区澄川六条４丁目２番１号澄川ビル</v>
      </c>
      <c r="P311" s="158" t="str">
        <f t="shared" si="23"/>
        <v>ＳＯＭＰ</v>
      </c>
      <c r="Q311" s="158" t="str">
        <f t="shared" si="24"/>
        <v>株式会社</v>
      </c>
      <c r="R311" s="156">
        <v>15</v>
      </c>
      <c r="S311" s="156" t="s">
        <v>279</v>
      </c>
      <c r="T311" s="156" t="s">
        <v>279</v>
      </c>
      <c r="U311" s="156" t="s">
        <v>279</v>
      </c>
      <c r="V311" s="156" t="s">
        <v>279</v>
      </c>
      <c r="W311" s="156" t="s">
        <v>279</v>
      </c>
      <c r="X311" s="156" t="s">
        <v>279</v>
      </c>
    </row>
    <row r="312" spans="1:24">
      <c r="A312" s="156" t="s">
        <v>4476</v>
      </c>
      <c r="B312" s="156" t="s">
        <v>4475</v>
      </c>
      <c r="C312" s="156" t="s">
        <v>4474</v>
      </c>
      <c r="D312" s="156" t="s">
        <v>4473</v>
      </c>
      <c r="E312" s="156" t="s">
        <v>4472</v>
      </c>
      <c r="F312" s="156" t="s">
        <v>4471</v>
      </c>
      <c r="G312" s="156" t="s">
        <v>935</v>
      </c>
      <c r="H312" s="156" t="s">
        <v>4470</v>
      </c>
      <c r="I312" s="156" t="s">
        <v>4469</v>
      </c>
      <c r="J312" s="156" t="s">
        <v>762</v>
      </c>
      <c r="K312" s="158" t="str">
        <f t="shared" si="20"/>
        <v>〒004－0841</v>
      </c>
      <c r="L312" s="158" t="str">
        <f t="shared" si="21"/>
        <v>0040841</v>
      </c>
      <c r="M312" s="160">
        <v>40841</v>
      </c>
      <c r="N312" s="158" t="str">
        <f>VLOOKUP(M312,'郵便番号-住所データ'!C:H,6,FALSE)</f>
        <v>札幌市清田区</v>
      </c>
      <c r="O312" s="156" t="str">
        <f t="shared" si="22"/>
        <v>札幌市清田区清田一条４丁目４番３５号</v>
      </c>
      <c r="P312" s="158" t="str">
        <f t="shared" si="23"/>
        <v>医療法人</v>
      </c>
      <c r="Q312" s="158" t="str">
        <f t="shared" si="24"/>
        <v>団図南会</v>
      </c>
      <c r="R312" s="156">
        <v>6</v>
      </c>
      <c r="S312" s="156" t="s">
        <v>279</v>
      </c>
      <c r="T312" s="156" t="s">
        <v>279</v>
      </c>
      <c r="U312" s="156" t="s">
        <v>279</v>
      </c>
      <c r="V312" s="156" t="s">
        <v>279</v>
      </c>
      <c r="W312" s="156" t="s">
        <v>279</v>
      </c>
      <c r="X312" s="156" t="s">
        <v>279</v>
      </c>
    </row>
    <row r="313" spans="1:24">
      <c r="A313" s="156" t="s">
        <v>4468</v>
      </c>
      <c r="B313" s="156" t="s">
        <v>4467</v>
      </c>
      <c r="C313" s="156" t="s">
        <v>4466</v>
      </c>
      <c r="D313" s="156" t="s">
        <v>4465</v>
      </c>
      <c r="E313" s="156" t="s">
        <v>4464</v>
      </c>
      <c r="F313" s="156" t="s">
        <v>4463</v>
      </c>
      <c r="G313" s="156" t="s">
        <v>614</v>
      </c>
      <c r="H313" s="156" t="s">
        <v>4160</v>
      </c>
      <c r="I313" s="156" t="s">
        <v>4159</v>
      </c>
      <c r="J313" s="156" t="s">
        <v>762</v>
      </c>
      <c r="K313" s="158" t="str">
        <f t="shared" si="20"/>
        <v>〒004－0812</v>
      </c>
      <c r="L313" s="158" t="str">
        <f t="shared" si="21"/>
        <v>0040812</v>
      </c>
      <c r="M313" s="160">
        <v>40812</v>
      </c>
      <c r="N313" s="158" t="str">
        <f>VLOOKUP(M313,'郵便番号-住所データ'!C:H,6,FALSE)</f>
        <v>札幌市清田区</v>
      </c>
      <c r="O313" s="156" t="str">
        <f t="shared" si="22"/>
        <v>札幌市清田区美しが丘二条１０丁目４－３ノアガーデンレジェンド１Ｆ</v>
      </c>
      <c r="P313" s="158" t="str">
        <f t="shared" si="23"/>
        <v>株式会社</v>
      </c>
      <c r="Q313" s="158" t="str">
        <f t="shared" si="24"/>
        <v>ンツェル</v>
      </c>
      <c r="R313" s="156">
        <v>15</v>
      </c>
      <c r="S313" s="156" t="s">
        <v>279</v>
      </c>
      <c r="T313" s="156" t="s">
        <v>279</v>
      </c>
      <c r="U313" s="156" t="s">
        <v>279</v>
      </c>
      <c r="V313" s="156" t="s">
        <v>279</v>
      </c>
      <c r="W313" s="156" t="s">
        <v>279</v>
      </c>
      <c r="X313" s="156" t="s">
        <v>279</v>
      </c>
    </row>
    <row r="314" spans="1:24">
      <c r="A314" s="156" t="s">
        <v>4462</v>
      </c>
      <c r="B314" s="156" t="s">
        <v>4461</v>
      </c>
      <c r="C314" s="156" t="s">
        <v>4460</v>
      </c>
      <c r="D314" s="156" t="s">
        <v>4459</v>
      </c>
      <c r="E314" s="156" t="s">
        <v>4458</v>
      </c>
      <c r="F314" s="156" t="s">
        <v>4457</v>
      </c>
      <c r="G314" s="156" t="s">
        <v>614</v>
      </c>
      <c r="H314" s="156" t="s">
        <v>4456</v>
      </c>
      <c r="I314" s="156" t="s">
        <v>4455</v>
      </c>
      <c r="J314" s="156" t="s">
        <v>762</v>
      </c>
      <c r="K314" s="158" t="str">
        <f t="shared" si="20"/>
        <v>〒062－0933</v>
      </c>
      <c r="L314" s="158" t="str">
        <f t="shared" si="21"/>
        <v>0620933</v>
      </c>
      <c r="M314" s="160">
        <v>620933</v>
      </c>
      <c r="N314" s="158" t="str">
        <f>VLOOKUP(M314,'郵便番号-住所データ'!C:H,6,FALSE)</f>
        <v>札幌市豊平区</v>
      </c>
      <c r="O314" s="156" t="str">
        <f t="shared" si="22"/>
        <v>札幌市豊平区平岸三条１２丁目５－７　２０４号</v>
      </c>
      <c r="P314" s="158" t="str">
        <f t="shared" si="23"/>
        <v>株式会社</v>
      </c>
      <c r="Q314" s="158" t="str">
        <f t="shared" si="24"/>
        <v>ｅｖｅｎ</v>
      </c>
      <c r="R314" s="156">
        <v>15</v>
      </c>
      <c r="S314" s="156" t="s">
        <v>279</v>
      </c>
      <c r="T314" s="156" t="s">
        <v>279</v>
      </c>
      <c r="U314" s="156" t="s">
        <v>279</v>
      </c>
      <c r="V314" s="156" t="s">
        <v>279</v>
      </c>
      <c r="W314" s="156" t="s">
        <v>279</v>
      </c>
      <c r="X314" s="156" t="s">
        <v>279</v>
      </c>
    </row>
    <row r="315" spans="1:24">
      <c r="A315" s="156" t="s">
        <v>4454</v>
      </c>
      <c r="B315" s="156" t="s">
        <v>4453</v>
      </c>
      <c r="C315" s="156" t="s">
        <v>1166</v>
      </c>
      <c r="D315" s="156" t="s">
        <v>4041</v>
      </c>
      <c r="E315" s="156" t="s">
        <v>4452</v>
      </c>
      <c r="F315" s="156" t="s">
        <v>4450</v>
      </c>
      <c r="G315" s="156" t="s">
        <v>539</v>
      </c>
      <c r="H315" s="156" t="s">
        <v>4451</v>
      </c>
      <c r="I315" s="156" t="s">
        <v>4450</v>
      </c>
      <c r="J315" s="156" t="s">
        <v>762</v>
      </c>
      <c r="K315" s="158" t="str">
        <f t="shared" si="20"/>
        <v>〒005－0021</v>
      </c>
      <c r="L315" s="158" t="str">
        <f t="shared" si="21"/>
        <v>0050021</v>
      </c>
      <c r="M315" s="160">
        <v>50021</v>
      </c>
      <c r="N315" s="158" t="str">
        <f>VLOOKUP(M315,'郵便番号-住所データ'!C:H,6,FALSE)</f>
        <v>札幌市南区</v>
      </c>
      <c r="O315" s="156" t="str">
        <f t="shared" si="22"/>
        <v>札幌市南区真駒内本町５丁目１番８号第５ナベビル２階</v>
      </c>
      <c r="P315" s="158" t="str">
        <f t="shared" si="23"/>
        <v>イリス株</v>
      </c>
      <c r="Q315" s="158" t="str">
        <f t="shared" si="24"/>
        <v>株式会社</v>
      </c>
      <c r="R315" s="156">
        <v>15</v>
      </c>
      <c r="S315" s="156" t="s">
        <v>279</v>
      </c>
      <c r="T315" s="156" t="s">
        <v>279</v>
      </c>
      <c r="U315" s="156" t="s">
        <v>279</v>
      </c>
      <c r="V315" s="156" t="s">
        <v>279</v>
      </c>
      <c r="W315" s="156" t="s">
        <v>279</v>
      </c>
      <c r="X315" s="156" t="s">
        <v>279</v>
      </c>
    </row>
    <row r="316" spans="1:24">
      <c r="A316" s="156" t="s">
        <v>4449</v>
      </c>
      <c r="B316" s="156" t="s">
        <v>4448</v>
      </c>
      <c r="C316" s="156" t="s">
        <v>4447</v>
      </c>
      <c r="D316" s="156" t="s">
        <v>4446</v>
      </c>
      <c r="E316" s="156" t="s">
        <v>4445</v>
      </c>
      <c r="F316" s="156" t="s">
        <v>4444</v>
      </c>
      <c r="G316" s="156" t="s">
        <v>530</v>
      </c>
      <c r="H316" s="156" t="s">
        <v>563</v>
      </c>
      <c r="I316" s="156" t="s">
        <v>562</v>
      </c>
      <c r="J316" s="156" t="s">
        <v>762</v>
      </c>
      <c r="K316" s="158" t="str">
        <f t="shared" si="20"/>
        <v>〒004－0041</v>
      </c>
      <c r="L316" s="158" t="str">
        <f t="shared" si="21"/>
        <v>0040041</v>
      </c>
      <c r="M316" s="160">
        <v>40041</v>
      </c>
      <c r="N316" s="158" t="str">
        <f>VLOOKUP(M316,'郵便番号-住所データ'!C:H,6,FALSE)</f>
        <v>札幌市厚別区</v>
      </c>
      <c r="O316" s="156" t="str">
        <f t="shared" si="22"/>
        <v>札幌市厚別区大谷地東１丁目１番１号</v>
      </c>
      <c r="P316" s="158" t="str">
        <f t="shared" si="23"/>
        <v>医療法人</v>
      </c>
      <c r="Q316" s="158" t="str">
        <f t="shared" si="24"/>
        <v>人徳洲会</v>
      </c>
      <c r="R316" s="156">
        <v>6</v>
      </c>
      <c r="S316" s="156" t="s">
        <v>279</v>
      </c>
      <c r="T316" s="156" t="s">
        <v>279</v>
      </c>
      <c r="U316" s="156" t="s">
        <v>279</v>
      </c>
      <c r="V316" s="156" t="s">
        <v>279</v>
      </c>
      <c r="W316" s="156" t="s">
        <v>279</v>
      </c>
      <c r="X316" s="156" t="s">
        <v>279</v>
      </c>
    </row>
    <row r="317" spans="1:24">
      <c r="A317" s="156" t="s">
        <v>4443</v>
      </c>
      <c r="B317" s="156" t="s">
        <v>4442</v>
      </c>
      <c r="C317" s="156" t="s">
        <v>4441</v>
      </c>
      <c r="D317" s="156" t="s">
        <v>4440</v>
      </c>
      <c r="E317" s="156" t="s">
        <v>4439</v>
      </c>
      <c r="F317" s="156" t="s">
        <v>4438</v>
      </c>
      <c r="G317" s="156" t="s">
        <v>3091</v>
      </c>
      <c r="H317" s="156" t="s">
        <v>4437</v>
      </c>
      <c r="I317" s="156" t="s">
        <v>4436</v>
      </c>
      <c r="J317" s="156" t="s">
        <v>762</v>
      </c>
      <c r="K317" s="158" t="str">
        <f t="shared" si="20"/>
        <v>〒062－0932</v>
      </c>
      <c r="L317" s="158" t="str">
        <f t="shared" si="21"/>
        <v>0620932</v>
      </c>
      <c r="M317" s="160">
        <v>620932</v>
      </c>
      <c r="N317" s="158" t="str">
        <f>VLOOKUP(M317,'郵便番号-住所データ'!C:H,6,FALSE)</f>
        <v>札幌市豊平区</v>
      </c>
      <c r="O317" s="156" t="str">
        <f t="shared" si="22"/>
        <v>札幌市豊平区平岸二条１丁目７－６　パークウェル学園前</v>
      </c>
      <c r="P317" s="158" t="str">
        <f t="shared" si="23"/>
        <v>合同会社</v>
      </c>
      <c r="Q317" s="158" t="str">
        <f t="shared" si="24"/>
        <v>社まるわ</v>
      </c>
      <c r="R317" s="156">
        <v>15</v>
      </c>
      <c r="S317" s="156" t="s">
        <v>279</v>
      </c>
      <c r="T317" s="156" t="s">
        <v>279</v>
      </c>
      <c r="U317" s="156" t="s">
        <v>279</v>
      </c>
      <c r="V317" s="156" t="s">
        <v>279</v>
      </c>
      <c r="W317" s="156" t="s">
        <v>279</v>
      </c>
      <c r="X317" s="156" t="s">
        <v>279</v>
      </c>
    </row>
    <row r="318" spans="1:24">
      <c r="A318" s="156" t="s">
        <v>4435</v>
      </c>
      <c r="B318" s="156" t="s">
        <v>4434</v>
      </c>
      <c r="C318" s="156" t="s">
        <v>4433</v>
      </c>
      <c r="D318" s="156" t="s">
        <v>4432</v>
      </c>
      <c r="E318" s="156" t="s">
        <v>4431</v>
      </c>
      <c r="F318" s="156" t="s">
        <v>4430</v>
      </c>
      <c r="G318" s="156" t="s">
        <v>3091</v>
      </c>
      <c r="H318" s="156" t="s">
        <v>4429</v>
      </c>
      <c r="I318" s="156" t="s">
        <v>4428</v>
      </c>
      <c r="J318" s="156" t="s">
        <v>762</v>
      </c>
      <c r="K318" s="158" t="str">
        <f t="shared" si="20"/>
        <v>〒004－0863</v>
      </c>
      <c r="L318" s="158" t="str">
        <f t="shared" si="21"/>
        <v>0040863</v>
      </c>
      <c r="M318" s="160">
        <v>40863</v>
      </c>
      <c r="N318" s="158" t="str">
        <f>VLOOKUP(M318,'郵便番号-住所データ'!C:H,6,FALSE)</f>
        <v>札幌市清田区</v>
      </c>
      <c r="O318" s="156" t="str">
        <f t="shared" si="22"/>
        <v>札幌市清田区北野三条２丁目１１番１５号</v>
      </c>
      <c r="P318" s="158" t="str">
        <f t="shared" si="23"/>
        <v>株式会社</v>
      </c>
      <c r="Q318" s="158" t="str">
        <f t="shared" si="24"/>
        <v>はこぶね</v>
      </c>
      <c r="R318" s="156">
        <v>15</v>
      </c>
      <c r="S318" s="156" t="s">
        <v>279</v>
      </c>
      <c r="T318" s="156" t="s">
        <v>279</v>
      </c>
      <c r="U318" s="156" t="s">
        <v>279</v>
      </c>
      <c r="V318" s="156" t="s">
        <v>279</v>
      </c>
      <c r="W318" s="156" t="s">
        <v>279</v>
      </c>
      <c r="X318" s="156" t="s">
        <v>279</v>
      </c>
    </row>
    <row r="319" spans="1:24">
      <c r="A319" s="156" t="s">
        <v>4427</v>
      </c>
      <c r="B319" s="156" t="s">
        <v>4426</v>
      </c>
      <c r="C319" s="156" t="s">
        <v>4425</v>
      </c>
      <c r="D319" s="156" t="s">
        <v>4424</v>
      </c>
      <c r="E319" s="156" t="s">
        <v>4423</v>
      </c>
      <c r="F319" s="156" t="s">
        <v>4422</v>
      </c>
      <c r="G319" s="156" t="s">
        <v>3416</v>
      </c>
      <c r="H319" s="156" t="s">
        <v>563</v>
      </c>
      <c r="I319" s="156" t="s">
        <v>562</v>
      </c>
      <c r="J319" s="156" t="s">
        <v>762</v>
      </c>
      <c r="K319" s="158" t="str">
        <f t="shared" si="20"/>
        <v>〒004－0875</v>
      </c>
      <c r="L319" s="158" t="str">
        <f t="shared" si="21"/>
        <v>0040875</v>
      </c>
      <c r="M319" s="160">
        <v>40875</v>
      </c>
      <c r="N319" s="158" t="str">
        <f>VLOOKUP(M319,'郵便番号-住所データ'!C:H,6,FALSE)</f>
        <v>札幌市清田区</v>
      </c>
      <c r="O319" s="156" t="str">
        <f t="shared" si="22"/>
        <v>札幌市清田区平岡五条１丁目５番１０号</v>
      </c>
      <c r="P319" s="158" t="str">
        <f t="shared" si="23"/>
        <v>医療法人</v>
      </c>
      <c r="Q319" s="158" t="str">
        <f t="shared" si="24"/>
        <v>人徳洲会</v>
      </c>
      <c r="R319" s="156">
        <v>6</v>
      </c>
      <c r="S319" s="156" t="s">
        <v>279</v>
      </c>
      <c r="T319" s="156" t="s">
        <v>279</v>
      </c>
      <c r="U319" s="156" t="s">
        <v>279</v>
      </c>
      <c r="V319" s="156" t="s">
        <v>279</v>
      </c>
      <c r="W319" s="156" t="s">
        <v>279</v>
      </c>
      <c r="X319" s="156" t="s">
        <v>279</v>
      </c>
    </row>
    <row r="320" spans="1:24">
      <c r="A320" s="156" t="s">
        <v>4421</v>
      </c>
      <c r="B320" s="156" t="s">
        <v>4420</v>
      </c>
      <c r="C320" s="156" t="s">
        <v>4419</v>
      </c>
      <c r="D320" s="156" t="s">
        <v>4418</v>
      </c>
      <c r="E320" s="156" t="s">
        <v>4417</v>
      </c>
      <c r="F320" s="156" t="s">
        <v>4416</v>
      </c>
      <c r="G320" s="156" t="s">
        <v>3416</v>
      </c>
      <c r="H320" s="156" t="s">
        <v>4415</v>
      </c>
      <c r="I320" s="156" t="s">
        <v>4414</v>
      </c>
      <c r="J320" s="156" t="s">
        <v>762</v>
      </c>
      <c r="K320" s="158" t="str">
        <f t="shared" si="20"/>
        <v>〒003－0021</v>
      </c>
      <c r="L320" s="158" t="str">
        <f t="shared" si="21"/>
        <v>0030021</v>
      </c>
      <c r="M320" s="160">
        <v>30021</v>
      </c>
      <c r="N320" s="158" t="str">
        <f>VLOOKUP(M320,'郵便番号-住所データ'!C:H,6,FALSE)</f>
        <v>札幌市白石区</v>
      </c>
      <c r="O320" s="156" t="str">
        <f t="shared" si="22"/>
        <v>札幌市白石区栄通２１丁目２１－２４ベアーズⅡ３０２</v>
      </c>
      <c r="P320" s="158" t="str">
        <f t="shared" si="23"/>
        <v>株式会社</v>
      </c>
      <c r="Q320" s="158" t="str">
        <f t="shared" si="24"/>
        <v>ーション</v>
      </c>
      <c r="R320" s="156">
        <v>15</v>
      </c>
      <c r="S320" s="156" t="s">
        <v>279</v>
      </c>
      <c r="T320" s="156" t="s">
        <v>279</v>
      </c>
      <c r="U320" s="156" t="s">
        <v>279</v>
      </c>
      <c r="V320" s="156" t="s">
        <v>279</v>
      </c>
      <c r="W320" s="156" t="s">
        <v>279</v>
      </c>
      <c r="X320" s="156" t="s">
        <v>279</v>
      </c>
    </row>
    <row r="321" spans="1:24">
      <c r="A321" s="156" t="s">
        <v>4413</v>
      </c>
      <c r="B321" s="156" t="s">
        <v>4412</v>
      </c>
      <c r="C321" s="156" t="s">
        <v>4411</v>
      </c>
      <c r="D321" s="156" t="s">
        <v>4410</v>
      </c>
      <c r="E321" s="156" t="s">
        <v>4409</v>
      </c>
      <c r="F321" s="156" t="s">
        <v>4407</v>
      </c>
      <c r="G321" s="156" t="s">
        <v>2490</v>
      </c>
      <c r="H321" s="156" t="s">
        <v>4408</v>
      </c>
      <c r="I321" s="156" t="s">
        <v>4407</v>
      </c>
      <c r="J321" s="156" t="s">
        <v>762</v>
      </c>
      <c r="K321" s="158" t="str">
        <f t="shared" si="20"/>
        <v>〒003－0021</v>
      </c>
      <c r="L321" s="158" t="str">
        <f t="shared" si="21"/>
        <v>0030021</v>
      </c>
      <c r="M321" s="160">
        <v>30021</v>
      </c>
      <c r="N321" s="158" t="str">
        <f>VLOOKUP(M321,'郵便番号-住所データ'!C:H,6,FALSE)</f>
        <v>札幌市白石区</v>
      </c>
      <c r="O321" s="156" t="str">
        <f t="shared" si="22"/>
        <v>札幌市白石区栄通１８丁目５－４５ライブビル３０２号</v>
      </c>
      <c r="P321" s="158" t="str">
        <f t="shared" si="23"/>
        <v>株式会社</v>
      </c>
      <c r="Q321" s="158" t="str">
        <f t="shared" si="24"/>
        <v>ＥＴＴＥ</v>
      </c>
      <c r="R321" s="156">
        <v>15</v>
      </c>
      <c r="S321" s="156" t="s">
        <v>279</v>
      </c>
      <c r="T321" s="156" t="s">
        <v>279</v>
      </c>
      <c r="U321" s="156" t="s">
        <v>279</v>
      </c>
      <c r="V321" s="156" t="s">
        <v>279</v>
      </c>
      <c r="W321" s="156" t="s">
        <v>279</v>
      </c>
      <c r="X321" s="156" t="s">
        <v>279</v>
      </c>
    </row>
    <row r="322" spans="1:24">
      <c r="A322" s="156" t="s">
        <v>4406</v>
      </c>
      <c r="B322" s="156" t="s">
        <v>4405</v>
      </c>
      <c r="C322" s="156" t="s">
        <v>4404</v>
      </c>
      <c r="D322" s="156" t="s">
        <v>4403</v>
      </c>
      <c r="E322" s="156" t="s">
        <v>4402</v>
      </c>
      <c r="F322" s="156" t="s">
        <v>4400</v>
      </c>
      <c r="G322" s="156" t="s">
        <v>3084</v>
      </c>
      <c r="H322" s="156" t="s">
        <v>4401</v>
      </c>
      <c r="I322" s="156" t="s">
        <v>4400</v>
      </c>
      <c r="J322" s="156" t="s">
        <v>762</v>
      </c>
      <c r="K322" s="158" t="str">
        <f t="shared" si="20"/>
        <v>〒004－0867</v>
      </c>
      <c r="L322" s="158" t="str">
        <f t="shared" si="21"/>
        <v>0040867</v>
      </c>
      <c r="M322" s="160">
        <v>40867</v>
      </c>
      <c r="N322" s="158" t="str">
        <f>VLOOKUP(M322,'郵便番号-住所データ'!C:H,6,FALSE)</f>
        <v>札幌市清田区</v>
      </c>
      <c r="O322" s="156" t="str">
        <f t="shared" si="22"/>
        <v>札幌市清田区北野七条４丁目１１番２２号北野イーストビル　３Ｆ</v>
      </c>
      <c r="P322" s="158" t="str">
        <f t="shared" si="23"/>
        <v>株式会社</v>
      </c>
      <c r="Q322" s="158" t="str">
        <f t="shared" si="24"/>
        <v>小春日和</v>
      </c>
      <c r="R322" s="156">
        <v>15</v>
      </c>
      <c r="S322" s="156" t="s">
        <v>279</v>
      </c>
      <c r="T322" s="156" t="s">
        <v>279</v>
      </c>
      <c r="U322" s="156" t="s">
        <v>279</v>
      </c>
      <c r="V322" s="156" t="s">
        <v>279</v>
      </c>
      <c r="W322" s="156" t="s">
        <v>279</v>
      </c>
      <c r="X322" s="156" t="s">
        <v>279</v>
      </c>
    </row>
    <row r="323" spans="1:24">
      <c r="A323" s="156" t="s">
        <v>4399</v>
      </c>
      <c r="B323" s="156" t="s">
        <v>4398</v>
      </c>
      <c r="C323" s="156" t="s">
        <v>4397</v>
      </c>
      <c r="D323" s="156" t="s">
        <v>4396</v>
      </c>
      <c r="E323" s="156" t="s">
        <v>4395</v>
      </c>
      <c r="F323" s="156" t="s">
        <v>4393</v>
      </c>
      <c r="G323" s="156" t="s">
        <v>3084</v>
      </c>
      <c r="H323" s="156" t="s">
        <v>4394</v>
      </c>
      <c r="I323" s="156" t="s">
        <v>4393</v>
      </c>
      <c r="J323" s="156" t="s">
        <v>762</v>
      </c>
      <c r="K323" s="158" t="str">
        <f t="shared" si="20"/>
        <v>〒003－0005</v>
      </c>
      <c r="L323" s="158" t="str">
        <f t="shared" si="21"/>
        <v>0030005</v>
      </c>
      <c r="M323" s="160">
        <v>30005</v>
      </c>
      <c r="N323" s="158" t="str">
        <f>VLOOKUP(M323,'郵便番号-住所データ'!C:H,6,FALSE)</f>
        <v>札幌市白石区</v>
      </c>
      <c r="O323" s="156" t="str">
        <f t="shared" si="22"/>
        <v>札幌市白石区東札幌五条１丁目１－１札幌市産業振興センター　３階</v>
      </c>
      <c r="P323" s="158" t="str">
        <f t="shared" si="23"/>
        <v>株式会社</v>
      </c>
      <c r="Q323" s="158" t="str">
        <f t="shared" si="24"/>
        <v>社つどい</v>
      </c>
      <c r="R323" s="156">
        <v>15</v>
      </c>
      <c r="S323" s="156" t="s">
        <v>279</v>
      </c>
      <c r="T323" s="156" t="s">
        <v>279</v>
      </c>
      <c r="U323" s="156" t="s">
        <v>279</v>
      </c>
      <c r="V323" s="156" t="s">
        <v>279</v>
      </c>
      <c r="W323" s="156" t="s">
        <v>279</v>
      </c>
      <c r="X323" s="156" t="s">
        <v>279</v>
      </c>
    </row>
    <row r="324" spans="1:24">
      <c r="A324" s="156" t="s">
        <v>4392</v>
      </c>
      <c r="B324" s="156" t="s">
        <v>4391</v>
      </c>
      <c r="C324" s="156" t="s">
        <v>4390</v>
      </c>
      <c r="D324" s="156" t="s">
        <v>4389</v>
      </c>
      <c r="E324" s="156" t="s">
        <v>4388</v>
      </c>
      <c r="F324" s="156" t="s">
        <v>756</v>
      </c>
      <c r="G324" s="156" t="s">
        <v>730</v>
      </c>
      <c r="H324" s="156" t="s">
        <v>4160</v>
      </c>
      <c r="I324" s="156" t="s">
        <v>4159</v>
      </c>
      <c r="J324" s="156" t="s">
        <v>762</v>
      </c>
      <c r="K324" s="158" t="str">
        <f t="shared" si="20"/>
        <v>〒062－0041</v>
      </c>
      <c r="L324" s="158" t="str">
        <f t="shared" si="21"/>
        <v>0620041</v>
      </c>
      <c r="M324" s="160">
        <v>620041</v>
      </c>
      <c r="N324" s="158" t="str">
        <f>VLOOKUP(M324,'郵便番号-住所データ'!C:H,6,FALSE)</f>
        <v>札幌市豊平区</v>
      </c>
      <c r="O324" s="156" t="str">
        <f t="shared" si="22"/>
        <v>札幌市豊平区福住一条２丁目９－２３ノアガーデンペイサージュ　１Ｆ</v>
      </c>
      <c r="P324" s="158" t="str">
        <f t="shared" si="23"/>
        <v>株式会社</v>
      </c>
      <c r="Q324" s="158" t="str">
        <f t="shared" si="24"/>
        <v>ンツェル</v>
      </c>
      <c r="R324" s="156">
        <v>15</v>
      </c>
      <c r="S324" s="156" t="s">
        <v>279</v>
      </c>
      <c r="T324" s="156" t="s">
        <v>279</v>
      </c>
      <c r="U324" s="156" t="s">
        <v>279</v>
      </c>
      <c r="V324" s="156" t="s">
        <v>279</v>
      </c>
      <c r="W324" s="156" t="s">
        <v>279</v>
      </c>
      <c r="X324" s="156" t="s">
        <v>279</v>
      </c>
    </row>
    <row r="325" spans="1:24">
      <c r="A325" s="156" t="s">
        <v>4387</v>
      </c>
      <c r="B325" s="156" t="s">
        <v>4386</v>
      </c>
      <c r="C325" s="156" t="s">
        <v>4385</v>
      </c>
      <c r="D325" s="156" t="s">
        <v>4384</v>
      </c>
      <c r="E325" s="156" t="s">
        <v>4383</v>
      </c>
      <c r="F325" s="156" t="s">
        <v>4382</v>
      </c>
      <c r="G325" s="156" t="s">
        <v>730</v>
      </c>
      <c r="H325" s="156" t="s">
        <v>4381</v>
      </c>
      <c r="I325" s="156" t="s">
        <v>4380</v>
      </c>
      <c r="J325" s="156" t="s">
        <v>762</v>
      </c>
      <c r="K325" s="158" t="str">
        <f t="shared" si="20"/>
        <v>〒004－0064</v>
      </c>
      <c r="L325" s="158" t="str">
        <f t="shared" si="21"/>
        <v>0040064</v>
      </c>
      <c r="M325" s="160">
        <v>40064</v>
      </c>
      <c r="N325" s="158" t="str">
        <f>VLOOKUP(M325,'郵便番号-住所データ'!C:H,6,FALSE)</f>
        <v>札幌市厚別区</v>
      </c>
      <c r="O325" s="156" t="str">
        <f t="shared" si="22"/>
        <v>札幌市厚別区厚別西四条２丁目１２番２１号</v>
      </c>
      <c r="P325" s="158" t="str">
        <f t="shared" si="23"/>
        <v>株式会社</v>
      </c>
      <c r="Q325" s="158" t="str">
        <f t="shared" si="24"/>
        <v>ホスピス</v>
      </c>
      <c r="R325" s="156">
        <v>15</v>
      </c>
      <c r="S325" s="156" t="s">
        <v>279</v>
      </c>
      <c r="T325" s="156" t="s">
        <v>279</v>
      </c>
      <c r="U325" s="156" t="s">
        <v>279</v>
      </c>
      <c r="V325" s="156" t="s">
        <v>279</v>
      </c>
      <c r="W325" s="156" t="s">
        <v>279</v>
      </c>
      <c r="X325" s="156" t="s">
        <v>279</v>
      </c>
    </row>
    <row r="326" spans="1:24">
      <c r="A326" s="156" t="s">
        <v>4379</v>
      </c>
      <c r="B326" s="156" t="s">
        <v>4378</v>
      </c>
      <c r="C326" s="156" t="s">
        <v>4377</v>
      </c>
      <c r="D326" s="156" t="s">
        <v>4376</v>
      </c>
      <c r="E326" s="156" t="s">
        <v>4375</v>
      </c>
      <c r="F326" s="156" t="s">
        <v>4374</v>
      </c>
      <c r="G326" s="156" t="s">
        <v>605</v>
      </c>
      <c r="H326" s="156" t="s">
        <v>4373</v>
      </c>
      <c r="I326" s="156" t="s">
        <v>4372</v>
      </c>
      <c r="J326" s="156" t="s">
        <v>762</v>
      </c>
      <c r="K326" s="158" t="str">
        <f t="shared" si="20"/>
        <v>〒003－0012</v>
      </c>
      <c r="L326" s="158" t="str">
        <f t="shared" si="21"/>
        <v>0030012</v>
      </c>
      <c r="M326" s="160">
        <v>30012</v>
      </c>
      <c r="N326" s="158" t="str">
        <f>VLOOKUP(M326,'郵便番号-住所データ'!C:H,6,FALSE)</f>
        <v>札幌市白石区</v>
      </c>
      <c r="O326" s="156" t="str">
        <f t="shared" si="22"/>
        <v>札幌市白石区中央二条６丁目９番１６号</v>
      </c>
      <c r="P326" s="158" t="str">
        <f t="shared" si="23"/>
        <v>株式会社</v>
      </c>
      <c r="Q326" s="158" t="str">
        <f t="shared" si="24"/>
        <v>生事業団</v>
      </c>
      <c r="R326" s="156">
        <v>15</v>
      </c>
      <c r="S326" s="156" t="s">
        <v>279</v>
      </c>
      <c r="T326" s="156" t="s">
        <v>279</v>
      </c>
      <c r="U326" s="156" t="s">
        <v>279</v>
      </c>
      <c r="V326" s="156" t="s">
        <v>279</v>
      </c>
      <c r="W326" s="156" t="s">
        <v>279</v>
      </c>
      <c r="X326" s="156" t="s">
        <v>279</v>
      </c>
    </row>
    <row r="327" spans="1:24">
      <c r="A327" s="156" t="s">
        <v>4371</v>
      </c>
      <c r="B327" s="156" t="s">
        <v>4370</v>
      </c>
      <c r="C327" s="156" t="s">
        <v>4369</v>
      </c>
      <c r="D327" s="156" t="s">
        <v>4368</v>
      </c>
      <c r="E327" s="156" t="s">
        <v>4367</v>
      </c>
      <c r="F327" s="156" t="s">
        <v>4366</v>
      </c>
      <c r="G327" s="156" t="s">
        <v>1336</v>
      </c>
      <c r="H327" s="156" t="s">
        <v>4365</v>
      </c>
      <c r="I327" s="156" t="s">
        <v>4364</v>
      </c>
      <c r="J327" s="156" t="s">
        <v>762</v>
      </c>
      <c r="K327" s="158" t="str">
        <f t="shared" si="20"/>
        <v>〒003－0832</v>
      </c>
      <c r="L327" s="158" t="str">
        <f t="shared" si="21"/>
        <v>0030832</v>
      </c>
      <c r="M327" s="160">
        <v>30832</v>
      </c>
      <c r="N327" s="158" t="str">
        <f>VLOOKUP(M327,'郵便番号-住所データ'!C:H,6,FALSE)</f>
        <v>札幌市白石区</v>
      </c>
      <c r="O327" s="156" t="str">
        <f t="shared" si="22"/>
        <v>札幌市白石区北郷二条２丁目２－３６ハイツシャルマン１０５号</v>
      </c>
      <c r="P327" s="158" t="str">
        <f t="shared" si="23"/>
        <v>株式会社</v>
      </c>
      <c r="Q327" s="158" t="str">
        <f t="shared" si="24"/>
        <v>．Ｓ．Ｅ</v>
      </c>
      <c r="R327" s="156">
        <v>15</v>
      </c>
      <c r="S327" s="156" t="s">
        <v>279</v>
      </c>
      <c r="T327" s="156" t="s">
        <v>279</v>
      </c>
      <c r="U327" s="156" t="s">
        <v>279</v>
      </c>
      <c r="V327" s="156" t="s">
        <v>279</v>
      </c>
      <c r="W327" s="156" t="s">
        <v>279</v>
      </c>
      <c r="X327" s="156" t="s">
        <v>279</v>
      </c>
    </row>
    <row r="328" spans="1:24">
      <c r="A328" s="156" t="s">
        <v>4363</v>
      </c>
      <c r="B328" s="156" t="s">
        <v>4362</v>
      </c>
      <c r="C328" s="156" t="s">
        <v>4361</v>
      </c>
      <c r="D328" s="156" t="s">
        <v>4360</v>
      </c>
      <c r="E328" s="156" t="s">
        <v>4359</v>
      </c>
      <c r="F328" s="156" t="s">
        <v>4358</v>
      </c>
      <c r="G328" s="156" t="s">
        <v>4349</v>
      </c>
      <c r="H328" s="156" t="s">
        <v>4357</v>
      </c>
      <c r="I328" s="156" t="s">
        <v>4356</v>
      </c>
      <c r="J328" s="156" t="s">
        <v>762</v>
      </c>
      <c r="K328" s="158" t="str">
        <f t="shared" si="20"/>
        <v>〒003－0833</v>
      </c>
      <c r="L328" s="158" t="str">
        <f t="shared" si="21"/>
        <v>0030833</v>
      </c>
      <c r="M328" s="160">
        <v>30833</v>
      </c>
      <c r="N328" s="158" t="str">
        <f>VLOOKUP(M328,'郵便番号-住所データ'!C:H,6,FALSE)</f>
        <v>札幌市白石区</v>
      </c>
      <c r="O328" s="156" t="str">
        <f t="shared" si="22"/>
        <v>札幌市白石区北郷三条１丁目１番１８号ライブラリ白石はな壱号館</v>
      </c>
      <c r="P328" s="158" t="str">
        <f t="shared" si="23"/>
        <v>株式会社</v>
      </c>
      <c r="Q328" s="158" t="str">
        <f t="shared" si="24"/>
        <v>ームケア</v>
      </c>
      <c r="R328" s="156">
        <v>15</v>
      </c>
      <c r="S328" s="156" t="s">
        <v>279</v>
      </c>
      <c r="T328" s="156" t="s">
        <v>279</v>
      </c>
      <c r="U328" s="156" t="s">
        <v>279</v>
      </c>
      <c r="V328" s="156" t="s">
        <v>279</v>
      </c>
      <c r="W328" s="156" t="s">
        <v>279</v>
      </c>
      <c r="X328" s="156" t="s">
        <v>279</v>
      </c>
    </row>
    <row r="329" spans="1:24">
      <c r="A329" s="156" t="s">
        <v>4355</v>
      </c>
      <c r="B329" s="156" t="s">
        <v>4354</v>
      </c>
      <c r="C329" s="156" t="s">
        <v>4353</v>
      </c>
      <c r="D329" s="156" t="s">
        <v>4352</v>
      </c>
      <c r="E329" s="156" t="s">
        <v>4351</v>
      </c>
      <c r="F329" s="156" t="s">
        <v>4350</v>
      </c>
      <c r="G329" s="156" t="s">
        <v>4349</v>
      </c>
      <c r="H329" s="156" t="s">
        <v>1901</v>
      </c>
      <c r="I329" s="156" t="s">
        <v>1900</v>
      </c>
      <c r="J329" s="156" t="s">
        <v>762</v>
      </c>
      <c r="K329" s="158" t="str">
        <f t="shared" si="20"/>
        <v>〒062－0020</v>
      </c>
      <c r="L329" s="158" t="str">
        <f t="shared" si="21"/>
        <v>0620020</v>
      </c>
      <c r="M329" s="160">
        <v>620020</v>
      </c>
      <c r="N329" s="158" t="str">
        <f>VLOOKUP(M329,'郵便番号-住所データ'!C:H,6,FALSE)</f>
        <v>札幌市豊平区</v>
      </c>
      <c r="O329" s="156" t="str">
        <f t="shared" si="22"/>
        <v>札幌市豊平区月寒中央通７丁目６－２０ＪＡ月寒中央ビル２階</v>
      </c>
      <c r="P329" s="158" t="str">
        <f t="shared" si="23"/>
        <v>ＴＣＳ　</v>
      </c>
      <c r="Q329" s="158" t="str">
        <f t="shared" si="24"/>
        <v>株式会社</v>
      </c>
      <c r="R329" s="156">
        <v>15</v>
      </c>
      <c r="S329" s="156" t="s">
        <v>279</v>
      </c>
      <c r="T329" s="156" t="s">
        <v>279</v>
      </c>
      <c r="U329" s="156" t="s">
        <v>279</v>
      </c>
      <c r="V329" s="156" t="s">
        <v>279</v>
      </c>
      <c r="W329" s="156" t="s">
        <v>279</v>
      </c>
      <c r="X329" s="156" t="s">
        <v>279</v>
      </c>
    </row>
    <row r="330" spans="1:24">
      <c r="A330" s="156" t="s">
        <v>4348</v>
      </c>
      <c r="B330" s="156" t="s">
        <v>4347</v>
      </c>
      <c r="C330" s="156" t="s">
        <v>4346</v>
      </c>
      <c r="D330" s="156" t="s">
        <v>4345</v>
      </c>
      <c r="E330" s="156" t="s">
        <v>4344</v>
      </c>
      <c r="F330" s="156" t="s">
        <v>4343</v>
      </c>
      <c r="G330" s="156" t="s">
        <v>459</v>
      </c>
      <c r="H330" s="156" t="s">
        <v>4342</v>
      </c>
      <c r="I330" s="156" t="s">
        <v>4341</v>
      </c>
      <c r="J330" s="156" t="s">
        <v>762</v>
      </c>
      <c r="K330" s="158" t="str">
        <f t="shared" si="20"/>
        <v>〒003－0022</v>
      </c>
      <c r="L330" s="158" t="str">
        <f t="shared" si="21"/>
        <v>0030022</v>
      </c>
      <c r="M330" s="160">
        <v>30022</v>
      </c>
      <c r="N330" s="158" t="str">
        <f>VLOOKUP(M330,'郵便番号-住所データ'!C:H,6,FALSE)</f>
        <v>札幌市白石区</v>
      </c>
      <c r="O330" s="156" t="str">
        <f t="shared" si="22"/>
        <v>札幌市白石区南郷通２１丁目南５－３９南郷２１メディカルビル１Ｆ</v>
      </c>
      <c r="P330" s="158" t="str">
        <f t="shared" si="23"/>
        <v>株式会社</v>
      </c>
      <c r="Q330" s="158" t="str">
        <f t="shared" si="24"/>
        <v>アライズ</v>
      </c>
      <c r="R330" s="156">
        <v>15</v>
      </c>
      <c r="S330" s="156" t="s">
        <v>279</v>
      </c>
      <c r="T330" s="156" t="s">
        <v>279</v>
      </c>
      <c r="U330" s="156" t="s">
        <v>279</v>
      </c>
      <c r="V330" s="156" t="s">
        <v>279</v>
      </c>
      <c r="W330" s="156" t="s">
        <v>279</v>
      </c>
      <c r="X330" s="156" t="s">
        <v>279</v>
      </c>
    </row>
    <row r="331" spans="1:24">
      <c r="A331" s="156" t="s">
        <v>4340</v>
      </c>
      <c r="B331" s="156" t="s">
        <v>4339</v>
      </c>
      <c r="C331" s="156" t="s">
        <v>4338</v>
      </c>
      <c r="D331" s="156" t="s">
        <v>4337</v>
      </c>
      <c r="E331" s="156" t="s">
        <v>4336</v>
      </c>
      <c r="F331" s="156" t="s">
        <v>4335</v>
      </c>
      <c r="G331" s="156" t="s">
        <v>459</v>
      </c>
      <c r="H331" s="156" t="s">
        <v>4334</v>
      </c>
      <c r="I331" s="156" t="s">
        <v>4333</v>
      </c>
      <c r="J331" s="156" t="s">
        <v>762</v>
      </c>
      <c r="K331" s="158" t="str">
        <f t="shared" si="20"/>
        <v>〒004－0051</v>
      </c>
      <c r="L331" s="158" t="str">
        <f t="shared" si="21"/>
        <v>0040051</v>
      </c>
      <c r="M331" s="160">
        <v>40051</v>
      </c>
      <c r="N331" s="158" t="str">
        <f>VLOOKUP(M331,'郵便番号-住所データ'!C:H,6,FALSE)</f>
        <v>札幌市厚別区</v>
      </c>
      <c r="O331" s="156" t="str">
        <f t="shared" si="22"/>
        <v>札幌市厚別区厚別中央一条６丁目２－５</v>
      </c>
      <c r="P331" s="158" t="str">
        <f t="shared" si="23"/>
        <v>社会医療</v>
      </c>
      <c r="Q331" s="158" t="str">
        <f t="shared" si="24"/>
        <v>ディカル</v>
      </c>
      <c r="R331" s="156">
        <v>6</v>
      </c>
      <c r="S331" s="156" t="s">
        <v>279</v>
      </c>
      <c r="T331" s="156" t="s">
        <v>279</v>
      </c>
      <c r="U331" s="156" t="s">
        <v>279</v>
      </c>
      <c r="V331" s="156" t="s">
        <v>279</v>
      </c>
      <c r="W331" s="156" t="s">
        <v>279</v>
      </c>
      <c r="X331" s="156" t="s">
        <v>279</v>
      </c>
    </row>
    <row r="332" spans="1:24">
      <c r="A332" s="156" t="s">
        <v>4332</v>
      </c>
      <c r="B332" s="156" t="s">
        <v>4331</v>
      </c>
      <c r="C332" s="156" t="s">
        <v>4330</v>
      </c>
      <c r="D332" s="156" t="s">
        <v>4329</v>
      </c>
      <c r="E332" s="156" t="s">
        <v>4328</v>
      </c>
      <c r="F332" s="156" t="s">
        <v>4327</v>
      </c>
      <c r="G332" s="156" t="s">
        <v>4320</v>
      </c>
      <c r="H332" s="156" t="s">
        <v>720</v>
      </c>
      <c r="I332" s="156" t="s">
        <v>719</v>
      </c>
      <c r="J332" s="156" t="s">
        <v>762</v>
      </c>
      <c r="K332" s="158" t="str">
        <f t="shared" si="20"/>
        <v>〒005－0004</v>
      </c>
      <c r="L332" s="158" t="str">
        <f t="shared" si="21"/>
        <v>0050004</v>
      </c>
      <c r="M332" s="160">
        <v>50004</v>
      </c>
      <c r="N332" s="158" t="str">
        <f>VLOOKUP(M332,'郵便番号-住所データ'!C:H,6,FALSE)</f>
        <v>札幌市南区</v>
      </c>
      <c r="O332" s="156" t="str">
        <f t="shared" si="22"/>
        <v>札幌市南区澄川四条２丁目１７－１７</v>
      </c>
      <c r="P332" s="158" t="str">
        <f t="shared" si="23"/>
        <v>株式会社</v>
      </c>
      <c r="Q332" s="158" t="str">
        <f t="shared" si="24"/>
        <v>ーアイズ</v>
      </c>
      <c r="R332" s="156">
        <v>15</v>
      </c>
      <c r="S332" s="156" t="s">
        <v>279</v>
      </c>
      <c r="T332" s="156" t="s">
        <v>279</v>
      </c>
      <c r="U332" s="156" t="s">
        <v>279</v>
      </c>
      <c r="V332" s="156" t="s">
        <v>279</v>
      </c>
      <c r="W332" s="156" t="s">
        <v>279</v>
      </c>
      <c r="X332" s="156" t="s">
        <v>279</v>
      </c>
    </row>
    <row r="333" spans="1:24">
      <c r="A333" s="156" t="s">
        <v>4326</v>
      </c>
      <c r="B333" s="156" t="s">
        <v>4325</v>
      </c>
      <c r="C333" s="156" t="s">
        <v>4324</v>
      </c>
      <c r="D333" s="156" t="s">
        <v>4323</v>
      </c>
      <c r="E333" s="156" t="s">
        <v>4322</v>
      </c>
      <c r="F333" s="156" t="s">
        <v>4321</v>
      </c>
      <c r="G333" s="156" t="s">
        <v>4320</v>
      </c>
      <c r="H333" s="156" t="s">
        <v>4319</v>
      </c>
      <c r="I333" s="156" t="s">
        <v>4318</v>
      </c>
      <c r="J333" s="156" t="s">
        <v>762</v>
      </c>
      <c r="K333" s="158" t="str">
        <f t="shared" si="20"/>
        <v>〒004－0842</v>
      </c>
      <c r="L333" s="158" t="str">
        <f t="shared" si="21"/>
        <v>0040842</v>
      </c>
      <c r="M333" s="160">
        <v>40842</v>
      </c>
      <c r="N333" s="158" t="str">
        <f>VLOOKUP(M333,'郵便番号-住所データ'!C:H,6,FALSE)</f>
        <v>札幌市清田区</v>
      </c>
      <c r="O333" s="156" t="str">
        <f t="shared" si="22"/>
        <v>札幌市清田区清田二条１丁目１４番１７号</v>
      </c>
      <c r="P333" s="158" t="str">
        <f t="shared" si="23"/>
        <v>株式会社</v>
      </c>
      <c r="Q333" s="158" t="str">
        <f t="shared" si="24"/>
        <v>社Ｗ’ｓ</v>
      </c>
      <c r="R333" s="156">
        <v>15</v>
      </c>
      <c r="S333" s="156" t="s">
        <v>279</v>
      </c>
      <c r="T333" s="156" t="s">
        <v>279</v>
      </c>
      <c r="U333" s="156" t="s">
        <v>279</v>
      </c>
      <c r="V333" s="156" t="s">
        <v>279</v>
      </c>
      <c r="W333" s="156" t="s">
        <v>279</v>
      </c>
      <c r="X333" s="156" t="s">
        <v>279</v>
      </c>
    </row>
    <row r="334" spans="1:24">
      <c r="A334" s="156" t="s">
        <v>4317</v>
      </c>
      <c r="B334" s="156" t="s">
        <v>4316</v>
      </c>
      <c r="C334" s="156" t="s">
        <v>4315</v>
      </c>
      <c r="D334" s="156" t="s">
        <v>4314</v>
      </c>
      <c r="E334" s="156" t="s">
        <v>4313</v>
      </c>
      <c r="F334" s="156" t="s">
        <v>4312</v>
      </c>
      <c r="G334" s="156" t="s">
        <v>3481</v>
      </c>
      <c r="H334" s="156" t="s">
        <v>3592</v>
      </c>
      <c r="I334" s="156" t="s">
        <v>1137</v>
      </c>
      <c r="J334" s="156" t="s">
        <v>762</v>
      </c>
      <c r="K334" s="158" t="str">
        <f t="shared" si="20"/>
        <v>〒062－0921</v>
      </c>
      <c r="L334" s="158" t="str">
        <f t="shared" si="21"/>
        <v>0620921</v>
      </c>
      <c r="M334" s="160">
        <v>620921</v>
      </c>
      <c r="N334" s="158" t="str">
        <f>VLOOKUP(M334,'郵便番号-住所データ'!C:H,6,FALSE)</f>
        <v>札幌市豊平区</v>
      </c>
      <c r="O334" s="156" t="str">
        <f t="shared" si="22"/>
        <v>札幌市豊平区中の島一条７丁目１２－１</v>
      </c>
      <c r="P334" s="158" t="str">
        <f t="shared" si="23"/>
        <v>株式会社</v>
      </c>
      <c r="Q334" s="158" t="str">
        <f t="shared" si="24"/>
        <v>気な介護</v>
      </c>
      <c r="R334" s="156">
        <v>15</v>
      </c>
      <c r="S334" s="156" t="s">
        <v>279</v>
      </c>
      <c r="T334" s="156" t="s">
        <v>279</v>
      </c>
      <c r="U334" s="156" t="s">
        <v>279</v>
      </c>
      <c r="V334" s="156" t="s">
        <v>279</v>
      </c>
      <c r="W334" s="156" t="s">
        <v>279</v>
      </c>
      <c r="X334" s="156" t="s">
        <v>279</v>
      </c>
    </row>
    <row r="335" spans="1:24">
      <c r="A335" s="156" t="s">
        <v>4311</v>
      </c>
      <c r="B335" s="156" t="s">
        <v>4310</v>
      </c>
      <c r="C335" s="156" t="s">
        <v>4309</v>
      </c>
      <c r="D335" s="156" t="s">
        <v>4308</v>
      </c>
      <c r="E335" s="156" t="s">
        <v>4307</v>
      </c>
      <c r="F335" s="156" t="s">
        <v>4306</v>
      </c>
      <c r="G335" s="156" t="s">
        <v>1928</v>
      </c>
      <c r="H335" s="156" t="s">
        <v>4305</v>
      </c>
      <c r="I335" s="156" t="s">
        <v>4304</v>
      </c>
      <c r="J335" s="156" t="s">
        <v>762</v>
      </c>
      <c r="K335" s="158" t="str">
        <f t="shared" si="20"/>
        <v>〒004－0033</v>
      </c>
      <c r="L335" s="158" t="str">
        <f t="shared" si="21"/>
        <v>0040033</v>
      </c>
      <c r="M335" s="160">
        <v>40033</v>
      </c>
      <c r="N335" s="158" t="str">
        <f>VLOOKUP(M335,'郵便番号-住所データ'!C:H,6,FALSE)</f>
        <v>札幌市厚別区</v>
      </c>
      <c r="O335" s="156" t="str">
        <f t="shared" si="22"/>
        <v>札幌市厚別区上野幌三条４丁目９－６</v>
      </c>
      <c r="P335" s="158" t="str">
        <f t="shared" si="23"/>
        <v>合同会社</v>
      </c>
      <c r="Q335" s="158" t="str">
        <f t="shared" si="24"/>
        <v>同会社樹</v>
      </c>
      <c r="R335" s="156">
        <v>15</v>
      </c>
      <c r="S335" s="156" t="s">
        <v>279</v>
      </c>
      <c r="T335" s="156" t="s">
        <v>279</v>
      </c>
      <c r="U335" s="156" t="s">
        <v>279</v>
      </c>
      <c r="V335" s="156" t="s">
        <v>279</v>
      </c>
      <c r="W335" s="156" t="s">
        <v>279</v>
      </c>
      <c r="X335" s="156" t="s">
        <v>279</v>
      </c>
    </row>
    <row r="336" spans="1:24">
      <c r="A336" s="156" t="s">
        <v>4303</v>
      </c>
      <c r="B336" s="156" t="s">
        <v>4302</v>
      </c>
      <c r="C336" s="156" t="s">
        <v>4301</v>
      </c>
      <c r="D336" s="156" t="s">
        <v>4300</v>
      </c>
      <c r="E336" s="156" t="s">
        <v>4299</v>
      </c>
      <c r="F336" s="156" t="s">
        <v>4298</v>
      </c>
      <c r="G336" s="156" t="s">
        <v>1928</v>
      </c>
      <c r="H336" s="156" t="s">
        <v>4297</v>
      </c>
      <c r="I336" s="156" t="s">
        <v>4296</v>
      </c>
      <c r="J336" s="156" t="s">
        <v>762</v>
      </c>
      <c r="K336" s="158" t="str">
        <f t="shared" ref="K336:K399" si="25">MID(D336,1,9)</f>
        <v>〒005－0841</v>
      </c>
      <c r="L336" s="158" t="str">
        <f t="shared" ref="L336:L399" si="26">MID(K336,2,3)&amp;MID(K336,6,4)</f>
        <v>0050841</v>
      </c>
      <c r="M336" s="160">
        <v>50841</v>
      </c>
      <c r="N336" s="158" t="str">
        <f>VLOOKUP(M336,'郵便番号-住所データ'!C:H,6,FALSE)</f>
        <v>札幌市南区</v>
      </c>
      <c r="O336" s="156" t="str">
        <f t="shared" ref="O336:O399" si="27">MID(D336,10,50)</f>
        <v>札幌市南区石山一条８丁目１－３ＯＭレジデンス札幌石山２０２号室</v>
      </c>
      <c r="P336" s="158" t="str">
        <f t="shared" ref="P336:P399" si="28">MID(H336,1,4)</f>
        <v>株式会社</v>
      </c>
      <c r="Q336" s="158" t="str">
        <f t="shared" ref="Q336:Q399" si="29">RIGHT(H336,4)</f>
        <v>フェロー</v>
      </c>
      <c r="R336" s="156">
        <v>15</v>
      </c>
      <c r="S336" s="156" t="s">
        <v>279</v>
      </c>
      <c r="T336" s="156" t="s">
        <v>279</v>
      </c>
      <c r="U336" s="156" t="s">
        <v>279</v>
      </c>
      <c r="V336" s="156" t="s">
        <v>279</v>
      </c>
      <c r="W336" s="156" t="s">
        <v>279</v>
      </c>
      <c r="X336" s="156" t="s">
        <v>279</v>
      </c>
    </row>
    <row r="337" spans="1:24">
      <c r="A337" s="156" t="s">
        <v>4295</v>
      </c>
      <c r="B337" s="156" t="s">
        <v>4294</v>
      </c>
      <c r="C337" s="156" t="s">
        <v>4293</v>
      </c>
      <c r="D337" s="156" t="s">
        <v>4292</v>
      </c>
      <c r="E337" s="156" t="s">
        <v>4291</v>
      </c>
      <c r="F337" s="156" t="s">
        <v>4290</v>
      </c>
      <c r="G337" s="156" t="s">
        <v>590</v>
      </c>
      <c r="H337" s="156" t="s">
        <v>4289</v>
      </c>
      <c r="I337" s="156" t="s">
        <v>4288</v>
      </c>
      <c r="J337" s="156" t="s">
        <v>762</v>
      </c>
      <c r="K337" s="158" t="str">
        <f t="shared" si="25"/>
        <v>〒004－0011</v>
      </c>
      <c r="L337" s="158" t="str">
        <f t="shared" si="26"/>
        <v>0040011</v>
      </c>
      <c r="M337" s="160">
        <v>40011</v>
      </c>
      <c r="N337" s="158" t="str">
        <f>VLOOKUP(M337,'郵便番号-住所データ'!C:H,6,FALSE)</f>
        <v>札幌市厚別区</v>
      </c>
      <c r="O337" s="156" t="str">
        <f t="shared" si="27"/>
        <v>札幌市厚別区もみじ台東４丁目２番７号</v>
      </c>
      <c r="P337" s="158" t="str">
        <f t="shared" si="28"/>
        <v>医療法人</v>
      </c>
      <c r="Q337" s="158" t="str">
        <f t="shared" si="29"/>
        <v>クこころ</v>
      </c>
      <c r="R337" s="156">
        <v>6</v>
      </c>
      <c r="S337" s="156" t="s">
        <v>279</v>
      </c>
      <c r="T337" s="156" t="s">
        <v>279</v>
      </c>
      <c r="U337" s="156" t="s">
        <v>279</v>
      </c>
      <c r="V337" s="156" t="s">
        <v>279</v>
      </c>
      <c r="W337" s="156" t="s">
        <v>279</v>
      </c>
      <c r="X337" s="156" t="s">
        <v>279</v>
      </c>
    </row>
    <row r="338" spans="1:24">
      <c r="A338" s="156" t="s">
        <v>4287</v>
      </c>
      <c r="B338" s="156" t="s">
        <v>4286</v>
      </c>
      <c r="C338" s="156" t="s">
        <v>4285</v>
      </c>
      <c r="D338" s="156" t="s">
        <v>4284</v>
      </c>
      <c r="E338" s="156" t="s">
        <v>4283</v>
      </c>
      <c r="F338" s="156" t="s">
        <v>4282</v>
      </c>
      <c r="G338" s="156" t="s">
        <v>590</v>
      </c>
      <c r="H338" s="156" t="s">
        <v>4281</v>
      </c>
      <c r="I338" s="156" t="s">
        <v>4280</v>
      </c>
      <c r="J338" s="156" t="s">
        <v>762</v>
      </c>
      <c r="K338" s="158" t="str">
        <f t="shared" si="25"/>
        <v>〒062－0006</v>
      </c>
      <c r="L338" s="158" t="str">
        <f t="shared" si="26"/>
        <v>0620006</v>
      </c>
      <c r="M338" s="160">
        <v>620006</v>
      </c>
      <c r="N338" s="158" t="str">
        <f>VLOOKUP(M338,'郵便番号-住所データ'!C:H,6,FALSE)</f>
        <v>札幌市豊平区</v>
      </c>
      <c r="O338" s="156" t="str">
        <f t="shared" si="27"/>
        <v>札幌市豊平区美園六条５丁目３－２３美園６５ＭＳ　１階</v>
      </c>
      <c r="P338" s="158" t="str">
        <f t="shared" si="28"/>
        <v>ソフィア</v>
      </c>
      <c r="Q338" s="158" t="str">
        <f t="shared" si="29"/>
        <v>株式会社</v>
      </c>
      <c r="R338" s="156">
        <v>15</v>
      </c>
      <c r="S338" s="156" t="s">
        <v>279</v>
      </c>
      <c r="T338" s="156" t="s">
        <v>279</v>
      </c>
      <c r="U338" s="156" t="s">
        <v>279</v>
      </c>
      <c r="V338" s="156" t="s">
        <v>279</v>
      </c>
      <c r="W338" s="156" t="s">
        <v>279</v>
      </c>
      <c r="X338" s="156" t="s">
        <v>279</v>
      </c>
    </row>
    <row r="339" spans="1:24">
      <c r="A339" s="156" t="s">
        <v>4279</v>
      </c>
      <c r="B339" s="156" t="s">
        <v>4278</v>
      </c>
      <c r="C339" s="156" t="s">
        <v>4277</v>
      </c>
      <c r="D339" s="156" t="s">
        <v>4276</v>
      </c>
      <c r="E339" s="156" t="s">
        <v>4275</v>
      </c>
      <c r="F339" s="156" t="s">
        <v>4274</v>
      </c>
      <c r="G339" s="156" t="s">
        <v>581</v>
      </c>
      <c r="H339" s="156" t="s">
        <v>4273</v>
      </c>
      <c r="I339" s="156" t="s">
        <v>4272</v>
      </c>
      <c r="J339" s="156" t="s">
        <v>762</v>
      </c>
      <c r="K339" s="158" t="str">
        <f t="shared" si="25"/>
        <v>〒003－0023</v>
      </c>
      <c r="L339" s="158" t="str">
        <f t="shared" si="26"/>
        <v>0030023</v>
      </c>
      <c r="M339" s="160">
        <v>30023</v>
      </c>
      <c r="N339" s="158" t="str">
        <f>VLOOKUP(M339,'郵便番号-住所データ'!C:H,6,FALSE)</f>
        <v>札幌市白石区</v>
      </c>
      <c r="O339" s="156" t="str">
        <f t="shared" si="27"/>
        <v>札幌市白石区南郷通１８丁目北１－１０</v>
      </c>
      <c r="P339" s="158" t="str">
        <f t="shared" si="28"/>
        <v>株式会社</v>
      </c>
      <c r="Q339" s="158" t="str">
        <f t="shared" si="29"/>
        <v>会社結絆</v>
      </c>
      <c r="R339" s="156">
        <v>15</v>
      </c>
      <c r="S339" s="156" t="s">
        <v>279</v>
      </c>
      <c r="T339" s="156" t="s">
        <v>279</v>
      </c>
      <c r="U339" s="156" t="s">
        <v>279</v>
      </c>
      <c r="V339" s="156" t="s">
        <v>279</v>
      </c>
      <c r="W339" s="156" t="s">
        <v>279</v>
      </c>
      <c r="X339" s="156" t="s">
        <v>279</v>
      </c>
    </row>
    <row r="340" spans="1:24">
      <c r="A340" s="156" t="s">
        <v>4271</v>
      </c>
      <c r="B340" s="156" t="s">
        <v>4270</v>
      </c>
      <c r="C340" s="156" t="s">
        <v>4269</v>
      </c>
      <c r="D340" s="156" t="s">
        <v>4268</v>
      </c>
      <c r="E340" s="156" t="s">
        <v>4267</v>
      </c>
      <c r="F340" s="156" t="s">
        <v>4266</v>
      </c>
      <c r="G340" s="156" t="s">
        <v>868</v>
      </c>
      <c r="H340" s="156" t="s">
        <v>4265</v>
      </c>
      <c r="I340" s="156" t="s">
        <v>4264</v>
      </c>
      <c r="J340" s="156" t="s">
        <v>762</v>
      </c>
      <c r="K340" s="158" t="str">
        <f t="shared" si="25"/>
        <v>〒062－0936</v>
      </c>
      <c r="L340" s="158" t="str">
        <f t="shared" si="26"/>
        <v>0620936</v>
      </c>
      <c r="M340" s="160">
        <v>620936</v>
      </c>
      <c r="N340" s="158" t="str">
        <f>VLOOKUP(M340,'郵便番号-住所データ'!C:H,6,FALSE)</f>
        <v>札幌市豊平区</v>
      </c>
      <c r="O340" s="156" t="str">
        <f t="shared" si="27"/>
        <v>札幌市豊平区平岸六条１７丁目１番２号ロイヤルレインボー平岸Ｃ棟１Ｆ</v>
      </c>
      <c r="P340" s="158" t="str">
        <f t="shared" si="28"/>
        <v>株式会社</v>
      </c>
      <c r="Q340" s="158" t="str">
        <f t="shared" si="29"/>
        <v>スプレス</v>
      </c>
      <c r="R340" s="156">
        <v>15</v>
      </c>
      <c r="S340" s="156" t="s">
        <v>279</v>
      </c>
      <c r="T340" s="156" t="s">
        <v>279</v>
      </c>
      <c r="U340" s="156" t="s">
        <v>279</v>
      </c>
      <c r="V340" s="156" t="s">
        <v>279</v>
      </c>
      <c r="W340" s="156" t="s">
        <v>279</v>
      </c>
      <c r="X340" s="156" t="s">
        <v>279</v>
      </c>
    </row>
    <row r="341" spans="1:24">
      <c r="A341" s="156" t="s">
        <v>4263</v>
      </c>
      <c r="B341" s="156" t="s">
        <v>4262</v>
      </c>
      <c r="C341" s="156" t="s">
        <v>4261</v>
      </c>
      <c r="D341" s="156" t="s">
        <v>4260</v>
      </c>
      <c r="E341" s="156" t="s">
        <v>4259</v>
      </c>
      <c r="F341" s="156" t="s">
        <v>4258</v>
      </c>
      <c r="G341" s="156" t="s">
        <v>868</v>
      </c>
      <c r="H341" s="156" t="s">
        <v>4257</v>
      </c>
      <c r="I341" s="156" t="s">
        <v>4256</v>
      </c>
      <c r="J341" s="156" t="s">
        <v>762</v>
      </c>
      <c r="K341" s="158" t="str">
        <f t="shared" si="25"/>
        <v>〒003－0021</v>
      </c>
      <c r="L341" s="158" t="str">
        <f t="shared" si="26"/>
        <v>0030021</v>
      </c>
      <c r="M341" s="160">
        <v>30021</v>
      </c>
      <c r="N341" s="158" t="str">
        <f>VLOOKUP(M341,'郵便番号-住所データ'!C:H,6,FALSE)</f>
        <v>札幌市白石区</v>
      </c>
      <c r="O341" s="156" t="str">
        <f t="shared" si="27"/>
        <v>札幌市白石区栄通２丁目８番２６号</v>
      </c>
      <c r="P341" s="158" t="str">
        <f t="shared" si="28"/>
        <v>合同会社</v>
      </c>
      <c r="Q341" s="158" t="str">
        <f t="shared" si="29"/>
        <v>トハート</v>
      </c>
      <c r="R341" s="156">
        <v>15</v>
      </c>
      <c r="S341" s="156" t="s">
        <v>279</v>
      </c>
      <c r="T341" s="156" t="s">
        <v>279</v>
      </c>
      <c r="U341" s="156" t="s">
        <v>279</v>
      </c>
      <c r="V341" s="156" t="s">
        <v>279</v>
      </c>
      <c r="W341" s="156" t="s">
        <v>279</v>
      </c>
      <c r="X341" s="156" t="s">
        <v>279</v>
      </c>
    </row>
    <row r="342" spans="1:24">
      <c r="A342" s="156" t="s">
        <v>4255</v>
      </c>
      <c r="B342" s="156" t="s">
        <v>4254</v>
      </c>
      <c r="C342" s="156" t="s">
        <v>4253</v>
      </c>
      <c r="D342" s="156" t="s">
        <v>4252</v>
      </c>
      <c r="E342" s="156" t="s">
        <v>4251</v>
      </c>
      <c r="F342" s="156" t="s">
        <v>4250</v>
      </c>
      <c r="G342" s="156" t="s">
        <v>4249</v>
      </c>
      <c r="H342" s="156" t="s">
        <v>4248</v>
      </c>
      <c r="I342" s="156" t="s">
        <v>4247</v>
      </c>
      <c r="J342" s="156" t="s">
        <v>762</v>
      </c>
      <c r="K342" s="158" t="str">
        <f t="shared" si="25"/>
        <v>〒004－0054</v>
      </c>
      <c r="L342" s="158" t="str">
        <f t="shared" si="26"/>
        <v>0040054</v>
      </c>
      <c r="M342" s="160">
        <v>40054</v>
      </c>
      <c r="N342" s="158" t="str">
        <f>VLOOKUP(M342,'郵便番号-住所データ'!C:H,6,FALSE)</f>
        <v>札幌市厚別区</v>
      </c>
      <c r="O342" s="156" t="str">
        <f t="shared" si="27"/>
        <v>札幌市厚別区厚別中央四条５丁目４－１２ラフォーレ新さっぽろＢ１０１号室</v>
      </c>
      <c r="P342" s="158" t="str">
        <f t="shared" si="28"/>
        <v>合同会社</v>
      </c>
      <c r="Q342" s="158" t="str">
        <f t="shared" si="29"/>
        <v>北えにし</v>
      </c>
      <c r="R342" s="156">
        <v>15</v>
      </c>
      <c r="S342" s="156" t="s">
        <v>279</v>
      </c>
      <c r="T342" s="156" t="s">
        <v>279</v>
      </c>
      <c r="U342" s="156" t="s">
        <v>279</v>
      </c>
      <c r="V342" s="156" t="s">
        <v>279</v>
      </c>
      <c r="W342" s="156" t="s">
        <v>279</v>
      </c>
      <c r="X342" s="156" t="s">
        <v>279</v>
      </c>
    </row>
    <row r="343" spans="1:24">
      <c r="A343" s="156" t="s">
        <v>4246</v>
      </c>
      <c r="B343" s="156" t="s">
        <v>4245</v>
      </c>
      <c r="C343" s="156" t="s">
        <v>4244</v>
      </c>
      <c r="D343" s="156" t="s">
        <v>4243</v>
      </c>
      <c r="E343" s="156" t="s">
        <v>4242</v>
      </c>
      <c r="F343" s="156" t="s">
        <v>4241</v>
      </c>
      <c r="G343" s="156" t="s">
        <v>4240</v>
      </c>
      <c r="H343" s="156" t="s">
        <v>4239</v>
      </c>
      <c r="I343" s="156" t="s">
        <v>4238</v>
      </c>
      <c r="J343" s="156" t="s">
        <v>762</v>
      </c>
      <c r="K343" s="158" t="str">
        <f t="shared" si="25"/>
        <v>〒005－0831</v>
      </c>
      <c r="L343" s="158" t="str">
        <f t="shared" si="26"/>
        <v>0050831</v>
      </c>
      <c r="M343" s="160">
        <v>50831</v>
      </c>
      <c r="N343" s="158" t="str">
        <f>VLOOKUP(M343,'郵便番号-住所データ'!C:H,6,FALSE)</f>
        <v>札幌市南区</v>
      </c>
      <c r="O343" s="156" t="str">
        <f t="shared" si="27"/>
        <v>札幌市南区中ノ沢２丁目２ホクレンショップ中ノ沢　２階</v>
      </c>
      <c r="P343" s="158" t="str">
        <f t="shared" si="28"/>
        <v>株式会社</v>
      </c>
      <c r="Q343" s="158" t="str">
        <f t="shared" si="29"/>
        <v>き生きる</v>
      </c>
      <c r="R343" s="156">
        <v>15</v>
      </c>
      <c r="S343" s="156" t="s">
        <v>279</v>
      </c>
      <c r="T343" s="156" t="s">
        <v>279</v>
      </c>
      <c r="U343" s="156" t="s">
        <v>279</v>
      </c>
      <c r="V343" s="156" t="s">
        <v>279</v>
      </c>
      <c r="W343" s="156" t="s">
        <v>279</v>
      </c>
      <c r="X343" s="156" t="s">
        <v>279</v>
      </c>
    </row>
    <row r="344" spans="1:24">
      <c r="A344" s="156" t="s">
        <v>4237</v>
      </c>
      <c r="B344" s="156" t="s">
        <v>4236</v>
      </c>
      <c r="C344" s="156" t="s">
        <v>4235</v>
      </c>
      <c r="D344" s="156" t="s">
        <v>4234</v>
      </c>
      <c r="E344" s="156" t="s">
        <v>4233</v>
      </c>
      <c r="F344" s="156" t="s">
        <v>4232</v>
      </c>
      <c r="G344" s="156" t="s">
        <v>3613</v>
      </c>
      <c r="H344" s="156" t="s">
        <v>458</v>
      </c>
      <c r="I344" s="156" t="s">
        <v>457</v>
      </c>
      <c r="J344" s="156" t="s">
        <v>762</v>
      </c>
      <c r="K344" s="158" t="str">
        <f t="shared" si="25"/>
        <v>〒003－0022</v>
      </c>
      <c r="L344" s="158" t="str">
        <f t="shared" si="26"/>
        <v>0030022</v>
      </c>
      <c r="M344" s="160">
        <v>30022</v>
      </c>
      <c r="N344" s="158" t="str">
        <f>VLOOKUP(M344,'郵便番号-住所データ'!C:H,6,FALSE)</f>
        <v>札幌市白石区</v>
      </c>
      <c r="O344" s="156" t="str">
        <f t="shared" si="27"/>
        <v>札幌市白石区南郷通２丁目南１１番１２号</v>
      </c>
      <c r="P344" s="158" t="str">
        <f t="shared" si="28"/>
        <v>株式会社</v>
      </c>
      <c r="Q344" s="158" t="str">
        <f t="shared" si="29"/>
        <v>シャトー</v>
      </c>
      <c r="R344" s="156">
        <v>15</v>
      </c>
      <c r="S344" s="156" t="s">
        <v>279</v>
      </c>
      <c r="T344" s="156" t="s">
        <v>279</v>
      </c>
      <c r="U344" s="156" t="s">
        <v>279</v>
      </c>
      <c r="V344" s="156" t="s">
        <v>279</v>
      </c>
      <c r="W344" s="156" t="s">
        <v>279</v>
      </c>
      <c r="X344" s="156" t="s">
        <v>279</v>
      </c>
    </row>
    <row r="345" spans="1:24">
      <c r="A345" s="156" t="s">
        <v>4231</v>
      </c>
      <c r="B345" s="156" t="s">
        <v>4230</v>
      </c>
      <c r="C345" s="156" t="s">
        <v>1932</v>
      </c>
      <c r="D345" s="156" t="s">
        <v>4229</v>
      </c>
      <c r="E345" s="156" t="s">
        <v>4228</v>
      </c>
      <c r="F345" s="156" t="s">
        <v>756</v>
      </c>
      <c r="G345" s="156" t="s">
        <v>3613</v>
      </c>
      <c r="H345" s="156" t="s">
        <v>3806</v>
      </c>
      <c r="I345" s="156" t="s">
        <v>3805</v>
      </c>
      <c r="J345" s="156" t="s">
        <v>762</v>
      </c>
      <c r="K345" s="158" t="str">
        <f t="shared" si="25"/>
        <v>〒005－0003</v>
      </c>
      <c r="L345" s="158" t="str">
        <f t="shared" si="26"/>
        <v>0050003</v>
      </c>
      <c r="M345" s="160">
        <v>50003</v>
      </c>
      <c r="N345" s="158" t="str">
        <f>VLOOKUP(M345,'郵便番号-住所データ'!C:H,6,FALSE)</f>
        <v>札幌市南区</v>
      </c>
      <c r="O345" s="156" t="str">
        <f t="shared" si="27"/>
        <v>札幌市南区澄川三条６丁目３番３－１２２号じょうてつドエル真駒内</v>
      </c>
      <c r="P345" s="158" t="str">
        <f t="shared" si="28"/>
        <v>医療法人</v>
      </c>
      <c r="Q345" s="158" t="str">
        <f t="shared" si="29"/>
        <v>社団青葉</v>
      </c>
      <c r="R345" s="156">
        <v>6</v>
      </c>
      <c r="S345" s="156" t="s">
        <v>279</v>
      </c>
      <c r="T345" s="156" t="s">
        <v>279</v>
      </c>
      <c r="U345" s="156" t="s">
        <v>279</v>
      </c>
      <c r="V345" s="156" t="s">
        <v>279</v>
      </c>
      <c r="W345" s="156" t="s">
        <v>279</v>
      </c>
      <c r="X345" s="156" t="s">
        <v>279</v>
      </c>
    </row>
    <row r="346" spans="1:24">
      <c r="A346" s="156" t="s">
        <v>4227</v>
      </c>
      <c r="B346" s="156" t="s">
        <v>4226</v>
      </c>
      <c r="C346" s="156" t="s">
        <v>4225</v>
      </c>
      <c r="D346" s="156" t="s">
        <v>4224</v>
      </c>
      <c r="E346" s="156" t="s">
        <v>4223</v>
      </c>
      <c r="F346" s="156" t="s">
        <v>4222</v>
      </c>
      <c r="G346" s="156" t="s">
        <v>3613</v>
      </c>
      <c r="H346" s="156" t="s">
        <v>4221</v>
      </c>
      <c r="I346" s="156" t="s">
        <v>4220</v>
      </c>
      <c r="J346" s="156" t="s">
        <v>762</v>
      </c>
      <c r="K346" s="158" t="str">
        <f t="shared" si="25"/>
        <v>〒062－0004</v>
      </c>
      <c r="L346" s="158" t="str">
        <f t="shared" si="26"/>
        <v>0620004</v>
      </c>
      <c r="M346" s="160">
        <v>620004</v>
      </c>
      <c r="N346" s="158" t="str">
        <f>VLOOKUP(M346,'郵便番号-住所データ'!C:H,6,FALSE)</f>
        <v>札幌市豊平区</v>
      </c>
      <c r="O346" s="156" t="str">
        <f t="shared" si="27"/>
        <v>札幌市豊平区美園四条２丁目２－２５</v>
      </c>
      <c r="P346" s="158" t="str">
        <f t="shared" si="28"/>
        <v>株式会社</v>
      </c>
      <c r="Q346" s="158" t="str">
        <f t="shared" si="29"/>
        <v>リエイト</v>
      </c>
      <c r="R346" s="156">
        <v>15</v>
      </c>
      <c r="S346" s="156" t="s">
        <v>279</v>
      </c>
      <c r="T346" s="156" t="s">
        <v>279</v>
      </c>
      <c r="U346" s="156" t="s">
        <v>279</v>
      </c>
      <c r="V346" s="156" t="s">
        <v>279</v>
      </c>
      <c r="W346" s="156" t="s">
        <v>279</v>
      </c>
      <c r="X346" s="156" t="s">
        <v>279</v>
      </c>
    </row>
    <row r="347" spans="1:24">
      <c r="A347" s="156" t="s">
        <v>4219</v>
      </c>
      <c r="B347" s="156" t="s">
        <v>4218</v>
      </c>
      <c r="C347" s="156" t="s">
        <v>4217</v>
      </c>
      <c r="D347" s="156" t="s">
        <v>4216</v>
      </c>
      <c r="E347" s="156" t="s">
        <v>4215</v>
      </c>
      <c r="F347" s="156" t="s">
        <v>522</v>
      </c>
      <c r="G347" s="156" t="s">
        <v>3613</v>
      </c>
      <c r="H347" s="156" t="s">
        <v>4214</v>
      </c>
      <c r="I347" s="156" t="s">
        <v>4213</v>
      </c>
      <c r="J347" s="156" t="s">
        <v>762</v>
      </c>
      <c r="K347" s="158" t="str">
        <f t="shared" si="25"/>
        <v>〒003－0026</v>
      </c>
      <c r="L347" s="158" t="str">
        <f t="shared" si="26"/>
        <v>0030026</v>
      </c>
      <c r="M347" s="160">
        <v>30026</v>
      </c>
      <c r="N347" s="158" t="str">
        <f>VLOOKUP(M347,'郵便番号-住所データ'!C:H,6,FALSE)</f>
        <v>札幌市白石区</v>
      </c>
      <c r="O347" s="156" t="str">
        <f t="shared" si="27"/>
        <v>札幌市白石区本通９丁目南７番１６号サンローズガーデン４０２号室</v>
      </c>
      <c r="P347" s="158" t="str">
        <f t="shared" si="28"/>
        <v>株式会社</v>
      </c>
      <c r="Q347" s="158" t="str">
        <f t="shared" si="29"/>
        <v>ープラス</v>
      </c>
      <c r="R347" s="156">
        <v>15</v>
      </c>
      <c r="S347" s="156" t="s">
        <v>279</v>
      </c>
      <c r="T347" s="156" t="s">
        <v>279</v>
      </c>
      <c r="U347" s="156" t="s">
        <v>279</v>
      </c>
      <c r="V347" s="156" t="s">
        <v>279</v>
      </c>
      <c r="W347" s="156" t="s">
        <v>279</v>
      </c>
      <c r="X347" s="156" t="s">
        <v>279</v>
      </c>
    </row>
    <row r="348" spans="1:24">
      <c r="A348" s="156" t="s">
        <v>4212</v>
      </c>
      <c r="B348" s="156" t="s">
        <v>4211</v>
      </c>
      <c r="C348" s="156" t="s">
        <v>4210</v>
      </c>
      <c r="D348" s="156" t="s">
        <v>4209</v>
      </c>
      <c r="E348" s="156" t="s">
        <v>4208</v>
      </c>
      <c r="F348" s="156" t="s">
        <v>4207</v>
      </c>
      <c r="G348" s="156" t="s">
        <v>3807</v>
      </c>
      <c r="H348" s="156" t="s">
        <v>4206</v>
      </c>
      <c r="I348" s="156" t="s">
        <v>4205</v>
      </c>
      <c r="J348" s="156" t="s">
        <v>762</v>
      </c>
      <c r="K348" s="158" t="str">
        <f t="shared" si="25"/>
        <v>〒004－0001</v>
      </c>
      <c r="L348" s="158" t="str">
        <f t="shared" si="26"/>
        <v>0040001</v>
      </c>
      <c r="M348" s="160">
        <v>40001</v>
      </c>
      <c r="N348" s="158" t="str">
        <f>VLOOKUP(M348,'郵便番号-住所データ'!C:H,6,FALSE)</f>
        <v>札幌市厚別区</v>
      </c>
      <c r="O348" s="156" t="str">
        <f t="shared" si="27"/>
        <v>札幌市厚別区厚別東一条２丁目２番１５号</v>
      </c>
      <c r="P348" s="158" t="str">
        <f t="shared" si="28"/>
        <v>株式会社</v>
      </c>
      <c r="Q348" s="158" t="str">
        <f t="shared" si="29"/>
        <v>ソニック</v>
      </c>
      <c r="R348" s="156">
        <v>15</v>
      </c>
      <c r="S348" s="156" t="s">
        <v>279</v>
      </c>
      <c r="T348" s="156" t="s">
        <v>279</v>
      </c>
      <c r="U348" s="156" t="s">
        <v>279</v>
      </c>
      <c r="V348" s="156" t="s">
        <v>279</v>
      </c>
      <c r="W348" s="156" t="s">
        <v>279</v>
      </c>
      <c r="X348" s="156" t="s">
        <v>279</v>
      </c>
    </row>
    <row r="349" spans="1:24">
      <c r="A349" s="156" t="s">
        <v>4204</v>
      </c>
      <c r="B349" s="156" t="s">
        <v>4203</v>
      </c>
      <c r="C349" s="156" t="s">
        <v>4202</v>
      </c>
      <c r="D349" s="156" t="s">
        <v>4201</v>
      </c>
      <c r="E349" s="156" t="s">
        <v>4200</v>
      </c>
      <c r="F349" s="156" t="s">
        <v>4199</v>
      </c>
      <c r="G349" s="156" t="s">
        <v>3208</v>
      </c>
      <c r="H349" s="156" t="s">
        <v>282</v>
      </c>
      <c r="I349" s="156" t="s">
        <v>281</v>
      </c>
      <c r="J349" s="156" t="s">
        <v>762</v>
      </c>
      <c r="K349" s="158" t="str">
        <f t="shared" si="25"/>
        <v>〒005－0021</v>
      </c>
      <c r="L349" s="158" t="str">
        <f t="shared" si="26"/>
        <v>0050021</v>
      </c>
      <c r="M349" s="160">
        <v>50021</v>
      </c>
      <c r="N349" s="158" t="str">
        <f>VLOOKUP(M349,'郵便番号-住所データ'!C:H,6,FALSE)</f>
        <v>札幌市南区</v>
      </c>
      <c r="O349" s="156" t="str">
        <f t="shared" si="27"/>
        <v>札幌市南区真駒内本町１丁目５番３号</v>
      </c>
      <c r="P349" s="158" t="str">
        <f t="shared" si="28"/>
        <v>株式会社</v>
      </c>
      <c r="Q349" s="158" t="str">
        <f t="shared" si="29"/>
        <v>オネスト</v>
      </c>
      <c r="R349" s="156">
        <v>15</v>
      </c>
      <c r="S349" s="156" t="s">
        <v>279</v>
      </c>
      <c r="T349" s="156" t="s">
        <v>279</v>
      </c>
      <c r="U349" s="156" t="s">
        <v>279</v>
      </c>
      <c r="V349" s="156" t="s">
        <v>279</v>
      </c>
      <c r="W349" s="156" t="s">
        <v>279</v>
      </c>
      <c r="X349" s="156" t="s">
        <v>279</v>
      </c>
    </row>
    <row r="350" spans="1:24">
      <c r="A350" s="156" t="s">
        <v>4198</v>
      </c>
      <c r="B350" s="156" t="s">
        <v>4197</v>
      </c>
      <c r="C350" s="156" t="s">
        <v>4196</v>
      </c>
      <c r="D350" s="156" t="s">
        <v>4195</v>
      </c>
      <c r="E350" s="156" t="s">
        <v>4194</v>
      </c>
      <c r="F350" s="156" t="s">
        <v>4193</v>
      </c>
      <c r="G350" s="156" t="s">
        <v>3208</v>
      </c>
      <c r="H350" s="156" t="s">
        <v>4192</v>
      </c>
      <c r="I350" s="156" t="s">
        <v>4191</v>
      </c>
      <c r="J350" s="156" t="s">
        <v>762</v>
      </c>
      <c r="K350" s="158" t="str">
        <f t="shared" si="25"/>
        <v>〒003－0024</v>
      </c>
      <c r="L350" s="158" t="str">
        <f t="shared" si="26"/>
        <v>0030024</v>
      </c>
      <c r="M350" s="160">
        <v>30024</v>
      </c>
      <c r="N350" s="158" t="str">
        <f>VLOOKUP(M350,'郵便番号-住所データ'!C:H,6,FALSE)</f>
        <v>札幌市白石区</v>
      </c>
      <c r="O350" s="156" t="str">
        <f t="shared" si="27"/>
        <v>札幌市白石区本郷通２丁目南２番２号</v>
      </c>
      <c r="P350" s="158" t="str">
        <f t="shared" si="28"/>
        <v>合同会社</v>
      </c>
      <c r="Q350" s="158" t="str">
        <f t="shared" si="29"/>
        <v>社ＮＴＮ</v>
      </c>
      <c r="R350" s="156">
        <v>15</v>
      </c>
      <c r="S350" s="156" t="s">
        <v>279</v>
      </c>
      <c r="T350" s="156" t="s">
        <v>279</v>
      </c>
      <c r="U350" s="156" t="s">
        <v>279</v>
      </c>
      <c r="V350" s="156" t="s">
        <v>279</v>
      </c>
      <c r="W350" s="156" t="s">
        <v>279</v>
      </c>
      <c r="X350" s="156" t="s">
        <v>279</v>
      </c>
    </row>
    <row r="351" spans="1:24">
      <c r="A351" s="156" t="s">
        <v>4190</v>
      </c>
      <c r="B351" s="156" t="s">
        <v>4189</v>
      </c>
      <c r="C351" s="156" t="s">
        <v>4188</v>
      </c>
      <c r="D351" s="156" t="s">
        <v>4187</v>
      </c>
      <c r="E351" s="156" t="s">
        <v>4186</v>
      </c>
      <c r="F351" s="156" t="s">
        <v>4185</v>
      </c>
      <c r="G351" s="156" t="s">
        <v>4184</v>
      </c>
      <c r="H351" s="156" t="s">
        <v>4183</v>
      </c>
      <c r="I351" s="156" t="s">
        <v>4182</v>
      </c>
      <c r="J351" s="156" t="s">
        <v>762</v>
      </c>
      <c r="K351" s="158" t="str">
        <f t="shared" si="25"/>
        <v>〒062－0932</v>
      </c>
      <c r="L351" s="158" t="str">
        <f t="shared" si="26"/>
        <v>0620932</v>
      </c>
      <c r="M351" s="160">
        <v>620932</v>
      </c>
      <c r="N351" s="158" t="str">
        <f>VLOOKUP(M351,'郵便番号-住所データ'!C:H,6,FALSE)</f>
        <v>札幌市豊平区</v>
      </c>
      <c r="O351" s="156" t="str">
        <f t="shared" si="27"/>
        <v>札幌市豊平区平岸二条５丁目２－４－２０１ネオハイツ</v>
      </c>
      <c r="P351" s="158" t="str">
        <f t="shared" si="28"/>
        <v>有限会社</v>
      </c>
      <c r="Q351" s="158" t="str">
        <f t="shared" si="29"/>
        <v>アステス</v>
      </c>
      <c r="R351" s="156">
        <v>15</v>
      </c>
      <c r="S351" s="156" t="s">
        <v>279</v>
      </c>
      <c r="T351" s="156" t="s">
        <v>279</v>
      </c>
      <c r="U351" s="156" t="s">
        <v>279</v>
      </c>
      <c r="V351" s="156" t="s">
        <v>279</v>
      </c>
      <c r="W351" s="156" t="s">
        <v>279</v>
      </c>
      <c r="X351" s="156" t="s">
        <v>279</v>
      </c>
    </row>
    <row r="352" spans="1:24">
      <c r="A352" s="156" t="s">
        <v>4181</v>
      </c>
      <c r="B352" s="156" t="s">
        <v>4180</v>
      </c>
      <c r="C352" s="156" t="s">
        <v>4179</v>
      </c>
      <c r="D352" s="156" t="s">
        <v>4178</v>
      </c>
      <c r="E352" s="156" t="s">
        <v>4177</v>
      </c>
      <c r="F352" s="156" t="s">
        <v>4175</v>
      </c>
      <c r="G352" s="156" t="s">
        <v>1099</v>
      </c>
      <c r="H352" s="156" t="s">
        <v>4176</v>
      </c>
      <c r="I352" s="156" t="s">
        <v>4175</v>
      </c>
      <c r="J352" s="156" t="s">
        <v>762</v>
      </c>
      <c r="K352" s="158" t="str">
        <f t="shared" si="25"/>
        <v>〒003－0023</v>
      </c>
      <c r="L352" s="158" t="str">
        <f t="shared" si="26"/>
        <v>0030023</v>
      </c>
      <c r="M352" s="160">
        <v>30023</v>
      </c>
      <c r="N352" s="158" t="str">
        <f>VLOOKUP(M352,'郵便番号-住所データ'!C:H,6,FALSE)</f>
        <v>札幌市白石区</v>
      </c>
      <c r="O352" s="156" t="str">
        <f t="shared" si="27"/>
        <v>札幌市白石区南郷通７丁目北５－１６第１中澤ビル２０１号室</v>
      </c>
      <c r="P352" s="158" t="str">
        <f t="shared" si="28"/>
        <v>株式会社</v>
      </c>
      <c r="Q352" s="158" t="str">
        <f t="shared" si="29"/>
        <v>ーション</v>
      </c>
      <c r="R352" s="156">
        <v>15</v>
      </c>
      <c r="S352" s="156" t="s">
        <v>279</v>
      </c>
      <c r="T352" s="156" t="s">
        <v>279</v>
      </c>
      <c r="U352" s="156" t="s">
        <v>279</v>
      </c>
      <c r="V352" s="156" t="s">
        <v>279</v>
      </c>
      <c r="W352" s="156" t="s">
        <v>279</v>
      </c>
      <c r="X352" s="156" t="s">
        <v>279</v>
      </c>
    </row>
    <row r="353" spans="1:24">
      <c r="A353" s="156" t="s">
        <v>4174</v>
      </c>
      <c r="B353" s="156" t="s">
        <v>4173</v>
      </c>
      <c r="C353" s="156" t="s">
        <v>4172</v>
      </c>
      <c r="D353" s="156" t="s">
        <v>4171</v>
      </c>
      <c r="E353" s="156" t="s">
        <v>4170</v>
      </c>
      <c r="F353" s="156" t="s">
        <v>4169</v>
      </c>
      <c r="G353" s="156" t="s">
        <v>1099</v>
      </c>
      <c r="H353" s="156" t="s">
        <v>4168</v>
      </c>
      <c r="I353" s="156" t="s">
        <v>4167</v>
      </c>
      <c r="J353" s="156" t="s">
        <v>762</v>
      </c>
      <c r="K353" s="158" t="str">
        <f t="shared" si="25"/>
        <v>〒062－0024</v>
      </c>
      <c r="L353" s="158" t="str">
        <f t="shared" si="26"/>
        <v>0620024</v>
      </c>
      <c r="M353" s="160">
        <v>620024</v>
      </c>
      <c r="N353" s="158" t="str">
        <f>VLOOKUP(M353,'郵便番号-住所データ'!C:H,6,FALSE)</f>
        <v>札幌市豊平区</v>
      </c>
      <c r="O353" s="156" t="str">
        <f t="shared" si="27"/>
        <v>札幌市豊平区月寒西四条８丁目２番４７号</v>
      </c>
      <c r="P353" s="158" t="str">
        <f t="shared" si="28"/>
        <v>株式会社</v>
      </c>
      <c r="Q353" s="158" t="str">
        <f t="shared" si="29"/>
        <v>会社モカ</v>
      </c>
      <c r="R353" s="156">
        <v>15</v>
      </c>
      <c r="S353" s="156" t="s">
        <v>279</v>
      </c>
      <c r="T353" s="156" t="s">
        <v>279</v>
      </c>
      <c r="U353" s="156" t="s">
        <v>279</v>
      </c>
      <c r="V353" s="156" t="s">
        <v>279</v>
      </c>
      <c r="W353" s="156" t="s">
        <v>279</v>
      </c>
      <c r="X353" s="156" t="s">
        <v>279</v>
      </c>
    </row>
    <row r="354" spans="1:24">
      <c r="A354" s="156" t="s">
        <v>4166</v>
      </c>
      <c r="B354" s="156" t="s">
        <v>4165</v>
      </c>
      <c r="C354" s="156" t="s">
        <v>4164</v>
      </c>
      <c r="D354" s="156" t="s">
        <v>4163</v>
      </c>
      <c r="E354" s="156" t="s">
        <v>4162</v>
      </c>
      <c r="F354" s="156" t="s">
        <v>4161</v>
      </c>
      <c r="G354" s="156" t="s">
        <v>1919</v>
      </c>
      <c r="H354" s="156" t="s">
        <v>4160</v>
      </c>
      <c r="I354" s="156" t="s">
        <v>4159</v>
      </c>
      <c r="J354" s="156" t="s">
        <v>762</v>
      </c>
      <c r="K354" s="158" t="str">
        <f t="shared" si="25"/>
        <v>〒062－0041</v>
      </c>
      <c r="L354" s="158" t="str">
        <f t="shared" si="26"/>
        <v>0620041</v>
      </c>
      <c r="M354" s="160">
        <v>620041</v>
      </c>
      <c r="N354" s="158" t="str">
        <f>VLOOKUP(M354,'郵便番号-住所データ'!C:H,6,FALSE)</f>
        <v>札幌市豊平区</v>
      </c>
      <c r="O354" s="156" t="str">
        <f t="shared" si="27"/>
        <v>札幌市豊平区福住一条５丁目３－１ノアガーデン　シーズンベル１Ｆ</v>
      </c>
      <c r="P354" s="158" t="str">
        <f t="shared" si="28"/>
        <v>株式会社</v>
      </c>
      <c r="Q354" s="158" t="str">
        <f t="shared" si="29"/>
        <v>ンツェル</v>
      </c>
      <c r="R354" s="156">
        <v>15</v>
      </c>
      <c r="S354" s="156" t="s">
        <v>279</v>
      </c>
      <c r="T354" s="156" t="s">
        <v>279</v>
      </c>
      <c r="U354" s="156" t="s">
        <v>279</v>
      </c>
      <c r="V354" s="156" t="s">
        <v>279</v>
      </c>
      <c r="W354" s="156" t="s">
        <v>279</v>
      </c>
      <c r="X354" s="156" t="s">
        <v>279</v>
      </c>
    </row>
    <row r="355" spans="1:24">
      <c r="A355" s="156" t="s">
        <v>4158</v>
      </c>
      <c r="B355" s="156" t="s">
        <v>4157</v>
      </c>
      <c r="C355" s="156" t="s">
        <v>4156</v>
      </c>
      <c r="D355" s="156" t="s">
        <v>4155</v>
      </c>
      <c r="E355" s="156" t="s">
        <v>4154</v>
      </c>
      <c r="F355" s="156" t="s">
        <v>4153</v>
      </c>
      <c r="G355" s="156" t="s">
        <v>1392</v>
      </c>
      <c r="H355" s="156" t="s">
        <v>4152</v>
      </c>
      <c r="I355" s="156" t="s">
        <v>4151</v>
      </c>
      <c r="J355" s="156" t="s">
        <v>762</v>
      </c>
      <c r="K355" s="158" t="str">
        <f t="shared" si="25"/>
        <v>〒005－0005</v>
      </c>
      <c r="L355" s="158" t="str">
        <f t="shared" si="26"/>
        <v>0050005</v>
      </c>
      <c r="M355" s="160">
        <v>50005</v>
      </c>
      <c r="N355" s="158" t="str">
        <f>VLOOKUP(M355,'郵便番号-住所データ'!C:H,6,FALSE)</f>
        <v>札幌市南区</v>
      </c>
      <c r="O355" s="156" t="str">
        <f t="shared" si="27"/>
        <v>札幌市南区澄川五条３丁目３－４１</v>
      </c>
      <c r="P355" s="158" t="str">
        <f t="shared" si="28"/>
        <v>株式会社</v>
      </c>
      <c r="Q355" s="158" t="str">
        <f t="shared" si="29"/>
        <v>社きずな</v>
      </c>
      <c r="R355" s="156">
        <v>15</v>
      </c>
      <c r="S355" s="156" t="s">
        <v>279</v>
      </c>
      <c r="T355" s="156" t="s">
        <v>279</v>
      </c>
      <c r="U355" s="156" t="s">
        <v>279</v>
      </c>
      <c r="V355" s="156" t="s">
        <v>279</v>
      </c>
      <c r="W355" s="156" t="s">
        <v>279</v>
      </c>
      <c r="X355" s="156" t="s">
        <v>279</v>
      </c>
    </row>
    <row r="356" spans="1:24">
      <c r="A356" s="156" t="s">
        <v>4150</v>
      </c>
      <c r="B356" s="156" t="s">
        <v>4149</v>
      </c>
      <c r="C356" s="156" t="s">
        <v>4148</v>
      </c>
      <c r="D356" s="156" t="s">
        <v>4147</v>
      </c>
      <c r="E356" s="156" t="s">
        <v>4146</v>
      </c>
      <c r="F356" s="156" t="s">
        <v>4145</v>
      </c>
      <c r="G356" s="156" t="s">
        <v>2402</v>
      </c>
      <c r="H356" s="156" t="s">
        <v>4144</v>
      </c>
      <c r="I356" s="156" t="s">
        <v>4143</v>
      </c>
      <c r="J356" s="156" t="s">
        <v>762</v>
      </c>
      <c r="K356" s="158" t="str">
        <f t="shared" si="25"/>
        <v>〒003－0001</v>
      </c>
      <c r="L356" s="158" t="str">
        <f t="shared" si="26"/>
        <v>0030001</v>
      </c>
      <c r="M356" s="160">
        <v>30001</v>
      </c>
      <c r="N356" s="158" t="str">
        <f>VLOOKUP(M356,'郵便番号-住所データ'!C:H,6,FALSE)</f>
        <v>札幌市白石区</v>
      </c>
      <c r="O356" s="156" t="str">
        <f t="shared" si="27"/>
        <v>札幌市白石区東札幌一条１丁目６番２５号</v>
      </c>
      <c r="P356" s="158" t="str">
        <f t="shared" si="28"/>
        <v>株式会社</v>
      </c>
      <c r="Q356" s="158" t="str">
        <f t="shared" si="29"/>
        <v>アンビス</v>
      </c>
      <c r="R356" s="156">
        <v>15</v>
      </c>
      <c r="S356" s="156" t="s">
        <v>279</v>
      </c>
      <c r="T356" s="156" t="s">
        <v>279</v>
      </c>
      <c r="U356" s="156" t="s">
        <v>279</v>
      </c>
      <c r="V356" s="156" t="s">
        <v>279</v>
      </c>
      <c r="W356" s="156" t="s">
        <v>279</v>
      </c>
      <c r="X356" s="156" t="s">
        <v>279</v>
      </c>
    </row>
    <row r="357" spans="1:24">
      <c r="A357" s="156" t="s">
        <v>4142</v>
      </c>
      <c r="B357" s="156" t="s">
        <v>4141</v>
      </c>
      <c r="C357" s="156" t="s">
        <v>4140</v>
      </c>
      <c r="D357" s="156" t="s">
        <v>4139</v>
      </c>
      <c r="E357" s="156" t="s">
        <v>4138</v>
      </c>
      <c r="F357" s="156" t="s">
        <v>4137</v>
      </c>
      <c r="G357" s="156" t="s">
        <v>2402</v>
      </c>
      <c r="H357" s="156" t="s">
        <v>4136</v>
      </c>
      <c r="I357" s="156" t="s">
        <v>4135</v>
      </c>
      <c r="J357" s="156" t="s">
        <v>762</v>
      </c>
      <c r="K357" s="158" t="str">
        <f t="shared" si="25"/>
        <v>〒005－0033</v>
      </c>
      <c r="L357" s="158" t="str">
        <f t="shared" si="26"/>
        <v>0050033</v>
      </c>
      <c r="M357" s="160">
        <v>50033</v>
      </c>
      <c r="N357" s="158" t="str">
        <f>VLOOKUP(M357,'郵便番号-住所データ'!C:H,6,FALSE)</f>
        <v>札幌市南区</v>
      </c>
      <c r="O357" s="156" t="str">
        <f t="shared" si="27"/>
        <v>札幌市南区南三十三条西１１丁目４番１号</v>
      </c>
      <c r="P357" s="158" t="str">
        <f t="shared" si="28"/>
        <v>医療法人</v>
      </c>
      <c r="Q357" s="158" t="str">
        <f t="shared" si="29"/>
        <v>外科病院</v>
      </c>
      <c r="R357" s="156">
        <v>6</v>
      </c>
      <c r="S357" s="156" t="s">
        <v>279</v>
      </c>
      <c r="T357" s="156" t="s">
        <v>279</v>
      </c>
      <c r="U357" s="156" t="s">
        <v>279</v>
      </c>
      <c r="V357" s="156" t="s">
        <v>279</v>
      </c>
      <c r="W357" s="156" t="s">
        <v>279</v>
      </c>
      <c r="X357" s="156" t="s">
        <v>279</v>
      </c>
    </row>
    <row r="358" spans="1:24">
      <c r="A358" s="156" t="s">
        <v>4134</v>
      </c>
      <c r="B358" s="156" t="s">
        <v>4133</v>
      </c>
      <c r="C358" s="156" t="s">
        <v>4132</v>
      </c>
      <c r="D358" s="156" t="s">
        <v>4131</v>
      </c>
      <c r="E358" s="156" t="s">
        <v>4130</v>
      </c>
      <c r="F358" s="156" t="s">
        <v>4129</v>
      </c>
      <c r="G358" s="156" t="s">
        <v>2402</v>
      </c>
      <c r="H358" s="156" t="s">
        <v>4128</v>
      </c>
      <c r="I358" s="156" t="s">
        <v>4127</v>
      </c>
      <c r="J358" s="156" t="s">
        <v>762</v>
      </c>
      <c r="K358" s="158" t="str">
        <f t="shared" si="25"/>
        <v>〒004－0041</v>
      </c>
      <c r="L358" s="158" t="str">
        <f t="shared" si="26"/>
        <v>0040041</v>
      </c>
      <c r="M358" s="160">
        <v>40041</v>
      </c>
      <c r="N358" s="158" t="str">
        <f>VLOOKUP(M358,'郵便番号-住所データ'!C:H,6,FALSE)</f>
        <v>札幌市厚別区</v>
      </c>
      <c r="O358" s="156" t="str">
        <f t="shared" si="27"/>
        <v>札幌市厚別区大谷地東５丁目７－２０</v>
      </c>
      <c r="P358" s="158" t="str">
        <f t="shared" si="28"/>
        <v>三井ヘル</v>
      </c>
      <c r="Q358" s="158" t="str">
        <f t="shared" si="29"/>
        <v>株式会社</v>
      </c>
      <c r="R358" s="156">
        <v>15</v>
      </c>
      <c r="S358" s="156" t="s">
        <v>279</v>
      </c>
      <c r="T358" s="156" t="s">
        <v>279</v>
      </c>
      <c r="U358" s="156" t="s">
        <v>279</v>
      </c>
      <c r="V358" s="156" t="s">
        <v>279</v>
      </c>
      <c r="W358" s="156" t="s">
        <v>279</v>
      </c>
      <c r="X358" s="156" t="s">
        <v>279</v>
      </c>
    </row>
    <row r="359" spans="1:24">
      <c r="A359" s="156" t="s">
        <v>4126</v>
      </c>
      <c r="B359" s="156" t="s">
        <v>4125</v>
      </c>
      <c r="C359" s="156" t="s">
        <v>4124</v>
      </c>
      <c r="D359" s="156" t="s">
        <v>4123</v>
      </c>
      <c r="E359" s="156" t="s">
        <v>4122</v>
      </c>
      <c r="F359" s="156" t="s">
        <v>4121</v>
      </c>
      <c r="G359" s="156" t="s">
        <v>1902</v>
      </c>
      <c r="H359" s="156" t="s">
        <v>4120</v>
      </c>
      <c r="I359" s="156" t="s">
        <v>4119</v>
      </c>
      <c r="J359" s="156" t="s">
        <v>762</v>
      </c>
      <c r="K359" s="158" t="str">
        <f t="shared" si="25"/>
        <v>〒004－0021</v>
      </c>
      <c r="L359" s="158" t="str">
        <f t="shared" si="26"/>
        <v>0040021</v>
      </c>
      <c r="M359" s="160">
        <v>40021</v>
      </c>
      <c r="N359" s="158" t="str">
        <f>VLOOKUP(M359,'郵便番号-住所データ'!C:H,6,FALSE)</f>
        <v>札幌市厚別区</v>
      </c>
      <c r="O359" s="156" t="str">
        <f t="shared" si="27"/>
        <v>札幌市厚別区青葉町１１丁目１－７ｆｅｕｉｌｌｅｓ　ｖｅｒｔｅｓ　ＡＪ　１００２号室</v>
      </c>
      <c r="P359" s="158" t="str">
        <f t="shared" si="28"/>
        <v>株式会社</v>
      </c>
      <c r="Q359" s="158" t="str">
        <f t="shared" si="29"/>
        <v>社ホーク</v>
      </c>
      <c r="R359" s="156">
        <v>15</v>
      </c>
      <c r="S359" s="156" t="s">
        <v>279</v>
      </c>
      <c r="T359" s="156" t="s">
        <v>279</v>
      </c>
      <c r="U359" s="156" t="s">
        <v>279</v>
      </c>
      <c r="V359" s="156" t="s">
        <v>279</v>
      </c>
      <c r="W359" s="156" t="s">
        <v>279</v>
      </c>
      <c r="X359" s="156" t="s">
        <v>279</v>
      </c>
    </row>
    <row r="360" spans="1:24">
      <c r="A360" s="156" t="s">
        <v>4118</v>
      </c>
      <c r="B360" s="156" t="s">
        <v>4117</v>
      </c>
      <c r="C360" s="156" t="s">
        <v>4116</v>
      </c>
      <c r="D360" s="156" t="s">
        <v>4115</v>
      </c>
      <c r="E360" s="156" t="s">
        <v>4114</v>
      </c>
      <c r="F360" s="156" t="s">
        <v>4112</v>
      </c>
      <c r="G360" s="156" t="s">
        <v>1893</v>
      </c>
      <c r="H360" s="156" t="s">
        <v>4113</v>
      </c>
      <c r="I360" s="156" t="s">
        <v>4112</v>
      </c>
      <c r="J360" s="156" t="s">
        <v>762</v>
      </c>
      <c r="K360" s="158" t="str">
        <f t="shared" si="25"/>
        <v>〒004－0841</v>
      </c>
      <c r="L360" s="158" t="str">
        <f t="shared" si="26"/>
        <v>0040841</v>
      </c>
      <c r="M360" s="160">
        <v>40841</v>
      </c>
      <c r="N360" s="158" t="str">
        <f>VLOOKUP(M360,'郵便番号-住所データ'!C:H,6,FALSE)</f>
        <v>札幌市清田区</v>
      </c>
      <c r="O360" s="156" t="str">
        <f t="shared" si="27"/>
        <v>札幌市清田区清田一条４丁目１番５５号</v>
      </c>
      <c r="P360" s="158" t="str">
        <f t="shared" si="28"/>
        <v>あしすと</v>
      </c>
      <c r="Q360" s="158" t="str">
        <f t="shared" si="29"/>
        <v>株式会社</v>
      </c>
      <c r="R360" s="156">
        <v>15</v>
      </c>
      <c r="S360" s="156" t="s">
        <v>279</v>
      </c>
      <c r="T360" s="156" t="s">
        <v>279</v>
      </c>
      <c r="U360" s="156" t="s">
        <v>279</v>
      </c>
      <c r="V360" s="156" t="s">
        <v>279</v>
      </c>
      <c r="W360" s="156" t="s">
        <v>279</v>
      </c>
      <c r="X360" s="156" t="s">
        <v>279</v>
      </c>
    </row>
    <row r="361" spans="1:24">
      <c r="A361" s="156" t="s">
        <v>4111</v>
      </c>
      <c r="B361" s="156" t="s">
        <v>4110</v>
      </c>
      <c r="C361" s="156" t="s">
        <v>4109</v>
      </c>
      <c r="D361" s="156" t="s">
        <v>4108</v>
      </c>
      <c r="E361" s="156" t="s">
        <v>4107</v>
      </c>
      <c r="F361" s="156" t="s">
        <v>4105</v>
      </c>
      <c r="G361" s="156" t="s">
        <v>1091</v>
      </c>
      <c r="H361" s="156" t="s">
        <v>4106</v>
      </c>
      <c r="I361" s="156" t="s">
        <v>4105</v>
      </c>
      <c r="J361" s="156" t="s">
        <v>762</v>
      </c>
      <c r="K361" s="158" t="str">
        <f t="shared" si="25"/>
        <v>〒062－0042</v>
      </c>
      <c r="L361" s="158" t="str">
        <f t="shared" si="26"/>
        <v>0620042</v>
      </c>
      <c r="M361" s="160">
        <v>620042</v>
      </c>
      <c r="N361" s="158" t="str">
        <f>VLOOKUP(M361,'郵便番号-住所データ'!C:H,6,FALSE)</f>
        <v>札幌市豊平区</v>
      </c>
      <c r="O361" s="156" t="str">
        <f t="shared" si="27"/>
        <v>札幌市豊平区福住二条１０丁目３－８</v>
      </c>
      <c r="P361" s="158" t="str">
        <f t="shared" si="28"/>
        <v>合同会社</v>
      </c>
      <c r="Q361" s="158" t="str">
        <f t="shared" si="29"/>
        <v>Ｎｉｃｏ</v>
      </c>
      <c r="R361" s="156">
        <v>15</v>
      </c>
      <c r="S361" s="156" t="s">
        <v>279</v>
      </c>
      <c r="T361" s="156" t="s">
        <v>279</v>
      </c>
      <c r="U361" s="156" t="s">
        <v>279</v>
      </c>
      <c r="V361" s="156" t="s">
        <v>279</v>
      </c>
      <c r="W361" s="156" t="s">
        <v>279</v>
      </c>
      <c r="X361" s="156" t="s">
        <v>279</v>
      </c>
    </row>
    <row r="362" spans="1:24">
      <c r="A362" s="156" t="s">
        <v>4104</v>
      </c>
      <c r="B362" s="156" t="s">
        <v>4103</v>
      </c>
      <c r="C362" s="156" t="s">
        <v>4102</v>
      </c>
      <c r="D362" s="156" t="s">
        <v>4101</v>
      </c>
      <c r="E362" s="156" t="s">
        <v>4100</v>
      </c>
      <c r="F362" s="156" t="s">
        <v>4099</v>
      </c>
      <c r="G362" s="156" t="s">
        <v>1091</v>
      </c>
      <c r="H362" s="156" t="s">
        <v>2357</v>
      </c>
      <c r="I362" s="156" t="s">
        <v>2356</v>
      </c>
      <c r="J362" s="156" t="s">
        <v>762</v>
      </c>
      <c r="K362" s="158" t="str">
        <f t="shared" si="25"/>
        <v>〒004－0062</v>
      </c>
      <c r="L362" s="158" t="str">
        <f t="shared" si="26"/>
        <v>0040062</v>
      </c>
      <c r="M362" s="160">
        <v>40062</v>
      </c>
      <c r="N362" s="158" t="str">
        <f>VLOOKUP(M362,'郵便番号-住所データ'!C:H,6,FALSE)</f>
        <v>札幌市厚別区</v>
      </c>
      <c r="O362" s="156" t="str">
        <f t="shared" si="27"/>
        <v>札幌市厚別区厚別西二条４丁目８－１５アクティブコート１０５号室</v>
      </c>
      <c r="P362" s="158" t="str">
        <f t="shared" si="28"/>
        <v>株式会社</v>
      </c>
      <c r="Q362" s="158" t="str">
        <f t="shared" si="29"/>
        <v>ｅｄｇｅ</v>
      </c>
      <c r="R362" s="156">
        <v>15</v>
      </c>
      <c r="S362" s="156" t="s">
        <v>279</v>
      </c>
      <c r="T362" s="156" t="s">
        <v>279</v>
      </c>
      <c r="U362" s="156" t="s">
        <v>279</v>
      </c>
      <c r="V362" s="156" t="s">
        <v>279</v>
      </c>
      <c r="W362" s="156" t="s">
        <v>279</v>
      </c>
      <c r="X362" s="156" t="s">
        <v>279</v>
      </c>
    </row>
    <row r="363" spans="1:24">
      <c r="A363" s="156" t="s">
        <v>4098</v>
      </c>
      <c r="B363" s="156" t="s">
        <v>4097</v>
      </c>
      <c r="C363" s="156" t="s">
        <v>4096</v>
      </c>
      <c r="D363" s="156" t="s">
        <v>4095</v>
      </c>
      <c r="E363" s="156" t="s">
        <v>4094</v>
      </c>
      <c r="F363" s="156" t="s">
        <v>4093</v>
      </c>
      <c r="G363" s="156" t="s">
        <v>1091</v>
      </c>
      <c r="H363" s="156" t="s">
        <v>4092</v>
      </c>
      <c r="I363" s="156" t="s">
        <v>4091</v>
      </c>
      <c r="J363" s="156" t="s">
        <v>762</v>
      </c>
      <c r="K363" s="158" t="str">
        <f t="shared" si="25"/>
        <v>〒003－0026</v>
      </c>
      <c r="L363" s="158" t="str">
        <f t="shared" si="26"/>
        <v>0030026</v>
      </c>
      <c r="M363" s="160">
        <v>30026</v>
      </c>
      <c r="N363" s="158" t="str">
        <f>VLOOKUP(M363,'郵便番号-住所データ'!C:H,6,FALSE)</f>
        <v>札幌市白石区</v>
      </c>
      <c r="O363" s="156" t="str">
        <f t="shared" si="27"/>
        <v>札幌市白石区本通１２丁目南６番５号Ｒｉｎ南郷　１０６号室</v>
      </c>
      <c r="P363" s="158" t="str">
        <f t="shared" si="28"/>
        <v>社会福祉</v>
      </c>
      <c r="Q363" s="158" t="str">
        <f t="shared" si="29"/>
        <v>　モニカ</v>
      </c>
      <c r="R363" s="156"/>
      <c r="S363" s="156" t="s">
        <v>279</v>
      </c>
      <c r="T363" s="156" t="s">
        <v>279</v>
      </c>
      <c r="U363" s="156" t="s">
        <v>279</v>
      </c>
      <c r="V363" s="156" t="s">
        <v>279</v>
      </c>
      <c r="W363" s="156" t="s">
        <v>279</v>
      </c>
      <c r="X363" s="156" t="s">
        <v>279</v>
      </c>
    </row>
    <row r="364" spans="1:24">
      <c r="A364" s="156" t="s">
        <v>4090</v>
      </c>
      <c r="B364" s="156" t="s">
        <v>4089</v>
      </c>
      <c r="C364" s="156" t="s">
        <v>4088</v>
      </c>
      <c r="D364" s="156" t="s">
        <v>4087</v>
      </c>
      <c r="E364" s="156" t="s">
        <v>4086</v>
      </c>
      <c r="F364" s="156" t="s">
        <v>4085</v>
      </c>
      <c r="G364" s="156" t="s">
        <v>1466</v>
      </c>
      <c r="H364" s="156" t="s">
        <v>4084</v>
      </c>
      <c r="I364" s="156" t="s">
        <v>4083</v>
      </c>
      <c r="J364" s="156" t="s">
        <v>762</v>
      </c>
      <c r="K364" s="158" t="str">
        <f t="shared" si="25"/>
        <v>〒062－0904</v>
      </c>
      <c r="L364" s="158" t="str">
        <f t="shared" si="26"/>
        <v>0620904</v>
      </c>
      <c r="M364" s="160">
        <v>620904</v>
      </c>
      <c r="N364" s="158" t="str">
        <f>VLOOKUP(M364,'郵便番号-住所データ'!C:H,6,FALSE)</f>
        <v>札幌市豊平区</v>
      </c>
      <c r="O364" s="156" t="str">
        <f t="shared" si="27"/>
        <v>札幌市豊平区豊平四条３丁目３－１７久慈ビル</v>
      </c>
      <c r="P364" s="158" t="str">
        <f t="shared" si="28"/>
        <v>株式会社</v>
      </c>
      <c r="Q364" s="158" t="str">
        <f t="shared" si="29"/>
        <v>会社Ａｙ</v>
      </c>
      <c r="R364" s="156">
        <v>15</v>
      </c>
      <c r="S364" s="156" t="s">
        <v>279</v>
      </c>
      <c r="T364" s="156" t="s">
        <v>279</v>
      </c>
      <c r="U364" s="156" t="s">
        <v>279</v>
      </c>
      <c r="V364" s="156" t="s">
        <v>279</v>
      </c>
      <c r="W364" s="156" t="s">
        <v>279</v>
      </c>
      <c r="X364" s="156" t="s">
        <v>279</v>
      </c>
    </row>
    <row r="365" spans="1:24">
      <c r="A365" s="156" t="s">
        <v>4082</v>
      </c>
      <c r="B365" s="156" t="s">
        <v>4081</v>
      </c>
      <c r="C365" s="156" t="s">
        <v>4080</v>
      </c>
      <c r="D365" s="156" t="s">
        <v>4079</v>
      </c>
      <c r="E365" s="156" t="s">
        <v>4078</v>
      </c>
      <c r="F365" s="156" t="s">
        <v>4077</v>
      </c>
      <c r="G365" s="156" t="s">
        <v>1466</v>
      </c>
      <c r="H365" s="156" t="s">
        <v>4076</v>
      </c>
      <c r="I365" s="156" t="s">
        <v>4075</v>
      </c>
      <c r="J365" s="156" t="s">
        <v>762</v>
      </c>
      <c r="K365" s="158" t="str">
        <f t="shared" si="25"/>
        <v>〒062－0937</v>
      </c>
      <c r="L365" s="158" t="str">
        <f t="shared" si="26"/>
        <v>0620937</v>
      </c>
      <c r="M365" s="160">
        <v>620937</v>
      </c>
      <c r="N365" s="158" t="str">
        <f>VLOOKUP(M365,'郵便番号-住所データ'!C:H,6,FALSE)</f>
        <v>札幌市豊平区</v>
      </c>
      <c r="O365" s="156" t="str">
        <f t="shared" si="27"/>
        <v>札幌市豊平区平岸七条１３丁目５－２２北海道整形外科記念病院１階</v>
      </c>
      <c r="P365" s="158" t="str">
        <f t="shared" si="28"/>
        <v>医療法人</v>
      </c>
      <c r="Q365" s="158" t="str">
        <f t="shared" si="29"/>
        <v>記念病院</v>
      </c>
      <c r="R365" s="156">
        <v>6</v>
      </c>
      <c r="S365" s="156" t="s">
        <v>279</v>
      </c>
      <c r="T365" s="156" t="s">
        <v>279</v>
      </c>
      <c r="U365" s="156" t="s">
        <v>279</v>
      </c>
      <c r="V365" s="156" t="s">
        <v>279</v>
      </c>
      <c r="W365" s="156" t="s">
        <v>279</v>
      </c>
      <c r="X365" s="156" t="s">
        <v>279</v>
      </c>
    </row>
    <row r="366" spans="1:24">
      <c r="A366" s="156" t="s">
        <v>4074</v>
      </c>
      <c r="B366" s="156" t="s">
        <v>4073</v>
      </c>
      <c r="C366" s="156" t="s">
        <v>4072</v>
      </c>
      <c r="D366" s="156" t="s">
        <v>4071</v>
      </c>
      <c r="E366" s="156" t="s">
        <v>4070</v>
      </c>
      <c r="F366" s="156" t="s">
        <v>4069</v>
      </c>
      <c r="G366" s="156" t="s">
        <v>1466</v>
      </c>
      <c r="H366" s="156" t="s">
        <v>4068</v>
      </c>
      <c r="I366" s="156" t="s">
        <v>4067</v>
      </c>
      <c r="J366" s="156" t="s">
        <v>762</v>
      </c>
      <c r="K366" s="158" t="str">
        <f t="shared" si="25"/>
        <v>〒003－0806</v>
      </c>
      <c r="L366" s="158" t="str">
        <f t="shared" si="26"/>
        <v>0030806</v>
      </c>
      <c r="M366" s="160">
        <v>30806</v>
      </c>
      <c r="N366" s="158" t="str">
        <f>VLOOKUP(M366,'郵便番号-住所データ'!C:H,6,FALSE)</f>
        <v>札幌市白石区</v>
      </c>
      <c r="O366" s="156" t="str">
        <f t="shared" si="27"/>
        <v>札幌市白石区菊水六条１丁目１－３３石川ビル２階</v>
      </c>
      <c r="P366" s="158" t="str">
        <f t="shared" si="28"/>
        <v>株式会社</v>
      </c>
      <c r="Q366" s="158" t="str">
        <f t="shared" si="29"/>
        <v>社ＪＳＨ</v>
      </c>
      <c r="R366" s="156">
        <v>15</v>
      </c>
      <c r="S366" s="156" t="s">
        <v>279</v>
      </c>
      <c r="T366" s="156" t="s">
        <v>279</v>
      </c>
      <c r="U366" s="156" t="s">
        <v>279</v>
      </c>
      <c r="V366" s="156" t="s">
        <v>279</v>
      </c>
      <c r="W366" s="156" t="s">
        <v>279</v>
      </c>
      <c r="X366" s="156" t="s">
        <v>279</v>
      </c>
    </row>
    <row r="367" spans="1:24">
      <c r="A367" s="156" t="s">
        <v>4066</v>
      </c>
      <c r="B367" s="156" t="s">
        <v>4065</v>
      </c>
      <c r="C367" s="156" t="s">
        <v>4064</v>
      </c>
      <c r="D367" s="156" t="s">
        <v>4063</v>
      </c>
      <c r="E367" s="156" t="s">
        <v>4062</v>
      </c>
      <c r="F367" s="156" t="s">
        <v>4061</v>
      </c>
      <c r="G367" s="156" t="s">
        <v>885</v>
      </c>
      <c r="H367" s="156" t="s">
        <v>4060</v>
      </c>
      <c r="I367" s="156" t="s">
        <v>4059</v>
      </c>
      <c r="J367" s="156" t="s">
        <v>762</v>
      </c>
      <c r="K367" s="158" t="str">
        <f t="shared" si="25"/>
        <v>〒062－0922</v>
      </c>
      <c r="L367" s="158" t="str">
        <f t="shared" si="26"/>
        <v>0620922</v>
      </c>
      <c r="M367" s="160">
        <v>620922</v>
      </c>
      <c r="N367" s="158" t="str">
        <f>VLOOKUP(M367,'郵便番号-住所データ'!C:H,6,FALSE)</f>
        <v>札幌市豊平区</v>
      </c>
      <c r="O367" s="156" t="str">
        <f t="shared" si="27"/>
        <v>札幌市豊平区中の島二条７丁目４－５ナーシングホームルグラン中の島２号館１階</v>
      </c>
      <c r="P367" s="158" t="str">
        <f t="shared" si="28"/>
        <v>ワンダー</v>
      </c>
      <c r="Q367" s="158" t="str">
        <f t="shared" si="29"/>
        <v>株式会社</v>
      </c>
      <c r="R367" s="156">
        <v>15</v>
      </c>
      <c r="S367" s="156" t="s">
        <v>279</v>
      </c>
      <c r="T367" s="156" t="s">
        <v>279</v>
      </c>
      <c r="U367" s="156" t="s">
        <v>279</v>
      </c>
      <c r="V367" s="156" t="s">
        <v>279</v>
      </c>
      <c r="W367" s="156" t="s">
        <v>279</v>
      </c>
      <c r="X367" s="156" t="s">
        <v>279</v>
      </c>
    </row>
    <row r="368" spans="1:24">
      <c r="A368" s="156" t="s">
        <v>4058</v>
      </c>
      <c r="B368" s="156" t="s">
        <v>4057</v>
      </c>
      <c r="C368" s="156" t="s">
        <v>4056</v>
      </c>
      <c r="D368" s="156" t="s">
        <v>4055</v>
      </c>
      <c r="E368" s="156" t="s">
        <v>4054</v>
      </c>
      <c r="F368" s="156" t="s">
        <v>531</v>
      </c>
      <c r="G368" s="156" t="s">
        <v>885</v>
      </c>
      <c r="H368" s="156" t="s">
        <v>4053</v>
      </c>
      <c r="I368" s="156" t="s">
        <v>531</v>
      </c>
      <c r="J368" s="156" t="s">
        <v>762</v>
      </c>
      <c r="K368" s="158" t="str">
        <f t="shared" si="25"/>
        <v>〒062－0932</v>
      </c>
      <c r="L368" s="158" t="str">
        <f t="shared" si="26"/>
        <v>0620932</v>
      </c>
      <c r="M368" s="160">
        <v>620932</v>
      </c>
      <c r="N368" s="158" t="str">
        <f>VLOOKUP(M368,'郵便番号-住所データ'!C:H,6,FALSE)</f>
        <v>札幌市豊平区</v>
      </c>
      <c r="O368" s="156" t="str">
        <f t="shared" si="27"/>
        <v>札幌市豊平区平岸二条１１丁目３－２１第５川崎ビル２階</v>
      </c>
      <c r="P368" s="158" t="str">
        <f t="shared" si="28"/>
        <v>合同会社</v>
      </c>
      <c r="Q368" s="158" t="str">
        <f t="shared" si="29"/>
        <v>ＲＢＥＬ</v>
      </c>
      <c r="R368" s="156">
        <v>15</v>
      </c>
      <c r="S368" s="156" t="s">
        <v>279</v>
      </c>
      <c r="T368" s="156" t="s">
        <v>279</v>
      </c>
      <c r="U368" s="156" t="s">
        <v>279</v>
      </c>
      <c r="V368" s="156" t="s">
        <v>279</v>
      </c>
      <c r="W368" s="156" t="s">
        <v>279</v>
      </c>
      <c r="X368" s="156" t="s">
        <v>279</v>
      </c>
    </row>
    <row r="369" spans="1:24">
      <c r="A369" s="156" t="s">
        <v>4052</v>
      </c>
      <c r="B369" s="156" t="s">
        <v>4051</v>
      </c>
      <c r="C369" s="156" t="s">
        <v>4050</v>
      </c>
      <c r="D369" s="156" t="s">
        <v>4049</v>
      </c>
      <c r="E369" s="156" t="s">
        <v>4048</v>
      </c>
      <c r="F369" s="156" t="s">
        <v>4047</v>
      </c>
      <c r="G369" s="156" t="s">
        <v>2386</v>
      </c>
      <c r="H369" s="156" t="s">
        <v>4046</v>
      </c>
      <c r="I369" s="156" t="s">
        <v>4045</v>
      </c>
      <c r="J369" s="156" t="s">
        <v>762</v>
      </c>
      <c r="K369" s="158" t="str">
        <f t="shared" si="25"/>
        <v>〒003－0865</v>
      </c>
      <c r="L369" s="158" t="str">
        <f t="shared" si="26"/>
        <v>0030865</v>
      </c>
      <c r="M369" s="160">
        <v>30865</v>
      </c>
      <c r="N369" s="158" t="str">
        <f>VLOOKUP(M369,'郵便番号-住所データ'!C:H,6,FALSE)</f>
        <v>札幌市白石区</v>
      </c>
      <c r="O369" s="156" t="str">
        <f t="shared" si="27"/>
        <v>札幌市白石区川下五条３丁目２－１８</v>
      </c>
      <c r="P369" s="158" t="str">
        <f t="shared" si="28"/>
        <v>株式会社</v>
      </c>
      <c r="Q369" s="158" t="str">
        <f t="shared" si="29"/>
        <v>社ＴＩＴ</v>
      </c>
      <c r="R369" s="156">
        <v>15</v>
      </c>
      <c r="S369" s="156" t="s">
        <v>279</v>
      </c>
      <c r="T369" s="156" t="s">
        <v>279</v>
      </c>
      <c r="U369" s="156" t="s">
        <v>279</v>
      </c>
      <c r="V369" s="156" t="s">
        <v>279</v>
      </c>
      <c r="W369" s="156" t="s">
        <v>279</v>
      </c>
      <c r="X369" s="156" t="s">
        <v>279</v>
      </c>
    </row>
    <row r="370" spans="1:24">
      <c r="A370" s="156" t="s">
        <v>4044</v>
      </c>
      <c r="B370" s="156" t="s">
        <v>4043</v>
      </c>
      <c r="C370" s="156" t="s">
        <v>4042</v>
      </c>
      <c r="D370" s="156" t="s">
        <v>4041</v>
      </c>
      <c r="E370" s="156" t="s">
        <v>4040</v>
      </c>
      <c r="F370" s="156" t="s">
        <v>4039</v>
      </c>
      <c r="G370" s="156" t="s">
        <v>2386</v>
      </c>
      <c r="H370" s="156" t="s">
        <v>4038</v>
      </c>
      <c r="I370" s="156" t="s">
        <v>4037</v>
      </c>
      <c r="J370" s="156" t="s">
        <v>762</v>
      </c>
      <c r="K370" s="158" t="str">
        <f t="shared" si="25"/>
        <v>〒005－0021</v>
      </c>
      <c r="L370" s="158" t="str">
        <f t="shared" si="26"/>
        <v>0050021</v>
      </c>
      <c r="M370" s="160">
        <v>50021</v>
      </c>
      <c r="N370" s="158" t="str">
        <f>VLOOKUP(M370,'郵便番号-住所データ'!C:H,6,FALSE)</f>
        <v>札幌市南区</v>
      </c>
      <c r="O370" s="156" t="str">
        <f t="shared" si="27"/>
        <v>札幌市南区真駒内本町５丁目１番８号第５ナベビル２階</v>
      </c>
      <c r="P370" s="158" t="str">
        <f t="shared" si="28"/>
        <v>医療法人</v>
      </c>
      <c r="Q370" s="158" t="str">
        <f t="shared" si="29"/>
        <v>人渓仁会</v>
      </c>
      <c r="R370" s="156">
        <v>6</v>
      </c>
      <c r="S370" s="156" t="s">
        <v>279</v>
      </c>
      <c r="T370" s="156" t="s">
        <v>279</v>
      </c>
      <c r="U370" s="156" t="s">
        <v>279</v>
      </c>
      <c r="V370" s="156" t="s">
        <v>279</v>
      </c>
      <c r="W370" s="156" t="s">
        <v>279</v>
      </c>
      <c r="X370" s="156" t="s">
        <v>279</v>
      </c>
    </row>
    <row r="371" spans="1:24">
      <c r="A371" s="156" t="s">
        <v>4036</v>
      </c>
      <c r="B371" s="156" t="s">
        <v>4035</v>
      </c>
      <c r="C371" s="156" t="s">
        <v>4034</v>
      </c>
      <c r="D371" s="156" t="s">
        <v>4033</v>
      </c>
      <c r="E371" s="156" t="s">
        <v>4032</v>
      </c>
      <c r="F371" s="156" t="s">
        <v>4030</v>
      </c>
      <c r="G371" s="156" t="s">
        <v>2377</v>
      </c>
      <c r="H371" s="156" t="s">
        <v>4031</v>
      </c>
      <c r="I371" s="156" t="s">
        <v>4030</v>
      </c>
      <c r="J371" s="156" t="s">
        <v>762</v>
      </c>
      <c r="K371" s="158" t="str">
        <f t="shared" si="25"/>
        <v>〒062－0012</v>
      </c>
      <c r="L371" s="158" t="str">
        <f t="shared" si="26"/>
        <v>0620012</v>
      </c>
      <c r="M371" s="160">
        <v>620012</v>
      </c>
      <c r="N371" s="158" t="str">
        <f>VLOOKUP(M371,'郵便番号-住所データ'!C:H,6,FALSE)</f>
        <v>札幌市豊平区</v>
      </c>
      <c r="O371" s="156" t="str">
        <f t="shared" si="27"/>
        <v>札幌市豊平区美園十二条７丁目７－６パークハイム１２・７　４０３号室</v>
      </c>
      <c r="P371" s="158" t="str">
        <f t="shared" si="28"/>
        <v>合同会社</v>
      </c>
      <c r="Q371" s="158" t="str">
        <f t="shared" si="29"/>
        <v>社Ｔｅｎ</v>
      </c>
      <c r="R371" s="156">
        <v>15</v>
      </c>
      <c r="S371" s="156" t="s">
        <v>279</v>
      </c>
      <c r="T371" s="156" t="s">
        <v>279</v>
      </c>
      <c r="U371" s="156" t="s">
        <v>279</v>
      </c>
      <c r="V371" s="156" t="s">
        <v>279</v>
      </c>
      <c r="W371" s="156" t="s">
        <v>279</v>
      </c>
      <c r="X371" s="156" t="s">
        <v>279</v>
      </c>
    </row>
    <row r="372" spans="1:24">
      <c r="A372" s="156" t="s">
        <v>4029</v>
      </c>
      <c r="B372" s="156" t="s">
        <v>4028</v>
      </c>
      <c r="C372" s="156" t="s">
        <v>4027</v>
      </c>
      <c r="D372" s="156" t="s">
        <v>3801</v>
      </c>
      <c r="E372" s="156" t="s">
        <v>3800</v>
      </c>
      <c r="F372" s="156" t="s">
        <v>4026</v>
      </c>
      <c r="G372" s="156" t="s">
        <v>283</v>
      </c>
      <c r="H372" s="156" t="s">
        <v>3798</v>
      </c>
      <c r="I372" s="156" t="s">
        <v>3797</v>
      </c>
      <c r="J372" s="156" t="s">
        <v>762</v>
      </c>
      <c r="K372" s="158" t="str">
        <f t="shared" si="25"/>
        <v>〒004－0065</v>
      </c>
      <c r="L372" s="158" t="str">
        <f t="shared" si="26"/>
        <v>0040065</v>
      </c>
      <c r="M372" s="160">
        <v>40065</v>
      </c>
      <c r="N372" s="158" t="str">
        <f>VLOOKUP(M372,'郵便番号-住所データ'!C:H,6,FALSE)</f>
        <v>札幌市厚別区</v>
      </c>
      <c r="O372" s="156" t="str">
        <f t="shared" si="27"/>
        <v>札幌市厚別区厚別西五条２丁目１８－２２</v>
      </c>
      <c r="P372" s="158" t="str">
        <f t="shared" si="28"/>
        <v>ファミリ</v>
      </c>
      <c r="Q372" s="158" t="str">
        <f t="shared" si="29"/>
        <v>株式会社</v>
      </c>
      <c r="R372" s="156">
        <v>15</v>
      </c>
      <c r="S372" s="156" t="s">
        <v>279</v>
      </c>
      <c r="T372" s="156" t="s">
        <v>279</v>
      </c>
      <c r="U372" s="156" t="s">
        <v>279</v>
      </c>
      <c r="V372" s="156" t="s">
        <v>279</v>
      </c>
      <c r="W372" s="156" t="s">
        <v>279</v>
      </c>
      <c r="X372" s="156" t="s">
        <v>279</v>
      </c>
    </row>
    <row r="373" spans="1:24">
      <c r="A373" s="156" t="s">
        <v>4025</v>
      </c>
      <c r="B373" s="156" t="s">
        <v>4024</v>
      </c>
      <c r="C373" s="156" t="s">
        <v>4023</v>
      </c>
      <c r="D373" s="156" t="s">
        <v>4022</v>
      </c>
      <c r="E373" s="156" t="s">
        <v>4021</v>
      </c>
      <c r="F373" s="156" t="s">
        <v>4020</v>
      </c>
      <c r="G373" s="156" t="s">
        <v>4003</v>
      </c>
      <c r="H373" s="156" t="s">
        <v>4019</v>
      </c>
      <c r="I373" s="156" t="s">
        <v>4018</v>
      </c>
      <c r="J373" s="156" t="s">
        <v>762</v>
      </c>
      <c r="K373" s="158" t="str">
        <f t="shared" si="25"/>
        <v>〒062－0904</v>
      </c>
      <c r="L373" s="158" t="str">
        <f t="shared" si="26"/>
        <v>0620904</v>
      </c>
      <c r="M373" s="160">
        <v>620904</v>
      </c>
      <c r="N373" s="158" t="str">
        <f>VLOOKUP(M373,'郵便番号-住所データ'!C:H,6,FALSE)</f>
        <v>札幌市豊平区</v>
      </c>
      <c r="O373" s="156" t="str">
        <f t="shared" si="27"/>
        <v>札幌市豊平区豊平四条３丁目３－２－７０３</v>
      </c>
      <c r="P373" s="158" t="str">
        <f t="shared" si="28"/>
        <v>合同会社</v>
      </c>
      <c r="Q373" s="158" t="str">
        <f t="shared" si="29"/>
        <v>ｉＸＯＮ</v>
      </c>
      <c r="R373" s="156">
        <v>15</v>
      </c>
      <c r="S373" s="156" t="s">
        <v>279</v>
      </c>
      <c r="T373" s="156" t="s">
        <v>279</v>
      </c>
      <c r="U373" s="156" t="s">
        <v>279</v>
      </c>
      <c r="V373" s="156" t="s">
        <v>279</v>
      </c>
      <c r="W373" s="156" t="s">
        <v>279</v>
      </c>
      <c r="X373" s="156" t="s">
        <v>279</v>
      </c>
    </row>
    <row r="374" spans="1:24">
      <c r="A374" s="156" t="s">
        <v>4017</v>
      </c>
      <c r="B374" s="156" t="s">
        <v>4016</v>
      </c>
      <c r="C374" s="156" t="s">
        <v>4015</v>
      </c>
      <c r="D374" s="156" t="s">
        <v>4014</v>
      </c>
      <c r="E374" s="156" t="s">
        <v>4013</v>
      </c>
      <c r="F374" s="156" t="s">
        <v>4012</v>
      </c>
      <c r="G374" s="156" t="s">
        <v>4003</v>
      </c>
      <c r="H374" s="156" t="s">
        <v>4011</v>
      </c>
      <c r="I374" s="156" t="s">
        <v>4010</v>
      </c>
      <c r="J374" s="156" t="s">
        <v>762</v>
      </c>
      <c r="K374" s="158" t="str">
        <f t="shared" si="25"/>
        <v>〒065－0023</v>
      </c>
      <c r="L374" s="158" t="str">
        <f t="shared" si="26"/>
        <v>0650023</v>
      </c>
      <c r="M374" s="160">
        <v>650023</v>
      </c>
      <c r="N374" s="158" t="str">
        <f>VLOOKUP(M374,'郵便番号-住所データ'!C:H,6,FALSE)</f>
        <v>札幌市東区</v>
      </c>
      <c r="O374" s="156" t="str">
        <f t="shared" si="27"/>
        <v>札幌市東区北二十三条東１５丁目５－２６昌栄堂ビル２階</v>
      </c>
      <c r="P374" s="158" t="str">
        <f t="shared" si="28"/>
        <v>一般社団</v>
      </c>
      <c r="Q374" s="158" t="str">
        <f t="shared" si="29"/>
        <v>人ＯＷＬ</v>
      </c>
      <c r="R374" s="156">
        <v>10</v>
      </c>
      <c r="S374" s="156" t="s">
        <v>279</v>
      </c>
      <c r="T374" s="156" t="s">
        <v>279</v>
      </c>
      <c r="U374" s="156" t="s">
        <v>279</v>
      </c>
      <c r="V374" s="156" t="s">
        <v>279</v>
      </c>
      <c r="W374" s="156" t="s">
        <v>279</v>
      </c>
      <c r="X374" s="156" t="s">
        <v>279</v>
      </c>
    </row>
    <row r="375" spans="1:24">
      <c r="A375" s="156" t="s">
        <v>4009</v>
      </c>
      <c r="B375" s="156" t="s">
        <v>4008</v>
      </c>
      <c r="C375" s="156" t="s">
        <v>4007</v>
      </c>
      <c r="D375" s="156" t="s">
        <v>4006</v>
      </c>
      <c r="E375" s="156" t="s">
        <v>4005</v>
      </c>
      <c r="F375" s="156" t="s">
        <v>4004</v>
      </c>
      <c r="G375" s="156" t="s">
        <v>4003</v>
      </c>
      <c r="H375" s="156" t="s">
        <v>4002</v>
      </c>
      <c r="I375" s="156" t="s">
        <v>4001</v>
      </c>
      <c r="J375" s="156" t="s">
        <v>762</v>
      </c>
      <c r="K375" s="158" t="str">
        <f t="shared" si="25"/>
        <v>〒062－0931</v>
      </c>
      <c r="L375" s="158" t="str">
        <f t="shared" si="26"/>
        <v>0620931</v>
      </c>
      <c r="M375" s="160">
        <v>620931</v>
      </c>
      <c r="N375" s="158" t="str">
        <f>VLOOKUP(M375,'郵便番号-住所データ'!C:H,6,FALSE)</f>
        <v>札幌市豊平区</v>
      </c>
      <c r="O375" s="156" t="str">
        <f t="shared" si="27"/>
        <v>札幌市豊平区平岸一条１７丁目２番１号東急ドエル平岸ビレジ１号棟４０４号室</v>
      </c>
      <c r="P375" s="158" t="str">
        <f t="shared" si="28"/>
        <v>株式会社</v>
      </c>
      <c r="Q375" s="158" t="str">
        <f t="shared" si="29"/>
        <v>ジメント</v>
      </c>
      <c r="R375" s="156">
        <v>15</v>
      </c>
      <c r="S375" s="156" t="s">
        <v>279</v>
      </c>
      <c r="T375" s="156" t="s">
        <v>279</v>
      </c>
      <c r="U375" s="156" t="s">
        <v>279</v>
      </c>
      <c r="V375" s="156" t="s">
        <v>279</v>
      </c>
      <c r="W375" s="156" t="s">
        <v>279</v>
      </c>
      <c r="X375" s="156" t="s">
        <v>279</v>
      </c>
    </row>
    <row r="376" spans="1:24">
      <c r="A376" s="156" t="s">
        <v>4000</v>
      </c>
      <c r="B376" s="156" t="s">
        <v>3999</v>
      </c>
      <c r="C376" s="156" t="s">
        <v>3998</v>
      </c>
      <c r="D376" s="156" t="s">
        <v>3997</v>
      </c>
      <c r="E376" s="156" t="s">
        <v>3996</v>
      </c>
      <c r="F376" s="156" t="s">
        <v>3995</v>
      </c>
      <c r="G376" s="156" t="s">
        <v>1066</v>
      </c>
      <c r="H376" s="156" t="s">
        <v>3994</v>
      </c>
      <c r="I376" s="156" t="s">
        <v>3993</v>
      </c>
      <c r="J376" s="156" t="s">
        <v>762</v>
      </c>
      <c r="K376" s="158" t="str">
        <f t="shared" si="25"/>
        <v>〒004－0841</v>
      </c>
      <c r="L376" s="158" t="str">
        <f t="shared" si="26"/>
        <v>0040841</v>
      </c>
      <c r="M376" s="160">
        <v>40841</v>
      </c>
      <c r="N376" s="158" t="str">
        <f>VLOOKUP(M376,'郵便番号-住所データ'!C:H,6,FALSE)</f>
        <v>札幌市清田区</v>
      </c>
      <c r="O376" s="156" t="str">
        <f t="shared" si="27"/>
        <v>札幌市清田区清田一条４丁目５－５２</v>
      </c>
      <c r="P376" s="158" t="str">
        <f t="shared" si="28"/>
        <v>医療法人</v>
      </c>
      <c r="Q376" s="158" t="str">
        <f t="shared" si="29"/>
        <v>団平郁会</v>
      </c>
      <c r="R376" s="156">
        <v>6</v>
      </c>
      <c r="S376" s="156" t="s">
        <v>279</v>
      </c>
      <c r="T376" s="156" t="s">
        <v>279</v>
      </c>
      <c r="U376" s="156" t="s">
        <v>279</v>
      </c>
      <c r="V376" s="156" t="s">
        <v>279</v>
      </c>
      <c r="W376" s="156" t="s">
        <v>279</v>
      </c>
      <c r="X376" s="156" t="s">
        <v>279</v>
      </c>
    </row>
    <row r="377" spans="1:24">
      <c r="A377" s="156" t="s">
        <v>3992</v>
      </c>
      <c r="B377" s="156" t="s">
        <v>3991</v>
      </c>
      <c r="C377" s="156" t="s">
        <v>3990</v>
      </c>
      <c r="D377" s="156" t="s">
        <v>3989</v>
      </c>
      <c r="E377" s="156" t="s">
        <v>3988</v>
      </c>
      <c r="F377" s="156" t="s">
        <v>3987</v>
      </c>
      <c r="G377" s="156" t="s">
        <v>1066</v>
      </c>
      <c r="H377" s="156" t="s">
        <v>1327</v>
      </c>
      <c r="I377" s="156" t="s">
        <v>1326</v>
      </c>
      <c r="J377" s="156" t="s">
        <v>762</v>
      </c>
      <c r="K377" s="158" t="str">
        <f t="shared" si="25"/>
        <v>〒062－0903</v>
      </c>
      <c r="L377" s="158" t="str">
        <f t="shared" si="26"/>
        <v>0620903</v>
      </c>
      <c r="M377" s="160">
        <v>620903</v>
      </c>
      <c r="N377" s="158" t="str">
        <f>VLOOKUP(M377,'郵便番号-住所データ'!C:H,6,FALSE)</f>
        <v>札幌市豊平区</v>
      </c>
      <c r="O377" s="156" t="str">
        <f t="shared" si="27"/>
        <v>札幌市豊平区豊平三条１丁目１番３８号</v>
      </c>
      <c r="P377" s="158" t="str">
        <f t="shared" si="28"/>
        <v>ＳＯＭＰ</v>
      </c>
      <c r="Q377" s="158" t="str">
        <f t="shared" si="29"/>
        <v>株式会社</v>
      </c>
      <c r="R377" s="156">
        <v>15</v>
      </c>
      <c r="S377" s="156" t="s">
        <v>279</v>
      </c>
      <c r="T377" s="156" t="s">
        <v>279</v>
      </c>
      <c r="U377" s="156" t="s">
        <v>279</v>
      </c>
      <c r="V377" s="156" t="s">
        <v>279</v>
      </c>
      <c r="W377" s="156" t="s">
        <v>279</v>
      </c>
      <c r="X377" s="156" t="s">
        <v>279</v>
      </c>
    </row>
    <row r="378" spans="1:24">
      <c r="A378" s="156" t="s">
        <v>3986</v>
      </c>
      <c r="B378" s="156" t="s">
        <v>3985</v>
      </c>
      <c r="C378" s="156" t="s">
        <v>3984</v>
      </c>
      <c r="D378" s="156" t="s">
        <v>3983</v>
      </c>
      <c r="E378" s="156" t="s">
        <v>3982</v>
      </c>
      <c r="F378" s="156" t="s">
        <v>3981</v>
      </c>
      <c r="G378" s="156" t="s">
        <v>1066</v>
      </c>
      <c r="H378" s="156" t="s">
        <v>3980</v>
      </c>
      <c r="I378" s="156" t="s">
        <v>3979</v>
      </c>
      <c r="J378" s="156" t="s">
        <v>762</v>
      </c>
      <c r="K378" s="158" t="str">
        <f t="shared" si="25"/>
        <v>〒062－0041</v>
      </c>
      <c r="L378" s="158" t="str">
        <f t="shared" si="26"/>
        <v>0620041</v>
      </c>
      <c r="M378" s="160">
        <v>620041</v>
      </c>
      <c r="N378" s="158" t="str">
        <f>VLOOKUP(M378,'郵便番号-住所データ'!C:H,6,FALSE)</f>
        <v>札幌市豊平区</v>
      </c>
      <c r="O378" s="156" t="str">
        <f t="shared" si="27"/>
        <v>札幌市豊平区福住一条３丁目８－５</v>
      </c>
      <c r="P378" s="158" t="str">
        <f t="shared" si="28"/>
        <v>株式会社</v>
      </c>
      <c r="Q378" s="158" t="str">
        <f t="shared" si="29"/>
        <v>フレンズ</v>
      </c>
      <c r="R378" s="156">
        <v>15</v>
      </c>
      <c r="S378" s="156" t="s">
        <v>279</v>
      </c>
      <c r="T378" s="156" t="s">
        <v>279</v>
      </c>
      <c r="U378" s="156" t="s">
        <v>279</v>
      </c>
      <c r="V378" s="156" t="s">
        <v>279</v>
      </c>
      <c r="W378" s="156" t="s">
        <v>279</v>
      </c>
      <c r="X378" s="156" t="s">
        <v>279</v>
      </c>
    </row>
    <row r="379" spans="1:24">
      <c r="A379" s="156" t="s">
        <v>3978</v>
      </c>
      <c r="B379" s="156" t="s">
        <v>3977</v>
      </c>
      <c r="C379" s="156" t="s">
        <v>3976</v>
      </c>
      <c r="D379" s="156" t="s">
        <v>3975</v>
      </c>
      <c r="E379" s="156" t="s">
        <v>3974</v>
      </c>
      <c r="F379" s="156" t="s">
        <v>3973</v>
      </c>
      <c r="G379" s="156" t="s">
        <v>1066</v>
      </c>
      <c r="H379" s="156" t="s">
        <v>3972</v>
      </c>
      <c r="I379" s="156" t="s">
        <v>3971</v>
      </c>
      <c r="J379" s="156" t="s">
        <v>762</v>
      </c>
      <c r="K379" s="158" t="str">
        <f t="shared" si="25"/>
        <v>〒062－0933</v>
      </c>
      <c r="L379" s="158" t="str">
        <f t="shared" si="26"/>
        <v>0620933</v>
      </c>
      <c r="M379" s="160">
        <v>620933</v>
      </c>
      <c r="N379" s="158" t="str">
        <f>VLOOKUP(M379,'郵便番号-住所データ'!C:H,6,FALSE)</f>
        <v>札幌市豊平区</v>
      </c>
      <c r="O379" s="156" t="str">
        <f t="shared" si="27"/>
        <v>札幌市豊平区平岸三条７丁目８番３号北川ビル４０６号室</v>
      </c>
      <c r="P379" s="158" t="str">
        <f t="shared" si="28"/>
        <v>株式会社</v>
      </c>
      <c r="Q379" s="158" t="str">
        <f t="shared" si="29"/>
        <v>親中産業</v>
      </c>
      <c r="R379" s="156">
        <v>15</v>
      </c>
      <c r="S379" s="156" t="s">
        <v>279</v>
      </c>
      <c r="T379" s="156" t="s">
        <v>279</v>
      </c>
      <c r="U379" s="156" t="s">
        <v>279</v>
      </c>
      <c r="V379" s="156" t="s">
        <v>279</v>
      </c>
      <c r="W379" s="156" t="s">
        <v>279</v>
      </c>
      <c r="X379" s="156" t="s">
        <v>279</v>
      </c>
    </row>
    <row r="380" spans="1:24">
      <c r="A380" s="156" t="s">
        <v>3970</v>
      </c>
      <c r="B380" s="156" t="s">
        <v>3969</v>
      </c>
      <c r="C380" s="156" t="s">
        <v>3968</v>
      </c>
      <c r="D380" s="156" t="s">
        <v>3967</v>
      </c>
      <c r="E380" s="156" t="s">
        <v>3966</v>
      </c>
      <c r="F380" s="156" t="s">
        <v>3965</v>
      </c>
      <c r="G380" s="156" t="s">
        <v>1066</v>
      </c>
      <c r="H380" s="156" t="s">
        <v>3798</v>
      </c>
      <c r="I380" s="156" t="s">
        <v>3797</v>
      </c>
      <c r="J380" s="156" t="s">
        <v>762</v>
      </c>
      <c r="K380" s="158" t="str">
        <f t="shared" si="25"/>
        <v>〒003－0862</v>
      </c>
      <c r="L380" s="158" t="str">
        <f t="shared" si="26"/>
        <v>0030862</v>
      </c>
      <c r="M380" s="160">
        <v>30862</v>
      </c>
      <c r="N380" s="158" t="str">
        <f>VLOOKUP(M380,'郵便番号-住所データ'!C:H,6,FALSE)</f>
        <v>札幌市白石区</v>
      </c>
      <c r="O380" s="156" t="str">
        <f t="shared" si="27"/>
        <v>札幌市白石区川下二条７丁目２－２２</v>
      </c>
      <c r="P380" s="158" t="str">
        <f t="shared" si="28"/>
        <v>ファミリ</v>
      </c>
      <c r="Q380" s="158" t="str">
        <f t="shared" si="29"/>
        <v>株式会社</v>
      </c>
      <c r="R380" s="156">
        <v>15</v>
      </c>
      <c r="S380" s="156" t="s">
        <v>279</v>
      </c>
      <c r="T380" s="156" t="s">
        <v>279</v>
      </c>
      <c r="U380" s="156" t="s">
        <v>279</v>
      </c>
      <c r="V380" s="156" t="s">
        <v>279</v>
      </c>
      <c r="W380" s="156" t="s">
        <v>279</v>
      </c>
      <c r="X380" s="156" t="s">
        <v>279</v>
      </c>
    </row>
    <row r="381" spans="1:24">
      <c r="A381" s="156" t="s">
        <v>3964</v>
      </c>
      <c r="B381" s="156" t="s">
        <v>3963</v>
      </c>
      <c r="C381" s="156" t="s">
        <v>3962</v>
      </c>
      <c r="D381" s="156" t="s">
        <v>3961</v>
      </c>
      <c r="E381" s="156" t="s">
        <v>3960</v>
      </c>
      <c r="F381" s="156" t="s">
        <v>3959</v>
      </c>
      <c r="G381" s="156" t="s">
        <v>1270</v>
      </c>
      <c r="H381" s="156" t="s">
        <v>3958</v>
      </c>
      <c r="I381" s="156" t="s">
        <v>3957</v>
      </c>
      <c r="J381" s="156" t="s">
        <v>762</v>
      </c>
      <c r="K381" s="158" t="str">
        <f t="shared" si="25"/>
        <v>〒003－0022</v>
      </c>
      <c r="L381" s="158" t="str">
        <f t="shared" si="26"/>
        <v>0030022</v>
      </c>
      <c r="M381" s="160">
        <v>30022</v>
      </c>
      <c r="N381" s="158" t="str">
        <f>VLOOKUP(M381,'郵便番号-住所データ'!C:H,6,FALSE)</f>
        <v>札幌市白石区</v>
      </c>
      <c r="O381" s="156" t="str">
        <f t="shared" si="27"/>
        <v>札幌市白石区南郷通１丁目南３番１６号ローズ・アヴェニュー南郷通１０１号</v>
      </c>
      <c r="P381" s="158" t="str">
        <f t="shared" si="28"/>
        <v>株式会社</v>
      </c>
      <c r="Q381" s="158" t="str">
        <f t="shared" si="29"/>
        <v>社ぽるく</v>
      </c>
      <c r="R381" s="156">
        <v>15</v>
      </c>
      <c r="S381" s="156" t="s">
        <v>279</v>
      </c>
      <c r="T381" s="156" t="s">
        <v>279</v>
      </c>
      <c r="U381" s="156" t="s">
        <v>279</v>
      </c>
      <c r="V381" s="156" t="s">
        <v>279</v>
      </c>
      <c r="W381" s="156" t="s">
        <v>279</v>
      </c>
      <c r="X381" s="156" t="s">
        <v>279</v>
      </c>
    </row>
    <row r="382" spans="1:24">
      <c r="A382" s="156" t="s">
        <v>3956</v>
      </c>
      <c r="B382" s="156" t="s">
        <v>3955</v>
      </c>
      <c r="C382" s="156" t="s">
        <v>3954</v>
      </c>
      <c r="D382" s="156" t="s">
        <v>3953</v>
      </c>
      <c r="E382" s="156" t="s">
        <v>3952</v>
      </c>
      <c r="F382" s="156" t="s">
        <v>3950</v>
      </c>
      <c r="G382" s="156" t="s">
        <v>2349</v>
      </c>
      <c r="H382" s="156" t="s">
        <v>3951</v>
      </c>
      <c r="I382" s="156" t="s">
        <v>3950</v>
      </c>
      <c r="J382" s="156" t="s">
        <v>762</v>
      </c>
      <c r="K382" s="158" t="str">
        <f t="shared" si="25"/>
        <v>〒062－0051</v>
      </c>
      <c r="L382" s="158" t="str">
        <f t="shared" si="26"/>
        <v>0620051</v>
      </c>
      <c r="M382" s="160">
        <v>620051</v>
      </c>
      <c r="N382" s="158" t="str">
        <f>VLOOKUP(M382,'郵便番号-住所データ'!C:H,6,FALSE)</f>
        <v>札幌市豊平区</v>
      </c>
      <c r="O382" s="156" t="str">
        <f t="shared" si="27"/>
        <v>札幌市豊平区月寒東一条１７丁目５番４８号有田不動産ビル１階</v>
      </c>
      <c r="P382" s="158" t="str">
        <f t="shared" si="28"/>
        <v>合同会社</v>
      </c>
      <c r="Q382" s="158" t="str">
        <f t="shared" si="29"/>
        <v>イノカン</v>
      </c>
      <c r="R382" s="156">
        <v>15</v>
      </c>
      <c r="S382" s="156" t="s">
        <v>279</v>
      </c>
      <c r="T382" s="156" t="s">
        <v>279</v>
      </c>
      <c r="U382" s="156" t="s">
        <v>279</v>
      </c>
      <c r="V382" s="156" t="s">
        <v>279</v>
      </c>
      <c r="W382" s="156" t="s">
        <v>279</v>
      </c>
      <c r="X382" s="156" t="s">
        <v>279</v>
      </c>
    </row>
    <row r="383" spans="1:24">
      <c r="A383" s="156" t="s">
        <v>3949</v>
      </c>
      <c r="B383" s="156" t="s">
        <v>3948</v>
      </c>
      <c r="C383" s="156" t="s">
        <v>3947</v>
      </c>
      <c r="D383" s="156" t="s">
        <v>3946</v>
      </c>
      <c r="E383" s="156" t="s">
        <v>3945</v>
      </c>
      <c r="F383" s="156" t="s">
        <v>3944</v>
      </c>
      <c r="G383" s="156" t="s">
        <v>2349</v>
      </c>
      <c r="H383" s="156" t="s">
        <v>3798</v>
      </c>
      <c r="I383" s="156" t="s">
        <v>3797</v>
      </c>
      <c r="J383" s="156" t="s">
        <v>762</v>
      </c>
      <c r="K383" s="158" t="str">
        <f t="shared" si="25"/>
        <v>〒064－0913</v>
      </c>
      <c r="L383" s="158" t="str">
        <f t="shared" si="26"/>
        <v>0640913</v>
      </c>
      <c r="M383" s="160">
        <v>640913</v>
      </c>
      <c r="N383" s="158" t="str">
        <f>VLOOKUP(M383,'郵便番号-住所データ'!C:H,6,FALSE)</f>
        <v>札幌市中央区</v>
      </c>
      <c r="O383" s="156" t="str">
        <f t="shared" si="27"/>
        <v>札幌市中央区南十三条西７丁目１－２７</v>
      </c>
      <c r="P383" s="158" t="str">
        <f t="shared" si="28"/>
        <v>ファミリ</v>
      </c>
      <c r="Q383" s="158" t="str">
        <f t="shared" si="29"/>
        <v>株式会社</v>
      </c>
      <c r="R383" s="156">
        <v>15</v>
      </c>
      <c r="S383" s="156" t="s">
        <v>279</v>
      </c>
      <c r="T383" s="156" t="s">
        <v>279</v>
      </c>
      <c r="U383" s="156" t="s">
        <v>279</v>
      </c>
      <c r="V383" s="156" t="s">
        <v>279</v>
      </c>
      <c r="W383" s="156" t="s">
        <v>279</v>
      </c>
      <c r="X383" s="156" t="s">
        <v>279</v>
      </c>
    </row>
    <row r="384" spans="1:24">
      <c r="A384" s="156" t="s">
        <v>3943</v>
      </c>
      <c r="B384" s="156" t="s">
        <v>3942</v>
      </c>
      <c r="C384" s="156" t="s">
        <v>3941</v>
      </c>
      <c r="D384" s="156" t="s">
        <v>3940</v>
      </c>
      <c r="E384" s="156" t="s">
        <v>3939</v>
      </c>
      <c r="F384" s="156" t="s">
        <v>3938</v>
      </c>
      <c r="G384" s="156" t="s">
        <v>2341</v>
      </c>
      <c r="H384" s="156" t="s">
        <v>3937</v>
      </c>
      <c r="I384" s="156" t="s">
        <v>3936</v>
      </c>
      <c r="J384" s="156" t="s">
        <v>762</v>
      </c>
      <c r="K384" s="158" t="str">
        <f t="shared" si="25"/>
        <v>〒062－0905</v>
      </c>
      <c r="L384" s="158" t="str">
        <f t="shared" si="26"/>
        <v>0620905</v>
      </c>
      <c r="M384" s="160">
        <v>620905</v>
      </c>
      <c r="N384" s="158" t="str">
        <f>VLOOKUP(M384,'郵便番号-住所データ'!C:H,6,FALSE)</f>
        <v>札幌市豊平区</v>
      </c>
      <c r="O384" s="156" t="str">
        <f t="shared" si="27"/>
        <v>札幌市豊平区豊平五条２丁目２－１８ピュア・Ｍ・豊平４０３</v>
      </c>
      <c r="P384" s="158" t="str">
        <f t="shared" si="28"/>
        <v>株式会社</v>
      </c>
      <c r="Q384" s="158" t="str">
        <f t="shared" si="29"/>
        <v>ディカル</v>
      </c>
      <c r="R384" s="156">
        <v>15</v>
      </c>
      <c r="S384" s="156" t="s">
        <v>279</v>
      </c>
      <c r="T384" s="156" t="s">
        <v>279</v>
      </c>
      <c r="U384" s="156" t="s">
        <v>279</v>
      </c>
      <c r="V384" s="156" t="s">
        <v>279</v>
      </c>
      <c r="W384" s="156" t="s">
        <v>279</v>
      </c>
      <c r="X384" s="156" t="s">
        <v>279</v>
      </c>
    </row>
    <row r="385" spans="1:24">
      <c r="A385" s="156" t="s">
        <v>3935</v>
      </c>
      <c r="B385" s="156" t="s">
        <v>3934</v>
      </c>
      <c r="C385" s="156" t="s">
        <v>3933</v>
      </c>
      <c r="D385" s="156" t="s">
        <v>3932</v>
      </c>
      <c r="E385" s="156" t="s">
        <v>3931</v>
      </c>
      <c r="F385" s="156" t="s">
        <v>3930</v>
      </c>
      <c r="G385" s="156" t="s">
        <v>2954</v>
      </c>
      <c r="H385" s="156" t="s">
        <v>3929</v>
      </c>
      <c r="I385" s="156" t="s">
        <v>3928</v>
      </c>
      <c r="J385" s="156" t="s">
        <v>762</v>
      </c>
      <c r="K385" s="158" t="str">
        <f t="shared" si="25"/>
        <v>〒005－0801</v>
      </c>
      <c r="L385" s="158" t="str">
        <f t="shared" si="26"/>
        <v>0050801</v>
      </c>
      <c r="M385" s="160">
        <v>50801</v>
      </c>
      <c r="N385" s="158" t="str">
        <f>VLOOKUP(M385,'郵便番号-住所データ'!C:H,6,FALSE)</f>
        <v>札幌市南区</v>
      </c>
      <c r="O385" s="156" t="str">
        <f t="shared" si="27"/>
        <v>札幌市南区川沿一条４丁目１０番１２号</v>
      </c>
      <c r="P385" s="158" t="str">
        <f t="shared" si="28"/>
        <v>北海道無</v>
      </c>
      <c r="Q385" s="158" t="str">
        <f t="shared" si="29"/>
        <v>株式会社</v>
      </c>
      <c r="R385" s="156">
        <v>15</v>
      </c>
      <c r="S385" s="156" t="s">
        <v>279</v>
      </c>
      <c r="T385" s="156" t="s">
        <v>279</v>
      </c>
      <c r="U385" s="156" t="s">
        <v>279</v>
      </c>
      <c r="V385" s="156" t="s">
        <v>279</v>
      </c>
      <c r="W385" s="156" t="s">
        <v>279</v>
      </c>
      <c r="X385" s="156" t="s">
        <v>279</v>
      </c>
    </row>
    <row r="386" spans="1:24">
      <c r="A386" s="156" t="s">
        <v>3927</v>
      </c>
      <c r="B386" s="156" t="s">
        <v>3926</v>
      </c>
      <c r="C386" s="156" t="s">
        <v>3925</v>
      </c>
      <c r="D386" s="156" t="s">
        <v>3924</v>
      </c>
      <c r="E386" s="156" t="s">
        <v>3923</v>
      </c>
      <c r="F386" s="156" t="s">
        <v>3922</v>
      </c>
      <c r="G386" s="156" t="s">
        <v>2954</v>
      </c>
      <c r="H386" s="156" t="s">
        <v>3790</v>
      </c>
      <c r="I386" s="156" t="s">
        <v>3921</v>
      </c>
      <c r="J386" s="156" t="s">
        <v>762</v>
      </c>
      <c r="K386" s="158" t="str">
        <f t="shared" si="25"/>
        <v>〒004－0065</v>
      </c>
      <c r="L386" s="158" t="str">
        <f t="shared" si="26"/>
        <v>0040065</v>
      </c>
      <c r="M386" s="160">
        <v>40065</v>
      </c>
      <c r="N386" s="158" t="str">
        <f>VLOOKUP(M386,'郵便番号-住所データ'!C:H,6,FALSE)</f>
        <v>札幌市厚別区</v>
      </c>
      <c r="O386" s="156" t="str">
        <f t="shared" si="27"/>
        <v>札幌市厚別区厚別西五条１丁目１６番２０号２階－１区画</v>
      </c>
      <c r="P386" s="158" t="str">
        <f t="shared" si="28"/>
        <v>社会医療</v>
      </c>
      <c r="Q386" s="158" t="str">
        <f t="shared" si="29"/>
        <v>人貞仁会</v>
      </c>
      <c r="R386" s="156">
        <v>6</v>
      </c>
      <c r="S386" s="156" t="s">
        <v>279</v>
      </c>
      <c r="T386" s="156" t="s">
        <v>279</v>
      </c>
      <c r="U386" s="156" t="s">
        <v>279</v>
      </c>
      <c r="V386" s="156" t="s">
        <v>279</v>
      </c>
      <c r="W386" s="156" t="s">
        <v>279</v>
      </c>
      <c r="X386" s="156" t="s">
        <v>279</v>
      </c>
    </row>
    <row r="387" spans="1:24">
      <c r="A387" s="156" t="s">
        <v>3920</v>
      </c>
      <c r="B387" s="156" t="s">
        <v>3919</v>
      </c>
      <c r="C387" s="156" t="s">
        <v>3918</v>
      </c>
      <c r="D387" s="156" t="s">
        <v>3917</v>
      </c>
      <c r="E387" s="156" t="s">
        <v>3916</v>
      </c>
      <c r="F387" s="156" t="s">
        <v>3915</v>
      </c>
      <c r="G387" s="156" t="s">
        <v>918</v>
      </c>
      <c r="H387" s="156" t="s">
        <v>3914</v>
      </c>
      <c r="I387" s="156" t="s">
        <v>3913</v>
      </c>
      <c r="J387" s="156" t="s">
        <v>762</v>
      </c>
      <c r="K387" s="158" t="str">
        <f t="shared" si="25"/>
        <v>〒062－0905</v>
      </c>
      <c r="L387" s="158" t="str">
        <f t="shared" si="26"/>
        <v>0620905</v>
      </c>
      <c r="M387" s="160">
        <v>620905</v>
      </c>
      <c r="N387" s="158" t="str">
        <f>VLOOKUP(M387,'郵便番号-住所データ'!C:H,6,FALSE)</f>
        <v>札幌市豊平区</v>
      </c>
      <c r="O387" s="156" t="str">
        <f t="shared" si="27"/>
        <v>札幌市豊平区豊平五条２丁目１－１６－１０２クラリス豊平Ⅴ</v>
      </c>
      <c r="P387" s="158" t="str">
        <f t="shared" si="28"/>
        <v>株式会社</v>
      </c>
      <c r="Q387" s="158" t="str">
        <f t="shared" si="29"/>
        <v>社イツモ</v>
      </c>
      <c r="R387" s="156">
        <v>15</v>
      </c>
      <c r="S387" s="156" t="s">
        <v>279</v>
      </c>
      <c r="T387" s="156" t="s">
        <v>279</v>
      </c>
      <c r="U387" s="156" t="s">
        <v>279</v>
      </c>
      <c r="V387" s="156" t="s">
        <v>279</v>
      </c>
      <c r="W387" s="156" t="s">
        <v>279</v>
      </c>
      <c r="X387" s="156" t="s">
        <v>279</v>
      </c>
    </row>
    <row r="388" spans="1:24">
      <c r="A388" s="156" t="s">
        <v>3912</v>
      </c>
      <c r="B388" s="156" t="s">
        <v>3911</v>
      </c>
      <c r="C388" s="156" t="s">
        <v>3910</v>
      </c>
      <c r="D388" s="156" t="s">
        <v>3909</v>
      </c>
      <c r="E388" s="156" t="s">
        <v>3908</v>
      </c>
      <c r="F388" s="156" t="s">
        <v>3907</v>
      </c>
      <c r="G388" s="156" t="s">
        <v>918</v>
      </c>
      <c r="H388" s="156" t="s">
        <v>3906</v>
      </c>
      <c r="I388" s="156" t="s">
        <v>3905</v>
      </c>
      <c r="J388" s="156" t="s">
        <v>762</v>
      </c>
      <c r="K388" s="158" t="str">
        <f t="shared" si="25"/>
        <v>〒003－0801</v>
      </c>
      <c r="L388" s="158" t="str">
        <f t="shared" si="26"/>
        <v>0030801</v>
      </c>
      <c r="M388" s="160">
        <v>30801</v>
      </c>
      <c r="N388" s="158" t="str">
        <f>VLOOKUP(M388,'郵便番号-住所データ'!C:H,6,FALSE)</f>
        <v>札幌市白石区</v>
      </c>
      <c r="O388" s="156" t="str">
        <f t="shared" si="27"/>
        <v>札幌市白石区菊水一条４丁目４－８Ｅ－ｈｏｒｉｚｏｎ菊水４０２</v>
      </c>
      <c r="P388" s="158" t="str">
        <f t="shared" si="28"/>
        <v>株式会社</v>
      </c>
      <c r="Q388" s="158" t="str">
        <f t="shared" si="29"/>
        <v>ータクト</v>
      </c>
      <c r="R388" s="156">
        <v>15</v>
      </c>
      <c r="S388" s="156" t="s">
        <v>279</v>
      </c>
      <c r="T388" s="156" t="s">
        <v>279</v>
      </c>
      <c r="U388" s="156" t="s">
        <v>279</v>
      </c>
      <c r="V388" s="156" t="s">
        <v>279</v>
      </c>
      <c r="W388" s="156" t="s">
        <v>279</v>
      </c>
      <c r="X388" s="156" t="s">
        <v>279</v>
      </c>
    </row>
    <row r="389" spans="1:24">
      <c r="A389" s="156" t="s">
        <v>3904</v>
      </c>
      <c r="B389" s="156" t="s">
        <v>3903</v>
      </c>
      <c r="C389" s="156" t="s">
        <v>3902</v>
      </c>
      <c r="D389" s="156" t="s">
        <v>3901</v>
      </c>
      <c r="E389" s="156" t="s">
        <v>3900</v>
      </c>
      <c r="F389" s="156" t="s">
        <v>3899</v>
      </c>
      <c r="G389" s="156" t="s">
        <v>918</v>
      </c>
      <c r="H389" s="156" t="s">
        <v>3898</v>
      </c>
      <c r="I389" s="156" t="s">
        <v>3897</v>
      </c>
      <c r="J389" s="156" t="s">
        <v>762</v>
      </c>
      <c r="K389" s="158" t="str">
        <f t="shared" si="25"/>
        <v>〒004－0051</v>
      </c>
      <c r="L389" s="158" t="str">
        <f t="shared" si="26"/>
        <v>0040051</v>
      </c>
      <c r="M389" s="160">
        <v>40051</v>
      </c>
      <c r="N389" s="158" t="str">
        <f>VLOOKUP(M389,'郵便番号-住所データ'!C:H,6,FALSE)</f>
        <v>札幌市厚別区</v>
      </c>
      <c r="O389" s="156" t="str">
        <f t="shared" si="27"/>
        <v>札幌市厚別区厚別中央一条７丁目１７－３７スズキビル２Ｆ</v>
      </c>
      <c r="P389" s="158" t="str">
        <f t="shared" si="28"/>
        <v>株式会社</v>
      </c>
      <c r="Q389" s="158" t="str">
        <f t="shared" si="29"/>
        <v>ニティー</v>
      </c>
      <c r="R389" s="156">
        <v>15</v>
      </c>
      <c r="S389" s="156" t="s">
        <v>279</v>
      </c>
      <c r="T389" s="156" t="s">
        <v>279</v>
      </c>
      <c r="U389" s="156" t="s">
        <v>279</v>
      </c>
      <c r="V389" s="156" t="s">
        <v>279</v>
      </c>
      <c r="W389" s="156" t="s">
        <v>279</v>
      </c>
      <c r="X389" s="156" t="s">
        <v>279</v>
      </c>
    </row>
    <row r="390" spans="1:24">
      <c r="A390" s="156" t="s">
        <v>3896</v>
      </c>
      <c r="B390" s="156" t="s">
        <v>3895</v>
      </c>
      <c r="C390" s="156" t="s">
        <v>3894</v>
      </c>
      <c r="D390" s="156" t="s">
        <v>3893</v>
      </c>
      <c r="E390" s="156" t="s">
        <v>3892</v>
      </c>
      <c r="F390" s="156" t="s">
        <v>3891</v>
      </c>
      <c r="G390" s="156" t="s">
        <v>918</v>
      </c>
      <c r="H390" s="156" t="s">
        <v>3890</v>
      </c>
      <c r="I390" s="156" t="s">
        <v>3889</v>
      </c>
      <c r="J390" s="156" t="s">
        <v>762</v>
      </c>
      <c r="K390" s="158" t="str">
        <f t="shared" si="25"/>
        <v>〒062－0051</v>
      </c>
      <c r="L390" s="158" t="str">
        <f t="shared" si="26"/>
        <v>0620051</v>
      </c>
      <c r="M390" s="160">
        <v>620051</v>
      </c>
      <c r="N390" s="158" t="str">
        <f>VLOOKUP(M390,'郵便番号-住所データ'!C:H,6,FALSE)</f>
        <v>札幌市豊平区</v>
      </c>
      <c r="O390" s="156" t="str">
        <f t="shared" si="27"/>
        <v>札幌市豊平区月寒東一条１８丁目５－９０月寒東１条１８丁目テナント１Ｆ</v>
      </c>
      <c r="P390" s="158" t="str">
        <f t="shared" si="28"/>
        <v>ザオーケ</v>
      </c>
      <c r="Q390" s="158" t="str">
        <f t="shared" si="29"/>
        <v>株式会社</v>
      </c>
      <c r="R390" s="156">
        <v>15</v>
      </c>
      <c r="S390" s="156" t="s">
        <v>279</v>
      </c>
      <c r="T390" s="156" t="s">
        <v>279</v>
      </c>
      <c r="U390" s="156" t="s">
        <v>279</v>
      </c>
      <c r="V390" s="156" t="s">
        <v>279</v>
      </c>
      <c r="W390" s="156" t="s">
        <v>279</v>
      </c>
      <c r="X390" s="156" t="s">
        <v>279</v>
      </c>
    </row>
    <row r="391" spans="1:24">
      <c r="A391" s="156" t="s">
        <v>3888</v>
      </c>
      <c r="B391" s="156" t="s">
        <v>3887</v>
      </c>
      <c r="C391" s="156" t="s">
        <v>3886</v>
      </c>
      <c r="D391" s="156" t="s">
        <v>3885</v>
      </c>
      <c r="E391" s="156" t="s">
        <v>3884</v>
      </c>
      <c r="F391" s="156" t="s">
        <v>3882</v>
      </c>
      <c r="G391" s="156" t="s">
        <v>1050</v>
      </c>
      <c r="H391" s="156" t="s">
        <v>3883</v>
      </c>
      <c r="I391" s="156" t="s">
        <v>3882</v>
      </c>
      <c r="J391" s="156" t="s">
        <v>762</v>
      </c>
      <c r="K391" s="158" t="str">
        <f t="shared" si="25"/>
        <v>〒004－0812</v>
      </c>
      <c r="L391" s="158" t="str">
        <f t="shared" si="26"/>
        <v>0040812</v>
      </c>
      <c r="M391" s="160">
        <v>40812</v>
      </c>
      <c r="N391" s="158" t="str">
        <f>VLOOKUP(M391,'郵便番号-住所データ'!C:H,6,FALSE)</f>
        <v>札幌市清田区</v>
      </c>
      <c r="O391" s="156" t="str">
        <f t="shared" si="27"/>
        <v>札幌市清田区美しが丘二条７丁目２番１号</v>
      </c>
      <c r="P391" s="158" t="str">
        <f t="shared" si="28"/>
        <v>株式会社</v>
      </c>
      <c r="Q391" s="158" t="str">
        <f t="shared" si="29"/>
        <v>．Ｏ．Ｋ</v>
      </c>
      <c r="R391" s="156">
        <v>15</v>
      </c>
      <c r="S391" s="156" t="s">
        <v>279</v>
      </c>
      <c r="T391" s="156" t="s">
        <v>279</v>
      </c>
      <c r="U391" s="156" t="s">
        <v>279</v>
      </c>
      <c r="V391" s="156" t="s">
        <v>279</v>
      </c>
      <c r="W391" s="156" t="s">
        <v>279</v>
      </c>
      <c r="X391" s="156" t="s">
        <v>279</v>
      </c>
    </row>
    <row r="392" spans="1:24">
      <c r="A392" s="156" t="s">
        <v>3881</v>
      </c>
      <c r="B392" s="156" t="s">
        <v>3880</v>
      </c>
      <c r="C392" s="156" t="s">
        <v>3879</v>
      </c>
      <c r="D392" s="156" t="s">
        <v>3878</v>
      </c>
      <c r="E392" s="156" t="s">
        <v>3877</v>
      </c>
      <c r="F392" s="156" t="s">
        <v>3876</v>
      </c>
      <c r="G392" s="156" t="s">
        <v>949</v>
      </c>
      <c r="H392" s="156" t="s">
        <v>3875</v>
      </c>
      <c r="I392" s="156" t="s">
        <v>3874</v>
      </c>
      <c r="J392" s="156" t="s">
        <v>762</v>
      </c>
      <c r="K392" s="158" t="str">
        <f t="shared" si="25"/>
        <v>〒003－0004</v>
      </c>
      <c r="L392" s="158" t="str">
        <f t="shared" si="26"/>
        <v>0030004</v>
      </c>
      <c r="M392" s="160">
        <v>30004</v>
      </c>
      <c r="N392" s="158" t="str">
        <f>VLOOKUP(M392,'郵便番号-住所データ'!C:H,6,FALSE)</f>
        <v>札幌市白石区</v>
      </c>
      <c r="O392" s="156" t="str">
        <f t="shared" si="27"/>
        <v>札幌市白石区東札幌四条１丁目３－２５Ｂｌａｉｓｅ３階</v>
      </c>
      <c r="P392" s="158" t="str">
        <f t="shared" si="28"/>
        <v>株式会社</v>
      </c>
      <c r="Q392" s="158" t="str">
        <f t="shared" si="29"/>
        <v>ｍｏｕｒ</v>
      </c>
      <c r="R392" s="156">
        <v>15</v>
      </c>
      <c r="S392" s="156" t="s">
        <v>279</v>
      </c>
      <c r="T392" s="156" t="s">
        <v>279</v>
      </c>
      <c r="U392" s="156" t="s">
        <v>279</v>
      </c>
      <c r="V392" s="156" t="s">
        <v>279</v>
      </c>
      <c r="W392" s="156" t="s">
        <v>279</v>
      </c>
      <c r="X392" s="156" t="s">
        <v>279</v>
      </c>
    </row>
    <row r="393" spans="1:24">
      <c r="A393" s="156" t="s">
        <v>3873</v>
      </c>
      <c r="B393" s="156" t="s">
        <v>3872</v>
      </c>
      <c r="C393" s="156" t="s">
        <v>3871</v>
      </c>
      <c r="D393" s="156" t="s">
        <v>3870</v>
      </c>
      <c r="E393" s="156" t="s">
        <v>3869</v>
      </c>
      <c r="F393" s="156" t="s">
        <v>3867</v>
      </c>
      <c r="G393" s="156" t="s">
        <v>949</v>
      </c>
      <c r="H393" s="156" t="s">
        <v>3868</v>
      </c>
      <c r="I393" s="156" t="s">
        <v>3867</v>
      </c>
      <c r="J393" s="156" t="s">
        <v>762</v>
      </c>
      <c r="K393" s="158" t="str">
        <f t="shared" si="25"/>
        <v>〒003－0829</v>
      </c>
      <c r="L393" s="158" t="str">
        <f t="shared" si="26"/>
        <v>0030829</v>
      </c>
      <c r="M393" s="160">
        <v>30829</v>
      </c>
      <c r="N393" s="158" t="str">
        <f>VLOOKUP(M393,'郵便番号-住所データ'!C:H,6,FALSE)</f>
        <v>札幌市白石区</v>
      </c>
      <c r="O393" s="156" t="str">
        <f t="shared" si="27"/>
        <v>札幌市白石区菊水元町九条１丁目１番９号</v>
      </c>
      <c r="P393" s="158" t="str">
        <f t="shared" si="28"/>
        <v>合同会社</v>
      </c>
      <c r="Q393" s="158" t="str">
        <f t="shared" si="29"/>
        <v>同会社惺</v>
      </c>
      <c r="R393" s="156">
        <v>15</v>
      </c>
      <c r="S393" s="156" t="s">
        <v>279</v>
      </c>
      <c r="T393" s="156" t="s">
        <v>279</v>
      </c>
      <c r="U393" s="156" t="s">
        <v>279</v>
      </c>
      <c r="V393" s="156" t="s">
        <v>279</v>
      </c>
      <c r="W393" s="156" t="s">
        <v>279</v>
      </c>
      <c r="X393" s="156" t="s">
        <v>279</v>
      </c>
    </row>
    <row r="394" spans="1:24">
      <c r="A394" s="156" t="s">
        <v>3866</v>
      </c>
      <c r="B394" s="156" t="s">
        <v>3865</v>
      </c>
      <c r="C394" s="156" t="s">
        <v>3864</v>
      </c>
      <c r="D394" s="156" t="s">
        <v>3863</v>
      </c>
      <c r="E394" s="156" t="s">
        <v>3862</v>
      </c>
      <c r="F394" s="156" t="s">
        <v>3861</v>
      </c>
      <c r="G394" s="156" t="s">
        <v>3860</v>
      </c>
      <c r="H394" s="156" t="s">
        <v>3859</v>
      </c>
      <c r="I394" s="156" t="s">
        <v>3858</v>
      </c>
      <c r="J394" s="156" t="s">
        <v>762</v>
      </c>
      <c r="K394" s="158" t="str">
        <f t="shared" si="25"/>
        <v>〒004－0839</v>
      </c>
      <c r="L394" s="158" t="str">
        <f t="shared" si="26"/>
        <v>0040839</v>
      </c>
      <c r="M394" s="160">
        <v>40839</v>
      </c>
      <c r="N394" s="158" t="str">
        <f>VLOOKUP(M394,'郵便番号-住所データ'!C:H,6,FALSE)</f>
        <v>札幌市清田区</v>
      </c>
      <c r="O394" s="156" t="str">
        <f t="shared" si="27"/>
        <v>札幌市清田区真栄４３４番地６</v>
      </c>
      <c r="P394" s="158" t="str">
        <f t="shared" si="28"/>
        <v>社会福祉</v>
      </c>
      <c r="Q394" s="158" t="str">
        <f t="shared" si="29"/>
        <v>テ福祉会</v>
      </c>
      <c r="R394" s="156"/>
      <c r="S394" s="156" t="s">
        <v>279</v>
      </c>
      <c r="T394" s="156" t="s">
        <v>279</v>
      </c>
      <c r="U394" s="156" t="s">
        <v>279</v>
      </c>
      <c r="V394" s="156" t="s">
        <v>279</v>
      </c>
      <c r="W394" s="156" t="s">
        <v>279</v>
      </c>
      <c r="X394" s="156" t="s">
        <v>279</v>
      </c>
    </row>
    <row r="395" spans="1:24">
      <c r="A395" s="156" t="s">
        <v>3857</v>
      </c>
      <c r="B395" s="156" t="s">
        <v>3856</v>
      </c>
      <c r="C395" s="156" t="s">
        <v>3855</v>
      </c>
      <c r="D395" s="156" t="s">
        <v>3854</v>
      </c>
      <c r="E395" s="156" t="s">
        <v>3853</v>
      </c>
      <c r="F395" s="156" t="s">
        <v>3852</v>
      </c>
      <c r="G395" s="156" t="s">
        <v>2579</v>
      </c>
      <c r="H395" s="156" t="s">
        <v>3851</v>
      </c>
      <c r="I395" s="156" t="s">
        <v>3850</v>
      </c>
      <c r="J395" s="156" t="s">
        <v>762</v>
      </c>
      <c r="K395" s="158" t="str">
        <f t="shared" si="25"/>
        <v>〒003－0024</v>
      </c>
      <c r="L395" s="158" t="str">
        <f t="shared" si="26"/>
        <v>0030024</v>
      </c>
      <c r="M395" s="160">
        <v>30024</v>
      </c>
      <c r="N395" s="158" t="str">
        <f>VLOOKUP(M395,'郵便番号-住所データ'!C:H,6,FALSE)</f>
        <v>札幌市白石区</v>
      </c>
      <c r="O395" s="156" t="str">
        <f t="shared" si="27"/>
        <v>札幌市白石区本郷通　南１丁目南３番１号　モデュロール１０１号室</v>
      </c>
      <c r="P395" s="158" t="str">
        <f t="shared" si="28"/>
        <v>株式会社</v>
      </c>
      <c r="Q395" s="158" t="str">
        <f t="shared" si="29"/>
        <v>クティブ</v>
      </c>
      <c r="R395" s="156">
        <v>15</v>
      </c>
      <c r="S395" s="156" t="s">
        <v>279</v>
      </c>
      <c r="T395" s="156" t="s">
        <v>279</v>
      </c>
      <c r="U395" s="156" t="s">
        <v>279</v>
      </c>
      <c r="V395" s="156" t="s">
        <v>279</v>
      </c>
      <c r="W395" s="156" t="s">
        <v>279</v>
      </c>
      <c r="X395" s="156" t="s">
        <v>279</v>
      </c>
    </row>
    <row r="396" spans="1:24">
      <c r="A396" s="156" t="s">
        <v>3849</v>
      </c>
      <c r="B396" s="156" t="s">
        <v>3848</v>
      </c>
      <c r="C396" s="156" t="s">
        <v>3847</v>
      </c>
      <c r="D396" s="156" t="s">
        <v>3846</v>
      </c>
      <c r="E396" s="156" t="s">
        <v>3845</v>
      </c>
      <c r="F396" s="156" t="s">
        <v>3414</v>
      </c>
      <c r="G396" s="156" t="s">
        <v>3844</v>
      </c>
      <c r="H396" s="156" t="s">
        <v>3415</v>
      </c>
      <c r="I396" s="156" t="s">
        <v>3414</v>
      </c>
      <c r="J396" s="156" t="s">
        <v>762</v>
      </c>
      <c r="K396" s="158" t="str">
        <f t="shared" si="25"/>
        <v>〒004－0033</v>
      </c>
      <c r="L396" s="158" t="str">
        <f t="shared" si="26"/>
        <v>0040033</v>
      </c>
      <c r="M396" s="160">
        <v>40033</v>
      </c>
      <c r="N396" s="158" t="str">
        <f>VLOOKUP(M396,'郵便番号-住所データ'!C:H,6,FALSE)</f>
        <v>札幌市厚別区</v>
      </c>
      <c r="O396" s="156" t="str">
        <f t="shared" si="27"/>
        <v>札幌市厚別区上野幌三条４丁目１９－２６　ホクノー上野幌ビル２階Ｃ</v>
      </c>
      <c r="P396" s="158" t="str">
        <f t="shared" si="28"/>
        <v>ＭＴ居宅</v>
      </c>
      <c r="Q396" s="158" t="str">
        <f t="shared" si="29"/>
        <v>株式会社</v>
      </c>
      <c r="R396" s="156">
        <v>15</v>
      </c>
      <c r="S396" s="156" t="s">
        <v>279</v>
      </c>
      <c r="T396" s="156" t="s">
        <v>279</v>
      </c>
      <c r="U396" s="156" t="s">
        <v>279</v>
      </c>
      <c r="V396" s="156" t="s">
        <v>279</v>
      </c>
      <c r="W396" s="156" t="s">
        <v>279</v>
      </c>
      <c r="X396" s="156" t="s">
        <v>279</v>
      </c>
    </row>
    <row r="397" spans="1:24">
      <c r="A397" s="156" t="s">
        <v>3843</v>
      </c>
      <c r="B397" s="156" t="s">
        <v>3842</v>
      </c>
      <c r="C397" s="156" t="s">
        <v>3841</v>
      </c>
      <c r="D397" s="156" t="s">
        <v>3840</v>
      </c>
      <c r="E397" s="156" t="s">
        <v>3839</v>
      </c>
      <c r="F397" s="156" t="s">
        <v>3838</v>
      </c>
      <c r="G397" s="156" t="s">
        <v>3837</v>
      </c>
      <c r="H397" s="156" t="s">
        <v>3836</v>
      </c>
      <c r="I397" s="156" t="s">
        <v>3835</v>
      </c>
      <c r="J397" s="156" t="s">
        <v>762</v>
      </c>
      <c r="K397" s="158" t="str">
        <f t="shared" si="25"/>
        <v>〒004－0812</v>
      </c>
      <c r="L397" s="158" t="str">
        <f t="shared" si="26"/>
        <v>0040812</v>
      </c>
      <c r="M397" s="160">
        <v>40812</v>
      </c>
      <c r="N397" s="158" t="str">
        <f>VLOOKUP(M397,'郵便番号-住所データ'!C:H,6,FALSE)</f>
        <v>札幌市清田区</v>
      </c>
      <c r="O397" s="156" t="str">
        <f t="shared" si="27"/>
        <v>札幌市清田区美しが丘二条４丁目１７－１　医療介護支援住宅美しが丘</v>
      </c>
      <c r="P397" s="158" t="str">
        <f t="shared" si="28"/>
        <v>医療法人</v>
      </c>
      <c r="Q397" s="158" t="str">
        <f t="shared" si="29"/>
        <v>内科医院</v>
      </c>
      <c r="R397" s="156">
        <v>6</v>
      </c>
      <c r="S397" s="156" t="s">
        <v>279</v>
      </c>
      <c r="T397" s="156" t="s">
        <v>279</v>
      </c>
      <c r="U397" s="156" t="s">
        <v>279</v>
      </c>
      <c r="V397" s="156" t="s">
        <v>279</v>
      </c>
      <c r="W397" s="156" t="s">
        <v>279</v>
      </c>
      <c r="X397" s="156" t="s">
        <v>279</v>
      </c>
    </row>
    <row r="398" spans="1:24">
      <c r="A398" s="156" t="s">
        <v>3834</v>
      </c>
      <c r="B398" s="156" t="s">
        <v>3833</v>
      </c>
      <c r="C398" s="156" t="s">
        <v>3832</v>
      </c>
      <c r="D398" s="156" t="s">
        <v>3826</v>
      </c>
      <c r="E398" s="156" t="s">
        <v>3831</v>
      </c>
      <c r="F398" s="156" t="s">
        <v>3830</v>
      </c>
      <c r="G398" s="156" t="s">
        <v>1768</v>
      </c>
      <c r="H398" s="156" t="s">
        <v>3823</v>
      </c>
      <c r="I398" s="156" t="s">
        <v>3822</v>
      </c>
      <c r="J398" s="156" t="s">
        <v>762</v>
      </c>
      <c r="K398" s="158" t="str">
        <f t="shared" si="25"/>
        <v>〒062－0053</v>
      </c>
      <c r="L398" s="158" t="str">
        <f t="shared" si="26"/>
        <v>0620053</v>
      </c>
      <c r="M398" s="160">
        <v>620053</v>
      </c>
      <c r="N398" s="158" t="str">
        <f>VLOOKUP(M398,'郵便番号-住所データ'!C:H,6,FALSE)</f>
        <v>札幌市豊平区</v>
      </c>
      <c r="O398" s="156" t="str">
        <f t="shared" si="27"/>
        <v>札幌市豊平区月寒東三条１８丁目２０番４８号</v>
      </c>
      <c r="P398" s="158" t="str">
        <f t="shared" si="28"/>
        <v>社会医療</v>
      </c>
      <c r="Q398" s="158" t="str">
        <f t="shared" si="29"/>
        <v>人康和会</v>
      </c>
      <c r="R398" s="156">
        <v>6</v>
      </c>
      <c r="S398" s="156" t="s">
        <v>279</v>
      </c>
      <c r="T398" s="156" t="s">
        <v>279</v>
      </c>
      <c r="U398" s="156" t="s">
        <v>279</v>
      </c>
      <c r="V398" s="156" t="s">
        <v>279</v>
      </c>
      <c r="W398" s="156" t="s">
        <v>279</v>
      </c>
      <c r="X398" s="156" t="s">
        <v>279</v>
      </c>
    </row>
    <row r="399" spans="1:24">
      <c r="A399" s="156" t="s">
        <v>3829</v>
      </c>
      <c r="B399" s="156" t="s">
        <v>3828</v>
      </c>
      <c r="C399" s="156" t="s">
        <v>3827</v>
      </c>
      <c r="D399" s="156" t="s">
        <v>3826</v>
      </c>
      <c r="E399" s="156" t="s">
        <v>3825</v>
      </c>
      <c r="F399" s="156" t="s">
        <v>3824</v>
      </c>
      <c r="G399" s="156" t="s">
        <v>1768</v>
      </c>
      <c r="H399" s="156" t="s">
        <v>3823</v>
      </c>
      <c r="I399" s="156" t="s">
        <v>3822</v>
      </c>
      <c r="J399" s="156" t="s">
        <v>762</v>
      </c>
      <c r="K399" s="158" t="str">
        <f t="shared" si="25"/>
        <v>〒062－0053</v>
      </c>
      <c r="L399" s="158" t="str">
        <f t="shared" si="26"/>
        <v>0620053</v>
      </c>
      <c r="M399" s="160">
        <v>620053</v>
      </c>
      <c r="N399" s="158" t="str">
        <f>VLOOKUP(M399,'郵便番号-住所データ'!C:H,6,FALSE)</f>
        <v>札幌市豊平区</v>
      </c>
      <c r="O399" s="156" t="str">
        <f t="shared" si="27"/>
        <v>札幌市豊平区月寒東三条１８丁目２０番４８号</v>
      </c>
      <c r="P399" s="158" t="str">
        <f t="shared" si="28"/>
        <v>社会医療</v>
      </c>
      <c r="Q399" s="158" t="str">
        <f t="shared" si="29"/>
        <v>人康和会</v>
      </c>
      <c r="R399" s="156">
        <v>6</v>
      </c>
      <c r="S399" s="156" t="s">
        <v>279</v>
      </c>
      <c r="T399" s="156" t="s">
        <v>279</v>
      </c>
      <c r="U399" s="156" t="s">
        <v>279</v>
      </c>
      <c r="V399" s="156" t="s">
        <v>279</v>
      </c>
      <c r="W399" s="156" t="s">
        <v>279</v>
      </c>
      <c r="X399" s="156" t="s">
        <v>279</v>
      </c>
    </row>
    <row r="400" spans="1:24">
      <c r="A400" s="156" t="s">
        <v>3821</v>
      </c>
      <c r="B400" s="156" t="s">
        <v>3820</v>
      </c>
      <c r="C400" s="156" t="s">
        <v>3819</v>
      </c>
      <c r="D400" s="156" t="s">
        <v>3818</v>
      </c>
      <c r="E400" s="156" t="s">
        <v>3817</v>
      </c>
      <c r="F400" s="156" t="s">
        <v>3816</v>
      </c>
      <c r="G400" s="156" t="s">
        <v>3528</v>
      </c>
      <c r="H400" s="156" t="s">
        <v>3815</v>
      </c>
      <c r="I400" s="156" t="s">
        <v>3814</v>
      </c>
      <c r="J400" s="156" t="s">
        <v>762</v>
      </c>
      <c r="K400" s="158" t="str">
        <f t="shared" ref="K400:K463" si="30">MID(D400,1,9)</f>
        <v>〒004－0031</v>
      </c>
      <c r="L400" s="158" t="str">
        <f t="shared" ref="L400:L463" si="31">MID(K400,2,3)&amp;MID(K400,6,4)</f>
        <v>0040031</v>
      </c>
      <c r="M400" s="160">
        <v>40031</v>
      </c>
      <c r="N400" s="158" t="str">
        <f>VLOOKUP(M400,'郵便番号-住所データ'!C:H,6,FALSE)</f>
        <v>札幌市厚別区</v>
      </c>
      <c r="O400" s="156" t="str">
        <f t="shared" ref="O400:O463" si="32">MID(D400,10,50)</f>
        <v>札幌市厚別区上野幌一条１丁目２－２８</v>
      </c>
      <c r="P400" s="158" t="str">
        <f t="shared" ref="P400:P463" si="33">MID(H400,1,4)</f>
        <v>医療法人</v>
      </c>
      <c r="Q400" s="158" t="str">
        <f t="shared" ref="Q400:Q463" si="34">RIGHT(H400,4)</f>
        <v>医療大学</v>
      </c>
      <c r="R400" s="156">
        <v>6</v>
      </c>
      <c r="S400" s="156" t="s">
        <v>279</v>
      </c>
      <c r="T400" s="156" t="s">
        <v>279</v>
      </c>
      <c r="U400" s="156" t="s">
        <v>279</v>
      </c>
      <c r="V400" s="156" t="s">
        <v>279</v>
      </c>
      <c r="W400" s="156" t="s">
        <v>279</v>
      </c>
      <c r="X400" s="156" t="s">
        <v>279</v>
      </c>
    </row>
    <row r="401" spans="1:24">
      <c r="A401" s="156" t="s">
        <v>3813</v>
      </c>
      <c r="B401" s="156" t="s">
        <v>3812</v>
      </c>
      <c r="C401" s="156" t="s">
        <v>3811</v>
      </c>
      <c r="D401" s="156" t="s">
        <v>3810</v>
      </c>
      <c r="E401" s="156" t="s">
        <v>3809</v>
      </c>
      <c r="F401" s="156" t="s">
        <v>3808</v>
      </c>
      <c r="G401" s="156" t="s">
        <v>3807</v>
      </c>
      <c r="H401" s="156" t="s">
        <v>3806</v>
      </c>
      <c r="I401" s="156" t="s">
        <v>3805</v>
      </c>
      <c r="J401" s="156" t="s">
        <v>762</v>
      </c>
      <c r="K401" s="158" t="str">
        <f t="shared" si="30"/>
        <v>〒063－0803</v>
      </c>
      <c r="L401" s="158" t="str">
        <f t="shared" si="31"/>
        <v>0630803</v>
      </c>
      <c r="M401" s="160">
        <v>630803</v>
      </c>
      <c r="N401" s="158" t="str">
        <f>VLOOKUP(M401,'郵便番号-住所データ'!C:H,6,FALSE)</f>
        <v>札幌市西区</v>
      </c>
      <c r="O401" s="156" t="str">
        <f t="shared" si="32"/>
        <v>札幌市西区二十四軒三条７丁目１番２４号</v>
      </c>
      <c r="P401" s="158" t="str">
        <f t="shared" si="33"/>
        <v>医療法人</v>
      </c>
      <c r="Q401" s="158" t="str">
        <f t="shared" si="34"/>
        <v>社団青葉</v>
      </c>
      <c r="R401" s="156">
        <v>6</v>
      </c>
      <c r="S401" s="156" t="s">
        <v>279</v>
      </c>
      <c r="T401" s="156" t="s">
        <v>279</v>
      </c>
      <c r="U401" s="156" t="s">
        <v>279</v>
      </c>
      <c r="V401" s="156" t="s">
        <v>279</v>
      </c>
      <c r="W401" s="156" t="s">
        <v>279</v>
      </c>
      <c r="X401" s="156" t="s">
        <v>279</v>
      </c>
    </row>
    <row r="402" spans="1:24">
      <c r="A402" s="156" t="s">
        <v>3804</v>
      </c>
      <c r="B402" s="156" t="s">
        <v>3803</v>
      </c>
      <c r="C402" s="156" t="s">
        <v>3802</v>
      </c>
      <c r="D402" s="156" t="s">
        <v>3801</v>
      </c>
      <c r="E402" s="156" t="s">
        <v>3800</v>
      </c>
      <c r="F402" s="156" t="s">
        <v>3799</v>
      </c>
      <c r="G402" s="156" t="s">
        <v>283</v>
      </c>
      <c r="H402" s="156" t="s">
        <v>3798</v>
      </c>
      <c r="I402" s="156" t="s">
        <v>3797</v>
      </c>
      <c r="J402" s="156" t="s">
        <v>762</v>
      </c>
      <c r="K402" s="158" t="str">
        <f t="shared" si="30"/>
        <v>〒004－0065</v>
      </c>
      <c r="L402" s="158" t="str">
        <f t="shared" si="31"/>
        <v>0040065</v>
      </c>
      <c r="M402" s="160">
        <v>40065</v>
      </c>
      <c r="N402" s="158" t="str">
        <f>VLOOKUP(M402,'郵便番号-住所データ'!C:H,6,FALSE)</f>
        <v>札幌市厚別区</v>
      </c>
      <c r="O402" s="156" t="str">
        <f t="shared" si="32"/>
        <v>札幌市厚別区厚別西五条２丁目１８－２２</v>
      </c>
      <c r="P402" s="158" t="str">
        <f t="shared" si="33"/>
        <v>ファミリ</v>
      </c>
      <c r="Q402" s="158" t="str">
        <f t="shared" si="34"/>
        <v>株式会社</v>
      </c>
      <c r="R402" s="156">
        <v>15</v>
      </c>
      <c r="S402" s="156" t="s">
        <v>279</v>
      </c>
      <c r="T402" s="156" t="s">
        <v>279</v>
      </c>
      <c r="U402" s="156" t="s">
        <v>279</v>
      </c>
      <c r="V402" s="156" t="s">
        <v>279</v>
      </c>
      <c r="W402" s="156" t="s">
        <v>279</v>
      </c>
      <c r="X402" s="156" t="s">
        <v>279</v>
      </c>
    </row>
    <row r="403" spans="1:24">
      <c r="A403" s="156" t="s">
        <v>3796</v>
      </c>
      <c r="B403" s="156" t="s">
        <v>3795</v>
      </c>
      <c r="C403" s="156" t="s">
        <v>3794</v>
      </c>
      <c r="D403" s="156" t="s">
        <v>3793</v>
      </c>
      <c r="E403" s="156" t="s">
        <v>3792</v>
      </c>
      <c r="F403" s="156" t="s">
        <v>3791</v>
      </c>
      <c r="G403" s="156" t="s">
        <v>918</v>
      </c>
      <c r="H403" s="156" t="s">
        <v>3790</v>
      </c>
      <c r="I403" s="156" t="s">
        <v>3789</v>
      </c>
      <c r="J403" s="156" t="s">
        <v>762</v>
      </c>
      <c r="K403" s="158" t="str">
        <f t="shared" si="30"/>
        <v>〒004－0053</v>
      </c>
      <c r="L403" s="158" t="str">
        <f t="shared" si="31"/>
        <v>0040053</v>
      </c>
      <c r="M403" s="160">
        <v>40053</v>
      </c>
      <c r="N403" s="158" t="str">
        <f>VLOOKUP(M403,'郵便番号-住所データ'!C:H,6,FALSE)</f>
        <v>札幌市厚別区</v>
      </c>
      <c r="O403" s="156" t="str">
        <f t="shared" si="32"/>
        <v>札幌市厚別区厚別中央三条２丁目１２番４０号</v>
      </c>
      <c r="P403" s="158" t="str">
        <f t="shared" si="33"/>
        <v>社会医療</v>
      </c>
      <c r="Q403" s="158" t="str">
        <f t="shared" si="34"/>
        <v>人貞仁会</v>
      </c>
      <c r="R403" s="156">
        <v>6</v>
      </c>
      <c r="S403" s="156" t="s">
        <v>279</v>
      </c>
      <c r="T403" s="156" t="s">
        <v>279</v>
      </c>
      <c r="U403" s="156" t="s">
        <v>279</v>
      </c>
      <c r="V403" s="156" t="s">
        <v>279</v>
      </c>
      <c r="W403" s="156" t="s">
        <v>279</v>
      </c>
      <c r="X403" s="156" t="s">
        <v>279</v>
      </c>
    </row>
    <row r="404" spans="1:24">
      <c r="A404" s="156" t="s">
        <v>3788</v>
      </c>
      <c r="B404" s="156" t="s">
        <v>3787</v>
      </c>
      <c r="C404" s="156" t="s">
        <v>3786</v>
      </c>
      <c r="D404" s="156" t="s">
        <v>3785</v>
      </c>
      <c r="E404" s="156" t="s">
        <v>3784</v>
      </c>
      <c r="F404" s="156" t="s">
        <v>3783</v>
      </c>
      <c r="G404" s="156" t="s">
        <v>949</v>
      </c>
      <c r="H404" s="156" t="s">
        <v>3782</v>
      </c>
      <c r="I404" s="156" t="s">
        <v>3781</v>
      </c>
      <c r="J404" s="156" t="s">
        <v>762</v>
      </c>
      <c r="K404" s="158" t="str">
        <f t="shared" si="30"/>
        <v>〒007－0809</v>
      </c>
      <c r="L404" s="158" t="str">
        <f t="shared" si="31"/>
        <v>0070809</v>
      </c>
      <c r="M404" s="160">
        <v>70809</v>
      </c>
      <c r="N404" s="158" t="str">
        <f>VLOOKUP(M404,'郵便番号-住所データ'!C:H,6,FALSE)</f>
        <v>札幌市東区</v>
      </c>
      <c r="O404" s="156" t="str">
        <f t="shared" si="32"/>
        <v>札幌市東区東苗穂九条３丁目１－３３</v>
      </c>
      <c r="P404" s="158" t="str">
        <f t="shared" si="33"/>
        <v>株式会社</v>
      </c>
      <c r="Q404" s="158" t="str">
        <f t="shared" si="34"/>
        <v>いらーく</v>
      </c>
      <c r="R404" s="156">
        <v>15</v>
      </c>
      <c r="S404" s="156" t="s">
        <v>279</v>
      </c>
      <c r="T404" s="156" t="s">
        <v>279</v>
      </c>
      <c r="U404" s="156" t="s">
        <v>279</v>
      </c>
      <c r="V404" s="156" t="s">
        <v>279</v>
      </c>
      <c r="W404" s="156" t="s">
        <v>279</v>
      </c>
      <c r="X404" s="156" t="s">
        <v>279</v>
      </c>
    </row>
    <row r="405" spans="1:24">
      <c r="A405" s="156" t="s">
        <v>3780</v>
      </c>
      <c r="B405" s="156" t="s">
        <v>3779</v>
      </c>
      <c r="C405" s="156" t="s">
        <v>3778</v>
      </c>
      <c r="D405" s="156" t="s">
        <v>3777</v>
      </c>
      <c r="E405" s="156" t="s">
        <v>3776</v>
      </c>
      <c r="F405" s="156" t="s">
        <v>3775</v>
      </c>
      <c r="G405" s="156" t="s">
        <v>1586</v>
      </c>
      <c r="H405" s="156" t="s">
        <v>858</v>
      </c>
      <c r="I405" s="156" t="s">
        <v>857</v>
      </c>
      <c r="J405" s="156" t="s">
        <v>762</v>
      </c>
      <c r="K405" s="158" t="str">
        <f t="shared" si="30"/>
        <v>〒069－0842</v>
      </c>
      <c r="L405" s="158" t="str">
        <f t="shared" si="31"/>
        <v>0690842</v>
      </c>
      <c r="M405" s="160">
        <v>690842</v>
      </c>
      <c r="N405" s="158" t="str">
        <f>VLOOKUP(M405,'郵便番号-住所データ'!C:H,6,FALSE)</f>
        <v>江別市</v>
      </c>
      <c r="O405" s="156" t="str">
        <f t="shared" si="32"/>
        <v>江別市大麻沢町５番の６　江別市いきいきセンター</v>
      </c>
      <c r="P405" s="158" t="str">
        <f t="shared" si="33"/>
        <v>一般社団</v>
      </c>
      <c r="Q405" s="158" t="str">
        <f t="shared" si="34"/>
        <v>ア事業団</v>
      </c>
      <c r="R405" s="156">
        <v>10</v>
      </c>
      <c r="S405" s="156" t="s">
        <v>279</v>
      </c>
      <c r="T405" s="156" t="s">
        <v>279</v>
      </c>
      <c r="U405" s="156" t="s">
        <v>279</v>
      </c>
      <c r="V405" s="156" t="s">
        <v>279</v>
      </c>
      <c r="W405" s="156" t="s">
        <v>279</v>
      </c>
      <c r="X405" s="156" t="s">
        <v>279</v>
      </c>
    </row>
    <row r="406" spans="1:24">
      <c r="A406" s="156" t="s">
        <v>3774</v>
      </c>
      <c r="B406" s="156" t="s">
        <v>3773</v>
      </c>
      <c r="C406" s="156" t="s">
        <v>3772</v>
      </c>
      <c r="D406" s="156" t="s">
        <v>3771</v>
      </c>
      <c r="E406" s="156" t="s">
        <v>3770</v>
      </c>
      <c r="F406" s="156" t="s">
        <v>3769</v>
      </c>
      <c r="G406" s="156" t="s">
        <v>3768</v>
      </c>
      <c r="H406" s="156" t="s">
        <v>858</v>
      </c>
      <c r="I406" s="156" t="s">
        <v>857</v>
      </c>
      <c r="J406" s="156" t="s">
        <v>762</v>
      </c>
      <c r="K406" s="158" t="str">
        <f t="shared" si="30"/>
        <v>〒061－0226</v>
      </c>
      <c r="L406" s="158" t="str">
        <f t="shared" si="31"/>
        <v>0610226</v>
      </c>
      <c r="M406" s="160">
        <v>610226</v>
      </c>
      <c r="N406" s="158" t="str">
        <f>VLOOKUP(M406,'郵便番号-住所データ'!C:H,6,FALSE)</f>
        <v>石狩郡当別町</v>
      </c>
      <c r="O406" s="156" t="str">
        <f t="shared" si="32"/>
        <v>石狩郡当別町錦町５５番地９ＪＲドーミー当別１階</v>
      </c>
      <c r="P406" s="158" t="str">
        <f t="shared" si="33"/>
        <v>一般社団</v>
      </c>
      <c r="Q406" s="158" t="str">
        <f t="shared" si="34"/>
        <v>ア事業団</v>
      </c>
      <c r="R406" s="156">
        <v>10</v>
      </c>
      <c r="S406" s="156" t="s">
        <v>279</v>
      </c>
      <c r="T406" s="156" t="s">
        <v>279</v>
      </c>
      <c r="U406" s="156" t="s">
        <v>279</v>
      </c>
      <c r="V406" s="156" t="s">
        <v>279</v>
      </c>
      <c r="W406" s="156" t="s">
        <v>279</v>
      </c>
      <c r="X406" s="156" t="s">
        <v>279</v>
      </c>
    </row>
    <row r="407" spans="1:24">
      <c r="A407" s="156" t="s">
        <v>3767</v>
      </c>
      <c r="B407" s="156" t="s">
        <v>3766</v>
      </c>
      <c r="C407" s="156" t="s">
        <v>314</v>
      </c>
      <c r="D407" s="156" t="s">
        <v>3765</v>
      </c>
      <c r="E407" s="156" t="s">
        <v>3764</v>
      </c>
      <c r="F407" s="156" t="s">
        <v>3763</v>
      </c>
      <c r="G407" s="156" t="s">
        <v>3762</v>
      </c>
      <c r="H407" s="156" t="s">
        <v>3761</v>
      </c>
      <c r="I407" s="156" t="s">
        <v>3760</v>
      </c>
      <c r="J407" s="156" t="s">
        <v>762</v>
      </c>
      <c r="K407" s="158" t="str">
        <f t="shared" si="30"/>
        <v>〒069－0806</v>
      </c>
      <c r="L407" s="158" t="str">
        <f t="shared" si="31"/>
        <v>0690806</v>
      </c>
      <c r="M407" s="160">
        <v>690806</v>
      </c>
      <c r="N407" s="158" t="str">
        <f>VLOOKUP(M407,'郵便番号-住所データ'!C:H,6,FALSE)</f>
        <v>江別市</v>
      </c>
      <c r="O407" s="156" t="str">
        <f t="shared" si="32"/>
        <v>江別市新栄台　４６－１</v>
      </c>
      <c r="P407" s="158" t="str">
        <f t="shared" si="33"/>
        <v>医療法人</v>
      </c>
      <c r="Q407" s="158" t="str">
        <f t="shared" si="34"/>
        <v>　友愛会</v>
      </c>
      <c r="R407" s="156">
        <v>6</v>
      </c>
      <c r="S407" s="156" t="s">
        <v>279</v>
      </c>
      <c r="T407" s="156" t="s">
        <v>279</v>
      </c>
      <c r="U407" s="156" t="s">
        <v>279</v>
      </c>
      <c r="V407" s="156" t="s">
        <v>279</v>
      </c>
      <c r="W407" s="156" t="s">
        <v>279</v>
      </c>
      <c r="X407" s="156" t="s">
        <v>279</v>
      </c>
    </row>
    <row r="408" spans="1:24">
      <c r="A408" s="156" t="s">
        <v>3759</v>
      </c>
      <c r="B408" s="156" t="s">
        <v>3758</v>
      </c>
      <c r="C408" s="156" t="s">
        <v>3757</v>
      </c>
      <c r="D408" s="156" t="s">
        <v>3756</v>
      </c>
      <c r="E408" s="156" t="s">
        <v>3755</v>
      </c>
      <c r="F408" s="156" t="s">
        <v>3754</v>
      </c>
      <c r="G408" s="156" t="s">
        <v>3753</v>
      </c>
      <c r="H408" s="156" t="s">
        <v>3752</v>
      </c>
      <c r="I408" s="156" t="s">
        <v>3751</v>
      </c>
      <c r="J408" s="156" t="s">
        <v>762</v>
      </c>
      <c r="K408" s="158" t="str">
        <f t="shared" si="30"/>
        <v>〒069－0813</v>
      </c>
      <c r="L408" s="158" t="str">
        <f t="shared" si="31"/>
        <v>0690813</v>
      </c>
      <c r="M408" s="160">
        <v>690813</v>
      </c>
      <c r="N408" s="158" t="str">
        <f>VLOOKUP(M408,'郵便番号-住所データ'!C:H,6,FALSE)</f>
        <v>江別市</v>
      </c>
      <c r="O408" s="156" t="str">
        <f t="shared" si="32"/>
        <v>江別市野幌町５３番地の５</v>
      </c>
      <c r="P408" s="158" t="str">
        <f t="shared" si="33"/>
        <v>医療法人</v>
      </c>
      <c r="Q408" s="158" t="str">
        <f t="shared" si="34"/>
        <v>人英生会</v>
      </c>
      <c r="R408" s="156">
        <v>6</v>
      </c>
      <c r="S408" s="156" t="s">
        <v>279</v>
      </c>
      <c r="T408" s="156" t="s">
        <v>279</v>
      </c>
      <c r="U408" s="156" t="s">
        <v>279</v>
      </c>
      <c r="V408" s="156" t="s">
        <v>279</v>
      </c>
      <c r="W408" s="156" t="s">
        <v>279</v>
      </c>
      <c r="X408" s="156" t="s">
        <v>279</v>
      </c>
    </row>
    <row r="409" spans="1:24">
      <c r="A409" s="156" t="s">
        <v>3750</v>
      </c>
      <c r="B409" s="156" t="s">
        <v>3749</v>
      </c>
      <c r="C409" s="156" t="s">
        <v>3748</v>
      </c>
      <c r="D409" s="156" t="s">
        <v>3747</v>
      </c>
      <c r="E409" s="156" t="s">
        <v>3746</v>
      </c>
      <c r="F409" s="156" t="s">
        <v>3745</v>
      </c>
      <c r="G409" s="156" t="s">
        <v>3744</v>
      </c>
      <c r="H409" s="156" t="s">
        <v>3743</v>
      </c>
      <c r="I409" s="156" t="s">
        <v>3742</v>
      </c>
      <c r="J409" s="156" t="s">
        <v>762</v>
      </c>
      <c r="K409" s="158" t="str">
        <f t="shared" si="30"/>
        <v>〒067－0004</v>
      </c>
      <c r="L409" s="158" t="str">
        <f t="shared" si="31"/>
        <v>0670004</v>
      </c>
      <c r="M409" s="160">
        <v>670004</v>
      </c>
      <c r="N409" s="158" t="str">
        <f>VLOOKUP(M409,'郵便番号-住所データ'!C:H,6,FALSE)</f>
        <v>江別市</v>
      </c>
      <c r="O409" s="156" t="str">
        <f t="shared" si="32"/>
        <v>江別市若草町６番地</v>
      </c>
      <c r="P409" s="158" t="str">
        <f t="shared" si="33"/>
        <v>江別市長</v>
      </c>
      <c r="Q409" s="158" t="str">
        <f t="shared" si="34"/>
        <v>藤　好人</v>
      </c>
      <c r="R409" s="156"/>
      <c r="S409" s="156" t="s">
        <v>279</v>
      </c>
      <c r="T409" s="156" t="s">
        <v>279</v>
      </c>
      <c r="U409" s="156" t="s">
        <v>279</v>
      </c>
      <c r="V409" s="156" t="s">
        <v>279</v>
      </c>
      <c r="W409" s="156" t="s">
        <v>279</v>
      </c>
      <c r="X409" s="156" t="s">
        <v>279</v>
      </c>
    </row>
    <row r="410" spans="1:24">
      <c r="A410" s="156" t="s">
        <v>3741</v>
      </c>
      <c r="B410" s="156" t="s">
        <v>3740</v>
      </c>
      <c r="C410" s="156" t="s">
        <v>3739</v>
      </c>
      <c r="D410" s="156" t="s">
        <v>3738</v>
      </c>
      <c r="E410" s="156" t="s">
        <v>3737</v>
      </c>
      <c r="F410" s="156" t="s">
        <v>3736</v>
      </c>
      <c r="G410" s="156" t="s">
        <v>2588</v>
      </c>
      <c r="H410" s="156" t="s">
        <v>3735</v>
      </c>
      <c r="I410" s="156" t="s">
        <v>3734</v>
      </c>
      <c r="J410" s="156" t="s">
        <v>762</v>
      </c>
      <c r="K410" s="158" t="str">
        <f t="shared" si="30"/>
        <v>〒069－0845</v>
      </c>
      <c r="L410" s="158" t="str">
        <f t="shared" si="31"/>
        <v>0690845</v>
      </c>
      <c r="M410" s="160">
        <v>690845</v>
      </c>
      <c r="N410" s="158" t="str">
        <f>VLOOKUP(M410,'郵便番号-住所データ'!C:H,6,FALSE)</f>
        <v>江別市</v>
      </c>
      <c r="O410" s="156" t="str">
        <f t="shared" si="32"/>
        <v>江別市大麻２２０番地３１</v>
      </c>
      <c r="P410" s="158" t="str">
        <f t="shared" si="33"/>
        <v>株式会社</v>
      </c>
      <c r="Q410" s="158" t="str">
        <f t="shared" si="34"/>
        <v>ふくろう</v>
      </c>
      <c r="R410" s="156">
        <v>15</v>
      </c>
      <c r="S410" s="156" t="s">
        <v>279</v>
      </c>
      <c r="T410" s="156" t="s">
        <v>279</v>
      </c>
      <c r="U410" s="156" t="s">
        <v>279</v>
      </c>
      <c r="V410" s="156" t="s">
        <v>279</v>
      </c>
      <c r="W410" s="156" t="s">
        <v>279</v>
      </c>
      <c r="X410" s="156" t="s">
        <v>279</v>
      </c>
    </row>
    <row r="411" spans="1:24">
      <c r="A411" s="156" t="s">
        <v>3733</v>
      </c>
      <c r="B411" s="156" t="s">
        <v>3732</v>
      </c>
      <c r="C411" s="156" t="s">
        <v>3731</v>
      </c>
      <c r="D411" s="156" t="s">
        <v>3730</v>
      </c>
      <c r="E411" s="156" t="s">
        <v>3729</v>
      </c>
      <c r="F411" s="156" t="s">
        <v>3728</v>
      </c>
      <c r="G411" s="156" t="s">
        <v>397</v>
      </c>
      <c r="H411" s="156" t="s">
        <v>3727</v>
      </c>
      <c r="I411" s="156" t="s">
        <v>3726</v>
      </c>
      <c r="J411" s="156" t="s">
        <v>762</v>
      </c>
      <c r="K411" s="158" t="str">
        <f t="shared" si="30"/>
        <v>〒067－0014</v>
      </c>
      <c r="L411" s="158" t="str">
        <f t="shared" si="31"/>
        <v>0670014</v>
      </c>
      <c r="M411" s="160">
        <v>670014</v>
      </c>
      <c r="N411" s="158" t="str">
        <f>VLOOKUP(M411,'郵便番号-住所データ'!C:H,6,FALSE)</f>
        <v>江別市</v>
      </c>
      <c r="O411" s="156" t="str">
        <f t="shared" si="32"/>
        <v>江別市４条７丁目３番地２</v>
      </c>
      <c r="P411" s="158" t="str">
        <f t="shared" si="33"/>
        <v>株式会社</v>
      </c>
      <c r="Q411" s="158" t="str">
        <f t="shared" si="34"/>
        <v>イフケア</v>
      </c>
      <c r="R411" s="156">
        <v>15</v>
      </c>
      <c r="S411" s="156" t="s">
        <v>279</v>
      </c>
      <c r="T411" s="156" t="s">
        <v>279</v>
      </c>
      <c r="U411" s="156" t="s">
        <v>279</v>
      </c>
      <c r="V411" s="156" t="s">
        <v>279</v>
      </c>
      <c r="W411" s="156" t="s">
        <v>279</v>
      </c>
      <c r="X411" s="156" t="s">
        <v>279</v>
      </c>
    </row>
    <row r="412" spans="1:24">
      <c r="A412" s="156" t="s">
        <v>3725</v>
      </c>
      <c r="B412" s="156" t="s">
        <v>3724</v>
      </c>
      <c r="C412" s="156" t="s">
        <v>3723</v>
      </c>
      <c r="D412" s="156" t="s">
        <v>3722</v>
      </c>
      <c r="E412" s="156" t="s">
        <v>3721</v>
      </c>
      <c r="F412" s="156" t="s">
        <v>3720</v>
      </c>
      <c r="G412" s="156" t="s">
        <v>397</v>
      </c>
      <c r="H412" s="156" t="s">
        <v>396</v>
      </c>
      <c r="I412" s="156" t="s">
        <v>395</v>
      </c>
      <c r="J412" s="156" t="s">
        <v>762</v>
      </c>
      <c r="K412" s="158" t="str">
        <f t="shared" si="30"/>
        <v>〒069－0854</v>
      </c>
      <c r="L412" s="158" t="str">
        <f t="shared" si="31"/>
        <v>0690854</v>
      </c>
      <c r="M412" s="160">
        <v>690854</v>
      </c>
      <c r="N412" s="158" t="str">
        <f>VLOOKUP(M412,'郵便番号-住所データ'!C:H,6,FALSE)</f>
        <v>江別市</v>
      </c>
      <c r="O412" s="156" t="str">
        <f t="shared" si="32"/>
        <v>江別市大麻中町２番１７メディカルビルおおあさ３Ｆ</v>
      </c>
      <c r="P412" s="158" t="str">
        <f t="shared" si="33"/>
        <v>株式会社</v>
      </c>
      <c r="Q412" s="158" t="str">
        <f t="shared" si="34"/>
        <v>　健康会</v>
      </c>
      <c r="R412" s="156">
        <v>15</v>
      </c>
      <c r="S412" s="156" t="s">
        <v>279</v>
      </c>
      <c r="T412" s="156" t="s">
        <v>279</v>
      </c>
      <c r="U412" s="156" t="s">
        <v>279</v>
      </c>
      <c r="V412" s="156" t="s">
        <v>279</v>
      </c>
      <c r="W412" s="156" t="s">
        <v>279</v>
      </c>
      <c r="X412" s="156" t="s">
        <v>279</v>
      </c>
    </row>
    <row r="413" spans="1:24">
      <c r="A413" s="156" t="s">
        <v>3719</v>
      </c>
      <c r="B413" s="156" t="s">
        <v>3718</v>
      </c>
      <c r="C413" s="156" t="s">
        <v>3717</v>
      </c>
      <c r="D413" s="156" t="s">
        <v>3716</v>
      </c>
      <c r="E413" s="156" t="s">
        <v>3715</v>
      </c>
      <c r="F413" s="156" t="s">
        <v>3714</v>
      </c>
      <c r="G413" s="156" t="s">
        <v>337</v>
      </c>
      <c r="H413" s="156" t="s">
        <v>2509</v>
      </c>
      <c r="I413" s="156" t="s">
        <v>2508</v>
      </c>
      <c r="J413" s="156" t="s">
        <v>762</v>
      </c>
      <c r="K413" s="158" t="str">
        <f t="shared" si="30"/>
        <v>〒069－0846</v>
      </c>
      <c r="L413" s="158" t="str">
        <f t="shared" si="31"/>
        <v>0690846</v>
      </c>
      <c r="M413" s="160">
        <v>690846</v>
      </c>
      <c r="N413" s="158" t="str">
        <f>VLOOKUP(M413,'郵便番号-住所データ'!C:H,6,FALSE)</f>
        <v>江別市</v>
      </c>
      <c r="O413" s="156" t="str">
        <f t="shared" si="32"/>
        <v>江別市大麻桜木町３４－３クシェル　ソレイユ１０４号</v>
      </c>
      <c r="P413" s="158" t="str">
        <f t="shared" si="33"/>
        <v>株式会社</v>
      </c>
      <c r="Q413" s="158" t="str">
        <f t="shared" si="34"/>
        <v>ィールド</v>
      </c>
      <c r="R413" s="156">
        <v>15</v>
      </c>
      <c r="S413" s="156" t="s">
        <v>279</v>
      </c>
      <c r="T413" s="156" t="s">
        <v>279</v>
      </c>
      <c r="U413" s="156" t="s">
        <v>279</v>
      </c>
      <c r="V413" s="156" t="s">
        <v>279</v>
      </c>
      <c r="W413" s="156" t="s">
        <v>279</v>
      </c>
      <c r="X413" s="156" t="s">
        <v>279</v>
      </c>
    </row>
    <row r="414" spans="1:24">
      <c r="A414" s="156" t="s">
        <v>3713</v>
      </c>
      <c r="B414" s="156" t="s">
        <v>3712</v>
      </c>
      <c r="C414" s="156" t="s">
        <v>3711</v>
      </c>
      <c r="D414" s="156" t="s">
        <v>3710</v>
      </c>
      <c r="E414" s="156" t="s">
        <v>3709</v>
      </c>
      <c r="F414" s="156" t="s">
        <v>3708</v>
      </c>
      <c r="G414" s="156" t="s">
        <v>3707</v>
      </c>
      <c r="H414" s="156" t="s">
        <v>3706</v>
      </c>
      <c r="I414" s="156" t="s">
        <v>3705</v>
      </c>
      <c r="J414" s="156" t="s">
        <v>762</v>
      </c>
      <c r="K414" s="158" t="str">
        <f t="shared" si="30"/>
        <v>〒069－0852</v>
      </c>
      <c r="L414" s="158" t="str">
        <f t="shared" si="31"/>
        <v>0690852</v>
      </c>
      <c r="M414" s="160">
        <v>690852</v>
      </c>
      <c r="N414" s="158" t="str">
        <f>VLOOKUP(M414,'郵便番号-住所データ'!C:H,6,FALSE)</f>
        <v>江別市</v>
      </c>
      <c r="O414" s="156" t="str">
        <f t="shared" si="32"/>
        <v>江別市大麻東町１５番地の３０</v>
      </c>
      <c r="P414" s="158" t="str">
        <f t="shared" si="33"/>
        <v>株式会社</v>
      </c>
      <c r="Q414" s="158" t="str">
        <f t="shared" si="34"/>
        <v>のりの丘</v>
      </c>
      <c r="R414" s="156">
        <v>15</v>
      </c>
      <c r="S414" s="156" t="s">
        <v>279</v>
      </c>
      <c r="T414" s="156" t="s">
        <v>279</v>
      </c>
      <c r="U414" s="156" t="s">
        <v>279</v>
      </c>
      <c r="V414" s="156" t="s">
        <v>279</v>
      </c>
      <c r="W414" s="156" t="s">
        <v>279</v>
      </c>
      <c r="X414" s="156" t="s">
        <v>279</v>
      </c>
    </row>
    <row r="415" spans="1:24">
      <c r="A415" s="156" t="s">
        <v>3704</v>
      </c>
      <c r="B415" s="156" t="s">
        <v>3703</v>
      </c>
      <c r="C415" s="156" t="s">
        <v>3702</v>
      </c>
      <c r="D415" s="156" t="s">
        <v>3701</v>
      </c>
      <c r="E415" s="156" t="s">
        <v>3700</v>
      </c>
      <c r="F415" s="156" t="s">
        <v>3697</v>
      </c>
      <c r="G415" s="156" t="s">
        <v>3699</v>
      </c>
      <c r="H415" s="156" t="s">
        <v>3698</v>
      </c>
      <c r="I415" s="156" t="s">
        <v>3697</v>
      </c>
      <c r="J415" s="156" t="s">
        <v>762</v>
      </c>
      <c r="K415" s="158" t="str">
        <f t="shared" si="30"/>
        <v>〒069－0802</v>
      </c>
      <c r="L415" s="158" t="str">
        <f t="shared" si="31"/>
        <v>0690802</v>
      </c>
      <c r="M415" s="160">
        <v>690802</v>
      </c>
      <c r="N415" s="158" t="str">
        <f>VLOOKUP(M415,'郵便番号-住所データ'!C:H,6,FALSE)</f>
        <v>江別市</v>
      </c>
      <c r="O415" s="156" t="str">
        <f t="shared" si="32"/>
        <v>江別市野幌寿町３－３グリーンコーポ　１０１</v>
      </c>
      <c r="P415" s="158" t="str">
        <f t="shared" si="33"/>
        <v>株式会社</v>
      </c>
      <c r="Q415" s="158" t="str">
        <f t="shared" si="34"/>
        <v>ワクラフ</v>
      </c>
      <c r="R415" s="156">
        <v>15</v>
      </c>
      <c r="S415" s="156" t="s">
        <v>279</v>
      </c>
      <c r="T415" s="156" t="s">
        <v>279</v>
      </c>
      <c r="U415" s="156" t="s">
        <v>279</v>
      </c>
      <c r="V415" s="156" t="s">
        <v>279</v>
      </c>
      <c r="W415" s="156" t="s">
        <v>279</v>
      </c>
      <c r="X415" s="156" t="s">
        <v>279</v>
      </c>
    </row>
    <row r="416" spans="1:24">
      <c r="A416" s="156" t="s">
        <v>3696</v>
      </c>
      <c r="B416" s="156" t="s">
        <v>3695</v>
      </c>
      <c r="C416" s="156" t="s">
        <v>3694</v>
      </c>
      <c r="D416" s="156" t="s">
        <v>3693</v>
      </c>
      <c r="E416" s="156" t="s">
        <v>3692</v>
      </c>
      <c r="F416" s="156" t="s">
        <v>3691</v>
      </c>
      <c r="G416" s="156" t="s">
        <v>3690</v>
      </c>
      <c r="H416" s="156" t="s">
        <v>3689</v>
      </c>
      <c r="I416" s="156" t="s">
        <v>3688</v>
      </c>
      <c r="J416" s="156" t="s">
        <v>762</v>
      </c>
      <c r="K416" s="158" t="str">
        <f t="shared" si="30"/>
        <v>〒067－0041</v>
      </c>
      <c r="L416" s="158" t="str">
        <f t="shared" si="31"/>
        <v>0670041</v>
      </c>
      <c r="M416" s="160">
        <v>670041</v>
      </c>
      <c r="N416" s="158" t="str">
        <f>VLOOKUP(M416,'郵便番号-住所データ'!C:H,6,FALSE)</f>
        <v>江別市</v>
      </c>
      <c r="O416" s="156" t="str">
        <f t="shared" si="32"/>
        <v>江別市元江別本町１０番地の２３</v>
      </c>
      <c r="P416" s="158" t="str">
        <f t="shared" si="33"/>
        <v>株式会社</v>
      </c>
      <c r="Q416" s="158" t="str">
        <f t="shared" si="34"/>
        <v>ズリング</v>
      </c>
      <c r="R416" s="156">
        <v>15</v>
      </c>
      <c r="S416" s="156" t="s">
        <v>279</v>
      </c>
      <c r="T416" s="156" t="s">
        <v>279</v>
      </c>
      <c r="U416" s="156" t="s">
        <v>279</v>
      </c>
      <c r="V416" s="156" t="s">
        <v>279</v>
      </c>
      <c r="W416" s="156" t="s">
        <v>279</v>
      </c>
      <c r="X416" s="156" t="s">
        <v>279</v>
      </c>
    </row>
    <row r="417" spans="1:24">
      <c r="A417" s="156" t="s">
        <v>3687</v>
      </c>
      <c r="B417" s="156" t="s">
        <v>3686</v>
      </c>
      <c r="C417" s="156" t="s">
        <v>3685</v>
      </c>
      <c r="D417" s="156" t="s">
        <v>3684</v>
      </c>
      <c r="E417" s="156" t="s">
        <v>3683</v>
      </c>
      <c r="F417" s="156" t="s">
        <v>3680</v>
      </c>
      <c r="G417" s="156" t="s">
        <v>3682</v>
      </c>
      <c r="H417" s="156" t="s">
        <v>3681</v>
      </c>
      <c r="I417" s="156" t="s">
        <v>3680</v>
      </c>
      <c r="J417" s="156" t="s">
        <v>762</v>
      </c>
      <c r="K417" s="158" t="str">
        <f t="shared" si="30"/>
        <v>〒069－0816</v>
      </c>
      <c r="L417" s="158" t="str">
        <f t="shared" si="31"/>
        <v>0690816</v>
      </c>
      <c r="M417" s="160">
        <v>690816</v>
      </c>
      <c r="N417" s="158" t="str">
        <f>VLOOKUP(M417,'郵便番号-住所データ'!C:H,6,FALSE)</f>
        <v>江別市</v>
      </c>
      <c r="O417" s="156" t="str">
        <f t="shared" si="32"/>
        <v>江別市野幌住吉町１１－９</v>
      </c>
      <c r="P417" s="158" t="str">
        <f t="shared" si="33"/>
        <v>一般社団</v>
      </c>
      <c r="Q417" s="158" t="str">
        <f t="shared" si="34"/>
        <v>ポラリス</v>
      </c>
      <c r="R417" s="156">
        <v>10</v>
      </c>
      <c r="S417" s="156" t="s">
        <v>279</v>
      </c>
      <c r="T417" s="156" t="s">
        <v>279</v>
      </c>
      <c r="U417" s="156" t="s">
        <v>279</v>
      </c>
      <c r="V417" s="156" t="s">
        <v>279</v>
      </c>
      <c r="W417" s="156" t="s">
        <v>279</v>
      </c>
      <c r="X417" s="156" t="s">
        <v>279</v>
      </c>
    </row>
    <row r="418" spans="1:24">
      <c r="A418" s="156" t="s">
        <v>3679</v>
      </c>
      <c r="B418" s="156" t="s">
        <v>3678</v>
      </c>
      <c r="C418" s="156" t="s">
        <v>3677</v>
      </c>
      <c r="D418" s="156" t="s">
        <v>3676</v>
      </c>
      <c r="E418" s="156" t="s">
        <v>3675</v>
      </c>
      <c r="F418" s="156" t="s">
        <v>3674</v>
      </c>
      <c r="G418" s="156" t="s">
        <v>3673</v>
      </c>
      <c r="H418" s="156" t="s">
        <v>1780</v>
      </c>
      <c r="I418" s="156" t="s">
        <v>925</v>
      </c>
      <c r="J418" s="156" t="s">
        <v>762</v>
      </c>
      <c r="K418" s="158" t="str">
        <f t="shared" si="30"/>
        <v>〒061－0224</v>
      </c>
      <c r="L418" s="158" t="str">
        <f t="shared" si="31"/>
        <v>0610224</v>
      </c>
      <c r="M418" s="160">
        <v>610224</v>
      </c>
      <c r="N418" s="158" t="str">
        <f>VLOOKUP(M418,'郵便番号-住所データ'!C:H,6,FALSE)</f>
        <v>石狩郡当別町</v>
      </c>
      <c r="O418" s="156" t="str">
        <f t="shared" si="32"/>
        <v>石狩郡当別町末広１１８番地５２</v>
      </c>
      <c r="P418" s="158" t="str">
        <f t="shared" si="33"/>
        <v>社会福祉</v>
      </c>
      <c r="Q418" s="158" t="str">
        <f t="shared" si="34"/>
        <v>協福祉会</v>
      </c>
      <c r="R418" s="156"/>
      <c r="S418" s="156" t="s">
        <v>279</v>
      </c>
      <c r="T418" s="156" t="s">
        <v>279</v>
      </c>
      <c r="U418" s="156" t="s">
        <v>279</v>
      </c>
      <c r="V418" s="156" t="s">
        <v>279</v>
      </c>
      <c r="W418" s="156" t="s">
        <v>279</v>
      </c>
      <c r="X418" s="156" t="s">
        <v>279</v>
      </c>
    </row>
    <row r="419" spans="1:24">
      <c r="A419" s="156" t="s">
        <v>3672</v>
      </c>
      <c r="B419" s="156" t="s">
        <v>3671</v>
      </c>
      <c r="C419" s="156" t="s">
        <v>3670</v>
      </c>
      <c r="D419" s="156" t="s">
        <v>3669</v>
      </c>
      <c r="E419" s="156" t="s">
        <v>3668</v>
      </c>
      <c r="F419" s="156" t="s">
        <v>3667</v>
      </c>
      <c r="G419" s="156" t="s">
        <v>3666</v>
      </c>
      <c r="H419" s="156" t="s">
        <v>3665</v>
      </c>
      <c r="I419" s="156" t="s">
        <v>3664</v>
      </c>
      <c r="J419" s="156" t="s">
        <v>762</v>
      </c>
      <c r="K419" s="158" t="str">
        <f t="shared" si="30"/>
        <v>〒067－0064</v>
      </c>
      <c r="L419" s="158" t="str">
        <f t="shared" si="31"/>
        <v>0670064</v>
      </c>
      <c r="M419" s="160">
        <v>670064</v>
      </c>
      <c r="N419" s="158" t="str">
        <f>VLOOKUP(M419,'郵便番号-住所データ'!C:H,6,FALSE)</f>
        <v>江別市</v>
      </c>
      <c r="O419" s="156" t="str">
        <f t="shared" si="32"/>
        <v>江別市上江別４７６－４</v>
      </c>
      <c r="P419" s="158" t="str">
        <f t="shared" si="33"/>
        <v>社会医療</v>
      </c>
      <c r="Q419" s="158" t="str">
        <f t="shared" si="34"/>
        <v>人関愛会</v>
      </c>
      <c r="R419" s="156">
        <v>6</v>
      </c>
      <c r="S419" s="156" t="s">
        <v>279</v>
      </c>
      <c r="T419" s="156" t="s">
        <v>279</v>
      </c>
      <c r="U419" s="156" t="s">
        <v>279</v>
      </c>
      <c r="V419" s="156" t="s">
        <v>279</v>
      </c>
      <c r="W419" s="156" t="s">
        <v>279</v>
      </c>
      <c r="X419" s="156" t="s">
        <v>279</v>
      </c>
    </row>
    <row r="420" spans="1:24">
      <c r="A420" s="156" t="s">
        <v>3663</v>
      </c>
      <c r="B420" s="156" t="s">
        <v>3662</v>
      </c>
      <c r="C420" s="156" t="s">
        <v>3661</v>
      </c>
      <c r="D420" s="156" t="s">
        <v>3660</v>
      </c>
      <c r="E420" s="156" t="s">
        <v>3659</v>
      </c>
      <c r="F420" s="156" t="s">
        <v>3658</v>
      </c>
      <c r="G420" s="156" t="s">
        <v>3657</v>
      </c>
      <c r="H420" s="156" t="s">
        <v>3656</v>
      </c>
      <c r="I420" s="156" t="s">
        <v>3655</v>
      </c>
      <c r="J420" s="156" t="s">
        <v>762</v>
      </c>
      <c r="K420" s="158" t="str">
        <f t="shared" si="30"/>
        <v>〒069－0806</v>
      </c>
      <c r="L420" s="158" t="str">
        <f t="shared" si="31"/>
        <v>0690806</v>
      </c>
      <c r="M420" s="160">
        <v>690806</v>
      </c>
      <c r="N420" s="158" t="str">
        <f>VLOOKUP(M420,'郵便番号-住所データ'!C:H,6,FALSE)</f>
        <v>江別市</v>
      </c>
      <c r="O420" s="156" t="str">
        <f t="shared" si="32"/>
        <v>江別市新栄台９１番地２住宅型有料老人ホーム　ラ・ムーン内</v>
      </c>
      <c r="P420" s="158" t="str">
        <f t="shared" si="33"/>
        <v>ＴＡＫＵ</v>
      </c>
      <c r="Q420" s="158" t="str">
        <f t="shared" si="34"/>
        <v>株式会社</v>
      </c>
      <c r="R420" s="156">
        <v>15</v>
      </c>
      <c r="S420" s="156" t="s">
        <v>279</v>
      </c>
      <c r="T420" s="156" t="s">
        <v>279</v>
      </c>
      <c r="U420" s="156" t="s">
        <v>279</v>
      </c>
      <c r="V420" s="156" t="s">
        <v>279</v>
      </c>
      <c r="W420" s="156" t="s">
        <v>279</v>
      </c>
      <c r="X420" s="156" t="s">
        <v>279</v>
      </c>
    </row>
    <row r="421" spans="1:24">
      <c r="A421" s="156" t="s">
        <v>3654</v>
      </c>
      <c r="B421" s="156" t="s">
        <v>3653</v>
      </c>
      <c r="C421" s="156" t="s">
        <v>3652</v>
      </c>
      <c r="D421" s="156" t="s">
        <v>3651</v>
      </c>
      <c r="E421" s="156" t="s">
        <v>3650</v>
      </c>
      <c r="F421" s="156" t="s">
        <v>3649</v>
      </c>
      <c r="G421" s="156" t="s">
        <v>3648</v>
      </c>
      <c r="H421" s="156" t="s">
        <v>3647</v>
      </c>
      <c r="I421" s="156" t="s">
        <v>3646</v>
      </c>
      <c r="J421" s="156" t="s">
        <v>762</v>
      </c>
      <c r="K421" s="158" t="str">
        <f t="shared" si="30"/>
        <v>〒069－0815</v>
      </c>
      <c r="L421" s="158" t="str">
        <f t="shared" si="31"/>
        <v>0690815</v>
      </c>
      <c r="M421" s="160">
        <v>690815</v>
      </c>
      <c r="N421" s="158" t="str">
        <f>VLOOKUP(M421,'郵便番号-住所データ'!C:H,6,FALSE)</f>
        <v>江別市</v>
      </c>
      <c r="O421" s="156" t="str">
        <f t="shared" si="32"/>
        <v>江別市野幌末広町３９番地の１</v>
      </c>
      <c r="P421" s="158" t="str">
        <f t="shared" si="33"/>
        <v>ブルー・</v>
      </c>
      <c r="Q421" s="158" t="str">
        <f t="shared" si="34"/>
        <v>株式会社</v>
      </c>
      <c r="R421" s="156">
        <v>15</v>
      </c>
      <c r="S421" s="156" t="s">
        <v>279</v>
      </c>
      <c r="T421" s="156" t="s">
        <v>279</v>
      </c>
      <c r="U421" s="156" t="s">
        <v>279</v>
      </c>
      <c r="V421" s="156" t="s">
        <v>279</v>
      </c>
      <c r="W421" s="156" t="s">
        <v>279</v>
      </c>
      <c r="X421" s="156" t="s">
        <v>279</v>
      </c>
    </row>
    <row r="422" spans="1:24">
      <c r="A422" s="156" t="s">
        <v>3645</v>
      </c>
      <c r="B422" s="156" t="s">
        <v>3644</v>
      </c>
      <c r="C422" s="156" t="s">
        <v>3643</v>
      </c>
      <c r="D422" s="156" t="s">
        <v>3642</v>
      </c>
      <c r="E422" s="156" t="s">
        <v>3641</v>
      </c>
      <c r="F422" s="156" t="s">
        <v>3640</v>
      </c>
      <c r="G422" s="156" t="s">
        <v>3639</v>
      </c>
      <c r="H422" s="156" t="s">
        <v>3638</v>
      </c>
      <c r="I422" s="156" t="s">
        <v>3637</v>
      </c>
      <c r="J422" s="156" t="s">
        <v>762</v>
      </c>
      <c r="K422" s="158" t="str">
        <f t="shared" si="30"/>
        <v>〒069－0824</v>
      </c>
      <c r="L422" s="158" t="str">
        <f t="shared" si="31"/>
        <v>0690824</v>
      </c>
      <c r="M422" s="160">
        <v>690824</v>
      </c>
      <c r="N422" s="158" t="str">
        <f>VLOOKUP(M422,'郵便番号-住所データ'!C:H,6,FALSE)</f>
        <v>江別市</v>
      </c>
      <c r="O422" s="156" t="str">
        <f t="shared" si="32"/>
        <v>江別市東野幌本町２５－２ヴィラパーク２０３</v>
      </c>
      <c r="P422" s="158" t="str">
        <f t="shared" si="33"/>
        <v>合同会社</v>
      </c>
      <c r="Q422" s="158" t="str">
        <f t="shared" si="34"/>
        <v>士事務所</v>
      </c>
      <c r="R422" s="156">
        <v>15</v>
      </c>
      <c r="S422" s="156" t="s">
        <v>279</v>
      </c>
      <c r="T422" s="156" t="s">
        <v>279</v>
      </c>
      <c r="U422" s="156" t="s">
        <v>279</v>
      </c>
      <c r="V422" s="156" t="s">
        <v>279</v>
      </c>
      <c r="W422" s="156" t="s">
        <v>279</v>
      </c>
      <c r="X422" s="156" t="s">
        <v>279</v>
      </c>
    </row>
    <row r="423" spans="1:24">
      <c r="A423" s="156" t="s">
        <v>3636</v>
      </c>
      <c r="B423" s="156" t="s">
        <v>3635</v>
      </c>
      <c r="C423" s="156" t="s">
        <v>3634</v>
      </c>
      <c r="D423" s="156" t="s">
        <v>3633</v>
      </c>
      <c r="E423" s="156" t="s">
        <v>3632</v>
      </c>
      <c r="F423" s="156" t="s">
        <v>3631</v>
      </c>
      <c r="G423" s="156" t="s">
        <v>3630</v>
      </c>
      <c r="H423" s="156" t="s">
        <v>3629</v>
      </c>
      <c r="I423" s="156" t="s">
        <v>3560</v>
      </c>
      <c r="J423" s="156" t="s">
        <v>762</v>
      </c>
      <c r="K423" s="158" t="str">
        <f t="shared" si="30"/>
        <v>〒067－0061</v>
      </c>
      <c r="L423" s="158" t="str">
        <f t="shared" si="31"/>
        <v>0670061</v>
      </c>
      <c r="M423" s="160">
        <v>670061</v>
      </c>
      <c r="N423" s="158" t="str">
        <f>VLOOKUP(M423,'郵便番号-住所データ'!C:H,6,FALSE)</f>
        <v>江別市</v>
      </c>
      <c r="O423" s="156" t="str">
        <f t="shared" si="32"/>
        <v>江別市上江別東町４４－１６</v>
      </c>
      <c r="P423" s="158" t="str">
        <f t="shared" si="33"/>
        <v>株式会社</v>
      </c>
      <c r="Q423" s="158" t="str">
        <f t="shared" si="34"/>
        <v>ＯＹＡＵ</v>
      </c>
      <c r="R423" s="156">
        <v>15</v>
      </c>
      <c r="S423" s="156" t="s">
        <v>279</v>
      </c>
      <c r="T423" s="156" t="s">
        <v>279</v>
      </c>
      <c r="U423" s="156" t="s">
        <v>279</v>
      </c>
      <c r="V423" s="156" t="s">
        <v>279</v>
      </c>
      <c r="W423" s="156" t="s">
        <v>279</v>
      </c>
      <c r="X423" s="156" t="s">
        <v>279</v>
      </c>
    </row>
    <row r="424" spans="1:24">
      <c r="A424" s="156" t="s">
        <v>3628</v>
      </c>
      <c r="B424" s="156" t="s">
        <v>3627</v>
      </c>
      <c r="C424" s="156" t="s">
        <v>3626</v>
      </c>
      <c r="D424" s="156" t="s">
        <v>3625</v>
      </c>
      <c r="E424" s="156" t="s">
        <v>3624</v>
      </c>
      <c r="F424" s="156" t="s">
        <v>3623</v>
      </c>
      <c r="G424" s="156" t="s">
        <v>3622</v>
      </c>
      <c r="H424" s="156" t="s">
        <v>3621</v>
      </c>
      <c r="I424" s="156" t="s">
        <v>3620</v>
      </c>
      <c r="J424" s="156" t="s">
        <v>762</v>
      </c>
      <c r="K424" s="158" t="str">
        <f t="shared" si="30"/>
        <v>〒069－0817</v>
      </c>
      <c r="L424" s="158" t="str">
        <f t="shared" si="31"/>
        <v>0690817</v>
      </c>
      <c r="M424" s="160">
        <v>690817</v>
      </c>
      <c r="N424" s="158" t="str">
        <f>VLOOKUP(M424,'郵便番号-住所データ'!C:H,6,FALSE)</f>
        <v>江別市</v>
      </c>
      <c r="O424" s="156" t="str">
        <f t="shared" si="32"/>
        <v>江別市野幌代々木町８１番地６江別病院内</v>
      </c>
      <c r="P424" s="158" t="str">
        <f t="shared" si="33"/>
        <v>医療法人</v>
      </c>
      <c r="Q424" s="158" t="str">
        <f t="shared" si="34"/>
        <v>江別病院</v>
      </c>
      <c r="R424" s="156">
        <v>6</v>
      </c>
      <c r="S424" s="156" t="s">
        <v>279</v>
      </c>
      <c r="T424" s="156" t="s">
        <v>279</v>
      </c>
      <c r="U424" s="156" t="s">
        <v>279</v>
      </c>
      <c r="V424" s="156" t="s">
        <v>279</v>
      </c>
      <c r="W424" s="156" t="s">
        <v>279</v>
      </c>
      <c r="X424" s="156" t="s">
        <v>279</v>
      </c>
    </row>
    <row r="425" spans="1:24">
      <c r="A425" s="156" t="s">
        <v>3619</v>
      </c>
      <c r="B425" s="156" t="s">
        <v>3618</v>
      </c>
      <c r="C425" s="156" t="s">
        <v>3617</v>
      </c>
      <c r="D425" s="156" t="s">
        <v>3616</v>
      </c>
      <c r="E425" s="156" t="s">
        <v>3615</v>
      </c>
      <c r="F425" s="156" t="s">
        <v>3614</v>
      </c>
      <c r="G425" s="156" t="s">
        <v>3613</v>
      </c>
      <c r="H425" s="156" t="s">
        <v>867</v>
      </c>
      <c r="I425" s="156" t="s">
        <v>866</v>
      </c>
      <c r="J425" s="156" t="s">
        <v>762</v>
      </c>
      <c r="K425" s="158" t="str">
        <f t="shared" si="30"/>
        <v>〒069－0847</v>
      </c>
      <c r="L425" s="158" t="str">
        <f t="shared" si="31"/>
        <v>0690847</v>
      </c>
      <c r="M425" s="160">
        <v>690847</v>
      </c>
      <c r="N425" s="158" t="str">
        <f>VLOOKUP(M425,'郵便番号-住所データ'!C:H,6,FALSE)</f>
        <v>江別市</v>
      </c>
      <c r="O425" s="156" t="str">
        <f t="shared" si="32"/>
        <v>江別市大麻ひかり町４４－１５ソルシティパレス１０２</v>
      </c>
      <c r="P425" s="158" t="str">
        <f t="shared" si="33"/>
        <v>株式会社</v>
      </c>
      <c r="Q425" s="158" t="str">
        <f t="shared" si="34"/>
        <v>デザイン</v>
      </c>
      <c r="R425" s="156">
        <v>15</v>
      </c>
      <c r="S425" s="156" t="s">
        <v>279</v>
      </c>
      <c r="T425" s="156" t="s">
        <v>279</v>
      </c>
      <c r="U425" s="156" t="s">
        <v>279</v>
      </c>
      <c r="V425" s="156" t="s">
        <v>279</v>
      </c>
      <c r="W425" s="156" t="s">
        <v>279</v>
      </c>
      <c r="X425" s="156" t="s">
        <v>279</v>
      </c>
    </row>
    <row r="426" spans="1:24">
      <c r="A426" s="156" t="s">
        <v>3612</v>
      </c>
      <c r="B426" s="156" t="s">
        <v>3611</v>
      </c>
      <c r="C426" s="156" t="s">
        <v>3610</v>
      </c>
      <c r="D426" s="156" t="s">
        <v>3609</v>
      </c>
      <c r="E426" s="156" t="s">
        <v>3608</v>
      </c>
      <c r="F426" s="156" t="s">
        <v>3607</v>
      </c>
      <c r="G426" s="156" t="s">
        <v>1586</v>
      </c>
      <c r="H426" s="156" t="s">
        <v>858</v>
      </c>
      <c r="I426" s="156" t="s">
        <v>857</v>
      </c>
      <c r="J426" s="156" t="s">
        <v>762</v>
      </c>
      <c r="K426" s="158" t="str">
        <f t="shared" si="30"/>
        <v>〒066－0033</v>
      </c>
      <c r="L426" s="158" t="str">
        <f t="shared" si="31"/>
        <v>0660033</v>
      </c>
      <c r="M426" s="160">
        <v>660033</v>
      </c>
      <c r="N426" s="158" t="str">
        <f>VLOOKUP(M426,'郵便番号-住所データ'!C:H,6,FALSE)</f>
        <v>千歳市</v>
      </c>
      <c r="O426" s="156" t="str">
        <f t="shared" si="32"/>
        <v>千歳市北光２丁目１番１号市立千歳市民病院内</v>
      </c>
      <c r="P426" s="158" t="str">
        <f t="shared" si="33"/>
        <v>一般社団</v>
      </c>
      <c r="Q426" s="158" t="str">
        <f t="shared" si="34"/>
        <v>ア事業団</v>
      </c>
      <c r="R426" s="156">
        <v>10</v>
      </c>
      <c r="S426" s="156" t="s">
        <v>279</v>
      </c>
      <c r="T426" s="156" t="s">
        <v>279</v>
      </c>
      <c r="U426" s="156" t="s">
        <v>279</v>
      </c>
      <c r="V426" s="156" t="s">
        <v>279</v>
      </c>
      <c r="W426" s="156" t="s">
        <v>279</v>
      </c>
      <c r="X426" s="156" t="s">
        <v>279</v>
      </c>
    </row>
    <row r="427" spans="1:24">
      <c r="A427" s="156" t="s">
        <v>3606</v>
      </c>
      <c r="B427" s="156" t="s">
        <v>3605</v>
      </c>
      <c r="C427" s="156" t="s">
        <v>3604</v>
      </c>
      <c r="D427" s="156" t="s">
        <v>3603</v>
      </c>
      <c r="E427" s="156" t="s">
        <v>3602</v>
      </c>
      <c r="F427" s="156" t="s">
        <v>3600</v>
      </c>
      <c r="G427" s="156" t="s">
        <v>1353</v>
      </c>
      <c r="H427" s="156" t="s">
        <v>3601</v>
      </c>
      <c r="I427" s="156" t="s">
        <v>3600</v>
      </c>
      <c r="J427" s="156" t="s">
        <v>762</v>
      </c>
      <c r="K427" s="158" t="str">
        <f t="shared" si="30"/>
        <v>〒066－0063</v>
      </c>
      <c r="L427" s="158" t="str">
        <f t="shared" si="31"/>
        <v>0660063</v>
      </c>
      <c r="M427" s="160">
        <v>660063</v>
      </c>
      <c r="N427" s="158" t="str">
        <f>VLOOKUP(M427,'郵便番号-住所データ'!C:H,6,FALSE)</f>
        <v>千歳市</v>
      </c>
      <c r="O427" s="156" t="str">
        <f t="shared" si="32"/>
        <v>千歳市幸町１丁目１１番</v>
      </c>
      <c r="P427" s="158" t="str">
        <f t="shared" si="33"/>
        <v>株式会社</v>
      </c>
      <c r="Q427" s="158" t="str">
        <f t="shared" si="34"/>
        <v>ドリーム</v>
      </c>
      <c r="R427" s="156">
        <v>15</v>
      </c>
      <c r="S427" s="156" t="s">
        <v>279</v>
      </c>
      <c r="T427" s="156" t="s">
        <v>279</v>
      </c>
      <c r="U427" s="156" t="s">
        <v>279</v>
      </c>
      <c r="V427" s="156" t="s">
        <v>279</v>
      </c>
      <c r="W427" s="156" t="s">
        <v>279</v>
      </c>
      <c r="X427" s="156" t="s">
        <v>279</v>
      </c>
    </row>
    <row r="428" spans="1:24">
      <c r="A428" s="156" t="s">
        <v>3599</v>
      </c>
      <c r="B428" s="156" t="s">
        <v>3598</v>
      </c>
      <c r="C428" s="156" t="s">
        <v>3597</v>
      </c>
      <c r="D428" s="156" t="s">
        <v>3596</v>
      </c>
      <c r="E428" s="156" t="s">
        <v>3595</v>
      </c>
      <c r="F428" s="156" t="s">
        <v>3594</v>
      </c>
      <c r="G428" s="156" t="s">
        <v>3593</v>
      </c>
      <c r="H428" s="156" t="s">
        <v>3592</v>
      </c>
      <c r="I428" s="156" t="s">
        <v>1137</v>
      </c>
      <c r="J428" s="156" t="s">
        <v>762</v>
      </c>
      <c r="K428" s="158" t="str">
        <f t="shared" si="30"/>
        <v>〒066－0047</v>
      </c>
      <c r="L428" s="158" t="str">
        <f t="shared" si="31"/>
        <v>0660047</v>
      </c>
      <c r="M428" s="160">
        <v>660047</v>
      </c>
      <c r="N428" s="158" t="str">
        <f>VLOOKUP(M428,'郵便番号-住所データ'!C:H,6,FALSE)</f>
        <v>千歳市</v>
      </c>
      <c r="O428" s="156" t="str">
        <f t="shared" si="32"/>
        <v>千歳市本町５丁目１５０２－３メイライズＡ－２</v>
      </c>
      <c r="P428" s="158" t="str">
        <f t="shared" si="33"/>
        <v>株式会社</v>
      </c>
      <c r="Q428" s="158" t="str">
        <f t="shared" si="34"/>
        <v>気な介護</v>
      </c>
      <c r="R428" s="156">
        <v>15</v>
      </c>
      <c r="S428" s="156" t="s">
        <v>279</v>
      </c>
      <c r="T428" s="156" t="s">
        <v>279</v>
      </c>
      <c r="U428" s="156" t="s">
        <v>279</v>
      </c>
      <c r="V428" s="156" t="s">
        <v>279</v>
      </c>
      <c r="W428" s="156" t="s">
        <v>279</v>
      </c>
      <c r="X428" s="156" t="s">
        <v>279</v>
      </c>
    </row>
    <row r="429" spans="1:24">
      <c r="A429" s="156" t="s">
        <v>3591</v>
      </c>
      <c r="B429" s="156" t="s">
        <v>3590</v>
      </c>
      <c r="C429" s="156" t="s">
        <v>3589</v>
      </c>
      <c r="D429" s="156" t="s">
        <v>3588</v>
      </c>
      <c r="E429" s="156" t="s">
        <v>3587</v>
      </c>
      <c r="F429" s="156" t="s">
        <v>3585</v>
      </c>
      <c r="G429" s="156" t="s">
        <v>547</v>
      </c>
      <c r="H429" s="156" t="s">
        <v>3586</v>
      </c>
      <c r="I429" s="156" t="s">
        <v>3585</v>
      </c>
      <c r="J429" s="156" t="s">
        <v>762</v>
      </c>
      <c r="K429" s="158" t="str">
        <f t="shared" si="30"/>
        <v>〒066－0042</v>
      </c>
      <c r="L429" s="158" t="str">
        <f t="shared" si="31"/>
        <v>0660042</v>
      </c>
      <c r="M429" s="160">
        <v>660042</v>
      </c>
      <c r="N429" s="158" t="str">
        <f>VLOOKUP(M429,'郵便番号-住所データ'!C:H,6,FALSE)</f>
        <v>千歳市</v>
      </c>
      <c r="O429" s="156" t="str">
        <f t="shared" si="32"/>
        <v>千歳市東雲町３丁目１番１７</v>
      </c>
      <c r="P429" s="158" t="str">
        <f t="shared" si="33"/>
        <v>株式会社</v>
      </c>
      <c r="Q429" s="158" t="str">
        <f t="shared" si="34"/>
        <v>社　凛花</v>
      </c>
      <c r="R429" s="156">
        <v>15</v>
      </c>
      <c r="S429" s="156" t="s">
        <v>279</v>
      </c>
      <c r="T429" s="156" t="s">
        <v>279</v>
      </c>
      <c r="U429" s="156" t="s">
        <v>279</v>
      </c>
      <c r="V429" s="156" t="s">
        <v>279</v>
      </c>
      <c r="W429" s="156" t="s">
        <v>279</v>
      </c>
      <c r="X429" s="156" t="s">
        <v>279</v>
      </c>
    </row>
    <row r="430" spans="1:24">
      <c r="A430" s="156" t="s">
        <v>3584</v>
      </c>
      <c r="B430" s="156" t="s">
        <v>3583</v>
      </c>
      <c r="C430" s="156" t="s">
        <v>3582</v>
      </c>
      <c r="D430" s="156" t="s">
        <v>3581</v>
      </c>
      <c r="E430" s="156" t="s">
        <v>3580</v>
      </c>
      <c r="F430" s="156" t="s">
        <v>3579</v>
      </c>
      <c r="G430" s="156" t="s">
        <v>730</v>
      </c>
      <c r="H430" s="156" t="s">
        <v>3578</v>
      </c>
      <c r="I430" s="156" t="s">
        <v>3577</v>
      </c>
      <c r="J430" s="156" t="s">
        <v>762</v>
      </c>
      <c r="K430" s="158" t="str">
        <f t="shared" si="30"/>
        <v>〒066－0054</v>
      </c>
      <c r="L430" s="158" t="str">
        <f t="shared" si="31"/>
        <v>0660054</v>
      </c>
      <c r="M430" s="160">
        <v>660054</v>
      </c>
      <c r="N430" s="158" t="str">
        <f>VLOOKUP(M430,'郵便番号-住所データ'!C:H,6,FALSE)</f>
        <v>千歳市</v>
      </c>
      <c r="O430" s="156" t="str">
        <f t="shared" si="32"/>
        <v>千歳市柏陽４丁目３－５</v>
      </c>
      <c r="P430" s="158" t="str">
        <f t="shared" si="33"/>
        <v>医療法人</v>
      </c>
      <c r="Q430" s="158" t="str">
        <f t="shared" si="34"/>
        <v>センター</v>
      </c>
      <c r="R430" s="156">
        <v>6</v>
      </c>
      <c r="S430" s="156" t="s">
        <v>279</v>
      </c>
      <c r="T430" s="156" t="s">
        <v>279</v>
      </c>
      <c r="U430" s="156" t="s">
        <v>279</v>
      </c>
      <c r="V430" s="156" t="s">
        <v>279</v>
      </c>
      <c r="W430" s="156" t="s">
        <v>279</v>
      </c>
      <c r="X430" s="156" t="s">
        <v>279</v>
      </c>
    </row>
    <row r="431" spans="1:24">
      <c r="A431" s="156" t="s">
        <v>3576</v>
      </c>
      <c r="B431" s="156" t="s">
        <v>3575</v>
      </c>
      <c r="C431" s="156" t="s">
        <v>3574</v>
      </c>
      <c r="D431" s="156" t="s">
        <v>3573</v>
      </c>
      <c r="E431" s="156" t="s">
        <v>3572</v>
      </c>
      <c r="F431" s="156" t="s">
        <v>3571</v>
      </c>
      <c r="G431" s="156" t="s">
        <v>590</v>
      </c>
      <c r="H431" s="156" t="s">
        <v>3570</v>
      </c>
      <c r="I431" s="156" t="s">
        <v>3569</v>
      </c>
      <c r="J431" s="156" t="s">
        <v>762</v>
      </c>
      <c r="K431" s="158" t="str">
        <f t="shared" si="30"/>
        <v>〒066－0026</v>
      </c>
      <c r="L431" s="158" t="str">
        <f t="shared" si="31"/>
        <v>0660026</v>
      </c>
      <c r="M431" s="160">
        <v>660026</v>
      </c>
      <c r="N431" s="158" t="str">
        <f>VLOOKUP(M431,'郵便番号-住所データ'!C:H,6,FALSE)</f>
        <v>千歳市</v>
      </c>
      <c r="O431" s="156" t="str">
        <f t="shared" si="32"/>
        <v>千歳市住吉２丁目６番９号</v>
      </c>
      <c r="P431" s="158" t="str">
        <f t="shared" si="33"/>
        <v>合同会社</v>
      </c>
      <c r="Q431" s="158" t="str">
        <f t="shared" si="34"/>
        <v>ｎ・ｎｏ</v>
      </c>
      <c r="R431" s="156">
        <v>15</v>
      </c>
      <c r="S431" s="156" t="s">
        <v>279</v>
      </c>
      <c r="T431" s="156" t="s">
        <v>279</v>
      </c>
      <c r="U431" s="156" t="s">
        <v>279</v>
      </c>
      <c r="V431" s="156" t="s">
        <v>279</v>
      </c>
      <c r="W431" s="156" t="s">
        <v>279</v>
      </c>
      <c r="X431" s="156" t="s">
        <v>279</v>
      </c>
    </row>
    <row r="432" spans="1:24">
      <c r="A432" s="156" t="s">
        <v>3568</v>
      </c>
      <c r="B432" s="156" t="s">
        <v>3567</v>
      </c>
      <c r="C432" s="156" t="s">
        <v>3566</v>
      </c>
      <c r="D432" s="156" t="s">
        <v>3565</v>
      </c>
      <c r="E432" s="156" t="s">
        <v>3564</v>
      </c>
      <c r="F432" s="156" t="s">
        <v>3563</v>
      </c>
      <c r="G432" s="156" t="s">
        <v>3562</v>
      </c>
      <c r="H432" s="156" t="s">
        <v>3561</v>
      </c>
      <c r="I432" s="156" t="s">
        <v>3560</v>
      </c>
      <c r="J432" s="156" t="s">
        <v>762</v>
      </c>
      <c r="K432" s="158" t="str">
        <f t="shared" si="30"/>
        <v>〒066－0074</v>
      </c>
      <c r="L432" s="158" t="str">
        <f t="shared" si="31"/>
        <v>0660074</v>
      </c>
      <c r="M432" s="160">
        <v>660074</v>
      </c>
      <c r="N432" s="158" t="str">
        <f>VLOOKUP(M432,'郵便番号-住所データ'!C:H,6,FALSE)</f>
        <v>千歳市</v>
      </c>
      <c r="O432" s="156" t="str">
        <f t="shared" si="32"/>
        <v>千歳市緑町１丁目３番３０号</v>
      </c>
      <c r="P432" s="158" t="str">
        <f t="shared" si="33"/>
        <v>株式会社</v>
      </c>
      <c r="Q432" s="158" t="str">
        <f t="shared" si="34"/>
        <v>ＯＹＡＵ</v>
      </c>
      <c r="R432" s="156">
        <v>15</v>
      </c>
      <c r="S432" s="156" t="s">
        <v>279</v>
      </c>
      <c r="T432" s="156" t="s">
        <v>279</v>
      </c>
      <c r="U432" s="156" t="s">
        <v>279</v>
      </c>
      <c r="V432" s="156" t="s">
        <v>279</v>
      </c>
      <c r="W432" s="156" t="s">
        <v>279</v>
      </c>
      <c r="X432" s="156" t="s">
        <v>279</v>
      </c>
    </row>
    <row r="433" spans="1:24">
      <c r="A433" s="156" t="s">
        <v>3559</v>
      </c>
      <c r="B433" s="156" t="s">
        <v>3558</v>
      </c>
      <c r="C433" s="156" t="s">
        <v>3557</v>
      </c>
      <c r="D433" s="156" t="s">
        <v>3556</v>
      </c>
      <c r="E433" s="156" t="s">
        <v>3555</v>
      </c>
      <c r="F433" s="156" t="s">
        <v>3554</v>
      </c>
      <c r="G433" s="156" t="s">
        <v>1091</v>
      </c>
      <c r="H433" s="156" t="s">
        <v>3553</v>
      </c>
      <c r="I433" s="156" t="s">
        <v>3552</v>
      </c>
      <c r="J433" s="156" t="s">
        <v>762</v>
      </c>
      <c r="K433" s="158" t="str">
        <f t="shared" si="30"/>
        <v>〒066－0076</v>
      </c>
      <c r="L433" s="158" t="str">
        <f t="shared" si="31"/>
        <v>0660076</v>
      </c>
      <c r="M433" s="160">
        <v>660076</v>
      </c>
      <c r="N433" s="158" t="str">
        <f>VLOOKUP(M433,'郵便番号-住所データ'!C:H,6,FALSE)</f>
        <v>千歳市</v>
      </c>
      <c r="O433" s="156" t="str">
        <f t="shared" si="32"/>
        <v>千歳市あずさ５丁目２－１３Ｐｕｒｅ　ＰａｌａｃｅⅡＡ棟</v>
      </c>
      <c r="P433" s="158" t="str">
        <f t="shared" si="33"/>
        <v>合同会社</v>
      </c>
      <c r="Q433" s="158" t="str">
        <f t="shared" si="34"/>
        <v>　ＳＴＹ</v>
      </c>
      <c r="R433" s="156">
        <v>15</v>
      </c>
      <c r="S433" s="156" t="s">
        <v>279</v>
      </c>
      <c r="T433" s="156" t="s">
        <v>279</v>
      </c>
      <c r="U433" s="156" t="s">
        <v>279</v>
      </c>
      <c r="V433" s="156" t="s">
        <v>279</v>
      </c>
      <c r="W433" s="156" t="s">
        <v>279</v>
      </c>
      <c r="X433" s="156" t="s">
        <v>279</v>
      </c>
    </row>
    <row r="434" spans="1:24">
      <c r="A434" s="156" t="s">
        <v>3551</v>
      </c>
      <c r="B434" s="156" t="s">
        <v>3550</v>
      </c>
      <c r="C434" s="156" t="s">
        <v>3549</v>
      </c>
      <c r="D434" s="156" t="s">
        <v>3548</v>
      </c>
      <c r="E434" s="156" t="s">
        <v>3547</v>
      </c>
      <c r="F434" s="156" t="s">
        <v>3546</v>
      </c>
      <c r="G434" s="156" t="s">
        <v>1466</v>
      </c>
      <c r="H434" s="156" t="s">
        <v>3545</v>
      </c>
      <c r="I434" s="156" t="s">
        <v>3544</v>
      </c>
      <c r="J434" s="156" t="s">
        <v>762</v>
      </c>
      <c r="K434" s="158" t="str">
        <f t="shared" si="30"/>
        <v>〒066－0055</v>
      </c>
      <c r="L434" s="158" t="str">
        <f t="shared" si="31"/>
        <v>0660055</v>
      </c>
      <c r="M434" s="160">
        <v>660055</v>
      </c>
      <c r="N434" s="158" t="str">
        <f>VLOOKUP(M434,'郵便番号-住所データ'!C:H,6,FALSE)</f>
        <v>千歳市</v>
      </c>
      <c r="O434" s="156" t="str">
        <f t="shared" si="32"/>
        <v>千歳市里美２丁目２番６号第３ビジュアルコーポ１０１号室</v>
      </c>
      <c r="P434" s="158" t="str">
        <f t="shared" si="33"/>
        <v>株式会社</v>
      </c>
      <c r="Q434" s="158" t="str">
        <f t="shared" si="34"/>
        <v>　ＭＣＬ</v>
      </c>
      <c r="R434" s="156">
        <v>15</v>
      </c>
      <c r="S434" s="156" t="s">
        <v>279</v>
      </c>
      <c r="T434" s="156" t="s">
        <v>279</v>
      </c>
      <c r="U434" s="156" t="s">
        <v>279</v>
      </c>
      <c r="V434" s="156" t="s">
        <v>279</v>
      </c>
      <c r="W434" s="156" t="s">
        <v>279</v>
      </c>
      <c r="X434" s="156" t="s">
        <v>279</v>
      </c>
    </row>
    <row r="435" spans="1:24">
      <c r="A435" s="156" t="s">
        <v>3543</v>
      </c>
      <c r="B435" s="156" t="s">
        <v>3542</v>
      </c>
      <c r="C435" s="156" t="s">
        <v>3541</v>
      </c>
      <c r="D435" s="156" t="s">
        <v>3540</v>
      </c>
      <c r="E435" s="156" t="s">
        <v>3539</v>
      </c>
      <c r="F435" s="156" t="s">
        <v>3538</v>
      </c>
      <c r="G435" s="156" t="s">
        <v>3537</v>
      </c>
      <c r="H435" s="156" t="s">
        <v>3536</v>
      </c>
      <c r="I435" s="156" t="s">
        <v>3535</v>
      </c>
      <c r="J435" s="156" t="s">
        <v>762</v>
      </c>
      <c r="K435" s="158" t="str">
        <f t="shared" si="30"/>
        <v>〒066－0025</v>
      </c>
      <c r="L435" s="158" t="str">
        <f t="shared" si="31"/>
        <v>0660025</v>
      </c>
      <c r="M435" s="160">
        <v>660025</v>
      </c>
      <c r="N435" s="158" t="str">
        <f>VLOOKUP(M435,'郵便番号-住所データ'!C:H,6,FALSE)</f>
        <v>千歳市</v>
      </c>
      <c r="O435" s="156" t="str">
        <f t="shared" si="32"/>
        <v>千歳市梅ケ丘１丁目７－１２</v>
      </c>
      <c r="P435" s="158" t="str">
        <f t="shared" si="33"/>
        <v>有限会社</v>
      </c>
      <c r="Q435" s="158" t="str">
        <f t="shared" si="34"/>
        <v>えいぶる</v>
      </c>
      <c r="R435" s="156">
        <v>15</v>
      </c>
      <c r="S435" s="156" t="s">
        <v>279</v>
      </c>
      <c r="T435" s="156" t="s">
        <v>279</v>
      </c>
      <c r="U435" s="156" t="s">
        <v>279</v>
      </c>
      <c r="V435" s="156" t="s">
        <v>279</v>
      </c>
      <c r="W435" s="156" t="s">
        <v>279</v>
      </c>
      <c r="X435" s="156" t="s">
        <v>279</v>
      </c>
    </row>
    <row r="436" spans="1:24">
      <c r="A436" s="156" t="s">
        <v>3534</v>
      </c>
      <c r="B436" s="156" t="s">
        <v>3533</v>
      </c>
      <c r="C436" s="156" t="s">
        <v>3532</v>
      </c>
      <c r="D436" s="156" t="s">
        <v>3531</v>
      </c>
      <c r="E436" s="156" t="s">
        <v>3530</v>
      </c>
      <c r="F436" s="156" t="s">
        <v>3529</v>
      </c>
      <c r="G436" s="156" t="s">
        <v>3528</v>
      </c>
      <c r="H436" s="156" t="s">
        <v>3527</v>
      </c>
      <c r="I436" s="156" t="s">
        <v>3526</v>
      </c>
      <c r="J436" s="156" t="s">
        <v>762</v>
      </c>
      <c r="K436" s="158" t="str">
        <f t="shared" si="30"/>
        <v>〒066－0083</v>
      </c>
      <c r="L436" s="158" t="str">
        <f t="shared" si="31"/>
        <v>0660083</v>
      </c>
      <c r="M436" s="160">
        <v>660083</v>
      </c>
      <c r="N436" s="158" t="str">
        <f>VLOOKUP(M436,'郵便番号-住所データ'!C:H,6,FALSE)</f>
        <v>千歳市</v>
      </c>
      <c r="O436" s="156" t="str">
        <f t="shared" si="32"/>
        <v>千歳市みどり台北２丁目５番１５号</v>
      </c>
      <c r="P436" s="158" t="str">
        <f t="shared" si="33"/>
        <v>株式会社</v>
      </c>
      <c r="Q436" s="158" t="str">
        <f t="shared" si="34"/>
        <v>しんかん</v>
      </c>
      <c r="R436" s="156">
        <v>15</v>
      </c>
      <c r="S436" s="156" t="s">
        <v>279</v>
      </c>
      <c r="T436" s="156" t="s">
        <v>279</v>
      </c>
      <c r="U436" s="156" t="s">
        <v>279</v>
      </c>
      <c r="V436" s="156" t="s">
        <v>279</v>
      </c>
      <c r="W436" s="156" t="s">
        <v>279</v>
      </c>
      <c r="X436" s="156" t="s">
        <v>279</v>
      </c>
    </row>
    <row r="437" spans="1:24">
      <c r="A437" s="156" t="s">
        <v>3525</v>
      </c>
      <c r="B437" s="156" t="s">
        <v>3524</v>
      </c>
      <c r="C437" s="156" t="s">
        <v>3523</v>
      </c>
      <c r="D437" s="156" t="s">
        <v>3522</v>
      </c>
      <c r="E437" s="156" t="s">
        <v>3521</v>
      </c>
      <c r="F437" s="156" t="s">
        <v>487</v>
      </c>
      <c r="G437" s="156" t="s">
        <v>730</v>
      </c>
      <c r="H437" s="156" t="s">
        <v>3520</v>
      </c>
      <c r="I437" s="156" t="s">
        <v>3519</v>
      </c>
      <c r="J437" s="156" t="s">
        <v>762</v>
      </c>
      <c r="K437" s="158" t="str">
        <f t="shared" si="30"/>
        <v>〒066－0066</v>
      </c>
      <c r="L437" s="158" t="str">
        <f t="shared" si="31"/>
        <v>0660066</v>
      </c>
      <c r="M437" s="160">
        <v>660066</v>
      </c>
      <c r="N437" s="158" t="str">
        <f>VLOOKUP(M437,'郵便番号-住所データ'!C:H,6,FALSE)</f>
        <v>千歳市</v>
      </c>
      <c r="O437" s="156" t="str">
        <f t="shared" si="32"/>
        <v>千歳市大和２丁目３－７</v>
      </c>
      <c r="P437" s="158" t="str">
        <f t="shared" si="33"/>
        <v>株式会社</v>
      </c>
      <c r="Q437" s="158" t="str">
        <f t="shared" si="34"/>
        <v>しい介護</v>
      </c>
      <c r="R437" s="156">
        <v>15</v>
      </c>
      <c r="S437" s="156" t="s">
        <v>279</v>
      </c>
      <c r="T437" s="156" t="s">
        <v>279</v>
      </c>
      <c r="U437" s="156" t="s">
        <v>279</v>
      </c>
      <c r="V437" s="156" t="s">
        <v>279</v>
      </c>
      <c r="W437" s="156" t="s">
        <v>279</v>
      </c>
      <c r="X437" s="156" t="s">
        <v>279</v>
      </c>
    </row>
    <row r="438" spans="1:24">
      <c r="A438" s="156" t="s">
        <v>3518</v>
      </c>
      <c r="B438" s="156" t="s">
        <v>3517</v>
      </c>
      <c r="C438" s="156" t="s">
        <v>3516</v>
      </c>
      <c r="D438" s="156" t="s">
        <v>3515</v>
      </c>
      <c r="E438" s="156" t="s">
        <v>3514</v>
      </c>
      <c r="F438" s="156" t="s">
        <v>3513</v>
      </c>
      <c r="G438" s="156" t="s">
        <v>1586</v>
      </c>
      <c r="H438" s="156" t="s">
        <v>858</v>
      </c>
      <c r="I438" s="156" t="s">
        <v>857</v>
      </c>
      <c r="J438" s="156" t="s">
        <v>762</v>
      </c>
      <c r="K438" s="158" t="str">
        <f t="shared" si="30"/>
        <v>〒061－1374</v>
      </c>
      <c r="L438" s="158" t="str">
        <f t="shared" si="31"/>
        <v>0611374</v>
      </c>
      <c r="M438" s="160">
        <v>611374</v>
      </c>
      <c r="N438" s="158" t="str">
        <f>VLOOKUP(M438,'郵便番号-住所データ'!C:H,6,FALSE)</f>
        <v>恵庭市</v>
      </c>
      <c r="O438" s="156" t="str">
        <f t="shared" si="32"/>
        <v>恵庭市恵み野北３丁目１番１　恵庭リサーチ・ビジネスパークセンタービル内２階Ｗ－２０９号室</v>
      </c>
      <c r="P438" s="158" t="str">
        <f t="shared" si="33"/>
        <v>一般社団</v>
      </c>
      <c r="Q438" s="158" t="str">
        <f t="shared" si="34"/>
        <v>ア事業団</v>
      </c>
      <c r="R438" s="156">
        <v>10</v>
      </c>
      <c r="S438" s="156" t="s">
        <v>279</v>
      </c>
      <c r="T438" s="156" t="s">
        <v>279</v>
      </c>
      <c r="U438" s="156" t="s">
        <v>279</v>
      </c>
      <c r="V438" s="156" t="s">
        <v>279</v>
      </c>
      <c r="W438" s="156" t="s">
        <v>279</v>
      </c>
      <c r="X438" s="156" t="s">
        <v>279</v>
      </c>
    </row>
    <row r="439" spans="1:24">
      <c r="A439" s="156" t="s">
        <v>3512</v>
      </c>
      <c r="B439" s="156" t="s">
        <v>3511</v>
      </c>
      <c r="C439" s="156" t="s">
        <v>3510</v>
      </c>
      <c r="D439" s="156" t="s">
        <v>3509</v>
      </c>
      <c r="E439" s="156" t="s">
        <v>3508</v>
      </c>
      <c r="F439" s="156" t="s">
        <v>3507</v>
      </c>
      <c r="G439" s="156" t="s">
        <v>3506</v>
      </c>
      <c r="H439" s="156" t="s">
        <v>3505</v>
      </c>
      <c r="I439" s="156" t="s">
        <v>3504</v>
      </c>
      <c r="J439" s="156" t="s">
        <v>762</v>
      </c>
      <c r="K439" s="158" t="str">
        <f t="shared" si="30"/>
        <v>〒061－1431</v>
      </c>
      <c r="L439" s="158" t="str">
        <f t="shared" si="31"/>
        <v>0611431</v>
      </c>
      <c r="M439" s="160">
        <v>611431</v>
      </c>
      <c r="N439" s="158" t="str">
        <f>VLOOKUP(M439,'郵便番号-住所データ'!C:H,6,FALSE)</f>
        <v>恵庭市</v>
      </c>
      <c r="O439" s="156" t="str">
        <f t="shared" si="32"/>
        <v>恵庭市有明町４丁目１番１号</v>
      </c>
      <c r="P439" s="158" t="str">
        <f t="shared" si="33"/>
        <v>株式会社</v>
      </c>
      <c r="Q439" s="158" t="str">
        <f t="shared" si="34"/>
        <v>ＲＵＫＡ</v>
      </c>
      <c r="R439" s="156">
        <v>15</v>
      </c>
      <c r="S439" s="156" t="s">
        <v>279</v>
      </c>
      <c r="T439" s="156" t="s">
        <v>279</v>
      </c>
      <c r="U439" s="156" t="s">
        <v>279</v>
      </c>
      <c r="V439" s="156" t="s">
        <v>279</v>
      </c>
      <c r="W439" s="156" t="s">
        <v>279</v>
      </c>
      <c r="X439" s="156" t="s">
        <v>279</v>
      </c>
    </row>
    <row r="440" spans="1:24">
      <c r="A440" s="156" t="s">
        <v>3503</v>
      </c>
      <c r="B440" s="156" t="s">
        <v>3502</v>
      </c>
      <c r="C440" s="156" t="s">
        <v>3501</v>
      </c>
      <c r="D440" s="156" t="s">
        <v>3500</v>
      </c>
      <c r="E440" s="156" t="s">
        <v>3499</v>
      </c>
      <c r="F440" s="156" t="s">
        <v>3498</v>
      </c>
      <c r="G440" s="156" t="s">
        <v>555</v>
      </c>
      <c r="H440" s="156" t="s">
        <v>3497</v>
      </c>
      <c r="I440" s="156" t="s">
        <v>3496</v>
      </c>
      <c r="J440" s="156" t="s">
        <v>762</v>
      </c>
      <c r="K440" s="158" t="str">
        <f t="shared" si="30"/>
        <v>〒061－1412</v>
      </c>
      <c r="L440" s="158" t="str">
        <f t="shared" si="31"/>
        <v>0611412</v>
      </c>
      <c r="M440" s="160">
        <v>611412</v>
      </c>
      <c r="N440" s="158" t="str">
        <f>VLOOKUP(M440,'郵便番号-住所データ'!C:H,6,FALSE)</f>
        <v>恵庭市</v>
      </c>
      <c r="O440" s="156" t="str">
        <f t="shared" si="32"/>
        <v>恵庭市白樺町３丁目２２番１号</v>
      </c>
      <c r="P440" s="158" t="str">
        <f t="shared" si="33"/>
        <v>医療法人</v>
      </c>
      <c r="Q440" s="158" t="str">
        <f t="shared" si="34"/>
        <v>ク・恵庭</v>
      </c>
      <c r="R440" s="156">
        <v>6</v>
      </c>
      <c r="S440" s="156" t="s">
        <v>279</v>
      </c>
      <c r="T440" s="156" t="s">
        <v>279</v>
      </c>
      <c r="U440" s="156" t="s">
        <v>279</v>
      </c>
      <c r="V440" s="156" t="s">
        <v>279</v>
      </c>
      <c r="W440" s="156" t="s">
        <v>279</v>
      </c>
      <c r="X440" s="156" t="s">
        <v>279</v>
      </c>
    </row>
    <row r="441" spans="1:24">
      <c r="A441" s="156" t="s">
        <v>3495</v>
      </c>
      <c r="B441" s="156" t="s">
        <v>3494</v>
      </c>
      <c r="C441" s="156" t="s">
        <v>3493</v>
      </c>
      <c r="D441" s="156" t="s">
        <v>3492</v>
      </c>
      <c r="E441" s="156" t="s">
        <v>3491</v>
      </c>
      <c r="F441" s="156" t="s">
        <v>3490</v>
      </c>
      <c r="G441" s="156" t="s">
        <v>841</v>
      </c>
      <c r="H441" s="156" t="s">
        <v>3489</v>
      </c>
      <c r="I441" s="156" t="s">
        <v>3488</v>
      </c>
      <c r="J441" s="156" t="s">
        <v>762</v>
      </c>
      <c r="K441" s="158" t="str">
        <f t="shared" si="30"/>
        <v>〒061－1373</v>
      </c>
      <c r="L441" s="158" t="str">
        <f t="shared" si="31"/>
        <v>0611373</v>
      </c>
      <c r="M441" s="160">
        <v>611373</v>
      </c>
      <c r="N441" s="158" t="str">
        <f>VLOOKUP(M441,'郵便番号-住所データ'!C:H,6,FALSE)</f>
        <v>恵庭市</v>
      </c>
      <c r="O441" s="156" t="str">
        <f t="shared" si="32"/>
        <v>恵庭市恵み野西２丁目３ー１０サービス付高齢者住宅「シャロームめぐみの」１階</v>
      </c>
      <c r="P441" s="158" t="str">
        <f t="shared" si="33"/>
        <v>社会医療</v>
      </c>
      <c r="Q441" s="158" t="str">
        <f t="shared" si="34"/>
        <v>　北晨会</v>
      </c>
      <c r="R441" s="156">
        <v>6</v>
      </c>
      <c r="S441" s="156" t="s">
        <v>279</v>
      </c>
      <c r="T441" s="156" t="s">
        <v>279</v>
      </c>
      <c r="U441" s="156" t="s">
        <v>279</v>
      </c>
      <c r="V441" s="156" t="s">
        <v>279</v>
      </c>
      <c r="W441" s="156" t="s">
        <v>279</v>
      </c>
      <c r="X441" s="156" t="s">
        <v>279</v>
      </c>
    </row>
    <row r="442" spans="1:24">
      <c r="A442" s="156" t="s">
        <v>3487</v>
      </c>
      <c r="B442" s="156" t="s">
        <v>3486</v>
      </c>
      <c r="C442" s="156" t="s">
        <v>3485</v>
      </c>
      <c r="D442" s="156" t="s">
        <v>3484</v>
      </c>
      <c r="E442" s="156" t="s">
        <v>3483</v>
      </c>
      <c r="F442" s="156" t="s">
        <v>3482</v>
      </c>
      <c r="G442" s="156" t="s">
        <v>3481</v>
      </c>
      <c r="H442" s="156" t="s">
        <v>3480</v>
      </c>
      <c r="I442" s="156" t="s">
        <v>3479</v>
      </c>
      <c r="J442" s="156" t="s">
        <v>762</v>
      </c>
      <c r="K442" s="158" t="str">
        <f t="shared" si="30"/>
        <v>〒061－1449</v>
      </c>
      <c r="L442" s="158" t="str">
        <f t="shared" si="31"/>
        <v>0611449</v>
      </c>
      <c r="M442" s="160">
        <v>611449</v>
      </c>
      <c r="N442" s="158" t="str">
        <f>VLOOKUP(M442,'郵便番号-住所データ'!C:H,6,FALSE)</f>
        <v>恵庭市</v>
      </c>
      <c r="O442" s="156" t="str">
        <f t="shared" si="32"/>
        <v>恵庭市黄金中央１丁目１３番地１</v>
      </c>
      <c r="P442" s="158" t="str">
        <f t="shared" si="33"/>
        <v>Ｊケア株</v>
      </c>
      <c r="Q442" s="158" t="str">
        <f t="shared" si="34"/>
        <v>株式会社</v>
      </c>
      <c r="R442" s="156">
        <v>15</v>
      </c>
      <c r="S442" s="156" t="s">
        <v>279</v>
      </c>
      <c r="T442" s="156" t="s">
        <v>279</v>
      </c>
      <c r="U442" s="156" t="s">
        <v>279</v>
      </c>
      <c r="V442" s="156" t="s">
        <v>279</v>
      </c>
      <c r="W442" s="156" t="s">
        <v>279</v>
      </c>
      <c r="X442" s="156" t="s">
        <v>279</v>
      </c>
    </row>
    <row r="443" spans="1:24">
      <c r="A443" s="156" t="s">
        <v>3478</v>
      </c>
      <c r="B443" s="156" t="s">
        <v>3477</v>
      </c>
      <c r="C443" s="156" t="s">
        <v>3476</v>
      </c>
      <c r="D443" s="156" t="s">
        <v>3475</v>
      </c>
      <c r="E443" s="156" t="s">
        <v>3474</v>
      </c>
      <c r="F443" s="156" t="s">
        <v>3473</v>
      </c>
      <c r="G443" s="156" t="s">
        <v>918</v>
      </c>
      <c r="H443" s="156" t="s">
        <v>3472</v>
      </c>
      <c r="I443" s="156" t="s">
        <v>3471</v>
      </c>
      <c r="J443" s="156" t="s">
        <v>762</v>
      </c>
      <c r="K443" s="158" t="str">
        <f t="shared" si="30"/>
        <v>〒061－1449</v>
      </c>
      <c r="L443" s="158" t="str">
        <f t="shared" si="31"/>
        <v>0611449</v>
      </c>
      <c r="M443" s="160">
        <v>611449</v>
      </c>
      <c r="N443" s="158" t="str">
        <f>VLOOKUP(M443,'郵便番号-住所データ'!C:H,6,FALSE)</f>
        <v>恵庭市</v>
      </c>
      <c r="O443" s="156" t="str">
        <f t="shared" si="32"/>
        <v>恵庭市黄金中央４丁目１番１号ｈａｎａ２０１</v>
      </c>
      <c r="P443" s="158" t="str">
        <f t="shared" si="33"/>
        <v>株式会社</v>
      </c>
      <c r="Q443" s="158" t="str">
        <f t="shared" si="34"/>
        <v>　人と夢</v>
      </c>
      <c r="R443" s="156">
        <v>15</v>
      </c>
      <c r="S443" s="156" t="s">
        <v>279</v>
      </c>
      <c r="T443" s="156" t="s">
        <v>279</v>
      </c>
      <c r="U443" s="156" t="s">
        <v>279</v>
      </c>
      <c r="V443" s="156" t="s">
        <v>279</v>
      </c>
      <c r="W443" s="156" t="s">
        <v>279</v>
      </c>
      <c r="X443" s="156" t="s">
        <v>279</v>
      </c>
    </row>
    <row r="444" spans="1:24">
      <c r="A444" s="156" t="s">
        <v>3470</v>
      </c>
      <c r="B444" s="156" t="s">
        <v>3469</v>
      </c>
      <c r="C444" s="156" t="s">
        <v>3468</v>
      </c>
      <c r="D444" s="156" t="s">
        <v>3467</v>
      </c>
      <c r="E444" s="156" t="s">
        <v>3466</v>
      </c>
      <c r="F444" s="156" t="s">
        <v>3465</v>
      </c>
      <c r="G444" s="156" t="s">
        <v>2377</v>
      </c>
      <c r="H444" s="156" t="s">
        <v>3464</v>
      </c>
      <c r="I444" s="156" t="s">
        <v>657</v>
      </c>
      <c r="J444" s="156" t="s">
        <v>762</v>
      </c>
      <c r="K444" s="158" t="str">
        <f t="shared" si="30"/>
        <v>〒061－1447</v>
      </c>
      <c r="L444" s="158" t="str">
        <f t="shared" si="31"/>
        <v>0611447</v>
      </c>
      <c r="M444" s="160">
        <v>611447</v>
      </c>
      <c r="N444" s="158" t="str">
        <f>VLOOKUP(M444,'郵便番号-住所データ'!C:H,6,FALSE)</f>
        <v>恵庭市</v>
      </c>
      <c r="O444" s="156" t="str">
        <f t="shared" si="32"/>
        <v>恵庭市福住町１丁目６番６</v>
      </c>
      <c r="P444" s="158" t="str">
        <f t="shared" si="33"/>
        <v>社会医療</v>
      </c>
      <c r="Q444" s="158" t="str">
        <f t="shared" si="34"/>
        <v>人恵和会</v>
      </c>
      <c r="R444" s="156">
        <v>6</v>
      </c>
      <c r="S444" s="156" t="s">
        <v>279</v>
      </c>
      <c r="T444" s="156" t="s">
        <v>279</v>
      </c>
      <c r="U444" s="156" t="s">
        <v>279</v>
      </c>
      <c r="V444" s="156" t="s">
        <v>279</v>
      </c>
      <c r="W444" s="156" t="s">
        <v>279</v>
      </c>
      <c r="X444" s="156" t="s">
        <v>279</v>
      </c>
    </row>
    <row r="445" spans="1:24">
      <c r="A445" s="156" t="s">
        <v>3463</v>
      </c>
      <c r="B445" s="156" t="s">
        <v>3462</v>
      </c>
      <c r="C445" s="156" t="s">
        <v>3461</v>
      </c>
      <c r="D445" s="156" t="s">
        <v>3460</v>
      </c>
      <c r="E445" s="156" t="s">
        <v>3459</v>
      </c>
      <c r="F445" s="156" t="s">
        <v>3458</v>
      </c>
      <c r="G445" s="156" t="s">
        <v>3457</v>
      </c>
      <c r="H445" s="156" t="s">
        <v>858</v>
      </c>
      <c r="I445" s="156" t="s">
        <v>857</v>
      </c>
      <c r="J445" s="156" t="s">
        <v>762</v>
      </c>
      <c r="K445" s="158" t="str">
        <f t="shared" si="30"/>
        <v>〒061－1121</v>
      </c>
      <c r="L445" s="158" t="str">
        <f t="shared" si="31"/>
        <v>0611121</v>
      </c>
      <c r="M445" s="160">
        <v>611121</v>
      </c>
      <c r="N445" s="158" t="str">
        <f>VLOOKUP(M445,'郵便番号-住所データ'!C:H,6,FALSE)</f>
        <v>北広島市</v>
      </c>
      <c r="O445" s="156" t="str">
        <f t="shared" si="32"/>
        <v>北広島市中央３丁目３－１しんこうビル２階</v>
      </c>
      <c r="P445" s="158" t="str">
        <f t="shared" si="33"/>
        <v>一般社団</v>
      </c>
      <c r="Q445" s="158" t="str">
        <f t="shared" si="34"/>
        <v>ア事業団</v>
      </c>
      <c r="R445" s="156">
        <v>10</v>
      </c>
      <c r="S445" s="156" t="s">
        <v>279</v>
      </c>
      <c r="T445" s="156" t="s">
        <v>279</v>
      </c>
      <c r="U445" s="156" t="s">
        <v>279</v>
      </c>
      <c r="V445" s="156" t="s">
        <v>279</v>
      </c>
      <c r="W445" s="156" t="s">
        <v>279</v>
      </c>
      <c r="X445" s="156" t="s">
        <v>279</v>
      </c>
    </row>
    <row r="446" spans="1:24">
      <c r="A446" s="156" t="s">
        <v>3456</v>
      </c>
      <c r="B446" s="156" t="s">
        <v>3455</v>
      </c>
      <c r="C446" s="156" t="s">
        <v>3454</v>
      </c>
      <c r="D446" s="156" t="s">
        <v>3453</v>
      </c>
      <c r="E446" s="156" t="s">
        <v>3452</v>
      </c>
      <c r="F446" s="156" t="s">
        <v>3451</v>
      </c>
      <c r="G446" s="156" t="s">
        <v>3450</v>
      </c>
      <c r="H446" s="156" t="s">
        <v>3449</v>
      </c>
      <c r="I446" s="156" t="s">
        <v>3448</v>
      </c>
      <c r="J446" s="156" t="s">
        <v>762</v>
      </c>
      <c r="K446" s="158" t="str">
        <f t="shared" si="30"/>
        <v>〒061－1137</v>
      </c>
      <c r="L446" s="158" t="str">
        <f t="shared" si="31"/>
        <v>0611137</v>
      </c>
      <c r="M446" s="160">
        <v>611137</v>
      </c>
      <c r="N446" s="158" t="str">
        <f>VLOOKUP(M446,'郵便番号-住所データ'!C:H,6,FALSE)</f>
        <v>北広島市</v>
      </c>
      <c r="O446" s="156" t="str">
        <f t="shared" si="32"/>
        <v>北広島市緑陽町１丁目２番地</v>
      </c>
      <c r="P446" s="158" t="str">
        <f t="shared" si="33"/>
        <v>社会福祉</v>
      </c>
      <c r="Q446" s="158" t="str">
        <f t="shared" si="34"/>
        <v>海長正会</v>
      </c>
      <c r="R446" s="156"/>
      <c r="S446" s="156" t="s">
        <v>279</v>
      </c>
      <c r="T446" s="156" t="s">
        <v>279</v>
      </c>
      <c r="U446" s="156" t="s">
        <v>279</v>
      </c>
      <c r="V446" s="156" t="s">
        <v>279</v>
      </c>
      <c r="W446" s="156" t="s">
        <v>279</v>
      </c>
      <c r="X446" s="156" t="s">
        <v>279</v>
      </c>
    </row>
    <row r="447" spans="1:24">
      <c r="A447" s="156" t="s">
        <v>3447</v>
      </c>
      <c r="B447" s="156" t="s">
        <v>3446</v>
      </c>
      <c r="C447" s="156" t="s">
        <v>3445</v>
      </c>
      <c r="D447" s="156" t="s">
        <v>3444</v>
      </c>
      <c r="E447" s="156" t="s">
        <v>3443</v>
      </c>
      <c r="F447" s="156" t="s">
        <v>3442</v>
      </c>
      <c r="G447" s="156" t="s">
        <v>3441</v>
      </c>
      <c r="H447" s="156" t="s">
        <v>3440</v>
      </c>
      <c r="I447" s="156" t="s">
        <v>3439</v>
      </c>
      <c r="J447" s="156" t="s">
        <v>762</v>
      </c>
      <c r="K447" s="158" t="str">
        <f t="shared" si="30"/>
        <v>〒061－1104</v>
      </c>
      <c r="L447" s="158" t="str">
        <f t="shared" si="31"/>
        <v>0611104</v>
      </c>
      <c r="M447" s="160">
        <v>611104</v>
      </c>
      <c r="N447" s="158" t="str">
        <f>VLOOKUP(M447,'郵便番号-住所データ'!C:H,6,FALSE)</f>
        <v>北広島市</v>
      </c>
      <c r="O447" s="156" t="str">
        <f t="shared" si="32"/>
        <v>北広島市西の里北１丁目１－１８</v>
      </c>
      <c r="P447" s="158" t="str">
        <f t="shared" si="33"/>
        <v>株式会社</v>
      </c>
      <c r="Q447" s="158" t="str">
        <f t="shared" si="34"/>
        <v>社　Ｅ湯</v>
      </c>
      <c r="R447" s="156">
        <v>15</v>
      </c>
      <c r="S447" s="156" t="s">
        <v>279</v>
      </c>
      <c r="T447" s="156" t="s">
        <v>279</v>
      </c>
      <c r="U447" s="156" t="s">
        <v>279</v>
      </c>
      <c r="V447" s="156" t="s">
        <v>279</v>
      </c>
      <c r="W447" s="156" t="s">
        <v>279</v>
      </c>
      <c r="X447" s="156" t="s">
        <v>279</v>
      </c>
    </row>
    <row r="448" spans="1:24">
      <c r="A448" s="156" t="s">
        <v>3438</v>
      </c>
      <c r="B448" s="156" t="s">
        <v>3437</v>
      </c>
      <c r="C448" s="156" t="s">
        <v>3010</v>
      </c>
      <c r="D448" s="156" t="s">
        <v>3436</v>
      </c>
      <c r="E448" s="156" t="s">
        <v>3435</v>
      </c>
      <c r="F448" s="156" t="s">
        <v>3434</v>
      </c>
      <c r="G448" s="156" t="s">
        <v>2083</v>
      </c>
      <c r="H448" s="156" t="s">
        <v>3433</v>
      </c>
      <c r="I448" s="156" t="s">
        <v>3432</v>
      </c>
      <c r="J448" s="156" t="s">
        <v>762</v>
      </c>
      <c r="K448" s="158" t="str">
        <f t="shared" si="30"/>
        <v>〒061－1121</v>
      </c>
      <c r="L448" s="158" t="str">
        <f t="shared" si="31"/>
        <v>0611121</v>
      </c>
      <c r="M448" s="160">
        <v>611121</v>
      </c>
      <c r="N448" s="158" t="str">
        <f>VLOOKUP(M448,'郵便番号-住所データ'!C:H,6,FALSE)</f>
        <v>北広島市</v>
      </c>
      <c r="O448" s="156" t="str">
        <f t="shared" si="32"/>
        <v>北広島市中央３丁目７番地１第６ニューオータニビル２階</v>
      </c>
      <c r="P448" s="158" t="str">
        <f t="shared" si="33"/>
        <v>株式会社</v>
      </c>
      <c r="Q448" s="158" t="str">
        <f t="shared" si="34"/>
        <v>アライフ</v>
      </c>
      <c r="R448" s="156">
        <v>15</v>
      </c>
      <c r="S448" s="156" t="s">
        <v>279</v>
      </c>
      <c r="T448" s="156" t="s">
        <v>279</v>
      </c>
      <c r="U448" s="156" t="s">
        <v>279</v>
      </c>
      <c r="V448" s="156" t="s">
        <v>279</v>
      </c>
      <c r="W448" s="156" t="s">
        <v>279</v>
      </c>
      <c r="X448" s="156" t="s">
        <v>279</v>
      </c>
    </row>
    <row r="449" spans="1:24">
      <c r="A449" s="156" t="s">
        <v>3431</v>
      </c>
      <c r="B449" s="156" t="s">
        <v>3430</v>
      </c>
      <c r="C449" s="156" t="s">
        <v>3429</v>
      </c>
      <c r="D449" s="156" t="s">
        <v>3428</v>
      </c>
      <c r="E449" s="156" t="s">
        <v>3427</v>
      </c>
      <c r="F449" s="156" t="s">
        <v>3426</v>
      </c>
      <c r="G449" s="156" t="s">
        <v>3425</v>
      </c>
      <c r="H449" s="156" t="s">
        <v>3424</v>
      </c>
      <c r="I449" s="156" t="s">
        <v>3423</v>
      </c>
      <c r="J449" s="156" t="s">
        <v>762</v>
      </c>
      <c r="K449" s="158" t="str">
        <f t="shared" si="30"/>
        <v>〒061－1126</v>
      </c>
      <c r="L449" s="158" t="str">
        <f t="shared" si="31"/>
        <v>0611126</v>
      </c>
      <c r="M449" s="160">
        <v>611126</v>
      </c>
      <c r="N449" s="158" t="str">
        <f>VLOOKUP(M449,'郵便番号-住所データ'!C:H,6,FALSE)</f>
        <v>北広島市</v>
      </c>
      <c r="O449" s="156" t="str">
        <f t="shared" si="32"/>
        <v>北広島市新富町東２丁目５番地１９アベイユ　２０３号</v>
      </c>
      <c r="P449" s="158" t="str">
        <f t="shared" si="33"/>
        <v>バレーペ</v>
      </c>
      <c r="Q449" s="158" t="str">
        <f t="shared" si="34"/>
        <v>株式会社</v>
      </c>
      <c r="R449" s="156">
        <v>15</v>
      </c>
      <c r="S449" s="156" t="s">
        <v>279</v>
      </c>
      <c r="T449" s="156" t="s">
        <v>279</v>
      </c>
      <c r="U449" s="156" t="s">
        <v>279</v>
      </c>
      <c r="V449" s="156" t="s">
        <v>279</v>
      </c>
      <c r="W449" s="156" t="s">
        <v>279</v>
      </c>
      <c r="X449" s="156" t="s">
        <v>279</v>
      </c>
    </row>
    <row r="450" spans="1:24">
      <c r="A450" s="156" t="s">
        <v>3422</v>
      </c>
      <c r="B450" s="156" t="s">
        <v>3421</v>
      </c>
      <c r="C450" s="156" t="s">
        <v>3420</v>
      </c>
      <c r="D450" s="156" t="s">
        <v>3419</v>
      </c>
      <c r="E450" s="156" t="s">
        <v>3418</v>
      </c>
      <c r="F450" s="156" t="s">
        <v>3417</v>
      </c>
      <c r="G450" s="156" t="s">
        <v>3416</v>
      </c>
      <c r="H450" s="156" t="s">
        <v>3415</v>
      </c>
      <c r="I450" s="156" t="s">
        <v>3414</v>
      </c>
      <c r="J450" s="156" t="s">
        <v>762</v>
      </c>
      <c r="K450" s="158" t="str">
        <f t="shared" si="30"/>
        <v>〒061－1277</v>
      </c>
      <c r="L450" s="158" t="str">
        <f t="shared" si="31"/>
        <v>0611277</v>
      </c>
      <c r="M450" s="160">
        <v>611277</v>
      </c>
      <c r="N450" s="158" t="str">
        <f>VLOOKUP(M450,'郵便番号-住所データ'!C:H,6,FALSE)</f>
        <v>北広島市</v>
      </c>
      <c r="O450" s="156" t="str">
        <f t="shared" si="32"/>
        <v>北広島市大曲光２丁目６－１</v>
      </c>
      <c r="P450" s="158" t="str">
        <f t="shared" si="33"/>
        <v>ＭＴ居宅</v>
      </c>
      <c r="Q450" s="158" t="str">
        <f t="shared" si="34"/>
        <v>株式会社</v>
      </c>
      <c r="R450" s="156">
        <v>15</v>
      </c>
      <c r="S450" s="156" t="s">
        <v>279</v>
      </c>
      <c r="T450" s="156" t="s">
        <v>279</v>
      </c>
      <c r="U450" s="156" t="s">
        <v>279</v>
      </c>
      <c r="V450" s="156" t="s">
        <v>279</v>
      </c>
      <c r="W450" s="156" t="s">
        <v>279</v>
      </c>
      <c r="X450" s="156" t="s">
        <v>279</v>
      </c>
    </row>
    <row r="451" spans="1:24">
      <c r="A451" s="156" t="s">
        <v>3413</v>
      </c>
      <c r="B451" s="156" t="s">
        <v>3412</v>
      </c>
      <c r="C451" s="156" t="s">
        <v>3411</v>
      </c>
      <c r="D451" s="156" t="s">
        <v>3410</v>
      </c>
      <c r="E451" s="156" t="s">
        <v>3409</v>
      </c>
      <c r="F451" s="156" t="s">
        <v>3408</v>
      </c>
      <c r="G451" s="156" t="s">
        <v>3407</v>
      </c>
      <c r="H451" s="156" t="s">
        <v>2560</v>
      </c>
      <c r="I451" s="156" t="s">
        <v>2559</v>
      </c>
      <c r="J451" s="156" t="s">
        <v>762</v>
      </c>
      <c r="K451" s="158" t="str">
        <f t="shared" si="30"/>
        <v>〒061－1131</v>
      </c>
      <c r="L451" s="158" t="str">
        <f t="shared" si="31"/>
        <v>0611131</v>
      </c>
      <c r="M451" s="160">
        <v>611131</v>
      </c>
      <c r="N451" s="158" t="str">
        <f>VLOOKUP(M451,'郵便番号-住所データ'!C:H,6,FALSE)</f>
        <v>北広島市</v>
      </c>
      <c r="O451" s="156" t="str">
        <f t="shared" si="32"/>
        <v>北広島市美沢１丁目２番地１２</v>
      </c>
      <c r="P451" s="158" t="str">
        <f t="shared" si="33"/>
        <v>医療法人</v>
      </c>
      <c r="Q451" s="158" t="str">
        <f t="shared" si="34"/>
        <v>療研究所</v>
      </c>
      <c r="R451" s="156">
        <v>6</v>
      </c>
      <c r="S451" s="156" t="s">
        <v>279</v>
      </c>
      <c r="T451" s="156" t="s">
        <v>279</v>
      </c>
      <c r="U451" s="156" t="s">
        <v>279</v>
      </c>
      <c r="V451" s="156" t="s">
        <v>279</v>
      </c>
      <c r="W451" s="156" t="s">
        <v>279</v>
      </c>
      <c r="X451" s="156" t="s">
        <v>279</v>
      </c>
    </row>
    <row r="452" spans="1:24">
      <c r="A452" s="156" t="s">
        <v>3406</v>
      </c>
      <c r="B452" s="156" t="s">
        <v>3405</v>
      </c>
      <c r="C452" s="156" t="s">
        <v>3404</v>
      </c>
      <c r="D452" s="156" t="s">
        <v>3403</v>
      </c>
      <c r="E452" s="156" t="s">
        <v>3402</v>
      </c>
      <c r="F452" s="156" t="s">
        <v>3401</v>
      </c>
      <c r="G452" s="156" t="s">
        <v>1928</v>
      </c>
      <c r="H452" s="156" t="s">
        <v>3400</v>
      </c>
      <c r="I452" s="156" t="s">
        <v>3399</v>
      </c>
      <c r="J452" s="156" t="s">
        <v>762</v>
      </c>
      <c r="K452" s="158" t="str">
        <f t="shared" si="30"/>
        <v>〒061－1272</v>
      </c>
      <c r="L452" s="158" t="str">
        <f t="shared" si="31"/>
        <v>0611272</v>
      </c>
      <c r="M452" s="160">
        <v>611272</v>
      </c>
      <c r="N452" s="158" t="str">
        <f>VLOOKUP(M452,'郵便番号-住所データ'!C:H,6,FALSE)</f>
        <v>北広島市</v>
      </c>
      <c r="O452" s="156" t="str">
        <f t="shared" si="32"/>
        <v>北広島市大曲末広２丁目１－１３</v>
      </c>
      <c r="P452" s="158" t="str">
        <f t="shared" si="33"/>
        <v>有限会社</v>
      </c>
      <c r="Q452" s="158" t="str">
        <f t="shared" si="34"/>
        <v>サポート</v>
      </c>
      <c r="R452" s="156">
        <v>15</v>
      </c>
      <c r="S452" s="156" t="s">
        <v>279</v>
      </c>
      <c r="T452" s="156" t="s">
        <v>279</v>
      </c>
      <c r="U452" s="156" t="s">
        <v>279</v>
      </c>
      <c r="V452" s="156" t="s">
        <v>279</v>
      </c>
      <c r="W452" s="156" t="s">
        <v>279</v>
      </c>
      <c r="X452" s="156" t="s">
        <v>279</v>
      </c>
    </row>
    <row r="453" spans="1:24">
      <c r="A453" s="156" t="s">
        <v>3398</v>
      </c>
      <c r="B453" s="156" t="s">
        <v>3397</v>
      </c>
      <c r="C453" s="156" t="s">
        <v>3396</v>
      </c>
      <c r="D453" s="156" t="s">
        <v>3395</v>
      </c>
      <c r="E453" s="156" t="s">
        <v>3394</v>
      </c>
      <c r="F453" s="156" t="s">
        <v>3393</v>
      </c>
      <c r="G453" s="156" t="s">
        <v>1928</v>
      </c>
      <c r="H453" s="156" t="s">
        <v>3392</v>
      </c>
      <c r="I453" s="156" t="s">
        <v>3391</v>
      </c>
      <c r="J453" s="156" t="s">
        <v>762</v>
      </c>
      <c r="K453" s="158" t="str">
        <f t="shared" si="30"/>
        <v>〒061－1113</v>
      </c>
      <c r="L453" s="158" t="str">
        <f t="shared" si="31"/>
        <v>0611113</v>
      </c>
      <c r="M453" s="160">
        <v>611113</v>
      </c>
      <c r="N453" s="158" t="str">
        <f>VLOOKUP(M453,'郵便番号-住所データ'!C:H,6,FALSE)</f>
        <v>北広島市</v>
      </c>
      <c r="O453" s="156" t="str">
        <f t="shared" si="32"/>
        <v>北広島市共栄町１丁目２－５</v>
      </c>
      <c r="P453" s="158" t="str">
        <f t="shared" si="33"/>
        <v>ＣＦＧケ</v>
      </c>
      <c r="Q453" s="158" t="str">
        <f t="shared" si="34"/>
        <v>株式会社</v>
      </c>
      <c r="R453" s="156">
        <v>15</v>
      </c>
      <c r="S453" s="156" t="s">
        <v>279</v>
      </c>
      <c r="T453" s="156" t="s">
        <v>279</v>
      </c>
      <c r="U453" s="156" t="s">
        <v>279</v>
      </c>
      <c r="V453" s="156" t="s">
        <v>279</v>
      </c>
      <c r="W453" s="156" t="s">
        <v>279</v>
      </c>
      <c r="X453" s="156" t="s">
        <v>279</v>
      </c>
    </row>
    <row r="454" spans="1:24">
      <c r="A454" s="156" t="s">
        <v>3390</v>
      </c>
      <c r="B454" s="156" t="s">
        <v>3389</v>
      </c>
      <c r="C454" s="156" t="s">
        <v>3388</v>
      </c>
      <c r="D454" s="156" t="s">
        <v>3387</v>
      </c>
      <c r="E454" s="156" t="s">
        <v>3386</v>
      </c>
      <c r="F454" s="156" t="s">
        <v>3385</v>
      </c>
      <c r="G454" s="156" t="s">
        <v>2458</v>
      </c>
      <c r="H454" s="156" t="s">
        <v>3384</v>
      </c>
      <c r="I454" s="156" t="s">
        <v>3383</v>
      </c>
      <c r="J454" s="156" t="s">
        <v>762</v>
      </c>
      <c r="K454" s="158" t="str">
        <f t="shared" si="30"/>
        <v>〒061－1264</v>
      </c>
      <c r="L454" s="158" t="str">
        <f t="shared" si="31"/>
        <v>0611264</v>
      </c>
      <c r="M454" s="160">
        <v>611264</v>
      </c>
      <c r="N454" s="158" t="str">
        <f>VLOOKUP(M454,'郵便番号-住所データ'!C:H,6,FALSE)</f>
        <v>北広島市</v>
      </c>
      <c r="O454" s="156" t="str">
        <f t="shared" si="32"/>
        <v>北広島市輪厚７０４番地１６</v>
      </c>
      <c r="P454" s="158" t="str">
        <f t="shared" si="33"/>
        <v>医療法人</v>
      </c>
      <c r="Q454" s="158" t="str">
        <f t="shared" si="34"/>
        <v>　翔仁会</v>
      </c>
      <c r="R454" s="156">
        <v>6</v>
      </c>
      <c r="S454" s="156" t="s">
        <v>279</v>
      </c>
      <c r="T454" s="156" t="s">
        <v>279</v>
      </c>
      <c r="U454" s="156" t="s">
        <v>279</v>
      </c>
      <c r="V454" s="156" t="s">
        <v>279</v>
      </c>
      <c r="W454" s="156" t="s">
        <v>279</v>
      </c>
      <c r="X454" s="156" t="s">
        <v>279</v>
      </c>
    </row>
    <row r="455" spans="1:24">
      <c r="A455" s="156" t="s">
        <v>3382</v>
      </c>
      <c r="B455" s="156" t="s">
        <v>3381</v>
      </c>
      <c r="C455" s="156" t="s">
        <v>3380</v>
      </c>
      <c r="D455" s="156" t="s">
        <v>3379</v>
      </c>
      <c r="E455" s="156" t="s">
        <v>3378</v>
      </c>
      <c r="F455" s="156" t="s">
        <v>3377</v>
      </c>
      <c r="G455" s="156" t="s">
        <v>1169</v>
      </c>
      <c r="H455" s="156" t="s">
        <v>858</v>
      </c>
      <c r="I455" s="156" t="s">
        <v>857</v>
      </c>
      <c r="J455" s="156" t="s">
        <v>762</v>
      </c>
      <c r="K455" s="158" t="str">
        <f t="shared" si="30"/>
        <v>〒042－0943</v>
      </c>
      <c r="L455" s="158" t="str">
        <f t="shared" si="31"/>
        <v>0420943</v>
      </c>
      <c r="M455" s="160">
        <v>420943</v>
      </c>
      <c r="N455" s="158" t="str">
        <f>VLOOKUP(M455,'郵便番号-住所データ'!C:H,6,FALSE)</f>
        <v>函館市</v>
      </c>
      <c r="O455" s="156" t="str">
        <f t="shared" si="32"/>
        <v>函館市乃木町５番３０号</v>
      </c>
      <c r="P455" s="158" t="str">
        <f t="shared" si="33"/>
        <v>一般社団</v>
      </c>
      <c r="Q455" s="158" t="str">
        <f t="shared" si="34"/>
        <v>ア事業団</v>
      </c>
      <c r="R455" s="156">
        <v>10</v>
      </c>
      <c r="S455" s="156" t="s">
        <v>279</v>
      </c>
      <c r="T455" s="156" t="s">
        <v>279</v>
      </c>
      <c r="U455" s="156" t="s">
        <v>279</v>
      </c>
      <c r="V455" s="156" t="s">
        <v>279</v>
      </c>
      <c r="W455" s="156" t="s">
        <v>279</v>
      </c>
      <c r="X455" s="156" t="s">
        <v>279</v>
      </c>
    </row>
    <row r="456" spans="1:24">
      <c r="A456" s="156" t="s">
        <v>3376</v>
      </c>
      <c r="B456" s="156" t="s">
        <v>3375</v>
      </c>
      <c r="C456" s="156" t="s">
        <v>3374</v>
      </c>
      <c r="D456" s="156" t="s">
        <v>3373</v>
      </c>
      <c r="E456" s="156" t="s">
        <v>3372</v>
      </c>
      <c r="F456" s="156" t="s">
        <v>3371</v>
      </c>
      <c r="G456" s="156" t="s">
        <v>1010</v>
      </c>
      <c r="H456" s="156" t="s">
        <v>3370</v>
      </c>
      <c r="I456" s="156" t="s">
        <v>3369</v>
      </c>
      <c r="J456" s="156" t="s">
        <v>762</v>
      </c>
      <c r="K456" s="158" t="str">
        <f t="shared" si="30"/>
        <v>〒041－0853</v>
      </c>
      <c r="L456" s="158" t="str">
        <f t="shared" si="31"/>
        <v>0410853</v>
      </c>
      <c r="M456" s="160">
        <v>410853</v>
      </c>
      <c r="N456" s="158" t="str">
        <f>VLOOKUP(M456,'郵便番号-住所データ'!C:H,6,FALSE)</f>
        <v>函館市</v>
      </c>
      <c r="O456" s="156" t="str">
        <f t="shared" si="32"/>
        <v>函館市中道２丁目６番１１号</v>
      </c>
      <c r="P456" s="158" t="str">
        <f t="shared" si="33"/>
        <v>社会医療</v>
      </c>
      <c r="Q456" s="158" t="str">
        <f t="shared" si="34"/>
        <v>人仁生会</v>
      </c>
      <c r="R456" s="156">
        <v>6</v>
      </c>
      <c r="S456" s="156" t="s">
        <v>279</v>
      </c>
      <c r="T456" s="156" t="s">
        <v>279</v>
      </c>
      <c r="U456" s="156" t="s">
        <v>279</v>
      </c>
      <c r="V456" s="156" t="s">
        <v>279</v>
      </c>
      <c r="W456" s="156" t="s">
        <v>279</v>
      </c>
      <c r="X456" s="156" t="s">
        <v>279</v>
      </c>
    </row>
    <row r="457" spans="1:24">
      <c r="A457" s="156" t="s">
        <v>3368</v>
      </c>
      <c r="B457" s="156" t="s">
        <v>3367</v>
      </c>
      <c r="C457" s="156" t="s">
        <v>3366</v>
      </c>
      <c r="D457" s="156" t="s">
        <v>3365</v>
      </c>
      <c r="E457" s="156" t="s">
        <v>3364</v>
      </c>
      <c r="F457" s="156" t="s">
        <v>3363</v>
      </c>
      <c r="G457" s="156" t="s">
        <v>3362</v>
      </c>
      <c r="H457" s="156" t="s">
        <v>3361</v>
      </c>
      <c r="I457" s="156" t="s">
        <v>3360</v>
      </c>
      <c r="J457" s="156" t="s">
        <v>762</v>
      </c>
      <c r="K457" s="158" t="str">
        <f t="shared" si="30"/>
        <v>〒042－0932</v>
      </c>
      <c r="L457" s="158" t="str">
        <f t="shared" si="31"/>
        <v>0420932</v>
      </c>
      <c r="M457" s="160">
        <v>420932</v>
      </c>
      <c r="N457" s="158" t="str">
        <f>VLOOKUP(M457,'郵便番号-住所データ'!C:H,6,FALSE)</f>
        <v>函館市</v>
      </c>
      <c r="O457" s="156" t="str">
        <f t="shared" si="32"/>
        <v>函館市湯川町３丁目２９番１５号</v>
      </c>
      <c r="P457" s="158" t="str">
        <f t="shared" si="33"/>
        <v>社会福祉</v>
      </c>
      <c r="Q457" s="158" t="str">
        <f t="shared" si="34"/>
        <v>館厚生院</v>
      </c>
      <c r="R457" s="156"/>
      <c r="S457" s="156" t="s">
        <v>279</v>
      </c>
      <c r="T457" s="156" t="s">
        <v>279</v>
      </c>
      <c r="U457" s="156" t="s">
        <v>279</v>
      </c>
      <c r="V457" s="156" t="s">
        <v>279</v>
      </c>
      <c r="W457" s="156" t="s">
        <v>279</v>
      </c>
      <c r="X457" s="156" t="s">
        <v>279</v>
      </c>
    </row>
    <row r="458" spans="1:24">
      <c r="A458" s="156" t="s">
        <v>3359</v>
      </c>
      <c r="B458" s="156" t="s">
        <v>3358</v>
      </c>
      <c r="C458" s="156" t="s">
        <v>3357</v>
      </c>
      <c r="D458" s="156" t="s">
        <v>3356</v>
      </c>
      <c r="E458" s="156" t="s">
        <v>3355</v>
      </c>
      <c r="F458" s="156" t="s">
        <v>3354</v>
      </c>
      <c r="G458" s="156" t="s">
        <v>3353</v>
      </c>
      <c r="H458" s="156" t="s">
        <v>3352</v>
      </c>
      <c r="I458" s="156" t="s">
        <v>3351</v>
      </c>
      <c r="J458" s="156" t="s">
        <v>762</v>
      </c>
      <c r="K458" s="158" t="str">
        <f t="shared" si="30"/>
        <v>〒040－0012</v>
      </c>
      <c r="L458" s="158" t="str">
        <f t="shared" si="31"/>
        <v>0400012</v>
      </c>
      <c r="M458" s="160">
        <v>400012</v>
      </c>
      <c r="N458" s="158" t="str">
        <f>VLOOKUP(M458,'郵便番号-住所データ'!C:H,6,FALSE)</f>
        <v>函館市</v>
      </c>
      <c r="O458" s="156" t="str">
        <f t="shared" si="32"/>
        <v>函館市時任町３５番２４号（こんクリニック時任内）</v>
      </c>
      <c r="P458" s="158" t="str">
        <f t="shared" si="33"/>
        <v>医療法人</v>
      </c>
      <c r="Q458" s="158" t="str">
        <f t="shared" si="34"/>
        <v>　大庚会</v>
      </c>
      <c r="R458" s="156">
        <v>6</v>
      </c>
      <c r="S458" s="156" t="s">
        <v>279</v>
      </c>
      <c r="T458" s="156" t="s">
        <v>279</v>
      </c>
      <c r="U458" s="156" t="s">
        <v>279</v>
      </c>
      <c r="V458" s="156" t="s">
        <v>279</v>
      </c>
      <c r="W458" s="156" t="s">
        <v>279</v>
      </c>
      <c r="X458" s="156" t="s">
        <v>279</v>
      </c>
    </row>
    <row r="459" spans="1:24">
      <c r="A459" s="156" t="s">
        <v>3350</v>
      </c>
      <c r="B459" s="156" t="s">
        <v>3349</v>
      </c>
      <c r="C459" s="156" t="s">
        <v>3348</v>
      </c>
      <c r="D459" s="156" t="s">
        <v>3347</v>
      </c>
      <c r="E459" s="156" t="s">
        <v>3346</v>
      </c>
      <c r="F459" s="156" t="s">
        <v>3345</v>
      </c>
      <c r="G459" s="156" t="s">
        <v>3344</v>
      </c>
      <c r="H459" s="156" t="s">
        <v>3343</v>
      </c>
      <c r="I459" s="156" t="s">
        <v>3342</v>
      </c>
      <c r="J459" s="156" t="s">
        <v>762</v>
      </c>
      <c r="K459" s="158" t="str">
        <f t="shared" si="30"/>
        <v>〒040－0053</v>
      </c>
      <c r="L459" s="158" t="str">
        <f t="shared" si="31"/>
        <v>0400053</v>
      </c>
      <c r="M459" s="160">
        <v>400053</v>
      </c>
      <c r="N459" s="158" t="str">
        <f>VLOOKUP(M459,'郵便番号-住所データ'!C:H,6,FALSE)</f>
        <v>函館市</v>
      </c>
      <c r="O459" s="156" t="str">
        <f t="shared" si="32"/>
        <v>函館市末広町６ー１４</v>
      </c>
      <c r="P459" s="158" t="str">
        <f t="shared" si="33"/>
        <v>株式会社</v>
      </c>
      <c r="Q459" s="158" t="str">
        <f t="shared" si="34"/>
        <v>ユイット</v>
      </c>
      <c r="R459" s="156">
        <v>15</v>
      </c>
      <c r="S459" s="156" t="s">
        <v>279</v>
      </c>
      <c r="T459" s="156" t="s">
        <v>279</v>
      </c>
      <c r="U459" s="156" t="s">
        <v>279</v>
      </c>
      <c r="V459" s="156" t="s">
        <v>279</v>
      </c>
      <c r="W459" s="156" t="s">
        <v>279</v>
      </c>
      <c r="X459" s="156" t="s">
        <v>279</v>
      </c>
    </row>
    <row r="460" spans="1:24">
      <c r="A460" s="156" t="s">
        <v>3341</v>
      </c>
      <c r="B460" s="156" t="s">
        <v>3340</v>
      </c>
      <c r="C460" s="156" t="s">
        <v>3339</v>
      </c>
      <c r="D460" s="156" t="s">
        <v>3338</v>
      </c>
      <c r="E460" s="156" t="s">
        <v>3337</v>
      </c>
      <c r="F460" s="156" t="s">
        <v>3336</v>
      </c>
      <c r="G460" s="156" t="s">
        <v>3335</v>
      </c>
      <c r="H460" s="156" t="s">
        <v>3334</v>
      </c>
      <c r="I460" s="156" t="s">
        <v>3333</v>
      </c>
      <c r="J460" s="156" t="s">
        <v>762</v>
      </c>
      <c r="K460" s="158" t="str">
        <f t="shared" si="30"/>
        <v>〒042－0932</v>
      </c>
      <c r="L460" s="158" t="str">
        <f t="shared" si="31"/>
        <v>0420932</v>
      </c>
      <c r="M460" s="160">
        <v>420932</v>
      </c>
      <c r="N460" s="158" t="str">
        <f>VLOOKUP(M460,'郵便番号-住所データ'!C:H,6,FALSE)</f>
        <v>函館市</v>
      </c>
      <c r="O460" s="156" t="str">
        <f t="shared" si="32"/>
        <v>函館市湯川町２丁目１５番３号</v>
      </c>
      <c r="P460" s="158" t="str">
        <f t="shared" si="33"/>
        <v>社会医療</v>
      </c>
      <c r="Q460" s="158" t="str">
        <f t="shared" si="34"/>
        <v>館博栄会</v>
      </c>
      <c r="R460" s="156">
        <v>6</v>
      </c>
      <c r="S460" s="156" t="s">
        <v>279</v>
      </c>
      <c r="T460" s="156" t="s">
        <v>279</v>
      </c>
      <c r="U460" s="156" t="s">
        <v>279</v>
      </c>
      <c r="V460" s="156" t="s">
        <v>279</v>
      </c>
      <c r="W460" s="156" t="s">
        <v>279</v>
      </c>
      <c r="X460" s="156" t="s">
        <v>279</v>
      </c>
    </row>
    <row r="461" spans="1:24">
      <c r="A461" s="156" t="s">
        <v>3332</v>
      </c>
      <c r="B461" s="156" t="s">
        <v>3331</v>
      </c>
      <c r="C461" s="156" t="s">
        <v>3330</v>
      </c>
      <c r="D461" s="156" t="s">
        <v>3329</v>
      </c>
      <c r="E461" s="156" t="s">
        <v>3328</v>
      </c>
      <c r="F461" s="156" t="s">
        <v>3326</v>
      </c>
      <c r="G461" s="156" t="s">
        <v>703</v>
      </c>
      <c r="H461" s="156" t="s">
        <v>3327</v>
      </c>
      <c r="I461" s="156" t="s">
        <v>3326</v>
      </c>
      <c r="J461" s="156" t="s">
        <v>762</v>
      </c>
      <c r="K461" s="158" t="str">
        <f t="shared" si="30"/>
        <v>〒041－0806</v>
      </c>
      <c r="L461" s="158" t="str">
        <f t="shared" si="31"/>
        <v>0410806</v>
      </c>
      <c r="M461" s="160">
        <v>410806</v>
      </c>
      <c r="N461" s="158" t="str">
        <f>VLOOKUP(M461,'郵便番号-住所データ'!C:H,6,FALSE)</f>
        <v>函館市</v>
      </c>
      <c r="O461" s="156" t="str">
        <f t="shared" si="32"/>
        <v>函館市美原５丁目２１番２０号　コーポＭ＆ＹⅡ　Ｂ号室</v>
      </c>
      <c r="P461" s="158" t="str">
        <f t="shared" si="33"/>
        <v>株式会社</v>
      </c>
      <c r="Q461" s="158" t="str">
        <f t="shared" si="34"/>
        <v>ローバー</v>
      </c>
      <c r="R461" s="156">
        <v>15</v>
      </c>
      <c r="S461" s="156" t="s">
        <v>279</v>
      </c>
      <c r="T461" s="156" t="s">
        <v>279</v>
      </c>
      <c r="U461" s="156" t="s">
        <v>279</v>
      </c>
      <c r="V461" s="156" t="s">
        <v>279</v>
      </c>
      <c r="W461" s="156" t="s">
        <v>279</v>
      </c>
      <c r="X461" s="156" t="s">
        <v>279</v>
      </c>
    </row>
    <row r="462" spans="1:24">
      <c r="A462" s="156" t="s">
        <v>3325</v>
      </c>
      <c r="B462" s="156" t="s">
        <v>3324</v>
      </c>
      <c r="C462" s="156" t="s">
        <v>3323</v>
      </c>
      <c r="D462" s="156" t="s">
        <v>3322</v>
      </c>
      <c r="E462" s="156" t="s">
        <v>3321</v>
      </c>
      <c r="F462" s="156" t="s">
        <v>3320</v>
      </c>
      <c r="G462" s="156" t="s">
        <v>3319</v>
      </c>
      <c r="H462" s="156" t="s">
        <v>458</v>
      </c>
      <c r="I462" s="156" t="s">
        <v>457</v>
      </c>
      <c r="J462" s="156" t="s">
        <v>762</v>
      </c>
      <c r="K462" s="158" t="str">
        <f t="shared" si="30"/>
        <v>〒040－0083</v>
      </c>
      <c r="L462" s="158" t="str">
        <f t="shared" si="31"/>
        <v>0400083</v>
      </c>
      <c r="M462" s="160">
        <v>400083</v>
      </c>
      <c r="N462" s="158" t="str">
        <f>VLOOKUP(M462,'郵便番号-住所データ'!C:H,6,FALSE)</f>
        <v>函館市</v>
      </c>
      <c r="O462" s="156" t="str">
        <f t="shared" si="32"/>
        <v>函館市八幡町２０番３号シャルム八幡Ⅱ　１階</v>
      </c>
      <c r="P462" s="158" t="str">
        <f t="shared" si="33"/>
        <v>株式会社</v>
      </c>
      <c r="Q462" s="158" t="str">
        <f t="shared" si="34"/>
        <v>シャトー</v>
      </c>
      <c r="R462" s="156">
        <v>15</v>
      </c>
      <c r="S462" s="156" t="s">
        <v>279</v>
      </c>
      <c r="T462" s="156" t="s">
        <v>279</v>
      </c>
      <c r="U462" s="156" t="s">
        <v>279</v>
      </c>
      <c r="V462" s="156" t="s">
        <v>279</v>
      </c>
      <c r="W462" s="156" t="s">
        <v>279</v>
      </c>
      <c r="X462" s="156" t="s">
        <v>279</v>
      </c>
    </row>
    <row r="463" spans="1:24">
      <c r="A463" s="156" t="s">
        <v>3318</v>
      </c>
      <c r="B463" s="156" t="s">
        <v>3317</v>
      </c>
      <c r="C463" s="156" t="s">
        <v>3316</v>
      </c>
      <c r="D463" s="156" t="s">
        <v>3315</v>
      </c>
      <c r="E463" s="156" t="s">
        <v>3314</v>
      </c>
      <c r="F463" s="156" t="s">
        <v>3313</v>
      </c>
      <c r="G463" s="156" t="s">
        <v>3312</v>
      </c>
      <c r="H463" s="156" t="s">
        <v>3311</v>
      </c>
      <c r="I463" s="156" t="s">
        <v>3039</v>
      </c>
      <c r="J463" s="156" t="s">
        <v>762</v>
      </c>
      <c r="K463" s="158" t="str">
        <f t="shared" si="30"/>
        <v>〒041－0808</v>
      </c>
      <c r="L463" s="158" t="str">
        <f t="shared" si="31"/>
        <v>0410808</v>
      </c>
      <c r="M463" s="160">
        <v>410808</v>
      </c>
      <c r="N463" s="158" t="str">
        <f>VLOOKUP(M463,'郵便番号-住所データ'!C:H,6,FALSE)</f>
        <v>函館市</v>
      </c>
      <c r="O463" s="156" t="str">
        <f t="shared" si="32"/>
        <v>函館市桔梗４丁目３４番９号</v>
      </c>
      <c r="P463" s="158" t="str">
        <f t="shared" si="33"/>
        <v>有限会社</v>
      </c>
      <c r="Q463" s="158" t="str">
        <f t="shared" si="34"/>
        <v>社ウィズ</v>
      </c>
      <c r="R463" s="156">
        <v>15</v>
      </c>
      <c r="S463" s="156" t="s">
        <v>279</v>
      </c>
      <c r="T463" s="156" t="s">
        <v>279</v>
      </c>
      <c r="U463" s="156" t="s">
        <v>279</v>
      </c>
      <c r="V463" s="156" t="s">
        <v>279</v>
      </c>
      <c r="W463" s="156" t="s">
        <v>279</v>
      </c>
      <c r="X463" s="156" t="s">
        <v>279</v>
      </c>
    </row>
    <row r="464" spans="1:24">
      <c r="A464" s="156" t="s">
        <v>3310</v>
      </c>
      <c r="B464" s="156" t="s">
        <v>3309</v>
      </c>
      <c r="C464" s="156" t="s">
        <v>3308</v>
      </c>
      <c r="D464" s="156" t="s">
        <v>3307</v>
      </c>
      <c r="E464" s="156" t="s">
        <v>3306</v>
      </c>
      <c r="F464" s="156" t="s">
        <v>3303</v>
      </c>
      <c r="G464" s="156" t="s">
        <v>3305</v>
      </c>
      <c r="H464" s="156" t="s">
        <v>3304</v>
      </c>
      <c r="I464" s="156" t="s">
        <v>3303</v>
      </c>
      <c r="J464" s="156" t="s">
        <v>762</v>
      </c>
      <c r="K464" s="158" t="str">
        <f t="shared" ref="K464:K527" si="35">MID(D464,1,9)</f>
        <v>〒042－0952</v>
      </c>
      <c r="L464" s="158" t="str">
        <f t="shared" ref="L464:L527" si="36">MID(K464,2,3)&amp;MID(K464,6,4)</f>
        <v>0420952</v>
      </c>
      <c r="M464" s="160">
        <v>420952</v>
      </c>
      <c r="N464" s="158" t="str">
        <f>VLOOKUP(M464,'郵便番号-住所データ'!C:H,6,FALSE)</f>
        <v>函館市</v>
      </c>
      <c r="O464" s="156" t="str">
        <f t="shared" ref="O464:O527" si="37">MID(D464,10,50)</f>
        <v>函館市高松町４３０番地１２</v>
      </c>
      <c r="P464" s="158" t="str">
        <f t="shared" ref="P464:P527" si="38">MID(H464,1,4)</f>
        <v>有限会社</v>
      </c>
      <c r="Q464" s="158" t="str">
        <f t="shared" ref="Q464:Q527" si="39">RIGHT(H464,4)</f>
        <v>ひだまり</v>
      </c>
      <c r="R464" s="156">
        <v>15</v>
      </c>
      <c r="S464" s="156" t="s">
        <v>279</v>
      </c>
      <c r="T464" s="156" t="s">
        <v>279</v>
      </c>
      <c r="U464" s="156" t="s">
        <v>279</v>
      </c>
      <c r="V464" s="156" t="s">
        <v>279</v>
      </c>
      <c r="W464" s="156" t="s">
        <v>279</v>
      </c>
      <c r="X464" s="156" t="s">
        <v>279</v>
      </c>
    </row>
    <row r="465" spans="1:24">
      <c r="A465" s="156" t="s">
        <v>3302</v>
      </c>
      <c r="B465" s="156" t="s">
        <v>3301</v>
      </c>
      <c r="C465" s="156" t="s">
        <v>2485</v>
      </c>
      <c r="D465" s="156" t="s">
        <v>3300</v>
      </c>
      <c r="E465" s="156" t="s">
        <v>3299</v>
      </c>
      <c r="F465" s="156" t="s">
        <v>3296</v>
      </c>
      <c r="G465" s="156" t="s">
        <v>3298</v>
      </c>
      <c r="H465" s="156" t="s">
        <v>3297</v>
      </c>
      <c r="I465" s="156" t="s">
        <v>3296</v>
      </c>
      <c r="J465" s="156" t="s">
        <v>762</v>
      </c>
      <c r="K465" s="158" t="str">
        <f t="shared" si="35"/>
        <v>〒041－0822</v>
      </c>
      <c r="L465" s="158" t="str">
        <f t="shared" si="36"/>
        <v>0410822</v>
      </c>
      <c r="M465" s="160">
        <v>410822</v>
      </c>
      <c r="N465" s="158" t="str">
        <f>VLOOKUP(M465,'郵便番号-住所データ'!C:H,6,FALSE)</f>
        <v>函館市</v>
      </c>
      <c r="O465" s="156" t="str">
        <f t="shared" si="37"/>
        <v>函館市亀田港町１０番１７号</v>
      </c>
      <c r="P465" s="158" t="str">
        <f t="shared" si="38"/>
        <v>合同会社</v>
      </c>
      <c r="Q465" s="158" t="str">
        <f t="shared" si="39"/>
        <v>Ｌｕｎａ</v>
      </c>
      <c r="R465" s="156">
        <v>15</v>
      </c>
      <c r="S465" s="156" t="s">
        <v>279</v>
      </c>
      <c r="T465" s="156" t="s">
        <v>279</v>
      </c>
      <c r="U465" s="156" t="s">
        <v>279</v>
      </c>
      <c r="V465" s="156" t="s">
        <v>279</v>
      </c>
      <c r="W465" s="156" t="s">
        <v>279</v>
      </c>
      <c r="X465" s="156" t="s">
        <v>279</v>
      </c>
    </row>
    <row r="466" spans="1:24">
      <c r="A466" s="156" t="s">
        <v>3295</v>
      </c>
      <c r="B466" s="156" t="s">
        <v>3294</v>
      </c>
      <c r="C466" s="156" t="s">
        <v>3293</v>
      </c>
      <c r="D466" s="156" t="s">
        <v>3292</v>
      </c>
      <c r="E466" s="156" t="s">
        <v>3291</v>
      </c>
      <c r="F466" s="156" t="s">
        <v>3290</v>
      </c>
      <c r="G466" s="156" t="s">
        <v>3289</v>
      </c>
      <c r="H466" s="156" t="s">
        <v>3288</v>
      </c>
      <c r="I466" s="156" t="s">
        <v>3287</v>
      </c>
      <c r="J466" s="156" t="s">
        <v>762</v>
      </c>
      <c r="K466" s="158" t="str">
        <f t="shared" si="35"/>
        <v>〒040－0022</v>
      </c>
      <c r="L466" s="158" t="str">
        <f t="shared" si="36"/>
        <v>0400022</v>
      </c>
      <c r="M466" s="160">
        <v>400022</v>
      </c>
      <c r="N466" s="158" t="str">
        <f>VLOOKUP(M466,'郵便番号-住所データ'!C:H,6,FALSE)</f>
        <v>函館市</v>
      </c>
      <c r="O466" s="156" t="str">
        <f t="shared" si="37"/>
        <v>函館市日乃出町２０番１７号</v>
      </c>
      <c r="P466" s="158" t="str">
        <f t="shared" si="38"/>
        <v>株式会社</v>
      </c>
      <c r="Q466" s="158" t="str">
        <f t="shared" si="39"/>
        <v>サポート</v>
      </c>
      <c r="R466" s="156">
        <v>15</v>
      </c>
      <c r="S466" s="156" t="s">
        <v>279</v>
      </c>
      <c r="T466" s="156" t="s">
        <v>279</v>
      </c>
      <c r="U466" s="156" t="s">
        <v>279</v>
      </c>
      <c r="V466" s="156" t="s">
        <v>279</v>
      </c>
      <c r="W466" s="156" t="s">
        <v>279</v>
      </c>
      <c r="X466" s="156" t="s">
        <v>279</v>
      </c>
    </row>
    <row r="467" spans="1:24">
      <c r="A467" s="156" t="s">
        <v>3286</v>
      </c>
      <c r="B467" s="156" t="s">
        <v>3285</v>
      </c>
      <c r="C467" s="156" t="s">
        <v>3284</v>
      </c>
      <c r="D467" s="156" t="s">
        <v>3283</v>
      </c>
      <c r="E467" s="156" t="s">
        <v>3282</v>
      </c>
      <c r="F467" s="156" t="s">
        <v>3281</v>
      </c>
      <c r="G467" s="156" t="s">
        <v>3280</v>
      </c>
      <c r="H467" s="156" t="s">
        <v>3040</v>
      </c>
      <c r="I467" s="156" t="s">
        <v>3039</v>
      </c>
      <c r="J467" s="156" t="s">
        <v>762</v>
      </c>
      <c r="K467" s="158" t="str">
        <f t="shared" si="35"/>
        <v>〒041－0841</v>
      </c>
      <c r="L467" s="158" t="str">
        <f t="shared" si="36"/>
        <v>0410841</v>
      </c>
      <c r="M467" s="160">
        <v>410841</v>
      </c>
      <c r="N467" s="158" t="str">
        <f>VLOOKUP(M467,'郵便番号-住所データ'!C:H,6,FALSE)</f>
        <v>函館市</v>
      </c>
      <c r="O467" s="156" t="str">
        <f t="shared" si="37"/>
        <v>函館市日吉町４丁目１２番１８号</v>
      </c>
      <c r="P467" s="158" t="str">
        <f t="shared" si="38"/>
        <v>有限会社</v>
      </c>
      <c r="Q467" s="158" t="str">
        <f t="shared" si="39"/>
        <v>　ウィズ</v>
      </c>
      <c r="R467" s="156">
        <v>15</v>
      </c>
      <c r="S467" s="156" t="s">
        <v>279</v>
      </c>
      <c r="T467" s="156" t="s">
        <v>279</v>
      </c>
      <c r="U467" s="156" t="s">
        <v>279</v>
      </c>
      <c r="V467" s="156" t="s">
        <v>279</v>
      </c>
      <c r="W467" s="156" t="s">
        <v>279</v>
      </c>
      <c r="X467" s="156" t="s">
        <v>279</v>
      </c>
    </row>
    <row r="468" spans="1:24">
      <c r="A468" s="156" t="s">
        <v>3279</v>
      </c>
      <c r="B468" s="156" t="s">
        <v>3278</v>
      </c>
      <c r="C468" s="156" t="s">
        <v>3277</v>
      </c>
      <c r="D468" s="156" t="s">
        <v>3276</v>
      </c>
      <c r="E468" s="156" t="s">
        <v>3275</v>
      </c>
      <c r="F468" s="156" t="s">
        <v>3274</v>
      </c>
      <c r="G468" s="156" t="s">
        <v>1115</v>
      </c>
      <c r="H468" s="156" t="s">
        <v>1327</v>
      </c>
      <c r="I468" s="156" t="s">
        <v>1326</v>
      </c>
      <c r="J468" s="156" t="s">
        <v>762</v>
      </c>
      <c r="K468" s="158" t="str">
        <f t="shared" si="35"/>
        <v>〒041－0812</v>
      </c>
      <c r="L468" s="158" t="str">
        <f t="shared" si="36"/>
        <v>0410812</v>
      </c>
      <c r="M468" s="160">
        <v>410812</v>
      </c>
      <c r="N468" s="158" t="str">
        <f>VLOOKUP(M468,'郵便番号-住所データ'!C:H,6,FALSE)</f>
        <v>函館市</v>
      </c>
      <c r="O468" s="156" t="str">
        <f t="shared" si="37"/>
        <v>函館市昭和４丁目３０番３５号</v>
      </c>
      <c r="P468" s="158" t="str">
        <f t="shared" si="38"/>
        <v>ＳＯＭＰ</v>
      </c>
      <c r="Q468" s="158" t="str">
        <f t="shared" si="39"/>
        <v>株式会社</v>
      </c>
      <c r="R468" s="156">
        <v>15</v>
      </c>
      <c r="S468" s="156" t="s">
        <v>279</v>
      </c>
      <c r="T468" s="156" t="s">
        <v>279</v>
      </c>
      <c r="U468" s="156" t="s">
        <v>279</v>
      </c>
      <c r="V468" s="156" t="s">
        <v>279</v>
      </c>
      <c r="W468" s="156" t="s">
        <v>279</v>
      </c>
      <c r="X468" s="156" t="s">
        <v>279</v>
      </c>
    </row>
    <row r="469" spans="1:24">
      <c r="A469" s="156" t="s">
        <v>3273</v>
      </c>
      <c r="B469" s="156" t="s">
        <v>3272</v>
      </c>
      <c r="C469" s="156" t="s">
        <v>3271</v>
      </c>
      <c r="D469" s="156" t="s">
        <v>3123</v>
      </c>
      <c r="E469" s="156" t="s">
        <v>3122</v>
      </c>
      <c r="F469" s="156" t="s">
        <v>3270</v>
      </c>
      <c r="G469" s="156" t="s">
        <v>2516</v>
      </c>
      <c r="H469" s="156" t="s">
        <v>867</v>
      </c>
      <c r="I469" s="156" t="s">
        <v>866</v>
      </c>
      <c r="J469" s="156" t="s">
        <v>762</v>
      </c>
      <c r="K469" s="158" t="str">
        <f t="shared" si="35"/>
        <v>〒041－0851</v>
      </c>
      <c r="L469" s="158" t="str">
        <f t="shared" si="36"/>
        <v>0410851</v>
      </c>
      <c r="M469" s="160">
        <v>410851</v>
      </c>
      <c r="N469" s="158" t="str">
        <f>VLOOKUP(M469,'郵便番号-住所データ'!C:H,6,FALSE)</f>
        <v>函館市</v>
      </c>
      <c r="O469" s="156" t="str">
        <f t="shared" si="37"/>
        <v>函館市本通２丁目３９番２１号</v>
      </c>
      <c r="P469" s="158" t="str">
        <f t="shared" si="38"/>
        <v>株式会社</v>
      </c>
      <c r="Q469" s="158" t="str">
        <f t="shared" si="39"/>
        <v>デザイン</v>
      </c>
      <c r="R469" s="156">
        <v>15</v>
      </c>
      <c r="S469" s="156" t="s">
        <v>279</v>
      </c>
      <c r="T469" s="156" t="s">
        <v>279</v>
      </c>
      <c r="U469" s="156" t="s">
        <v>279</v>
      </c>
      <c r="V469" s="156" t="s">
        <v>279</v>
      </c>
      <c r="W469" s="156" t="s">
        <v>279</v>
      </c>
      <c r="X469" s="156" t="s">
        <v>279</v>
      </c>
    </row>
    <row r="470" spans="1:24">
      <c r="A470" s="156" t="s">
        <v>3269</v>
      </c>
      <c r="B470" s="156" t="s">
        <v>3268</v>
      </c>
      <c r="C470" s="156" t="s">
        <v>3267</v>
      </c>
      <c r="D470" s="156" t="s">
        <v>3266</v>
      </c>
      <c r="E470" s="156" t="s">
        <v>3265</v>
      </c>
      <c r="F470" s="156" t="s">
        <v>3264</v>
      </c>
      <c r="G470" s="156" t="s">
        <v>3263</v>
      </c>
      <c r="H470" s="156" t="s">
        <v>3262</v>
      </c>
      <c r="I470" s="156" t="s">
        <v>3261</v>
      </c>
      <c r="J470" s="156" t="s">
        <v>762</v>
      </c>
      <c r="K470" s="158" t="str">
        <f t="shared" si="35"/>
        <v>〒040－0024</v>
      </c>
      <c r="L470" s="158" t="str">
        <f t="shared" si="36"/>
        <v>0400024</v>
      </c>
      <c r="M470" s="160">
        <v>400024</v>
      </c>
      <c r="N470" s="158" t="str">
        <f>VLOOKUP(M470,'郵便番号-住所データ'!C:H,6,FALSE)</f>
        <v>函館市</v>
      </c>
      <c r="O470" s="156" t="str">
        <f t="shared" si="37"/>
        <v>函館市高盛町１７番１９号</v>
      </c>
      <c r="P470" s="158" t="str">
        <f t="shared" si="38"/>
        <v>合同会社</v>
      </c>
      <c r="Q470" s="158" t="str">
        <f t="shared" si="39"/>
        <v>ここから</v>
      </c>
      <c r="R470" s="156">
        <v>15</v>
      </c>
      <c r="S470" s="156" t="s">
        <v>279</v>
      </c>
      <c r="T470" s="156" t="s">
        <v>279</v>
      </c>
      <c r="U470" s="156" t="s">
        <v>279</v>
      </c>
      <c r="V470" s="156" t="s">
        <v>279</v>
      </c>
      <c r="W470" s="156" t="s">
        <v>279</v>
      </c>
      <c r="X470" s="156" t="s">
        <v>279</v>
      </c>
    </row>
    <row r="471" spans="1:24">
      <c r="A471" s="156" t="s">
        <v>3260</v>
      </c>
      <c r="B471" s="156" t="s">
        <v>3259</v>
      </c>
      <c r="C471" s="156" t="s">
        <v>3258</v>
      </c>
      <c r="D471" s="156" t="s">
        <v>3094</v>
      </c>
      <c r="E471" s="156" t="s">
        <v>3257</v>
      </c>
      <c r="F471" s="156" t="s">
        <v>3256</v>
      </c>
      <c r="G471" s="156" t="s">
        <v>3091</v>
      </c>
      <c r="H471" s="156" t="s">
        <v>3090</v>
      </c>
      <c r="I471" s="156" t="s">
        <v>562</v>
      </c>
      <c r="J471" s="156" t="s">
        <v>762</v>
      </c>
      <c r="K471" s="158" t="str">
        <f t="shared" si="35"/>
        <v>〒040－8577</v>
      </c>
      <c r="L471" s="158" t="str">
        <f t="shared" si="36"/>
        <v>0408577</v>
      </c>
      <c r="M471" s="160">
        <v>408577</v>
      </c>
      <c r="N471" s="161" t="s">
        <v>19155</v>
      </c>
      <c r="O471" s="156" t="str">
        <f t="shared" si="37"/>
        <v>函館市中島町７番２１号</v>
      </c>
      <c r="P471" s="158" t="str">
        <f t="shared" si="38"/>
        <v>医療法人</v>
      </c>
      <c r="Q471" s="158" t="str">
        <f t="shared" si="39"/>
        <v>　徳洲会</v>
      </c>
      <c r="R471" s="156">
        <v>6</v>
      </c>
      <c r="S471" s="156" t="s">
        <v>279</v>
      </c>
      <c r="T471" s="156" t="s">
        <v>279</v>
      </c>
      <c r="U471" s="156" t="s">
        <v>279</v>
      </c>
      <c r="V471" s="156" t="s">
        <v>279</v>
      </c>
      <c r="W471" s="156" t="s">
        <v>279</v>
      </c>
      <c r="X471" s="156" t="s">
        <v>279</v>
      </c>
    </row>
    <row r="472" spans="1:24">
      <c r="A472" s="156" t="s">
        <v>3255</v>
      </c>
      <c r="B472" s="156" t="s">
        <v>3254</v>
      </c>
      <c r="C472" s="156" t="s">
        <v>3253</v>
      </c>
      <c r="D472" s="156" t="s">
        <v>3252</v>
      </c>
      <c r="E472" s="156" t="s">
        <v>3251</v>
      </c>
      <c r="F472" s="156" t="s">
        <v>3250</v>
      </c>
      <c r="G472" s="156" t="s">
        <v>2502</v>
      </c>
      <c r="H472" s="156" t="s">
        <v>3249</v>
      </c>
      <c r="I472" s="156" t="s">
        <v>3248</v>
      </c>
      <c r="J472" s="156" t="s">
        <v>762</v>
      </c>
      <c r="K472" s="158" t="str">
        <f t="shared" si="35"/>
        <v>〒040－0011</v>
      </c>
      <c r="L472" s="158" t="str">
        <f t="shared" si="36"/>
        <v>0400011</v>
      </c>
      <c r="M472" s="160">
        <v>400011</v>
      </c>
      <c r="N472" s="158" t="str">
        <f>VLOOKUP(M472,'郵便番号-住所データ'!C:H,6,FALSE)</f>
        <v>函館市</v>
      </c>
      <c r="O472" s="156" t="str">
        <f t="shared" si="37"/>
        <v>函館市本町３５番１号</v>
      </c>
      <c r="P472" s="158" t="str">
        <f t="shared" si="38"/>
        <v>株式会社</v>
      </c>
      <c r="Q472" s="158" t="str">
        <f t="shared" si="39"/>
        <v>・アール</v>
      </c>
      <c r="R472" s="156">
        <v>15</v>
      </c>
      <c r="S472" s="156" t="s">
        <v>279</v>
      </c>
      <c r="T472" s="156" t="s">
        <v>279</v>
      </c>
      <c r="U472" s="156" t="s">
        <v>279</v>
      </c>
      <c r="V472" s="156" t="s">
        <v>279</v>
      </c>
      <c r="W472" s="156" t="s">
        <v>279</v>
      </c>
      <c r="X472" s="156" t="s">
        <v>279</v>
      </c>
    </row>
    <row r="473" spans="1:24">
      <c r="A473" s="156" t="s">
        <v>3247</v>
      </c>
      <c r="B473" s="156" t="s">
        <v>3246</v>
      </c>
      <c r="C473" s="156" t="s">
        <v>3245</v>
      </c>
      <c r="D473" s="156" t="s">
        <v>3244</v>
      </c>
      <c r="E473" s="156" t="s">
        <v>3243</v>
      </c>
      <c r="F473" s="156" t="s">
        <v>3242</v>
      </c>
      <c r="G473" s="156" t="s">
        <v>3241</v>
      </c>
      <c r="H473" s="156" t="s">
        <v>3240</v>
      </c>
      <c r="I473" s="156" t="s">
        <v>3239</v>
      </c>
      <c r="J473" s="156" t="s">
        <v>762</v>
      </c>
      <c r="K473" s="158" t="str">
        <f t="shared" si="35"/>
        <v>〒041－0841</v>
      </c>
      <c r="L473" s="158" t="str">
        <f t="shared" si="36"/>
        <v>0410841</v>
      </c>
      <c r="M473" s="160">
        <v>410841</v>
      </c>
      <c r="N473" s="158" t="str">
        <f>VLOOKUP(M473,'郵便番号-住所データ'!C:H,6,FALSE)</f>
        <v>函館市</v>
      </c>
      <c r="O473" s="156" t="str">
        <f t="shared" si="37"/>
        <v>函館市日吉町４丁目１６番２１号コンテ日吉７号室</v>
      </c>
      <c r="P473" s="158" t="str">
        <f t="shared" si="38"/>
        <v>株式会社</v>
      </c>
      <c r="Q473" s="158" t="str">
        <f t="shared" si="39"/>
        <v>グループ</v>
      </c>
      <c r="R473" s="156">
        <v>15</v>
      </c>
      <c r="S473" s="156" t="s">
        <v>279</v>
      </c>
      <c r="T473" s="156" t="s">
        <v>279</v>
      </c>
      <c r="U473" s="156" t="s">
        <v>279</v>
      </c>
      <c r="V473" s="156" t="s">
        <v>279</v>
      </c>
      <c r="W473" s="156" t="s">
        <v>279</v>
      </c>
      <c r="X473" s="156" t="s">
        <v>279</v>
      </c>
    </row>
    <row r="474" spans="1:24">
      <c r="A474" s="156" t="s">
        <v>3238</v>
      </c>
      <c r="B474" s="156" t="s">
        <v>3237</v>
      </c>
      <c r="C474" s="156" t="s">
        <v>3236</v>
      </c>
      <c r="D474" s="156" t="s">
        <v>3235</v>
      </c>
      <c r="E474" s="156" t="s">
        <v>3234</v>
      </c>
      <c r="F474" s="156" t="s">
        <v>3233</v>
      </c>
      <c r="G474" s="156" t="s">
        <v>3232</v>
      </c>
      <c r="H474" s="156" t="s">
        <v>3231</v>
      </c>
      <c r="I474" s="156" t="s">
        <v>3230</v>
      </c>
      <c r="J474" s="156" t="s">
        <v>762</v>
      </c>
      <c r="K474" s="158" t="str">
        <f t="shared" si="35"/>
        <v>〒041－0852</v>
      </c>
      <c r="L474" s="158" t="str">
        <f t="shared" si="36"/>
        <v>0410852</v>
      </c>
      <c r="M474" s="160">
        <v>410852</v>
      </c>
      <c r="N474" s="158" t="str">
        <f>VLOOKUP(M474,'郵便番号-住所データ'!C:H,6,FALSE)</f>
        <v>函館市</v>
      </c>
      <c r="O474" s="156" t="str">
        <f t="shared" si="37"/>
        <v>函館市鍛治２丁目３５－１９</v>
      </c>
      <c r="P474" s="158" t="str">
        <f t="shared" si="38"/>
        <v>株式会社</v>
      </c>
      <c r="Q474" s="158" t="str">
        <f t="shared" si="39"/>
        <v>グループ</v>
      </c>
      <c r="R474" s="156">
        <v>15</v>
      </c>
      <c r="S474" s="156" t="s">
        <v>279</v>
      </c>
      <c r="T474" s="156" t="s">
        <v>279</v>
      </c>
      <c r="U474" s="156" t="s">
        <v>279</v>
      </c>
      <c r="V474" s="156" t="s">
        <v>279</v>
      </c>
      <c r="W474" s="156" t="s">
        <v>279</v>
      </c>
      <c r="X474" s="156" t="s">
        <v>279</v>
      </c>
    </row>
    <row r="475" spans="1:24">
      <c r="A475" s="156" t="s">
        <v>3229</v>
      </c>
      <c r="B475" s="156" t="s">
        <v>3228</v>
      </c>
      <c r="C475" s="156" t="s">
        <v>3227</v>
      </c>
      <c r="D475" s="156" t="s">
        <v>3226</v>
      </c>
      <c r="E475" s="156" t="s">
        <v>3225</v>
      </c>
      <c r="F475" s="156" t="s">
        <v>3224</v>
      </c>
      <c r="G475" s="156" t="s">
        <v>730</v>
      </c>
      <c r="H475" s="156" t="s">
        <v>3223</v>
      </c>
      <c r="I475" s="156" t="s">
        <v>3222</v>
      </c>
      <c r="J475" s="156" t="s">
        <v>762</v>
      </c>
      <c r="K475" s="158" t="str">
        <f t="shared" si="35"/>
        <v>〒041－0811</v>
      </c>
      <c r="L475" s="158" t="str">
        <f t="shared" si="36"/>
        <v>0410811</v>
      </c>
      <c r="M475" s="160">
        <v>410811</v>
      </c>
      <c r="N475" s="158" t="str">
        <f>VLOOKUP(M475,'郵便番号-住所データ'!C:H,6,FALSE)</f>
        <v>函館市</v>
      </c>
      <c r="O475" s="156" t="str">
        <f t="shared" si="37"/>
        <v>函館市富岡町２丁目１０番１０号</v>
      </c>
      <c r="P475" s="158" t="str">
        <f t="shared" si="38"/>
        <v>公益社団</v>
      </c>
      <c r="Q475" s="158" t="str">
        <f t="shared" si="39"/>
        <v>市医師会</v>
      </c>
      <c r="R475" s="156"/>
      <c r="S475" s="156" t="s">
        <v>279</v>
      </c>
      <c r="T475" s="156" t="s">
        <v>279</v>
      </c>
      <c r="U475" s="156" t="s">
        <v>279</v>
      </c>
      <c r="V475" s="156" t="s">
        <v>279</v>
      </c>
      <c r="W475" s="156" t="s">
        <v>279</v>
      </c>
      <c r="X475" s="156" t="s">
        <v>279</v>
      </c>
    </row>
    <row r="476" spans="1:24">
      <c r="A476" s="156" t="s">
        <v>3221</v>
      </c>
      <c r="B476" s="156" t="s">
        <v>3220</v>
      </c>
      <c r="C476" s="156" t="s">
        <v>3219</v>
      </c>
      <c r="D476" s="156" t="s">
        <v>3218</v>
      </c>
      <c r="E476" s="156" t="s">
        <v>3217</v>
      </c>
      <c r="F476" s="156" t="s">
        <v>3216</v>
      </c>
      <c r="G476" s="156" t="s">
        <v>3215</v>
      </c>
      <c r="H476" s="156" t="s">
        <v>3214</v>
      </c>
      <c r="I476" s="156" t="s">
        <v>3213</v>
      </c>
      <c r="J476" s="156" t="s">
        <v>762</v>
      </c>
      <c r="K476" s="158" t="str">
        <f t="shared" si="35"/>
        <v>〒041－0851</v>
      </c>
      <c r="L476" s="158" t="str">
        <f t="shared" si="36"/>
        <v>0410851</v>
      </c>
      <c r="M476" s="160">
        <v>410851</v>
      </c>
      <c r="N476" s="158" t="str">
        <f>VLOOKUP(M476,'郵便番号-住所データ'!C:H,6,FALSE)</f>
        <v>函館市</v>
      </c>
      <c r="O476" s="156" t="str">
        <f t="shared" si="37"/>
        <v>函館市本通２丁目３３番１４号</v>
      </c>
      <c r="P476" s="158" t="str">
        <f t="shared" si="38"/>
        <v>株式会社</v>
      </c>
      <c r="Q476" s="158" t="str">
        <f t="shared" si="39"/>
        <v>サポート</v>
      </c>
      <c r="R476" s="156">
        <v>15</v>
      </c>
      <c r="S476" s="156" t="s">
        <v>279</v>
      </c>
      <c r="T476" s="156" t="s">
        <v>279</v>
      </c>
      <c r="U476" s="156" t="s">
        <v>279</v>
      </c>
      <c r="V476" s="156" t="s">
        <v>279</v>
      </c>
      <c r="W476" s="156" t="s">
        <v>279</v>
      </c>
      <c r="X476" s="156" t="s">
        <v>279</v>
      </c>
    </row>
    <row r="477" spans="1:24">
      <c r="A477" s="156" t="s">
        <v>3212</v>
      </c>
      <c r="B477" s="156" t="s">
        <v>3211</v>
      </c>
      <c r="C477" s="156" t="s">
        <v>3210</v>
      </c>
      <c r="D477" s="156" t="s">
        <v>3209</v>
      </c>
      <c r="E477" s="156" t="s">
        <v>3137</v>
      </c>
      <c r="F477" s="156" t="s">
        <v>3100</v>
      </c>
      <c r="G477" s="156" t="s">
        <v>3208</v>
      </c>
      <c r="H477" s="156" t="s">
        <v>3066</v>
      </c>
      <c r="I477" s="156" t="s">
        <v>3065</v>
      </c>
      <c r="J477" s="156" t="s">
        <v>762</v>
      </c>
      <c r="K477" s="158" t="str">
        <f t="shared" si="35"/>
        <v>〒042－0953</v>
      </c>
      <c r="L477" s="158" t="str">
        <f t="shared" si="36"/>
        <v>0420953</v>
      </c>
      <c r="M477" s="160">
        <v>420953</v>
      </c>
      <c r="N477" s="158" t="str">
        <f>VLOOKUP(M477,'郵便番号-住所データ'!C:H,6,FALSE)</f>
        <v>函館市</v>
      </c>
      <c r="O477" s="156" t="str">
        <f t="shared" si="37"/>
        <v>函館市戸倉町３３－１６ビラミカエルⅠ　３０２</v>
      </c>
      <c r="P477" s="158" t="str">
        <f t="shared" si="38"/>
        <v>株式会社</v>
      </c>
      <c r="Q477" s="158" t="str">
        <f t="shared" si="39"/>
        <v>ｌｉｎｏ</v>
      </c>
      <c r="R477" s="156">
        <v>15</v>
      </c>
      <c r="S477" s="156" t="s">
        <v>279</v>
      </c>
      <c r="T477" s="156" t="s">
        <v>279</v>
      </c>
      <c r="U477" s="156" t="s">
        <v>279</v>
      </c>
      <c r="V477" s="156" t="s">
        <v>279</v>
      </c>
      <c r="W477" s="156" t="s">
        <v>279</v>
      </c>
      <c r="X477" s="156" t="s">
        <v>279</v>
      </c>
    </row>
    <row r="478" spans="1:24">
      <c r="A478" s="156" t="s">
        <v>3207</v>
      </c>
      <c r="B478" s="156" t="s">
        <v>3206</v>
      </c>
      <c r="C478" s="156" t="s">
        <v>3205</v>
      </c>
      <c r="D478" s="156" t="s">
        <v>3204</v>
      </c>
      <c r="E478" s="156" t="s">
        <v>3203</v>
      </c>
      <c r="F478" s="156" t="s">
        <v>3202</v>
      </c>
      <c r="G478" s="156" t="s">
        <v>3201</v>
      </c>
      <c r="H478" s="156" t="s">
        <v>3200</v>
      </c>
      <c r="I478" s="156" t="s">
        <v>3199</v>
      </c>
      <c r="J478" s="156" t="s">
        <v>762</v>
      </c>
      <c r="K478" s="158" t="str">
        <f t="shared" si="35"/>
        <v>〒042－0932</v>
      </c>
      <c r="L478" s="158" t="str">
        <f t="shared" si="36"/>
        <v>0420932</v>
      </c>
      <c r="M478" s="160">
        <v>420932</v>
      </c>
      <c r="N478" s="158" t="str">
        <f>VLOOKUP(M478,'郵便番号-住所データ'!C:H,6,FALSE)</f>
        <v>函館市</v>
      </c>
      <c r="O478" s="156" t="str">
        <f t="shared" si="37"/>
        <v>函館市湯川町２丁目４３番４号</v>
      </c>
      <c r="P478" s="158" t="str">
        <f t="shared" si="38"/>
        <v>株式会社</v>
      </c>
      <c r="Q478" s="158" t="str">
        <f t="shared" si="39"/>
        <v>ｓｔｒｏ</v>
      </c>
      <c r="R478" s="156">
        <v>15</v>
      </c>
      <c r="S478" s="156" t="s">
        <v>279</v>
      </c>
      <c r="T478" s="156" t="s">
        <v>279</v>
      </c>
      <c r="U478" s="156" t="s">
        <v>279</v>
      </c>
      <c r="V478" s="156" t="s">
        <v>279</v>
      </c>
      <c r="W478" s="156" t="s">
        <v>279</v>
      </c>
      <c r="X478" s="156" t="s">
        <v>279</v>
      </c>
    </row>
    <row r="479" spans="1:24">
      <c r="A479" s="156" t="s">
        <v>3198</v>
      </c>
      <c r="B479" s="156" t="s">
        <v>3197</v>
      </c>
      <c r="C479" s="156" t="s">
        <v>3196</v>
      </c>
      <c r="D479" s="156" t="s">
        <v>3195</v>
      </c>
      <c r="E479" s="156" t="s">
        <v>3194</v>
      </c>
      <c r="F479" s="156" t="s">
        <v>3193</v>
      </c>
      <c r="G479" s="156" t="s">
        <v>3192</v>
      </c>
      <c r="H479" s="156" t="s">
        <v>3191</v>
      </c>
      <c r="I479" s="156" t="s">
        <v>3190</v>
      </c>
      <c r="J479" s="156" t="s">
        <v>762</v>
      </c>
      <c r="K479" s="158" t="str">
        <f t="shared" si="35"/>
        <v>〒041－0836</v>
      </c>
      <c r="L479" s="158" t="str">
        <f t="shared" si="36"/>
        <v>0410836</v>
      </c>
      <c r="M479" s="160">
        <v>410836</v>
      </c>
      <c r="N479" s="158" t="str">
        <f>VLOOKUP(M479,'郵便番号-住所データ'!C:H,6,FALSE)</f>
        <v>函館市</v>
      </c>
      <c r="O479" s="156" t="str">
        <f t="shared" si="37"/>
        <v>函館市山の手１丁目１０番１５－１号</v>
      </c>
      <c r="P479" s="158" t="str">
        <f t="shared" si="38"/>
        <v>合同会社</v>
      </c>
      <c r="Q479" s="158" t="str">
        <f t="shared" si="39"/>
        <v>会社花奏</v>
      </c>
      <c r="R479" s="156">
        <v>15</v>
      </c>
      <c r="S479" s="156" t="s">
        <v>279</v>
      </c>
      <c r="T479" s="156" t="s">
        <v>279</v>
      </c>
      <c r="U479" s="156" t="s">
        <v>279</v>
      </c>
      <c r="V479" s="156" t="s">
        <v>279</v>
      </c>
      <c r="W479" s="156" t="s">
        <v>279</v>
      </c>
      <c r="X479" s="156" t="s">
        <v>279</v>
      </c>
    </row>
    <row r="480" spans="1:24">
      <c r="A480" s="156" t="s">
        <v>3189</v>
      </c>
      <c r="B480" s="156" t="s">
        <v>3188</v>
      </c>
      <c r="C480" s="156" t="s">
        <v>3187</v>
      </c>
      <c r="D480" s="156" t="s">
        <v>3186</v>
      </c>
      <c r="E480" s="156" t="s">
        <v>3185</v>
      </c>
      <c r="F480" s="156" t="s">
        <v>440</v>
      </c>
      <c r="G480" s="156" t="s">
        <v>1099</v>
      </c>
      <c r="H480" s="156" t="s">
        <v>441</v>
      </c>
      <c r="I480" s="156" t="s">
        <v>440</v>
      </c>
      <c r="J480" s="156" t="s">
        <v>762</v>
      </c>
      <c r="K480" s="158" t="str">
        <f t="shared" si="35"/>
        <v>〒040－0022</v>
      </c>
      <c r="L480" s="158" t="str">
        <f t="shared" si="36"/>
        <v>0400022</v>
      </c>
      <c r="M480" s="160">
        <v>400022</v>
      </c>
      <c r="N480" s="158" t="str">
        <f>VLOOKUP(M480,'郵便番号-住所データ'!C:H,6,FALSE)</f>
        <v>函館市</v>
      </c>
      <c r="O480" s="156" t="str">
        <f t="shared" si="37"/>
        <v>函館市日乃出町６番７号フラットフォーレスト２　１０２号</v>
      </c>
      <c r="P480" s="158" t="str">
        <f t="shared" si="38"/>
        <v>株式会社</v>
      </c>
      <c r="Q480" s="158" t="str">
        <f t="shared" si="39"/>
        <v>かなりあ</v>
      </c>
      <c r="R480" s="156">
        <v>15</v>
      </c>
      <c r="S480" s="156" t="s">
        <v>279</v>
      </c>
      <c r="T480" s="156" t="s">
        <v>279</v>
      </c>
      <c r="U480" s="156" t="s">
        <v>279</v>
      </c>
      <c r="V480" s="156" t="s">
        <v>279</v>
      </c>
      <c r="W480" s="156" t="s">
        <v>279</v>
      </c>
      <c r="X480" s="156" t="s">
        <v>279</v>
      </c>
    </row>
    <row r="481" spans="1:24">
      <c r="A481" s="156" t="s">
        <v>3184</v>
      </c>
      <c r="B481" s="156" t="s">
        <v>3183</v>
      </c>
      <c r="C481" s="156" t="s">
        <v>3182</v>
      </c>
      <c r="D481" s="156" t="s">
        <v>3181</v>
      </c>
      <c r="E481" s="156" t="s">
        <v>3180</v>
      </c>
      <c r="F481" s="156" t="s">
        <v>3177</v>
      </c>
      <c r="G481" s="156" t="s">
        <v>3179</v>
      </c>
      <c r="H481" s="156" t="s">
        <v>3178</v>
      </c>
      <c r="I481" s="156" t="s">
        <v>3177</v>
      </c>
      <c r="J481" s="156" t="s">
        <v>762</v>
      </c>
      <c r="K481" s="158" t="str">
        <f t="shared" si="35"/>
        <v>〒041－0851</v>
      </c>
      <c r="L481" s="158" t="str">
        <f t="shared" si="36"/>
        <v>0410851</v>
      </c>
      <c r="M481" s="160">
        <v>410851</v>
      </c>
      <c r="N481" s="158" t="str">
        <f>VLOOKUP(M481,'郵便番号-住所データ'!C:H,6,FALSE)</f>
        <v>函館市</v>
      </c>
      <c r="O481" s="156" t="str">
        <f t="shared" si="37"/>
        <v>函館市本通２丁目５２番１１号</v>
      </c>
      <c r="P481" s="158" t="str">
        <f t="shared" si="38"/>
        <v>Ｓｍｉｌ</v>
      </c>
      <c r="Q481" s="158" t="str">
        <f t="shared" si="39"/>
        <v>株式会社</v>
      </c>
      <c r="R481" s="156">
        <v>15</v>
      </c>
      <c r="S481" s="156" t="s">
        <v>279</v>
      </c>
      <c r="T481" s="156" t="s">
        <v>279</v>
      </c>
      <c r="U481" s="156" t="s">
        <v>279</v>
      </c>
      <c r="V481" s="156" t="s">
        <v>279</v>
      </c>
      <c r="W481" s="156" t="s">
        <v>279</v>
      </c>
      <c r="X481" s="156" t="s">
        <v>279</v>
      </c>
    </row>
    <row r="482" spans="1:24">
      <c r="A482" s="156" t="s">
        <v>3176</v>
      </c>
      <c r="B482" s="156" t="s">
        <v>3175</v>
      </c>
      <c r="C482" s="156" t="s">
        <v>2206</v>
      </c>
      <c r="D482" s="156" t="s">
        <v>3174</v>
      </c>
      <c r="E482" s="156" t="s">
        <v>3173</v>
      </c>
      <c r="F482" s="156" t="s">
        <v>3171</v>
      </c>
      <c r="G482" s="156" t="s">
        <v>1902</v>
      </c>
      <c r="H482" s="156" t="s">
        <v>3172</v>
      </c>
      <c r="I482" s="156" t="s">
        <v>3171</v>
      </c>
      <c r="J482" s="156" t="s">
        <v>762</v>
      </c>
      <c r="K482" s="158" t="str">
        <f t="shared" si="35"/>
        <v>〒041－0835</v>
      </c>
      <c r="L482" s="158" t="str">
        <f t="shared" si="36"/>
        <v>0410835</v>
      </c>
      <c r="M482" s="160">
        <v>410835</v>
      </c>
      <c r="N482" s="158" t="str">
        <f>VLOOKUP(M482,'郵便番号-住所データ'!C:H,6,FALSE)</f>
        <v>函館市</v>
      </c>
      <c r="O482" s="156" t="str">
        <f t="shared" si="37"/>
        <v>函館市東山２丁目３６番６号</v>
      </c>
      <c r="P482" s="158" t="str">
        <f t="shared" si="38"/>
        <v>株式会社</v>
      </c>
      <c r="Q482" s="158" t="str">
        <f t="shared" si="39"/>
        <v>会社参優</v>
      </c>
      <c r="R482" s="156">
        <v>15</v>
      </c>
      <c r="S482" s="156" t="s">
        <v>279</v>
      </c>
      <c r="T482" s="156" t="s">
        <v>279</v>
      </c>
      <c r="U482" s="156" t="s">
        <v>279</v>
      </c>
      <c r="V482" s="156" t="s">
        <v>279</v>
      </c>
      <c r="W482" s="156" t="s">
        <v>279</v>
      </c>
      <c r="X482" s="156" t="s">
        <v>279</v>
      </c>
    </row>
    <row r="483" spans="1:24">
      <c r="A483" s="156" t="s">
        <v>3170</v>
      </c>
      <c r="B483" s="156" t="s">
        <v>3169</v>
      </c>
      <c r="C483" s="156" t="s">
        <v>2628</v>
      </c>
      <c r="D483" s="156" t="s">
        <v>3168</v>
      </c>
      <c r="E483" s="156" t="s">
        <v>3167</v>
      </c>
      <c r="F483" s="156" t="s">
        <v>3166</v>
      </c>
      <c r="G483" s="156" t="s">
        <v>1893</v>
      </c>
      <c r="H483" s="156" t="s">
        <v>3165</v>
      </c>
      <c r="I483" s="156" t="s">
        <v>3164</v>
      </c>
      <c r="J483" s="156" t="s">
        <v>762</v>
      </c>
      <c r="K483" s="158" t="str">
        <f t="shared" si="35"/>
        <v>〒041－0824</v>
      </c>
      <c r="L483" s="158" t="str">
        <f t="shared" si="36"/>
        <v>0410824</v>
      </c>
      <c r="M483" s="160">
        <v>410824</v>
      </c>
      <c r="N483" s="158" t="str">
        <f>VLOOKUP(M483,'郵便番号-住所データ'!C:H,6,FALSE)</f>
        <v>函館市</v>
      </c>
      <c r="O483" s="156" t="str">
        <f t="shared" si="37"/>
        <v>函館市西桔梗町８１８番地１０</v>
      </c>
      <c r="P483" s="158" t="str">
        <f t="shared" si="38"/>
        <v>株式会社</v>
      </c>
      <c r="Q483" s="158" t="str">
        <f t="shared" si="39"/>
        <v>ゆうぜん</v>
      </c>
      <c r="R483" s="156">
        <v>15</v>
      </c>
      <c r="S483" s="156" t="s">
        <v>279</v>
      </c>
      <c r="T483" s="156" t="s">
        <v>279</v>
      </c>
      <c r="U483" s="156" t="s">
        <v>279</v>
      </c>
      <c r="V483" s="156" t="s">
        <v>279</v>
      </c>
      <c r="W483" s="156" t="s">
        <v>279</v>
      </c>
      <c r="X483" s="156" t="s">
        <v>279</v>
      </c>
    </row>
    <row r="484" spans="1:24">
      <c r="A484" s="156" t="s">
        <v>3163</v>
      </c>
      <c r="B484" s="156" t="s">
        <v>3162</v>
      </c>
      <c r="C484" s="156" t="s">
        <v>3161</v>
      </c>
      <c r="D484" s="156" t="s">
        <v>3160</v>
      </c>
      <c r="E484" s="156" t="s">
        <v>3159</v>
      </c>
      <c r="F484" s="156" t="s">
        <v>3158</v>
      </c>
      <c r="G484" s="156" t="s">
        <v>885</v>
      </c>
      <c r="H484" s="156" t="s">
        <v>3157</v>
      </c>
      <c r="I484" s="156" t="s">
        <v>3156</v>
      </c>
      <c r="J484" s="156" t="s">
        <v>762</v>
      </c>
      <c r="K484" s="158" t="str">
        <f t="shared" si="35"/>
        <v>〒040－8691</v>
      </c>
      <c r="L484" s="158" t="str">
        <f t="shared" si="36"/>
        <v>0408691</v>
      </c>
      <c r="M484" s="160">
        <v>408691</v>
      </c>
      <c r="N484" s="161" t="s">
        <v>19155</v>
      </c>
      <c r="O484" s="156" t="str">
        <f t="shared" si="37"/>
        <v>函館市元町３２番１８号</v>
      </c>
      <c r="P484" s="158" t="str">
        <f t="shared" si="38"/>
        <v>社会医療</v>
      </c>
      <c r="Q484" s="158" t="str">
        <f t="shared" si="39"/>
        <v>高橋病院</v>
      </c>
      <c r="R484" s="156">
        <v>6</v>
      </c>
      <c r="S484" s="156" t="s">
        <v>279</v>
      </c>
      <c r="T484" s="156" t="s">
        <v>279</v>
      </c>
      <c r="U484" s="156" t="s">
        <v>279</v>
      </c>
      <c r="V484" s="156" t="s">
        <v>279</v>
      </c>
      <c r="W484" s="156" t="s">
        <v>279</v>
      </c>
      <c r="X484" s="156" t="s">
        <v>279</v>
      </c>
    </row>
    <row r="485" spans="1:24">
      <c r="A485" s="156" t="s">
        <v>3155</v>
      </c>
      <c r="B485" s="156" t="s">
        <v>3154</v>
      </c>
      <c r="C485" s="156" t="s">
        <v>3153</v>
      </c>
      <c r="D485" s="156" t="s">
        <v>3152</v>
      </c>
      <c r="E485" s="156" t="s">
        <v>3151</v>
      </c>
      <c r="F485" s="156" t="s">
        <v>3149</v>
      </c>
      <c r="G485" s="156" t="s">
        <v>283</v>
      </c>
      <c r="H485" s="156" t="s">
        <v>3150</v>
      </c>
      <c r="I485" s="156" t="s">
        <v>3149</v>
      </c>
      <c r="J485" s="156" t="s">
        <v>762</v>
      </c>
      <c r="K485" s="158" t="str">
        <f t="shared" si="35"/>
        <v>〒041－0853</v>
      </c>
      <c r="L485" s="158" t="str">
        <f t="shared" si="36"/>
        <v>0410853</v>
      </c>
      <c r="M485" s="160">
        <v>410853</v>
      </c>
      <c r="N485" s="158" t="str">
        <f>VLOOKUP(M485,'郵便番号-住所データ'!C:H,6,FALSE)</f>
        <v>函館市</v>
      </c>
      <c r="O485" s="156" t="str">
        <f t="shared" si="37"/>
        <v>函館市中道１丁目２２番１４号コーポ関本１階</v>
      </c>
      <c r="P485" s="158" t="str">
        <f t="shared" si="38"/>
        <v>株式会社</v>
      </c>
      <c r="Q485" s="158" t="str">
        <f t="shared" si="39"/>
        <v>ロックス</v>
      </c>
      <c r="R485" s="156">
        <v>15</v>
      </c>
      <c r="S485" s="156" t="s">
        <v>279</v>
      </c>
      <c r="T485" s="156" t="s">
        <v>279</v>
      </c>
      <c r="U485" s="156" t="s">
        <v>279</v>
      </c>
      <c r="V485" s="156" t="s">
        <v>279</v>
      </c>
      <c r="W485" s="156" t="s">
        <v>279</v>
      </c>
      <c r="X485" s="156" t="s">
        <v>279</v>
      </c>
    </row>
    <row r="486" spans="1:24">
      <c r="A486" s="156" t="s">
        <v>3148</v>
      </c>
      <c r="B486" s="156" t="s">
        <v>3147</v>
      </c>
      <c r="C486" s="156" t="s">
        <v>3146</v>
      </c>
      <c r="D486" s="156" t="s">
        <v>3145</v>
      </c>
      <c r="E486" s="156" t="s">
        <v>3144</v>
      </c>
      <c r="F486" s="156" t="s">
        <v>3142</v>
      </c>
      <c r="G486" s="156" t="s">
        <v>1270</v>
      </c>
      <c r="H486" s="156" t="s">
        <v>3143</v>
      </c>
      <c r="I486" s="156" t="s">
        <v>3142</v>
      </c>
      <c r="J486" s="156" t="s">
        <v>762</v>
      </c>
      <c r="K486" s="158" t="str">
        <f t="shared" si="35"/>
        <v>〒041－0836</v>
      </c>
      <c r="L486" s="158" t="str">
        <f t="shared" si="36"/>
        <v>0410836</v>
      </c>
      <c r="M486" s="160">
        <v>410836</v>
      </c>
      <c r="N486" s="158" t="str">
        <f>VLOOKUP(M486,'郵便番号-住所データ'!C:H,6,FALSE)</f>
        <v>函館市</v>
      </c>
      <c r="O486" s="156" t="str">
        <f t="shared" si="37"/>
        <v>函館市山の手１丁目１番８号山の手ビルマンション３０２号室</v>
      </c>
      <c r="P486" s="158" t="str">
        <f t="shared" si="38"/>
        <v>合同会社</v>
      </c>
      <c r="Q486" s="158" t="str">
        <f t="shared" si="39"/>
        <v>ｃａｒｅ</v>
      </c>
      <c r="R486" s="156">
        <v>15</v>
      </c>
      <c r="S486" s="156" t="s">
        <v>279</v>
      </c>
      <c r="T486" s="156" t="s">
        <v>279</v>
      </c>
      <c r="U486" s="156" t="s">
        <v>279</v>
      </c>
      <c r="V486" s="156" t="s">
        <v>279</v>
      </c>
      <c r="W486" s="156" t="s">
        <v>279</v>
      </c>
      <c r="X486" s="156" t="s">
        <v>279</v>
      </c>
    </row>
    <row r="487" spans="1:24">
      <c r="A487" s="156" t="s">
        <v>3141</v>
      </c>
      <c r="B487" s="156" t="s">
        <v>3140</v>
      </c>
      <c r="C487" s="156" t="s">
        <v>3139</v>
      </c>
      <c r="D487" s="156" t="s">
        <v>3138</v>
      </c>
      <c r="E487" s="156" t="s">
        <v>3137</v>
      </c>
      <c r="F487" s="156" t="s">
        <v>3136</v>
      </c>
      <c r="G487" s="156" t="s">
        <v>1270</v>
      </c>
      <c r="H487" s="156" t="s">
        <v>3135</v>
      </c>
      <c r="I487" s="156" t="s">
        <v>3134</v>
      </c>
      <c r="J487" s="156" t="s">
        <v>762</v>
      </c>
      <c r="K487" s="158" t="str">
        <f t="shared" si="35"/>
        <v>〒042－0953</v>
      </c>
      <c r="L487" s="158" t="str">
        <f t="shared" si="36"/>
        <v>0420953</v>
      </c>
      <c r="M487" s="160">
        <v>420953</v>
      </c>
      <c r="N487" s="158" t="str">
        <f>VLOOKUP(M487,'郵便番号-住所データ'!C:H,6,FALSE)</f>
        <v>函館市</v>
      </c>
      <c r="O487" s="156" t="str">
        <f t="shared" si="37"/>
        <v>函館市戸倉町３３番１６号ビラミカエルⅠ　３０２</v>
      </c>
      <c r="P487" s="158" t="str">
        <f t="shared" si="38"/>
        <v>株式会社</v>
      </c>
      <c r="Q487" s="158" t="str">
        <f t="shared" si="39"/>
        <v>サポート</v>
      </c>
      <c r="R487" s="156">
        <v>15</v>
      </c>
      <c r="S487" s="156" t="s">
        <v>279</v>
      </c>
      <c r="T487" s="156" t="s">
        <v>279</v>
      </c>
      <c r="U487" s="156" t="s">
        <v>279</v>
      </c>
      <c r="V487" s="156" t="s">
        <v>279</v>
      </c>
      <c r="W487" s="156" t="s">
        <v>279</v>
      </c>
      <c r="X487" s="156" t="s">
        <v>279</v>
      </c>
    </row>
    <row r="488" spans="1:24">
      <c r="A488" s="156" t="s">
        <v>3133</v>
      </c>
      <c r="B488" s="156" t="s">
        <v>3132</v>
      </c>
      <c r="C488" s="156" t="s">
        <v>3131</v>
      </c>
      <c r="D488" s="156" t="s">
        <v>3130</v>
      </c>
      <c r="E488" s="156" t="s">
        <v>3129</v>
      </c>
      <c r="F488" s="156" t="s">
        <v>3128</v>
      </c>
      <c r="G488" s="156" t="s">
        <v>1270</v>
      </c>
      <c r="H488" s="156" t="s">
        <v>3127</v>
      </c>
      <c r="I488" s="156" t="s">
        <v>2371</v>
      </c>
      <c r="J488" s="156" t="s">
        <v>762</v>
      </c>
      <c r="K488" s="158" t="str">
        <f t="shared" si="35"/>
        <v>〒040－0021</v>
      </c>
      <c r="L488" s="158" t="str">
        <f t="shared" si="36"/>
        <v>0400021</v>
      </c>
      <c r="M488" s="160">
        <v>400021</v>
      </c>
      <c r="N488" s="158" t="str">
        <f>VLOOKUP(M488,'郵便番号-住所データ'!C:H,6,FALSE)</f>
        <v>函館市</v>
      </c>
      <c r="O488" s="156" t="str">
        <f t="shared" si="37"/>
        <v>函館市的場町１９番６号</v>
      </c>
      <c r="P488" s="158" t="str">
        <f t="shared" si="38"/>
        <v>医療法人</v>
      </c>
      <c r="Q488" s="158" t="str">
        <f t="shared" si="39"/>
        <v>　敬仁会</v>
      </c>
      <c r="R488" s="156">
        <v>6</v>
      </c>
      <c r="S488" s="156" t="s">
        <v>279</v>
      </c>
      <c r="T488" s="156" t="s">
        <v>279</v>
      </c>
      <c r="U488" s="156" t="s">
        <v>279</v>
      </c>
      <c r="V488" s="156" t="s">
        <v>279</v>
      </c>
      <c r="W488" s="156" t="s">
        <v>279</v>
      </c>
      <c r="X488" s="156" t="s">
        <v>279</v>
      </c>
    </row>
    <row r="489" spans="1:24">
      <c r="A489" s="156" t="s">
        <v>3126</v>
      </c>
      <c r="B489" s="156" t="s">
        <v>3125</v>
      </c>
      <c r="C489" s="156" t="s">
        <v>3124</v>
      </c>
      <c r="D489" s="156" t="s">
        <v>3123</v>
      </c>
      <c r="E489" s="156" t="s">
        <v>3122</v>
      </c>
      <c r="F489" s="156" t="s">
        <v>3121</v>
      </c>
      <c r="G489" s="156" t="s">
        <v>2349</v>
      </c>
      <c r="H489" s="156" t="s">
        <v>867</v>
      </c>
      <c r="I489" s="156" t="s">
        <v>866</v>
      </c>
      <c r="J489" s="156" t="s">
        <v>762</v>
      </c>
      <c r="K489" s="158" t="str">
        <f t="shared" si="35"/>
        <v>〒041－0851</v>
      </c>
      <c r="L489" s="158" t="str">
        <f t="shared" si="36"/>
        <v>0410851</v>
      </c>
      <c r="M489" s="160">
        <v>410851</v>
      </c>
      <c r="N489" s="158" t="str">
        <f>VLOOKUP(M489,'郵便番号-住所データ'!C:H,6,FALSE)</f>
        <v>函館市</v>
      </c>
      <c r="O489" s="156" t="str">
        <f t="shared" si="37"/>
        <v>函館市本通２丁目３９番２１号</v>
      </c>
      <c r="P489" s="158" t="str">
        <f t="shared" si="38"/>
        <v>株式会社</v>
      </c>
      <c r="Q489" s="158" t="str">
        <f t="shared" si="39"/>
        <v>デザイン</v>
      </c>
      <c r="R489" s="156">
        <v>15</v>
      </c>
      <c r="S489" s="156" t="s">
        <v>279</v>
      </c>
      <c r="T489" s="156" t="s">
        <v>279</v>
      </c>
      <c r="U489" s="156" t="s">
        <v>279</v>
      </c>
      <c r="V489" s="156" t="s">
        <v>279</v>
      </c>
      <c r="W489" s="156" t="s">
        <v>279</v>
      </c>
      <c r="X489" s="156" t="s">
        <v>279</v>
      </c>
    </row>
    <row r="490" spans="1:24">
      <c r="A490" s="156" t="s">
        <v>3120</v>
      </c>
      <c r="B490" s="156" t="s">
        <v>3119</v>
      </c>
      <c r="C490" s="156" t="s">
        <v>3118</v>
      </c>
      <c r="D490" s="156" t="s">
        <v>3117</v>
      </c>
      <c r="E490" s="156" t="s">
        <v>3116</v>
      </c>
      <c r="F490" s="156" t="s">
        <v>3115</v>
      </c>
      <c r="G490" s="156" t="s">
        <v>2962</v>
      </c>
      <c r="H490" s="156" t="s">
        <v>2376</v>
      </c>
      <c r="I490" s="156" t="s">
        <v>2375</v>
      </c>
      <c r="J490" s="156" t="s">
        <v>762</v>
      </c>
      <c r="K490" s="158" t="str">
        <f t="shared" si="35"/>
        <v>〒040－0015</v>
      </c>
      <c r="L490" s="158" t="str">
        <f t="shared" si="36"/>
        <v>0400015</v>
      </c>
      <c r="M490" s="160">
        <v>400015</v>
      </c>
      <c r="N490" s="158" t="str">
        <f>VLOOKUP(M490,'郵便番号-住所データ'!C:H,6,FALSE)</f>
        <v>函館市</v>
      </c>
      <c r="O490" s="156" t="str">
        <f t="shared" si="37"/>
        <v>函館市梁川町５－１０プライム函館ＥＡＳＴ１０１号室</v>
      </c>
      <c r="P490" s="158" t="str">
        <f t="shared" si="38"/>
        <v>株式会社</v>
      </c>
      <c r="Q490" s="158" t="str">
        <f t="shared" si="39"/>
        <v>社ツクイ</v>
      </c>
      <c r="R490" s="156">
        <v>15</v>
      </c>
      <c r="S490" s="156" t="s">
        <v>279</v>
      </c>
      <c r="T490" s="156" t="s">
        <v>279</v>
      </c>
      <c r="U490" s="156" t="s">
        <v>279</v>
      </c>
      <c r="V490" s="156" t="s">
        <v>279</v>
      </c>
      <c r="W490" s="156" t="s">
        <v>279</v>
      </c>
      <c r="X490" s="156" t="s">
        <v>279</v>
      </c>
    </row>
    <row r="491" spans="1:24">
      <c r="A491" s="156" t="s">
        <v>3114</v>
      </c>
      <c r="B491" s="156" t="s">
        <v>3113</v>
      </c>
      <c r="C491" s="156" t="s">
        <v>3112</v>
      </c>
      <c r="D491" s="156" t="s">
        <v>3111</v>
      </c>
      <c r="E491" s="156" t="s">
        <v>3110</v>
      </c>
      <c r="F491" s="156" t="s">
        <v>3109</v>
      </c>
      <c r="G491" s="156" t="s">
        <v>3108</v>
      </c>
      <c r="H491" s="156" t="s">
        <v>3107</v>
      </c>
      <c r="I491" s="156" t="s">
        <v>3106</v>
      </c>
      <c r="J491" s="156" t="s">
        <v>762</v>
      </c>
      <c r="K491" s="158" t="str">
        <f t="shared" si="35"/>
        <v>〒041－0853</v>
      </c>
      <c r="L491" s="158" t="str">
        <f t="shared" si="36"/>
        <v>0410853</v>
      </c>
      <c r="M491" s="160">
        <v>410853</v>
      </c>
      <c r="N491" s="158" t="str">
        <f>VLOOKUP(M491,'郵便番号-住所データ'!C:H,6,FALSE)</f>
        <v>函館市</v>
      </c>
      <c r="O491" s="156" t="str">
        <f t="shared" si="37"/>
        <v>函館市中道２丁目３４番１６号</v>
      </c>
      <c r="P491" s="158" t="str">
        <f t="shared" si="38"/>
        <v>合同会社</v>
      </c>
      <c r="Q491" s="158" t="str">
        <f t="shared" si="39"/>
        <v>　ＩＳＭ</v>
      </c>
      <c r="R491" s="156">
        <v>15</v>
      </c>
      <c r="S491" s="156" t="s">
        <v>279</v>
      </c>
      <c r="T491" s="156" t="s">
        <v>279</v>
      </c>
      <c r="U491" s="156" t="s">
        <v>279</v>
      </c>
      <c r="V491" s="156" t="s">
        <v>279</v>
      </c>
      <c r="W491" s="156" t="s">
        <v>279</v>
      </c>
      <c r="X491" s="156" t="s">
        <v>279</v>
      </c>
    </row>
    <row r="492" spans="1:24">
      <c r="A492" s="156" t="s">
        <v>3105</v>
      </c>
      <c r="B492" s="156" t="s">
        <v>3104</v>
      </c>
      <c r="C492" s="156" t="s">
        <v>3103</v>
      </c>
      <c r="D492" s="156" t="s">
        <v>3102</v>
      </c>
      <c r="E492" s="156" t="s">
        <v>3101</v>
      </c>
      <c r="F492" s="156" t="s">
        <v>3100</v>
      </c>
      <c r="G492" s="156" t="s">
        <v>949</v>
      </c>
      <c r="H492" s="156" t="s">
        <v>3099</v>
      </c>
      <c r="I492" s="156" t="s">
        <v>3098</v>
      </c>
      <c r="J492" s="156" t="s">
        <v>762</v>
      </c>
      <c r="K492" s="158" t="str">
        <f t="shared" si="35"/>
        <v>〒042－0955</v>
      </c>
      <c r="L492" s="158" t="str">
        <f t="shared" si="36"/>
        <v>0420955</v>
      </c>
      <c r="M492" s="160">
        <v>420955</v>
      </c>
      <c r="N492" s="158" t="str">
        <f>VLOOKUP(M492,'郵便番号-住所データ'!C:H,6,FALSE)</f>
        <v>函館市</v>
      </c>
      <c r="O492" s="156" t="str">
        <f t="shared" si="37"/>
        <v>函館市高丘町２５番１８号高丘第三桧荘１５号室</v>
      </c>
      <c r="P492" s="158" t="str">
        <f t="shared" si="38"/>
        <v>株式会社</v>
      </c>
      <c r="Q492" s="158" t="str">
        <f t="shared" si="39"/>
        <v>会社リブ</v>
      </c>
      <c r="R492" s="156">
        <v>15</v>
      </c>
      <c r="S492" s="156" t="s">
        <v>279</v>
      </c>
      <c r="T492" s="156" t="s">
        <v>279</v>
      </c>
      <c r="U492" s="156" t="s">
        <v>279</v>
      </c>
      <c r="V492" s="156" t="s">
        <v>279</v>
      </c>
      <c r="W492" s="156" t="s">
        <v>279</v>
      </c>
      <c r="X492" s="156" t="s">
        <v>279</v>
      </c>
    </row>
    <row r="493" spans="1:24">
      <c r="A493" s="156" t="s">
        <v>3097</v>
      </c>
      <c r="B493" s="156" t="s">
        <v>3096</v>
      </c>
      <c r="C493" s="156" t="s">
        <v>3095</v>
      </c>
      <c r="D493" s="156" t="s">
        <v>3094</v>
      </c>
      <c r="E493" s="156" t="s">
        <v>3093</v>
      </c>
      <c r="F493" s="156" t="s">
        <v>3092</v>
      </c>
      <c r="G493" s="156" t="s">
        <v>3091</v>
      </c>
      <c r="H493" s="156" t="s">
        <v>3090</v>
      </c>
      <c r="I493" s="156" t="s">
        <v>562</v>
      </c>
      <c r="J493" s="156" t="s">
        <v>762</v>
      </c>
      <c r="K493" s="158" t="str">
        <f t="shared" si="35"/>
        <v>〒040－8577</v>
      </c>
      <c r="L493" s="158" t="str">
        <f t="shared" si="36"/>
        <v>0408577</v>
      </c>
      <c r="M493" s="160">
        <v>408577</v>
      </c>
      <c r="N493" s="161" t="s">
        <v>19155</v>
      </c>
      <c r="O493" s="156" t="str">
        <f t="shared" si="37"/>
        <v>函館市中島町７番２１号</v>
      </c>
      <c r="P493" s="158" t="str">
        <f t="shared" si="38"/>
        <v>医療法人</v>
      </c>
      <c r="Q493" s="158" t="str">
        <f t="shared" si="39"/>
        <v>　徳洲会</v>
      </c>
      <c r="R493" s="156">
        <v>6</v>
      </c>
      <c r="S493" s="156" t="s">
        <v>279</v>
      </c>
      <c r="T493" s="156" t="s">
        <v>279</v>
      </c>
      <c r="U493" s="156" t="s">
        <v>279</v>
      </c>
      <c r="V493" s="156" t="s">
        <v>279</v>
      </c>
      <c r="W493" s="156" t="s">
        <v>279</v>
      </c>
      <c r="X493" s="156" t="s">
        <v>279</v>
      </c>
    </row>
    <row r="494" spans="1:24">
      <c r="A494" s="156" t="s">
        <v>3089</v>
      </c>
      <c r="B494" s="156" t="s">
        <v>3088</v>
      </c>
      <c r="C494" s="156" t="s">
        <v>3087</v>
      </c>
      <c r="D494" s="156" t="s">
        <v>3086</v>
      </c>
      <c r="E494" s="156" t="s">
        <v>3085</v>
      </c>
      <c r="F494" s="156" t="s">
        <v>3067</v>
      </c>
      <c r="G494" s="156" t="s">
        <v>3084</v>
      </c>
      <c r="H494" s="156" t="s">
        <v>3083</v>
      </c>
      <c r="I494" s="156" t="s">
        <v>3082</v>
      </c>
      <c r="J494" s="156" t="s">
        <v>762</v>
      </c>
      <c r="K494" s="158" t="str">
        <f t="shared" si="35"/>
        <v>〒041－0802</v>
      </c>
      <c r="L494" s="158" t="str">
        <f t="shared" si="36"/>
        <v>0410802</v>
      </c>
      <c r="M494" s="160">
        <v>410802</v>
      </c>
      <c r="N494" s="158" t="str">
        <f>VLOOKUP(M494,'郵便番号-住所データ'!C:H,6,FALSE)</f>
        <v>函館市</v>
      </c>
      <c r="O494" s="156" t="str">
        <f t="shared" si="37"/>
        <v>函館市石川町４６４番地１</v>
      </c>
      <c r="P494" s="158" t="str">
        <f t="shared" si="38"/>
        <v>株式会社</v>
      </c>
      <c r="Q494" s="158" t="str">
        <f t="shared" si="39"/>
        <v>ーネ函館</v>
      </c>
      <c r="R494" s="156">
        <v>15</v>
      </c>
      <c r="S494" s="156" t="s">
        <v>279</v>
      </c>
      <c r="T494" s="156" t="s">
        <v>279</v>
      </c>
      <c r="U494" s="156" t="s">
        <v>279</v>
      </c>
      <c r="V494" s="156" t="s">
        <v>279</v>
      </c>
      <c r="W494" s="156" t="s">
        <v>279</v>
      </c>
      <c r="X494" s="156" t="s">
        <v>279</v>
      </c>
    </row>
    <row r="495" spans="1:24">
      <c r="A495" s="156" t="s">
        <v>3081</v>
      </c>
      <c r="B495" s="156" t="s">
        <v>3080</v>
      </c>
      <c r="C495" s="156" t="s">
        <v>3079</v>
      </c>
      <c r="D495" s="156" t="s">
        <v>3078</v>
      </c>
      <c r="E495" s="156" t="s">
        <v>3077</v>
      </c>
      <c r="F495" s="156" t="s">
        <v>3076</v>
      </c>
      <c r="G495" s="156" t="s">
        <v>3075</v>
      </c>
      <c r="H495" s="156" t="s">
        <v>3074</v>
      </c>
      <c r="I495" s="156" t="s">
        <v>3073</v>
      </c>
      <c r="J495" s="156" t="s">
        <v>762</v>
      </c>
      <c r="K495" s="158" t="str">
        <f t="shared" si="35"/>
        <v>〒040－0022</v>
      </c>
      <c r="L495" s="158" t="str">
        <f t="shared" si="36"/>
        <v>0400022</v>
      </c>
      <c r="M495" s="160">
        <v>400022</v>
      </c>
      <c r="N495" s="158" t="str">
        <f>VLOOKUP(M495,'郵便番号-住所データ'!C:H,6,FALSE)</f>
        <v>函館市</v>
      </c>
      <c r="O495" s="156" t="str">
        <f t="shared" si="37"/>
        <v>函館市日乃出町３番地９</v>
      </c>
      <c r="P495" s="158" t="str">
        <f t="shared" si="38"/>
        <v>株式会社</v>
      </c>
      <c r="Q495" s="158" t="str">
        <f t="shared" si="39"/>
        <v>んじゅう</v>
      </c>
      <c r="R495" s="156">
        <v>15</v>
      </c>
      <c r="S495" s="156" t="s">
        <v>279</v>
      </c>
      <c r="T495" s="156" t="s">
        <v>279</v>
      </c>
      <c r="U495" s="156" t="s">
        <v>279</v>
      </c>
      <c r="V495" s="156" t="s">
        <v>279</v>
      </c>
      <c r="W495" s="156" t="s">
        <v>279</v>
      </c>
      <c r="X495" s="156" t="s">
        <v>279</v>
      </c>
    </row>
    <row r="496" spans="1:24">
      <c r="A496" s="156" t="s">
        <v>3072</v>
      </c>
      <c r="B496" s="156" t="s">
        <v>3071</v>
      </c>
      <c r="C496" s="156" t="s">
        <v>3070</v>
      </c>
      <c r="D496" s="156" t="s">
        <v>3069</v>
      </c>
      <c r="E496" s="156" t="s">
        <v>3068</v>
      </c>
      <c r="F496" s="156" t="s">
        <v>3067</v>
      </c>
      <c r="G496" s="156" t="s">
        <v>2341</v>
      </c>
      <c r="H496" s="156" t="s">
        <v>3066</v>
      </c>
      <c r="I496" s="156" t="s">
        <v>3065</v>
      </c>
      <c r="J496" s="156" t="s">
        <v>762</v>
      </c>
      <c r="K496" s="158" t="str">
        <f t="shared" si="35"/>
        <v>〒041－0802</v>
      </c>
      <c r="L496" s="158" t="str">
        <f t="shared" si="36"/>
        <v>0410802</v>
      </c>
      <c r="M496" s="160">
        <v>410802</v>
      </c>
      <c r="N496" s="158" t="str">
        <f>VLOOKUP(M496,'郵便番号-住所データ'!C:H,6,FALSE)</f>
        <v>函館市</v>
      </c>
      <c r="O496" s="156" t="str">
        <f t="shared" si="37"/>
        <v>函館市石川町４６３番地８</v>
      </c>
      <c r="P496" s="158" t="str">
        <f t="shared" si="38"/>
        <v>株式会社</v>
      </c>
      <c r="Q496" s="158" t="str">
        <f t="shared" si="39"/>
        <v>ｌｉｎｏ</v>
      </c>
      <c r="R496" s="156">
        <v>15</v>
      </c>
      <c r="S496" s="156" t="s">
        <v>279</v>
      </c>
      <c r="T496" s="156" t="s">
        <v>279</v>
      </c>
      <c r="U496" s="156" t="s">
        <v>279</v>
      </c>
      <c r="V496" s="156" t="s">
        <v>279</v>
      </c>
      <c r="W496" s="156" t="s">
        <v>279</v>
      </c>
      <c r="X496" s="156" t="s">
        <v>279</v>
      </c>
    </row>
    <row r="497" spans="1:24">
      <c r="A497" s="156" t="s">
        <v>3064</v>
      </c>
      <c r="B497" s="156" t="s">
        <v>3063</v>
      </c>
      <c r="C497" s="156" t="s">
        <v>3062</v>
      </c>
      <c r="D497" s="156" t="s">
        <v>3061</v>
      </c>
      <c r="E497" s="156" t="s">
        <v>3060</v>
      </c>
      <c r="F497" s="156" t="s">
        <v>3059</v>
      </c>
      <c r="G497" s="156" t="s">
        <v>1050</v>
      </c>
      <c r="H497" s="156" t="s">
        <v>3058</v>
      </c>
      <c r="I497" s="156" t="s">
        <v>3057</v>
      </c>
      <c r="J497" s="156" t="s">
        <v>762</v>
      </c>
      <c r="K497" s="158" t="str">
        <f t="shared" si="35"/>
        <v>〒041－0851</v>
      </c>
      <c r="L497" s="158" t="str">
        <f t="shared" si="36"/>
        <v>0410851</v>
      </c>
      <c r="M497" s="160">
        <v>410851</v>
      </c>
      <c r="N497" s="158" t="str">
        <f>VLOOKUP(M497,'郵便番号-住所データ'!C:H,6,FALSE)</f>
        <v>函館市</v>
      </c>
      <c r="O497" s="156" t="str">
        <f t="shared" si="37"/>
        <v>函館市本通３丁目１４番１号</v>
      </c>
      <c r="P497" s="158" t="str">
        <f t="shared" si="38"/>
        <v>株式会社</v>
      </c>
      <c r="Q497" s="158" t="str">
        <f t="shared" si="39"/>
        <v>社ＲＦＭ</v>
      </c>
      <c r="R497" s="156">
        <v>15</v>
      </c>
      <c r="S497" s="156" t="s">
        <v>279</v>
      </c>
      <c r="T497" s="156" t="s">
        <v>279</v>
      </c>
      <c r="U497" s="156" t="s">
        <v>279</v>
      </c>
      <c r="V497" s="156" t="s">
        <v>279</v>
      </c>
      <c r="W497" s="156" t="s">
        <v>279</v>
      </c>
      <c r="X497" s="156" t="s">
        <v>279</v>
      </c>
    </row>
    <row r="498" spans="1:24">
      <c r="A498" s="156" t="s">
        <v>3056</v>
      </c>
      <c r="B498" s="156" t="s">
        <v>3055</v>
      </c>
      <c r="C498" s="156" t="s">
        <v>3054</v>
      </c>
      <c r="D498" s="156" t="s">
        <v>3053</v>
      </c>
      <c r="E498" s="156" t="s">
        <v>3052</v>
      </c>
      <c r="F498" s="156" t="s">
        <v>3051</v>
      </c>
      <c r="G498" s="156" t="s">
        <v>3050</v>
      </c>
      <c r="H498" s="156" t="s">
        <v>3049</v>
      </c>
      <c r="I498" s="156" t="s">
        <v>3048</v>
      </c>
      <c r="J498" s="156" t="s">
        <v>762</v>
      </c>
      <c r="K498" s="158" t="str">
        <f t="shared" si="35"/>
        <v>〒041－1111</v>
      </c>
      <c r="L498" s="158" t="str">
        <f t="shared" si="36"/>
        <v>0411111</v>
      </c>
      <c r="M498" s="160">
        <v>411111</v>
      </c>
      <c r="N498" s="158" t="str">
        <f>VLOOKUP(M498,'郵便番号-住所データ'!C:H,6,FALSE)</f>
        <v>亀田郡七飯町</v>
      </c>
      <c r="O498" s="156" t="str">
        <f t="shared" si="37"/>
        <v>亀田郡七飯町本町４丁目６番１０号</v>
      </c>
      <c r="P498" s="158" t="str">
        <f t="shared" si="38"/>
        <v>医療法人</v>
      </c>
      <c r="Q498" s="158" t="str">
        <f t="shared" si="39"/>
        <v>　健和会</v>
      </c>
      <c r="R498" s="156">
        <v>6</v>
      </c>
      <c r="S498" s="156" t="s">
        <v>279</v>
      </c>
      <c r="T498" s="156" t="s">
        <v>279</v>
      </c>
      <c r="U498" s="156" t="s">
        <v>279</v>
      </c>
      <c r="V498" s="156" t="s">
        <v>279</v>
      </c>
      <c r="W498" s="156" t="s">
        <v>279</v>
      </c>
      <c r="X498" s="156" t="s">
        <v>279</v>
      </c>
    </row>
    <row r="499" spans="1:24">
      <c r="A499" s="156" t="s">
        <v>3047</v>
      </c>
      <c r="B499" s="156" t="s">
        <v>3046</v>
      </c>
      <c r="C499" s="156" t="s">
        <v>3045</v>
      </c>
      <c r="D499" s="156" t="s">
        <v>3044</v>
      </c>
      <c r="E499" s="156" t="s">
        <v>3043</v>
      </c>
      <c r="F499" s="156" t="s">
        <v>3042</v>
      </c>
      <c r="G499" s="156" t="s">
        <v>3041</v>
      </c>
      <c r="H499" s="156" t="s">
        <v>3040</v>
      </c>
      <c r="I499" s="156" t="s">
        <v>3039</v>
      </c>
      <c r="J499" s="156" t="s">
        <v>762</v>
      </c>
      <c r="K499" s="158" t="str">
        <f t="shared" si="35"/>
        <v>〒049－0111</v>
      </c>
      <c r="L499" s="158" t="str">
        <f t="shared" si="36"/>
        <v>0490111</v>
      </c>
      <c r="M499" s="160">
        <v>490111</v>
      </c>
      <c r="N499" s="158" t="str">
        <f>VLOOKUP(M499,'郵便番号-住所データ'!C:H,6,FALSE)</f>
        <v>北斗市</v>
      </c>
      <c r="O499" s="156" t="str">
        <f t="shared" si="37"/>
        <v>北斗市七重浜８丁目３番３７号</v>
      </c>
      <c r="P499" s="158" t="str">
        <f t="shared" si="38"/>
        <v>有限会社</v>
      </c>
      <c r="Q499" s="158" t="str">
        <f t="shared" si="39"/>
        <v>　ウィズ</v>
      </c>
      <c r="R499" s="156">
        <v>15</v>
      </c>
      <c r="S499" s="156" t="s">
        <v>279</v>
      </c>
      <c r="T499" s="156" t="s">
        <v>279</v>
      </c>
      <c r="U499" s="156" t="s">
        <v>279</v>
      </c>
      <c r="V499" s="156" t="s">
        <v>279</v>
      </c>
      <c r="W499" s="156" t="s">
        <v>279</v>
      </c>
      <c r="X499" s="156" t="s">
        <v>279</v>
      </c>
    </row>
    <row r="500" spans="1:24">
      <c r="A500" s="156" t="s">
        <v>3038</v>
      </c>
      <c r="B500" s="156" t="s">
        <v>3037</v>
      </c>
      <c r="C500" s="156" t="s">
        <v>3036</v>
      </c>
      <c r="D500" s="156" t="s">
        <v>3035</v>
      </c>
      <c r="E500" s="156" t="s">
        <v>3034</v>
      </c>
      <c r="F500" s="156" t="s">
        <v>3033</v>
      </c>
      <c r="G500" s="156" t="s">
        <v>3032</v>
      </c>
      <c r="H500" s="156" t="s">
        <v>3031</v>
      </c>
      <c r="I500" s="156" t="s">
        <v>3030</v>
      </c>
      <c r="J500" s="156" t="s">
        <v>762</v>
      </c>
      <c r="K500" s="158" t="str">
        <f t="shared" si="35"/>
        <v>〒049－2141</v>
      </c>
      <c r="L500" s="158" t="str">
        <f t="shared" si="36"/>
        <v>0492141</v>
      </c>
      <c r="M500" s="160">
        <v>492141</v>
      </c>
      <c r="N500" s="158" t="str">
        <f>VLOOKUP(M500,'郵便番号-住所データ'!C:H,6,FALSE)</f>
        <v>茅部郡森町</v>
      </c>
      <c r="O500" s="156" t="str">
        <f t="shared" si="37"/>
        <v>茅部郡森町駒ケ岳３５２番地</v>
      </c>
      <c r="P500" s="158" t="str">
        <f t="shared" si="38"/>
        <v>社会福祉</v>
      </c>
      <c r="Q500" s="158" t="str">
        <f t="shared" si="39"/>
        <v>青雲の森</v>
      </c>
      <c r="R500" s="156"/>
      <c r="S500" s="156" t="s">
        <v>279</v>
      </c>
      <c r="T500" s="156" t="s">
        <v>279</v>
      </c>
      <c r="U500" s="156" t="s">
        <v>279</v>
      </c>
      <c r="V500" s="156" t="s">
        <v>279</v>
      </c>
      <c r="W500" s="156" t="s">
        <v>279</v>
      </c>
      <c r="X500" s="156" t="s">
        <v>279</v>
      </c>
    </row>
    <row r="501" spans="1:24">
      <c r="A501" s="156" t="s">
        <v>3029</v>
      </c>
      <c r="B501" s="156" t="s">
        <v>3028</v>
      </c>
      <c r="C501" s="156" t="s">
        <v>3027</v>
      </c>
      <c r="D501" s="156" t="s">
        <v>3026</v>
      </c>
      <c r="E501" s="156" t="s">
        <v>3025</v>
      </c>
      <c r="F501" s="156" t="s">
        <v>3024</v>
      </c>
      <c r="G501" s="156" t="s">
        <v>3023</v>
      </c>
      <c r="H501" s="156" t="s">
        <v>3022</v>
      </c>
      <c r="I501" s="156" t="s">
        <v>3021</v>
      </c>
      <c r="J501" s="156" t="s">
        <v>762</v>
      </c>
      <c r="K501" s="158" t="str">
        <f t="shared" si="35"/>
        <v>〒041－1112</v>
      </c>
      <c r="L501" s="158" t="str">
        <f t="shared" si="36"/>
        <v>0411112</v>
      </c>
      <c r="M501" s="160">
        <v>411112</v>
      </c>
      <c r="N501" s="158" t="str">
        <f>VLOOKUP(M501,'郵便番号-住所データ'!C:H,6,FALSE)</f>
        <v>亀田郡七飯町</v>
      </c>
      <c r="O501" s="156" t="str">
        <f t="shared" si="37"/>
        <v>亀田郡七飯町鳴川４丁目４番１号</v>
      </c>
      <c r="P501" s="158" t="str">
        <f t="shared" si="38"/>
        <v>特定非営</v>
      </c>
      <c r="Q501" s="158" t="str">
        <f t="shared" si="39"/>
        <v>がりの杜</v>
      </c>
      <c r="R501" s="156"/>
      <c r="S501" s="156" t="s">
        <v>279</v>
      </c>
      <c r="T501" s="156" t="s">
        <v>279</v>
      </c>
      <c r="U501" s="156" t="s">
        <v>279</v>
      </c>
      <c r="V501" s="156" t="s">
        <v>279</v>
      </c>
      <c r="W501" s="156" t="s">
        <v>279</v>
      </c>
      <c r="X501" s="156" t="s">
        <v>279</v>
      </c>
    </row>
    <row r="502" spans="1:24">
      <c r="A502" s="156" t="s">
        <v>3020</v>
      </c>
      <c r="B502" s="156" t="s">
        <v>3019</v>
      </c>
      <c r="C502" s="156" t="s">
        <v>3018</v>
      </c>
      <c r="D502" s="156" t="s">
        <v>3017</v>
      </c>
      <c r="E502" s="156" t="s">
        <v>3016</v>
      </c>
      <c r="F502" s="156" t="s">
        <v>3015</v>
      </c>
      <c r="G502" s="156" t="s">
        <v>2091</v>
      </c>
      <c r="H502" s="156" t="s">
        <v>3014</v>
      </c>
      <c r="I502" s="156" t="s">
        <v>3013</v>
      </c>
      <c r="J502" s="156" t="s">
        <v>762</v>
      </c>
      <c r="K502" s="158" t="str">
        <f t="shared" si="35"/>
        <v>〒041－1122</v>
      </c>
      <c r="L502" s="158" t="str">
        <f t="shared" si="36"/>
        <v>0411122</v>
      </c>
      <c r="M502" s="160">
        <v>411122</v>
      </c>
      <c r="N502" s="158" t="str">
        <f>VLOOKUP(M502,'郵便番号-住所データ'!C:H,6,FALSE)</f>
        <v>亀田郡七飯町</v>
      </c>
      <c r="O502" s="156" t="str">
        <f t="shared" si="37"/>
        <v>亀田郡七飯町大川５丁目３９番２０号</v>
      </c>
      <c r="P502" s="158" t="str">
        <f t="shared" si="38"/>
        <v>株式会社</v>
      </c>
      <c r="Q502" s="158" t="str">
        <f t="shared" si="39"/>
        <v>社創和社</v>
      </c>
      <c r="R502" s="156">
        <v>15</v>
      </c>
      <c r="S502" s="156" t="s">
        <v>279</v>
      </c>
      <c r="T502" s="156" t="s">
        <v>279</v>
      </c>
      <c r="U502" s="156" t="s">
        <v>279</v>
      </c>
      <c r="V502" s="156" t="s">
        <v>279</v>
      </c>
      <c r="W502" s="156" t="s">
        <v>279</v>
      </c>
      <c r="X502" s="156" t="s">
        <v>279</v>
      </c>
    </row>
    <row r="503" spans="1:24">
      <c r="A503" s="156" t="s">
        <v>3012</v>
      </c>
      <c r="B503" s="156" t="s">
        <v>3011</v>
      </c>
      <c r="C503" s="156" t="s">
        <v>3010</v>
      </c>
      <c r="D503" s="156" t="s">
        <v>3009</v>
      </c>
      <c r="E503" s="156" t="s">
        <v>3008</v>
      </c>
      <c r="F503" s="156" t="s">
        <v>3007</v>
      </c>
      <c r="G503" s="156" t="s">
        <v>3006</v>
      </c>
      <c r="H503" s="156" t="s">
        <v>3005</v>
      </c>
      <c r="I503" s="156" t="s">
        <v>3004</v>
      </c>
      <c r="J503" s="156" t="s">
        <v>762</v>
      </c>
      <c r="K503" s="158" t="str">
        <f t="shared" si="35"/>
        <v>〒049－0111</v>
      </c>
      <c r="L503" s="158" t="str">
        <f t="shared" si="36"/>
        <v>0490111</v>
      </c>
      <c r="M503" s="160">
        <v>490111</v>
      </c>
      <c r="N503" s="158" t="str">
        <f>VLOOKUP(M503,'郵便番号-住所データ'!C:H,6,FALSE)</f>
        <v>北斗市</v>
      </c>
      <c r="O503" s="156" t="str">
        <f t="shared" si="37"/>
        <v>北斗市七重浜８丁目２６－３</v>
      </c>
      <c r="P503" s="158" t="str">
        <f t="shared" si="38"/>
        <v>株式会社</v>
      </c>
      <c r="Q503" s="158" t="str">
        <f t="shared" si="39"/>
        <v>社ＮｓＲ</v>
      </c>
      <c r="R503" s="156">
        <v>15</v>
      </c>
      <c r="S503" s="156" t="s">
        <v>279</v>
      </c>
      <c r="T503" s="156" t="s">
        <v>279</v>
      </c>
      <c r="U503" s="156" t="s">
        <v>279</v>
      </c>
      <c r="V503" s="156" t="s">
        <v>279</v>
      </c>
      <c r="W503" s="156" t="s">
        <v>279</v>
      </c>
      <c r="X503" s="156" t="s">
        <v>279</v>
      </c>
    </row>
    <row r="504" spans="1:24">
      <c r="A504" s="156" t="s">
        <v>3003</v>
      </c>
      <c r="B504" s="156" t="s">
        <v>3002</v>
      </c>
      <c r="C504" s="156" t="s">
        <v>3001</v>
      </c>
      <c r="D504" s="156" t="s">
        <v>3000</v>
      </c>
      <c r="E504" s="156" t="s">
        <v>279</v>
      </c>
      <c r="F504" s="156" t="s">
        <v>2999</v>
      </c>
      <c r="G504" s="156" t="s">
        <v>721</v>
      </c>
      <c r="H504" s="156" t="s">
        <v>2998</v>
      </c>
      <c r="I504" s="156" t="s">
        <v>2997</v>
      </c>
      <c r="J504" s="156" t="s">
        <v>762</v>
      </c>
      <c r="K504" s="158" t="str">
        <f t="shared" si="35"/>
        <v>〒049－0161</v>
      </c>
      <c r="L504" s="158" t="str">
        <f t="shared" si="36"/>
        <v>0490161</v>
      </c>
      <c r="M504" s="160">
        <v>490161</v>
      </c>
      <c r="N504" s="158" t="str">
        <f>VLOOKUP(M504,'郵便番号-住所データ'!C:H,6,FALSE)</f>
        <v>北斗市</v>
      </c>
      <c r="O504" s="156" t="str">
        <f t="shared" si="37"/>
        <v>北斗市飯生１丁目１３番２９号</v>
      </c>
      <c r="P504" s="158" t="str">
        <f t="shared" si="38"/>
        <v>北斗防災</v>
      </c>
      <c r="Q504" s="158" t="str">
        <f t="shared" si="39"/>
        <v>サービス</v>
      </c>
      <c r="R504" s="156"/>
      <c r="S504" s="156" t="s">
        <v>279</v>
      </c>
      <c r="T504" s="156" t="s">
        <v>279</v>
      </c>
      <c r="U504" s="156" t="s">
        <v>279</v>
      </c>
      <c r="V504" s="156" t="s">
        <v>279</v>
      </c>
      <c r="W504" s="156" t="s">
        <v>279</v>
      </c>
      <c r="X504" s="156" t="s">
        <v>279</v>
      </c>
    </row>
    <row r="505" spans="1:24">
      <c r="A505" s="156" t="s">
        <v>2996</v>
      </c>
      <c r="B505" s="156" t="s">
        <v>2995</v>
      </c>
      <c r="C505" s="156" t="s">
        <v>2994</v>
      </c>
      <c r="D505" s="156" t="s">
        <v>2993</v>
      </c>
      <c r="E505" s="156" t="s">
        <v>2992</v>
      </c>
      <c r="F505" s="156" t="s">
        <v>2991</v>
      </c>
      <c r="G505" s="156" t="s">
        <v>2990</v>
      </c>
      <c r="H505" s="156" t="s">
        <v>2989</v>
      </c>
      <c r="I505" s="156" t="s">
        <v>2988</v>
      </c>
      <c r="J505" s="156" t="s">
        <v>762</v>
      </c>
      <c r="K505" s="158" t="str">
        <f t="shared" si="35"/>
        <v>〒049－2311</v>
      </c>
      <c r="L505" s="158" t="str">
        <f t="shared" si="36"/>
        <v>0492311</v>
      </c>
      <c r="M505" s="160">
        <v>492311</v>
      </c>
      <c r="N505" s="158" t="str">
        <f>VLOOKUP(M505,'郵便番号-住所データ'!C:H,6,FALSE)</f>
        <v>茅部郡森町</v>
      </c>
      <c r="O505" s="156" t="str">
        <f t="shared" si="37"/>
        <v>茅部郡森町上台町９０番１</v>
      </c>
      <c r="P505" s="158" t="str">
        <f t="shared" si="38"/>
        <v>あんずケ</v>
      </c>
      <c r="Q505" s="158" t="str">
        <f t="shared" si="39"/>
        <v>株式会社</v>
      </c>
      <c r="R505" s="156">
        <v>15</v>
      </c>
      <c r="S505" s="156" t="s">
        <v>279</v>
      </c>
      <c r="T505" s="156" t="s">
        <v>279</v>
      </c>
      <c r="U505" s="156" t="s">
        <v>279</v>
      </c>
      <c r="V505" s="156" t="s">
        <v>279</v>
      </c>
      <c r="W505" s="156" t="s">
        <v>279</v>
      </c>
      <c r="X505" s="156" t="s">
        <v>279</v>
      </c>
    </row>
    <row r="506" spans="1:24">
      <c r="A506" s="156" t="s">
        <v>2987</v>
      </c>
      <c r="B506" s="156" t="s">
        <v>2986</v>
      </c>
      <c r="C506" s="156" t="s">
        <v>2985</v>
      </c>
      <c r="D506" s="156" t="s">
        <v>2984</v>
      </c>
      <c r="E506" s="156" t="s">
        <v>2983</v>
      </c>
      <c r="F506" s="156" t="s">
        <v>2982</v>
      </c>
      <c r="G506" s="156" t="s">
        <v>1595</v>
      </c>
      <c r="H506" s="156" t="s">
        <v>2981</v>
      </c>
      <c r="I506" s="156" t="s">
        <v>2980</v>
      </c>
      <c r="J506" s="156" t="s">
        <v>762</v>
      </c>
      <c r="K506" s="158" t="str">
        <f t="shared" si="35"/>
        <v>〒041－1195</v>
      </c>
      <c r="L506" s="158" t="str">
        <f t="shared" si="36"/>
        <v>0411195</v>
      </c>
      <c r="M506" s="160">
        <v>411195</v>
      </c>
      <c r="N506" s="161" t="s">
        <v>19156</v>
      </c>
      <c r="O506" s="156" t="str">
        <f t="shared" si="37"/>
        <v>亀田郡七飯町本町７丁目６５７番地５</v>
      </c>
      <c r="P506" s="158" t="str">
        <f t="shared" si="38"/>
        <v>社会福祉</v>
      </c>
      <c r="Q506" s="158" t="str">
        <f t="shared" si="39"/>
        <v>館厚生院</v>
      </c>
      <c r="R506" s="156"/>
      <c r="S506" s="156" t="s">
        <v>279</v>
      </c>
      <c r="T506" s="156" t="s">
        <v>279</v>
      </c>
      <c r="U506" s="156" t="s">
        <v>279</v>
      </c>
      <c r="V506" s="156" t="s">
        <v>279</v>
      </c>
      <c r="W506" s="156" t="s">
        <v>279</v>
      </c>
      <c r="X506" s="156" t="s">
        <v>279</v>
      </c>
    </row>
    <row r="507" spans="1:24">
      <c r="A507" s="156" t="s">
        <v>2979</v>
      </c>
      <c r="B507" s="156" t="s">
        <v>2978</v>
      </c>
      <c r="C507" s="156" t="s">
        <v>2977</v>
      </c>
      <c r="D507" s="156" t="s">
        <v>2925</v>
      </c>
      <c r="E507" s="156" t="s">
        <v>2924</v>
      </c>
      <c r="F507" s="156" t="s">
        <v>2922</v>
      </c>
      <c r="G507" s="156" t="s">
        <v>2976</v>
      </c>
      <c r="H507" s="156" t="s">
        <v>2923</v>
      </c>
      <c r="I507" s="156" t="s">
        <v>2922</v>
      </c>
      <c r="J507" s="156" t="s">
        <v>762</v>
      </c>
      <c r="K507" s="158" t="str">
        <f t="shared" si="35"/>
        <v>〒049－2325</v>
      </c>
      <c r="L507" s="158" t="str">
        <f t="shared" si="36"/>
        <v>0492325</v>
      </c>
      <c r="M507" s="160">
        <v>492325</v>
      </c>
      <c r="N507" s="158" t="str">
        <f>VLOOKUP(M507,'郵便番号-住所データ'!C:H,6,FALSE)</f>
        <v>茅部郡森町</v>
      </c>
      <c r="O507" s="156" t="str">
        <f t="shared" si="37"/>
        <v>茅部郡森町字本町４５番地１</v>
      </c>
      <c r="P507" s="158" t="str">
        <f t="shared" si="38"/>
        <v>合同会社</v>
      </c>
      <c r="Q507" s="158" t="str">
        <f t="shared" si="39"/>
        <v>サムハラ</v>
      </c>
      <c r="R507" s="156">
        <v>15</v>
      </c>
      <c r="S507" s="156" t="s">
        <v>279</v>
      </c>
      <c r="T507" s="156" t="s">
        <v>279</v>
      </c>
      <c r="U507" s="156" t="s">
        <v>279</v>
      </c>
      <c r="V507" s="156" t="s">
        <v>279</v>
      </c>
      <c r="W507" s="156" t="s">
        <v>279</v>
      </c>
      <c r="X507" s="156" t="s">
        <v>279</v>
      </c>
    </row>
    <row r="508" spans="1:24">
      <c r="A508" s="156" t="s">
        <v>2975</v>
      </c>
      <c r="B508" s="156" t="s">
        <v>2974</v>
      </c>
      <c r="C508" s="156" t="s">
        <v>2973</v>
      </c>
      <c r="D508" s="156" t="s">
        <v>2972</v>
      </c>
      <c r="E508" s="156" t="s">
        <v>2971</v>
      </c>
      <c r="F508" s="156" t="s">
        <v>2968</v>
      </c>
      <c r="G508" s="156" t="s">
        <v>2970</v>
      </c>
      <c r="H508" s="156" t="s">
        <v>2969</v>
      </c>
      <c r="I508" s="156" t="s">
        <v>2968</v>
      </c>
      <c r="J508" s="156" t="s">
        <v>762</v>
      </c>
      <c r="K508" s="158" t="str">
        <f t="shared" si="35"/>
        <v>〒049－3106</v>
      </c>
      <c r="L508" s="158" t="str">
        <f t="shared" si="36"/>
        <v>0493106</v>
      </c>
      <c r="M508" s="160">
        <v>493106</v>
      </c>
      <c r="N508" s="158" t="str">
        <f>VLOOKUP(M508,'郵便番号-住所データ'!C:H,6,FALSE)</f>
        <v>二海郡八雲町</v>
      </c>
      <c r="O508" s="156" t="str">
        <f t="shared" si="37"/>
        <v>二海郡八雲町富士見町１６７番地１</v>
      </c>
      <c r="P508" s="158" t="str">
        <f t="shared" si="38"/>
        <v>株式会社</v>
      </c>
      <c r="Q508" s="158" t="str">
        <f t="shared" si="39"/>
        <v>ドボンズ</v>
      </c>
      <c r="R508" s="156">
        <v>15</v>
      </c>
      <c r="S508" s="156" t="s">
        <v>279</v>
      </c>
      <c r="T508" s="156" t="s">
        <v>279</v>
      </c>
      <c r="U508" s="156" t="s">
        <v>279</v>
      </c>
      <c r="V508" s="156" t="s">
        <v>279</v>
      </c>
      <c r="W508" s="156" t="s">
        <v>279</v>
      </c>
      <c r="X508" s="156" t="s">
        <v>279</v>
      </c>
    </row>
    <row r="509" spans="1:24">
      <c r="A509" s="156" t="s">
        <v>2967</v>
      </c>
      <c r="B509" s="156" t="s">
        <v>2966</v>
      </c>
      <c r="C509" s="156" t="s">
        <v>2965</v>
      </c>
      <c r="D509" s="156" t="s">
        <v>2964</v>
      </c>
      <c r="E509" s="156" t="s">
        <v>2963</v>
      </c>
      <c r="F509" s="156" t="s">
        <v>2960</v>
      </c>
      <c r="G509" s="156" t="s">
        <v>2962</v>
      </c>
      <c r="H509" s="156" t="s">
        <v>2961</v>
      </c>
      <c r="I509" s="156" t="s">
        <v>2960</v>
      </c>
      <c r="J509" s="156" t="s">
        <v>762</v>
      </c>
      <c r="K509" s="158" t="str">
        <f t="shared" si="35"/>
        <v>〒049－0122</v>
      </c>
      <c r="L509" s="158" t="str">
        <f t="shared" si="36"/>
        <v>0490122</v>
      </c>
      <c r="M509" s="160">
        <v>490122</v>
      </c>
      <c r="N509" s="158" t="str">
        <f>VLOOKUP(M509,'郵便番号-住所データ'!C:H,6,FALSE)</f>
        <v>北斗市</v>
      </c>
      <c r="O509" s="156" t="str">
        <f t="shared" si="37"/>
        <v>北斗市東浜１丁目１０番１２号</v>
      </c>
      <c r="P509" s="158" t="str">
        <f t="shared" si="38"/>
        <v>合同会社</v>
      </c>
      <c r="Q509" s="158" t="str">
        <f t="shared" si="39"/>
        <v>スＢＷＹ</v>
      </c>
      <c r="R509" s="156">
        <v>15</v>
      </c>
      <c r="S509" s="156" t="s">
        <v>279</v>
      </c>
      <c r="T509" s="156" t="s">
        <v>279</v>
      </c>
      <c r="U509" s="156" t="s">
        <v>279</v>
      </c>
      <c r="V509" s="156" t="s">
        <v>279</v>
      </c>
      <c r="W509" s="156" t="s">
        <v>279</v>
      </c>
      <c r="X509" s="156" t="s">
        <v>279</v>
      </c>
    </row>
    <row r="510" spans="1:24">
      <c r="A510" s="156" t="s">
        <v>2959</v>
      </c>
      <c r="B510" s="156" t="s">
        <v>2958</v>
      </c>
      <c r="C510" s="156" t="s">
        <v>2957</v>
      </c>
      <c r="D510" s="156" t="s">
        <v>2956</v>
      </c>
      <c r="E510" s="156" t="s">
        <v>2955</v>
      </c>
      <c r="F510" s="156" t="s">
        <v>2952</v>
      </c>
      <c r="G510" s="156" t="s">
        <v>2954</v>
      </c>
      <c r="H510" s="156" t="s">
        <v>2953</v>
      </c>
      <c r="I510" s="156" t="s">
        <v>2952</v>
      </c>
      <c r="J510" s="156" t="s">
        <v>762</v>
      </c>
      <c r="K510" s="158" t="str">
        <f t="shared" si="35"/>
        <v>〒041－1111</v>
      </c>
      <c r="L510" s="158" t="str">
        <f t="shared" si="36"/>
        <v>0411111</v>
      </c>
      <c r="M510" s="160">
        <v>411111</v>
      </c>
      <c r="N510" s="158" t="str">
        <f>VLOOKUP(M510,'郵便番号-住所データ'!C:H,6,FALSE)</f>
        <v>亀田郡七飯町</v>
      </c>
      <c r="O510" s="156" t="str">
        <f t="shared" si="37"/>
        <v>亀田郡七飯町本町３丁目４番１６号</v>
      </c>
      <c r="P510" s="158" t="str">
        <f t="shared" si="38"/>
        <v>合同会社</v>
      </c>
      <c r="Q510" s="158" t="str">
        <f t="shared" si="39"/>
        <v>社イーズ</v>
      </c>
      <c r="R510" s="156">
        <v>15</v>
      </c>
      <c r="S510" s="156" t="s">
        <v>279</v>
      </c>
      <c r="T510" s="156" t="s">
        <v>279</v>
      </c>
      <c r="U510" s="156" t="s">
        <v>279</v>
      </c>
      <c r="V510" s="156" t="s">
        <v>279</v>
      </c>
      <c r="W510" s="156" t="s">
        <v>279</v>
      </c>
      <c r="X510" s="156" t="s">
        <v>279</v>
      </c>
    </row>
    <row r="511" spans="1:24">
      <c r="A511" s="156" t="s">
        <v>2951</v>
      </c>
      <c r="B511" s="156" t="s">
        <v>2950</v>
      </c>
      <c r="C511" s="156" t="s">
        <v>2949</v>
      </c>
      <c r="D511" s="156" t="s">
        <v>2948</v>
      </c>
      <c r="E511" s="156" t="s">
        <v>2947</v>
      </c>
      <c r="F511" s="156" t="s">
        <v>2946</v>
      </c>
      <c r="G511" s="156" t="s">
        <v>918</v>
      </c>
      <c r="H511" s="156" t="s">
        <v>2945</v>
      </c>
      <c r="I511" s="156" t="s">
        <v>2944</v>
      </c>
      <c r="J511" s="156" t="s">
        <v>762</v>
      </c>
      <c r="K511" s="158" t="str">
        <f t="shared" si="35"/>
        <v>〒041－1122</v>
      </c>
      <c r="L511" s="158" t="str">
        <f t="shared" si="36"/>
        <v>0411122</v>
      </c>
      <c r="M511" s="160">
        <v>411122</v>
      </c>
      <c r="N511" s="158" t="str">
        <f>VLOOKUP(M511,'郵便番号-住所データ'!C:H,6,FALSE)</f>
        <v>亀田郡七飯町</v>
      </c>
      <c r="O511" s="156" t="str">
        <f t="shared" si="37"/>
        <v>亀田郡七飯町大川３丁目２１番８号</v>
      </c>
      <c r="P511" s="158" t="str">
        <f t="shared" si="38"/>
        <v>グッドラ</v>
      </c>
      <c r="Q511" s="158" t="str">
        <f t="shared" si="39"/>
        <v>株式会社</v>
      </c>
      <c r="R511" s="156">
        <v>15</v>
      </c>
      <c r="S511" s="156" t="s">
        <v>279</v>
      </c>
      <c r="T511" s="156" t="s">
        <v>279</v>
      </c>
      <c r="U511" s="156" t="s">
        <v>279</v>
      </c>
      <c r="V511" s="156" t="s">
        <v>279</v>
      </c>
      <c r="W511" s="156" t="s">
        <v>279</v>
      </c>
      <c r="X511" s="156" t="s">
        <v>279</v>
      </c>
    </row>
    <row r="512" spans="1:24">
      <c r="A512" s="156" t="s">
        <v>2943</v>
      </c>
      <c r="B512" s="156" t="s">
        <v>2942</v>
      </c>
      <c r="C512" s="156" t="s">
        <v>2941</v>
      </c>
      <c r="D512" s="156" t="s">
        <v>2940</v>
      </c>
      <c r="E512" s="156" t="s">
        <v>2939</v>
      </c>
      <c r="F512" s="156" t="s">
        <v>2936</v>
      </c>
      <c r="G512" s="156" t="s">
        <v>2938</v>
      </c>
      <c r="H512" s="156" t="s">
        <v>2937</v>
      </c>
      <c r="I512" s="156" t="s">
        <v>2936</v>
      </c>
      <c r="J512" s="156" t="s">
        <v>762</v>
      </c>
      <c r="K512" s="158" t="str">
        <f t="shared" si="35"/>
        <v>〒041－1122</v>
      </c>
      <c r="L512" s="158" t="str">
        <f t="shared" si="36"/>
        <v>0411122</v>
      </c>
      <c r="M512" s="160">
        <v>411122</v>
      </c>
      <c r="N512" s="158" t="str">
        <f>VLOOKUP(M512,'郵便番号-住所データ'!C:H,6,FALSE)</f>
        <v>亀田郡七飯町</v>
      </c>
      <c r="O512" s="156" t="str">
        <f t="shared" si="37"/>
        <v>亀田郡七飯町大川１丁目１番２６号</v>
      </c>
      <c r="P512" s="158" t="str">
        <f t="shared" si="38"/>
        <v>合同会社</v>
      </c>
      <c r="Q512" s="158" t="str">
        <f t="shared" si="39"/>
        <v>思いやり</v>
      </c>
      <c r="R512" s="156">
        <v>15</v>
      </c>
      <c r="S512" s="156" t="s">
        <v>279</v>
      </c>
      <c r="T512" s="156" t="s">
        <v>279</v>
      </c>
      <c r="U512" s="156" t="s">
        <v>279</v>
      </c>
      <c r="V512" s="156" t="s">
        <v>279</v>
      </c>
      <c r="W512" s="156" t="s">
        <v>279</v>
      </c>
      <c r="X512" s="156" t="s">
        <v>279</v>
      </c>
    </row>
    <row r="513" spans="1:24">
      <c r="A513" s="156" t="s">
        <v>2935</v>
      </c>
      <c r="B513" s="156" t="s">
        <v>2934</v>
      </c>
      <c r="C513" s="156" t="s">
        <v>2933</v>
      </c>
      <c r="D513" s="156" t="s">
        <v>2932</v>
      </c>
      <c r="E513" s="156" t="s">
        <v>2931</v>
      </c>
      <c r="F513" s="156" t="s">
        <v>2930</v>
      </c>
      <c r="G513" s="156" t="s">
        <v>581</v>
      </c>
      <c r="H513" s="156" t="s">
        <v>2929</v>
      </c>
      <c r="I513" s="156" t="s">
        <v>2914</v>
      </c>
      <c r="J513" s="156" t="s">
        <v>762</v>
      </c>
      <c r="K513" s="158" t="str">
        <f t="shared" si="35"/>
        <v>〒049－1517</v>
      </c>
      <c r="L513" s="158" t="str">
        <f t="shared" si="36"/>
        <v>0491517</v>
      </c>
      <c r="M513" s="160">
        <v>491517</v>
      </c>
      <c r="N513" s="158" t="str">
        <f>VLOOKUP(M513,'郵便番号-住所データ'!C:H,6,FALSE)</f>
        <v>松前郡松前町</v>
      </c>
      <c r="O513" s="156" t="str">
        <f t="shared" si="37"/>
        <v>松前郡松前町朝日４９６－６</v>
      </c>
      <c r="P513" s="158" t="str">
        <f t="shared" si="38"/>
        <v>ハイム介</v>
      </c>
      <c r="Q513" s="158" t="str">
        <f t="shared" si="39"/>
        <v>株式会社</v>
      </c>
      <c r="R513" s="156">
        <v>15</v>
      </c>
      <c r="S513" s="156" t="s">
        <v>279</v>
      </c>
      <c r="T513" s="156" t="s">
        <v>279</v>
      </c>
      <c r="U513" s="156" t="s">
        <v>279</v>
      </c>
      <c r="V513" s="156" t="s">
        <v>279</v>
      </c>
      <c r="W513" s="156" t="s">
        <v>279</v>
      </c>
      <c r="X513" s="156" t="s">
        <v>279</v>
      </c>
    </row>
    <row r="514" spans="1:24">
      <c r="A514" s="156" t="s">
        <v>2928</v>
      </c>
      <c r="B514" s="156" t="s">
        <v>2927</v>
      </c>
      <c r="C514" s="156" t="s">
        <v>2926</v>
      </c>
      <c r="D514" s="156" t="s">
        <v>2925</v>
      </c>
      <c r="E514" s="156" t="s">
        <v>2924</v>
      </c>
      <c r="F514" s="156" t="s">
        <v>2922</v>
      </c>
      <c r="G514" s="156" t="s">
        <v>2402</v>
      </c>
      <c r="H514" s="156" t="s">
        <v>2923</v>
      </c>
      <c r="I514" s="156" t="s">
        <v>2922</v>
      </c>
      <c r="J514" s="156" t="s">
        <v>762</v>
      </c>
      <c r="K514" s="158" t="str">
        <f t="shared" si="35"/>
        <v>〒049－2325</v>
      </c>
      <c r="L514" s="158" t="str">
        <f t="shared" si="36"/>
        <v>0492325</v>
      </c>
      <c r="M514" s="160">
        <v>492325</v>
      </c>
      <c r="N514" s="158" t="str">
        <f>VLOOKUP(M514,'郵便番号-住所データ'!C:H,6,FALSE)</f>
        <v>茅部郡森町</v>
      </c>
      <c r="O514" s="156" t="str">
        <f t="shared" si="37"/>
        <v>茅部郡森町字本町４５番地１</v>
      </c>
      <c r="P514" s="158" t="str">
        <f t="shared" si="38"/>
        <v>合同会社</v>
      </c>
      <c r="Q514" s="158" t="str">
        <f t="shared" si="39"/>
        <v>サムハラ</v>
      </c>
      <c r="R514" s="156">
        <v>15</v>
      </c>
      <c r="S514" s="156" t="s">
        <v>279</v>
      </c>
      <c r="T514" s="156" t="s">
        <v>279</v>
      </c>
      <c r="U514" s="156" t="s">
        <v>279</v>
      </c>
      <c r="V514" s="156" t="s">
        <v>279</v>
      </c>
      <c r="W514" s="156" t="s">
        <v>279</v>
      </c>
      <c r="X514" s="156" t="s">
        <v>279</v>
      </c>
    </row>
    <row r="515" spans="1:24">
      <c r="A515" s="156" t="s">
        <v>2921</v>
      </c>
      <c r="B515" s="156" t="s">
        <v>2920</v>
      </c>
      <c r="C515" s="156" t="s">
        <v>2919</v>
      </c>
      <c r="D515" s="156" t="s">
        <v>2918</v>
      </c>
      <c r="E515" s="156" t="s">
        <v>2917</v>
      </c>
      <c r="F515" s="156" t="s">
        <v>2916</v>
      </c>
      <c r="G515" s="156" t="s">
        <v>2068</v>
      </c>
      <c r="H515" s="156" t="s">
        <v>2915</v>
      </c>
      <c r="I515" s="156" t="s">
        <v>2914</v>
      </c>
      <c r="J515" s="156" t="s">
        <v>762</v>
      </c>
      <c r="K515" s="158" t="str">
        <f t="shared" si="35"/>
        <v>〒049－0111</v>
      </c>
      <c r="L515" s="158" t="str">
        <f t="shared" si="36"/>
        <v>0490111</v>
      </c>
      <c r="M515" s="160">
        <v>490111</v>
      </c>
      <c r="N515" s="158" t="str">
        <f>VLOOKUP(M515,'郵便番号-住所データ'!C:H,6,FALSE)</f>
        <v>北斗市</v>
      </c>
      <c r="O515" s="156" t="str">
        <f t="shared" si="37"/>
        <v>北斗市七重浜３丁目１１番２号ヴェスナーⅠ　２０５号</v>
      </c>
      <c r="P515" s="158" t="str">
        <f t="shared" si="38"/>
        <v>株式会社</v>
      </c>
      <c r="Q515" s="158" t="str">
        <f t="shared" si="39"/>
        <v>ｎｅｓｔ</v>
      </c>
      <c r="R515" s="156">
        <v>15</v>
      </c>
      <c r="S515" s="156" t="s">
        <v>279</v>
      </c>
      <c r="T515" s="156" t="s">
        <v>279</v>
      </c>
      <c r="U515" s="156" t="s">
        <v>279</v>
      </c>
      <c r="V515" s="156" t="s">
        <v>279</v>
      </c>
      <c r="W515" s="156" t="s">
        <v>279</v>
      </c>
      <c r="X515" s="156" t="s">
        <v>279</v>
      </c>
    </row>
    <row r="516" spans="1:24">
      <c r="A516" s="156" t="s">
        <v>2913</v>
      </c>
      <c r="B516" s="156" t="s">
        <v>2912</v>
      </c>
      <c r="C516" s="156" t="s">
        <v>2911</v>
      </c>
      <c r="D516" s="156" t="s">
        <v>2910</v>
      </c>
      <c r="E516" s="156" t="s">
        <v>2909</v>
      </c>
      <c r="F516" s="156" t="s">
        <v>2908</v>
      </c>
      <c r="G516" s="156" t="s">
        <v>2907</v>
      </c>
      <c r="H516" s="156" t="s">
        <v>858</v>
      </c>
      <c r="I516" s="156" t="s">
        <v>857</v>
      </c>
      <c r="J516" s="156" t="s">
        <v>762</v>
      </c>
      <c r="K516" s="158" t="str">
        <f t="shared" si="35"/>
        <v>〒043－0022</v>
      </c>
      <c r="L516" s="158" t="str">
        <f t="shared" si="36"/>
        <v>0430022</v>
      </c>
      <c r="M516" s="160">
        <v>430022</v>
      </c>
      <c r="N516" s="158" t="str">
        <f>VLOOKUP(M516,'郵便番号-住所データ'!C:H,6,FALSE)</f>
        <v>檜山郡江差町</v>
      </c>
      <c r="O516" s="156" t="str">
        <f t="shared" si="37"/>
        <v>檜山郡江差町字伏木戸町４８４番地北海道立江差病院４階</v>
      </c>
      <c r="P516" s="158" t="str">
        <f t="shared" si="38"/>
        <v>一般社団</v>
      </c>
      <c r="Q516" s="158" t="str">
        <f t="shared" si="39"/>
        <v>ア事業団</v>
      </c>
      <c r="R516" s="156">
        <v>10</v>
      </c>
      <c r="S516" s="156" t="s">
        <v>279</v>
      </c>
      <c r="T516" s="156" t="s">
        <v>279</v>
      </c>
      <c r="U516" s="156" t="s">
        <v>279</v>
      </c>
      <c r="V516" s="156" t="s">
        <v>279</v>
      </c>
      <c r="W516" s="156" t="s">
        <v>279</v>
      </c>
      <c r="X516" s="156" t="s">
        <v>279</v>
      </c>
    </row>
    <row r="517" spans="1:24">
      <c r="A517" s="156" t="s">
        <v>2906</v>
      </c>
      <c r="B517" s="156" t="s">
        <v>2905</v>
      </c>
      <c r="C517" s="156" t="s">
        <v>2904</v>
      </c>
      <c r="D517" s="156" t="s">
        <v>2903</v>
      </c>
      <c r="E517" s="156" t="s">
        <v>2902</v>
      </c>
      <c r="F517" s="156" t="s">
        <v>2901</v>
      </c>
      <c r="G517" s="156" t="s">
        <v>590</v>
      </c>
      <c r="H517" s="156" t="s">
        <v>2900</v>
      </c>
      <c r="I517" s="156" t="s">
        <v>2899</v>
      </c>
      <c r="J517" s="156" t="s">
        <v>762</v>
      </c>
      <c r="K517" s="158" t="str">
        <f t="shared" si="35"/>
        <v>〒043－0103</v>
      </c>
      <c r="L517" s="158" t="str">
        <f t="shared" si="36"/>
        <v>0430103</v>
      </c>
      <c r="M517" s="160">
        <v>430103</v>
      </c>
      <c r="N517" s="158" t="str">
        <f>VLOOKUP(M517,'郵便番号-住所データ'!C:H,6,FALSE)</f>
        <v>爾志郡乙部町</v>
      </c>
      <c r="O517" s="156" t="str">
        <f t="shared" si="37"/>
        <v>爾志郡乙部町緑町７０４－１０</v>
      </c>
      <c r="P517" s="158" t="str">
        <f t="shared" si="38"/>
        <v>社会福祉</v>
      </c>
      <c r="Q517" s="158" t="str">
        <f t="shared" si="39"/>
        <v>人栄和会</v>
      </c>
      <c r="R517" s="156"/>
      <c r="S517" s="156" t="s">
        <v>279</v>
      </c>
      <c r="T517" s="156" t="s">
        <v>279</v>
      </c>
      <c r="U517" s="156" t="s">
        <v>279</v>
      </c>
      <c r="V517" s="156" t="s">
        <v>279</v>
      </c>
      <c r="W517" s="156" t="s">
        <v>279</v>
      </c>
      <c r="X517" s="156" t="s">
        <v>279</v>
      </c>
    </row>
    <row r="518" spans="1:24">
      <c r="A518" s="156" t="s">
        <v>2898</v>
      </c>
      <c r="B518" s="156" t="s">
        <v>2897</v>
      </c>
      <c r="C518" s="156" t="s">
        <v>2896</v>
      </c>
      <c r="D518" s="156" t="s">
        <v>2895</v>
      </c>
      <c r="E518" s="156" t="s">
        <v>2894</v>
      </c>
      <c r="F518" s="156" t="s">
        <v>1852</v>
      </c>
      <c r="G518" s="156" t="s">
        <v>2893</v>
      </c>
      <c r="H518" s="156" t="s">
        <v>2892</v>
      </c>
      <c r="I518" s="156" t="s">
        <v>1852</v>
      </c>
      <c r="J518" s="156" t="s">
        <v>762</v>
      </c>
      <c r="K518" s="158" t="str">
        <f t="shared" si="35"/>
        <v>〒043－0055</v>
      </c>
      <c r="L518" s="158" t="str">
        <f t="shared" si="36"/>
        <v>0430055</v>
      </c>
      <c r="M518" s="160">
        <v>430055</v>
      </c>
      <c r="N518" s="158" t="str">
        <f>VLOOKUP(M518,'郵便番号-住所データ'!C:H,6,FALSE)</f>
        <v>檜山郡江差町</v>
      </c>
      <c r="O518" s="156" t="str">
        <f t="shared" si="37"/>
        <v>檜山郡江差町円山２９９番地６３</v>
      </c>
      <c r="P518" s="158" t="str">
        <f t="shared" si="38"/>
        <v>一般社団</v>
      </c>
      <c r="Q518" s="158" t="str">
        <f t="shared" si="39"/>
        <v>ゆまにて</v>
      </c>
      <c r="R518" s="156">
        <v>10</v>
      </c>
      <c r="S518" s="156" t="s">
        <v>279</v>
      </c>
      <c r="T518" s="156" t="s">
        <v>279</v>
      </c>
      <c r="U518" s="156" t="s">
        <v>279</v>
      </c>
      <c r="V518" s="156" t="s">
        <v>279</v>
      </c>
      <c r="W518" s="156" t="s">
        <v>279</v>
      </c>
      <c r="X518" s="156" t="s">
        <v>279</v>
      </c>
    </row>
    <row r="519" spans="1:24">
      <c r="A519" s="156" t="s">
        <v>2891</v>
      </c>
      <c r="B519" s="156" t="s">
        <v>2890</v>
      </c>
      <c r="C519" s="156" t="s">
        <v>2889</v>
      </c>
      <c r="D519" s="156" t="s">
        <v>2888</v>
      </c>
      <c r="E519" s="156" t="s">
        <v>2887</v>
      </c>
      <c r="F519" s="156" t="s">
        <v>2886</v>
      </c>
      <c r="G519" s="156" t="s">
        <v>2885</v>
      </c>
      <c r="H519" s="156" t="s">
        <v>2884</v>
      </c>
      <c r="I519" s="156" t="s">
        <v>2883</v>
      </c>
      <c r="J519" s="156" t="s">
        <v>762</v>
      </c>
      <c r="K519" s="158" t="str">
        <f t="shared" si="35"/>
        <v>〒049－4501</v>
      </c>
      <c r="L519" s="158" t="str">
        <f t="shared" si="36"/>
        <v>0494501</v>
      </c>
      <c r="M519" s="160">
        <v>494501</v>
      </c>
      <c r="N519" s="158" t="str">
        <f>VLOOKUP(M519,'郵便番号-住所データ'!C:H,6,FALSE)</f>
        <v>久遠郡せたな町</v>
      </c>
      <c r="O519" s="156" t="str">
        <f t="shared" si="37"/>
        <v>久遠郡せたな町北檜山区北檜山３７８番地</v>
      </c>
      <c r="P519" s="158" t="str">
        <f t="shared" si="38"/>
        <v>せたな町</v>
      </c>
      <c r="Q519" s="158" t="str">
        <f t="shared" si="39"/>
        <v>たな町長</v>
      </c>
      <c r="R519" s="156"/>
      <c r="S519" s="156" t="s">
        <v>279</v>
      </c>
      <c r="T519" s="156" t="s">
        <v>279</v>
      </c>
      <c r="U519" s="156" t="s">
        <v>279</v>
      </c>
      <c r="V519" s="156" t="s">
        <v>279</v>
      </c>
      <c r="W519" s="156" t="s">
        <v>279</v>
      </c>
      <c r="X519" s="156" t="s">
        <v>279</v>
      </c>
    </row>
    <row r="520" spans="1:24">
      <c r="A520" s="156" t="s">
        <v>2882</v>
      </c>
      <c r="B520" s="156" t="s">
        <v>2881</v>
      </c>
      <c r="C520" s="156" t="s">
        <v>2880</v>
      </c>
      <c r="D520" s="156" t="s">
        <v>2879</v>
      </c>
      <c r="E520" s="156" t="s">
        <v>2878</v>
      </c>
      <c r="F520" s="156" t="s">
        <v>2877</v>
      </c>
      <c r="G520" s="156" t="s">
        <v>1041</v>
      </c>
      <c r="H520" s="156" t="s">
        <v>858</v>
      </c>
      <c r="I520" s="156" t="s">
        <v>857</v>
      </c>
      <c r="J520" s="156" t="s">
        <v>762</v>
      </c>
      <c r="K520" s="158" t="str">
        <f t="shared" si="35"/>
        <v>〒047－0013</v>
      </c>
      <c r="L520" s="158" t="str">
        <f t="shared" si="36"/>
        <v>0470013</v>
      </c>
      <c r="M520" s="160">
        <v>470013</v>
      </c>
      <c r="N520" s="158" t="str">
        <f>VLOOKUP(M520,'郵便番号-住所データ'!C:H,6,FALSE)</f>
        <v>小樽市</v>
      </c>
      <c r="O520" s="156" t="str">
        <f t="shared" si="37"/>
        <v>小樽市奥沢１丁目１７番１０号</v>
      </c>
      <c r="P520" s="158" t="str">
        <f t="shared" si="38"/>
        <v>一般社団</v>
      </c>
      <c r="Q520" s="158" t="str">
        <f t="shared" si="39"/>
        <v>ア事業団</v>
      </c>
      <c r="R520" s="156">
        <v>10</v>
      </c>
      <c r="S520" s="156" t="s">
        <v>279</v>
      </c>
      <c r="T520" s="156" t="s">
        <v>279</v>
      </c>
      <c r="U520" s="156" t="s">
        <v>279</v>
      </c>
      <c r="V520" s="156" t="s">
        <v>279</v>
      </c>
      <c r="W520" s="156" t="s">
        <v>279</v>
      </c>
      <c r="X520" s="156" t="s">
        <v>279</v>
      </c>
    </row>
    <row r="521" spans="1:24">
      <c r="A521" s="156" t="s">
        <v>2876</v>
      </c>
      <c r="B521" s="156" t="s">
        <v>2875</v>
      </c>
      <c r="C521" s="156" t="s">
        <v>2874</v>
      </c>
      <c r="D521" s="156" t="s">
        <v>2873</v>
      </c>
      <c r="E521" s="156" t="s">
        <v>2872</v>
      </c>
      <c r="F521" s="156" t="s">
        <v>2869</v>
      </c>
      <c r="G521" s="156" t="s">
        <v>2871</v>
      </c>
      <c r="H521" s="156" t="s">
        <v>2870</v>
      </c>
      <c r="I521" s="156" t="s">
        <v>2869</v>
      </c>
      <c r="J521" s="156" t="s">
        <v>762</v>
      </c>
      <c r="K521" s="158" t="str">
        <f t="shared" si="35"/>
        <v>〒047－0021</v>
      </c>
      <c r="L521" s="158" t="str">
        <f t="shared" si="36"/>
        <v>0470021</v>
      </c>
      <c r="M521" s="160">
        <v>470021</v>
      </c>
      <c r="N521" s="158" t="str">
        <f>VLOOKUP(M521,'郵便番号-住所データ'!C:H,6,FALSE)</f>
        <v>小樽市</v>
      </c>
      <c r="O521" s="156" t="str">
        <f t="shared" si="37"/>
        <v>小樽市入船３丁目７番２１号</v>
      </c>
      <c r="P521" s="158" t="str">
        <f t="shared" si="38"/>
        <v>株式会社</v>
      </c>
      <c r="Q521" s="158" t="str">
        <f t="shared" si="39"/>
        <v>フィス優</v>
      </c>
      <c r="R521" s="156">
        <v>15</v>
      </c>
      <c r="S521" s="156" t="s">
        <v>279</v>
      </c>
      <c r="T521" s="156" t="s">
        <v>279</v>
      </c>
      <c r="U521" s="156" t="s">
        <v>279</v>
      </c>
      <c r="V521" s="156" t="s">
        <v>279</v>
      </c>
      <c r="W521" s="156" t="s">
        <v>279</v>
      </c>
      <c r="X521" s="156" t="s">
        <v>279</v>
      </c>
    </row>
    <row r="522" spans="1:24">
      <c r="A522" s="156" t="s">
        <v>2868</v>
      </c>
      <c r="B522" s="156" t="s">
        <v>2867</v>
      </c>
      <c r="C522" s="156" t="s">
        <v>2866</v>
      </c>
      <c r="D522" s="156" t="s">
        <v>2865</v>
      </c>
      <c r="E522" s="156" t="s">
        <v>2864</v>
      </c>
      <c r="F522" s="156" t="s">
        <v>2863</v>
      </c>
      <c r="G522" s="156" t="s">
        <v>2862</v>
      </c>
      <c r="H522" s="156" t="s">
        <v>546</v>
      </c>
      <c r="I522" s="156" t="s">
        <v>2829</v>
      </c>
      <c r="J522" s="156" t="s">
        <v>762</v>
      </c>
      <c r="K522" s="158" t="str">
        <f t="shared" si="35"/>
        <v>〒047－0013</v>
      </c>
      <c r="L522" s="158" t="str">
        <f t="shared" si="36"/>
        <v>0470013</v>
      </c>
      <c r="M522" s="160">
        <v>470013</v>
      </c>
      <c r="N522" s="158" t="str">
        <f>VLOOKUP(M522,'郵便番号-住所データ'!C:H,6,FALSE)</f>
        <v>小樽市</v>
      </c>
      <c r="O522" s="156" t="str">
        <f t="shared" si="37"/>
        <v>小樽市奥沢１丁目１６番２号</v>
      </c>
      <c r="P522" s="158" t="str">
        <f t="shared" si="38"/>
        <v>株式会社</v>
      </c>
      <c r="Q522" s="158" t="str">
        <f t="shared" si="39"/>
        <v>ア北海道</v>
      </c>
      <c r="R522" s="156">
        <v>15</v>
      </c>
      <c r="S522" s="156" t="s">
        <v>279</v>
      </c>
      <c r="T522" s="156" t="s">
        <v>279</v>
      </c>
      <c r="U522" s="156" t="s">
        <v>279</v>
      </c>
      <c r="V522" s="156" t="s">
        <v>279</v>
      </c>
      <c r="W522" s="156" t="s">
        <v>279</v>
      </c>
      <c r="X522" s="156" t="s">
        <v>279</v>
      </c>
    </row>
    <row r="523" spans="1:24">
      <c r="A523" s="156" t="s">
        <v>2861</v>
      </c>
      <c r="B523" s="156" t="s">
        <v>2860</v>
      </c>
      <c r="C523" s="156" t="s">
        <v>2859</v>
      </c>
      <c r="D523" s="156" t="s">
        <v>2858</v>
      </c>
      <c r="E523" s="156" t="s">
        <v>2857</v>
      </c>
      <c r="F523" s="156" t="s">
        <v>2856</v>
      </c>
      <c r="G523" s="156" t="s">
        <v>2855</v>
      </c>
      <c r="H523" s="156" t="s">
        <v>2854</v>
      </c>
      <c r="I523" s="156" t="s">
        <v>2853</v>
      </c>
      <c r="J523" s="156" t="s">
        <v>762</v>
      </c>
      <c r="K523" s="158" t="str">
        <f t="shared" si="35"/>
        <v>〒047－0013</v>
      </c>
      <c r="L523" s="158" t="str">
        <f t="shared" si="36"/>
        <v>0470013</v>
      </c>
      <c r="M523" s="160">
        <v>470013</v>
      </c>
      <c r="N523" s="158" t="str">
        <f>VLOOKUP(M523,'郵便番号-住所データ'!C:H,6,FALSE)</f>
        <v>小樽市</v>
      </c>
      <c r="O523" s="156" t="str">
        <f t="shared" si="37"/>
        <v>小樽市奥沢１丁目１番１号</v>
      </c>
      <c r="P523" s="158" t="str">
        <f t="shared" si="38"/>
        <v>株式会社</v>
      </c>
      <c r="Q523" s="158" t="str">
        <f t="shared" si="39"/>
        <v>社ＡＣＥ</v>
      </c>
      <c r="R523" s="156">
        <v>15</v>
      </c>
      <c r="S523" s="156" t="s">
        <v>279</v>
      </c>
      <c r="T523" s="156" t="s">
        <v>279</v>
      </c>
      <c r="U523" s="156" t="s">
        <v>279</v>
      </c>
      <c r="V523" s="156" t="s">
        <v>279</v>
      </c>
      <c r="W523" s="156" t="s">
        <v>279</v>
      </c>
      <c r="X523" s="156" t="s">
        <v>279</v>
      </c>
    </row>
    <row r="524" spans="1:24">
      <c r="A524" s="156" t="s">
        <v>2852</v>
      </c>
      <c r="B524" s="156" t="s">
        <v>2851</v>
      </c>
      <c r="C524" s="156" t="s">
        <v>2850</v>
      </c>
      <c r="D524" s="156" t="s">
        <v>2849</v>
      </c>
      <c r="E524" s="156" t="s">
        <v>2848</v>
      </c>
      <c r="F524" s="156" t="s">
        <v>2847</v>
      </c>
      <c r="G524" s="156" t="s">
        <v>2846</v>
      </c>
      <c r="H524" s="156" t="s">
        <v>2845</v>
      </c>
      <c r="I524" s="156" t="s">
        <v>2844</v>
      </c>
      <c r="J524" s="156" t="s">
        <v>762</v>
      </c>
      <c r="K524" s="158" t="str">
        <f t="shared" si="35"/>
        <v>〒047－0261</v>
      </c>
      <c r="L524" s="158" t="str">
        <f t="shared" si="36"/>
        <v>0470261</v>
      </c>
      <c r="M524" s="160">
        <v>470261</v>
      </c>
      <c r="N524" s="158" t="str">
        <f>VLOOKUP(M524,'郵便番号-住所データ'!C:H,6,FALSE)</f>
        <v>小樽市</v>
      </c>
      <c r="O524" s="156" t="str">
        <f t="shared" si="37"/>
        <v>小樽市銭函３丁目２９８番地</v>
      </c>
      <c r="P524" s="158" t="str">
        <f t="shared" si="38"/>
        <v>医療法人</v>
      </c>
      <c r="Q524" s="158" t="str">
        <f t="shared" si="39"/>
        <v>札樽病院</v>
      </c>
      <c r="R524" s="156">
        <v>6</v>
      </c>
      <c r="S524" s="156" t="s">
        <v>279</v>
      </c>
      <c r="T524" s="156" t="s">
        <v>279</v>
      </c>
      <c r="U524" s="156" t="s">
        <v>279</v>
      </c>
      <c r="V524" s="156" t="s">
        <v>279</v>
      </c>
      <c r="W524" s="156" t="s">
        <v>279</v>
      </c>
      <c r="X524" s="156" t="s">
        <v>279</v>
      </c>
    </row>
    <row r="525" spans="1:24">
      <c r="A525" s="156" t="s">
        <v>2843</v>
      </c>
      <c r="B525" s="156" t="s">
        <v>2842</v>
      </c>
      <c r="C525" s="156" t="s">
        <v>2841</v>
      </c>
      <c r="D525" s="156" t="s">
        <v>2840</v>
      </c>
      <c r="E525" s="156" t="s">
        <v>2839</v>
      </c>
      <c r="F525" s="156" t="s">
        <v>2837</v>
      </c>
      <c r="G525" s="156" t="s">
        <v>2561</v>
      </c>
      <c r="H525" s="156" t="s">
        <v>2838</v>
      </c>
      <c r="I525" s="156" t="s">
        <v>2837</v>
      </c>
      <c r="J525" s="156" t="s">
        <v>762</v>
      </c>
      <c r="K525" s="158" t="str">
        <f t="shared" si="35"/>
        <v>〒047－0042</v>
      </c>
      <c r="L525" s="158" t="str">
        <f t="shared" si="36"/>
        <v>0470042</v>
      </c>
      <c r="M525" s="160">
        <v>470042</v>
      </c>
      <c r="N525" s="158" t="str">
        <f>VLOOKUP(M525,'郵便番号-住所データ'!C:H,6,FALSE)</f>
        <v>小樽市</v>
      </c>
      <c r="O525" s="156" t="str">
        <f t="shared" si="37"/>
        <v>小樽市末広町２番６号</v>
      </c>
      <c r="P525" s="158" t="str">
        <f t="shared" si="38"/>
        <v>株式会社</v>
      </c>
      <c r="Q525" s="158" t="str">
        <f t="shared" si="39"/>
        <v>ＺＯＮＥ</v>
      </c>
      <c r="R525" s="156">
        <v>15</v>
      </c>
      <c r="S525" s="156" t="s">
        <v>279</v>
      </c>
      <c r="T525" s="156" t="s">
        <v>279</v>
      </c>
      <c r="U525" s="156" t="s">
        <v>279</v>
      </c>
      <c r="V525" s="156" t="s">
        <v>279</v>
      </c>
      <c r="W525" s="156" t="s">
        <v>279</v>
      </c>
      <c r="X525" s="156" t="s">
        <v>279</v>
      </c>
    </row>
    <row r="526" spans="1:24">
      <c r="A526" s="156" t="s">
        <v>2836</v>
      </c>
      <c r="B526" s="156" t="s">
        <v>2835</v>
      </c>
      <c r="C526" s="156" t="s">
        <v>2834</v>
      </c>
      <c r="D526" s="156" t="s">
        <v>2833</v>
      </c>
      <c r="E526" s="156" t="s">
        <v>2832</v>
      </c>
      <c r="F526" s="156" t="s">
        <v>2831</v>
      </c>
      <c r="G526" s="156" t="s">
        <v>2830</v>
      </c>
      <c r="H526" s="156" t="s">
        <v>546</v>
      </c>
      <c r="I526" s="156" t="s">
        <v>2829</v>
      </c>
      <c r="J526" s="156" t="s">
        <v>762</v>
      </c>
      <c r="K526" s="158" t="str">
        <f t="shared" si="35"/>
        <v>〒047－0261</v>
      </c>
      <c r="L526" s="158" t="str">
        <f t="shared" si="36"/>
        <v>0470261</v>
      </c>
      <c r="M526" s="160">
        <v>470261</v>
      </c>
      <c r="N526" s="158" t="str">
        <f>VLOOKUP(M526,'郵便番号-住所データ'!C:H,6,FALSE)</f>
        <v>小樽市</v>
      </c>
      <c r="O526" s="156" t="str">
        <f t="shared" si="37"/>
        <v>小樽市銭函２丁目７－２８</v>
      </c>
      <c r="P526" s="158" t="str">
        <f t="shared" si="38"/>
        <v>株式会社</v>
      </c>
      <c r="Q526" s="158" t="str">
        <f t="shared" si="39"/>
        <v>ア北海道</v>
      </c>
      <c r="R526" s="156">
        <v>15</v>
      </c>
      <c r="S526" s="156" t="s">
        <v>279</v>
      </c>
      <c r="T526" s="156" t="s">
        <v>279</v>
      </c>
      <c r="U526" s="156" t="s">
        <v>279</v>
      </c>
      <c r="V526" s="156" t="s">
        <v>279</v>
      </c>
      <c r="W526" s="156" t="s">
        <v>279</v>
      </c>
      <c r="X526" s="156" t="s">
        <v>279</v>
      </c>
    </row>
    <row r="527" spans="1:24">
      <c r="A527" s="156" t="s">
        <v>2828</v>
      </c>
      <c r="B527" s="156" t="s">
        <v>2827</v>
      </c>
      <c r="C527" s="156" t="s">
        <v>2826</v>
      </c>
      <c r="D527" s="156" t="s">
        <v>2825</v>
      </c>
      <c r="E527" s="156" t="s">
        <v>2824</v>
      </c>
      <c r="F527" s="156" t="s">
        <v>2823</v>
      </c>
      <c r="G527" s="156" t="s">
        <v>2822</v>
      </c>
      <c r="H527" s="156" t="s">
        <v>2821</v>
      </c>
      <c r="I527" s="156" t="s">
        <v>2820</v>
      </c>
      <c r="J527" s="156" t="s">
        <v>762</v>
      </c>
      <c r="K527" s="158" t="str">
        <f t="shared" si="35"/>
        <v>〒047－0021</v>
      </c>
      <c r="L527" s="158" t="str">
        <f t="shared" si="36"/>
        <v>0470021</v>
      </c>
      <c r="M527" s="160">
        <v>470021</v>
      </c>
      <c r="N527" s="158" t="str">
        <f>VLOOKUP(M527,'郵便番号-住所データ'!C:H,6,FALSE)</f>
        <v>小樽市</v>
      </c>
      <c r="O527" s="156" t="str">
        <f t="shared" si="37"/>
        <v>小樽市入船４丁目２８－１</v>
      </c>
      <c r="P527" s="158" t="str">
        <f t="shared" si="38"/>
        <v>医療法人</v>
      </c>
      <c r="Q527" s="158" t="str">
        <f t="shared" si="39"/>
        <v>ツ山病院</v>
      </c>
      <c r="R527" s="156">
        <v>6</v>
      </c>
      <c r="S527" s="156" t="s">
        <v>279</v>
      </c>
      <c r="T527" s="156" t="s">
        <v>279</v>
      </c>
      <c r="U527" s="156" t="s">
        <v>279</v>
      </c>
      <c r="V527" s="156" t="s">
        <v>279</v>
      </c>
      <c r="W527" s="156" t="s">
        <v>279</v>
      </c>
      <c r="X527" s="156" t="s">
        <v>279</v>
      </c>
    </row>
    <row r="528" spans="1:24">
      <c r="A528" s="156" t="s">
        <v>2819</v>
      </c>
      <c r="B528" s="156" t="s">
        <v>2818</v>
      </c>
      <c r="C528" s="156" t="s">
        <v>2817</v>
      </c>
      <c r="D528" s="156" t="s">
        <v>2816</v>
      </c>
      <c r="E528" s="156" t="s">
        <v>2815</v>
      </c>
      <c r="F528" s="156" t="s">
        <v>2814</v>
      </c>
      <c r="G528" s="156" t="s">
        <v>2813</v>
      </c>
      <c r="H528" s="156" t="s">
        <v>2812</v>
      </c>
      <c r="I528" s="156" t="s">
        <v>2811</v>
      </c>
      <c r="J528" s="156" t="s">
        <v>762</v>
      </c>
      <c r="K528" s="158" t="str">
        <f t="shared" ref="K528:K591" si="40">MID(D528,1,9)</f>
        <v>〒047－0008</v>
      </c>
      <c r="L528" s="158" t="str">
        <f t="shared" ref="L528:L591" si="41">MID(K528,2,3)&amp;MID(K528,6,4)</f>
        <v>0470008</v>
      </c>
      <c r="M528" s="160">
        <v>470008</v>
      </c>
      <c r="N528" s="158" t="str">
        <f>VLOOKUP(M528,'郵便番号-住所データ'!C:H,6,FALSE)</f>
        <v>小樽市</v>
      </c>
      <c r="O528" s="156" t="str">
        <f t="shared" ref="O528:O591" si="42">MID(D528,10,50)</f>
        <v>小樽市築港１０番１号</v>
      </c>
      <c r="P528" s="158" t="str">
        <f t="shared" ref="P528:P591" si="43">MID(H528,1,4)</f>
        <v>社会福祉</v>
      </c>
      <c r="Q528" s="158" t="str">
        <f t="shared" ref="Q528:Q591" si="44">RIGHT(H528,4)</f>
        <v>道済生会</v>
      </c>
      <c r="R528" s="156"/>
      <c r="S528" s="156" t="s">
        <v>279</v>
      </c>
      <c r="T528" s="156" t="s">
        <v>279</v>
      </c>
      <c r="U528" s="156" t="s">
        <v>279</v>
      </c>
      <c r="V528" s="156" t="s">
        <v>279</v>
      </c>
      <c r="W528" s="156" t="s">
        <v>279</v>
      </c>
      <c r="X528" s="156" t="s">
        <v>279</v>
      </c>
    </row>
    <row r="529" spans="1:24">
      <c r="A529" s="156" t="s">
        <v>2810</v>
      </c>
      <c r="B529" s="156" t="s">
        <v>2809</v>
      </c>
      <c r="C529" s="156" t="s">
        <v>2808</v>
      </c>
      <c r="D529" s="156" t="s">
        <v>2807</v>
      </c>
      <c r="E529" s="156" t="s">
        <v>2806</v>
      </c>
      <c r="F529" s="156" t="s">
        <v>2805</v>
      </c>
      <c r="G529" s="156" t="s">
        <v>2804</v>
      </c>
      <c r="H529" s="156" t="s">
        <v>2803</v>
      </c>
      <c r="I529" s="156" t="s">
        <v>2802</v>
      </c>
      <c r="J529" s="156" t="s">
        <v>762</v>
      </c>
      <c r="K529" s="158" t="str">
        <f t="shared" si="40"/>
        <v>〒047－0155</v>
      </c>
      <c r="L529" s="158" t="str">
        <f t="shared" si="41"/>
        <v>0470155</v>
      </c>
      <c r="M529" s="160">
        <v>470155</v>
      </c>
      <c r="N529" s="158" t="str">
        <f>VLOOKUP(M529,'郵便番号-住所データ'!C:H,6,FALSE)</f>
        <v>小樽市</v>
      </c>
      <c r="O529" s="156" t="str">
        <f t="shared" si="42"/>
        <v>小樽市望洋台二丁目３０番７号</v>
      </c>
      <c r="P529" s="158" t="str">
        <f t="shared" si="43"/>
        <v>株式会社</v>
      </c>
      <c r="Q529" s="158" t="str">
        <f t="shared" si="44"/>
        <v>サポート</v>
      </c>
      <c r="R529" s="156">
        <v>15</v>
      </c>
      <c r="S529" s="156" t="s">
        <v>279</v>
      </c>
      <c r="T529" s="156" t="s">
        <v>279</v>
      </c>
      <c r="U529" s="156" t="s">
        <v>279</v>
      </c>
      <c r="V529" s="156" t="s">
        <v>279</v>
      </c>
      <c r="W529" s="156" t="s">
        <v>279</v>
      </c>
      <c r="X529" s="156" t="s">
        <v>279</v>
      </c>
    </row>
    <row r="530" spans="1:24">
      <c r="A530" s="156" t="s">
        <v>2801</v>
      </c>
      <c r="B530" s="156" t="s">
        <v>2800</v>
      </c>
      <c r="C530" s="156" t="s">
        <v>2799</v>
      </c>
      <c r="D530" s="156" t="s">
        <v>2798</v>
      </c>
      <c r="E530" s="156" t="s">
        <v>2797</v>
      </c>
      <c r="F530" s="156" t="s">
        <v>2796</v>
      </c>
      <c r="G530" s="156" t="s">
        <v>1902</v>
      </c>
      <c r="H530" s="156" t="s">
        <v>2795</v>
      </c>
      <c r="I530" s="156" t="s">
        <v>2794</v>
      </c>
      <c r="J530" s="156" t="s">
        <v>762</v>
      </c>
      <c r="K530" s="158" t="str">
        <f t="shared" si="40"/>
        <v>〒047－0151</v>
      </c>
      <c r="L530" s="158" t="str">
        <f t="shared" si="41"/>
        <v>0470151</v>
      </c>
      <c r="M530" s="160">
        <v>470151</v>
      </c>
      <c r="N530" s="158" t="str">
        <f>VLOOKUP(M530,'郵便番号-住所データ'!C:H,6,FALSE)</f>
        <v>小樽市</v>
      </c>
      <c r="O530" s="156" t="str">
        <f t="shared" si="42"/>
        <v>小樽市朝里３丁目１４－１８コーポラスカナヤⅡ　２０１号室</v>
      </c>
      <c r="P530" s="158" t="str">
        <f t="shared" si="43"/>
        <v>株式会社</v>
      </c>
      <c r="Q530" s="158" t="str">
        <f t="shared" si="44"/>
        <v>ＩＣＵＳ</v>
      </c>
      <c r="R530" s="156">
        <v>15</v>
      </c>
      <c r="S530" s="156" t="s">
        <v>279</v>
      </c>
      <c r="T530" s="156" t="s">
        <v>279</v>
      </c>
      <c r="U530" s="156" t="s">
        <v>279</v>
      </c>
      <c r="V530" s="156" t="s">
        <v>279</v>
      </c>
      <c r="W530" s="156" t="s">
        <v>279</v>
      </c>
      <c r="X530" s="156" t="s">
        <v>279</v>
      </c>
    </row>
    <row r="531" spans="1:24">
      <c r="A531" s="156" t="s">
        <v>2793</v>
      </c>
      <c r="B531" s="156" t="s">
        <v>2792</v>
      </c>
      <c r="C531" s="156" t="s">
        <v>2791</v>
      </c>
      <c r="D531" s="156" t="s">
        <v>2790</v>
      </c>
      <c r="E531" s="156" t="s">
        <v>2789</v>
      </c>
      <c r="F531" s="156" t="s">
        <v>2786</v>
      </c>
      <c r="G531" s="156" t="s">
        <v>2788</v>
      </c>
      <c r="H531" s="156" t="s">
        <v>2787</v>
      </c>
      <c r="I531" s="156" t="s">
        <v>2786</v>
      </c>
      <c r="J531" s="156" t="s">
        <v>762</v>
      </c>
      <c r="K531" s="158" t="str">
        <f t="shared" si="40"/>
        <v>〒047－0017</v>
      </c>
      <c r="L531" s="158" t="str">
        <f t="shared" si="41"/>
        <v>0470017</v>
      </c>
      <c r="M531" s="160">
        <v>470017</v>
      </c>
      <c r="N531" s="158" t="str">
        <f>VLOOKUP(M531,'郵便番号-住所データ'!C:H,6,FALSE)</f>
        <v>小樽市</v>
      </c>
      <c r="O531" s="156" t="str">
        <f t="shared" si="42"/>
        <v>小樽市若松１丁目８番３号－１０１</v>
      </c>
      <c r="P531" s="158" t="str">
        <f t="shared" si="43"/>
        <v>株式会社</v>
      </c>
      <c r="Q531" s="158" t="str">
        <f t="shared" si="44"/>
        <v>ｍａｒｉ</v>
      </c>
      <c r="R531" s="156">
        <v>15</v>
      </c>
      <c r="S531" s="156" t="s">
        <v>279</v>
      </c>
      <c r="T531" s="156" t="s">
        <v>279</v>
      </c>
      <c r="U531" s="156" t="s">
        <v>279</v>
      </c>
      <c r="V531" s="156" t="s">
        <v>279</v>
      </c>
      <c r="W531" s="156" t="s">
        <v>279</v>
      </c>
      <c r="X531" s="156" t="s">
        <v>279</v>
      </c>
    </row>
    <row r="532" spans="1:24">
      <c r="A532" s="156" t="s">
        <v>2785</v>
      </c>
      <c r="B532" s="156" t="s">
        <v>2784</v>
      </c>
      <c r="C532" s="156" t="s">
        <v>2783</v>
      </c>
      <c r="D532" s="156" t="s">
        <v>2782</v>
      </c>
      <c r="E532" s="156" t="s">
        <v>2781</v>
      </c>
      <c r="F532" s="156" t="s">
        <v>2778</v>
      </c>
      <c r="G532" s="156" t="s">
        <v>2780</v>
      </c>
      <c r="H532" s="156" t="s">
        <v>2779</v>
      </c>
      <c r="I532" s="156" t="s">
        <v>2778</v>
      </c>
      <c r="J532" s="156" t="s">
        <v>762</v>
      </c>
      <c r="K532" s="158" t="str">
        <f t="shared" si="40"/>
        <v>〒047－0264</v>
      </c>
      <c r="L532" s="158" t="str">
        <f t="shared" si="41"/>
        <v>0470264</v>
      </c>
      <c r="M532" s="160">
        <v>470264</v>
      </c>
      <c r="N532" s="158" t="str">
        <f>VLOOKUP(M532,'郵便番号-住所データ'!C:H,6,FALSE)</f>
        <v>小樽市</v>
      </c>
      <c r="O532" s="156" t="str">
        <f t="shared" si="42"/>
        <v>小樽市桂岡町４番１号春香２　１６号</v>
      </c>
      <c r="P532" s="158" t="str">
        <f t="shared" si="43"/>
        <v>合同会社</v>
      </c>
      <c r="Q532" s="158" t="str">
        <f t="shared" si="44"/>
        <v>んわけあ</v>
      </c>
      <c r="R532" s="156">
        <v>15</v>
      </c>
      <c r="S532" s="156" t="s">
        <v>279</v>
      </c>
      <c r="T532" s="156" t="s">
        <v>279</v>
      </c>
      <c r="U532" s="156" t="s">
        <v>279</v>
      </c>
      <c r="V532" s="156" t="s">
        <v>279</v>
      </c>
      <c r="W532" s="156" t="s">
        <v>279</v>
      </c>
      <c r="X532" s="156" t="s">
        <v>279</v>
      </c>
    </row>
    <row r="533" spans="1:24">
      <c r="A533" s="156" t="s">
        <v>2777</v>
      </c>
      <c r="B533" s="156" t="s">
        <v>2776</v>
      </c>
      <c r="C533" s="156" t="s">
        <v>2775</v>
      </c>
      <c r="D533" s="156" t="s">
        <v>2774</v>
      </c>
      <c r="E533" s="156" t="s">
        <v>2773</v>
      </c>
      <c r="F533" s="156" t="s">
        <v>2772</v>
      </c>
      <c r="G533" s="156" t="s">
        <v>2771</v>
      </c>
      <c r="H533" s="156" t="s">
        <v>2770</v>
      </c>
      <c r="I533" s="156" t="s">
        <v>2769</v>
      </c>
      <c r="J533" s="156" t="s">
        <v>762</v>
      </c>
      <c r="K533" s="158" t="str">
        <f t="shared" si="40"/>
        <v>〒047－0152</v>
      </c>
      <c r="L533" s="158" t="str">
        <f t="shared" si="41"/>
        <v>0470152</v>
      </c>
      <c r="M533" s="160">
        <v>470152</v>
      </c>
      <c r="N533" s="158" t="str">
        <f>VLOOKUP(M533,'郵便番号-住所データ'!C:H,6,FALSE)</f>
        <v>小樽市</v>
      </c>
      <c r="O533" s="156" t="str">
        <f t="shared" si="42"/>
        <v>小樽市新光１丁目２１番５号</v>
      </c>
      <c r="P533" s="158" t="str">
        <f t="shared" si="43"/>
        <v>医療法人</v>
      </c>
      <c r="Q533" s="158" t="str">
        <f t="shared" si="44"/>
        <v>　北光会</v>
      </c>
      <c r="R533" s="156">
        <v>6</v>
      </c>
      <c r="S533" s="156" t="s">
        <v>279</v>
      </c>
      <c r="T533" s="156" t="s">
        <v>279</v>
      </c>
      <c r="U533" s="156" t="s">
        <v>279</v>
      </c>
      <c r="V533" s="156" t="s">
        <v>279</v>
      </c>
      <c r="W533" s="156" t="s">
        <v>279</v>
      </c>
      <c r="X533" s="156" t="s">
        <v>279</v>
      </c>
    </row>
    <row r="534" spans="1:24">
      <c r="A534" s="156" t="s">
        <v>2768</v>
      </c>
      <c r="B534" s="156" t="s">
        <v>2767</v>
      </c>
      <c r="C534" s="156" t="s">
        <v>2766</v>
      </c>
      <c r="D534" s="156" t="s">
        <v>2765</v>
      </c>
      <c r="E534" s="156" t="s">
        <v>2764</v>
      </c>
      <c r="F534" s="156" t="s">
        <v>2763</v>
      </c>
      <c r="G534" s="156" t="s">
        <v>2561</v>
      </c>
      <c r="H534" s="156" t="s">
        <v>1780</v>
      </c>
      <c r="I534" s="156" t="s">
        <v>925</v>
      </c>
      <c r="J534" s="156" t="s">
        <v>762</v>
      </c>
      <c r="K534" s="158" t="str">
        <f t="shared" si="40"/>
        <v>〒048－0101</v>
      </c>
      <c r="L534" s="158" t="str">
        <f t="shared" si="41"/>
        <v>0480101</v>
      </c>
      <c r="M534" s="160">
        <v>480101</v>
      </c>
      <c r="N534" s="158" t="str">
        <f>VLOOKUP(M534,'郵便番号-住所データ'!C:H,6,FALSE)</f>
        <v>寿都郡黒松内町</v>
      </c>
      <c r="O534" s="156" t="str">
        <f t="shared" si="42"/>
        <v>寿都郡黒松内町黒松内３０６－３</v>
      </c>
      <c r="P534" s="158" t="str">
        <f t="shared" si="43"/>
        <v>社会福祉</v>
      </c>
      <c r="Q534" s="158" t="str">
        <f t="shared" si="44"/>
        <v>協福祉会</v>
      </c>
      <c r="R534" s="156"/>
      <c r="S534" s="156" t="s">
        <v>279</v>
      </c>
      <c r="T534" s="156" t="s">
        <v>279</v>
      </c>
      <c r="U534" s="156" t="s">
        <v>279</v>
      </c>
      <c r="V534" s="156" t="s">
        <v>279</v>
      </c>
      <c r="W534" s="156" t="s">
        <v>279</v>
      </c>
      <c r="X534" s="156" t="s">
        <v>279</v>
      </c>
    </row>
    <row r="535" spans="1:24">
      <c r="A535" s="156" t="s">
        <v>2762</v>
      </c>
      <c r="B535" s="156" t="s">
        <v>2761</v>
      </c>
      <c r="C535" s="156" t="s">
        <v>2760</v>
      </c>
      <c r="D535" s="156" t="s">
        <v>2759</v>
      </c>
      <c r="E535" s="156" t="s">
        <v>2758</v>
      </c>
      <c r="F535" s="156" t="s">
        <v>2757</v>
      </c>
      <c r="G535" s="156" t="s">
        <v>2756</v>
      </c>
      <c r="H535" s="156" t="s">
        <v>1186</v>
      </c>
      <c r="I535" s="156" t="s">
        <v>1185</v>
      </c>
      <c r="J535" s="156" t="s">
        <v>762</v>
      </c>
      <c r="K535" s="158" t="str">
        <f t="shared" si="40"/>
        <v>〒044－0004</v>
      </c>
      <c r="L535" s="158" t="str">
        <f t="shared" si="41"/>
        <v>0440004</v>
      </c>
      <c r="M535" s="160">
        <v>440004</v>
      </c>
      <c r="N535" s="158" t="str">
        <f>VLOOKUP(M535,'郵便番号-住所データ'!C:H,6,FALSE)</f>
        <v>虻田郡倶知安町</v>
      </c>
      <c r="O535" s="156" t="str">
        <f t="shared" si="42"/>
        <v>虻田郡倶知安町北四条東１丁目２番地</v>
      </c>
      <c r="P535" s="158" t="str">
        <f t="shared" si="43"/>
        <v>北海道厚</v>
      </c>
      <c r="Q535" s="158" t="str">
        <f t="shared" si="44"/>
        <v>合連合会</v>
      </c>
      <c r="R535" s="156"/>
      <c r="S535" s="156" t="s">
        <v>279</v>
      </c>
      <c r="T535" s="156" t="s">
        <v>279</v>
      </c>
      <c r="U535" s="156" t="s">
        <v>279</v>
      </c>
      <c r="V535" s="156" t="s">
        <v>279</v>
      </c>
      <c r="W535" s="156" t="s">
        <v>279</v>
      </c>
      <c r="X535" s="156" t="s">
        <v>279</v>
      </c>
    </row>
    <row r="536" spans="1:24">
      <c r="A536" s="156" t="s">
        <v>2755</v>
      </c>
      <c r="B536" s="156" t="s">
        <v>2754</v>
      </c>
      <c r="C536" s="156" t="s">
        <v>2753</v>
      </c>
      <c r="D536" s="156" t="s">
        <v>2752</v>
      </c>
      <c r="E536" s="156" t="s">
        <v>2751</v>
      </c>
      <c r="F536" s="156" t="s">
        <v>2750</v>
      </c>
      <c r="G536" s="156" t="s">
        <v>641</v>
      </c>
      <c r="H536" s="156" t="s">
        <v>2222</v>
      </c>
      <c r="I536" s="156" t="s">
        <v>1843</v>
      </c>
      <c r="J536" s="156" t="s">
        <v>762</v>
      </c>
      <c r="K536" s="158" t="str">
        <f t="shared" si="40"/>
        <v>〒045－0013</v>
      </c>
      <c r="L536" s="158" t="str">
        <f t="shared" si="41"/>
        <v>0450013</v>
      </c>
      <c r="M536" s="160">
        <v>450013</v>
      </c>
      <c r="N536" s="158" t="str">
        <f>VLOOKUP(M536,'郵便番号-住所データ'!C:H,6,FALSE)</f>
        <v>岩内郡岩内町</v>
      </c>
      <c r="O536" s="156" t="str">
        <f t="shared" si="42"/>
        <v>岩内郡岩内町高台２０９番地２</v>
      </c>
      <c r="P536" s="158" t="str">
        <f t="shared" si="43"/>
        <v>社会福祉</v>
      </c>
      <c r="Q536" s="158" t="str">
        <f t="shared" si="44"/>
        <v>事業協会</v>
      </c>
      <c r="R536" s="156"/>
      <c r="S536" s="156" t="s">
        <v>279</v>
      </c>
      <c r="T536" s="156" t="s">
        <v>279</v>
      </c>
      <c r="U536" s="156" t="s">
        <v>279</v>
      </c>
      <c r="V536" s="156" t="s">
        <v>279</v>
      </c>
      <c r="W536" s="156" t="s">
        <v>279</v>
      </c>
      <c r="X536" s="156" t="s">
        <v>279</v>
      </c>
    </row>
    <row r="537" spans="1:24">
      <c r="A537" s="156" t="s">
        <v>2749</v>
      </c>
      <c r="B537" s="156" t="s">
        <v>2748</v>
      </c>
      <c r="C537" s="156" t="s">
        <v>2747</v>
      </c>
      <c r="D537" s="156" t="s">
        <v>2746</v>
      </c>
      <c r="E537" s="156" t="s">
        <v>2745</v>
      </c>
      <c r="F537" s="156" t="s">
        <v>2744</v>
      </c>
      <c r="G537" s="156" t="s">
        <v>2743</v>
      </c>
      <c r="H537" s="156" t="s">
        <v>2742</v>
      </c>
      <c r="I537" s="156" t="s">
        <v>2741</v>
      </c>
      <c r="J537" s="156" t="s">
        <v>762</v>
      </c>
      <c r="K537" s="158" t="str">
        <f t="shared" si="40"/>
        <v>〒045－0024</v>
      </c>
      <c r="L537" s="158" t="str">
        <f t="shared" si="41"/>
        <v>0450024</v>
      </c>
      <c r="M537" s="160">
        <v>450024</v>
      </c>
      <c r="N537" s="158" t="str">
        <f>VLOOKUP(M537,'郵便番号-住所データ'!C:H,6,FALSE)</f>
        <v>岩内郡岩内町</v>
      </c>
      <c r="O537" s="156" t="str">
        <f t="shared" si="42"/>
        <v>岩内郡岩内町野束６９番地の２６</v>
      </c>
      <c r="P537" s="158" t="str">
        <f t="shared" si="43"/>
        <v>社会福祉</v>
      </c>
      <c r="Q537" s="158" t="str">
        <f t="shared" si="44"/>
        <v>　渓仁会</v>
      </c>
      <c r="R537" s="156"/>
      <c r="S537" s="156" t="s">
        <v>279</v>
      </c>
      <c r="T537" s="156" t="s">
        <v>279</v>
      </c>
      <c r="U537" s="156" t="s">
        <v>279</v>
      </c>
      <c r="V537" s="156" t="s">
        <v>279</v>
      </c>
      <c r="W537" s="156" t="s">
        <v>279</v>
      </c>
      <c r="X537" s="156" t="s">
        <v>279</v>
      </c>
    </row>
    <row r="538" spans="1:24">
      <c r="A538" s="156" t="s">
        <v>2740</v>
      </c>
      <c r="B538" s="156" t="s">
        <v>2739</v>
      </c>
      <c r="C538" s="156" t="s">
        <v>2738</v>
      </c>
      <c r="D538" s="156" t="s">
        <v>2737</v>
      </c>
      <c r="E538" s="156" t="s">
        <v>2736</v>
      </c>
      <c r="F538" s="156" t="s">
        <v>2735</v>
      </c>
      <c r="G538" s="156" t="s">
        <v>2734</v>
      </c>
      <c r="H538" s="156" t="s">
        <v>2733</v>
      </c>
      <c r="I538" s="156" t="s">
        <v>2732</v>
      </c>
      <c r="J538" s="156" t="s">
        <v>762</v>
      </c>
      <c r="K538" s="158" t="str">
        <f t="shared" si="40"/>
        <v>〒046－0003</v>
      </c>
      <c r="L538" s="158" t="str">
        <f t="shared" si="41"/>
        <v>0460003</v>
      </c>
      <c r="M538" s="160">
        <v>460003</v>
      </c>
      <c r="N538" s="158" t="str">
        <f>VLOOKUP(M538,'郵便番号-住所データ'!C:H,6,FALSE)</f>
        <v>余市郡余市町</v>
      </c>
      <c r="O538" s="156" t="str">
        <f t="shared" si="42"/>
        <v>余市郡余市町黒川町１５丁目１４－１６ぬくもりの郷１Ｆ</v>
      </c>
      <c r="P538" s="158" t="str">
        <f t="shared" si="43"/>
        <v>社会福祉</v>
      </c>
      <c r="Q538" s="158" t="str">
        <f t="shared" si="44"/>
        <v>ち福祉会</v>
      </c>
      <c r="R538" s="156"/>
      <c r="S538" s="156" t="s">
        <v>279</v>
      </c>
      <c r="T538" s="156" t="s">
        <v>279</v>
      </c>
      <c r="U538" s="156" t="s">
        <v>279</v>
      </c>
      <c r="V538" s="156" t="s">
        <v>279</v>
      </c>
      <c r="W538" s="156" t="s">
        <v>279</v>
      </c>
      <c r="X538" s="156" t="s">
        <v>279</v>
      </c>
    </row>
    <row r="539" spans="1:24">
      <c r="A539" s="156" t="s">
        <v>2731</v>
      </c>
      <c r="B539" s="156" t="s">
        <v>2730</v>
      </c>
      <c r="C539" s="156" t="s">
        <v>2729</v>
      </c>
      <c r="D539" s="156" t="s">
        <v>2728</v>
      </c>
      <c r="E539" s="156" t="s">
        <v>2727</v>
      </c>
      <c r="F539" s="156" t="s">
        <v>2726</v>
      </c>
      <c r="G539" s="156" t="s">
        <v>2561</v>
      </c>
      <c r="H539" s="156" t="s">
        <v>1780</v>
      </c>
      <c r="I539" s="156" t="s">
        <v>925</v>
      </c>
      <c r="J539" s="156" t="s">
        <v>762</v>
      </c>
      <c r="K539" s="158" t="str">
        <f t="shared" si="40"/>
        <v>〒046－0003</v>
      </c>
      <c r="L539" s="158" t="str">
        <f t="shared" si="41"/>
        <v>0460003</v>
      </c>
      <c r="M539" s="160">
        <v>460003</v>
      </c>
      <c r="N539" s="158" t="str">
        <f>VLOOKUP(M539,'郵便番号-住所データ'!C:H,6,FALSE)</f>
        <v>余市郡余市町</v>
      </c>
      <c r="O539" s="156" t="str">
        <f t="shared" si="42"/>
        <v>余市郡余市町黒川町１２丁目４６番地</v>
      </c>
      <c r="P539" s="158" t="str">
        <f t="shared" si="43"/>
        <v>社会福祉</v>
      </c>
      <c r="Q539" s="158" t="str">
        <f t="shared" si="44"/>
        <v>協福祉会</v>
      </c>
      <c r="R539" s="156"/>
      <c r="S539" s="156" t="s">
        <v>279</v>
      </c>
      <c r="T539" s="156" t="s">
        <v>279</v>
      </c>
      <c r="U539" s="156" t="s">
        <v>279</v>
      </c>
      <c r="V539" s="156" t="s">
        <v>279</v>
      </c>
      <c r="W539" s="156" t="s">
        <v>279</v>
      </c>
      <c r="X539" s="156" t="s">
        <v>279</v>
      </c>
    </row>
    <row r="540" spans="1:24">
      <c r="A540" s="156" t="s">
        <v>2725</v>
      </c>
      <c r="B540" s="156" t="s">
        <v>2724</v>
      </c>
      <c r="C540" s="156" t="s">
        <v>2723</v>
      </c>
      <c r="D540" s="156" t="s">
        <v>2722</v>
      </c>
      <c r="E540" s="156" t="s">
        <v>2721</v>
      </c>
      <c r="F540" s="156" t="s">
        <v>2720</v>
      </c>
      <c r="G540" s="156" t="s">
        <v>2719</v>
      </c>
      <c r="H540" s="156" t="s">
        <v>1065</v>
      </c>
      <c r="I540" s="156" t="s">
        <v>1064</v>
      </c>
      <c r="J540" s="156" t="s">
        <v>762</v>
      </c>
      <c r="K540" s="158" t="str">
        <f t="shared" si="40"/>
        <v>〒070－0061</v>
      </c>
      <c r="L540" s="158" t="str">
        <f t="shared" si="41"/>
        <v>0700061</v>
      </c>
      <c r="M540" s="160">
        <v>700061</v>
      </c>
      <c r="N540" s="158" t="str">
        <f>VLOOKUP(M540,'郵便番号-住所データ'!C:H,6,FALSE)</f>
        <v>旭川市</v>
      </c>
      <c r="O540" s="156" t="str">
        <f t="shared" si="42"/>
        <v>旭川市曙１条１丁目１番１号　旭川赤十字病院内</v>
      </c>
      <c r="P540" s="158" t="str">
        <f t="shared" si="43"/>
        <v>日本赤十</v>
      </c>
      <c r="Q540" s="158" t="str">
        <f t="shared" si="44"/>
        <v>赤十字社</v>
      </c>
      <c r="R540" s="156"/>
      <c r="S540" s="156" t="s">
        <v>279</v>
      </c>
      <c r="T540" s="156" t="s">
        <v>279</v>
      </c>
      <c r="U540" s="156" t="s">
        <v>279</v>
      </c>
      <c r="V540" s="156" t="s">
        <v>279</v>
      </c>
      <c r="W540" s="156" t="s">
        <v>279</v>
      </c>
      <c r="X540" s="156" t="s">
        <v>279</v>
      </c>
    </row>
    <row r="541" spans="1:24">
      <c r="A541" s="156" t="s">
        <v>2718</v>
      </c>
      <c r="B541" s="156" t="s">
        <v>2717</v>
      </c>
      <c r="C541" s="156" t="s">
        <v>2716</v>
      </c>
      <c r="D541" s="156" t="s">
        <v>2715</v>
      </c>
      <c r="E541" s="156" t="s">
        <v>2714</v>
      </c>
      <c r="F541" s="156" t="s">
        <v>2713</v>
      </c>
      <c r="G541" s="156" t="s">
        <v>2712</v>
      </c>
      <c r="H541" s="156" t="s">
        <v>2711</v>
      </c>
      <c r="I541" s="156" t="s">
        <v>2710</v>
      </c>
      <c r="J541" s="156" t="s">
        <v>762</v>
      </c>
      <c r="K541" s="158" t="str">
        <f t="shared" si="40"/>
        <v>〒070－8012</v>
      </c>
      <c r="L541" s="158" t="str">
        <f t="shared" si="41"/>
        <v>0708012</v>
      </c>
      <c r="M541" s="160">
        <v>708012</v>
      </c>
      <c r="N541" s="158" t="str">
        <f>VLOOKUP(M541,'郵便番号-住所データ'!C:H,6,FALSE)</f>
        <v>旭川市</v>
      </c>
      <c r="O541" s="156" t="str">
        <f t="shared" si="42"/>
        <v>旭川市神居２条１８丁目１６番１６号</v>
      </c>
      <c r="P541" s="158" t="str">
        <f t="shared" si="43"/>
        <v>医療法人</v>
      </c>
      <c r="Q541" s="158" t="str">
        <f t="shared" si="44"/>
        <v>　萌生会</v>
      </c>
      <c r="R541" s="156">
        <v>6</v>
      </c>
      <c r="S541" s="156" t="s">
        <v>279</v>
      </c>
      <c r="T541" s="156" t="s">
        <v>279</v>
      </c>
      <c r="U541" s="156" t="s">
        <v>279</v>
      </c>
      <c r="V541" s="156" t="s">
        <v>279</v>
      </c>
      <c r="W541" s="156" t="s">
        <v>279</v>
      </c>
      <c r="X541" s="156" t="s">
        <v>279</v>
      </c>
    </row>
    <row r="542" spans="1:24">
      <c r="A542" s="156" t="s">
        <v>2709</v>
      </c>
      <c r="B542" s="156" t="s">
        <v>2708</v>
      </c>
      <c r="C542" s="156" t="s">
        <v>2707</v>
      </c>
      <c r="D542" s="156" t="s">
        <v>2706</v>
      </c>
      <c r="E542" s="156" t="s">
        <v>2705</v>
      </c>
      <c r="F542" s="156" t="s">
        <v>2704</v>
      </c>
      <c r="G542" s="156" t="s">
        <v>2703</v>
      </c>
      <c r="H542" s="156" t="s">
        <v>1186</v>
      </c>
      <c r="I542" s="156" t="s">
        <v>1185</v>
      </c>
      <c r="J542" s="156" t="s">
        <v>762</v>
      </c>
      <c r="K542" s="158" t="str">
        <f t="shared" si="40"/>
        <v>〒078－8212</v>
      </c>
      <c r="L542" s="158" t="str">
        <f t="shared" si="41"/>
        <v>0788212</v>
      </c>
      <c r="M542" s="160">
        <v>788212</v>
      </c>
      <c r="N542" s="158" t="str">
        <f>VLOOKUP(M542,'郵便番号-住所データ'!C:H,6,FALSE)</f>
        <v>旭川市</v>
      </c>
      <c r="O542" s="156" t="str">
        <f t="shared" si="42"/>
        <v>旭川市２条通２４丁目１１０番地２８ＪＡ北海道厚生連　旭川別館内</v>
      </c>
      <c r="P542" s="158" t="str">
        <f t="shared" si="43"/>
        <v>北海道厚</v>
      </c>
      <c r="Q542" s="158" t="str">
        <f t="shared" si="44"/>
        <v>合連合会</v>
      </c>
      <c r="R542" s="156"/>
      <c r="S542" s="156" t="s">
        <v>279</v>
      </c>
      <c r="T542" s="156" t="s">
        <v>279</v>
      </c>
      <c r="U542" s="156" t="s">
        <v>279</v>
      </c>
      <c r="V542" s="156" t="s">
        <v>279</v>
      </c>
      <c r="W542" s="156" t="s">
        <v>279</v>
      </c>
      <c r="X542" s="156" t="s">
        <v>279</v>
      </c>
    </row>
    <row r="543" spans="1:24">
      <c r="A543" s="156" t="s">
        <v>2702</v>
      </c>
      <c r="B543" s="156" t="s">
        <v>2701</v>
      </c>
      <c r="C543" s="156" t="s">
        <v>2700</v>
      </c>
      <c r="D543" s="156" t="s">
        <v>2699</v>
      </c>
      <c r="E543" s="156" t="s">
        <v>2698</v>
      </c>
      <c r="F543" s="156" t="s">
        <v>2697</v>
      </c>
      <c r="G543" s="156" t="s">
        <v>1057</v>
      </c>
      <c r="H543" s="156" t="s">
        <v>2696</v>
      </c>
      <c r="I543" s="156" t="s">
        <v>2695</v>
      </c>
      <c r="J543" s="156" t="s">
        <v>762</v>
      </c>
      <c r="K543" s="158" t="str">
        <f t="shared" si="40"/>
        <v>〒079－8415</v>
      </c>
      <c r="L543" s="158" t="str">
        <f t="shared" si="41"/>
        <v>0798415</v>
      </c>
      <c r="M543" s="160">
        <v>798415</v>
      </c>
      <c r="N543" s="158" t="str">
        <f>VLOOKUP(M543,'郵便番号-住所データ'!C:H,6,FALSE)</f>
        <v>旭川市</v>
      </c>
      <c r="O543" s="156" t="str">
        <f t="shared" si="42"/>
        <v>旭川市永山５条６丁目４－６　グループなでしこ内</v>
      </c>
      <c r="P543" s="158" t="str">
        <f t="shared" si="43"/>
        <v>医療法人</v>
      </c>
      <c r="Q543" s="158" t="str">
        <f t="shared" si="44"/>
        <v>　旭豊会</v>
      </c>
      <c r="R543" s="156">
        <v>6</v>
      </c>
      <c r="S543" s="156" t="s">
        <v>279</v>
      </c>
      <c r="T543" s="156" t="s">
        <v>279</v>
      </c>
      <c r="U543" s="156" t="s">
        <v>279</v>
      </c>
      <c r="V543" s="156" t="s">
        <v>279</v>
      </c>
      <c r="W543" s="156" t="s">
        <v>279</v>
      </c>
      <c r="X543" s="156" t="s">
        <v>279</v>
      </c>
    </row>
    <row r="544" spans="1:24">
      <c r="A544" s="156" t="s">
        <v>2694</v>
      </c>
      <c r="B544" s="156" t="s">
        <v>2693</v>
      </c>
      <c r="C544" s="156" t="s">
        <v>2692</v>
      </c>
      <c r="D544" s="156" t="s">
        <v>2691</v>
      </c>
      <c r="E544" s="156" t="s">
        <v>2690</v>
      </c>
      <c r="F544" s="156" t="s">
        <v>2689</v>
      </c>
      <c r="G544" s="156" t="s">
        <v>2688</v>
      </c>
      <c r="H544" s="156" t="s">
        <v>858</v>
      </c>
      <c r="I544" s="156" t="s">
        <v>857</v>
      </c>
      <c r="J544" s="156" t="s">
        <v>762</v>
      </c>
      <c r="K544" s="158" t="str">
        <f t="shared" si="40"/>
        <v>〒070－0039</v>
      </c>
      <c r="L544" s="158" t="str">
        <f t="shared" si="41"/>
        <v>0700039</v>
      </c>
      <c r="M544" s="160">
        <v>700039</v>
      </c>
      <c r="N544" s="158" t="str">
        <f>VLOOKUP(M544,'郵便番号-住所データ'!C:H,6,FALSE)</f>
        <v>旭川市</v>
      </c>
      <c r="O544" s="156" t="str">
        <f t="shared" si="42"/>
        <v>旭川市９条通７丁目右１　タナカ２４</v>
      </c>
      <c r="P544" s="158" t="str">
        <f t="shared" si="43"/>
        <v>一般社団</v>
      </c>
      <c r="Q544" s="158" t="str">
        <f t="shared" si="44"/>
        <v>ア事業団</v>
      </c>
      <c r="R544" s="156">
        <v>10</v>
      </c>
      <c r="S544" s="156" t="s">
        <v>279</v>
      </c>
      <c r="T544" s="156" t="s">
        <v>279</v>
      </c>
      <c r="U544" s="156" t="s">
        <v>279</v>
      </c>
      <c r="V544" s="156" t="s">
        <v>279</v>
      </c>
      <c r="W544" s="156" t="s">
        <v>279</v>
      </c>
      <c r="X544" s="156" t="s">
        <v>279</v>
      </c>
    </row>
    <row r="545" spans="1:24">
      <c r="A545" s="156" t="s">
        <v>2687</v>
      </c>
      <c r="B545" s="156" t="s">
        <v>2686</v>
      </c>
      <c r="C545" s="156" t="s">
        <v>2685</v>
      </c>
      <c r="D545" s="156" t="s">
        <v>2684</v>
      </c>
      <c r="E545" s="156" t="s">
        <v>2683</v>
      </c>
      <c r="F545" s="156" t="s">
        <v>2682</v>
      </c>
      <c r="G545" s="156" t="s">
        <v>477</v>
      </c>
      <c r="H545" s="156" t="s">
        <v>2681</v>
      </c>
      <c r="I545" s="156" t="s">
        <v>995</v>
      </c>
      <c r="J545" s="156" t="s">
        <v>762</v>
      </c>
      <c r="K545" s="158" t="str">
        <f t="shared" si="40"/>
        <v>〒078－8237</v>
      </c>
      <c r="L545" s="158" t="str">
        <f t="shared" si="41"/>
        <v>0788237</v>
      </c>
      <c r="M545" s="160">
        <v>788237</v>
      </c>
      <c r="N545" s="158" t="str">
        <f>VLOOKUP(M545,'郵便番号-住所データ'!C:H,6,FALSE)</f>
        <v>旭川市</v>
      </c>
      <c r="O545" s="156" t="str">
        <f t="shared" si="42"/>
        <v>旭川市豊岡７条２丁目５番３号</v>
      </c>
      <c r="P545" s="158" t="str">
        <f t="shared" si="43"/>
        <v>医療法人</v>
      </c>
      <c r="Q545" s="158" t="str">
        <f t="shared" si="44"/>
        <v>　歓生会</v>
      </c>
      <c r="R545" s="156">
        <v>6</v>
      </c>
      <c r="S545" s="156" t="s">
        <v>279</v>
      </c>
      <c r="T545" s="156" t="s">
        <v>279</v>
      </c>
      <c r="U545" s="156" t="s">
        <v>279</v>
      </c>
      <c r="V545" s="156" t="s">
        <v>279</v>
      </c>
      <c r="W545" s="156" t="s">
        <v>279</v>
      </c>
      <c r="X545" s="156" t="s">
        <v>279</v>
      </c>
    </row>
    <row r="546" spans="1:24">
      <c r="A546" s="156" t="s">
        <v>2680</v>
      </c>
      <c r="B546" s="156" t="s">
        <v>2679</v>
      </c>
      <c r="C546" s="156" t="s">
        <v>2678</v>
      </c>
      <c r="D546" s="156" t="s">
        <v>2677</v>
      </c>
      <c r="E546" s="156" t="s">
        <v>2676</v>
      </c>
      <c r="F546" s="156" t="s">
        <v>2675</v>
      </c>
      <c r="G546" s="156" t="s">
        <v>2674</v>
      </c>
      <c r="H546" s="156" t="s">
        <v>973</v>
      </c>
      <c r="I546" s="156" t="s">
        <v>972</v>
      </c>
      <c r="J546" s="156" t="s">
        <v>762</v>
      </c>
      <c r="K546" s="158" t="str">
        <f t="shared" si="40"/>
        <v>〒070－8003</v>
      </c>
      <c r="L546" s="158" t="str">
        <f t="shared" si="41"/>
        <v>0708003</v>
      </c>
      <c r="M546" s="160">
        <v>708003</v>
      </c>
      <c r="N546" s="158" t="str">
        <f>VLOOKUP(M546,'郵便番号-住所データ'!C:H,6,FALSE)</f>
        <v>旭川市</v>
      </c>
      <c r="O546" s="156" t="str">
        <f t="shared" si="42"/>
        <v>旭川市神楽３条４丁目２番１４号</v>
      </c>
      <c r="P546" s="158" t="str">
        <f t="shared" si="43"/>
        <v>社会医療</v>
      </c>
      <c r="Q546" s="158" t="str">
        <f t="shared" si="44"/>
        <v>医療協会</v>
      </c>
      <c r="R546" s="156">
        <v>6</v>
      </c>
      <c r="S546" s="156" t="s">
        <v>279</v>
      </c>
      <c r="T546" s="156" t="s">
        <v>279</v>
      </c>
      <c r="U546" s="156" t="s">
        <v>279</v>
      </c>
      <c r="V546" s="156" t="s">
        <v>279</v>
      </c>
      <c r="W546" s="156" t="s">
        <v>279</v>
      </c>
      <c r="X546" s="156" t="s">
        <v>279</v>
      </c>
    </row>
    <row r="547" spans="1:24">
      <c r="A547" s="156" t="s">
        <v>2673</v>
      </c>
      <c r="B547" s="156" t="s">
        <v>2672</v>
      </c>
      <c r="C547" s="156" t="s">
        <v>2671</v>
      </c>
      <c r="D547" s="156" t="s">
        <v>2670</v>
      </c>
      <c r="E547" s="156" t="s">
        <v>2669</v>
      </c>
      <c r="F547" s="156" t="s">
        <v>2668</v>
      </c>
      <c r="G547" s="156" t="s">
        <v>2667</v>
      </c>
      <c r="H547" s="156" t="s">
        <v>2666</v>
      </c>
      <c r="I547" s="156" t="s">
        <v>2184</v>
      </c>
      <c r="J547" s="156" t="s">
        <v>762</v>
      </c>
      <c r="K547" s="158" t="str">
        <f t="shared" si="40"/>
        <v>〒070－0034</v>
      </c>
      <c r="L547" s="158" t="str">
        <f t="shared" si="41"/>
        <v>0700034</v>
      </c>
      <c r="M547" s="160">
        <v>700034</v>
      </c>
      <c r="N547" s="158" t="str">
        <f>VLOOKUP(M547,'郵便番号-住所データ'!C:H,6,FALSE)</f>
        <v>旭川市</v>
      </c>
      <c r="O547" s="156" t="str">
        <f t="shared" si="42"/>
        <v>旭川市４条通１１丁目右３号</v>
      </c>
      <c r="P547" s="158" t="str">
        <f t="shared" si="43"/>
        <v>医療法人</v>
      </c>
      <c r="Q547" s="158" t="str">
        <f t="shared" si="44"/>
        <v>　回生会</v>
      </c>
      <c r="R547" s="156">
        <v>6</v>
      </c>
      <c r="S547" s="156" t="s">
        <v>279</v>
      </c>
      <c r="T547" s="156" t="s">
        <v>279</v>
      </c>
      <c r="U547" s="156" t="s">
        <v>279</v>
      </c>
      <c r="V547" s="156" t="s">
        <v>279</v>
      </c>
      <c r="W547" s="156" t="s">
        <v>279</v>
      </c>
      <c r="X547" s="156" t="s">
        <v>279</v>
      </c>
    </row>
    <row r="548" spans="1:24">
      <c r="A548" s="156" t="s">
        <v>2665</v>
      </c>
      <c r="B548" s="156" t="s">
        <v>2664</v>
      </c>
      <c r="C548" s="156" t="s">
        <v>2663</v>
      </c>
      <c r="D548" s="156" t="s">
        <v>2662</v>
      </c>
      <c r="E548" s="156" t="s">
        <v>2661</v>
      </c>
      <c r="F548" s="156" t="s">
        <v>2660</v>
      </c>
      <c r="G548" s="156" t="s">
        <v>2659</v>
      </c>
      <c r="H548" s="156" t="s">
        <v>2658</v>
      </c>
      <c r="I548" s="156" t="s">
        <v>2657</v>
      </c>
      <c r="J548" s="156" t="s">
        <v>762</v>
      </c>
      <c r="K548" s="158" t="str">
        <f t="shared" si="40"/>
        <v>〒078－8251</v>
      </c>
      <c r="L548" s="158" t="str">
        <f t="shared" si="41"/>
        <v>0788251</v>
      </c>
      <c r="M548" s="160">
        <v>788251</v>
      </c>
      <c r="N548" s="158" t="str">
        <f>VLOOKUP(M548,'郵便番号-住所データ'!C:H,6,FALSE)</f>
        <v>旭川市</v>
      </c>
      <c r="O548" s="156" t="str">
        <f t="shared" si="42"/>
        <v>旭川市東旭川北１条４丁目８９番１２１</v>
      </c>
      <c r="P548" s="158" t="str">
        <f t="shared" si="43"/>
        <v>医療法人</v>
      </c>
      <c r="Q548" s="158" t="str">
        <f t="shared" si="44"/>
        <v>人仁友会</v>
      </c>
      <c r="R548" s="156">
        <v>6</v>
      </c>
      <c r="S548" s="156" t="s">
        <v>279</v>
      </c>
      <c r="T548" s="156" t="s">
        <v>279</v>
      </c>
      <c r="U548" s="156" t="s">
        <v>279</v>
      </c>
      <c r="V548" s="156" t="s">
        <v>279</v>
      </c>
      <c r="W548" s="156" t="s">
        <v>279</v>
      </c>
      <c r="X548" s="156" t="s">
        <v>279</v>
      </c>
    </row>
    <row r="549" spans="1:24">
      <c r="A549" s="156" t="s">
        <v>2656</v>
      </c>
      <c r="B549" s="156" t="s">
        <v>2655</v>
      </c>
      <c r="C549" s="156" t="s">
        <v>2654</v>
      </c>
      <c r="D549" s="156" t="s">
        <v>2653</v>
      </c>
      <c r="E549" s="156" t="s">
        <v>2652</v>
      </c>
      <c r="F549" s="156" t="s">
        <v>2651</v>
      </c>
      <c r="G549" s="156" t="s">
        <v>2650</v>
      </c>
      <c r="H549" s="156" t="s">
        <v>2649</v>
      </c>
      <c r="I549" s="156" t="s">
        <v>2648</v>
      </c>
      <c r="J549" s="156" t="s">
        <v>762</v>
      </c>
      <c r="K549" s="158" t="str">
        <f t="shared" si="40"/>
        <v>〒070－0832</v>
      </c>
      <c r="L549" s="158" t="str">
        <f t="shared" si="41"/>
        <v>0700832</v>
      </c>
      <c r="M549" s="160">
        <v>700832</v>
      </c>
      <c r="N549" s="158" t="str">
        <f>VLOOKUP(M549,'郵便番号-住所データ'!C:H,6,FALSE)</f>
        <v>旭川市</v>
      </c>
      <c r="O549" s="156" t="str">
        <f t="shared" si="42"/>
        <v>旭川市旭町２条１丁目３１番３１</v>
      </c>
      <c r="P549" s="158" t="str">
        <f t="shared" si="43"/>
        <v>社会医療</v>
      </c>
      <c r="Q549" s="158" t="str">
        <f t="shared" si="44"/>
        <v>人元生会</v>
      </c>
      <c r="R549" s="156">
        <v>6</v>
      </c>
      <c r="S549" s="156" t="s">
        <v>279</v>
      </c>
      <c r="T549" s="156" t="s">
        <v>279</v>
      </c>
      <c r="U549" s="156" t="s">
        <v>279</v>
      </c>
      <c r="V549" s="156" t="s">
        <v>279</v>
      </c>
      <c r="W549" s="156" t="s">
        <v>279</v>
      </c>
      <c r="X549" s="156" t="s">
        <v>279</v>
      </c>
    </row>
    <row r="550" spans="1:24">
      <c r="A550" s="156" t="s">
        <v>2647</v>
      </c>
      <c r="B550" s="156" t="s">
        <v>2646</v>
      </c>
      <c r="C550" s="156" t="s">
        <v>2645</v>
      </c>
      <c r="D550" s="156" t="s">
        <v>2644</v>
      </c>
      <c r="E550" s="156" t="s">
        <v>2643</v>
      </c>
      <c r="F550" s="156" t="s">
        <v>2640</v>
      </c>
      <c r="G550" s="156" t="s">
        <v>2642</v>
      </c>
      <c r="H550" s="156" t="s">
        <v>2641</v>
      </c>
      <c r="I550" s="156" t="s">
        <v>2640</v>
      </c>
      <c r="J550" s="156" t="s">
        <v>762</v>
      </c>
      <c r="K550" s="158" t="str">
        <f t="shared" si="40"/>
        <v>〒078－8356</v>
      </c>
      <c r="L550" s="158" t="str">
        <f t="shared" si="41"/>
        <v>0788356</v>
      </c>
      <c r="M550" s="160">
        <v>788356</v>
      </c>
      <c r="N550" s="158" t="str">
        <f>VLOOKUP(M550,'郵便番号-住所データ'!C:H,6,FALSE)</f>
        <v>旭川市</v>
      </c>
      <c r="O550" s="156" t="str">
        <f t="shared" si="42"/>
        <v>旭川市東光１６条６丁目３番１０号</v>
      </c>
      <c r="P550" s="158" t="str">
        <f t="shared" si="43"/>
        <v>有限会社</v>
      </c>
      <c r="Q550" s="158" t="str">
        <f t="shared" si="44"/>
        <v>しさんち</v>
      </c>
      <c r="R550" s="156">
        <v>15</v>
      </c>
      <c r="S550" s="156" t="s">
        <v>279</v>
      </c>
      <c r="T550" s="156" t="s">
        <v>279</v>
      </c>
      <c r="U550" s="156" t="s">
        <v>279</v>
      </c>
      <c r="V550" s="156" t="s">
        <v>279</v>
      </c>
      <c r="W550" s="156" t="s">
        <v>279</v>
      </c>
      <c r="X550" s="156" t="s">
        <v>279</v>
      </c>
    </row>
    <row r="551" spans="1:24">
      <c r="A551" s="156" t="s">
        <v>2639</v>
      </c>
      <c r="B551" s="156" t="s">
        <v>2638</v>
      </c>
      <c r="C551" s="156" t="s">
        <v>2637</v>
      </c>
      <c r="D551" s="156" t="s">
        <v>2636</v>
      </c>
      <c r="E551" s="156" t="s">
        <v>2635</v>
      </c>
      <c r="F551" s="156" t="s">
        <v>2634</v>
      </c>
      <c r="G551" s="156" t="s">
        <v>2633</v>
      </c>
      <c r="H551" s="156" t="s">
        <v>2632</v>
      </c>
      <c r="I551" s="156" t="s">
        <v>2631</v>
      </c>
      <c r="J551" s="156" t="s">
        <v>762</v>
      </c>
      <c r="K551" s="158" t="str">
        <f t="shared" si="40"/>
        <v>〒070－0825</v>
      </c>
      <c r="L551" s="158" t="str">
        <f t="shared" si="41"/>
        <v>0700825</v>
      </c>
      <c r="M551" s="160">
        <v>700825</v>
      </c>
      <c r="N551" s="158" t="str">
        <f>VLOOKUP(M551,'郵便番号-住所データ'!C:H,6,FALSE)</f>
        <v>旭川市</v>
      </c>
      <c r="O551" s="156" t="str">
        <f t="shared" si="42"/>
        <v>旭川市北門町２２丁目２１６８番地の１３１</v>
      </c>
      <c r="P551" s="158" t="str">
        <f t="shared" si="43"/>
        <v>有限会社</v>
      </c>
      <c r="Q551" s="158" t="str">
        <f t="shared" si="44"/>
        <v>ョンモモ</v>
      </c>
      <c r="R551" s="156">
        <v>15</v>
      </c>
      <c r="S551" s="156" t="s">
        <v>279</v>
      </c>
      <c r="T551" s="156" t="s">
        <v>279</v>
      </c>
      <c r="U551" s="156" t="s">
        <v>279</v>
      </c>
      <c r="V551" s="156" t="s">
        <v>279</v>
      </c>
      <c r="W551" s="156" t="s">
        <v>279</v>
      </c>
      <c r="X551" s="156" t="s">
        <v>279</v>
      </c>
    </row>
    <row r="552" spans="1:24">
      <c r="A552" s="156" t="s">
        <v>2630</v>
      </c>
      <c r="B552" s="156" t="s">
        <v>2629</v>
      </c>
      <c r="C552" s="156" t="s">
        <v>2628</v>
      </c>
      <c r="D552" s="156" t="s">
        <v>2627</v>
      </c>
      <c r="E552" s="156" t="s">
        <v>2626</v>
      </c>
      <c r="F552" s="156" t="s">
        <v>2625</v>
      </c>
      <c r="G552" s="156" t="s">
        <v>2624</v>
      </c>
      <c r="H552" s="156" t="s">
        <v>2623</v>
      </c>
      <c r="I552" s="156" t="s">
        <v>2622</v>
      </c>
      <c r="J552" s="156" t="s">
        <v>762</v>
      </c>
      <c r="K552" s="158" t="str">
        <f t="shared" si="40"/>
        <v>〒070－0082</v>
      </c>
      <c r="L552" s="158" t="str">
        <f t="shared" si="41"/>
        <v>0700082</v>
      </c>
      <c r="M552" s="160">
        <v>700082</v>
      </c>
      <c r="N552" s="158" t="str">
        <f>VLOOKUP(M552,'郵便番号-住所データ'!C:H,6,FALSE)</f>
        <v>旭川市</v>
      </c>
      <c r="O552" s="156" t="str">
        <f t="shared" si="42"/>
        <v>旭川市亀吉２条２丁目３－５</v>
      </c>
      <c r="P552" s="158" t="str">
        <f t="shared" si="43"/>
        <v>有限会社</v>
      </c>
      <c r="Q552" s="158" t="str">
        <f t="shared" si="44"/>
        <v>社こころ</v>
      </c>
      <c r="R552" s="156">
        <v>15</v>
      </c>
      <c r="S552" s="156" t="s">
        <v>279</v>
      </c>
      <c r="T552" s="156" t="s">
        <v>279</v>
      </c>
      <c r="U552" s="156" t="s">
        <v>279</v>
      </c>
      <c r="V552" s="156" t="s">
        <v>279</v>
      </c>
      <c r="W552" s="156" t="s">
        <v>279</v>
      </c>
      <c r="X552" s="156" t="s">
        <v>279</v>
      </c>
    </row>
    <row r="553" spans="1:24">
      <c r="A553" s="156" t="s">
        <v>2621</v>
      </c>
      <c r="B553" s="156" t="s">
        <v>2620</v>
      </c>
      <c r="C553" s="156" t="s">
        <v>2619</v>
      </c>
      <c r="D553" s="156" t="s">
        <v>2618</v>
      </c>
      <c r="E553" s="156" t="s">
        <v>2617</v>
      </c>
      <c r="F553" s="156" t="s">
        <v>2616</v>
      </c>
      <c r="G553" s="156" t="s">
        <v>2615</v>
      </c>
      <c r="H553" s="156" t="s">
        <v>2614</v>
      </c>
      <c r="I553" s="156" t="s">
        <v>2613</v>
      </c>
      <c r="J553" s="156" t="s">
        <v>762</v>
      </c>
      <c r="K553" s="158" t="str">
        <f t="shared" si="40"/>
        <v>〒079－8412</v>
      </c>
      <c r="L553" s="158" t="str">
        <f t="shared" si="41"/>
        <v>0798412</v>
      </c>
      <c r="M553" s="160">
        <v>798412</v>
      </c>
      <c r="N553" s="158" t="str">
        <f>VLOOKUP(M553,'郵便番号-住所データ'!C:H,6,FALSE)</f>
        <v>旭川市</v>
      </c>
      <c r="O553" s="156" t="str">
        <f t="shared" si="42"/>
        <v>旭川市永山２条１７丁目１番１１号</v>
      </c>
      <c r="P553" s="158" t="str">
        <f t="shared" si="43"/>
        <v>有限会社</v>
      </c>
      <c r="Q553" s="158" t="str">
        <f t="shared" si="44"/>
        <v>　みのり</v>
      </c>
      <c r="R553" s="156">
        <v>15</v>
      </c>
      <c r="S553" s="156" t="s">
        <v>279</v>
      </c>
      <c r="T553" s="156" t="s">
        <v>279</v>
      </c>
      <c r="U553" s="156" t="s">
        <v>279</v>
      </c>
      <c r="V553" s="156" t="s">
        <v>279</v>
      </c>
      <c r="W553" s="156" t="s">
        <v>279</v>
      </c>
      <c r="X553" s="156" t="s">
        <v>279</v>
      </c>
    </row>
    <row r="554" spans="1:24">
      <c r="A554" s="156" t="s">
        <v>2612</v>
      </c>
      <c r="B554" s="156" t="s">
        <v>2611</v>
      </c>
      <c r="C554" s="156" t="s">
        <v>2610</v>
      </c>
      <c r="D554" s="156" t="s">
        <v>2609</v>
      </c>
      <c r="E554" s="156" t="s">
        <v>2608</v>
      </c>
      <c r="F554" s="156" t="s">
        <v>2607</v>
      </c>
      <c r="G554" s="156" t="s">
        <v>2606</v>
      </c>
      <c r="H554" s="156" t="s">
        <v>2605</v>
      </c>
      <c r="I554" s="156" t="s">
        <v>2604</v>
      </c>
      <c r="J554" s="156" t="s">
        <v>762</v>
      </c>
      <c r="K554" s="158" t="str">
        <f t="shared" si="40"/>
        <v>〒070－0824</v>
      </c>
      <c r="L554" s="158" t="str">
        <f t="shared" si="41"/>
        <v>0700824</v>
      </c>
      <c r="M554" s="160">
        <v>700824</v>
      </c>
      <c r="N554" s="158" t="str">
        <f>VLOOKUP(M554,'郵便番号-住所データ'!C:H,6,FALSE)</f>
        <v>旭川市</v>
      </c>
      <c r="O554" s="156" t="str">
        <f t="shared" si="42"/>
        <v>旭川市錦町１２丁目２９５９番地の２１・２２</v>
      </c>
      <c r="P554" s="158" t="str">
        <f t="shared" si="43"/>
        <v>有限会社</v>
      </c>
      <c r="Q554" s="158" t="str">
        <f t="shared" si="44"/>
        <v>なびし草</v>
      </c>
      <c r="R554" s="156">
        <v>15</v>
      </c>
      <c r="S554" s="156" t="s">
        <v>279</v>
      </c>
      <c r="T554" s="156" t="s">
        <v>279</v>
      </c>
      <c r="U554" s="156" t="s">
        <v>279</v>
      </c>
      <c r="V554" s="156" t="s">
        <v>279</v>
      </c>
      <c r="W554" s="156" t="s">
        <v>279</v>
      </c>
      <c r="X554" s="156" t="s">
        <v>279</v>
      </c>
    </row>
    <row r="555" spans="1:24">
      <c r="A555" s="156" t="s">
        <v>2603</v>
      </c>
      <c r="B555" s="156" t="s">
        <v>2602</v>
      </c>
      <c r="C555" s="156" t="s">
        <v>2601</v>
      </c>
      <c r="D555" s="156" t="s">
        <v>2600</v>
      </c>
      <c r="E555" s="156" t="s">
        <v>2599</v>
      </c>
      <c r="F555" s="156" t="s">
        <v>2598</v>
      </c>
      <c r="G555" s="156" t="s">
        <v>2597</v>
      </c>
      <c r="H555" s="156" t="s">
        <v>2596</v>
      </c>
      <c r="I555" s="156" t="s">
        <v>2595</v>
      </c>
      <c r="J555" s="156" t="s">
        <v>762</v>
      </c>
      <c r="K555" s="158" t="str">
        <f t="shared" si="40"/>
        <v>〒079－8417</v>
      </c>
      <c r="L555" s="158" t="str">
        <f t="shared" si="41"/>
        <v>0798417</v>
      </c>
      <c r="M555" s="160">
        <v>798417</v>
      </c>
      <c r="N555" s="158" t="str">
        <f>VLOOKUP(M555,'郵便番号-住所データ'!C:H,6,FALSE)</f>
        <v>旭川市</v>
      </c>
      <c r="O555" s="156" t="str">
        <f t="shared" si="42"/>
        <v>旭川市永山７条３丁目１番２６号静療館４</v>
      </c>
      <c r="P555" s="158" t="str">
        <f t="shared" si="43"/>
        <v>株式会社</v>
      </c>
      <c r="Q555" s="158" t="str">
        <f t="shared" si="44"/>
        <v>会社　秀</v>
      </c>
      <c r="R555" s="156">
        <v>15</v>
      </c>
      <c r="S555" s="156" t="s">
        <v>279</v>
      </c>
      <c r="T555" s="156" t="s">
        <v>279</v>
      </c>
      <c r="U555" s="156" t="s">
        <v>279</v>
      </c>
      <c r="V555" s="156" t="s">
        <v>279</v>
      </c>
      <c r="W555" s="156" t="s">
        <v>279</v>
      </c>
      <c r="X555" s="156" t="s">
        <v>279</v>
      </c>
    </row>
    <row r="556" spans="1:24">
      <c r="A556" s="156" t="s">
        <v>2594</v>
      </c>
      <c r="B556" s="156" t="s">
        <v>2593</v>
      </c>
      <c r="C556" s="156" t="s">
        <v>2592</v>
      </c>
      <c r="D556" s="156" t="s">
        <v>2591</v>
      </c>
      <c r="E556" s="156" t="s">
        <v>2590</v>
      </c>
      <c r="F556" s="156" t="s">
        <v>2589</v>
      </c>
      <c r="G556" s="156" t="s">
        <v>2588</v>
      </c>
      <c r="H556" s="156" t="s">
        <v>2587</v>
      </c>
      <c r="I556" s="156" t="s">
        <v>2586</v>
      </c>
      <c r="J556" s="156" t="s">
        <v>762</v>
      </c>
      <c r="K556" s="158" t="str">
        <f t="shared" si="40"/>
        <v>〒070－0023</v>
      </c>
      <c r="L556" s="158" t="str">
        <f t="shared" si="41"/>
        <v>0700023</v>
      </c>
      <c r="M556" s="160">
        <v>700023</v>
      </c>
      <c r="N556" s="158" t="str">
        <f>VLOOKUP(M556,'郵便番号-住所データ'!C:H,6,FALSE)</f>
        <v>旭川市</v>
      </c>
      <c r="O556" s="156" t="str">
        <f t="shared" si="42"/>
        <v>旭川市東３条１丁目２番８号ベネッセレビル３階</v>
      </c>
      <c r="P556" s="158" t="str">
        <f t="shared" si="43"/>
        <v>医療法人</v>
      </c>
      <c r="Q556" s="158" t="str">
        <f t="shared" si="44"/>
        <v>　圭泉会</v>
      </c>
      <c r="R556" s="156">
        <v>6</v>
      </c>
      <c r="S556" s="156" t="s">
        <v>279</v>
      </c>
      <c r="T556" s="156" t="s">
        <v>279</v>
      </c>
      <c r="U556" s="156" t="s">
        <v>279</v>
      </c>
      <c r="V556" s="156" t="s">
        <v>279</v>
      </c>
      <c r="W556" s="156" t="s">
        <v>279</v>
      </c>
      <c r="X556" s="156" t="s">
        <v>279</v>
      </c>
    </row>
    <row r="557" spans="1:24">
      <c r="A557" s="156" t="s">
        <v>2585</v>
      </c>
      <c r="B557" s="156" t="s">
        <v>2584</v>
      </c>
      <c r="C557" s="156" t="s">
        <v>2583</v>
      </c>
      <c r="D557" s="156" t="s">
        <v>2582</v>
      </c>
      <c r="E557" s="156" t="s">
        <v>2581</v>
      </c>
      <c r="F557" s="156" t="s">
        <v>2580</v>
      </c>
      <c r="G557" s="156" t="s">
        <v>2579</v>
      </c>
      <c r="H557" s="156" t="s">
        <v>2578</v>
      </c>
      <c r="I557" s="156" t="s">
        <v>2577</v>
      </c>
      <c r="J557" s="156" t="s">
        <v>762</v>
      </c>
      <c r="K557" s="158" t="str">
        <f t="shared" si="40"/>
        <v>〒079－8418</v>
      </c>
      <c r="L557" s="158" t="str">
        <f t="shared" si="41"/>
        <v>0798418</v>
      </c>
      <c r="M557" s="160">
        <v>798418</v>
      </c>
      <c r="N557" s="158" t="str">
        <f>VLOOKUP(M557,'郵便番号-住所データ'!C:H,6,FALSE)</f>
        <v>旭川市</v>
      </c>
      <c r="O557" s="156" t="str">
        <f t="shared" si="42"/>
        <v>旭川市永山８条１３丁目８－２３</v>
      </c>
      <c r="P557" s="158" t="str">
        <f t="shared" si="43"/>
        <v>株式会社</v>
      </c>
      <c r="Q557" s="158" t="str">
        <f t="shared" si="44"/>
        <v>るい介護</v>
      </c>
      <c r="R557" s="156">
        <v>15</v>
      </c>
      <c r="S557" s="156" t="s">
        <v>279</v>
      </c>
      <c r="T557" s="156" t="s">
        <v>279</v>
      </c>
      <c r="U557" s="156" t="s">
        <v>279</v>
      </c>
      <c r="V557" s="156" t="s">
        <v>279</v>
      </c>
      <c r="W557" s="156" t="s">
        <v>279</v>
      </c>
      <c r="X557" s="156" t="s">
        <v>279</v>
      </c>
    </row>
    <row r="558" spans="1:24">
      <c r="A558" s="156" t="s">
        <v>2576</v>
      </c>
      <c r="B558" s="156" t="s">
        <v>2575</v>
      </c>
      <c r="C558" s="156" t="s">
        <v>2574</v>
      </c>
      <c r="D558" s="156" t="s">
        <v>2573</v>
      </c>
      <c r="E558" s="156" t="s">
        <v>2572</v>
      </c>
      <c r="F558" s="156" t="s">
        <v>2571</v>
      </c>
      <c r="G558" s="156" t="s">
        <v>2570</v>
      </c>
      <c r="H558" s="156" t="s">
        <v>2569</v>
      </c>
      <c r="I558" s="156" t="s">
        <v>2568</v>
      </c>
      <c r="J558" s="156" t="s">
        <v>762</v>
      </c>
      <c r="K558" s="158" t="str">
        <f t="shared" si="40"/>
        <v>〒078－8234</v>
      </c>
      <c r="L558" s="158" t="str">
        <f t="shared" si="41"/>
        <v>0788234</v>
      </c>
      <c r="M558" s="160">
        <v>788234</v>
      </c>
      <c r="N558" s="158" t="str">
        <f>VLOOKUP(M558,'郵便番号-住所データ'!C:H,6,FALSE)</f>
        <v>旭川市</v>
      </c>
      <c r="O558" s="156" t="str">
        <f t="shared" si="42"/>
        <v>旭川市豊岡４条８丁目１番２号</v>
      </c>
      <c r="P558" s="158" t="str">
        <f t="shared" si="43"/>
        <v>株式会社</v>
      </c>
      <c r="Q558" s="158" t="str">
        <f t="shared" si="44"/>
        <v>　はんど</v>
      </c>
      <c r="R558" s="156">
        <v>15</v>
      </c>
      <c r="S558" s="156" t="s">
        <v>279</v>
      </c>
      <c r="T558" s="156" t="s">
        <v>279</v>
      </c>
      <c r="U558" s="156" t="s">
        <v>279</v>
      </c>
      <c r="V558" s="156" t="s">
        <v>279</v>
      </c>
      <c r="W558" s="156" t="s">
        <v>279</v>
      </c>
      <c r="X558" s="156" t="s">
        <v>279</v>
      </c>
    </row>
    <row r="559" spans="1:24">
      <c r="A559" s="156" t="s">
        <v>2567</v>
      </c>
      <c r="B559" s="156" t="s">
        <v>2566</v>
      </c>
      <c r="C559" s="156" t="s">
        <v>2565</v>
      </c>
      <c r="D559" s="156" t="s">
        <v>2564</v>
      </c>
      <c r="E559" s="156" t="s">
        <v>2563</v>
      </c>
      <c r="F559" s="156" t="s">
        <v>2562</v>
      </c>
      <c r="G559" s="156" t="s">
        <v>2561</v>
      </c>
      <c r="H559" s="156" t="s">
        <v>2560</v>
      </c>
      <c r="I559" s="156" t="s">
        <v>2559</v>
      </c>
      <c r="J559" s="156" t="s">
        <v>762</v>
      </c>
      <c r="K559" s="158" t="str">
        <f t="shared" si="40"/>
        <v>〒078－8319</v>
      </c>
      <c r="L559" s="158" t="str">
        <f t="shared" si="41"/>
        <v>0788319</v>
      </c>
      <c r="M559" s="160">
        <v>788319</v>
      </c>
      <c r="N559" s="158" t="str">
        <f>VLOOKUP(M559,'郵便番号-住所データ'!C:H,6,FALSE)</f>
        <v>旭川市</v>
      </c>
      <c r="O559" s="156" t="str">
        <f t="shared" si="42"/>
        <v>旭川市神楽岡９条３丁目４番７号</v>
      </c>
      <c r="P559" s="158" t="str">
        <f t="shared" si="43"/>
        <v>医療法人</v>
      </c>
      <c r="Q559" s="158" t="str">
        <f t="shared" si="44"/>
        <v>療研究所</v>
      </c>
      <c r="R559" s="156">
        <v>6</v>
      </c>
      <c r="S559" s="156" t="s">
        <v>279</v>
      </c>
      <c r="T559" s="156" t="s">
        <v>279</v>
      </c>
      <c r="U559" s="156" t="s">
        <v>279</v>
      </c>
      <c r="V559" s="156" t="s">
        <v>279</v>
      </c>
      <c r="W559" s="156" t="s">
        <v>279</v>
      </c>
      <c r="X559" s="156" t="s">
        <v>279</v>
      </c>
    </row>
    <row r="560" spans="1:24">
      <c r="A560" s="156" t="s">
        <v>2558</v>
      </c>
      <c r="B560" s="156" t="s">
        <v>2557</v>
      </c>
      <c r="C560" s="156" t="s">
        <v>2556</v>
      </c>
      <c r="D560" s="156" t="s">
        <v>2555</v>
      </c>
      <c r="E560" s="156" t="s">
        <v>2554</v>
      </c>
      <c r="F560" s="156" t="s">
        <v>2553</v>
      </c>
      <c r="G560" s="156" t="s">
        <v>397</v>
      </c>
      <c r="H560" s="156" t="s">
        <v>396</v>
      </c>
      <c r="I560" s="156" t="s">
        <v>395</v>
      </c>
      <c r="J560" s="156" t="s">
        <v>762</v>
      </c>
      <c r="K560" s="158" t="str">
        <f t="shared" si="40"/>
        <v>〒070－0061</v>
      </c>
      <c r="L560" s="158" t="str">
        <f t="shared" si="41"/>
        <v>0700061</v>
      </c>
      <c r="M560" s="160">
        <v>700061</v>
      </c>
      <c r="N560" s="158" t="str">
        <f>VLOOKUP(M560,'郵便番号-住所データ'!C:H,6,FALSE)</f>
        <v>旭川市</v>
      </c>
      <c r="O560" s="156" t="str">
        <f t="shared" si="42"/>
        <v>旭川市曙１条７丁目２番１号國本ビル</v>
      </c>
      <c r="P560" s="158" t="str">
        <f t="shared" si="43"/>
        <v>株式会社</v>
      </c>
      <c r="Q560" s="158" t="str">
        <f t="shared" si="44"/>
        <v>　健康会</v>
      </c>
      <c r="R560" s="156">
        <v>15</v>
      </c>
      <c r="S560" s="156" t="s">
        <v>279</v>
      </c>
      <c r="T560" s="156" t="s">
        <v>279</v>
      </c>
      <c r="U560" s="156" t="s">
        <v>279</v>
      </c>
      <c r="V560" s="156" t="s">
        <v>279</v>
      </c>
      <c r="W560" s="156" t="s">
        <v>279</v>
      </c>
      <c r="X560" s="156" t="s">
        <v>279</v>
      </c>
    </row>
    <row r="561" spans="1:24">
      <c r="A561" s="156" t="s">
        <v>2552</v>
      </c>
      <c r="B561" s="156" t="s">
        <v>2551</v>
      </c>
      <c r="C561" s="156" t="s">
        <v>2550</v>
      </c>
      <c r="D561" s="156" t="s">
        <v>2549</v>
      </c>
      <c r="E561" s="156" t="s">
        <v>2548</v>
      </c>
      <c r="F561" s="156" t="s">
        <v>2547</v>
      </c>
      <c r="G561" s="156" t="s">
        <v>1034</v>
      </c>
      <c r="H561" s="156" t="s">
        <v>2546</v>
      </c>
      <c r="I561" s="156" t="s">
        <v>2545</v>
      </c>
      <c r="J561" s="156" t="s">
        <v>762</v>
      </c>
      <c r="K561" s="158" t="str">
        <f t="shared" si="40"/>
        <v>〒079－8419</v>
      </c>
      <c r="L561" s="158" t="str">
        <f t="shared" si="41"/>
        <v>0798419</v>
      </c>
      <c r="M561" s="160">
        <v>798419</v>
      </c>
      <c r="N561" s="158" t="str">
        <f>VLOOKUP(M561,'郵便番号-住所データ'!C:H,6,FALSE)</f>
        <v>旭川市</v>
      </c>
      <c r="O561" s="156" t="str">
        <f t="shared" si="42"/>
        <v>旭川市永山９条２丁目１－２８</v>
      </c>
      <c r="P561" s="158" t="str">
        <f t="shared" si="43"/>
        <v>株式会社</v>
      </c>
      <c r="Q561" s="158" t="str">
        <f t="shared" si="44"/>
        <v>式会社輝</v>
      </c>
      <c r="R561" s="156">
        <v>15</v>
      </c>
      <c r="S561" s="156" t="s">
        <v>279</v>
      </c>
      <c r="T561" s="156" t="s">
        <v>279</v>
      </c>
      <c r="U561" s="156" t="s">
        <v>279</v>
      </c>
      <c r="V561" s="156" t="s">
        <v>279</v>
      </c>
      <c r="W561" s="156" t="s">
        <v>279</v>
      </c>
      <c r="X561" s="156" t="s">
        <v>279</v>
      </c>
    </row>
    <row r="562" spans="1:24">
      <c r="A562" s="156" t="s">
        <v>2544</v>
      </c>
      <c r="B562" s="156" t="s">
        <v>2543</v>
      </c>
      <c r="C562" s="156" t="s">
        <v>2542</v>
      </c>
      <c r="D562" s="156" t="s">
        <v>2541</v>
      </c>
      <c r="E562" s="156" t="s">
        <v>2540</v>
      </c>
      <c r="F562" s="156" t="s">
        <v>2537</v>
      </c>
      <c r="G562" s="156" t="s">
        <v>2539</v>
      </c>
      <c r="H562" s="156" t="s">
        <v>2538</v>
      </c>
      <c r="I562" s="156" t="s">
        <v>2537</v>
      </c>
      <c r="J562" s="156" t="s">
        <v>762</v>
      </c>
      <c r="K562" s="158" t="str">
        <f t="shared" si="40"/>
        <v>〒079－8413</v>
      </c>
      <c r="L562" s="158" t="str">
        <f t="shared" si="41"/>
        <v>0798413</v>
      </c>
      <c r="M562" s="160">
        <v>798413</v>
      </c>
      <c r="N562" s="158" t="str">
        <f>VLOOKUP(M562,'郵便番号-住所データ'!C:H,6,FALSE)</f>
        <v>旭川市</v>
      </c>
      <c r="O562" s="156" t="str">
        <f t="shared" si="42"/>
        <v>旭川市永山３条２４丁目２番２号</v>
      </c>
      <c r="P562" s="158" t="str">
        <f t="shared" si="43"/>
        <v>株式会社</v>
      </c>
      <c r="Q562" s="158" t="str">
        <f t="shared" si="44"/>
        <v>会社グー</v>
      </c>
      <c r="R562" s="156">
        <v>15</v>
      </c>
      <c r="S562" s="156" t="s">
        <v>279</v>
      </c>
      <c r="T562" s="156" t="s">
        <v>279</v>
      </c>
      <c r="U562" s="156" t="s">
        <v>279</v>
      </c>
      <c r="V562" s="156" t="s">
        <v>279</v>
      </c>
      <c r="W562" s="156" t="s">
        <v>279</v>
      </c>
      <c r="X562" s="156" t="s">
        <v>279</v>
      </c>
    </row>
    <row r="563" spans="1:24">
      <c r="A563" s="156" t="s">
        <v>2536</v>
      </c>
      <c r="B563" s="156" t="s">
        <v>2535</v>
      </c>
      <c r="C563" s="156" t="s">
        <v>2534</v>
      </c>
      <c r="D563" s="156" t="s">
        <v>2533</v>
      </c>
      <c r="E563" s="156" t="s">
        <v>2532</v>
      </c>
      <c r="F563" s="156" t="s">
        <v>2531</v>
      </c>
      <c r="G563" s="156" t="s">
        <v>1115</v>
      </c>
      <c r="H563" s="156" t="s">
        <v>1327</v>
      </c>
      <c r="I563" s="156" t="s">
        <v>1326</v>
      </c>
      <c r="J563" s="156" t="s">
        <v>762</v>
      </c>
      <c r="K563" s="158" t="str">
        <f t="shared" si="40"/>
        <v>〒070－0032</v>
      </c>
      <c r="L563" s="158" t="str">
        <f t="shared" si="41"/>
        <v>0700032</v>
      </c>
      <c r="M563" s="160">
        <v>700032</v>
      </c>
      <c r="N563" s="158" t="str">
        <f>VLOOKUP(M563,'郵便番号-住所データ'!C:H,6,FALSE)</f>
        <v>旭川市</v>
      </c>
      <c r="O563" s="156" t="str">
        <f t="shared" si="42"/>
        <v>旭川市２条通３丁目９４旭川２・３ビル　１Ｆ</v>
      </c>
      <c r="P563" s="158" t="str">
        <f t="shared" si="43"/>
        <v>ＳＯＭＰ</v>
      </c>
      <c r="Q563" s="158" t="str">
        <f t="shared" si="44"/>
        <v>株式会社</v>
      </c>
      <c r="R563" s="156">
        <v>15</v>
      </c>
      <c r="S563" s="156" t="s">
        <v>279</v>
      </c>
      <c r="T563" s="156" t="s">
        <v>279</v>
      </c>
      <c r="U563" s="156" t="s">
        <v>279</v>
      </c>
      <c r="V563" s="156" t="s">
        <v>279</v>
      </c>
      <c r="W563" s="156" t="s">
        <v>279</v>
      </c>
      <c r="X563" s="156" t="s">
        <v>279</v>
      </c>
    </row>
    <row r="564" spans="1:24">
      <c r="A564" s="156" t="s">
        <v>2530</v>
      </c>
      <c r="B564" s="156" t="s">
        <v>2529</v>
      </c>
      <c r="C564" s="156" t="s">
        <v>2528</v>
      </c>
      <c r="D564" s="156" t="s">
        <v>2527</v>
      </c>
      <c r="E564" s="156" t="s">
        <v>2526</v>
      </c>
      <c r="F564" s="156" t="s">
        <v>2525</v>
      </c>
      <c r="G564" s="156" t="s">
        <v>547</v>
      </c>
      <c r="H564" s="156" t="s">
        <v>2524</v>
      </c>
      <c r="I564" s="156" t="s">
        <v>2523</v>
      </c>
      <c r="J564" s="156" t="s">
        <v>762</v>
      </c>
      <c r="K564" s="158" t="str">
        <f t="shared" si="40"/>
        <v>〒078－8312</v>
      </c>
      <c r="L564" s="158" t="str">
        <f t="shared" si="41"/>
        <v>0788312</v>
      </c>
      <c r="M564" s="160">
        <v>788312</v>
      </c>
      <c r="N564" s="158" t="str">
        <f>VLOOKUP(M564,'郵便番号-住所データ'!C:H,6,FALSE)</f>
        <v>旭川市</v>
      </c>
      <c r="O564" s="156" t="str">
        <f t="shared" si="42"/>
        <v>旭川市神楽岡２条４丁目３番９号</v>
      </c>
      <c r="P564" s="158" t="str">
        <f t="shared" si="43"/>
        <v>株式会社</v>
      </c>
      <c r="Q564" s="158" t="str">
        <f t="shared" si="44"/>
        <v>ぶれいぶ</v>
      </c>
      <c r="R564" s="156">
        <v>15</v>
      </c>
      <c r="S564" s="156" t="s">
        <v>279</v>
      </c>
      <c r="T564" s="156" t="s">
        <v>279</v>
      </c>
      <c r="U564" s="156" t="s">
        <v>279</v>
      </c>
      <c r="V564" s="156" t="s">
        <v>279</v>
      </c>
      <c r="W564" s="156" t="s">
        <v>279</v>
      </c>
      <c r="X564" s="156" t="s">
        <v>279</v>
      </c>
    </row>
    <row r="565" spans="1:24">
      <c r="A565" s="156" t="s">
        <v>2522</v>
      </c>
      <c r="B565" s="156" t="s">
        <v>2521</v>
      </c>
      <c r="C565" s="156" t="s">
        <v>2520</v>
      </c>
      <c r="D565" s="156" t="s">
        <v>2519</v>
      </c>
      <c r="E565" s="156" t="s">
        <v>2518</v>
      </c>
      <c r="F565" s="156" t="s">
        <v>2517</v>
      </c>
      <c r="G565" s="156" t="s">
        <v>2516</v>
      </c>
      <c r="H565" s="156" t="s">
        <v>2364</v>
      </c>
      <c r="I565" s="156" t="s">
        <v>2363</v>
      </c>
      <c r="J565" s="156" t="s">
        <v>762</v>
      </c>
      <c r="K565" s="158" t="str">
        <f t="shared" si="40"/>
        <v>〒078－8311</v>
      </c>
      <c r="L565" s="158" t="str">
        <f t="shared" si="41"/>
        <v>0788311</v>
      </c>
      <c r="M565" s="160">
        <v>788311</v>
      </c>
      <c r="N565" s="158" t="str">
        <f>VLOOKUP(M565,'郵便番号-住所データ'!C:H,6,FALSE)</f>
        <v>旭川市</v>
      </c>
      <c r="O565" s="156" t="str">
        <f t="shared" si="42"/>
        <v>旭川市神楽岡１条６丁目２番５号</v>
      </c>
      <c r="P565" s="158" t="str">
        <f t="shared" si="43"/>
        <v>ミルフィ</v>
      </c>
      <c r="Q565" s="158" t="str">
        <f t="shared" si="44"/>
        <v>合同会社</v>
      </c>
      <c r="R565" s="156">
        <v>15</v>
      </c>
      <c r="S565" s="156" t="s">
        <v>279</v>
      </c>
      <c r="T565" s="156" t="s">
        <v>279</v>
      </c>
      <c r="U565" s="156" t="s">
        <v>279</v>
      </c>
      <c r="V565" s="156" t="s">
        <v>279</v>
      </c>
      <c r="W565" s="156" t="s">
        <v>279</v>
      </c>
      <c r="X565" s="156" t="s">
        <v>279</v>
      </c>
    </row>
    <row r="566" spans="1:24">
      <c r="A566" s="156" t="s">
        <v>2515</v>
      </c>
      <c r="B566" s="156" t="s">
        <v>2514</v>
      </c>
      <c r="C566" s="156" t="s">
        <v>2513</v>
      </c>
      <c r="D566" s="156" t="s">
        <v>2512</v>
      </c>
      <c r="E566" s="156" t="s">
        <v>2511</v>
      </c>
      <c r="F566" s="156" t="s">
        <v>2510</v>
      </c>
      <c r="G566" s="156" t="s">
        <v>2502</v>
      </c>
      <c r="H566" s="156" t="s">
        <v>2509</v>
      </c>
      <c r="I566" s="156" t="s">
        <v>2508</v>
      </c>
      <c r="J566" s="156" t="s">
        <v>762</v>
      </c>
      <c r="K566" s="158" t="str">
        <f t="shared" si="40"/>
        <v>〒070－0036</v>
      </c>
      <c r="L566" s="158" t="str">
        <f t="shared" si="41"/>
        <v>0700036</v>
      </c>
      <c r="M566" s="160">
        <v>700036</v>
      </c>
      <c r="N566" s="158" t="str">
        <f>VLOOKUP(M566,'郵便番号-住所データ'!C:H,6,FALSE)</f>
        <v>旭川市</v>
      </c>
      <c r="O566" s="156" t="str">
        <f t="shared" si="42"/>
        <v>旭川市６条通８丁目３６－２５セントラル旭川ビル１階</v>
      </c>
      <c r="P566" s="158" t="str">
        <f t="shared" si="43"/>
        <v>株式会社</v>
      </c>
      <c r="Q566" s="158" t="str">
        <f t="shared" si="44"/>
        <v>ィールド</v>
      </c>
      <c r="R566" s="156">
        <v>15</v>
      </c>
      <c r="S566" s="156" t="s">
        <v>279</v>
      </c>
      <c r="T566" s="156" t="s">
        <v>279</v>
      </c>
      <c r="U566" s="156" t="s">
        <v>279</v>
      </c>
      <c r="V566" s="156" t="s">
        <v>279</v>
      </c>
      <c r="W566" s="156" t="s">
        <v>279</v>
      </c>
      <c r="X566" s="156" t="s">
        <v>279</v>
      </c>
    </row>
    <row r="567" spans="1:24">
      <c r="A567" s="156" t="s">
        <v>2507</v>
      </c>
      <c r="B567" s="156" t="s">
        <v>2506</v>
      </c>
      <c r="C567" s="156" t="s">
        <v>2505</v>
      </c>
      <c r="D567" s="156" t="s">
        <v>2504</v>
      </c>
      <c r="E567" s="156" t="s">
        <v>2503</v>
      </c>
      <c r="F567" s="156" t="s">
        <v>2500</v>
      </c>
      <c r="G567" s="156" t="s">
        <v>2502</v>
      </c>
      <c r="H567" s="156" t="s">
        <v>2501</v>
      </c>
      <c r="I567" s="156" t="s">
        <v>2500</v>
      </c>
      <c r="J567" s="156" t="s">
        <v>762</v>
      </c>
      <c r="K567" s="158" t="str">
        <f t="shared" si="40"/>
        <v>〒079－8401</v>
      </c>
      <c r="L567" s="158" t="str">
        <f t="shared" si="41"/>
        <v>0798401</v>
      </c>
      <c r="M567" s="160">
        <v>798401</v>
      </c>
      <c r="N567" s="158" t="str">
        <f>VLOOKUP(M567,'郵便番号-住所データ'!C:H,6,FALSE)</f>
        <v>旭川市</v>
      </c>
      <c r="O567" s="156" t="str">
        <f t="shared" si="42"/>
        <v>旭川市秋月１条２丁目３番８号</v>
      </c>
      <c r="P567" s="158" t="str">
        <f t="shared" si="43"/>
        <v>株式会社</v>
      </c>
      <c r="Q567" s="158" t="str">
        <f t="shared" si="44"/>
        <v>Ｈｏｐｅ</v>
      </c>
      <c r="R567" s="156">
        <v>15</v>
      </c>
      <c r="S567" s="156" t="s">
        <v>279</v>
      </c>
      <c r="T567" s="156" t="s">
        <v>279</v>
      </c>
      <c r="U567" s="156" t="s">
        <v>279</v>
      </c>
      <c r="V567" s="156" t="s">
        <v>279</v>
      </c>
      <c r="W567" s="156" t="s">
        <v>279</v>
      </c>
      <c r="X567" s="156" t="s">
        <v>279</v>
      </c>
    </row>
    <row r="568" spans="1:24">
      <c r="A568" s="156" t="s">
        <v>2499</v>
      </c>
      <c r="B568" s="156" t="s">
        <v>2498</v>
      </c>
      <c r="C568" s="156" t="s">
        <v>2497</v>
      </c>
      <c r="D568" s="156" t="s">
        <v>2273</v>
      </c>
      <c r="E568" s="156" t="s">
        <v>2272</v>
      </c>
      <c r="F568" s="156" t="s">
        <v>2271</v>
      </c>
      <c r="G568" s="156" t="s">
        <v>2496</v>
      </c>
      <c r="H568" s="156" t="s">
        <v>2269</v>
      </c>
      <c r="I568" s="156" t="s">
        <v>2268</v>
      </c>
      <c r="J568" s="156" t="s">
        <v>762</v>
      </c>
      <c r="K568" s="158" t="str">
        <f t="shared" si="40"/>
        <v>〒079－8418</v>
      </c>
      <c r="L568" s="158" t="str">
        <f t="shared" si="41"/>
        <v>0798418</v>
      </c>
      <c r="M568" s="160">
        <v>798418</v>
      </c>
      <c r="N568" s="158" t="str">
        <f>VLOOKUP(M568,'郵便番号-住所データ'!C:H,6,FALSE)</f>
        <v>旭川市</v>
      </c>
      <c r="O568" s="156" t="str">
        <f t="shared" si="42"/>
        <v>旭川市永山８条１丁目１番２３号</v>
      </c>
      <c r="P568" s="158" t="str">
        <f t="shared" si="43"/>
        <v>株式会社</v>
      </c>
      <c r="Q568" s="158" t="str">
        <f t="shared" si="44"/>
        <v>リライフ</v>
      </c>
      <c r="R568" s="156">
        <v>15</v>
      </c>
      <c r="S568" s="156" t="s">
        <v>279</v>
      </c>
      <c r="T568" s="156" t="s">
        <v>279</v>
      </c>
      <c r="U568" s="156" t="s">
        <v>279</v>
      </c>
      <c r="V568" s="156" t="s">
        <v>279</v>
      </c>
      <c r="W568" s="156" t="s">
        <v>279</v>
      </c>
      <c r="X568" s="156" t="s">
        <v>279</v>
      </c>
    </row>
    <row r="569" spans="1:24">
      <c r="A569" s="156" t="s">
        <v>2495</v>
      </c>
      <c r="B569" s="156" t="s">
        <v>2494</v>
      </c>
      <c r="C569" s="156" t="s">
        <v>2493</v>
      </c>
      <c r="D569" s="156" t="s">
        <v>2492</v>
      </c>
      <c r="E569" s="156" t="s">
        <v>2491</v>
      </c>
      <c r="F569" s="156" t="s">
        <v>2488</v>
      </c>
      <c r="G569" s="156" t="s">
        <v>2490</v>
      </c>
      <c r="H569" s="156" t="s">
        <v>2489</v>
      </c>
      <c r="I569" s="156" t="s">
        <v>2488</v>
      </c>
      <c r="J569" s="156" t="s">
        <v>762</v>
      </c>
      <c r="K569" s="158" t="str">
        <f t="shared" si="40"/>
        <v>〒070－0014</v>
      </c>
      <c r="L569" s="158" t="str">
        <f t="shared" si="41"/>
        <v>0700014</v>
      </c>
      <c r="M569" s="160">
        <v>700014</v>
      </c>
      <c r="N569" s="158" t="str">
        <f>VLOOKUP(M569,'郵便番号-住所データ'!C:H,6,FALSE)</f>
        <v>旭川市</v>
      </c>
      <c r="O569" s="156" t="str">
        <f t="shared" si="42"/>
        <v>旭川市新星町１丁目３番１５号</v>
      </c>
      <c r="P569" s="158" t="str">
        <f t="shared" si="43"/>
        <v>合同会社</v>
      </c>
      <c r="Q569" s="158" t="str">
        <f t="shared" si="44"/>
        <v>キタサキ</v>
      </c>
      <c r="R569" s="156">
        <v>15</v>
      </c>
      <c r="S569" s="156" t="s">
        <v>279</v>
      </c>
      <c r="T569" s="156" t="s">
        <v>279</v>
      </c>
      <c r="U569" s="156" t="s">
        <v>279</v>
      </c>
      <c r="V569" s="156" t="s">
        <v>279</v>
      </c>
      <c r="W569" s="156" t="s">
        <v>279</v>
      </c>
      <c r="X569" s="156" t="s">
        <v>279</v>
      </c>
    </row>
    <row r="570" spans="1:24">
      <c r="A570" s="156" t="s">
        <v>2487</v>
      </c>
      <c r="B570" s="156" t="s">
        <v>2486</v>
      </c>
      <c r="C570" s="156" t="s">
        <v>2485</v>
      </c>
      <c r="D570" s="156" t="s">
        <v>2484</v>
      </c>
      <c r="E570" s="156" t="s">
        <v>2483</v>
      </c>
      <c r="F570" s="156" t="s">
        <v>2481</v>
      </c>
      <c r="G570" s="156" t="s">
        <v>730</v>
      </c>
      <c r="H570" s="156" t="s">
        <v>2482</v>
      </c>
      <c r="I570" s="156" t="s">
        <v>2481</v>
      </c>
      <c r="J570" s="156" t="s">
        <v>762</v>
      </c>
      <c r="K570" s="158" t="str">
        <f t="shared" si="40"/>
        <v>〒070－0027</v>
      </c>
      <c r="L570" s="158" t="str">
        <f t="shared" si="41"/>
        <v>0700027</v>
      </c>
      <c r="M570" s="160">
        <v>700027</v>
      </c>
      <c r="N570" s="158" t="str">
        <f>VLOOKUP(M570,'郵便番号-住所データ'!C:H,6,FALSE)</f>
        <v>旭川市</v>
      </c>
      <c r="O570" s="156" t="str">
        <f t="shared" si="42"/>
        <v>旭川市東７条１０丁目２－３４</v>
      </c>
      <c r="P570" s="158" t="str">
        <f t="shared" si="43"/>
        <v>株式会社</v>
      </c>
      <c r="Q570" s="158" t="str">
        <f t="shared" si="44"/>
        <v>　ｎｏｗ</v>
      </c>
      <c r="R570" s="156">
        <v>15</v>
      </c>
      <c r="S570" s="156" t="s">
        <v>279</v>
      </c>
      <c r="T570" s="156" t="s">
        <v>279</v>
      </c>
      <c r="U570" s="156" t="s">
        <v>279</v>
      </c>
      <c r="V570" s="156" t="s">
        <v>279</v>
      </c>
      <c r="W570" s="156" t="s">
        <v>279</v>
      </c>
      <c r="X570" s="156" t="s">
        <v>279</v>
      </c>
    </row>
    <row r="571" spans="1:24">
      <c r="A571" s="156" t="s">
        <v>2480</v>
      </c>
      <c r="B571" s="156" t="s">
        <v>2479</v>
      </c>
      <c r="C571" s="156" t="s">
        <v>2478</v>
      </c>
      <c r="D571" s="156" t="s">
        <v>2477</v>
      </c>
      <c r="E571" s="156" t="s">
        <v>2476</v>
      </c>
      <c r="F571" s="156" t="s">
        <v>2475</v>
      </c>
      <c r="G571" s="156" t="s">
        <v>730</v>
      </c>
      <c r="H571" s="156" t="s">
        <v>2474</v>
      </c>
      <c r="I571" s="156" t="s">
        <v>2473</v>
      </c>
      <c r="J571" s="156" t="s">
        <v>762</v>
      </c>
      <c r="K571" s="158" t="str">
        <f t="shared" si="40"/>
        <v>〒070－0061</v>
      </c>
      <c r="L571" s="158" t="str">
        <f t="shared" si="41"/>
        <v>0700061</v>
      </c>
      <c r="M571" s="160">
        <v>700061</v>
      </c>
      <c r="N571" s="158" t="str">
        <f>VLOOKUP(M571,'郵便番号-住所データ'!C:H,6,FALSE)</f>
        <v>旭川市</v>
      </c>
      <c r="O571" s="156" t="str">
        <f t="shared" si="42"/>
        <v>旭川市曙１条７丁目１番１号</v>
      </c>
      <c r="P571" s="158" t="str">
        <f t="shared" si="43"/>
        <v>医療法人</v>
      </c>
      <c r="Q571" s="158" t="str">
        <f t="shared" si="44"/>
        <v>プル病院</v>
      </c>
      <c r="R571" s="156">
        <v>6</v>
      </c>
      <c r="S571" s="156" t="s">
        <v>279</v>
      </c>
      <c r="T571" s="156" t="s">
        <v>279</v>
      </c>
      <c r="U571" s="156" t="s">
        <v>279</v>
      </c>
      <c r="V571" s="156" t="s">
        <v>279</v>
      </c>
      <c r="W571" s="156" t="s">
        <v>279</v>
      </c>
      <c r="X571" s="156" t="s">
        <v>279</v>
      </c>
    </row>
    <row r="572" spans="1:24">
      <c r="A572" s="156" t="s">
        <v>2472</v>
      </c>
      <c r="B572" s="156" t="s">
        <v>2471</v>
      </c>
      <c r="C572" s="156" t="s">
        <v>2470</v>
      </c>
      <c r="D572" s="156" t="s">
        <v>2469</v>
      </c>
      <c r="E572" s="156" t="s">
        <v>2468</v>
      </c>
      <c r="F572" s="156" t="s">
        <v>2467</v>
      </c>
      <c r="G572" s="156" t="s">
        <v>590</v>
      </c>
      <c r="H572" s="156" t="s">
        <v>2466</v>
      </c>
      <c r="I572" s="156" t="s">
        <v>2465</v>
      </c>
      <c r="J572" s="156" t="s">
        <v>762</v>
      </c>
      <c r="K572" s="158" t="str">
        <f t="shared" si="40"/>
        <v>〒070－0030</v>
      </c>
      <c r="L572" s="158" t="str">
        <f t="shared" si="41"/>
        <v>0700030</v>
      </c>
      <c r="M572" s="160">
        <v>700030</v>
      </c>
      <c r="N572" s="158" t="str">
        <f>VLOOKUP(M572,'郵便番号-住所データ'!C:H,6,FALSE)</f>
        <v>旭川市</v>
      </c>
      <c r="O572" s="156" t="str">
        <f t="shared" si="42"/>
        <v>旭川市宮下通１１丁目３番１号</v>
      </c>
      <c r="P572" s="158" t="str">
        <f t="shared" si="43"/>
        <v>株式会社</v>
      </c>
      <c r="Q572" s="158" t="str">
        <f t="shared" si="44"/>
        <v>ーム企画</v>
      </c>
      <c r="R572" s="156">
        <v>15</v>
      </c>
      <c r="S572" s="156" t="s">
        <v>279</v>
      </c>
      <c r="T572" s="156" t="s">
        <v>279</v>
      </c>
      <c r="U572" s="156" t="s">
        <v>279</v>
      </c>
      <c r="V572" s="156" t="s">
        <v>279</v>
      </c>
      <c r="W572" s="156" t="s">
        <v>279</v>
      </c>
      <c r="X572" s="156" t="s">
        <v>279</v>
      </c>
    </row>
    <row r="573" spans="1:24">
      <c r="A573" s="156" t="s">
        <v>2464</v>
      </c>
      <c r="B573" s="156" t="s">
        <v>2463</v>
      </c>
      <c r="C573" s="156" t="s">
        <v>2462</v>
      </c>
      <c r="D573" s="156" t="s">
        <v>2461</v>
      </c>
      <c r="E573" s="156" t="s">
        <v>2460</v>
      </c>
      <c r="F573" s="156" t="s">
        <v>2459</v>
      </c>
      <c r="G573" s="156" t="s">
        <v>2458</v>
      </c>
      <c r="H573" s="156" t="s">
        <v>2457</v>
      </c>
      <c r="I573" s="156" t="s">
        <v>2456</v>
      </c>
      <c r="J573" s="156" t="s">
        <v>762</v>
      </c>
      <c r="K573" s="158" t="str">
        <f t="shared" si="40"/>
        <v>〒078－8351</v>
      </c>
      <c r="L573" s="158" t="str">
        <f t="shared" si="41"/>
        <v>0788351</v>
      </c>
      <c r="M573" s="160">
        <v>788351</v>
      </c>
      <c r="N573" s="158" t="str">
        <f>VLOOKUP(M573,'郵便番号-住所データ'!C:H,6,FALSE)</f>
        <v>旭川市</v>
      </c>
      <c r="O573" s="156" t="str">
        <f t="shared" si="42"/>
        <v>旭川市東光１１条５丁目１番２２号</v>
      </c>
      <c r="P573" s="158" t="str">
        <f t="shared" si="43"/>
        <v>株式会社</v>
      </c>
      <c r="Q573" s="158" t="str">
        <f t="shared" si="44"/>
        <v>花さとか</v>
      </c>
      <c r="R573" s="156">
        <v>15</v>
      </c>
      <c r="S573" s="156" t="s">
        <v>279</v>
      </c>
      <c r="T573" s="156" t="s">
        <v>279</v>
      </c>
      <c r="U573" s="156" t="s">
        <v>279</v>
      </c>
      <c r="V573" s="156" t="s">
        <v>279</v>
      </c>
      <c r="W573" s="156" t="s">
        <v>279</v>
      </c>
      <c r="X573" s="156" t="s">
        <v>279</v>
      </c>
    </row>
    <row r="574" spans="1:24">
      <c r="A574" s="156" t="s">
        <v>2455</v>
      </c>
      <c r="B574" s="156" t="s">
        <v>2454</v>
      </c>
      <c r="C574" s="156" t="s">
        <v>2453</v>
      </c>
      <c r="D574" s="156" t="s">
        <v>2452</v>
      </c>
      <c r="E574" s="156" t="s">
        <v>2451</v>
      </c>
      <c r="F574" s="156" t="s">
        <v>2450</v>
      </c>
      <c r="G574" s="156" t="s">
        <v>2441</v>
      </c>
      <c r="H574" s="156" t="s">
        <v>2449</v>
      </c>
      <c r="I574" s="156" t="s">
        <v>2448</v>
      </c>
      <c r="J574" s="156" t="s">
        <v>762</v>
      </c>
      <c r="K574" s="158" t="str">
        <f t="shared" si="40"/>
        <v>〒078－8350</v>
      </c>
      <c r="L574" s="158" t="str">
        <f t="shared" si="41"/>
        <v>0788350</v>
      </c>
      <c r="M574" s="160">
        <v>788350</v>
      </c>
      <c r="N574" s="158" t="str">
        <f>VLOOKUP(M574,'郵便番号-住所データ'!C:H,6,FALSE)</f>
        <v>旭川市</v>
      </c>
      <c r="O574" s="156" t="str">
        <f t="shared" si="42"/>
        <v>旭川市東光１０条２丁目３－１</v>
      </c>
      <c r="P574" s="158" t="str">
        <f t="shared" si="43"/>
        <v>株式会社</v>
      </c>
      <c r="Q574" s="158" t="str">
        <f t="shared" si="44"/>
        <v>社　寶船</v>
      </c>
      <c r="R574" s="156">
        <v>15</v>
      </c>
      <c r="S574" s="156" t="s">
        <v>279</v>
      </c>
      <c r="T574" s="156" t="s">
        <v>279</v>
      </c>
      <c r="U574" s="156" t="s">
        <v>279</v>
      </c>
      <c r="V574" s="156" t="s">
        <v>279</v>
      </c>
      <c r="W574" s="156" t="s">
        <v>279</v>
      </c>
      <c r="X574" s="156" t="s">
        <v>279</v>
      </c>
    </row>
    <row r="575" spans="1:24">
      <c r="A575" s="156" t="s">
        <v>2447</v>
      </c>
      <c r="B575" s="156" t="s">
        <v>2446</v>
      </c>
      <c r="C575" s="156" t="s">
        <v>2445</v>
      </c>
      <c r="D575" s="156" t="s">
        <v>2444</v>
      </c>
      <c r="E575" s="156" t="s">
        <v>2443</v>
      </c>
      <c r="F575" s="156" t="s">
        <v>2442</v>
      </c>
      <c r="G575" s="156" t="s">
        <v>2441</v>
      </c>
      <c r="H575" s="156" t="s">
        <v>2440</v>
      </c>
      <c r="I575" s="156" t="s">
        <v>2439</v>
      </c>
      <c r="J575" s="156" t="s">
        <v>762</v>
      </c>
      <c r="K575" s="158" t="str">
        <f t="shared" si="40"/>
        <v>〒070－0822</v>
      </c>
      <c r="L575" s="158" t="str">
        <f t="shared" si="41"/>
        <v>0700822</v>
      </c>
      <c r="M575" s="160">
        <v>700822</v>
      </c>
      <c r="N575" s="158" t="str">
        <f>VLOOKUP(M575,'郵便番号-住所データ'!C:H,6,FALSE)</f>
        <v>旭川市</v>
      </c>
      <c r="O575" s="156" t="str">
        <f t="shared" si="42"/>
        <v>旭川市旭岡５丁目４－２０</v>
      </c>
      <c r="P575" s="158" t="str">
        <f t="shared" si="43"/>
        <v>株式会社</v>
      </c>
      <c r="Q575" s="158" t="str">
        <f t="shared" si="44"/>
        <v>ーズケア</v>
      </c>
      <c r="R575" s="156">
        <v>15</v>
      </c>
      <c r="S575" s="156" t="s">
        <v>279</v>
      </c>
      <c r="T575" s="156" t="s">
        <v>279</v>
      </c>
      <c r="U575" s="156" t="s">
        <v>279</v>
      </c>
      <c r="V575" s="156" t="s">
        <v>279</v>
      </c>
      <c r="W575" s="156" t="s">
        <v>279</v>
      </c>
      <c r="X575" s="156" t="s">
        <v>279</v>
      </c>
    </row>
    <row r="576" spans="1:24">
      <c r="A576" s="156" t="s">
        <v>2438</v>
      </c>
      <c r="B576" s="156" t="s">
        <v>2437</v>
      </c>
      <c r="C576" s="156" t="s">
        <v>2436</v>
      </c>
      <c r="D576" s="156" t="s">
        <v>2435</v>
      </c>
      <c r="E576" s="156" t="s">
        <v>2434</v>
      </c>
      <c r="F576" s="156" t="s">
        <v>2433</v>
      </c>
      <c r="G576" s="156" t="s">
        <v>1099</v>
      </c>
      <c r="H576" s="156" t="s">
        <v>2432</v>
      </c>
      <c r="I576" s="156" t="s">
        <v>2431</v>
      </c>
      <c r="J576" s="156" t="s">
        <v>762</v>
      </c>
      <c r="K576" s="158" t="str">
        <f t="shared" si="40"/>
        <v>〒071－8102</v>
      </c>
      <c r="L576" s="158" t="str">
        <f t="shared" si="41"/>
        <v>0718102</v>
      </c>
      <c r="M576" s="160">
        <v>718102</v>
      </c>
      <c r="N576" s="158" t="str">
        <f>VLOOKUP(M576,'郵便番号-住所データ'!C:H,6,FALSE)</f>
        <v>旭川市</v>
      </c>
      <c r="O576" s="156" t="str">
        <f t="shared" si="42"/>
        <v>旭川市東鷹栖２条４丁目６３８番地の２４１</v>
      </c>
      <c r="P576" s="158" t="str">
        <f t="shared" si="43"/>
        <v>株式会社</v>
      </c>
      <c r="Q576" s="158" t="str">
        <f t="shared" si="44"/>
        <v>ｒｏｕｐ</v>
      </c>
      <c r="R576" s="156">
        <v>15</v>
      </c>
      <c r="S576" s="156" t="s">
        <v>279</v>
      </c>
      <c r="T576" s="156" t="s">
        <v>279</v>
      </c>
      <c r="U576" s="156" t="s">
        <v>279</v>
      </c>
      <c r="V576" s="156" t="s">
        <v>279</v>
      </c>
      <c r="W576" s="156" t="s">
        <v>279</v>
      </c>
      <c r="X576" s="156" t="s">
        <v>279</v>
      </c>
    </row>
    <row r="577" spans="1:24">
      <c r="A577" s="156" t="s">
        <v>2430</v>
      </c>
      <c r="B577" s="156" t="s">
        <v>2429</v>
      </c>
      <c r="C577" s="156" t="s">
        <v>1731</v>
      </c>
      <c r="D577" s="156" t="s">
        <v>2428</v>
      </c>
      <c r="E577" s="156" t="s">
        <v>2427</v>
      </c>
      <c r="F577" s="156" t="s">
        <v>2426</v>
      </c>
      <c r="G577" s="156" t="s">
        <v>1099</v>
      </c>
      <c r="H577" s="156" t="s">
        <v>2425</v>
      </c>
      <c r="I577" s="156" t="s">
        <v>2424</v>
      </c>
      <c r="J577" s="156" t="s">
        <v>762</v>
      </c>
      <c r="K577" s="158" t="str">
        <f t="shared" si="40"/>
        <v>〒070－0875</v>
      </c>
      <c r="L577" s="158" t="str">
        <f t="shared" si="41"/>
        <v>0700875</v>
      </c>
      <c r="M577" s="160">
        <v>700875</v>
      </c>
      <c r="N577" s="158" t="str">
        <f>VLOOKUP(M577,'郵便番号-住所データ'!C:H,6,FALSE)</f>
        <v>旭川市</v>
      </c>
      <c r="O577" s="156" t="str">
        <f t="shared" si="42"/>
        <v>旭川市春光５条２丁目２番２４号</v>
      </c>
      <c r="P577" s="158" t="str">
        <f t="shared" si="43"/>
        <v>株式会社</v>
      </c>
      <c r="Q577" s="158" t="str">
        <f t="shared" si="44"/>
        <v>会社　縁</v>
      </c>
      <c r="R577" s="156">
        <v>15</v>
      </c>
      <c r="S577" s="156" t="s">
        <v>279</v>
      </c>
      <c r="T577" s="156" t="s">
        <v>279</v>
      </c>
      <c r="U577" s="156" t="s">
        <v>279</v>
      </c>
      <c r="V577" s="156" t="s">
        <v>279</v>
      </c>
      <c r="W577" s="156" t="s">
        <v>279</v>
      </c>
      <c r="X577" s="156" t="s">
        <v>279</v>
      </c>
    </row>
    <row r="578" spans="1:24">
      <c r="A578" s="156" t="s">
        <v>2423</v>
      </c>
      <c r="B578" s="156" t="s">
        <v>2422</v>
      </c>
      <c r="C578" s="156" t="s">
        <v>2421</v>
      </c>
      <c r="D578" s="156" t="s">
        <v>2420</v>
      </c>
      <c r="E578" s="156" t="s">
        <v>2419</v>
      </c>
      <c r="F578" s="156" t="s">
        <v>2418</v>
      </c>
      <c r="G578" s="156" t="s">
        <v>1099</v>
      </c>
      <c r="H578" s="156" t="s">
        <v>2417</v>
      </c>
      <c r="I578" s="156" t="s">
        <v>2416</v>
      </c>
      <c r="J578" s="156" t="s">
        <v>762</v>
      </c>
      <c r="K578" s="158" t="str">
        <f t="shared" si="40"/>
        <v>〒070－0024</v>
      </c>
      <c r="L578" s="158" t="str">
        <f t="shared" si="41"/>
        <v>0700024</v>
      </c>
      <c r="M578" s="160">
        <v>700024</v>
      </c>
      <c r="N578" s="158" t="str">
        <f>VLOOKUP(M578,'郵便番号-住所データ'!C:H,6,FALSE)</f>
        <v>旭川市</v>
      </c>
      <c r="O578" s="156" t="str">
        <f t="shared" si="42"/>
        <v>旭川市東４条４丁目１番１５号クオリア１階</v>
      </c>
      <c r="P578" s="158" t="str">
        <f t="shared" si="43"/>
        <v>有限会社</v>
      </c>
      <c r="Q578" s="158" t="str">
        <f t="shared" si="44"/>
        <v>アンカー</v>
      </c>
      <c r="R578" s="156">
        <v>15</v>
      </c>
      <c r="S578" s="156" t="s">
        <v>279</v>
      </c>
      <c r="T578" s="156" t="s">
        <v>279</v>
      </c>
      <c r="U578" s="156" t="s">
        <v>279</v>
      </c>
      <c r="V578" s="156" t="s">
        <v>279</v>
      </c>
      <c r="W578" s="156" t="s">
        <v>279</v>
      </c>
      <c r="X578" s="156" t="s">
        <v>279</v>
      </c>
    </row>
    <row r="579" spans="1:24">
      <c r="A579" s="156" t="s">
        <v>2415</v>
      </c>
      <c r="B579" s="156" t="s">
        <v>2414</v>
      </c>
      <c r="C579" s="156" t="s">
        <v>2413</v>
      </c>
      <c r="D579" s="156" t="s">
        <v>2412</v>
      </c>
      <c r="E579" s="156" t="s">
        <v>2411</v>
      </c>
      <c r="F579" s="156" t="s">
        <v>2280</v>
      </c>
      <c r="G579" s="156" t="s">
        <v>832</v>
      </c>
      <c r="H579" s="156" t="s">
        <v>2410</v>
      </c>
      <c r="I579" s="156" t="s">
        <v>2409</v>
      </c>
      <c r="J579" s="156" t="s">
        <v>762</v>
      </c>
      <c r="K579" s="158" t="str">
        <f t="shared" si="40"/>
        <v>〒070－0842</v>
      </c>
      <c r="L579" s="158" t="str">
        <f t="shared" si="41"/>
        <v>0700842</v>
      </c>
      <c r="M579" s="160">
        <v>700842</v>
      </c>
      <c r="N579" s="158" t="str">
        <f>VLOOKUP(M579,'郵便番号-住所データ'!C:H,6,FALSE)</f>
        <v>旭川市</v>
      </c>
      <c r="O579" s="156" t="str">
        <f t="shared" si="42"/>
        <v>旭川市大町２条１０丁目１７３番地の４８</v>
      </c>
      <c r="P579" s="158" t="str">
        <f t="shared" si="43"/>
        <v>株式会社</v>
      </c>
      <c r="Q579" s="158" t="str">
        <f t="shared" si="44"/>
        <v>問看護会</v>
      </c>
      <c r="R579" s="156">
        <v>15</v>
      </c>
      <c r="S579" s="156" t="s">
        <v>279</v>
      </c>
      <c r="T579" s="156" t="s">
        <v>279</v>
      </c>
      <c r="U579" s="156" t="s">
        <v>279</v>
      </c>
      <c r="V579" s="156" t="s">
        <v>279</v>
      </c>
      <c r="W579" s="156" t="s">
        <v>279</v>
      </c>
      <c r="X579" s="156" t="s">
        <v>279</v>
      </c>
    </row>
    <row r="580" spans="1:24">
      <c r="A580" s="156" t="s">
        <v>2408</v>
      </c>
      <c r="B580" s="156" t="s">
        <v>2407</v>
      </c>
      <c r="C580" s="156" t="s">
        <v>2406</v>
      </c>
      <c r="D580" s="156" t="s">
        <v>2405</v>
      </c>
      <c r="E580" s="156" t="s">
        <v>2404</v>
      </c>
      <c r="F580" s="156" t="s">
        <v>2403</v>
      </c>
      <c r="G580" s="156" t="s">
        <v>2402</v>
      </c>
      <c r="H580" s="156" t="s">
        <v>2401</v>
      </c>
      <c r="I580" s="156" t="s">
        <v>2400</v>
      </c>
      <c r="J580" s="156" t="s">
        <v>762</v>
      </c>
      <c r="K580" s="158" t="str">
        <f t="shared" si="40"/>
        <v>〒070－0039</v>
      </c>
      <c r="L580" s="158" t="str">
        <f t="shared" si="41"/>
        <v>0700039</v>
      </c>
      <c r="M580" s="160">
        <v>700039</v>
      </c>
      <c r="N580" s="158" t="str">
        <f>VLOOKUP(M580,'郵便番号-住所データ'!C:H,6,FALSE)</f>
        <v>旭川市</v>
      </c>
      <c r="O580" s="156" t="str">
        <f t="shared" si="42"/>
        <v>旭川市９条通８丁目２４８６番地の１０小里ビル３階</v>
      </c>
      <c r="P580" s="158" t="str">
        <f t="shared" si="43"/>
        <v>株式会社</v>
      </c>
      <c r="Q580" s="158" t="str">
        <f t="shared" si="44"/>
        <v>　まるみ</v>
      </c>
      <c r="R580" s="156">
        <v>15</v>
      </c>
      <c r="S580" s="156" t="s">
        <v>279</v>
      </c>
      <c r="T580" s="156" t="s">
        <v>279</v>
      </c>
      <c r="U580" s="156" t="s">
        <v>279</v>
      </c>
      <c r="V580" s="156" t="s">
        <v>279</v>
      </c>
      <c r="W580" s="156" t="s">
        <v>279</v>
      </c>
      <c r="X580" s="156" t="s">
        <v>279</v>
      </c>
    </row>
    <row r="581" spans="1:24">
      <c r="A581" s="156" t="s">
        <v>2399</v>
      </c>
      <c r="B581" s="156" t="s">
        <v>2398</v>
      </c>
      <c r="C581" s="156" t="s">
        <v>2397</v>
      </c>
      <c r="D581" s="156" t="s">
        <v>2396</v>
      </c>
      <c r="E581" s="156" t="s">
        <v>2395</v>
      </c>
      <c r="F581" s="156" t="s">
        <v>2393</v>
      </c>
      <c r="G581" s="156" t="s">
        <v>2068</v>
      </c>
      <c r="H581" s="156" t="s">
        <v>2394</v>
      </c>
      <c r="I581" s="156" t="s">
        <v>2393</v>
      </c>
      <c r="J581" s="156" t="s">
        <v>762</v>
      </c>
      <c r="K581" s="158" t="str">
        <f t="shared" si="40"/>
        <v>〒070－0022</v>
      </c>
      <c r="L581" s="158" t="str">
        <f t="shared" si="41"/>
        <v>0700022</v>
      </c>
      <c r="M581" s="160">
        <v>700022</v>
      </c>
      <c r="N581" s="158" t="str">
        <f>VLOOKUP(M581,'郵便番号-住所データ'!C:H,6,FALSE)</f>
        <v>旭川市</v>
      </c>
      <c r="O581" s="156" t="str">
        <f t="shared" si="42"/>
        <v>旭川市東２条３丁目４番７号</v>
      </c>
      <c r="P581" s="158" t="str">
        <f t="shared" si="43"/>
        <v>合同会社</v>
      </c>
      <c r="Q581" s="158" t="str">
        <f t="shared" si="44"/>
        <v>社　燈心</v>
      </c>
      <c r="R581" s="156">
        <v>15</v>
      </c>
      <c r="S581" s="156" t="s">
        <v>279</v>
      </c>
      <c r="T581" s="156" t="s">
        <v>279</v>
      </c>
      <c r="U581" s="156" t="s">
        <v>279</v>
      </c>
      <c r="V581" s="156" t="s">
        <v>279</v>
      </c>
      <c r="W581" s="156" t="s">
        <v>279</v>
      </c>
      <c r="X581" s="156" t="s">
        <v>279</v>
      </c>
    </row>
    <row r="582" spans="1:24">
      <c r="A582" s="156" t="s">
        <v>2392</v>
      </c>
      <c r="B582" s="156" t="s">
        <v>2391</v>
      </c>
      <c r="C582" s="156" t="s">
        <v>2390</v>
      </c>
      <c r="D582" s="156" t="s">
        <v>2389</v>
      </c>
      <c r="E582" s="156" t="s">
        <v>2388</v>
      </c>
      <c r="F582" s="156" t="s">
        <v>2387</v>
      </c>
      <c r="G582" s="156" t="s">
        <v>2386</v>
      </c>
      <c r="H582" s="156" t="s">
        <v>2385</v>
      </c>
      <c r="I582" s="156" t="s">
        <v>2384</v>
      </c>
      <c r="J582" s="156" t="s">
        <v>762</v>
      </c>
      <c r="K582" s="158" t="str">
        <f t="shared" si="40"/>
        <v>〒078－8303</v>
      </c>
      <c r="L582" s="158" t="str">
        <f t="shared" si="41"/>
        <v>0788303</v>
      </c>
      <c r="M582" s="160">
        <v>788303</v>
      </c>
      <c r="N582" s="158" t="str">
        <f>VLOOKUP(M582,'郵便番号-住所データ'!C:H,6,FALSE)</f>
        <v>旭川市</v>
      </c>
      <c r="O582" s="156" t="str">
        <f t="shared" si="42"/>
        <v>旭川市緑が丘３条３丁目１番地の２信宅ビル１階</v>
      </c>
      <c r="P582" s="158" t="str">
        <f t="shared" si="43"/>
        <v>ＳＳＢ株</v>
      </c>
      <c r="Q582" s="158" t="str">
        <f t="shared" si="44"/>
        <v>株式会社</v>
      </c>
      <c r="R582" s="156">
        <v>15</v>
      </c>
      <c r="S582" s="156" t="s">
        <v>279</v>
      </c>
      <c r="T582" s="156" t="s">
        <v>279</v>
      </c>
      <c r="U582" s="156" t="s">
        <v>279</v>
      </c>
      <c r="V582" s="156" t="s">
        <v>279</v>
      </c>
      <c r="W582" s="156" t="s">
        <v>279</v>
      </c>
      <c r="X582" s="156" t="s">
        <v>279</v>
      </c>
    </row>
    <row r="583" spans="1:24">
      <c r="A583" s="156" t="s">
        <v>2383</v>
      </c>
      <c r="B583" s="156" t="s">
        <v>2382</v>
      </c>
      <c r="C583" s="156" t="s">
        <v>2381</v>
      </c>
      <c r="D583" s="156" t="s">
        <v>2380</v>
      </c>
      <c r="E583" s="156" t="s">
        <v>2379</v>
      </c>
      <c r="F583" s="156" t="s">
        <v>2378</v>
      </c>
      <c r="G583" s="156" t="s">
        <v>2377</v>
      </c>
      <c r="H583" s="156" t="s">
        <v>2376</v>
      </c>
      <c r="I583" s="156" t="s">
        <v>2375</v>
      </c>
      <c r="J583" s="156" t="s">
        <v>762</v>
      </c>
      <c r="K583" s="158" t="str">
        <f t="shared" si="40"/>
        <v>〒070－0034</v>
      </c>
      <c r="L583" s="158" t="str">
        <f t="shared" si="41"/>
        <v>0700034</v>
      </c>
      <c r="M583" s="160">
        <v>700034</v>
      </c>
      <c r="N583" s="158" t="str">
        <f>VLOOKUP(M583,'郵便番号-住所データ'!C:H,6,FALSE)</f>
        <v>旭川市</v>
      </c>
      <c r="O583" s="156" t="str">
        <f t="shared" si="42"/>
        <v>旭川市４条通９丁目１７０４番地の１２朝日生命旭川ビル２階</v>
      </c>
      <c r="P583" s="158" t="str">
        <f t="shared" si="43"/>
        <v>株式会社</v>
      </c>
      <c r="Q583" s="158" t="str">
        <f t="shared" si="44"/>
        <v>社ツクイ</v>
      </c>
      <c r="R583" s="156">
        <v>15</v>
      </c>
      <c r="S583" s="156" t="s">
        <v>279</v>
      </c>
      <c r="T583" s="156" t="s">
        <v>279</v>
      </c>
      <c r="U583" s="156" t="s">
        <v>279</v>
      </c>
      <c r="V583" s="156" t="s">
        <v>279</v>
      </c>
      <c r="W583" s="156" t="s">
        <v>279</v>
      </c>
      <c r="X583" s="156" t="s">
        <v>279</v>
      </c>
    </row>
    <row r="584" spans="1:24">
      <c r="A584" s="156" t="s">
        <v>2374</v>
      </c>
      <c r="B584" s="156" t="s">
        <v>2373</v>
      </c>
      <c r="C584" s="156" t="s">
        <v>2297</v>
      </c>
      <c r="D584" s="156" t="s">
        <v>2296</v>
      </c>
      <c r="E584" s="156" t="s">
        <v>2295</v>
      </c>
      <c r="F584" s="156" t="s">
        <v>416</v>
      </c>
      <c r="G584" s="156" t="s">
        <v>283</v>
      </c>
      <c r="H584" s="156" t="s">
        <v>2372</v>
      </c>
      <c r="I584" s="156" t="s">
        <v>2371</v>
      </c>
      <c r="J584" s="156" t="s">
        <v>762</v>
      </c>
      <c r="K584" s="158" t="str">
        <f t="shared" si="40"/>
        <v>〒071－8131</v>
      </c>
      <c r="L584" s="158" t="str">
        <f t="shared" si="41"/>
        <v>0718131</v>
      </c>
      <c r="M584" s="160">
        <v>718131</v>
      </c>
      <c r="N584" s="158" t="str">
        <f>VLOOKUP(M584,'郵便番号-住所データ'!C:H,6,FALSE)</f>
        <v>旭川市</v>
      </c>
      <c r="O584" s="156" t="str">
        <f t="shared" si="42"/>
        <v>旭川市末広１条３丁目２番９号シャンポールＣ棟１０１号室</v>
      </c>
      <c r="P584" s="158" t="str">
        <f t="shared" si="43"/>
        <v>医療法人</v>
      </c>
      <c r="Q584" s="158" t="str">
        <f t="shared" si="44"/>
        <v>リニック</v>
      </c>
      <c r="R584" s="156">
        <v>6</v>
      </c>
      <c r="S584" s="156" t="s">
        <v>279</v>
      </c>
      <c r="T584" s="156" t="s">
        <v>279</v>
      </c>
      <c r="U584" s="156" t="s">
        <v>279</v>
      </c>
      <c r="V584" s="156" t="s">
        <v>279</v>
      </c>
      <c r="W584" s="156" t="s">
        <v>279</v>
      </c>
      <c r="X584" s="156" t="s">
        <v>279</v>
      </c>
    </row>
    <row r="585" spans="1:24">
      <c r="A585" s="156" t="s">
        <v>2370</v>
      </c>
      <c r="B585" s="156" t="s">
        <v>2369</v>
      </c>
      <c r="C585" s="156" t="s">
        <v>2368</v>
      </c>
      <c r="D585" s="156" t="s">
        <v>2367</v>
      </c>
      <c r="E585" s="156" t="s">
        <v>2366</v>
      </c>
      <c r="F585" s="156" t="s">
        <v>2365</v>
      </c>
      <c r="G585" s="156" t="s">
        <v>1066</v>
      </c>
      <c r="H585" s="156" t="s">
        <v>2364</v>
      </c>
      <c r="I585" s="156" t="s">
        <v>2363</v>
      </c>
      <c r="J585" s="156" t="s">
        <v>762</v>
      </c>
      <c r="K585" s="158" t="str">
        <f t="shared" si="40"/>
        <v>〒078－8215</v>
      </c>
      <c r="L585" s="158" t="str">
        <f t="shared" si="41"/>
        <v>0788215</v>
      </c>
      <c r="M585" s="160">
        <v>788215</v>
      </c>
      <c r="N585" s="158" t="str">
        <f>VLOOKUP(M585,'郵便番号-住所データ'!C:H,6,FALSE)</f>
        <v>旭川市</v>
      </c>
      <c r="O585" s="156" t="str">
        <f t="shared" si="42"/>
        <v>旭川市５条通２３丁目２１９７番地の２７レジェンド旭川１階</v>
      </c>
      <c r="P585" s="158" t="str">
        <f t="shared" si="43"/>
        <v>ミルフィ</v>
      </c>
      <c r="Q585" s="158" t="str">
        <f t="shared" si="44"/>
        <v>合同会社</v>
      </c>
      <c r="R585" s="156">
        <v>15</v>
      </c>
      <c r="S585" s="156" t="s">
        <v>279</v>
      </c>
      <c r="T585" s="156" t="s">
        <v>279</v>
      </c>
      <c r="U585" s="156" t="s">
        <v>279</v>
      </c>
      <c r="V585" s="156" t="s">
        <v>279</v>
      </c>
      <c r="W585" s="156" t="s">
        <v>279</v>
      </c>
      <c r="X585" s="156" t="s">
        <v>279</v>
      </c>
    </row>
    <row r="586" spans="1:24">
      <c r="A586" s="156" t="s">
        <v>2362</v>
      </c>
      <c r="B586" s="156" t="s">
        <v>2361</v>
      </c>
      <c r="C586" s="156" t="s">
        <v>2360</v>
      </c>
      <c r="D586" s="156" t="s">
        <v>2359</v>
      </c>
      <c r="E586" s="156" t="s">
        <v>2358</v>
      </c>
      <c r="F586" s="156" t="s">
        <v>2356</v>
      </c>
      <c r="G586" s="156" t="s">
        <v>1066</v>
      </c>
      <c r="H586" s="156" t="s">
        <v>2357</v>
      </c>
      <c r="I586" s="156" t="s">
        <v>2356</v>
      </c>
      <c r="J586" s="156" t="s">
        <v>762</v>
      </c>
      <c r="K586" s="158" t="str">
        <f t="shared" si="40"/>
        <v>〒070－0039</v>
      </c>
      <c r="L586" s="158" t="str">
        <f t="shared" si="41"/>
        <v>0700039</v>
      </c>
      <c r="M586" s="160">
        <v>700039</v>
      </c>
      <c r="N586" s="158" t="str">
        <f>VLOOKUP(M586,'郵便番号-住所データ'!C:H,6,FALSE)</f>
        <v>旭川市</v>
      </c>
      <c r="O586" s="156" t="str">
        <f t="shared" si="42"/>
        <v>旭川市９条通１５丁目２４番地の１３９北商ビル２０１号室</v>
      </c>
      <c r="P586" s="158" t="str">
        <f t="shared" si="43"/>
        <v>株式会社</v>
      </c>
      <c r="Q586" s="158" t="str">
        <f t="shared" si="44"/>
        <v>ｅｄｇｅ</v>
      </c>
      <c r="R586" s="156">
        <v>15</v>
      </c>
      <c r="S586" s="156" t="s">
        <v>279</v>
      </c>
      <c r="T586" s="156" t="s">
        <v>279</v>
      </c>
      <c r="U586" s="156" t="s">
        <v>279</v>
      </c>
      <c r="V586" s="156" t="s">
        <v>279</v>
      </c>
      <c r="W586" s="156" t="s">
        <v>279</v>
      </c>
      <c r="X586" s="156" t="s">
        <v>279</v>
      </c>
    </row>
    <row r="587" spans="1:24">
      <c r="A587" s="156" t="s">
        <v>2355</v>
      </c>
      <c r="B587" s="156" t="s">
        <v>2354</v>
      </c>
      <c r="C587" s="156" t="s">
        <v>2353</v>
      </c>
      <c r="D587" s="156" t="s">
        <v>2352</v>
      </c>
      <c r="E587" s="156" t="s">
        <v>2351</v>
      </c>
      <c r="F587" s="156" t="s">
        <v>2350</v>
      </c>
      <c r="G587" s="156" t="s">
        <v>2349</v>
      </c>
      <c r="H587" s="156" t="s">
        <v>2348</v>
      </c>
      <c r="I587" s="156" t="s">
        <v>2347</v>
      </c>
      <c r="J587" s="156" t="s">
        <v>762</v>
      </c>
      <c r="K587" s="158" t="str">
        <f t="shared" si="40"/>
        <v>〒070－8018</v>
      </c>
      <c r="L587" s="158" t="str">
        <f t="shared" si="41"/>
        <v>0708018</v>
      </c>
      <c r="M587" s="160">
        <v>708018</v>
      </c>
      <c r="N587" s="158" t="str">
        <f>VLOOKUP(M587,'郵便番号-住所データ'!C:H,6,FALSE)</f>
        <v>旭川市</v>
      </c>
      <c r="O587" s="156" t="str">
        <f t="shared" si="42"/>
        <v>旭川市神居８条４丁目２番１号</v>
      </c>
      <c r="P587" s="158" t="str">
        <f t="shared" si="43"/>
        <v>合同会社</v>
      </c>
      <c r="Q587" s="158" t="str">
        <f t="shared" si="44"/>
        <v>社リンク</v>
      </c>
      <c r="R587" s="156">
        <v>15</v>
      </c>
      <c r="S587" s="156" t="s">
        <v>279</v>
      </c>
      <c r="T587" s="156" t="s">
        <v>279</v>
      </c>
      <c r="U587" s="156" t="s">
        <v>279</v>
      </c>
      <c r="V587" s="156" t="s">
        <v>279</v>
      </c>
      <c r="W587" s="156" t="s">
        <v>279</v>
      </c>
      <c r="X587" s="156" t="s">
        <v>279</v>
      </c>
    </row>
    <row r="588" spans="1:24">
      <c r="A588" s="156" t="s">
        <v>2346</v>
      </c>
      <c r="B588" s="156" t="s">
        <v>2345</v>
      </c>
      <c r="C588" s="156" t="s">
        <v>2344</v>
      </c>
      <c r="D588" s="156" t="s">
        <v>2343</v>
      </c>
      <c r="E588" s="156" t="s">
        <v>2342</v>
      </c>
      <c r="F588" s="156" t="s">
        <v>2339</v>
      </c>
      <c r="G588" s="156" t="s">
        <v>2341</v>
      </c>
      <c r="H588" s="156" t="s">
        <v>2340</v>
      </c>
      <c r="I588" s="156" t="s">
        <v>2339</v>
      </c>
      <c r="J588" s="156" t="s">
        <v>762</v>
      </c>
      <c r="K588" s="158" t="str">
        <f t="shared" si="40"/>
        <v>〒078－8353</v>
      </c>
      <c r="L588" s="158" t="str">
        <f t="shared" si="41"/>
        <v>0788353</v>
      </c>
      <c r="M588" s="160">
        <v>788353</v>
      </c>
      <c r="N588" s="158" t="str">
        <f>VLOOKUP(M588,'郵便番号-住所データ'!C:H,6,FALSE)</f>
        <v>旭川市</v>
      </c>
      <c r="O588" s="156" t="str">
        <f t="shared" si="42"/>
        <v>旭川市東光１３条１丁目２番４号</v>
      </c>
      <c r="P588" s="158" t="str">
        <f t="shared" si="43"/>
        <v>合同会社</v>
      </c>
      <c r="Q588" s="158" t="str">
        <f t="shared" si="44"/>
        <v>ン手と手</v>
      </c>
      <c r="R588" s="156">
        <v>15</v>
      </c>
      <c r="S588" s="156" t="s">
        <v>279</v>
      </c>
      <c r="T588" s="156" t="s">
        <v>279</v>
      </c>
      <c r="U588" s="156" t="s">
        <v>279</v>
      </c>
      <c r="V588" s="156" t="s">
        <v>279</v>
      </c>
      <c r="W588" s="156" t="s">
        <v>279</v>
      </c>
      <c r="X588" s="156" t="s">
        <v>279</v>
      </c>
    </row>
    <row r="589" spans="1:24">
      <c r="A589" s="156" t="s">
        <v>2338</v>
      </c>
      <c r="B589" s="156" t="s">
        <v>2337</v>
      </c>
      <c r="C589" s="156" t="s">
        <v>2336</v>
      </c>
      <c r="D589" s="156" t="s">
        <v>2335</v>
      </c>
      <c r="E589" s="156" t="s">
        <v>2334</v>
      </c>
      <c r="F589" s="156" t="s">
        <v>2333</v>
      </c>
      <c r="G589" s="156" t="s">
        <v>918</v>
      </c>
      <c r="H589" s="156" t="s">
        <v>2332</v>
      </c>
      <c r="I589" s="156" t="s">
        <v>2331</v>
      </c>
      <c r="J589" s="156" t="s">
        <v>762</v>
      </c>
      <c r="K589" s="158" t="str">
        <f t="shared" si="40"/>
        <v>〒070－8644</v>
      </c>
      <c r="L589" s="158" t="str">
        <f t="shared" si="41"/>
        <v>0708644</v>
      </c>
      <c r="M589" s="160">
        <v>708644</v>
      </c>
      <c r="N589" s="161" t="s">
        <v>19157</v>
      </c>
      <c r="O589" s="156" t="str">
        <f t="shared" si="42"/>
        <v>旭川市花咲町７丁目４０４８番地独立行政法人国立病院機構旭川医療センター内</v>
      </c>
      <c r="P589" s="158" t="str">
        <f t="shared" si="43"/>
        <v>独立行政</v>
      </c>
      <c r="Q589" s="158" t="str">
        <f t="shared" si="44"/>
        <v>病院機構</v>
      </c>
      <c r="R589" s="156">
        <v>4</v>
      </c>
      <c r="S589" s="156" t="s">
        <v>279</v>
      </c>
      <c r="T589" s="156" t="s">
        <v>279</v>
      </c>
      <c r="U589" s="156" t="s">
        <v>279</v>
      </c>
      <c r="V589" s="156" t="s">
        <v>279</v>
      </c>
      <c r="W589" s="156" t="s">
        <v>279</v>
      </c>
      <c r="X589" s="156" t="s">
        <v>279</v>
      </c>
    </row>
    <row r="590" spans="1:24">
      <c r="A590" s="156" t="s">
        <v>2330</v>
      </c>
      <c r="B590" s="156" t="s">
        <v>2329</v>
      </c>
      <c r="C590" s="156" t="s">
        <v>2328</v>
      </c>
      <c r="D590" s="156" t="s">
        <v>2327</v>
      </c>
      <c r="E590" s="156" t="s">
        <v>2326</v>
      </c>
      <c r="F590" s="156" t="s">
        <v>2324</v>
      </c>
      <c r="G590" s="156" t="s">
        <v>918</v>
      </c>
      <c r="H590" s="156" t="s">
        <v>2325</v>
      </c>
      <c r="I590" s="156" t="s">
        <v>2324</v>
      </c>
      <c r="J590" s="156" t="s">
        <v>762</v>
      </c>
      <c r="K590" s="158" t="str">
        <f t="shared" si="40"/>
        <v>〒078－8330</v>
      </c>
      <c r="L590" s="158" t="str">
        <f t="shared" si="41"/>
        <v>0788330</v>
      </c>
      <c r="M590" s="160">
        <v>788330</v>
      </c>
      <c r="N590" s="158" t="str">
        <f>VLOOKUP(M590,'郵便番号-住所データ'!C:H,6,FALSE)</f>
        <v>旭川市</v>
      </c>
      <c r="O590" s="156" t="str">
        <f t="shared" si="42"/>
        <v>旭川市宮下通２５丁目４９０番地の４４メゾンド・アーブルＣ１０１号</v>
      </c>
      <c r="P590" s="158" t="str">
        <f t="shared" si="43"/>
        <v>株式会社</v>
      </c>
      <c r="Q590" s="158" t="str">
        <f t="shared" si="44"/>
        <v>ＨＯＰＥ</v>
      </c>
      <c r="R590" s="156">
        <v>15</v>
      </c>
      <c r="S590" s="156" t="s">
        <v>279</v>
      </c>
      <c r="T590" s="156" t="s">
        <v>279</v>
      </c>
      <c r="U590" s="156" t="s">
        <v>279</v>
      </c>
      <c r="V590" s="156" t="s">
        <v>279</v>
      </c>
      <c r="W590" s="156" t="s">
        <v>279</v>
      </c>
      <c r="X590" s="156" t="s">
        <v>279</v>
      </c>
    </row>
    <row r="591" spans="1:24">
      <c r="A591" s="156" t="s">
        <v>2323</v>
      </c>
      <c r="B591" s="156" t="s">
        <v>2322</v>
      </c>
      <c r="C591" s="156" t="s">
        <v>2321</v>
      </c>
      <c r="D591" s="156" t="s">
        <v>2320</v>
      </c>
      <c r="E591" s="156" t="s">
        <v>2319</v>
      </c>
      <c r="F591" s="156" t="s">
        <v>2318</v>
      </c>
      <c r="G591" s="156" t="s">
        <v>918</v>
      </c>
      <c r="H591" s="156" t="s">
        <v>2317</v>
      </c>
      <c r="I591" s="156" t="s">
        <v>2316</v>
      </c>
      <c r="J591" s="156" t="s">
        <v>762</v>
      </c>
      <c r="K591" s="158" t="str">
        <f t="shared" si="40"/>
        <v>〒078－8208</v>
      </c>
      <c r="L591" s="158" t="str">
        <f t="shared" si="41"/>
        <v>0788208</v>
      </c>
      <c r="M591" s="160">
        <v>788208</v>
      </c>
      <c r="N591" s="158" t="str">
        <f>VLOOKUP(M591,'郵便番号-住所データ'!C:H,6,FALSE)</f>
        <v>旭川市</v>
      </c>
      <c r="O591" s="156" t="str">
        <f t="shared" si="42"/>
        <v>旭川市東旭川町下兵村２５４番５東旭川病院内</v>
      </c>
      <c r="P591" s="158" t="str">
        <f t="shared" si="43"/>
        <v>医療法人</v>
      </c>
      <c r="Q591" s="158" t="str">
        <f t="shared" si="44"/>
        <v>　慈成会</v>
      </c>
      <c r="R591" s="156">
        <v>6</v>
      </c>
      <c r="S591" s="156" t="s">
        <v>279</v>
      </c>
      <c r="T591" s="156" t="s">
        <v>279</v>
      </c>
      <c r="U591" s="156" t="s">
        <v>279</v>
      </c>
      <c r="V591" s="156" t="s">
        <v>279</v>
      </c>
      <c r="W591" s="156" t="s">
        <v>279</v>
      </c>
      <c r="X591" s="156" t="s">
        <v>279</v>
      </c>
    </row>
    <row r="592" spans="1:24">
      <c r="A592" s="156" t="s">
        <v>2315</v>
      </c>
      <c r="B592" s="156" t="s">
        <v>2314</v>
      </c>
      <c r="C592" s="156" t="s">
        <v>2313</v>
      </c>
      <c r="D592" s="156" t="s">
        <v>2312</v>
      </c>
      <c r="E592" s="156" t="s">
        <v>2311</v>
      </c>
      <c r="F592" s="156" t="s">
        <v>2310</v>
      </c>
      <c r="G592" s="156" t="s">
        <v>1050</v>
      </c>
      <c r="H592" s="156" t="s">
        <v>2309</v>
      </c>
      <c r="I592" s="156" t="s">
        <v>2308</v>
      </c>
      <c r="J592" s="156" t="s">
        <v>762</v>
      </c>
      <c r="K592" s="158" t="str">
        <f t="shared" ref="K592:K655" si="45">MID(D592,1,9)</f>
        <v>〒070－0054</v>
      </c>
      <c r="L592" s="158" t="str">
        <f t="shared" ref="L592:L655" si="46">MID(K592,2,3)&amp;MID(K592,6,4)</f>
        <v>0700054</v>
      </c>
      <c r="M592" s="160">
        <v>700054</v>
      </c>
      <c r="N592" s="158" t="str">
        <f>VLOOKUP(M592,'郵便番号-住所データ'!C:H,6,FALSE)</f>
        <v>旭川市</v>
      </c>
      <c r="O592" s="156" t="str">
        <f t="shared" ref="O592:O655" si="47">MID(D592,10,50)</f>
        <v>旭川市４条西４丁目２番１号</v>
      </c>
      <c r="P592" s="158" t="str">
        <f t="shared" ref="P592:P655" si="48">MID(H592,1,4)</f>
        <v>医療法人</v>
      </c>
      <c r="Q592" s="158" t="str">
        <f t="shared" ref="Q592:Q655" si="49">RIGHT(H592,4)</f>
        <v>　慶友会</v>
      </c>
      <c r="R592" s="156">
        <v>6</v>
      </c>
      <c r="S592" s="156" t="s">
        <v>279</v>
      </c>
      <c r="T592" s="156" t="s">
        <v>279</v>
      </c>
      <c r="U592" s="156" t="s">
        <v>279</v>
      </c>
      <c r="V592" s="156" t="s">
        <v>279</v>
      </c>
      <c r="W592" s="156" t="s">
        <v>279</v>
      </c>
      <c r="X592" s="156" t="s">
        <v>279</v>
      </c>
    </row>
    <row r="593" spans="1:24">
      <c r="A593" s="156" t="s">
        <v>2307</v>
      </c>
      <c r="B593" s="156" t="s">
        <v>2306</v>
      </c>
      <c r="C593" s="156" t="s">
        <v>2305</v>
      </c>
      <c r="D593" s="156" t="s">
        <v>2304</v>
      </c>
      <c r="E593" s="156" t="s">
        <v>2303</v>
      </c>
      <c r="F593" s="156" t="s">
        <v>2302</v>
      </c>
      <c r="G593" s="156" t="s">
        <v>1050</v>
      </c>
      <c r="H593" s="156" t="s">
        <v>2301</v>
      </c>
      <c r="I593" s="156" t="s">
        <v>2300</v>
      </c>
      <c r="J593" s="156" t="s">
        <v>762</v>
      </c>
      <c r="K593" s="158" t="str">
        <f t="shared" si="45"/>
        <v>〒078－8208</v>
      </c>
      <c r="L593" s="158" t="str">
        <f t="shared" si="46"/>
        <v>0788208</v>
      </c>
      <c r="M593" s="160">
        <v>788208</v>
      </c>
      <c r="N593" s="158" t="str">
        <f>VLOOKUP(M593,'郵便番号-住所データ'!C:H,6,FALSE)</f>
        <v>旭川市</v>
      </c>
      <c r="O593" s="156" t="str">
        <f t="shared" si="47"/>
        <v>旭川市東旭川町下兵村５１９番地７</v>
      </c>
      <c r="P593" s="158" t="str">
        <f t="shared" si="48"/>
        <v>スプラウ</v>
      </c>
      <c r="Q593" s="158" t="str">
        <f t="shared" si="49"/>
        <v>合同会社</v>
      </c>
      <c r="R593" s="156">
        <v>15</v>
      </c>
      <c r="S593" s="156" t="s">
        <v>279</v>
      </c>
      <c r="T593" s="156" t="s">
        <v>279</v>
      </c>
      <c r="U593" s="156" t="s">
        <v>279</v>
      </c>
      <c r="V593" s="156" t="s">
        <v>279</v>
      </c>
      <c r="W593" s="156" t="s">
        <v>279</v>
      </c>
      <c r="X593" s="156" t="s">
        <v>279</v>
      </c>
    </row>
    <row r="594" spans="1:24">
      <c r="A594" s="156" t="s">
        <v>2299</v>
      </c>
      <c r="B594" s="156" t="s">
        <v>2298</v>
      </c>
      <c r="C594" s="156" t="s">
        <v>2297</v>
      </c>
      <c r="D594" s="156" t="s">
        <v>2296</v>
      </c>
      <c r="E594" s="156" t="s">
        <v>2295</v>
      </c>
      <c r="F594" s="156" t="s">
        <v>416</v>
      </c>
      <c r="G594" s="156" t="s">
        <v>949</v>
      </c>
      <c r="H594" s="156" t="s">
        <v>2294</v>
      </c>
      <c r="I594" s="156" t="s">
        <v>416</v>
      </c>
      <c r="J594" s="156" t="s">
        <v>762</v>
      </c>
      <c r="K594" s="158" t="str">
        <f t="shared" si="45"/>
        <v>〒071－8131</v>
      </c>
      <c r="L594" s="158" t="str">
        <f t="shared" si="46"/>
        <v>0718131</v>
      </c>
      <c r="M594" s="160">
        <v>718131</v>
      </c>
      <c r="N594" s="158" t="str">
        <f>VLOOKUP(M594,'郵便番号-住所データ'!C:H,6,FALSE)</f>
        <v>旭川市</v>
      </c>
      <c r="O594" s="156" t="str">
        <f t="shared" si="47"/>
        <v>旭川市末広１条３丁目２番９号シャンポールＣ棟１０１号室</v>
      </c>
      <c r="P594" s="158" t="str">
        <f t="shared" si="48"/>
        <v>合同会社</v>
      </c>
      <c r="Q594" s="158" t="str">
        <f t="shared" si="49"/>
        <v>みらいえ</v>
      </c>
      <c r="R594" s="156">
        <v>15</v>
      </c>
      <c r="S594" s="156" t="s">
        <v>279</v>
      </c>
      <c r="T594" s="156" t="s">
        <v>279</v>
      </c>
      <c r="U594" s="156" t="s">
        <v>279</v>
      </c>
      <c r="V594" s="156" t="s">
        <v>279</v>
      </c>
      <c r="W594" s="156" t="s">
        <v>279</v>
      </c>
      <c r="X594" s="156" t="s">
        <v>279</v>
      </c>
    </row>
    <row r="595" spans="1:24">
      <c r="A595" s="156" t="s">
        <v>2293</v>
      </c>
      <c r="B595" s="156" t="s">
        <v>2292</v>
      </c>
      <c r="C595" s="156" t="s">
        <v>2291</v>
      </c>
      <c r="D595" s="156" t="s">
        <v>2290</v>
      </c>
      <c r="E595" s="156" t="s">
        <v>2289</v>
      </c>
      <c r="F595" s="156" t="s">
        <v>2288</v>
      </c>
      <c r="G595" s="156" t="s">
        <v>685</v>
      </c>
      <c r="H595" s="156" t="s">
        <v>2287</v>
      </c>
      <c r="I595" s="156" t="s">
        <v>2286</v>
      </c>
      <c r="J595" s="156" t="s">
        <v>762</v>
      </c>
      <c r="K595" s="158" t="str">
        <f t="shared" si="45"/>
        <v>〒071－8143</v>
      </c>
      <c r="L595" s="158" t="str">
        <f t="shared" si="46"/>
        <v>0718143</v>
      </c>
      <c r="M595" s="160">
        <v>718143</v>
      </c>
      <c r="N595" s="158" t="str">
        <f>VLOOKUP(M595,'郵便番号-住所データ'!C:H,6,FALSE)</f>
        <v>旭川市</v>
      </c>
      <c r="O595" s="156" t="str">
        <f t="shared" si="47"/>
        <v>旭川市春光台３条１０丁目　福祉村地域交流ホーム「ｙｏｕ」内</v>
      </c>
      <c r="P595" s="158" t="str">
        <f t="shared" si="48"/>
        <v>社会福祉</v>
      </c>
      <c r="Q595" s="158" t="str">
        <f t="shared" si="49"/>
        <v>道療育園</v>
      </c>
      <c r="R595" s="156"/>
      <c r="S595" s="156" t="s">
        <v>279</v>
      </c>
      <c r="T595" s="156" t="s">
        <v>279</v>
      </c>
      <c r="U595" s="156" t="s">
        <v>279</v>
      </c>
      <c r="V595" s="156" t="s">
        <v>279</v>
      </c>
      <c r="W595" s="156" t="s">
        <v>279</v>
      </c>
      <c r="X595" s="156" t="s">
        <v>279</v>
      </c>
    </row>
    <row r="596" spans="1:24">
      <c r="A596" s="156" t="s">
        <v>2285</v>
      </c>
      <c r="B596" s="156" t="s">
        <v>2284</v>
      </c>
      <c r="C596" s="156" t="s">
        <v>2283</v>
      </c>
      <c r="D596" s="156" t="s">
        <v>2282</v>
      </c>
      <c r="E596" s="156" t="s">
        <v>2281</v>
      </c>
      <c r="F596" s="156" t="s">
        <v>2280</v>
      </c>
      <c r="G596" s="156" t="s">
        <v>2279</v>
      </c>
      <c r="H596" s="156" t="s">
        <v>2278</v>
      </c>
      <c r="I596" s="156" t="s">
        <v>2277</v>
      </c>
      <c r="J596" s="156" t="s">
        <v>762</v>
      </c>
      <c r="K596" s="158" t="str">
        <f t="shared" si="45"/>
        <v>〒070－0039</v>
      </c>
      <c r="L596" s="158" t="str">
        <f t="shared" si="46"/>
        <v>0700039</v>
      </c>
      <c r="M596" s="160">
        <v>700039</v>
      </c>
      <c r="N596" s="158" t="str">
        <f>VLOOKUP(M596,'郵便番号-住所データ'!C:H,6,FALSE)</f>
        <v>旭川市</v>
      </c>
      <c r="O596" s="156" t="str">
        <f t="shared" si="47"/>
        <v>旭川市９条通８丁目２４８６番地の１０小里ビル</v>
      </c>
      <c r="P596" s="158" t="str">
        <f t="shared" si="48"/>
        <v>株式会社</v>
      </c>
      <c r="Q596" s="158" t="str">
        <f t="shared" si="49"/>
        <v>　むつみ</v>
      </c>
      <c r="R596" s="156">
        <v>15</v>
      </c>
      <c r="S596" s="156" t="s">
        <v>279</v>
      </c>
      <c r="T596" s="156" t="s">
        <v>279</v>
      </c>
      <c r="U596" s="156" t="s">
        <v>279</v>
      </c>
      <c r="V596" s="156" t="s">
        <v>279</v>
      </c>
      <c r="W596" s="156" t="s">
        <v>279</v>
      </c>
      <c r="X596" s="156" t="s">
        <v>279</v>
      </c>
    </row>
    <row r="597" spans="1:24">
      <c r="A597" s="156" t="s">
        <v>2276</v>
      </c>
      <c r="B597" s="156" t="s">
        <v>2275</v>
      </c>
      <c r="C597" s="156" t="s">
        <v>2274</v>
      </c>
      <c r="D597" s="156" t="s">
        <v>2273</v>
      </c>
      <c r="E597" s="156" t="s">
        <v>2272</v>
      </c>
      <c r="F597" s="156" t="s">
        <v>2271</v>
      </c>
      <c r="G597" s="156" t="s">
        <v>2270</v>
      </c>
      <c r="H597" s="156" t="s">
        <v>2269</v>
      </c>
      <c r="I597" s="156" t="s">
        <v>2268</v>
      </c>
      <c r="J597" s="156" t="s">
        <v>762</v>
      </c>
      <c r="K597" s="158" t="str">
        <f t="shared" si="45"/>
        <v>〒079－8418</v>
      </c>
      <c r="L597" s="158" t="str">
        <f t="shared" si="46"/>
        <v>0798418</v>
      </c>
      <c r="M597" s="160">
        <v>798418</v>
      </c>
      <c r="N597" s="158" t="str">
        <f>VLOOKUP(M597,'郵便番号-住所データ'!C:H,6,FALSE)</f>
        <v>旭川市</v>
      </c>
      <c r="O597" s="156" t="str">
        <f t="shared" si="47"/>
        <v>旭川市永山８条１丁目１番２３号</v>
      </c>
      <c r="P597" s="158" t="str">
        <f t="shared" si="48"/>
        <v>株式会社</v>
      </c>
      <c r="Q597" s="158" t="str">
        <f t="shared" si="49"/>
        <v>リライフ</v>
      </c>
      <c r="R597" s="156">
        <v>15</v>
      </c>
      <c r="S597" s="156" t="s">
        <v>279</v>
      </c>
      <c r="T597" s="156" t="s">
        <v>279</v>
      </c>
      <c r="U597" s="156" t="s">
        <v>279</v>
      </c>
      <c r="V597" s="156" t="s">
        <v>279</v>
      </c>
      <c r="W597" s="156" t="s">
        <v>279</v>
      </c>
      <c r="X597" s="156" t="s">
        <v>279</v>
      </c>
    </row>
    <row r="598" spans="1:24">
      <c r="A598" s="156" t="s">
        <v>2267</v>
      </c>
      <c r="B598" s="156" t="s">
        <v>2266</v>
      </c>
      <c r="C598" s="156" t="s">
        <v>2265</v>
      </c>
      <c r="D598" s="156" t="s">
        <v>2264</v>
      </c>
      <c r="E598" s="156" t="s">
        <v>2263</v>
      </c>
      <c r="F598" s="156" t="s">
        <v>2262</v>
      </c>
      <c r="G598" s="156" t="s">
        <v>730</v>
      </c>
      <c r="H598" s="156" t="s">
        <v>2261</v>
      </c>
      <c r="I598" s="156" t="s">
        <v>2260</v>
      </c>
      <c r="J598" s="156" t="s">
        <v>762</v>
      </c>
      <c r="K598" s="158" t="str">
        <f t="shared" si="45"/>
        <v>〒070－0031</v>
      </c>
      <c r="L598" s="158" t="str">
        <f t="shared" si="46"/>
        <v>0700031</v>
      </c>
      <c r="M598" s="160">
        <v>700031</v>
      </c>
      <c r="N598" s="158" t="str">
        <f>VLOOKUP(M598,'郵便番号-住所データ'!C:H,6,FALSE)</f>
        <v>旭川市</v>
      </c>
      <c r="O598" s="156" t="str">
        <f t="shared" si="47"/>
        <v>旭川市１条通１６丁目右７号</v>
      </c>
      <c r="P598" s="158" t="str">
        <f t="shared" si="48"/>
        <v>医療法人</v>
      </c>
      <c r="Q598" s="158" t="str">
        <f t="shared" si="49"/>
        <v>人一誠会</v>
      </c>
      <c r="R598" s="156">
        <v>6</v>
      </c>
      <c r="S598" s="156" t="s">
        <v>279</v>
      </c>
      <c r="T598" s="156" t="s">
        <v>279</v>
      </c>
      <c r="U598" s="156" t="s">
        <v>279</v>
      </c>
      <c r="V598" s="156" t="s">
        <v>279</v>
      </c>
      <c r="W598" s="156" t="s">
        <v>279</v>
      </c>
      <c r="X598" s="156" t="s">
        <v>279</v>
      </c>
    </row>
    <row r="599" spans="1:24">
      <c r="A599" s="156" t="s">
        <v>2259</v>
      </c>
      <c r="B599" s="156" t="s">
        <v>2258</v>
      </c>
      <c r="C599" s="156" t="s">
        <v>2257</v>
      </c>
      <c r="D599" s="156" t="s">
        <v>2256</v>
      </c>
      <c r="E599" s="156" t="s">
        <v>2255</v>
      </c>
      <c r="F599" s="156" t="s">
        <v>2254</v>
      </c>
      <c r="G599" s="156" t="s">
        <v>1066</v>
      </c>
      <c r="H599" s="156" t="s">
        <v>2253</v>
      </c>
      <c r="I599" s="156" t="s">
        <v>2252</v>
      </c>
      <c r="J599" s="156" t="s">
        <v>762</v>
      </c>
      <c r="K599" s="158" t="str">
        <f t="shared" si="45"/>
        <v>〒071－8136</v>
      </c>
      <c r="L599" s="158" t="str">
        <f t="shared" si="46"/>
        <v>0718136</v>
      </c>
      <c r="M599" s="160">
        <v>718136</v>
      </c>
      <c r="N599" s="158" t="str">
        <f>VLOOKUP(M599,'郵便番号-住所データ'!C:H,6,FALSE)</f>
        <v>旭川市</v>
      </c>
      <c r="O599" s="156" t="str">
        <f t="shared" si="47"/>
        <v>旭川市末広６条６丁目６番１５号</v>
      </c>
      <c r="P599" s="158" t="str">
        <f t="shared" si="48"/>
        <v>有限会社</v>
      </c>
      <c r="Q599" s="158" t="str">
        <f t="shared" si="49"/>
        <v>　鷹の巣</v>
      </c>
      <c r="R599" s="156">
        <v>15</v>
      </c>
      <c r="S599" s="156" t="s">
        <v>279</v>
      </c>
      <c r="T599" s="156" t="s">
        <v>279</v>
      </c>
      <c r="U599" s="156" t="s">
        <v>279</v>
      </c>
      <c r="V599" s="156" t="s">
        <v>279</v>
      </c>
      <c r="W599" s="156" t="s">
        <v>279</v>
      </c>
      <c r="X599" s="156" t="s">
        <v>279</v>
      </c>
    </row>
    <row r="600" spans="1:24">
      <c r="A600" s="156" t="s">
        <v>2251</v>
      </c>
      <c r="B600" s="156" t="s">
        <v>2250</v>
      </c>
      <c r="C600" s="156" t="s">
        <v>2249</v>
      </c>
      <c r="D600" s="156" t="s">
        <v>2248</v>
      </c>
      <c r="E600" s="156" t="s">
        <v>2247</v>
      </c>
      <c r="F600" s="156" t="s">
        <v>2246</v>
      </c>
      <c r="G600" s="156" t="s">
        <v>2245</v>
      </c>
      <c r="H600" s="156" t="s">
        <v>2244</v>
      </c>
      <c r="I600" s="156" t="s">
        <v>2243</v>
      </c>
      <c r="J600" s="156" t="s">
        <v>762</v>
      </c>
      <c r="K600" s="158" t="str">
        <f t="shared" si="45"/>
        <v>〒076－0038</v>
      </c>
      <c r="L600" s="158" t="str">
        <f t="shared" si="46"/>
        <v>0760038</v>
      </c>
      <c r="M600" s="160">
        <v>760038</v>
      </c>
      <c r="N600" s="158" t="str">
        <f>VLOOKUP(M600,'郵便番号-住所データ'!C:H,6,FALSE)</f>
        <v>富良野市</v>
      </c>
      <c r="O600" s="156" t="str">
        <f t="shared" si="47"/>
        <v>富良野市桂木町２番７７号</v>
      </c>
      <c r="P600" s="158" t="str">
        <f t="shared" si="48"/>
        <v>医療法人</v>
      </c>
      <c r="Q600" s="158" t="str">
        <f t="shared" si="49"/>
        <v>の西病院</v>
      </c>
      <c r="R600" s="156">
        <v>6</v>
      </c>
      <c r="S600" s="156" t="s">
        <v>279</v>
      </c>
      <c r="T600" s="156" t="s">
        <v>279</v>
      </c>
      <c r="U600" s="156" t="s">
        <v>279</v>
      </c>
      <c r="V600" s="156" t="s">
        <v>279</v>
      </c>
      <c r="W600" s="156" t="s">
        <v>279</v>
      </c>
      <c r="X600" s="156" t="s">
        <v>279</v>
      </c>
    </row>
    <row r="601" spans="1:24">
      <c r="A601" s="156" t="s">
        <v>2242</v>
      </c>
      <c r="B601" s="156" t="s">
        <v>2241</v>
      </c>
      <c r="C601" s="156" t="s">
        <v>2240</v>
      </c>
      <c r="D601" s="156" t="s">
        <v>2239</v>
      </c>
      <c r="E601" s="156" t="s">
        <v>2238</v>
      </c>
      <c r="F601" s="156" t="s">
        <v>2237</v>
      </c>
      <c r="G601" s="156" t="s">
        <v>380</v>
      </c>
      <c r="H601" s="156" t="s">
        <v>858</v>
      </c>
      <c r="I601" s="156" t="s">
        <v>857</v>
      </c>
      <c r="J601" s="156" t="s">
        <v>762</v>
      </c>
      <c r="K601" s="158" t="str">
        <f t="shared" si="45"/>
        <v>〒076－0018</v>
      </c>
      <c r="L601" s="158" t="str">
        <f t="shared" si="46"/>
        <v>0760018</v>
      </c>
      <c r="M601" s="160">
        <v>760018</v>
      </c>
      <c r="N601" s="158" t="str">
        <f>VLOOKUP(M601,'郵便番号-住所データ'!C:H,6,FALSE)</f>
        <v>富良野市</v>
      </c>
      <c r="O601" s="156" t="str">
        <f t="shared" si="47"/>
        <v>富良野市弥生町１番３号　富良野市総合保健センター内</v>
      </c>
      <c r="P601" s="158" t="str">
        <f t="shared" si="48"/>
        <v>一般社団</v>
      </c>
      <c r="Q601" s="158" t="str">
        <f t="shared" si="49"/>
        <v>ア事業団</v>
      </c>
      <c r="R601" s="156">
        <v>10</v>
      </c>
      <c r="S601" s="156" t="s">
        <v>279</v>
      </c>
      <c r="T601" s="156" t="s">
        <v>279</v>
      </c>
      <c r="U601" s="156" t="s">
        <v>279</v>
      </c>
      <c r="V601" s="156" t="s">
        <v>279</v>
      </c>
      <c r="W601" s="156" t="s">
        <v>279</v>
      </c>
      <c r="X601" s="156" t="s">
        <v>279</v>
      </c>
    </row>
    <row r="602" spans="1:24">
      <c r="A602" s="156" t="s">
        <v>2236</v>
      </c>
      <c r="B602" s="156" t="s">
        <v>2235</v>
      </c>
      <c r="C602" s="156" t="s">
        <v>2234</v>
      </c>
      <c r="D602" s="156" t="s">
        <v>2233</v>
      </c>
      <c r="E602" s="156" t="s">
        <v>2232</v>
      </c>
      <c r="F602" s="156" t="s">
        <v>2231</v>
      </c>
      <c r="G602" s="156" t="s">
        <v>2230</v>
      </c>
      <c r="H602" s="156" t="s">
        <v>858</v>
      </c>
      <c r="I602" s="156" t="s">
        <v>857</v>
      </c>
      <c r="J602" s="156" t="s">
        <v>762</v>
      </c>
      <c r="K602" s="158" t="str">
        <f t="shared" si="45"/>
        <v>〒071－0561</v>
      </c>
      <c r="L602" s="158" t="str">
        <f t="shared" si="46"/>
        <v>0710561</v>
      </c>
      <c r="M602" s="160">
        <v>710561</v>
      </c>
      <c r="N602" s="158" t="str">
        <f>VLOOKUP(M602,'郵便番号-住所データ'!C:H,6,FALSE)</f>
        <v>空知郡上富良野町</v>
      </c>
      <c r="O602" s="156" t="str">
        <f t="shared" si="47"/>
        <v>空知郡上富良野町大町２丁目８番４号上富良野町保健福祉総合センターかみん</v>
      </c>
      <c r="P602" s="158" t="str">
        <f t="shared" si="48"/>
        <v>一般社団</v>
      </c>
      <c r="Q602" s="158" t="str">
        <f t="shared" si="49"/>
        <v>ア事業団</v>
      </c>
      <c r="R602" s="156">
        <v>10</v>
      </c>
      <c r="S602" s="156" t="s">
        <v>279</v>
      </c>
      <c r="T602" s="156" t="s">
        <v>279</v>
      </c>
      <c r="U602" s="156" t="s">
        <v>279</v>
      </c>
      <c r="V602" s="156" t="s">
        <v>279</v>
      </c>
      <c r="W602" s="156" t="s">
        <v>279</v>
      </c>
      <c r="X602" s="156" t="s">
        <v>279</v>
      </c>
    </row>
    <row r="603" spans="1:24">
      <c r="A603" s="156" t="s">
        <v>2229</v>
      </c>
      <c r="B603" s="156" t="s">
        <v>2228</v>
      </c>
      <c r="C603" s="156" t="s">
        <v>2227</v>
      </c>
      <c r="D603" s="156" t="s">
        <v>2226</v>
      </c>
      <c r="E603" s="156" t="s">
        <v>2225</v>
      </c>
      <c r="F603" s="156" t="s">
        <v>2224</v>
      </c>
      <c r="G603" s="156" t="s">
        <v>2223</v>
      </c>
      <c r="H603" s="156" t="s">
        <v>2222</v>
      </c>
      <c r="I603" s="156" t="s">
        <v>1843</v>
      </c>
      <c r="J603" s="156" t="s">
        <v>762</v>
      </c>
      <c r="K603" s="158" t="str">
        <f t="shared" si="45"/>
        <v>〒076－0057</v>
      </c>
      <c r="L603" s="158" t="str">
        <f t="shared" si="46"/>
        <v>0760057</v>
      </c>
      <c r="M603" s="160">
        <v>760057</v>
      </c>
      <c r="N603" s="158" t="str">
        <f>VLOOKUP(M603,'郵便番号-住所データ'!C:H,6,FALSE)</f>
        <v>富良野市</v>
      </c>
      <c r="O603" s="156" t="str">
        <f t="shared" si="47"/>
        <v>富良野市住吉町１番２５号</v>
      </c>
      <c r="P603" s="158" t="str">
        <f t="shared" si="48"/>
        <v>社会福祉</v>
      </c>
      <c r="Q603" s="158" t="str">
        <f t="shared" si="49"/>
        <v>事業協会</v>
      </c>
      <c r="R603" s="156"/>
      <c r="S603" s="156" t="s">
        <v>279</v>
      </c>
      <c r="T603" s="156" t="s">
        <v>279</v>
      </c>
      <c r="U603" s="156" t="s">
        <v>279</v>
      </c>
      <c r="V603" s="156" t="s">
        <v>279</v>
      </c>
      <c r="W603" s="156" t="s">
        <v>279</v>
      </c>
      <c r="X603" s="156" t="s">
        <v>279</v>
      </c>
    </row>
    <row r="604" spans="1:24">
      <c r="A604" s="156" t="s">
        <v>2221</v>
      </c>
      <c r="B604" s="156" t="s">
        <v>2220</v>
      </c>
      <c r="C604" s="156" t="s">
        <v>2219</v>
      </c>
      <c r="D604" s="156" t="s">
        <v>2218</v>
      </c>
      <c r="E604" s="156" t="s">
        <v>2217</v>
      </c>
      <c r="F604" s="156" t="s">
        <v>2216</v>
      </c>
      <c r="G604" s="156" t="s">
        <v>641</v>
      </c>
      <c r="H604" s="156" t="s">
        <v>858</v>
      </c>
      <c r="I604" s="156" t="s">
        <v>857</v>
      </c>
      <c r="J604" s="156" t="s">
        <v>762</v>
      </c>
      <c r="K604" s="158" t="str">
        <f t="shared" si="45"/>
        <v>〒078－1306</v>
      </c>
      <c r="L604" s="158" t="str">
        <f t="shared" si="46"/>
        <v>0781306</v>
      </c>
      <c r="M604" s="160">
        <v>781306</v>
      </c>
      <c r="N604" s="158" t="str">
        <f>VLOOKUP(M604,'郵便番号-住所データ'!C:H,6,FALSE)</f>
        <v>上川郡当麻町</v>
      </c>
      <c r="O604" s="156" t="str">
        <f t="shared" si="47"/>
        <v>上川郡当麻町六条西４丁目２番８号　当麻保健福祉センター</v>
      </c>
      <c r="P604" s="158" t="str">
        <f t="shared" si="48"/>
        <v>一般社団</v>
      </c>
      <c r="Q604" s="158" t="str">
        <f t="shared" si="49"/>
        <v>ア事業団</v>
      </c>
      <c r="R604" s="156">
        <v>10</v>
      </c>
      <c r="S604" s="156" t="s">
        <v>279</v>
      </c>
      <c r="T604" s="156" t="s">
        <v>279</v>
      </c>
      <c r="U604" s="156" t="s">
        <v>279</v>
      </c>
      <c r="V604" s="156" t="s">
        <v>279</v>
      </c>
      <c r="W604" s="156" t="s">
        <v>279</v>
      </c>
      <c r="X604" s="156" t="s">
        <v>279</v>
      </c>
    </row>
    <row r="605" spans="1:24">
      <c r="A605" s="156" t="s">
        <v>2215</v>
      </c>
      <c r="B605" s="156" t="s">
        <v>2214</v>
      </c>
      <c r="C605" s="156" t="s">
        <v>2213</v>
      </c>
      <c r="D605" s="156" t="s">
        <v>2212</v>
      </c>
      <c r="E605" s="156" t="s">
        <v>2211</v>
      </c>
      <c r="F605" s="156" t="s">
        <v>2210</v>
      </c>
      <c r="G605" s="156" t="s">
        <v>2209</v>
      </c>
      <c r="H605" s="156" t="s">
        <v>964</v>
      </c>
      <c r="I605" s="156" t="s">
        <v>857</v>
      </c>
      <c r="J605" s="156" t="s">
        <v>762</v>
      </c>
      <c r="K605" s="158" t="str">
        <f t="shared" si="45"/>
        <v>〒071－0202</v>
      </c>
      <c r="L605" s="158" t="str">
        <f t="shared" si="46"/>
        <v>0710202</v>
      </c>
      <c r="M605" s="160">
        <v>710202</v>
      </c>
      <c r="N605" s="158" t="str">
        <f>VLOOKUP(M605,'郵便番号-住所データ'!C:H,6,FALSE)</f>
        <v>上川郡美瑛町</v>
      </c>
      <c r="O605" s="156" t="str">
        <f t="shared" si="47"/>
        <v>上川郡美瑛町南町１丁目２番４３号美瑛町保健センター</v>
      </c>
      <c r="P605" s="158" t="str">
        <f t="shared" si="48"/>
        <v>一般社団</v>
      </c>
      <c r="Q605" s="158" t="str">
        <f t="shared" si="49"/>
        <v>ア事業団</v>
      </c>
      <c r="R605" s="156">
        <v>10</v>
      </c>
      <c r="S605" s="156" t="s">
        <v>279</v>
      </c>
      <c r="T605" s="156" t="s">
        <v>279</v>
      </c>
      <c r="U605" s="156" t="s">
        <v>279</v>
      </c>
      <c r="V605" s="156" t="s">
        <v>279</v>
      </c>
      <c r="W605" s="156" t="s">
        <v>279</v>
      </c>
      <c r="X605" s="156" t="s">
        <v>279</v>
      </c>
    </row>
    <row r="606" spans="1:24">
      <c r="A606" s="156" t="s">
        <v>2208</v>
      </c>
      <c r="B606" s="156" t="s">
        <v>2207</v>
      </c>
      <c r="C606" s="156" t="s">
        <v>2206</v>
      </c>
      <c r="D606" s="156" t="s">
        <v>2205</v>
      </c>
      <c r="E606" s="156" t="s">
        <v>2204</v>
      </c>
      <c r="F606" s="156" t="s">
        <v>2201</v>
      </c>
      <c r="G606" s="156" t="s">
        <v>2203</v>
      </c>
      <c r="H606" s="156" t="s">
        <v>2202</v>
      </c>
      <c r="I606" s="156" t="s">
        <v>2201</v>
      </c>
      <c r="J606" s="156" t="s">
        <v>762</v>
      </c>
      <c r="K606" s="158" t="str">
        <f t="shared" si="45"/>
        <v>〒071－1426</v>
      </c>
      <c r="L606" s="158" t="str">
        <f t="shared" si="46"/>
        <v>0711426</v>
      </c>
      <c r="M606" s="160">
        <v>711426</v>
      </c>
      <c r="N606" s="158" t="str">
        <f>VLOOKUP(M606,'郵便番号-住所データ'!C:H,6,FALSE)</f>
        <v>上川郡東川町</v>
      </c>
      <c r="O606" s="156" t="str">
        <f t="shared" si="47"/>
        <v>上川郡東川町北町４丁目９番２８号</v>
      </c>
      <c r="P606" s="158" t="str">
        <f t="shared" si="48"/>
        <v>株式会社</v>
      </c>
      <c r="Q606" s="158" t="str">
        <f t="shared" si="49"/>
        <v>社　栄友</v>
      </c>
      <c r="R606" s="156">
        <v>15</v>
      </c>
      <c r="S606" s="156" t="s">
        <v>279</v>
      </c>
      <c r="T606" s="156" t="s">
        <v>279</v>
      </c>
      <c r="U606" s="156" t="s">
        <v>279</v>
      </c>
      <c r="V606" s="156" t="s">
        <v>279</v>
      </c>
      <c r="W606" s="156" t="s">
        <v>279</v>
      </c>
      <c r="X606" s="156" t="s">
        <v>279</v>
      </c>
    </row>
    <row r="607" spans="1:24">
      <c r="A607" s="156" t="s">
        <v>2200</v>
      </c>
      <c r="B607" s="156" t="s">
        <v>2199</v>
      </c>
      <c r="C607" s="156" t="s">
        <v>2198</v>
      </c>
      <c r="D607" s="156" t="s">
        <v>2197</v>
      </c>
      <c r="E607" s="156" t="s">
        <v>2196</v>
      </c>
      <c r="F607" s="156" t="s">
        <v>2195</v>
      </c>
      <c r="G607" s="156" t="s">
        <v>2194</v>
      </c>
      <c r="H607" s="156" t="s">
        <v>2193</v>
      </c>
      <c r="I607" s="156" t="s">
        <v>2192</v>
      </c>
      <c r="J607" s="156" t="s">
        <v>762</v>
      </c>
      <c r="K607" s="158" t="str">
        <f t="shared" si="45"/>
        <v>〒071－1512</v>
      </c>
      <c r="L607" s="158" t="str">
        <f t="shared" si="46"/>
        <v>0711512</v>
      </c>
      <c r="M607" s="160">
        <v>711512</v>
      </c>
      <c r="N607" s="158" t="str">
        <f>VLOOKUP(M607,'郵便番号-住所データ'!C:H,6,FALSE)</f>
        <v>上川郡東神楽町</v>
      </c>
      <c r="O607" s="156" t="str">
        <f t="shared" si="47"/>
        <v>上川郡東神楽町北一条東２丁目１１番５号</v>
      </c>
      <c r="P607" s="158" t="str">
        <f t="shared" si="48"/>
        <v>株式会社</v>
      </c>
      <c r="Q607" s="158" t="str">
        <f t="shared" si="49"/>
        <v>サポート</v>
      </c>
      <c r="R607" s="156">
        <v>15</v>
      </c>
      <c r="S607" s="156" t="s">
        <v>279</v>
      </c>
      <c r="T607" s="156" t="s">
        <v>279</v>
      </c>
      <c r="U607" s="156" t="s">
        <v>279</v>
      </c>
      <c r="V607" s="156" t="s">
        <v>279</v>
      </c>
      <c r="W607" s="156" t="s">
        <v>279</v>
      </c>
      <c r="X607" s="156" t="s">
        <v>279</v>
      </c>
    </row>
    <row r="608" spans="1:24">
      <c r="A608" s="156" t="s">
        <v>2191</v>
      </c>
      <c r="B608" s="156" t="s">
        <v>2190</v>
      </c>
      <c r="C608" s="156" t="s">
        <v>2189</v>
      </c>
      <c r="D608" s="156" t="s">
        <v>2188</v>
      </c>
      <c r="E608" s="156" t="s">
        <v>2187</v>
      </c>
      <c r="F608" s="156" t="s">
        <v>2186</v>
      </c>
      <c r="G608" s="156" t="s">
        <v>1146</v>
      </c>
      <c r="H608" s="156" t="s">
        <v>2185</v>
      </c>
      <c r="I608" s="156" t="s">
        <v>2184</v>
      </c>
      <c r="J608" s="156" t="s">
        <v>762</v>
      </c>
      <c r="K608" s="158" t="str">
        <f t="shared" si="45"/>
        <v>〒071－1523</v>
      </c>
      <c r="L608" s="158" t="str">
        <f t="shared" si="46"/>
        <v>0711523</v>
      </c>
      <c r="M608" s="160">
        <v>711523</v>
      </c>
      <c r="N608" s="158" t="str">
        <f>VLOOKUP(M608,'郵便番号-住所データ'!C:H,6,FALSE)</f>
        <v>上川郡東神楽町</v>
      </c>
      <c r="O608" s="156" t="str">
        <f t="shared" si="47"/>
        <v>上川郡東神楽町ひじり野南一条１０丁目１番６号</v>
      </c>
      <c r="P608" s="158" t="str">
        <f t="shared" si="48"/>
        <v>医療法人</v>
      </c>
      <c r="Q608" s="158" t="str">
        <f t="shared" si="49"/>
        <v>人回生会</v>
      </c>
      <c r="R608" s="156">
        <v>6</v>
      </c>
      <c r="S608" s="156" t="s">
        <v>279</v>
      </c>
      <c r="T608" s="156" t="s">
        <v>279</v>
      </c>
      <c r="U608" s="156" t="s">
        <v>279</v>
      </c>
      <c r="V608" s="156" t="s">
        <v>279</v>
      </c>
      <c r="W608" s="156" t="s">
        <v>279</v>
      </c>
      <c r="X608" s="156" t="s">
        <v>279</v>
      </c>
    </row>
    <row r="609" spans="1:24">
      <c r="A609" s="156" t="s">
        <v>2183</v>
      </c>
      <c r="B609" s="156" t="s">
        <v>2182</v>
      </c>
      <c r="C609" s="156" t="s">
        <v>2181</v>
      </c>
      <c r="D609" s="156" t="s">
        <v>2180</v>
      </c>
      <c r="E609" s="156" t="s">
        <v>2179</v>
      </c>
      <c r="F609" s="156" t="s">
        <v>2178</v>
      </c>
      <c r="G609" s="156" t="s">
        <v>1066</v>
      </c>
      <c r="H609" s="156" t="s">
        <v>2177</v>
      </c>
      <c r="I609" s="156" t="s">
        <v>2176</v>
      </c>
      <c r="J609" s="156" t="s">
        <v>762</v>
      </c>
      <c r="K609" s="158" t="str">
        <f t="shared" si="45"/>
        <v>〒071－1406</v>
      </c>
      <c r="L609" s="158" t="str">
        <f t="shared" si="46"/>
        <v>0711406</v>
      </c>
      <c r="M609" s="160">
        <v>711406</v>
      </c>
      <c r="N609" s="158" t="str">
        <f>VLOOKUP(M609,'郵便番号-住所データ'!C:H,6,FALSE)</f>
        <v>上川郡東川町</v>
      </c>
      <c r="O609" s="156" t="str">
        <f t="shared" si="47"/>
        <v>上川郡東川町西６号北３２番地</v>
      </c>
      <c r="P609" s="158" t="str">
        <f t="shared" si="48"/>
        <v>ルラシオ</v>
      </c>
      <c r="Q609" s="158" t="str">
        <f t="shared" si="49"/>
        <v>合同会社</v>
      </c>
      <c r="R609" s="156">
        <v>15</v>
      </c>
      <c r="S609" s="156" t="s">
        <v>279</v>
      </c>
      <c r="T609" s="156" t="s">
        <v>279</v>
      </c>
      <c r="U609" s="156" t="s">
        <v>279</v>
      </c>
      <c r="V609" s="156" t="s">
        <v>279</v>
      </c>
      <c r="W609" s="156" t="s">
        <v>279</v>
      </c>
      <c r="X609" s="156" t="s">
        <v>279</v>
      </c>
    </row>
    <row r="610" spans="1:24">
      <c r="A610" s="156" t="s">
        <v>2175</v>
      </c>
      <c r="B610" s="156" t="s">
        <v>2174</v>
      </c>
      <c r="C610" s="156" t="s">
        <v>2173</v>
      </c>
      <c r="D610" s="156" t="s">
        <v>2172</v>
      </c>
      <c r="E610" s="156" t="s">
        <v>2171</v>
      </c>
      <c r="F610" s="156" t="s">
        <v>2170</v>
      </c>
      <c r="G610" s="156" t="s">
        <v>1025</v>
      </c>
      <c r="H610" s="156" t="s">
        <v>858</v>
      </c>
      <c r="I610" s="156" t="s">
        <v>857</v>
      </c>
      <c r="J610" s="156" t="s">
        <v>762</v>
      </c>
      <c r="K610" s="158" t="str">
        <f t="shared" si="45"/>
        <v>〒096－0017</v>
      </c>
      <c r="L610" s="158" t="str">
        <f t="shared" si="46"/>
        <v>0960017</v>
      </c>
      <c r="M610" s="160">
        <v>960017</v>
      </c>
      <c r="N610" s="158" t="str">
        <f>VLOOKUP(M610,'郵便番号-住所データ'!C:H,6,FALSE)</f>
        <v>名寄市</v>
      </c>
      <c r="O610" s="156" t="str">
        <f t="shared" si="47"/>
        <v>名寄市西七条南８丁目１番地名寄市立総合病院　新館３階</v>
      </c>
      <c r="P610" s="158" t="str">
        <f t="shared" si="48"/>
        <v>一般社団</v>
      </c>
      <c r="Q610" s="158" t="str">
        <f t="shared" si="49"/>
        <v>ア事業団</v>
      </c>
      <c r="R610" s="156">
        <v>10</v>
      </c>
      <c r="S610" s="156" t="s">
        <v>279</v>
      </c>
      <c r="T610" s="156" t="s">
        <v>279</v>
      </c>
      <c r="U610" s="156" t="s">
        <v>279</v>
      </c>
      <c r="V610" s="156" t="s">
        <v>279</v>
      </c>
      <c r="W610" s="156" t="s">
        <v>279</v>
      </c>
      <c r="X610" s="156" t="s">
        <v>279</v>
      </c>
    </row>
    <row r="611" spans="1:24">
      <c r="A611" s="156" t="s">
        <v>2169</v>
      </c>
      <c r="B611" s="156" t="s">
        <v>2168</v>
      </c>
      <c r="C611" s="156" t="s">
        <v>2167</v>
      </c>
      <c r="D611" s="156" t="s">
        <v>2166</v>
      </c>
      <c r="E611" s="156" t="s">
        <v>2165</v>
      </c>
      <c r="F611" s="156" t="s">
        <v>2164</v>
      </c>
      <c r="G611" s="156" t="s">
        <v>2163</v>
      </c>
      <c r="H611" s="156" t="s">
        <v>1186</v>
      </c>
      <c r="I611" s="156" t="s">
        <v>1185</v>
      </c>
      <c r="J611" s="156" t="s">
        <v>762</v>
      </c>
      <c r="K611" s="158" t="str">
        <f t="shared" si="45"/>
        <v>〒098－2231</v>
      </c>
      <c r="L611" s="158" t="str">
        <f t="shared" si="46"/>
        <v>0982231</v>
      </c>
      <c r="M611" s="160">
        <v>982231</v>
      </c>
      <c r="N611" s="158" t="str">
        <f>VLOOKUP(M611,'郵便番号-住所データ'!C:H,6,FALSE)</f>
        <v>中川郡美深町</v>
      </c>
      <c r="O611" s="156" t="str">
        <f t="shared" si="47"/>
        <v>中川郡美深町東一条南３丁目</v>
      </c>
      <c r="P611" s="158" t="str">
        <f t="shared" si="48"/>
        <v>北海道厚</v>
      </c>
      <c r="Q611" s="158" t="str">
        <f t="shared" si="49"/>
        <v>合連合会</v>
      </c>
      <c r="R611" s="156"/>
      <c r="S611" s="156" t="s">
        <v>279</v>
      </c>
      <c r="T611" s="156" t="s">
        <v>279</v>
      </c>
      <c r="U611" s="156" t="s">
        <v>279</v>
      </c>
      <c r="V611" s="156" t="s">
        <v>279</v>
      </c>
      <c r="W611" s="156" t="s">
        <v>279</v>
      </c>
      <c r="X611" s="156" t="s">
        <v>279</v>
      </c>
    </row>
    <row r="612" spans="1:24">
      <c r="A612" s="156" t="s">
        <v>2162</v>
      </c>
      <c r="B612" s="156" t="s">
        <v>2161</v>
      </c>
      <c r="C612" s="156" t="s">
        <v>2160</v>
      </c>
      <c r="D612" s="156" t="s">
        <v>2159</v>
      </c>
      <c r="E612" s="156" t="s">
        <v>2158</v>
      </c>
      <c r="F612" s="156" t="s">
        <v>2155</v>
      </c>
      <c r="G612" s="156" t="s">
        <v>2157</v>
      </c>
      <c r="H612" s="156" t="s">
        <v>2156</v>
      </c>
      <c r="I612" s="156" t="s">
        <v>2155</v>
      </c>
      <c r="J612" s="156" t="s">
        <v>762</v>
      </c>
      <c r="K612" s="158" t="str">
        <f t="shared" si="45"/>
        <v>〒095－0016</v>
      </c>
      <c r="L612" s="158" t="str">
        <f t="shared" si="46"/>
        <v>0950016</v>
      </c>
      <c r="M612" s="160">
        <v>950016</v>
      </c>
      <c r="N612" s="158" t="str">
        <f>VLOOKUP(M612,'郵便番号-住所データ'!C:H,6,FALSE)</f>
        <v>士別市</v>
      </c>
      <c r="O612" s="156" t="str">
        <f t="shared" si="47"/>
        <v>士別市東六条６丁目６０番地９</v>
      </c>
      <c r="P612" s="158" t="str">
        <f t="shared" si="48"/>
        <v>特定非営</v>
      </c>
      <c r="Q612" s="158" t="str">
        <f t="shared" si="49"/>
        <v>のぽぽん</v>
      </c>
      <c r="R612" s="156"/>
      <c r="S612" s="156" t="s">
        <v>279</v>
      </c>
      <c r="T612" s="156" t="s">
        <v>279</v>
      </c>
      <c r="U612" s="156" t="s">
        <v>279</v>
      </c>
      <c r="V612" s="156" t="s">
        <v>279</v>
      </c>
      <c r="W612" s="156" t="s">
        <v>279</v>
      </c>
      <c r="X612" s="156" t="s">
        <v>279</v>
      </c>
    </row>
    <row r="613" spans="1:24">
      <c r="A613" s="156" t="s">
        <v>2154</v>
      </c>
      <c r="B613" s="156" t="s">
        <v>2153</v>
      </c>
      <c r="C613" s="156" t="s">
        <v>2152</v>
      </c>
      <c r="D613" s="156" t="s">
        <v>2151</v>
      </c>
      <c r="E613" s="156" t="s">
        <v>2150</v>
      </c>
      <c r="F613" s="156" t="s">
        <v>2149</v>
      </c>
      <c r="G613" s="156" t="s">
        <v>2148</v>
      </c>
      <c r="H613" s="156" t="s">
        <v>2147</v>
      </c>
      <c r="I613" s="156" t="s">
        <v>2146</v>
      </c>
      <c r="J613" s="156" t="s">
        <v>762</v>
      </c>
      <c r="K613" s="158" t="str">
        <f t="shared" si="45"/>
        <v>〒095－0048</v>
      </c>
      <c r="L613" s="158" t="str">
        <f t="shared" si="46"/>
        <v>0950048</v>
      </c>
      <c r="M613" s="160">
        <v>950048</v>
      </c>
      <c r="N613" s="158" t="str">
        <f>VLOOKUP(M613,'郵便番号-住所データ'!C:H,6,FALSE)</f>
        <v>士別市</v>
      </c>
      <c r="O613" s="156" t="str">
        <f t="shared" si="47"/>
        <v>士別市東十一条５丁目３０２９番地１士別市立病院　３階</v>
      </c>
      <c r="P613" s="158" t="str">
        <f t="shared" si="48"/>
        <v>士別市</v>
      </c>
      <c r="Q613" s="158" t="str">
        <f t="shared" si="49"/>
        <v>士別市</v>
      </c>
      <c r="R613" s="156"/>
      <c r="S613" s="156" t="s">
        <v>279</v>
      </c>
      <c r="T613" s="156" t="s">
        <v>279</v>
      </c>
      <c r="U613" s="156" t="s">
        <v>279</v>
      </c>
      <c r="V613" s="156" t="s">
        <v>279</v>
      </c>
      <c r="W613" s="156" t="s">
        <v>279</v>
      </c>
      <c r="X613" s="156" t="s">
        <v>279</v>
      </c>
    </row>
    <row r="614" spans="1:24">
      <c r="A614" s="156" t="s">
        <v>2145</v>
      </c>
      <c r="B614" s="156" t="s">
        <v>2144</v>
      </c>
      <c r="C614" s="156" t="s">
        <v>2143</v>
      </c>
      <c r="D614" s="156" t="s">
        <v>2142</v>
      </c>
      <c r="E614" s="156" t="s">
        <v>2141</v>
      </c>
      <c r="F614" s="156" t="s">
        <v>2140</v>
      </c>
      <c r="G614" s="156" t="s">
        <v>2139</v>
      </c>
      <c r="H614" s="156" t="s">
        <v>2138</v>
      </c>
      <c r="I614" s="156" t="s">
        <v>2137</v>
      </c>
      <c r="J614" s="156" t="s">
        <v>762</v>
      </c>
      <c r="K614" s="158" t="str">
        <f t="shared" si="45"/>
        <v>〒096－0063</v>
      </c>
      <c r="L614" s="158" t="str">
        <f t="shared" si="46"/>
        <v>0960063</v>
      </c>
      <c r="M614" s="160">
        <v>960063</v>
      </c>
      <c r="N614" s="158" t="str">
        <f>VLOOKUP(M614,'郵便番号-住所データ'!C:H,6,FALSE)</f>
        <v>名寄市</v>
      </c>
      <c r="O614" s="156" t="str">
        <f t="shared" si="47"/>
        <v>名寄市緑丘１１番地－２３</v>
      </c>
      <c r="P614" s="158" t="str">
        <f t="shared" si="48"/>
        <v>医療法人</v>
      </c>
      <c r="Q614" s="158" t="str">
        <f t="shared" si="49"/>
        <v>　臨生会</v>
      </c>
      <c r="R614" s="156">
        <v>6</v>
      </c>
      <c r="S614" s="156" t="s">
        <v>279</v>
      </c>
      <c r="T614" s="156" t="s">
        <v>279</v>
      </c>
      <c r="U614" s="156" t="s">
        <v>279</v>
      </c>
      <c r="V614" s="156" t="s">
        <v>279</v>
      </c>
      <c r="W614" s="156" t="s">
        <v>279</v>
      </c>
      <c r="X614" s="156" t="s">
        <v>279</v>
      </c>
    </row>
    <row r="615" spans="1:24">
      <c r="A615" s="156" t="s">
        <v>2136</v>
      </c>
      <c r="B615" s="156" t="s">
        <v>2135</v>
      </c>
      <c r="C615" s="156" t="s">
        <v>2134</v>
      </c>
      <c r="D615" s="156" t="s">
        <v>2133</v>
      </c>
      <c r="E615" s="156" t="s">
        <v>2132</v>
      </c>
      <c r="F615" s="156" t="s">
        <v>2131</v>
      </c>
      <c r="G615" s="156" t="s">
        <v>2130</v>
      </c>
      <c r="H615" s="156" t="s">
        <v>2030</v>
      </c>
      <c r="I615" s="156" t="s">
        <v>2029</v>
      </c>
      <c r="J615" s="156" t="s">
        <v>762</v>
      </c>
      <c r="K615" s="158" t="str">
        <f t="shared" si="45"/>
        <v>〒051－0005</v>
      </c>
      <c r="L615" s="158" t="str">
        <f t="shared" si="46"/>
        <v>0510005</v>
      </c>
      <c r="M615" s="160">
        <v>510005</v>
      </c>
      <c r="N615" s="158" t="str">
        <f>VLOOKUP(M615,'郵便番号-住所データ'!C:H,6,FALSE)</f>
        <v>室蘭市</v>
      </c>
      <c r="O615" s="156" t="str">
        <f t="shared" si="47"/>
        <v>室蘭市新富町１丁目５番１３号</v>
      </c>
      <c r="P615" s="158" t="str">
        <f t="shared" si="48"/>
        <v>社会医療</v>
      </c>
      <c r="Q615" s="158" t="str">
        <f t="shared" si="49"/>
        <v>人　母恋</v>
      </c>
      <c r="R615" s="156">
        <v>6</v>
      </c>
      <c r="S615" s="156" t="s">
        <v>279</v>
      </c>
      <c r="T615" s="156" t="s">
        <v>279</v>
      </c>
      <c r="U615" s="156" t="s">
        <v>279</v>
      </c>
      <c r="V615" s="156" t="s">
        <v>279</v>
      </c>
      <c r="W615" s="156" t="s">
        <v>279</v>
      </c>
      <c r="X615" s="156" t="s">
        <v>279</v>
      </c>
    </row>
    <row r="616" spans="1:24">
      <c r="A616" s="156" t="s">
        <v>2129</v>
      </c>
      <c r="B616" s="156" t="s">
        <v>2128</v>
      </c>
      <c r="C616" s="156" t="s">
        <v>2127</v>
      </c>
      <c r="D616" s="156" t="s">
        <v>2126</v>
      </c>
      <c r="E616" s="156" t="s">
        <v>2125</v>
      </c>
      <c r="F616" s="156" t="s">
        <v>2124</v>
      </c>
      <c r="G616" s="156" t="s">
        <v>2123</v>
      </c>
      <c r="H616" s="156" t="s">
        <v>858</v>
      </c>
      <c r="I616" s="156" t="s">
        <v>857</v>
      </c>
      <c r="J616" s="156" t="s">
        <v>762</v>
      </c>
      <c r="K616" s="158" t="str">
        <f t="shared" si="45"/>
        <v>〒059－0016</v>
      </c>
      <c r="L616" s="158" t="str">
        <f t="shared" si="46"/>
        <v>0590016</v>
      </c>
      <c r="M616" s="160">
        <v>590016</v>
      </c>
      <c r="N616" s="158" t="str">
        <f>VLOOKUP(M616,'郵便番号-住所データ'!C:H,6,FALSE)</f>
        <v>登別市</v>
      </c>
      <c r="O616" s="156" t="str">
        <f t="shared" si="47"/>
        <v>登別市片倉町６丁目９番地１　登別総合福祉センターしんた２１内</v>
      </c>
      <c r="P616" s="158" t="str">
        <f t="shared" si="48"/>
        <v>一般社団</v>
      </c>
      <c r="Q616" s="158" t="str">
        <f t="shared" si="49"/>
        <v>ア事業団</v>
      </c>
      <c r="R616" s="156">
        <v>10</v>
      </c>
      <c r="S616" s="156" t="s">
        <v>279</v>
      </c>
      <c r="T616" s="156" t="s">
        <v>279</v>
      </c>
      <c r="U616" s="156" t="s">
        <v>279</v>
      </c>
      <c r="V616" s="156" t="s">
        <v>279</v>
      </c>
      <c r="W616" s="156" t="s">
        <v>279</v>
      </c>
      <c r="X616" s="156" t="s">
        <v>279</v>
      </c>
    </row>
    <row r="617" spans="1:24">
      <c r="A617" s="156" t="s">
        <v>2122</v>
      </c>
      <c r="B617" s="156" t="s">
        <v>2121</v>
      </c>
      <c r="C617" s="156" t="s">
        <v>2120</v>
      </c>
      <c r="D617" s="156" t="s">
        <v>2119</v>
      </c>
      <c r="E617" s="156" t="s">
        <v>2118</v>
      </c>
      <c r="F617" s="156" t="s">
        <v>2117</v>
      </c>
      <c r="G617" s="156" t="s">
        <v>2116</v>
      </c>
      <c r="H617" s="156" t="s">
        <v>2115</v>
      </c>
      <c r="I617" s="156" t="s">
        <v>2114</v>
      </c>
      <c r="J617" s="156" t="s">
        <v>762</v>
      </c>
      <c r="K617" s="158" t="str">
        <f t="shared" si="45"/>
        <v>〒059－0464</v>
      </c>
      <c r="L617" s="158" t="str">
        <f t="shared" si="46"/>
        <v>0590464</v>
      </c>
      <c r="M617" s="160">
        <v>590464</v>
      </c>
      <c r="N617" s="158" t="str">
        <f>VLOOKUP(M617,'郵便番号-住所データ'!C:H,6,FALSE)</f>
        <v>登別市</v>
      </c>
      <c r="O617" s="156" t="str">
        <f t="shared" si="47"/>
        <v>登別市登別東町３丁目１－２</v>
      </c>
      <c r="P617" s="158" t="str">
        <f t="shared" si="48"/>
        <v>医療法人</v>
      </c>
      <c r="Q617" s="158" t="str">
        <f t="shared" si="49"/>
        <v>　千寿会</v>
      </c>
      <c r="R617" s="156">
        <v>6</v>
      </c>
      <c r="S617" s="156" t="s">
        <v>279</v>
      </c>
      <c r="T617" s="156" t="s">
        <v>279</v>
      </c>
      <c r="U617" s="156" t="s">
        <v>279</v>
      </c>
      <c r="V617" s="156" t="s">
        <v>279</v>
      </c>
      <c r="W617" s="156" t="s">
        <v>279</v>
      </c>
      <c r="X617" s="156" t="s">
        <v>279</v>
      </c>
    </row>
    <row r="618" spans="1:24">
      <c r="A618" s="156" t="s">
        <v>2113</v>
      </c>
      <c r="B618" s="156" t="s">
        <v>2112</v>
      </c>
      <c r="C618" s="156" t="s">
        <v>2111</v>
      </c>
      <c r="D618" s="156" t="s">
        <v>2110</v>
      </c>
      <c r="E618" s="156" t="s">
        <v>2109</v>
      </c>
      <c r="F618" s="156" t="s">
        <v>2108</v>
      </c>
      <c r="G618" s="156" t="s">
        <v>2107</v>
      </c>
      <c r="H618" s="156" t="s">
        <v>2106</v>
      </c>
      <c r="I618" s="156" t="s">
        <v>2105</v>
      </c>
      <c r="J618" s="156" t="s">
        <v>762</v>
      </c>
      <c r="K618" s="158" t="str">
        <f t="shared" si="45"/>
        <v>〒051－0004</v>
      </c>
      <c r="L618" s="158" t="str">
        <f t="shared" si="46"/>
        <v>0510004</v>
      </c>
      <c r="M618" s="160">
        <v>510004</v>
      </c>
      <c r="N618" s="158" t="str">
        <f>VLOOKUP(M618,'郵便番号-住所データ'!C:H,6,FALSE)</f>
        <v>室蘭市</v>
      </c>
      <c r="O618" s="156" t="str">
        <f t="shared" si="47"/>
        <v>室蘭市母恋北町２丁目３番１８号２０２号室</v>
      </c>
      <c r="P618" s="158" t="str">
        <f t="shared" si="48"/>
        <v>有限会社</v>
      </c>
      <c r="Q618" s="158" t="str">
        <f t="shared" si="49"/>
        <v>タルケア</v>
      </c>
      <c r="R618" s="156">
        <v>15</v>
      </c>
      <c r="S618" s="156" t="s">
        <v>279</v>
      </c>
      <c r="T618" s="156" t="s">
        <v>279</v>
      </c>
      <c r="U618" s="156" t="s">
        <v>279</v>
      </c>
      <c r="V618" s="156" t="s">
        <v>279</v>
      </c>
      <c r="W618" s="156" t="s">
        <v>279</v>
      </c>
      <c r="X618" s="156" t="s">
        <v>279</v>
      </c>
    </row>
    <row r="619" spans="1:24">
      <c r="A619" s="156" t="s">
        <v>2104</v>
      </c>
      <c r="B619" s="156" t="s">
        <v>2103</v>
      </c>
      <c r="C619" s="156" t="s">
        <v>2102</v>
      </c>
      <c r="D619" s="156" t="s">
        <v>2101</v>
      </c>
      <c r="E619" s="156" t="s">
        <v>2100</v>
      </c>
      <c r="F619" s="156" t="s">
        <v>373</v>
      </c>
      <c r="G619" s="156" t="s">
        <v>2099</v>
      </c>
      <c r="H619" s="156" t="s">
        <v>2098</v>
      </c>
      <c r="I619" s="156" t="s">
        <v>373</v>
      </c>
      <c r="J619" s="156" t="s">
        <v>762</v>
      </c>
      <c r="K619" s="158" t="str">
        <f t="shared" si="45"/>
        <v>〒059－0035</v>
      </c>
      <c r="L619" s="158" t="str">
        <f t="shared" si="46"/>
        <v>0590035</v>
      </c>
      <c r="M619" s="160">
        <v>590035</v>
      </c>
      <c r="N619" s="158" t="str">
        <f>VLOOKUP(M619,'郵便番号-住所データ'!C:H,6,FALSE)</f>
        <v>登別市</v>
      </c>
      <c r="O619" s="156" t="str">
        <f t="shared" si="47"/>
        <v>登別市若草町３丁目１－２</v>
      </c>
      <c r="P619" s="158" t="str">
        <f t="shared" si="48"/>
        <v>合同会社</v>
      </c>
      <c r="Q619" s="158" t="str">
        <f t="shared" si="49"/>
        <v>バオバブ</v>
      </c>
      <c r="R619" s="156">
        <v>15</v>
      </c>
      <c r="S619" s="156" t="s">
        <v>279</v>
      </c>
      <c r="T619" s="156" t="s">
        <v>279</v>
      </c>
      <c r="U619" s="156" t="s">
        <v>279</v>
      </c>
      <c r="V619" s="156" t="s">
        <v>279</v>
      </c>
      <c r="W619" s="156" t="s">
        <v>279</v>
      </c>
      <c r="X619" s="156" t="s">
        <v>279</v>
      </c>
    </row>
    <row r="620" spans="1:24">
      <c r="A620" s="156" t="s">
        <v>2097</v>
      </c>
      <c r="B620" s="156" t="s">
        <v>2096</v>
      </c>
      <c r="C620" s="156" t="s">
        <v>2095</v>
      </c>
      <c r="D620" s="156" t="s">
        <v>2094</v>
      </c>
      <c r="E620" s="156" t="s">
        <v>2093</v>
      </c>
      <c r="F620" s="156" t="s">
        <v>2092</v>
      </c>
      <c r="G620" s="156" t="s">
        <v>2091</v>
      </c>
      <c r="H620" s="156" t="s">
        <v>2090</v>
      </c>
      <c r="I620" s="156" t="s">
        <v>2089</v>
      </c>
      <c r="J620" s="156" t="s">
        <v>762</v>
      </c>
      <c r="K620" s="158" t="str">
        <f t="shared" si="45"/>
        <v>〒059－0464</v>
      </c>
      <c r="L620" s="158" t="str">
        <f t="shared" si="46"/>
        <v>0590464</v>
      </c>
      <c r="M620" s="160">
        <v>590464</v>
      </c>
      <c r="N620" s="158" t="str">
        <f>VLOOKUP(M620,'郵便番号-住所データ'!C:H,6,FALSE)</f>
        <v>登別市</v>
      </c>
      <c r="O620" s="156" t="str">
        <f t="shared" si="47"/>
        <v>登別市登別東町３丁目１０番地２２</v>
      </c>
      <c r="P620" s="158" t="str">
        <f t="shared" si="48"/>
        <v>独立行政</v>
      </c>
      <c r="Q620" s="158" t="str">
        <f t="shared" si="49"/>
        <v>推進機構</v>
      </c>
      <c r="R620" s="156">
        <v>4</v>
      </c>
      <c r="S620" s="156" t="s">
        <v>279</v>
      </c>
      <c r="T620" s="156" t="s">
        <v>279</v>
      </c>
      <c r="U620" s="156" t="s">
        <v>279</v>
      </c>
      <c r="V620" s="156" t="s">
        <v>279</v>
      </c>
      <c r="W620" s="156" t="s">
        <v>279</v>
      </c>
      <c r="X620" s="156" t="s">
        <v>279</v>
      </c>
    </row>
    <row r="621" spans="1:24">
      <c r="A621" s="156" t="s">
        <v>2088</v>
      </c>
      <c r="B621" s="156" t="s">
        <v>2087</v>
      </c>
      <c r="C621" s="156" t="s">
        <v>410</v>
      </c>
      <c r="D621" s="156" t="s">
        <v>2086</v>
      </c>
      <c r="E621" s="156" t="s">
        <v>2085</v>
      </c>
      <c r="F621" s="156" t="s">
        <v>2084</v>
      </c>
      <c r="G621" s="156" t="s">
        <v>2083</v>
      </c>
      <c r="H621" s="156" t="s">
        <v>2082</v>
      </c>
      <c r="I621" s="156" t="s">
        <v>2081</v>
      </c>
      <c r="J621" s="156" t="s">
        <v>762</v>
      </c>
      <c r="K621" s="158" t="str">
        <f t="shared" si="45"/>
        <v>〒059－0036</v>
      </c>
      <c r="L621" s="158" t="str">
        <f t="shared" si="46"/>
        <v>0590036</v>
      </c>
      <c r="M621" s="160">
        <v>590036</v>
      </c>
      <c r="N621" s="158" t="str">
        <f>VLOOKUP(M621,'郵便番号-住所データ'!C:H,6,FALSE)</f>
        <v>登別市</v>
      </c>
      <c r="O621" s="156" t="str">
        <f t="shared" si="47"/>
        <v>登別市美園町３丁目２８番地２</v>
      </c>
      <c r="P621" s="158" t="str">
        <f t="shared" si="48"/>
        <v>株式会社</v>
      </c>
      <c r="Q621" s="158" t="str">
        <f t="shared" si="49"/>
        <v>　きずな</v>
      </c>
      <c r="R621" s="156">
        <v>15</v>
      </c>
      <c r="S621" s="156" t="s">
        <v>279</v>
      </c>
      <c r="T621" s="156" t="s">
        <v>279</v>
      </c>
      <c r="U621" s="156" t="s">
        <v>279</v>
      </c>
      <c r="V621" s="156" t="s">
        <v>279</v>
      </c>
      <c r="W621" s="156" t="s">
        <v>279</v>
      </c>
      <c r="X621" s="156" t="s">
        <v>279</v>
      </c>
    </row>
    <row r="622" spans="1:24">
      <c r="A622" s="156" t="s">
        <v>2080</v>
      </c>
      <c r="B622" s="156" t="s">
        <v>2079</v>
      </c>
      <c r="C622" s="156" t="s">
        <v>2078</v>
      </c>
      <c r="D622" s="156" t="s">
        <v>2077</v>
      </c>
      <c r="E622" s="156" t="s">
        <v>2076</v>
      </c>
      <c r="F622" s="156" t="s">
        <v>2075</v>
      </c>
      <c r="G622" s="156" t="s">
        <v>521</v>
      </c>
      <c r="H622" s="156" t="s">
        <v>1780</v>
      </c>
      <c r="I622" s="156" t="s">
        <v>925</v>
      </c>
      <c r="J622" s="156" t="s">
        <v>762</v>
      </c>
      <c r="K622" s="158" t="str">
        <f t="shared" si="45"/>
        <v>〒050－0085</v>
      </c>
      <c r="L622" s="158" t="str">
        <f t="shared" si="46"/>
        <v>0500085</v>
      </c>
      <c r="M622" s="160">
        <v>500085</v>
      </c>
      <c r="N622" s="158" t="str">
        <f>VLOOKUP(M622,'郵便番号-住所データ'!C:H,6,FALSE)</f>
        <v>室蘭市</v>
      </c>
      <c r="O622" s="156" t="str">
        <f t="shared" si="47"/>
        <v>室蘭市輪西町二丁目３番１７号</v>
      </c>
      <c r="P622" s="158" t="str">
        <f t="shared" si="48"/>
        <v>社会福祉</v>
      </c>
      <c r="Q622" s="158" t="str">
        <f t="shared" si="49"/>
        <v>協福祉会</v>
      </c>
      <c r="R622" s="156"/>
      <c r="S622" s="156" t="s">
        <v>279</v>
      </c>
      <c r="T622" s="156" t="s">
        <v>279</v>
      </c>
      <c r="U622" s="156" t="s">
        <v>279</v>
      </c>
      <c r="V622" s="156" t="s">
        <v>279</v>
      </c>
      <c r="W622" s="156" t="s">
        <v>279</v>
      </c>
      <c r="X622" s="156" t="s">
        <v>279</v>
      </c>
    </row>
    <row r="623" spans="1:24">
      <c r="A623" s="156" t="s">
        <v>2074</v>
      </c>
      <c r="B623" s="156" t="s">
        <v>2073</v>
      </c>
      <c r="C623" s="156" t="s">
        <v>2072</v>
      </c>
      <c r="D623" s="156" t="s">
        <v>2071</v>
      </c>
      <c r="E623" s="156" t="s">
        <v>2070</v>
      </c>
      <c r="F623" s="156" t="s">
        <v>2069</v>
      </c>
      <c r="G623" s="156" t="s">
        <v>2068</v>
      </c>
      <c r="H623" s="156" t="s">
        <v>1327</v>
      </c>
      <c r="I623" s="156" t="s">
        <v>1326</v>
      </c>
      <c r="J623" s="156" t="s">
        <v>762</v>
      </c>
      <c r="K623" s="158" t="str">
        <f t="shared" si="45"/>
        <v>〒050－0074</v>
      </c>
      <c r="L623" s="158" t="str">
        <f t="shared" si="46"/>
        <v>0500074</v>
      </c>
      <c r="M623" s="160">
        <v>500074</v>
      </c>
      <c r="N623" s="158" t="str">
        <f>VLOOKUP(M623,'郵便番号-住所データ'!C:H,6,FALSE)</f>
        <v>室蘭市</v>
      </c>
      <c r="O623" s="156" t="str">
        <f t="shared" si="47"/>
        <v>室蘭市中島町３丁目４０－１１</v>
      </c>
      <c r="P623" s="158" t="str">
        <f t="shared" si="48"/>
        <v>ＳＯＭＰ</v>
      </c>
      <c r="Q623" s="158" t="str">
        <f t="shared" si="49"/>
        <v>株式会社</v>
      </c>
      <c r="R623" s="156">
        <v>15</v>
      </c>
      <c r="S623" s="156" t="s">
        <v>279</v>
      </c>
      <c r="T623" s="156" t="s">
        <v>279</v>
      </c>
      <c r="U623" s="156" t="s">
        <v>279</v>
      </c>
      <c r="V623" s="156" t="s">
        <v>279</v>
      </c>
      <c r="W623" s="156" t="s">
        <v>279</v>
      </c>
      <c r="X623" s="156" t="s">
        <v>279</v>
      </c>
    </row>
    <row r="624" spans="1:24">
      <c r="A624" s="156" t="s">
        <v>2067</v>
      </c>
      <c r="B624" s="156" t="s">
        <v>2066</v>
      </c>
      <c r="C624" s="156" t="s">
        <v>2065</v>
      </c>
      <c r="D624" s="156" t="s">
        <v>2064</v>
      </c>
      <c r="E624" s="156" t="s">
        <v>2063</v>
      </c>
      <c r="F624" s="156" t="s">
        <v>2061</v>
      </c>
      <c r="G624" s="156" t="s">
        <v>1066</v>
      </c>
      <c r="H624" s="156" t="s">
        <v>2062</v>
      </c>
      <c r="I624" s="156" t="s">
        <v>2061</v>
      </c>
      <c r="J624" s="156" t="s">
        <v>762</v>
      </c>
      <c r="K624" s="158" t="str">
        <f t="shared" si="45"/>
        <v>〒050－0074</v>
      </c>
      <c r="L624" s="158" t="str">
        <f t="shared" si="46"/>
        <v>0500074</v>
      </c>
      <c r="M624" s="160">
        <v>500074</v>
      </c>
      <c r="N624" s="158" t="str">
        <f>VLOOKUP(M624,'郵便番号-住所データ'!C:H,6,FALSE)</f>
        <v>室蘭市</v>
      </c>
      <c r="O624" s="156" t="str">
        <f t="shared" si="47"/>
        <v>室蘭市中島町３丁目８－１５Ａ３　ｅ号室</v>
      </c>
      <c r="P624" s="158" t="str">
        <f t="shared" si="48"/>
        <v>合同会社</v>
      </c>
      <c r="Q624" s="158" t="str">
        <f t="shared" si="49"/>
        <v>社ＭＨＣ</v>
      </c>
      <c r="R624" s="156">
        <v>15</v>
      </c>
      <c r="S624" s="156" t="s">
        <v>279</v>
      </c>
      <c r="T624" s="156" t="s">
        <v>279</v>
      </c>
      <c r="U624" s="156" t="s">
        <v>279</v>
      </c>
      <c r="V624" s="156" t="s">
        <v>279</v>
      </c>
      <c r="W624" s="156" t="s">
        <v>279</v>
      </c>
      <c r="X624" s="156" t="s">
        <v>279</v>
      </c>
    </row>
    <row r="625" spans="1:24">
      <c r="A625" s="156" t="s">
        <v>2060</v>
      </c>
      <c r="B625" s="156" t="s">
        <v>2059</v>
      </c>
      <c r="C625" s="156" t="s">
        <v>2058</v>
      </c>
      <c r="D625" s="156" t="s">
        <v>2057</v>
      </c>
      <c r="E625" s="156" t="s">
        <v>2056</v>
      </c>
      <c r="F625" s="156" t="s">
        <v>2055</v>
      </c>
      <c r="G625" s="156" t="s">
        <v>1270</v>
      </c>
      <c r="H625" s="156" t="s">
        <v>2054</v>
      </c>
      <c r="I625" s="156" t="s">
        <v>2053</v>
      </c>
      <c r="J625" s="156" t="s">
        <v>762</v>
      </c>
      <c r="K625" s="158" t="str">
        <f t="shared" si="45"/>
        <v>〒059－0027</v>
      </c>
      <c r="L625" s="158" t="str">
        <f t="shared" si="46"/>
        <v>0590027</v>
      </c>
      <c r="M625" s="160">
        <v>590027</v>
      </c>
      <c r="N625" s="158" t="str">
        <f>VLOOKUP(M625,'郵便番号-住所データ'!C:H,6,FALSE)</f>
        <v>登別市</v>
      </c>
      <c r="O625" s="156" t="str">
        <f t="shared" si="47"/>
        <v>登別市青葉町３４番地９</v>
      </c>
      <c r="P625" s="158" t="str">
        <f t="shared" si="48"/>
        <v>医療法人</v>
      </c>
      <c r="Q625" s="158" t="str">
        <f t="shared" si="49"/>
        <v>らん病院</v>
      </c>
      <c r="R625" s="156">
        <v>6</v>
      </c>
      <c r="S625" s="156" t="s">
        <v>279</v>
      </c>
      <c r="T625" s="156" t="s">
        <v>279</v>
      </c>
      <c r="U625" s="156" t="s">
        <v>279</v>
      </c>
      <c r="V625" s="156" t="s">
        <v>279</v>
      </c>
      <c r="W625" s="156" t="s">
        <v>279</v>
      </c>
      <c r="X625" s="156" t="s">
        <v>279</v>
      </c>
    </row>
    <row r="626" spans="1:24">
      <c r="A626" s="156" t="s">
        <v>2052</v>
      </c>
      <c r="B626" s="156" t="s">
        <v>2051</v>
      </c>
      <c r="C626" s="156" t="s">
        <v>2050</v>
      </c>
      <c r="D626" s="156" t="s">
        <v>2049</v>
      </c>
      <c r="E626" s="156" t="s">
        <v>2048</v>
      </c>
      <c r="F626" s="156" t="s">
        <v>2047</v>
      </c>
      <c r="G626" s="156" t="s">
        <v>918</v>
      </c>
      <c r="H626" s="156" t="s">
        <v>2046</v>
      </c>
      <c r="I626" s="156" t="s">
        <v>2045</v>
      </c>
      <c r="J626" s="156" t="s">
        <v>762</v>
      </c>
      <c r="K626" s="158" t="str">
        <f t="shared" si="45"/>
        <v>〒050－0054</v>
      </c>
      <c r="L626" s="158" t="str">
        <f t="shared" si="46"/>
        <v>0500054</v>
      </c>
      <c r="M626" s="160">
        <v>500054</v>
      </c>
      <c r="N626" s="158" t="str">
        <f>VLOOKUP(M626,'郵便番号-住所データ'!C:H,6,FALSE)</f>
        <v>室蘭市</v>
      </c>
      <c r="O626" s="156" t="str">
        <f t="shared" si="47"/>
        <v>室蘭市白鳥台５丁目２０番１</v>
      </c>
      <c r="P626" s="158" t="str">
        <f t="shared" si="48"/>
        <v>株式会社</v>
      </c>
      <c r="Q626" s="158" t="str">
        <f t="shared" si="49"/>
        <v>社　由希</v>
      </c>
      <c r="R626" s="156">
        <v>15</v>
      </c>
      <c r="S626" s="156" t="s">
        <v>279</v>
      </c>
      <c r="T626" s="156" t="s">
        <v>279</v>
      </c>
      <c r="U626" s="156" t="s">
        <v>279</v>
      </c>
      <c r="V626" s="156" t="s">
        <v>279</v>
      </c>
      <c r="W626" s="156" t="s">
        <v>279</v>
      </c>
      <c r="X626" s="156" t="s">
        <v>279</v>
      </c>
    </row>
    <row r="627" spans="1:24">
      <c r="A627" s="156" t="s">
        <v>2044</v>
      </c>
      <c r="B627" s="156" t="s">
        <v>2043</v>
      </c>
      <c r="C627" s="156" t="s">
        <v>2042</v>
      </c>
      <c r="D627" s="156" t="s">
        <v>2041</v>
      </c>
      <c r="E627" s="156" t="s">
        <v>2040</v>
      </c>
      <c r="F627" s="156" t="s">
        <v>373</v>
      </c>
      <c r="G627" s="156" t="s">
        <v>2039</v>
      </c>
      <c r="H627" s="156" t="s">
        <v>2038</v>
      </c>
      <c r="I627" s="156" t="s">
        <v>2037</v>
      </c>
      <c r="J627" s="156" t="s">
        <v>762</v>
      </c>
      <c r="K627" s="158" t="str">
        <f t="shared" si="45"/>
        <v>〒059－0034</v>
      </c>
      <c r="L627" s="158" t="str">
        <f t="shared" si="46"/>
        <v>0590034</v>
      </c>
      <c r="M627" s="160">
        <v>590034</v>
      </c>
      <c r="N627" s="158" t="str">
        <f>VLOOKUP(M627,'郵便番号-住所データ'!C:H,6,FALSE)</f>
        <v>登別市</v>
      </c>
      <c r="O627" s="156" t="str">
        <f t="shared" si="47"/>
        <v>登別市鷲別町２丁目３２番地１</v>
      </c>
      <c r="P627" s="158" t="str">
        <f t="shared" si="48"/>
        <v>社会医療</v>
      </c>
      <c r="Q627" s="158" t="str">
        <f t="shared" si="49"/>
        <v>　友愛会</v>
      </c>
      <c r="R627" s="156">
        <v>6</v>
      </c>
      <c r="S627" s="156" t="s">
        <v>279</v>
      </c>
      <c r="T627" s="156" t="s">
        <v>279</v>
      </c>
      <c r="U627" s="156" t="s">
        <v>279</v>
      </c>
      <c r="V627" s="156" t="s">
        <v>279</v>
      </c>
      <c r="W627" s="156" t="s">
        <v>279</v>
      </c>
      <c r="X627" s="156" t="s">
        <v>279</v>
      </c>
    </row>
    <row r="628" spans="1:24">
      <c r="A628" s="156" t="s">
        <v>2036</v>
      </c>
      <c r="B628" s="156" t="s">
        <v>2035</v>
      </c>
      <c r="C628" s="156" t="s">
        <v>2034</v>
      </c>
      <c r="D628" s="156" t="s">
        <v>2033</v>
      </c>
      <c r="E628" s="156" t="s">
        <v>2032</v>
      </c>
      <c r="F628" s="156" t="s">
        <v>2031</v>
      </c>
      <c r="G628" s="156" t="s">
        <v>1099</v>
      </c>
      <c r="H628" s="156" t="s">
        <v>2030</v>
      </c>
      <c r="I628" s="156" t="s">
        <v>2029</v>
      </c>
      <c r="J628" s="156" t="s">
        <v>762</v>
      </c>
      <c r="K628" s="158" t="str">
        <f t="shared" si="45"/>
        <v>〒050－0083</v>
      </c>
      <c r="L628" s="158" t="str">
        <f t="shared" si="46"/>
        <v>0500083</v>
      </c>
      <c r="M628" s="160">
        <v>500083</v>
      </c>
      <c r="N628" s="158" t="str">
        <f>VLOOKUP(M628,'郵便番号-住所データ'!C:H,6,FALSE)</f>
        <v>室蘭市</v>
      </c>
      <c r="O628" s="156" t="str">
        <f t="shared" si="47"/>
        <v>室蘭市東町５丁目３番５号東室蘭サテライトクリニック３階</v>
      </c>
      <c r="P628" s="158" t="str">
        <f t="shared" si="48"/>
        <v>社会医療</v>
      </c>
      <c r="Q628" s="158" t="str">
        <f t="shared" si="49"/>
        <v>人　母恋</v>
      </c>
      <c r="R628" s="156">
        <v>6</v>
      </c>
      <c r="S628" s="156" t="s">
        <v>279</v>
      </c>
      <c r="T628" s="156" t="s">
        <v>279</v>
      </c>
      <c r="U628" s="156" t="s">
        <v>279</v>
      </c>
      <c r="V628" s="156" t="s">
        <v>279</v>
      </c>
      <c r="W628" s="156" t="s">
        <v>279</v>
      </c>
      <c r="X628" s="156" t="s">
        <v>279</v>
      </c>
    </row>
    <row r="629" spans="1:24">
      <c r="A629" s="156" t="s">
        <v>2028</v>
      </c>
      <c r="B629" s="156" t="s">
        <v>2027</v>
      </c>
      <c r="C629" s="156" t="s">
        <v>2026</v>
      </c>
      <c r="D629" s="156" t="s">
        <v>2025</v>
      </c>
      <c r="E629" s="156" t="s">
        <v>2024</v>
      </c>
      <c r="F629" s="156" t="s">
        <v>2023</v>
      </c>
      <c r="G629" s="156" t="s">
        <v>1025</v>
      </c>
      <c r="H629" s="156" t="s">
        <v>858</v>
      </c>
      <c r="I629" s="156" t="s">
        <v>857</v>
      </c>
      <c r="J629" s="156" t="s">
        <v>762</v>
      </c>
      <c r="K629" s="158" t="str">
        <f t="shared" si="45"/>
        <v>〒053－0018</v>
      </c>
      <c r="L629" s="158" t="str">
        <f t="shared" si="46"/>
        <v>0530018</v>
      </c>
      <c r="M629" s="160">
        <v>530018</v>
      </c>
      <c r="N629" s="158" t="str">
        <f>VLOOKUP(M629,'郵便番号-住所データ'!C:H,6,FALSE)</f>
        <v>苫小牧市</v>
      </c>
      <c r="O629" s="156" t="str">
        <f t="shared" si="47"/>
        <v>苫小牧市旭町２丁目４番２０号一般社団法人苫小牧市医師会２階</v>
      </c>
      <c r="P629" s="158" t="str">
        <f t="shared" si="48"/>
        <v>一般社団</v>
      </c>
      <c r="Q629" s="158" t="str">
        <f t="shared" si="49"/>
        <v>ア事業団</v>
      </c>
      <c r="R629" s="156">
        <v>10</v>
      </c>
      <c r="S629" s="156" t="s">
        <v>279</v>
      </c>
      <c r="T629" s="156" t="s">
        <v>279</v>
      </c>
      <c r="U629" s="156" t="s">
        <v>279</v>
      </c>
      <c r="V629" s="156" t="s">
        <v>279</v>
      </c>
      <c r="W629" s="156" t="s">
        <v>279</v>
      </c>
      <c r="X629" s="156" t="s">
        <v>279</v>
      </c>
    </row>
    <row r="630" spans="1:24">
      <c r="A630" s="156" t="s">
        <v>2022</v>
      </c>
      <c r="B630" s="156" t="s">
        <v>2021</v>
      </c>
      <c r="C630" s="156" t="s">
        <v>2020</v>
      </c>
      <c r="D630" s="156" t="s">
        <v>2019</v>
      </c>
      <c r="E630" s="156" t="s">
        <v>2018</v>
      </c>
      <c r="F630" s="156" t="s">
        <v>2017</v>
      </c>
      <c r="G630" s="156" t="s">
        <v>2016</v>
      </c>
      <c r="H630" s="156" t="s">
        <v>858</v>
      </c>
      <c r="I630" s="156" t="s">
        <v>857</v>
      </c>
      <c r="J630" s="156" t="s">
        <v>762</v>
      </c>
      <c r="K630" s="158" t="str">
        <f t="shared" si="45"/>
        <v>〒059－0904</v>
      </c>
      <c r="L630" s="158" t="str">
        <f t="shared" si="46"/>
        <v>0590904</v>
      </c>
      <c r="M630" s="160">
        <v>590904</v>
      </c>
      <c r="N630" s="158" t="str">
        <f>VLOOKUP(M630,'郵便番号-住所データ'!C:H,6,FALSE)</f>
        <v>白老郡白老町</v>
      </c>
      <c r="O630" s="156" t="str">
        <f t="shared" si="47"/>
        <v>白老郡白老町東町４丁目６番７号　白老町総合福祉センターいきいき４．６内</v>
      </c>
      <c r="P630" s="158" t="str">
        <f t="shared" si="48"/>
        <v>一般社団</v>
      </c>
      <c r="Q630" s="158" t="str">
        <f t="shared" si="49"/>
        <v>ア事業団</v>
      </c>
      <c r="R630" s="156">
        <v>10</v>
      </c>
      <c r="S630" s="156" t="s">
        <v>279</v>
      </c>
      <c r="T630" s="156" t="s">
        <v>279</v>
      </c>
      <c r="U630" s="156" t="s">
        <v>279</v>
      </c>
      <c r="V630" s="156" t="s">
        <v>279</v>
      </c>
      <c r="W630" s="156" t="s">
        <v>279</v>
      </c>
      <c r="X630" s="156" t="s">
        <v>279</v>
      </c>
    </row>
    <row r="631" spans="1:24">
      <c r="A631" s="156" t="s">
        <v>2015</v>
      </c>
      <c r="B631" s="156" t="s">
        <v>2014</v>
      </c>
      <c r="C631" s="156" t="s">
        <v>2013</v>
      </c>
      <c r="D631" s="156" t="s">
        <v>2012</v>
      </c>
      <c r="E631" s="156" t="s">
        <v>2011</v>
      </c>
      <c r="F631" s="156" t="s">
        <v>2010</v>
      </c>
      <c r="G631" s="156" t="s">
        <v>2009</v>
      </c>
      <c r="H631" s="156" t="s">
        <v>2008</v>
      </c>
      <c r="I631" s="156" t="s">
        <v>395</v>
      </c>
      <c r="J631" s="156" t="s">
        <v>762</v>
      </c>
      <c r="K631" s="158" t="str">
        <f t="shared" si="45"/>
        <v>〒053－0821</v>
      </c>
      <c r="L631" s="158" t="str">
        <f t="shared" si="46"/>
        <v>0530821</v>
      </c>
      <c r="M631" s="160">
        <v>530821</v>
      </c>
      <c r="N631" s="158" t="str">
        <f>VLOOKUP(M631,'郵便番号-住所データ'!C:H,6,FALSE)</f>
        <v>苫小牧市</v>
      </c>
      <c r="O631" s="156" t="str">
        <f t="shared" si="47"/>
        <v>苫小牧市しらかば町２丁目１番２３号糸井駅前オフィス２階</v>
      </c>
      <c r="P631" s="158" t="str">
        <f t="shared" si="48"/>
        <v>株式会社</v>
      </c>
      <c r="Q631" s="158" t="str">
        <f t="shared" si="49"/>
        <v>社健康会</v>
      </c>
      <c r="R631" s="156">
        <v>15</v>
      </c>
      <c r="S631" s="156" t="s">
        <v>279</v>
      </c>
      <c r="T631" s="156" t="s">
        <v>279</v>
      </c>
      <c r="U631" s="156" t="s">
        <v>279</v>
      </c>
      <c r="V631" s="156" t="s">
        <v>279</v>
      </c>
      <c r="W631" s="156" t="s">
        <v>279</v>
      </c>
      <c r="X631" s="156" t="s">
        <v>279</v>
      </c>
    </row>
    <row r="632" spans="1:24">
      <c r="A632" s="156" t="s">
        <v>2007</v>
      </c>
      <c r="B632" s="156" t="s">
        <v>2006</v>
      </c>
      <c r="C632" s="156" t="s">
        <v>2005</v>
      </c>
      <c r="D632" s="156" t="s">
        <v>2004</v>
      </c>
      <c r="E632" s="156" t="s">
        <v>2003</v>
      </c>
      <c r="F632" s="156" t="s">
        <v>2002</v>
      </c>
      <c r="G632" s="156" t="s">
        <v>2001</v>
      </c>
      <c r="H632" s="156" t="s">
        <v>2000</v>
      </c>
      <c r="I632" s="156" t="s">
        <v>1999</v>
      </c>
      <c r="J632" s="156" t="s">
        <v>762</v>
      </c>
      <c r="K632" s="158" t="str">
        <f t="shared" si="45"/>
        <v>〒059－1275</v>
      </c>
      <c r="L632" s="158" t="str">
        <f t="shared" si="46"/>
        <v>0591275</v>
      </c>
      <c r="M632" s="160">
        <v>591275</v>
      </c>
      <c r="N632" s="158" t="str">
        <f>VLOOKUP(M632,'郵便番号-住所データ'!C:H,6,FALSE)</f>
        <v>苫小牧市</v>
      </c>
      <c r="O632" s="156" t="str">
        <f t="shared" si="47"/>
        <v>苫小牧市錦岡４４３番地－４４３</v>
      </c>
      <c r="P632" s="158" t="str">
        <f t="shared" si="48"/>
        <v>株式会社</v>
      </c>
      <c r="Q632" s="158" t="str">
        <f t="shared" si="49"/>
        <v>サービス</v>
      </c>
      <c r="R632" s="156">
        <v>15</v>
      </c>
      <c r="S632" s="156" t="s">
        <v>279</v>
      </c>
      <c r="T632" s="156" t="s">
        <v>279</v>
      </c>
      <c r="U632" s="156" t="s">
        <v>279</v>
      </c>
      <c r="V632" s="156" t="s">
        <v>279</v>
      </c>
      <c r="W632" s="156" t="s">
        <v>279</v>
      </c>
      <c r="X632" s="156" t="s">
        <v>279</v>
      </c>
    </row>
    <row r="633" spans="1:24">
      <c r="A633" s="156" t="s">
        <v>1998</v>
      </c>
      <c r="B633" s="156" t="s">
        <v>1997</v>
      </c>
      <c r="C633" s="156" t="s">
        <v>1996</v>
      </c>
      <c r="D633" s="156" t="s">
        <v>1995</v>
      </c>
      <c r="E633" s="156" t="s">
        <v>1994</v>
      </c>
      <c r="F633" s="156" t="s">
        <v>1993</v>
      </c>
      <c r="G633" s="156" t="s">
        <v>1992</v>
      </c>
      <c r="H633" s="156" t="s">
        <v>1991</v>
      </c>
      <c r="I633" s="156" t="s">
        <v>1990</v>
      </c>
      <c r="J633" s="156" t="s">
        <v>762</v>
      </c>
      <c r="K633" s="158" t="str">
        <f t="shared" si="45"/>
        <v>〒053－0053</v>
      </c>
      <c r="L633" s="158" t="str">
        <f t="shared" si="46"/>
        <v>0530053</v>
      </c>
      <c r="M633" s="160">
        <v>530053</v>
      </c>
      <c r="N633" s="158" t="str">
        <f>VLOOKUP(M633,'郵便番号-住所データ'!C:H,6,FALSE)</f>
        <v>苫小牧市</v>
      </c>
      <c r="O633" s="156" t="str">
        <f t="shared" si="47"/>
        <v>苫小牧市柳町４丁目１２番２０号</v>
      </c>
      <c r="P633" s="158" t="str">
        <f t="shared" si="48"/>
        <v>社会医療</v>
      </c>
      <c r="Q633" s="158" t="str">
        <f t="shared" si="49"/>
        <v>人こぶし</v>
      </c>
      <c r="R633" s="156">
        <v>6</v>
      </c>
      <c r="S633" s="156" t="s">
        <v>279</v>
      </c>
      <c r="T633" s="156" t="s">
        <v>279</v>
      </c>
      <c r="U633" s="156" t="s">
        <v>279</v>
      </c>
      <c r="V633" s="156" t="s">
        <v>279</v>
      </c>
      <c r="W633" s="156" t="s">
        <v>279</v>
      </c>
      <c r="X633" s="156" t="s">
        <v>279</v>
      </c>
    </row>
    <row r="634" spans="1:24">
      <c r="A634" s="156" t="s">
        <v>1989</v>
      </c>
      <c r="B634" s="156" t="s">
        <v>1988</v>
      </c>
      <c r="C634" s="156" t="s">
        <v>1987</v>
      </c>
      <c r="D634" s="156" t="s">
        <v>1986</v>
      </c>
      <c r="E634" s="156" t="s">
        <v>1985</v>
      </c>
      <c r="F634" s="156" t="s">
        <v>1984</v>
      </c>
      <c r="G634" s="156" t="s">
        <v>1983</v>
      </c>
      <c r="H634" s="156" t="s">
        <v>1982</v>
      </c>
      <c r="I634" s="156" t="s">
        <v>1981</v>
      </c>
      <c r="J634" s="156" t="s">
        <v>762</v>
      </c>
      <c r="K634" s="158" t="str">
        <f t="shared" si="45"/>
        <v>〒053－0021</v>
      </c>
      <c r="L634" s="158" t="str">
        <f t="shared" si="46"/>
        <v>0530021</v>
      </c>
      <c r="M634" s="160">
        <v>530021</v>
      </c>
      <c r="N634" s="158" t="str">
        <f>VLOOKUP(M634,'郵便番号-住所データ'!C:H,6,FALSE)</f>
        <v>苫小牧市</v>
      </c>
      <c r="O634" s="156" t="str">
        <f t="shared" si="47"/>
        <v>苫小牧市若草町５丁目１０番１号</v>
      </c>
      <c r="P634" s="158" t="str">
        <f t="shared" si="48"/>
        <v>医療法人</v>
      </c>
      <c r="Q634" s="158" t="str">
        <f t="shared" si="49"/>
        <v>団玄洋会</v>
      </c>
      <c r="R634" s="156">
        <v>6</v>
      </c>
      <c r="S634" s="156" t="s">
        <v>279</v>
      </c>
      <c r="T634" s="156" t="s">
        <v>279</v>
      </c>
      <c r="U634" s="156" t="s">
        <v>279</v>
      </c>
      <c r="V634" s="156" t="s">
        <v>279</v>
      </c>
      <c r="W634" s="156" t="s">
        <v>279</v>
      </c>
      <c r="X634" s="156" t="s">
        <v>279</v>
      </c>
    </row>
    <row r="635" spans="1:24">
      <c r="A635" s="156" t="s">
        <v>1980</v>
      </c>
      <c r="B635" s="156" t="s">
        <v>1979</v>
      </c>
      <c r="C635" s="156" t="s">
        <v>1978</v>
      </c>
      <c r="D635" s="156" t="s">
        <v>1977</v>
      </c>
      <c r="E635" s="156" t="s">
        <v>1976</v>
      </c>
      <c r="F635" s="156" t="s">
        <v>1975</v>
      </c>
      <c r="G635" s="156" t="s">
        <v>1974</v>
      </c>
      <c r="H635" s="156" t="s">
        <v>1973</v>
      </c>
      <c r="I635" s="156" t="s">
        <v>1972</v>
      </c>
      <c r="J635" s="156" t="s">
        <v>762</v>
      </c>
      <c r="K635" s="158" t="str">
        <f t="shared" si="45"/>
        <v>〒053－0816</v>
      </c>
      <c r="L635" s="158" t="str">
        <f t="shared" si="46"/>
        <v>0530816</v>
      </c>
      <c r="M635" s="160">
        <v>530816</v>
      </c>
      <c r="N635" s="158" t="str">
        <f>VLOOKUP(M635,'郵便番号-住所データ'!C:H,6,FALSE)</f>
        <v>苫小牧市</v>
      </c>
      <c r="O635" s="156" t="str">
        <f t="shared" si="47"/>
        <v>苫小牧市日吉町３丁目５－１</v>
      </c>
      <c r="P635" s="158" t="str">
        <f t="shared" si="48"/>
        <v>合同会社</v>
      </c>
      <c r="Q635" s="158" t="str">
        <f t="shared" si="49"/>
        <v>ふくろウ</v>
      </c>
      <c r="R635" s="156">
        <v>15</v>
      </c>
      <c r="S635" s="156" t="s">
        <v>279</v>
      </c>
      <c r="T635" s="156" t="s">
        <v>279</v>
      </c>
      <c r="U635" s="156" t="s">
        <v>279</v>
      </c>
      <c r="V635" s="156" t="s">
        <v>279</v>
      </c>
      <c r="W635" s="156" t="s">
        <v>279</v>
      </c>
      <c r="X635" s="156" t="s">
        <v>279</v>
      </c>
    </row>
    <row r="636" spans="1:24">
      <c r="A636" s="156" t="s">
        <v>1971</v>
      </c>
      <c r="B636" s="156" t="s">
        <v>1970</v>
      </c>
      <c r="C636" s="156" t="s">
        <v>1969</v>
      </c>
      <c r="D636" s="156" t="s">
        <v>1968</v>
      </c>
      <c r="E636" s="156" t="s">
        <v>1967</v>
      </c>
      <c r="F636" s="156" t="s">
        <v>1966</v>
      </c>
      <c r="G636" s="156" t="s">
        <v>521</v>
      </c>
      <c r="H636" s="156" t="s">
        <v>926</v>
      </c>
      <c r="I636" s="156" t="s">
        <v>925</v>
      </c>
      <c r="J636" s="156" t="s">
        <v>762</v>
      </c>
      <c r="K636" s="158" t="str">
        <f t="shared" si="45"/>
        <v>〒053－0851</v>
      </c>
      <c r="L636" s="158" t="str">
        <f t="shared" si="46"/>
        <v>0530851</v>
      </c>
      <c r="M636" s="160">
        <v>530851</v>
      </c>
      <c r="N636" s="158" t="str">
        <f>VLOOKUP(M636,'郵便番号-住所データ'!C:H,6,FALSE)</f>
        <v>苫小牧市</v>
      </c>
      <c r="O636" s="156" t="str">
        <f t="shared" si="47"/>
        <v>苫小牧市山手町２丁目１４番９号</v>
      </c>
      <c r="P636" s="158" t="str">
        <f t="shared" si="48"/>
        <v>社会福祉</v>
      </c>
      <c r="Q636" s="158" t="str">
        <f t="shared" si="49"/>
        <v>協福祉会</v>
      </c>
      <c r="R636" s="156"/>
      <c r="S636" s="156" t="s">
        <v>279</v>
      </c>
      <c r="T636" s="156" t="s">
        <v>279</v>
      </c>
      <c r="U636" s="156" t="s">
        <v>279</v>
      </c>
      <c r="V636" s="156" t="s">
        <v>279</v>
      </c>
      <c r="W636" s="156" t="s">
        <v>279</v>
      </c>
      <c r="X636" s="156" t="s">
        <v>279</v>
      </c>
    </row>
    <row r="637" spans="1:24">
      <c r="A637" s="156" t="s">
        <v>1965</v>
      </c>
      <c r="B637" s="156" t="s">
        <v>1964</v>
      </c>
      <c r="C637" s="156" t="s">
        <v>1963</v>
      </c>
      <c r="D637" s="156" t="s">
        <v>1962</v>
      </c>
      <c r="E637" s="156" t="s">
        <v>1961</v>
      </c>
      <c r="F637" s="156" t="s">
        <v>1960</v>
      </c>
      <c r="G637" s="156" t="s">
        <v>730</v>
      </c>
      <c r="H637" s="156" t="s">
        <v>1959</v>
      </c>
      <c r="I637" s="156" t="s">
        <v>1958</v>
      </c>
      <c r="J637" s="156" t="s">
        <v>762</v>
      </c>
      <c r="K637" s="158" t="str">
        <f t="shared" si="45"/>
        <v>〒053－0811</v>
      </c>
      <c r="L637" s="158" t="str">
        <f t="shared" si="46"/>
        <v>0530811</v>
      </c>
      <c r="M637" s="160">
        <v>530811</v>
      </c>
      <c r="N637" s="158" t="str">
        <f>VLOOKUP(M637,'郵便番号-住所データ'!C:H,6,FALSE)</f>
        <v>苫小牧市</v>
      </c>
      <c r="O637" s="156" t="str">
        <f t="shared" si="47"/>
        <v>苫小牧市光洋町２丁目１－２</v>
      </c>
      <c r="P637" s="158" t="str">
        <f t="shared" si="48"/>
        <v>株式会社</v>
      </c>
      <c r="Q637" s="158" t="str">
        <f t="shared" si="49"/>
        <v>ラポール</v>
      </c>
      <c r="R637" s="156">
        <v>15</v>
      </c>
      <c r="S637" s="156" t="s">
        <v>279</v>
      </c>
      <c r="T637" s="156" t="s">
        <v>279</v>
      </c>
      <c r="U637" s="156" t="s">
        <v>279</v>
      </c>
      <c r="V637" s="156" t="s">
        <v>279</v>
      </c>
      <c r="W637" s="156" t="s">
        <v>279</v>
      </c>
      <c r="X637" s="156" t="s">
        <v>279</v>
      </c>
    </row>
    <row r="638" spans="1:24">
      <c r="A638" s="156" t="s">
        <v>1957</v>
      </c>
      <c r="B638" s="156" t="s">
        <v>1956</v>
      </c>
      <c r="C638" s="156" t="s">
        <v>1955</v>
      </c>
      <c r="D638" s="156" t="s">
        <v>1954</v>
      </c>
      <c r="E638" s="156" t="s">
        <v>1953</v>
      </c>
      <c r="F638" s="156" t="s">
        <v>1951</v>
      </c>
      <c r="G638" s="156" t="s">
        <v>1279</v>
      </c>
      <c r="H638" s="156" t="s">
        <v>1952</v>
      </c>
      <c r="I638" s="156" t="s">
        <v>1951</v>
      </c>
      <c r="J638" s="156" t="s">
        <v>762</v>
      </c>
      <c r="K638" s="158" t="str">
        <f t="shared" si="45"/>
        <v>〒053－0806</v>
      </c>
      <c r="L638" s="158" t="str">
        <f t="shared" si="46"/>
        <v>0530806</v>
      </c>
      <c r="M638" s="160">
        <v>530806</v>
      </c>
      <c r="N638" s="158" t="str">
        <f>VLOOKUP(M638,'郵便番号-住所データ'!C:H,6,FALSE)</f>
        <v>苫小牧市</v>
      </c>
      <c r="O638" s="156" t="str">
        <f t="shared" si="47"/>
        <v>苫小牧市大成町１丁目４番３号</v>
      </c>
      <c r="P638" s="158" t="str">
        <f t="shared" si="48"/>
        <v>合同会社</v>
      </c>
      <c r="Q638" s="158" t="str">
        <f t="shared" si="49"/>
        <v>スペイト</v>
      </c>
      <c r="R638" s="156">
        <v>15</v>
      </c>
      <c r="S638" s="156" t="s">
        <v>279</v>
      </c>
      <c r="T638" s="156" t="s">
        <v>279</v>
      </c>
      <c r="U638" s="156" t="s">
        <v>279</v>
      </c>
      <c r="V638" s="156" t="s">
        <v>279</v>
      </c>
      <c r="W638" s="156" t="s">
        <v>279</v>
      </c>
      <c r="X638" s="156" t="s">
        <v>279</v>
      </c>
    </row>
    <row r="639" spans="1:24">
      <c r="A639" s="156" t="s">
        <v>1950</v>
      </c>
      <c r="B639" s="156" t="s">
        <v>1949</v>
      </c>
      <c r="C639" s="156" t="s">
        <v>1948</v>
      </c>
      <c r="D639" s="156" t="s">
        <v>1947</v>
      </c>
      <c r="E639" s="156" t="s">
        <v>1946</v>
      </c>
      <c r="F639" s="156" t="s">
        <v>1945</v>
      </c>
      <c r="G639" s="156" t="s">
        <v>1336</v>
      </c>
      <c r="H639" s="156" t="s">
        <v>1944</v>
      </c>
      <c r="I639" s="156" t="s">
        <v>1943</v>
      </c>
      <c r="J639" s="156" t="s">
        <v>762</v>
      </c>
      <c r="K639" s="158" t="str">
        <f t="shared" si="45"/>
        <v>〒053－0833</v>
      </c>
      <c r="L639" s="158" t="str">
        <f t="shared" si="46"/>
        <v>0530833</v>
      </c>
      <c r="M639" s="160">
        <v>530833</v>
      </c>
      <c r="N639" s="158" t="str">
        <f>VLOOKUP(M639,'郵便番号-住所データ'!C:H,6,FALSE)</f>
        <v>苫小牧市</v>
      </c>
      <c r="O639" s="156" t="str">
        <f t="shared" si="47"/>
        <v>苫小牧市日新町４丁目１番３４号</v>
      </c>
      <c r="P639" s="158" t="str">
        <f t="shared" si="48"/>
        <v>株式会社</v>
      </c>
      <c r="Q639" s="158" t="str">
        <f t="shared" si="49"/>
        <v>社　幸楽</v>
      </c>
      <c r="R639" s="156">
        <v>15</v>
      </c>
      <c r="S639" s="156" t="s">
        <v>279</v>
      </c>
      <c r="T639" s="156" t="s">
        <v>279</v>
      </c>
      <c r="U639" s="156" t="s">
        <v>279</v>
      </c>
      <c r="V639" s="156" t="s">
        <v>279</v>
      </c>
      <c r="W639" s="156" t="s">
        <v>279</v>
      </c>
      <c r="X639" s="156" t="s">
        <v>279</v>
      </c>
    </row>
    <row r="640" spans="1:24">
      <c r="A640" s="156" t="s">
        <v>1942</v>
      </c>
      <c r="B640" s="156" t="s">
        <v>1941</v>
      </c>
      <c r="C640" s="156" t="s">
        <v>1940</v>
      </c>
      <c r="D640" s="156" t="s">
        <v>1939</v>
      </c>
      <c r="E640" s="156" t="s">
        <v>1938</v>
      </c>
      <c r="F640" s="156" t="s">
        <v>1937</v>
      </c>
      <c r="G640" s="156" t="s">
        <v>1928</v>
      </c>
      <c r="H640" s="156" t="s">
        <v>1936</v>
      </c>
      <c r="I640" s="156" t="s">
        <v>1935</v>
      </c>
      <c r="J640" s="156" t="s">
        <v>762</v>
      </c>
      <c r="K640" s="158" t="str">
        <f t="shared" si="45"/>
        <v>〒053－0821</v>
      </c>
      <c r="L640" s="158" t="str">
        <f t="shared" si="46"/>
        <v>0530821</v>
      </c>
      <c r="M640" s="160">
        <v>530821</v>
      </c>
      <c r="N640" s="158" t="str">
        <f>VLOOKUP(M640,'郵便番号-住所データ'!C:H,6,FALSE)</f>
        <v>苫小牧市</v>
      </c>
      <c r="O640" s="156" t="str">
        <f t="shared" si="47"/>
        <v>苫小牧市しらかば町３丁目２番１８号</v>
      </c>
      <c r="P640" s="158" t="str">
        <f t="shared" si="48"/>
        <v>有限会社</v>
      </c>
      <c r="Q640" s="158" t="str">
        <f t="shared" si="49"/>
        <v>ート赤坂</v>
      </c>
      <c r="R640" s="156">
        <v>15</v>
      </c>
      <c r="S640" s="156" t="s">
        <v>279</v>
      </c>
      <c r="T640" s="156" t="s">
        <v>279</v>
      </c>
      <c r="U640" s="156" t="s">
        <v>279</v>
      </c>
      <c r="V640" s="156" t="s">
        <v>279</v>
      </c>
      <c r="W640" s="156" t="s">
        <v>279</v>
      </c>
      <c r="X640" s="156" t="s">
        <v>279</v>
      </c>
    </row>
    <row r="641" spans="1:24">
      <c r="A641" s="156" t="s">
        <v>1934</v>
      </c>
      <c r="B641" s="156" t="s">
        <v>1933</v>
      </c>
      <c r="C641" s="156" t="s">
        <v>1932</v>
      </c>
      <c r="D641" s="156" t="s">
        <v>1931</v>
      </c>
      <c r="E641" s="156" t="s">
        <v>1930</v>
      </c>
      <c r="F641" s="156" t="s">
        <v>1929</v>
      </c>
      <c r="G641" s="156" t="s">
        <v>1928</v>
      </c>
      <c r="H641" s="156" t="s">
        <v>1927</v>
      </c>
      <c r="I641" s="156" t="s">
        <v>1926</v>
      </c>
      <c r="J641" s="156" t="s">
        <v>762</v>
      </c>
      <c r="K641" s="158" t="str">
        <f t="shared" si="45"/>
        <v>〒053－0833</v>
      </c>
      <c r="L641" s="158" t="str">
        <f t="shared" si="46"/>
        <v>0530833</v>
      </c>
      <c r="M641" s="160">
        <v>530833</v>
      </c>
      <c r="N641" s="158" t="str">
        <f>VLOOKUP(M641,'郵便番号-住所データ'!C:H,6,FALSE)</f>
        <v>苫小牧市</v>
      </c>
      <c r="O641" s="156" t="str">
        <f t="shared" si="47"/>
        <v>苫小牧市日新町１丁目１番１号</v>
      </c>
      <c r="P641" s="158" t="str">
        <f t="shared" si="48"/>
        <v>株式会社</v>
      </c>
      <c r="Q641" s="158" t="str">
        <f t="shared" si="49"/>
        <v>ＵＯＲＥ</v>
      </c>
      <c r="R641" s="156">
        <v>15</v>
      </c>
      <c r="S641" s="156" t="s">
        <v>279</v>
      </c>
      <c r="T641" s="156" t="s">
        <v>279</v>
      </c>
      <c r="U641" s="156" t="s">
        <v>279</v>
      </c>
      <c r="V641" s="156" t="s">
        <v>279</v>
      </c>
      <c r="W641" s="156" t="s">
        <v>279</v>
      </c>
      <c r="X641" s="156" t="s">
        <v>279</v>
      </c>
    </row>
    <row r="642" spans="1:24">
      <c r="A642" s="156" t="s">
        <v>1925</v>
      </c>
      <c r="B642" s="156" t="s">
        <v>1924</v>
      </c>
      <c r="C642" s="156" t="s">
        <v>1923</v>
      </c>
      <c r="D642" s="156" t="s">
        <v>1922</v>
      </c>
      <c r="E642" s="156" t="s">
        <v>1921</v>
      </c>
      <c r="F642" s="156" t="s">
        <v>1920</v>
      </c>
      <c r="G642" s="156" t="s">
        <v>1919</v>
      </c>
      <c r="H642" s="156" t="s">
        <v>1918</v>
      </c>
      <c r="I642" s="156" t="s">
        <v>1917</v>
      </c>
      <c r="J642" s="156" t="s">
        <v>762</v>
      </c>
      <c r="K642" s="158" t="str">
        <f t="shared" si="45"/>
        <v>〒053－0811</v>
      </c>
      <c r="L642" s="158" t="str">
        <f t="shared" si="46"/>
        <v>0530811</v>
      </c>
      <c r="M642" s="160">
        <v>530811</v>
      </c>
      <c r="N642" s="158" t="str">
        <f>VLOOKUP(M642,'郵便番号-住所データ'!C:H,6,FALSE)</f>
        <v>苫小牧市</v>
      </c>
      <c r="O642" s="156" t="str">
        <f t="shared" si="47"/>
        <v>苫小牧市光洋町１丁目８番３号</v>
      </c>
      <c r="P642" s="158" t="str">
        <f t="shared" si="48"/>
        <v>株式会社</v>
      </c>
      <c r="Q642" s="158" t="str">
        <f t="shared" si="49"/>
        <v>にこ本舗</v>
      </c>
      <c r="R642" s="156">
        <v>15</v>
      </c>
      <c r="S642" s="156" t="s">
        <v>279</v>
      </c>
      <c r="T642" s="156" t="s">
        <v>279</v>
      </c>
      <c r="U642" s="156" t="s">
        <v>279</v>
      </c>
      <c r="V642" s="156" t="s">
        <v>279</v>
      </c>
      <c r="W642" s="156" t="s">
        <v>279</v>
      </c>
      <c r="X642" s="156" t="s">
        <v>279</v>
      </c>
    </row>
    <row r="643" spans="1:24">
      <c r="A643" s="156" t="s">
        <v>1916</v>
      </c>
      <c r="B643" s="156" t="s">
        <v>1915</v>
      </c>
      <c r="C643" s="156" t="s">
        <v>1914</v>
      </c>
      <c r="D643" s="156" t="s">
        <v>1913</v>
      </c>
      <c r="E643" s="156" t="s">
        <v>1912</v>
      </c>
      <c r="F643" s="156" t="s">
        <v>1911</v>
      </c>
      <c r="G643" s="156" t="s">
        <v>1392</v>
      </c>
      <c r="H643" s="156" t="s">
        <v>1910</v>
      </c>
      <c r="I643" s="156" t="s">
        <v>1909</v>
      </c>
      <c r="J643" s="156" t="s">
        <v>762</v>
      </c>
      <c r="K643" s="158" t="str">
        <f t="shared" si="45"/>
        <v>〒053－0034</v>
      </c>
      <c r="L643" s="158" t="str">
        <f t="shared" si="46"/>
        <v>0530034</v>
      </c>
      <c r="M643" s="160">
        <v>530034</v>
      </c>
      <c r="N643" s="158" t="str">
        <f>VLOOKUP(M643,'郵便番号-住所データ'!C:H,6,FALSE)</f>
        <v>苫小牧市</v>
      </c>
      <c r="O643" s="156" t="str">
        <f t="shared" si="47"/>
        <v>苫小牧市清水町２丁目１番２号</v>
      </c>
      <c r="P643" s="158" t="str">
        <f t="shared" si="48"/>
        <v>医療法人</v>
      </c>
      <c r="Q643" s="158" t="str">
        <f t="shared" si="49"/>
        <v>人奏和会</v>
      </c>
      <c r="R643" s="156">
        <v>6</v>
      </c>
      <c r="S643" s="156" t="s">
        <v>279</v>
      </c>
      <c r="T643" s="156" t="s">
        <v>279</v>
      </c>
      <c r="U643" s="156" t="s">
        <v>279</v>
      </c>
      <c r="V643" s="156" t="s">
        <v>279</v>
      </c>
      <c r="W643" s="156" t="s">
        <v>279</v>
      </c>
      <c r="X643" s="156" t="s">
        <v>279</v>
      </c>
    </row>
    <row r="644" spans="1:24">
      <c r="A644" s="156" t="s">
        <v>1908</v>
      </c>
      <c r="B644" s="156" t="s">
        <v>1907</v>
      </c>
      <c r="C644" s="156" t="s">
        <v>1906</v>
      </c>
      <c r="D644" s="156" t="s">
        <v>1905</v>
      </c>
      <c r="E644" s="156" t="s">
        <v>1904</v>
      </c>
      <c r="F644" s="156" t="s">
        <v>1903</v>
      </c>
      <c r="G644" s="156" t="s">
        <v>1902</v>
      </c>
      <c r="H644" s="156" t="s">
        <v>1901</v>
      </c>
      <c r="I644" s="156" t="s">
        <v>1900</v>
      </c>
      <c r="J644" s="156" t="s">
        <v>762</v>
      </c>
      <c r="K644" s="158" t="str">
        <f t="shared" si="45"/>
        <v>〒053－0003</v>
      </c>
      <c r="L644" s="158" t="str">
        <f t="shared" si="46"/>
        <v>0530003</v>
      </c>
      <c r="M644" s="160">
        <v>530003</v>
      </c>
      <c r="N644" s="158" t="str">
        <f>VLOOKUP(M644,'郵便番号-住所データ'!C:H,6,FALSE)</f>
        <v>苫小牧市</v>
      </c>
      <c r="O644" s="156" t="str">
        <f t="shared" si="47"/>
        <v>苫小牧市入船町３丁目２－５入船クロスポートビル４階</v>
      </c>
      <c r="P644" s="158" t="str">
        <f t="shared" si="48"/>
        <v>ＴＣＳ　</v>
      </c>
      <c r="Q644" s="158" t="str">
        <f t="shared" si="49"/>
        <v>株式会社</v>
      </c>
      <c r="R644" s="156">
        <v>15</v>
      </c>
      <c r="S644" s="156" t="s">
        <v>279</v>
      </c>
      <c r="T644" s="156" t="s">
        <v>279</v>
      </c>
      <c r="U644" s="156" t="s">
        <v>279</v>
      </c>
      <c r="V644" s="156" t="s">
        <v>279</v>
      </c>
      <c r="W644" s="156" t="s">
        <v>279</v>
      </c>
      <c r="X644" s="156" t="s">
        <v>279</v>
      </c>
    </row>
    <row r="645" spans="1:24">
      <c r="A645" s="156" t="s">
        <v>1899</v>
      </c>
      <c r="B645" s="156" t="s">
        <v>1898</v>
      </c>
      <c r="C645" s="156" t="s">
        <v>1897</v>
      </c>
      <c r="D645" s="156" t="s">
        <v>1896</v>
      </c>
      <c r="E645" s="156" t="s">
        <v>1895</v>
      </c>
      <c r="F645" s="156" t="s">
        <v>1894</v>
      </c>
      <c r="G645" s="156" t="s">
        <v>1893</v>
      </c>
      <c r="H645" s="156" t="s">
        <v>1892</v>
      </c>
      <c r="I645" s="156" t="s">
        <v>1891</v>
      </c>
      <c r="J645" s="156" t="s">
        <v>762</v>
      </c>
      <c r="K645" s="158" t="str">
        <f t="shared" si="45"/>
        <v>〒054－0042</v>
      </c>
      <c r="L645" s="158" t="str">
        <f t="shared" si="46"/>
        <v>0540042</v>
      </c>
      <c r="M645" s="160">
        <v>540042</v>
      </c>
      <c r="N645" s="158" t="str">
        <f>VLOOKUP(M645,'郵便番号-住所データ'!C:H,6,FALSE)</f>
        <v>勇払郡むかわ町</v>
      </c>
      <c r="O645" s="156" t="str">
        <f t="shared" si="47"/>
        <v>勇払郡むかわ町美幸１丁目８６番地１</v>
      </c>
      <c r="P645" s="158" t="str">
        <f t="shared" si="48"/>
        <v>一般社団</v>
      </c>
      <c r="Q645" s="158" t="str">
        <f t="shared" si="49"/>
        <v>ＴＯ－Ｌ</v>
      </c>
      <c r="R645" s="156">
        <v>10</v>
      </c>
      <c r="S645" s="156" t="s">
        <v>279</v>
      </c>
      <c r="T645" s="156" t="s">
        <v>279</v>
      </c>
      <c r="U645" s="156" t="s">
        <v>279</v>
      </c>
      <c r="V645" s="156" t="s">
        <v>279</v>
      </c>
      <c r="W645" s="156" t="s">
        <v>279</v>
      </c>
      <c r="X645" s="156" t="s">
        <v>279</v>
      </c>
    </row>
    <row r="646" spans="1:24">
      <c r="A646" s="156" t="s">
        <v>1890</v>
      </c>
      <c r="B646" s="156" t="s">
        <v>1889</v>
      </c>
      <c r="C646" s="156" t="s">
        <v>1888</v>
      </c>
      <c r="D646" s="156" t="s">
        <v>1887</v>
      </c>
      <c r="E646" s="156" t="s">
        <v>1886</v>
      </c>
      <c r="F646" s="156" t="s">
        <v>1884</v>
      </c>
      <c r="G646" s="156" t="s">
        <v>1066</v>
      </c>
      <c r="H646" s="156" t="s">
        <v>1885</v>
      </c>
      <c r="I646" s="156" t="s">
        <v>1884</v>
      </c>
      <c r="J646" s="156" t="s">
        <v>762</v>
      </c>
      <c r="K646" s="158" t="str">
        <f t="shared" si="45"/>
        <v>〒053－0042</v>
      </c>
      <c r="L646" s="158" t="str">
        <f t="shared" si="46"/>
        <v>0530042</v>
      </c>
      <c r="M646" s="160">
        <v>530042</v>
      </c>
      <c r="N646" s="158" t="str">
        <f>VLOOKUP(M646,'郵便番号-住所データ'!C:H,6,FALSE)</f>
        <v>苫小牧市</v>
      </c>
      <c r="O646" s="156" t="str">
        <f t="shared" si="47"/>
        <v>苫小牧市三光町三丁目５番１０号</v>
      </c>
      <c r="P646" s="158" t="str">
        <f t="shared" si="48"/>
        <v>株式会社</v>
      </c>
      <c r="Q646" s="158" t="str">
        <f t="shared" si="49"/>
        <v>　リアリ</v>
      </c>
      <c r="R646" s="156">
        <v>15</v>
      </c>
      <c r="S646" s="156" t="s">
        <v>279</v>
      </c>
      <c r="T646" s="156" t="s">
        <v>279</v>
      </c>
      <c r="U646" s="156" t="s">
        <v>279</v>
      </c>
      <c r="V646" s="156" t="s">
        <v>279</v>
      </c>
      <c r="W646" s="156" t="s">
        <v>279</v>
      </c>
      <c r="X646" s="156" t="s">
        <v>279</v>
      </c>
    </row>
    <row r="647" spans="1:24">
      <c r="A647" s="156" t="s">
        <v>1883</v>
      </c>
      <c r="B647" s="156" t="s">
        <v>1882</v>
      </c>
      <c r="C647" s="156" t="s">
        <v>1881</v>
      </c>
      <c r="D647" s="156" t="s">
        <v>1880</v>
      </c>
      <c r="E647" s="156" t="s">
        <v>1879</v>
      </c>
      <c r="F647" s="156" t="s">
        <v>1878</v>
      </c>
      <c r="G647" s="156" t="s">
        <v>918</v>
      </c>
      <c r="H647" s="156" t="s">
        <v>1877</v>
      </c>
      <c r="I647" s="156" t="s">
        <v>1876</v>
      </c>
      <c r="J647" s="156" t="s">
        <v>762</v>
      </c>
      <c r="K647" s="158" t="str">
        <f t="shared" si="45"/>
        <v>〒053－0033</v>
      </c>
      <c r="L647" s="158" t="str">
        <f t="shared" si="46"/>
        <v>0530033</v>
      </c>
      <c r="M647" s="160">
        <v>530033</v>
      </c>
      <c r="N647" s="158" t="str">
        <f>VLOOKUP(M647,'郵便番号-住所データ'!C:H,6,FALSE)</f>
        <v>苫小牧市</v>
      </c>
      <c r="O647" s="156" t="str">
        <f t="shared" si="47"/>
        <v>苫小牧市木場町１丁目４番１２号ＴＣビル</v>
      </c>
      <c r="P647" s="158" t="str">
        <f t="shared" si="48"/>
        <v>株式会社</v>
      </c>
      <c r="Q647" s="158" t="str">
        <f t="shared" si="49"/>
        <v>フィーズ</v>
      </c>
      <c r="R647" s="156">
        <v>15</v>
      </c>
      <c r="S647" s="156" t="s">
        <v>279</v>
      </c>
      <c r="T647" s="156" t="s">
        <v>279</v>
      </c>
      <c r="U647" s="156" t="s">
        <v>279</v>
      </c>
      <c r="V647" s="156" t="s">
        <v>279</v>
      </c>
      <c r="W647" s="156" t="s">
        <v>279</v>
      </c>
      <c r="X647" s="156" t="s">
        <v>279</v>
      </c>
    </row>
    <row r="648" spans="1:24">
      <c r="A648" s="156" t="s">
        <v>1875</v>
      </c>
      <c r="B648" s="156" t="s">
        <v>1874</v>
      </c>
      <c r="C648" s="156" t="s">
        <v>1873</v>
      </c>
      <c r="D648" s="156" t="s">
        <v>1872</v>
      </c>
      <c r="E648" s="156" t="s">
        <v>1871</v>
      </c>
      <c r="F648" s="156" t="s">
        <v>1870</v>
      </c>
      <c r="G648" s="156" t="s">
        <v>1869</v>
      </c>
      <c r="H648" s="156" t="s">
        <v>1065</v>
      </c>
      <c r="I648" s="156" t="s">
        <v>1064</v>
      </c>
      <c r="J648" s="156" t="s">
        <v>762</v>
      </c>
      <c r="K648" s="158" t="str">
        <f t="shared" si="45"/>
        <v>〒052－0021</v>
      </c>
      <c r="L648" s="158" t="str">
        <f t="shared" si="46"/>
        <v>0520021</v>
      </c>
      <c r="M648" s="160">
        <v>520021</v>
      </c>
      <c r="N648" s="158" t="str">
        <f>VLOOKUP(M648,'郵便番号-住所データ'!C:H,6,FALSE)</f>
        <v>伊達市</v>
      </c>
      <c r="O648" s="156" t="str">
        <f t="shared" si="47"/>
        <v>伊達市末永町８１番地　伊達赤十字病院内</v>
      </c>
      <c r="P648" s="158" t="str">
        <f t="shared" si="48"/>
        <v>日本赤十</v>
      </c>
      <c r="Q648" s="158" t="str">
        <f t="shared" si="49"/>
        <v>赤十字社</v>
      </c>
      <c r="R648" s="156"/>
      <c r="S648" s="156" t="s">
        <v>279</v>
      </c>
      <c r="T648" s="156" t="s">
        <v>279</v>
      </c>
      <c r="U648" s="156" t="s">
        <v>279</v>
      </c>
      <c r="V648" s="156" t="s">
        <v>279</v>
      </c>
      <c r="W648" s="156" t="s">
        <v>279</v>
      </c>
      <c r="X648" s="156" t="s">
        <v>279</v>
      </c>
    </row>
    <row r="649" spans="1:24">
      <c r="A649" s="156" t="s">
        <v>1868</v>
      </c>
      <c r="B649" s="156" t="s">
        <v>1867</v>
      </c>
      <c r="C649" s="156" t="s">
        <v>1866</v>
      </c>
      <c r="D649" s="156" t="s">
        <v>1865</v>
      </c>
      <c r="E649" s="156" t="s">
        <v>1864</v>
      </c>
      <c r="F649" s="156" t="s">
        <v>1863</v>
      </c>
      <c r="G649" s="156" t="s">
        <v>1862</v>
      </c>
      <c r="H649" s="156" t="s">
        <v>1861</v>
      </c>
      <c r="I649" s="156" t="s">
        <v>1860</v>
      </c>
      <c r="J649" s="156" t="s">
        <v>762</v>
      </c>
      <c r="K649" s="158" t="str">
        <f t="shared" si="45"/>
        <v>〒052－0014</v>
      </c>
      <c r="L649" s="158" t="str">
        <f t="shared" si="46"/>
        <v>0520014</v>
      </c>
      <c r="M649" s="160">
        <v>520014</v>
      </c>
      <c r="N649" s="158" t="str">
        <f>VLOOKUP(M649,'郵便番号-住所データ'!C:H,6,FALSE)</f>
        <v>伊達市</v>
      </c>
      <c r="O649" s="156" t="str">
        <f t="shared" si="47"/>
        <v>伊達市舟岡町２１４番地２２</v>
      </c>
      <c r="P649" s="158" t="str">
        <f t="shared" si="48"/>
        <v>社会医療</v>
      </c>
      <c r="Q649" s="158" t="str">
        <f t="shared" si="49"/>
        <v>　慈恵会</v>
      </c>
      <c r="R649" s="156">
        <v>6</v>
      </c>
      <c r="S649" s="156" t="s">
        <v>279</v>
      </c>
      <c r="T649" s="156" t="s">
        <v>279</v>
      </c>
      <c r="U649" s="156" t="s">
        <v>279</v>
      </c>
      <c r="V649" s="156" t="s">
        <v>279</v>
      </c>
      <c r="W649" s="156" t="s">
        <v>279</v>
      </c>
      <c r="X649" s="156" t="s">
        <v>279</v>
      </c>
    </row>
    <row r="650" spans="1:24">
      <c r="A650" s="156" t="s">
        <v>1859</v>
      </c>
      <c r="B650" s="156" t="s">
        <v>1858</v>
      </c>
      <c r="C650" s="156" t="s">
        <v>1857</v>
      </c>
      <c r="D650" s="156" t="s">
        <v>1856</v>
      </c>
      <c r="E650" s="156" t="s">
        <v>1855</v>
      </c>
      <c r="F650" s="156" t="s">
        <v>1852</v>
      </c>
      <c r="G650" s="156" t="s">
        <v>1854</v>
      </c>
      <c r="H650" s="156" t="s">
        <v>1853</v>
      </c>
      <c r="I650" s="156" t="s">
        <v>1852</v>
      </c>
      <c r="J650" s="156" t="s">
        <v>762</v>
      </c>
      <c r="K650" s="158" t="str">
        <f t="shared" si="45"/>
        <v>〒049－5414</v>
      </c>
      <c r="L650" s="158" t="str">
        <f t="shared" si="46"/>
        <v>0495414</v>
      </c>
      <c r="M650" s="160">
        <v>495414</v>
      </c>
      <c r="N650" s="158" t="str">
        <f>VLOOKUP(M650,'郵便番号-住所データ'!C:H,6,FALSE)</f>
        <v>虻田郡豊浦町</v>
      </c>
      <c r="O650" s="156" t="str">
        <f t="shared" si="47"/>
        <v>虻田郡豊浦町幸町４６番地</v>
      </c>
      <c r="P650" s="158" t="str">
        <f t="shared" si="48"/>
        <v>一般社団</v>
      </c>
      <c r="Q650" s="158" t="str">
        <f t="shared" si="49"/>
        <v>ゆまにて</v>
      </c>
      <c r="R650" s="156">
        <v>10</v>
      </c>
      <c r="S650" s="156" t="s">
        <v>279</v>
      </c>
      <c r="T650" s="156" t="s">
        <v>279</v>
      </c>
      <c r="U650" s="156" t="s">
        <v>279</v>
      </c>
      <c r="V650" s="156" t="s">
        <v>279</v>
      </c>
      <c r="W650" s="156" t="s">
        <v>279</v>
      </c>
      <c r="X650" s="156" t="s">
        <v>279</v>
      </c>
    </row>
    <row r="651" spans="1:24">
      <c r="A651" s="156" t="s">
        <v>1851</v>
      </c>
      <c r="B651" s="156" t="s">
        <v>1850</v>
      </c>
      <c r="C651" s="156" t="s">
        <v>1849</v>
      </c>
      <c r="D651" s="156" t="s">
        <v>1848</v>
      </c>
      <c r="E651" s="156" t="s">
        <v>1847</v>
      </c>
      <c r="F651" s="156" t="s">
        <v>1846</v>
      </c>
      <c r="G651" s="156" t="s">
        <v>1845</v>
      </c>
      <c r="H651" s="156" t="s">
        <v>1844</v>
      </c>
      <c r="I651" s="156" t="s">
        <v>1843</v>
      </c>
      <c r="J651" s="156" t="s">
        <v>762</v>
      </c>
      <c r="K651" s="158" t="str">
        <f t="shared" si="45"/>
        <v>〒049－5605</v>
      </c>
      <c r="L651" s="158" t="str">
        <f t="shared" si="46"/>
        <v>0495605</v>
      </c>
      <c r="M651" s="160">
        <v>495605</v>
      </c>
      <c r="N651" s="158" t="str">
        <f>VLOOKUP(M651,'郵便番号-住所データ'!C:H,6,FALSE)</f>
        <v>虻田郡洞爺湖町</v>
      </c>
      <c r="O651" s="156" t="str">
        <f t="shared" si="47"/>
        <v>虻田郡洞爺湖町高砂町１２６番地</v>
      </c>
      <c r="P651" s="158" t="str">
        <f t="shared" si="48"/>
        <v>社会福祉</v>
      </c>
      <c r="Q651" s="158" t="str">
        <f t="shared" si="49"/>
        <v>事業協会</v>
      </c>
      <c r="R651" s="156"/>
      <c r="S651" s="156" t="s">
        <v>279</v>
      </c>
      <c r="T651" s="156" t="s">
        <v>279</v>
      </c>
      <c r="U651" s="156" t="s">
        <v>279</v>
      </c>
      <c r="V651" s="156" t="s">
        <v>279</v>
      </c>
      <c r="W651" s="156" t="s">
        <v>279</v>
      </c>
      <c r="X651" s="156" t="s">
        <v>279</v>
      </c>
    </row>
    <row r="652" spans="1:24">
      <c r="A652" s="156" t="s">
        <v>1842</v>
      </c>
      <c r="B652" s="156" t="s">
        <v>1841</v>
      </c>
      <c r="C652" s="156" t="s">
        <v>1840</v>
      </c>
      <c r="D652" s="156" t="s">
        <v>1839</v>
      </c>
      <c r="E652" s="156" t="s">
        <v>1838</v>
      </c>
      <c r="F652" s="156" t="s">
        <v>1836</v>
      </c>
      <c r="G652" s="156" t="s">
        <v>1099</v>
      </c>
      <c r="H652" s="156" t="s">
        <v>1837</v>
      </c>
      <c r="I652" s="156" t="s">
        <v>1836</v>
      </c>
      <c r="J652" s="156" t="s">
        <v>762</v>
      </c>
      <c r="K652" s="158" t="str">
        <f t="shared" si="45"/>
        <v>〒052－0013</v>
      </c>
      <c r="L652" s="158" t="str">
        <f t="shared" si="46"/>
        <v>0520013</v>
      </c>
      <c r="M652" s="160">
        <v>520013</v>
      </c>
      <c r="N652" s="158" t="str">
        <f>VLOOKUP(M652,'郵便番号-住所データ'!C:H,6,FALSE)</f>
        <v>伊達市</v>
      </c>
      <c r="O652" s="156" t="str">
        <f t="shared" si="47"/>
        <v>伊達市弄月町５７番地１１</v>
      </c>
      <c r="P652" s="158" t="str">
        <f t="shared" si="48"/>
        <v>株式会社</v>
      </c>
      <c r="Q652" s="158" t="str">
        <f t="shared" si="49"/>
        <v>式会社絆</v>
      </c>
      <c r="R652" s="156">
        <v>15</v>
      </c>
      <c r="S652" s="156" t="s">
        <v>279</v>
      </c>
      <c r="T652" s="156" t="s">
        <v>279</v>
      </c>
      <c r="U652" s="156" t="s">
        <v>279</v>
      </c>
      <c r="V652" s="156" t="s">
        <v>279</v>
      </c>
      <c r="W652" s="156" t="s">
        <v>279</v>
      </c>
      <c r="X652" s="156" t="s">
        <v>279</v>
      </c>
    </row>
    <row r="653" spans="1:24">
      <c r="A653" s="156" t="s">
        <v>1835</v>
      </c>
      <c r="B653" s="156" t="s">
        <v>1834</v>
      </c>
      <c r="C653" s="156" t="s">
        <v>1833</v>
      </c>
      <c r="D653" s="156" t="s">
        <v>1832</v>
      </c>
      <c r="E653" s="156" t="s">
        <v>1831</v>
      </c>
      <c r="F653" s="156" t="s">
        <v>1830</v>
      </c>
      <c r="G653" s="156" t="s">
        <v>1829</v>
      </c>
      <c r="H653" s="156" t="s">
        <v>858</v>
      </c>
      <c r="I653" s="156" t="s">
        <v>857</v>
      </c>
      <c r="J653" s="156" t="s">
        <v>762</v>
      </c>
      <c r="K653" s="158" t="str">
        <f t="shared" si="45"/>
        <v>〒056－0004</v>
      </c>
      <c r="L653" s="158" t="str">
        <f t="shared" si="46"/>
        <v>0560004</v>
      </c>
      <c r="M653" s="160">
        <v>560004</v>
      </c>
      <c r="N653" s="158" t="str">
        <f>VLOOKUP(M653,'郵便番号-住所データ'!C:H,6,FALSE)</f>
        <v>日高郡新ひだか町</v>
      </c>
      <c r="O653" s="156" t="str">
        <f t="shared" si="47"/>
        <v>日高郡新ひだか町静内緑町４丁目５番１号　静内町保健福祉センター１Ｆ</v>
      </c>
      <c r="P653" s="158" t="str">
        <f t="shared" si="48"/>
        <v>一般社団</v>
      </c>
      <c r="Q653" s="158" t="str">
        <f t="shared" si="49"/>
        <v>ア事業団</v>
      </c>
      <c r="R653" s="156">
        <v>10</v>
      </c>
      <c r="S653" s="156" t="s">
        <v>279</v>
      </c>
      <c r="T653" s="156" t="s">
        <v>279</v>
      </c>
      <c r="U653" s="156" t="s">
        <v>279</v>
      </c>
      <c r="V653" s="156" t="s">
        <v>279</v>
      </c>
      <c r="W653" s="156" t="s">
        <v>279</v>
      </c>
      <c r="X653" s="156" t="s">
        <v>279</v>
      </c>
    </row>
    <row r="654" spans="1:24">
      <c r="A654" s="156" t="s">
        <v>1828</v>
      </c>
      <c r="B654" s="156" t="s">
        <v>1827</v>
      </c>
      <c r="C654" s="156" t="s">
        <v>1826</v>
      </c>
      <c r="D654" s="156" t="s">
        <v>1825</v>
      </c>
      <c r="E654" s="156" t="s">
        <v>1824</v>
      </c>
      <c r="F654" s="156" t="s">
        <v>1823</v>
      </c>
      <c r="G654" s="156" t="s">
        <v>1187</v>
      </c>
      <c r="H654" s="156" t="s">
        <v>1065</v>
      </c>
      <c r="I654" s="156" t="s">
        <v>1064</v>
      </c>
      <c r="J654" s="156" t="s">
        <v>762</v>
      </c>
      <c r="K654" s="158" t="str">
        <f t="shared" si="45"/>
        <v>〒057－0007</v>
      </c>
      <c r="L654" s="158" t="str">
        <f t="shared" si="46"/>
        <v>0570007</v>
      </c>
      <c r="M654" s="160">
        <v>570007</v>
      </c>
      <c r="N654" s="158" t="str">
        <f>VLOOKUP(M654,'郵便番号-住所データ'!C:H,6,FALSE)</f>
        <v>浦河郡浦河町</v>
      </c>
      <c r="O654" s="156" t="str">
        <f t="shared" si="47"/>
        <v>浦河郡浦河町東町ちのみ１丁目２番１号</v>
      </c>
      <c r="P654" s="158" t="str">
        <f t="shared" si="48"/>
        <v>日本赤十</v>
      </c>
      <c r="Q654" s="158" t="str">
        <f t="shared" si="49"/>
        <v>赤十字社</v>
      </c>
      <c r="R654" s="156"/>
      <c r="S654" s="156" t="s">
        <v>279</v>
      </c>
      <c r="T654" s="156" t="s">
        <v>279</v>
      </c>
      <c r="U654" s="156" t="s">
        <v>279</v>
      </c>
      <c r="V654" s="156" t="s">
        <v>279</v>
      </c>
      <c r="W654" s="156" t="s">
        <v>279</v>
      </c>
      <c r="X654" s="156" t="s">
        <v>279</v>
      </c>
    </row>
    <row r="655" spans="1:24">
      <c r="A655" s="156" t="s">
        <v>1822</v>
      </c>
      <c r="B655" s="156" t="s">
        <v>1821</v>
      </c>
      <c r="C655" s="156" t="s">
        <v>1816</v>
      </c>
      <c r="D655" s="156" t="s">
        <v>1820</v>
      </c>
      <c r="E655" s="156" t="s">
        <v>1819</v>
      </c>
      <c r="F655" s="156" t="s">
        <v>1818</v>
      </c>
      <c r="G655" s="156" t="s">
        <v>1817</v>
      </c>
      <c r="H655" s="156" t="s">
        <v>1816</v>
      </c>
      <c r="I655" s="156" t="s">
        <v>1815</v>
      </c>
      <c r="J655" s="156" t="s">
        <v>762</v>
      </c>
      <c r="K655" s="158" t="str">
        <f t="shared" si="45"/>
        <v>〒056－0022</v>
      </c>
      <c r="L655" s="158" t="str">
        <f t="shared" si="46"/>
        <v>0560022</v>
      </c>
      <c r="M655" s="160">
        <v>560022</v>
      </c>
      <c r="N655" s="158" t="str">
        <f>VLOOKUP(M655,'郵便番号-住所データ'!C:H,6,FALSE)</f>
        <v>日高郡新ひだか町</v>
      </c>
      <c r="O655" s="156" t="str">
        <f t="shared" si="47"/>
        <v>日高郡新ひだか町静内高砂町３丁目３番１号</v>
      </c>
      <c r="P655" s="158" t="str">
        <f t="shared" si="48"/>
        <v>医療法人</v>
      </c>
      <c r="Q655" s="158" t="str">
        <f t="shared" si="49"/>
        <v>ーション</v>
      </c>
      <c r="R655" s="156">
        <v>6</v>
      </c>
      <c r="S655" s="156" t="s">
        <v>279</v>
      </c>
      <c r="T655" s="156" t="s">
        <v>279</v>
      </c>
      <c r="U655" s="156" t="s">
        <v>279</v>
      </c>
      <c r="V655" s="156" t="s">
        <v>279</v>
      </c>
      <c r="W655" s="156" t="s">
        <v>279</v>
      </c>
      <c r="X655" s="156" t="s">
        <v>279</v>
      </c>
    </row>
    <row r="656" spans="1:24">
      <c r="A656" s="156" t="s">
        <v>1814</v>
      </c>
      <c r="B656" s="156" t="s">
        <v>1813</v>
      </c>
      <c r="C656" s="156" t="s">
        <v>1812</v>
      </c>
      <c r="D656" s="156" t="s">
        <v>1811</v>
      </c>
      <c r="E656" s="156" t="s">
        <v>1810</v>
      </c>
      <c r="F656" s="156" t="s">
        <v>1809</v>
      </c>
      <c r="G656" s="156" t="s">
        <v>1808</v>
      </c>
      <c r="H656" s="156" t="s">
        <v>1807</v>
      </c>
      <c r="I656" s="156" t="s">
        <v>1806</v>
      </c>
      <c r="J656" s="156" t="s">
        <v>762</v>
      </c>
      <c r="K656" s="158" t="str">
        <f t="shared" ref="K656:K719" si="50">MID(D656,1,9)</f>
        <v>〒057－0024</v>
      </c>
      <c r="L656" s="158" t="str">
        <f t="shared" ref="L656:L719" si="51">MID(K656,2,3)&amp;MID(K656,6,4)</f>
        <v>0570024</v>
      </c>
      <c r="M656" s="160">
        <v>570024</v>
      </c>
      <c r="N656" s="158" t="str">
        <f>VLOOKUP(M656,'郵便番号-住所データ'!C:H,6,FALSE)</f>
        <v>浦河郡浦河町</v>
      </c>
      <c r="O656" s="156" t="str">
        <f t="shared" ref="O656:O719" si="52">MID(D656,10,50)</f>
        <v>浦河郡浦河町築地３丁目５番地２１</v>
      </c>
      <c r="P656" s="158" t="str">
        <f t="shared" ref="P656:P719" si="53">MID(H656,1,4)</f>
        <v>社会福祉</v>
      </c>
      <c r="Q656" s="158" t="str">
        <f t="shared" ref="Q656:Q719" si="54">RIGHT(H656,4)</f>
        <v>てるの家</v>
      </c>
      <c r="R656" s="156"/>
      <c r="S656" s="156" t="s">
        <v>279</v>
      </c>
      <c r="T656" s="156" t="s">
        <v>279</v>
      </c>
      <c r="U656" s="156" t="s">
        <v>279</v>
      </c>
      <c r="V656" s="156" t="s">
        <v>279</v>
      </c>
      <c r="W656" s="156" t="s">
        <v>279</v>
      </c>
      <c r="X656" s="156" t="s">
        <v>279</v>
      </c>
    </row>
    <row r="657" spans="1:24">
      <c r="A657" s="156" t="s">
        <v>1805</v>
      </c>
      <c r="B657" s="156" t="s">
        <v>1804</v>
      </c>
      <c r="C657" s="156" t="s">
        <v>1803</v>
      </c>
      <c r="D657" s="156" t="s">
        <v>1802</v>
      </c>
      <c r="E657" s="156" t="s">
        <v>1801</v>
      </c>
      <c r="F657" s="156" t="s">
        <v>1800</v>
      </c>
      <c r="G657" s="156" t="s">
        <v>1799</v>
      </c>
      <c r="H657" s="156" t="s">
        <v>1798</v>
      </c>
      <c r="I657" s="156" t="s">
        <v>1797</v>
      </c>
      <c r="J657" s="156" t="s">
        <v>762</v>
      </c>
      <c r="K657" s="158" t="str">
        <f t="shared" si="50"/>
        <v>〒059－3454</v>
      </c>
      <c r="L657" s="158" t="str">
        <f t="shared" si="51"/>
        <v>0593454</v>
      </c>
      <c r="M657" s="160">
        <v>593454</v>
      </c>
      <c r="N657" s="158" t="str">
        <f>VLOOKUP(M657,'郵便番号-住所データ'!C:H,6,FALSE)</f>
        <v>浦河郡浦河町</v>
      </c>
      <c r="O657" s="156" t="str">
        <f t="shared" si="52"/>
        <v>浦河郡浦河町野深１番地の１</v>
      </c>
      <c r="P657" s="158" t="str">
        <f t="shared" si="53"/>
        <v>株式会社</v>
      </c>
      <c r="Q657" s="158" t="str">
        <f t="shared" si="54"/>
        <v>看るの会</v>
      </c>
      <c r="R657" s="156">
        <v>15</v>
      </c>
      <c r="S657" s="156" t="s">
        <v>279</v>
      </c>
      <c r="T657" s="156" t="s">
        <v>279</v>
      </c>
      <c r="U657" s="156" t="s">
        <v>279</v>
      </c>
      <c r="V657" s="156" t="s">
        <v>279</v>
      </c>
      <c r="W657" s="156" t="s">
        <v>279</v>
      </c>
      <c r="X657" s="156" t="s">
        <v>279</v>
      </c>
    </row>
    <row r="658" spans="1:24">
      <c r="A658" s="156" t="s">
        <v>1796</v>
      </c>
      <c r="B658" s="156" t="s">
        <v>1795</v>
      </c>
      <c r="C658" s="156" t="s">
        <v>1794</v>
      </c>
      <c r="D658" s="156" t="s">
        <v>1793</v>
      </c>
      <c r="E658" s="156" t="s">
        <v>1792</v>
      </c>
      <c r="F658" s="156" t="s">
        <v>1791</v>
      </c>
      <c r="G658" s="156" t="s">
        <v>1790</v>
      </c>
      <c r="H658" s="156" t="s">
        <v>1789</v>
      </c>
      <c r="I658" s="156" t="s">
        <v>1788</v>
      </c>
      <c r="J658" s="156" t="s">
        <v>762</v>
      </c>
      <c r="K658" s="158" t="str">
        <f t="shared" si="50"/>
        <v>〒057－0007</v>
      </c>
      <c r="L658" s="158" t="str">
        <f t="shared" si="51"/>
        <v>0570007</v>
      </c>
      <c r="M658" s="160">
        <v>570007</v>
      </c>
      <c r="N658" s="158" t="str">
        <f>VLOOKUP(M658,'郵便番号-住所データ'!C:H,6,FALSE)</f>
        <v>浦河郡浦河町</v>
      </c>
      <c r="O658" s="156" t="str">
        <f t="shared" si="52"/>
        <v>浦河郡浦河町東町ちのみ３丁目２番３４号</v>
      </c>
      <c r="P658" s="158" t="str">
        <f t="shared" si="53"/>
        <v>医療法人</v>
      </c>
      <c r="Q658" s="158" t="str">
        <f t="shared" si="54"/>
        <v>団同行会</v>
      </c>
      <c r="R658" s="156">
        <v>6</v>
      </c>
      <c r="S658" s="156" t="s">
        <v>279</v>
      </c>
      <c r="T658" s="156" t="s">
        <v>279</v>
      </c>
      <c r="U658" s="156" t="s">
        <v>279</v>
      </c>
      <c r="V658" s="156" t="s">
        <v>279</v>
      </c>
      <c r="W658" s="156" t="s">
        <v>279</v>
      </c>
      <c r="X658" s="156" t="s">
        <v>279</v>
      </c>
    </row>
    <row r="659" spans="1:24">
      <c r="A659" s="156" t="s">
        <v>1787</v>
      </c>
      <c r="B659" s="156" t="s">
        <v>1786</v>
      </c>
      <c r="C659" s="156" t="s">
        <v>1785</v>
      </c>
      <c r="D659" s="156" t="s">
        <v>1784</v>
      </c>
      <c r="E659" s="156" t="s">
        <v>1783</v>
      </c>
      <c r="F659" s="156" t="s">
        <v>1782</v>
      </c>
      <c r="G659" s="156" t="s">
        <v>1781</v>
      </c>
      <c r="H659" s="156" t="s">
        <v>1780</v>
      </c>
      <c r="I659" s="156" t="s">
        <v>925</v>
      </c>
      <c r="J659" s="156" t="s">
        <v>762</v>
      </c>
      <c r="K659" s="158" t="str">
        <f t="shared" si="50"/>
        <v>〒057－0024</v>
      </c>
      <c r="L659" s="158" t="str">
        <f t="shared" si="51"/>
        <v>0570024</v>
      </c>
      <c r="M659" s="160">
        <v>570024</v>
      </c>
      <c r="N659" s="158" t="str">
        <f>VLOOKUP(M659,'郵便番号-住所データ'!C:H,6,FALSE)</f>
        <v>浦河郡浦河町</v>
      </c>
      <c r="O659" s="156" t="str">
        <f t="shared" si="52"/>
        <v>浦河郡浦河町築地２丁目１番２号</v>
      </c>
      <c r="P659" s="158" t="str">
        <f t="shared" si="53"/>
        <v>社会福祉</v>
      </c>
      <c r="Q659" s="158" t="str">
        <f t="shared" si="54"/>
        <v>協福祉会</v>
      </c>
      <c r="R659" s="156"/>
      <c r="S659" s="156" t="s">
        <v>279</v>
      </c>
      <c r="T659" s="156" t="s">
        <v>279</v>
      </c>
      <c r="U659" s="156" t="s">
        <v>279</v>
      </c>
      <c r="V659" s="156" t="s">
        <v>279</v>
      </c>
      <c r="W659" s="156" t="s">
        <v>279</v>
      </c>
      <c r="X659" s="156" t="s">
        <v>279</v>
      </c>
    </row>
    <row r="660" spans="1:24">
      <c r="A660" s="156" t="s">
        <v>1779</v>
      </c>
      <c r="B660" s="156" t="s">
        <v>1778</v>
      </c>
      <c r="C660" s="156" t="s">
        <v>1777</v>
      </c>
      <c r="D660" s="156" t="s">
        <v>1776</v>
      </c>
      <c r="E660" s="156" t="s">
        <v>1770</v>
      </c>
      <c r="F660" s="156" t="s">
        <v>1769</v>
      </c>
      <c r="G660" s="156" t="s">
        <v>1775</v>
      </c>
      <c r="H660" s="156" t="s">
        <v>1767</v>
      </c>
      <c r="I660" s="156" t="s">
        <v>1766</v>
      </c>
      <c r="J660" s="156" t="s">
        <v>762</v>
      </c>
      <c r="K660" s="158" t="str">
        <f t="shared" si="50"/>
        <v>〒055－0006</v>
      </c>
      <c r="L660" s="158" t="str">
        <f t="shared" si="51"/>
        <v>0550006</v>
      </c>
      <c r="M660" s="160">
        <v>550006</v>
      </c>
      <c r="N660" s="158" t="str">
        <f>VLOOKUP(M660,'郵便番号-住所データ'!C:H,6,FALSE)</f>
        <v>沙流郡日高町</v>
      </c>
      <c r="O660" s="156" t="str">
        <f t="shared" si="52"/>
        <v>沙流郡日高町富川南４丁目２－４８</v>
      </c>
      <c r="P660" s="158" t="str">
        <f t="shared" si="53"/>
        <v>株式会社</v>
      </c>
      <c r="Q660" s="158" t="str">
        <f t="shared" si="54"/>
        <v>アホーム</v>
      </c>
      <c r="R660" s="156">
        <v>15</v>
      </c>
      <c r="S660" s="156" t="s">
        <v>279</v>
      </c>
      <c r="T660" s="156" t="s">
        <v>279</v>
      </c>
      <c r="U660" s="156" t="s">
        <v>279</v>
      </c>
      <c r="V660" s="156" t="s">
        <v>279</v>
      </c>
      <c r="W660" s="156" t="s">
        <v>279</v>
      </c>
      <c r="X660" s="156" t="s">
        <v>279</v>
      </c>
    </row>
    <row r="661" spans="1:24">
      <c r="A661" s="156" t="s">
        <v>1774</v>
      </c>
      <c r="B661" s="156" t="s">
        <v>1773</v>
      </c>
      <c r="C661" s="156" t="s">
        <v>1772</v>
      </c>
      <c r="D661" s="156" t="s">
        <v>1771</v>
      </c>
      <c r="E661" s="156" t="s">
        <v>1770</v>
      </c>
      <c r="F661" s="156" t="s">
        <v>1769</v>
      </c>
      <c r="G661" s="156" t="s">
        <v>1768</v>
      </c>
      <c r="H661" s="156" t="s">
        <v>1767</v>
      </c>
      <c r="I661" s="156" t="s">
        <v>1766</v>
      </c>
      <c r="J661" s="156" t="s">
        <v>762</v>
      </c>
      <c r="K661" s="158" t="str">
        <f t="shared" si="50"/>
        <v>〒055－0006</v>
      </c>
      <c r="L661" s="158" t="str">
        <f t="shared" si="51"/>
        <v>0550006</v>
      </c>
      <c r="M661" s="160">
        <v>550006</v>
      </c>
      <c r="N661" s="158" t="str">
        <f>VLOOKUP(M661,'郵便番号-住所データ'!C:H,6,FALSE)</f>
        <v>沙流郡日高町</v>
      </c>
      <c r="O661" s="156" t="str">
        <f t="shared" si="52"/>
        <v>沙流郡日高町富川南４丁目２番４９号</v>
      </c>
      <c r="P661" s="158" t="str">
        <f t="shared" si="53"/>
        <v>株式会社</v>
      </c>
      <c r="Q661" s="158" t="str">
        <f t="shared" si="54"/>
        <v>アホーム</v>
      </c>
      <c r="R661" s="156">
        <v>15</v>
      </c>
      <c r="S661" s="156" t="s">
        <v>279</v>
      </c>
      <c r="T661" s="156" t="s">
        <v>279</v>
      </c>
      <c r="U661" s="156" t="s">
        <v>279</v>
      </c>
      <c r="V661" s="156" t="s">
        <v>279</v>
      </c>
      <c r="W661" s="156" t="s">
        <v>279</v>
      </c>
      <c r="X661" s="156" t="s">
        <v>279</v>
      </c>
    </row>
    <row r="662" spans="1:24">
      <c r="A662" s="156" t="s">
        <v>1765</v>
      </c>
      <c r="B662" s="156" t="s">
        <v>1764</v>
      </c>
      <c r="C662" s="156" t="s">
        <v>1763</v>
      </c>
      <c r="D662" s="156" t="s">
        <v>1762</v>
      </c>
      <c r="E662" s="156" t="s">
        <v>1761</v>
      </c>
      <c r="F662" s="156" t="s">
        <v>1760</v>
      </c>
      <c r="G662" s="156" t="s">
        <v>1579</v>
      </c>
      <c r="H662" s="156" t="s">
        <v>1759</v>
      </c>
      <c r="I662" s="156" t="s">
        <v>1758</v>
      </c>
      <c r="J662" s="156" t="s">
        <v>762</v>
      </c>
      <c r="K662" s="158" t="str">
        <f t="shared" si="50"/>
        <v>〒084－0902</v>
      </c>
      <c r="L662" s="158" t="str">
        <f t="shared" si="51"/>
        <v>0840902</v>
      </c>
      <c r="M662" s="160">
        <v>840902</v>
      </c>
      <c r="N662" s="158" t="str">
        <f>VLOOKUP(M662,'郵便番号-住所データ'!C:H,6,FALSE)</f>
        <v>釧路市</v>
      </c>
      <c r="O662" s="156" t="str">
        <f t="shared" si="52"/>
        <v>釧路市昭和１９０番４４６２－１０号</v>
      </c>
      <c r="P662" s="158" t="str">
        <f t="shared" si="53"/>
        <v>医療法人</v>
      </c>
      <c r="Q662" s="158" t="str">
        <f t="shared" si="54"/>
        <v>　豊慈会</v>
      </c>
      <c r="R662" s="156">
        <v>6</v>
      </c>
      <c r="S662" s="156" t="s">
        <v>279</v>
      </c>
      <c r="T662" s="156" t="s">
        <v>279</v>
      </c>
      <c r="U662" s="156" t="s">
        <v>279</v>
      </c>
      <c r="V662" s="156" t="s">
        <v>279</v>
      </c>
      <c r="W662" s="156" t="s">
        <v>279</v>
      </c>
      <c r="X662" s="156" t="s">
        <v>279</v>
      </c>
    </row>
    <row r="663" spans="1:24">
      <c r="A663" s="156" t="s">
        <v>1757</v>
      </c>
      <c r="B663" s="156" t="s">
        <v>1756</v>
      </c>
      <c r="C663" s="156" t="s">
        <v>1755</v>
      </c>
      <c r="D663" s="156" t="s">
        <v>1754</v>
      </c>
      <c r="E663" s="156" t="s">
        <v>1753</v>
      </c>
      <c r="F663" s="156" t="s">
        <v>1752</v>
      </c>
      <c r="G663" s="156" t="s">
        <v>1751</v>
      </c>
      <c r="H663" s="156" t="s">
        <v>1750</v>
      </c>
      <c r="I663" s="156" t="s">
        <v>1749</v>
      </c>
      <c r="J663" s="156" t="s">
        <v>762</v>
      </c>
      <c r="K663" s="158" t="str">
        <f t="shared" si="50"/>
        <v>〒084－0912</v>
      </c>
      <c r="L663" s="158" t="str">
        <f t="shared" si="51"/>
        <v>0840912</v>
      </c>
      <c r="M663" s="160">
        <v>840912</v>
      </c>
      <c r="N663" s="158" t="str">
        <f>VLOOKUP(M663,'郵便番号-住所データ'!C:H,6,FALSE)</f>
        <v>釧路市</v>
      </c>
      <c r="O663" s="156" t="str">
        <f t="shared" si="52"/>
        <v>釧路市星が浦大通３丁目９番２６号</v>
      </c>
      <c r="P663" s="158" t="str">
        <f t="shared" si="53"/>
        <v>社会医療</v>
      </c>
      <c r="Q663" s="158" t="str">
        <f t="shared" si="54"/>
        <v>　孝仁会</v>
      </c>
      <c r="R663" s="156">
        <v>6</v>
      </c>
      <c r="S663" s="156" t="s">
        <v>279</v>
      </c>
      <c r="T663" s="156" t="s">
        <v>279</v>
      </c>
      <c r="U663" s="156" t="s">
        <v>279</v>
      </c>
      <c r="V663" s="156" t="s">
        <v>279</v>
      </c>
      <c r="W663" s="156" t="s">
        <v>279</v>
      </c>
      <c r="X663" s="156" t="s">
        <v>279</v>
      </c>
    </row>
    <row r="664" spans="1:24">
      <c r="A664" s="156" t="s">
        <v>1748</v>
      </c>
      <c r="B664" s="156" t="s">
        <v>1747</v>
      </c>
      <c r="C664" s="156" t="s">
        <v>1746</v>
      </c>
      <c r="D664" s="156" t="s">
        <v>1745</v>
      </c>
      <c r="E664" s="156" t="s">
        <v>1744</v>
      </c>
      <c r="F664" s="156" t="s">
        <v>1743</v>
      </c>
      <c r="G664" s="156" t="s">
        <v>1742</v>
      </c>
      <c r="H664" s="156" t="s">
        <v>1065</v>
      </c>
      <c r="I664" s="156" t="s">
        <v>1064</v>
      </c>
      <c r="J664" s="156" t="s">
        <v>762</v>
      </c>
      <c r="K664" s="158" t="str">
        <f t="shared" si="50"/>
        <v>〒085－0032</v>
      </c>
      <c r="L664" s="158" t="str">
        <f t="shared" si="51"/>
        <v>0850032</v>
      </c>
      <c r="M664" s="160">
        <v>850032</v>
      </c>
      <c r="N664" s="158" t="str">
        <f>VLOOKUP(M664,'郵便番号-住所データ'!C:H,6,FALSE)</f>
        <v>釧路市</v>
      </c>
      <c r="O664" s="156" t="str">
        <f t="shared" si="52"/>
        <v>釧路市新栄町２１番１４号</v>
      </c>
      <c r="P664" s="158" t="str">
        <f t="shared" si="53"/>
        <v>日本赤十</v>
      </c>
      <c r="Q664" s="158" t="str">
        <f t="shared" si="54"/>
        <v>赤十字社</v>
      </c>
      <c r="R664" s="156"/>
      <c r="S664" s="156" t="s">
        <v>279</v>
      </c>
      <c r="T664" s="156" t="s">
        <v>279</v>
      </c>
      <c r="U664" s="156" t="s">
        <v>279</v>
      </c>
      <c r="V664" s="156" t="s">
        <v>279</v>
      </c>
      <c r="W664" s="156" t="s">
        <v>279</v>
      </c>
      <c r="X664" s="156" t="s">
        <v>279</v>
      </c>
    </row>
    <row r="665" spans="1:24">
      <c r="A665" s="156" t="s">
        <v>1741</v>
      </c>
      <c r="B665" s="156" t="s">
        <v>1740</v>
      </c>
      <c r="C665" s="156" t="s">
        <v>1739</v>
      </c>
      <c r="D665" s="156" t="s">
        <v>1738</v>
      </c>
      <c r="E665" s="156" t="s">
        <v>1737</v>
      </c>
      <c r="F665" s="156" t="s">
        <v>1736</v>
      </c>
      <c r="G665" s="156" t="s">
        <v>1735</v>
      </c>
      <c r="H665" s="156" t="s">
        <v>1734</v>
      </c>
      <c r="I665" s="156" t="s">
        <v>1644</v>
      </c>
      <c r="J665" s="156" t="s">
        <v>762</v>
      </c>
      <c r="K665" s="158" t="str">
        <f t="shared" si="50"/>
        <v>〒085－0055</v>
      </c>
      <c r="L665" s="158" t="str">
        <f t="shared" si="51"/>
        <v>0850055</v>
      </c>
      <c r="M665" s="160">
        <v>850055</v>
      </c>
      <c r="N665" s="158" t="str">
        <f>VLOOKUP(M665,'郵便番号-住所データ'!C:H,6,FALSE)</f>
        <v>釧路市</v>
      </c>
      <c r="O665" s="156" t="str">
        <f t="shared" si="52"/>
        <v>釧路市治水町３番１４号</v>
      </c>
      <c r="P665" s="158" t="str">
        <f t="shared" si="53"/>
        <v>社会医療</v>
      </c>
      <c r="Q665" s="158" t="str">
        <f t="shared" si="54"/>
        <v>医療協会</v>
      </c>
      <c r="R665" s="156">
        <v>6</v>
      </c>
      <c r="S665" s="156" t="s">
        <v>279</v>
      </c>
      <c r="T665" s="156" t="s">
        <v>279</v>
      </c>
      <c r="U665" s="156" t="s">
        <v>279</v>
      </c>
      <c r="V665" s="156" t="s">
        <v>279</v>
      </c>
      <c r="W665" s="156" t="s">
        <v>279</v>
      </c>
      <c r="X665" s="156" t="s">
        <v>279</v>
      </c>
    </row>
    <row r="666" spans="1:24">
      <c r="A666" s="156" t="s">
        <v>1733</v>
      </c>
      <c r="B666" s="156" t="s">
        <v>1732</v>
      </c>
      <c r="C666" s="156" t="s">
        <v>1731</v>
      </c>
      <c r="D666" s="156" t="s">
        <v>1730</v>
      </c>
      <c r="E666" s="156" t="s">
        <v>1729</v>
      </c>
      <c r="F666" s="156" t="s">
        <v>1728</v>
      </c>
      <c r="G666" s="156" t="s">
        <v>1727</v>
      </c>
      <c r="H666" s="156" t="s">
        <v>1696</v>
      </c>
      <c r="I666" s="156" t="s">
        <v>1695</v>
      </c>
      <c r="J666" s="156" t="s">
        <v>762</v>
      </c>
      <c r="K666" s="158" t="str">
        <f t="shared" si="50"/>
        <v>〒085－0032</v>
      </c>
      <c r="L666" s="158" t="str">
        <f t="shared" si="51"/>
        <v>0850032</v>
      </c>
      <c r="M666" s="160">
        <v>850032</v>
      </c>
      <c r="N666" s="158" t="str">
        <f>VLOOKUP(M666,'郵便番号-住所データ'!C:H,6,FALSE)</f>
        <v>釧路市</v>
      </c>
      <c r="O666" s="156" t="str">
        <f t="shared" si="52"/>
        <v>釧路市新栄町１２番１５号理興ビル２階</v>
      </c>
      <c r="P666" s="158" t="str">
        <f t="shared" si="53"/>
        <v>特定非営</v>
      </c>
      <c r="Q666" s="158" t="str">
        <f t="shared" si="54"/>
        <v>法人　縁</v>
      </c>
      <c r="R666" s="156"/>
      <c r="S666" s="156" t="s">
        <v>279</v>
      </c>
      <c r="T666" s="156" t="s">
        <v>279</v>
      </c>
      <c r="U666" s="156" t="s">
        <v>279</v>
      </c>
      <c r="V666" s="156" t="s">
        <v>279</v>
      </c>
      <c r="W666" s="156" t="s">
        <v>279</v>
      </c>
      <c r="X666" s="156" t="s">
        <v>279</v>
      </c>
    </row>
    <row r="667" spans="1:24">
      <c r="A667" s="156" t="s">
        <v>1726</v>
      </c>
      <c r="B667" s="156" t="s">
        <v>1725</v>
      </c>
      <c r="C667" s="156" t="s">
        <v>1724</v>
      </c>
      <c r="D667" s="156" t="s">
        <v>1723</v>
      </c>
      <c r="E667" s="156" t="s">
        <v>1722</v>
      </c>
      <c r="F667" s="156" t="s">
        <v>1721</v>
      </c>
      <c r="G667" s="156" t="s">
        <v>1720</v>
      </c>
      <c r="H667" s="156" t="s">
        <v>1719</v>
      </c>
      <c r="I667" s="156" t="s">
        <v>1718</v>
      </c>
      <c r="J667" s="156" t="s">
        <v>762</v>
      </c>
      <c r="K667" s="158" t="str">
        <f t="shared" si="50"/>
        <v>〒085－0008</v>
      </c>
      <c r="L667" s="158" t="str">
        <f t="shared" si="51"/>
        <v>0850008</v>
      </c>
      <c r="M667" s="160">
        <v>850008</v>
      </c>
      <c r="N667" s="158" t="str">
        <f>VLOOKUP(M667,'郵便番号-住所データ'!C:H,6,FALSE)</f>
        <v>釧路市</v>
      </c>
      <c r="O667" s="156" t="str">
        <f t="shared" si="52"/>
        <v>釧路市入江町９番１４号</v>
      </c>
      <c r="P667" s="158" t="str">
        <f t="shared" si="53"/>
        <v>医療法人</v>
      </c>
      <c r="Q667" s="158" t="str">
        <f t="shared" si="54"/>
        <v>社団支心</v>
      </c>
      <c r="R667" s="156">
        <v>6</v>
      </c>
      <c r="S667" s="156" t="s">
        <v>279</v>
      </c>
      <c r="T667" s="156" t="s">
        <v>279</v>
      </c>
      <c r="U667" s="156" t="s">
        <v>279</v>
      </c>
      <c r="V667" s="156" t="s">
        <v>279</v>
      </c>
      <c r="W667" s="156" t="s">
        <v>279</v>
      </c>
      <c r="X667" s="156" t="s">
        <v>279</v>
      </c>
    </row>
    <row r="668" spans="1:24">
      <c r="A668" s="156" t="s">
        <v>1717</v>
      </c>
      <c r="B668" s="156" t="s">
        <v>1716</v>
      </c>
      <c r="C668" s="156" t="s">
        <v>1715</v>
      </c>
      <c r="D668" s="156" t="s">
        <v>1714</v>
      </c>
      <c r="E668" s="156" t="s">
        <v>1713</v>
      </c>
      <c r="F668" s="156" t="s">
        <v>1711</v>
      </c>
      <c r="G668" s="156" t="s">
        <v>632</v>
      </c>
      <c r="H668" s="156" t="s">
        <v>1712</v>
      </c>
      <c r="I668" s="156" t="s">
        <v>1711</v>
      </c>
      <c r="J668" s="156" t="s">
        <v>762</v>
      </c>
      <c r="K668" s="158" t="str">
        <f t="shared" si="50"/>
        <v>〒085－0052</v>
      </c>
      <c r="L668" s="158" t="str">
        <f t="shared" si="51"/>
        <v>0850052</v>
      </c>
      <c r="M668" s="160">
        <v>850052</v>
      </c>
      <c r="N668" s="158" t="str">
        <f>VLOOKUP(M668,'郵便番号-住所データ'!C:H,6,FALSE)</f>
        <v>釧路市</v>
      </c>
      <c r="O668" s="156" t="str">
        <f t="shared" si="52"/>
        <v>釧路市中園町２３番７号</v>
      </c>
      <c r="P668" s="158" t="str">
        <f t="shared" si="53"/>
        <v>株式会社</v>
      </c>
      <c r="Q668" s="158" t="str">
        <f t="shared" si="54"/>
        <v>サポート</v>
      </c>
      <c r="R668" s="156">
        <v>15</v>
      </c>
      <c r="S668" s="156" t="s">
        <v>279</v>
      </c>
      <c r="T668" s="156" t="s">
        <v>279</v>
      </c>
      <c r="U668" s="156" t="s">
        <v>279</v>
      </c>
      <c r="V668" s="156" t="s">
        <v>279</v>
      </c>
      <c r="W668" s="156" t="s">
        <v>279</v>
      </c>
      <c r="X668" s="156" t="s">
        <v>279</v>
      </c>
    </row>
    <row r="669" spans="1:24">
      <c r="A669" s="156" t="s">
        <v>1710</v>
      </c>
      <c r="B669" s="156" t="s">
        <v>1709</v>
      </c>
      <c r="C669" s="156" t="s">
        <v>1708</v>
      </c>
      <c r="D669" s="156" t="s">
        <v>1707</v>
      </c>
      <c r="E669" s="156" t="s">
        <v>1706</v>
      </c>
      <c r="F669" s="156" t="s">
        <v>1705</v>
      </c>
      <c r="G669" s="156" t="s">
        <v>841</v>
      </c>
      <c r="H669" s="156" t="s">
        <v>1704</v>
      </c>
      <c r="I669" s="156" t="s">
        <v>1703</v>
      </c>
      <c r="J669" s="156" t="s">
        <v>762</v>
      </c>
      <c r="K669" s="158" t="str">
        <f t="shared" si="50"/>
        <v>〒085－0035</v>
      </c>
      <c r="L669" s="158" t="str">
        <f t="shared" si="51"/>
        <v>0850035</v>
      </c>
      <c r="M669" s="160">
        <v>850035</v>
      </c>
      <c r="N669" s="158" t="str">
        <f>VLOOKUP(M669,'郵便番号-住所データ'!C:H,6,FALSE)</f>
        <v>釧路市</v>
      </c>
      <c r="O669" s="156" t="str">
        <f t="shared" si="52"/>
        <v>釧路市共栄大通１丁目３番９号</v>
      </c>
      <c r="P669" s="158" t="str">
        <f t="shared" si="53"/>
        <v>合同会社</v>
      </c>
      <c r="Q669" s="158" t="str">
        <f t="shared" si="54"/>
        <v>ｃｒｅｗ</v>
      </c>
      <c r="R669" s="156">
        <v>15</v>
      </c>
      <c r="S669" s="156" t="s">
        <v>279</v>
      </c>
      <c r="T669" s="156" t="s">
        <v>279</v>
      </c>
      <c r="U669" s="156" t="s">
        <v>279</v>
      </c>
      <c r="V669" s="156" t="s">
        <v>279</v>
      </c>
      <c r="W669" s="156" t="s">
        <v>279</v>
      </c>
      <c r="X669" s="156" t="s">
        <v>279</v>
      </c>
    </row>
    <row r="670" spans="1:24">
      <c r="A670" s="156" t="s">
        <v>1702</v>
      </c>
      <c r="B670" s="156" t="s">
        <v>1701</v>
      </c>
      <c r="C670" s="156" t="s">
        <v>1700</v>
      </c>
      <c r="D670" s="156" t="s">
        <v>1699</v>
      </c>
      <c r="E670" s="156" t="s">
        <v>1698</v>
      </c>
      <c r="F670" s="156" t="s">
        <v>1697</v>
      </c>
      <c r="G670" s="156" t="s">
        <v>1336</v>
      </c>
      <c r="H670" s="156" t="s">
        <v>1696</v>
      </c>
      <c r="I670" s="156" t="s">
        <v>1695</v>
      </c>
      <c r="J670" s="156" t="s">
        <v>762</v>
      </c>
      <c r="K670" s="158" t="str">
        <f t="shared" si="50"/>
        <v>〒085－0811</v>
      </c>
      <c r="L670" s="158" t="str">
        <f t="shared" si="51"/>
        <v>0850811</v>
      </c>
      <c r="M670" s="160">
        <v>850811</v>
      </c>
      <c r="N670" s="158" t="str">
        <f>VLOOKUP(M670,'郵便番号-住所データ'!C:H,6,FALSE)</f>
        <v>釧路市</v>
      </c>
      <c r="O670" s="156" t="str">
        <f t="shared" si="52"/>
        <v>釧路市興津２丁目２１番１３号</v>
      </c>
      <c r="P670" s="158" t="str">
        <f t="shared" si="53"/>
        <v>特定非営</v>
      </c>
      <c r="Q670" s="158" t="str">
        <f t="shared" si="54"/>
        <v>法人　縁</v>
      </c>
      <c r="R670" s="156"/>
      <c r="S670" s="156" t="s">
        <v>279</v>
      </c>
      <c r="T670" s="156" t="s">
        <v>279</v>
      </c>
      <c r="U670" s="156" t="s">
        <v>279</v>
      </c>
      <c r="V670" s="156" t="s">
        <v>279</v>
      </c>
      <c r="W670" s="156" t="s">
        <v>279</v>
      </c>
      <c r="X670" s="156" t="s">
        <v>279</v>
      </c>
    </row>
    <row r="671" spans="1:24">
      <c r="A671" s="156" t="s">
        <v>1694</v>
      </c>
      <c r="B671" s="156" t="s">
        <v>1693</v>
      </c>
      <c r="C671" s="156" t="s">
        <v>1692</v>
      </c>
      <c r="D671" s="156" t="s">
        <v>1691</v>
      </c>
      <c r="E671" s="156" t="s">
        <v>1690</v>
      </c>
      <c r="F671" s="156" t="s">
        <v>1687</v>
      </c>
      <c r="G671" s="156" t="s">
        <v>1689</v>
      </c>
      <c r="H671" s="156" t="s">
        <v>1688</v>
      </c>
      <c r="I671" s="156" t="s">
        <v>1687</v>
      </c>
      <c r="J671" s="156" t="s">
        <v>762</v>
      </c>
      <c r="K671" s="158" t="str">
        <f t="shared" si="50"/>
        <v>〒084－0909</v>
      </c>
      <c r="L671" s="158" t="str">
        <f t="shared" si="51"/>
        <v>0840909</v>
      </c>
      <c r="M671" s="160">
        <v>840909</v>
      </c>
      <c r="N671" s="158" t="str">
        <f>VLOOKUP(M671,'郵便番号-住所データ'!C:H,6,FALSE)</f>
        <v>釧路市</v>
      </c>
      <c r="O671" s="156" t="str">
        <f t="shared" si="52"/>
        <v>釧路市昭和南４丁目３３番地４号</v>
      </c>
      <c r="P671" s="158" t="str">
        <f t="shared" si="53"/>
        <v>Ｔｅａｍ</v>
      </c>
      <c r="Q671" s="158" t="str">
        <f t="shared" si="54"/>
        <v>株式会社</v>
      </c>
      <c r="R671" s="156">
        <v>15</v>
      </c>
      <c r="S671" s="156" t="s">
        <v>279</v>
      </c>
      <c r="T671" s="156" t="s">
        <v>279</v>
      </c>
      <c r="U671" s="156" t="s">
        <v>279</v>
      </c>
      <c r="V671" s="156" t="s">
        <v>279</v>
      </c>
      <c r="W671" s="156" t="s">
        <v>279</v>
      </c>
      <c r="X671" s="156" t="s">
        <v>279</v>
      </c>
    </row>
    <row r="672" spans="1:24">
      <c r="A672" s="156" t="s">
        <v>1686</v>
      </c>
      <c r="B672" s="156" t="s">
        <v>1685</v>
      </c>
      <c r="C672" s="156" t="s">
        <v>1684</v>
      </c>
      <c r="D672" s="156" t="s">
        <v>1683</v>
      </c>
      <c r="E672" s="156" t="s">
        <v>1682</v>
      </c>
      <c r="F672" s="156" t="s">
        <v>1681</v>
      </c>
      <c r="G672" s="156" t="s">
        <v>1680</v>
      </c>
      <c r="H672" s="156" t="s">
        <v>1679</v>
      </c>
      <c r="I672" s="156" t="s">
        <v>1678</v>
      </c>
      <c r="J672" s="156" t="s">
        <v>762</v>
      </c>
      <c r="K672" s="158" t="str">
        <f t="shared" si="50"/>
        <v>〒085－0048</v>
      </c>
      <c r="L672" s="158" t="str">
        <f t="shared" si="51"/>
        <v>0850048</v>
      </c>
      <c r="M672" s="160">
        <v>850048</v>
      </c>
      <c r="N672" s="158" t="str">
        <f>VLOOKUP(M672,'郵便番号-住所データ'!C:H,6,FALSE)</f>
        <v>釧路市</v>
      </c>
      <c r="O672" s="156" t="str">
        <f t="shared" si="52"/>
        <v>釧路市駒場町３番２４号</v>
      </c>
      <c r="P672" s="158" t="str">
        <f t="shared" si="53"/>
        <v>株式会社</v>
      </c>
      <c r="Q672" s="158" t="str">
        <f t="shared" si="54"/>
        <v>カインド</v>
      </c>
      <c r="R672" s="156">
        <v>15</v>
      </c>
      <c r="S672" s="156" t="s">
        <v>279</v>
      </c>
      <c r="T672" s="156" t="s">
        <v>279</v>
      </c>
      <c r="U672" s="156" t="s">
        <v>279</v>
      </c>
      <c r="V672" s="156" t="s">
        <v>279</v>
      </c>
      <c r="W672" s="156" t="s">
        <v>279</v>
      </c>
      <c r="X672" s="156" t="s">
        <v>279</v>
      </c>
    </row>
    <row r="673" spans="1:24">
      <c r="A673" s="156" t="s">
        <v>1677</v>
      </c>
      <c r="B673" s="156" t="s">
        <v>1676</v>
      </c>
      <c r="C673" s="156" t="s">
        <v>1675</v>
      </c>
      <c r="D673" s="156" t="s">
        <v>1674</v>
      </c>
      <c r="E673" s="156" t="s">
        <v>1673</v>
      </c>
      <c r="F673" s="156" t="s">
        <v>1672</v>
      </c>
      <c r="G673" s="156" t="s">
        <v>1671</v>
      </c>
      <c r="H673" s="156" t="s">
        <v>1670</v>
      </c>
      <c r="I673" s="156" t="s">
        <v>1669</v>
      </c>
      <c r="J673" s="156" t="s">
        <v>762</v>
      </c>
      <c r="K673" s="158" t="str">
        <f t="shared" si="50"/>
        <v>〒085－0047</v>
      </c>
      <c r="L673" s="158" t="str">
        <f t="shared" si="51"/>
        <v>0850047</v>
      </c>
      <c r="M673" s="160">
        <v>850047</v>
      </c>
      <c r="N673" s="158" t="str">
        <f>VLOOKUP(M673,'郵便番号-住所データ'!C:H,6,FALSE)</f>
        <v>釧路市</v>
      </c>
      <c r="O673" s="156" t="str">
        <f t="shared" si="52"/>
        <v>釧路市新川町１３－５</v>
      </c>
      <c r="P673" s="158" t="str">
        <f t="shared" si="53"/>
        <v>株式会社</v>
      </c>
      <c r="Q673" s="158" t="str">
        <f t="shared" si="54"/>
        <v>ートピア</v>
      </c>
      <c r="R673" s="156">
        <v>15</v>
      </c>
      <c r="S673" s="156" t="s">
        <v>279</v>
      </c>
      <c r="T673" s="156" t="s">
        <v>279</v>
      </c>
      <c r="U673" s="156" t="s">
        <v>279</v>
      </c>
      <c r="V673" s="156" t="s">
        <v>279</v>
      </c>
      <c r="W673" s="156" t="s">
        <v>279</v>
      </c>
      <c r="X673" s="156" t="s">
        <v>279</v>
      </c>
    </row>
    <row r="674" spans="1:24">
      <c r="A674" s="156" t="s">
        <v>1668</v>
      </c>
      <c r="B674" s="156" t="s">
        <v>1667</v>
      </c>
      <c r="C674" s="156" t="s">
        <v>1666</v>
      </c>
      <c r="D674" s="156" t="s">
        <v>1665</v>
      </c>
      <c r="E674" s="156" t="s">
        <v>1664</v>
      </c>
      <c r="F674" s="156" t="s">
        <v>1663</v>
      </c>
      <c r="G674" s="156" t="s">
        <v>1662</v>
      </c>
      <c r="H674" s="156" t="s">
        <v>1661</v>
      </c>
      <c r="I674" s="156" t="s">
        <v>1660</v>
      </c>
      <c r="J674" s="156" t="s">
        <v>762</v>
      </c>
      <c r="K674" s="158" t="str">
        <f t="shared" si="50"/>
        <v>〒086－0203</v>
      </c>
      <c r="L674" s="158" t="str">
        <f t="shared" si="51"/>
        <v>0860203</v>
      </c>
      <c r="M674" s="160">
        <v>860203</v>
      </c>
      <c r="N674" s="158" t="str">
        <f>VLOOKUP(M674,'郵便番号-住所データ'!C:H,6,FALSE)</f>
        <v>野付郡別海町</v>
      </c>
      <c r="O674" s="156" t="str">
        <f t="shared" si="52"/>
        <v>野付郡別海町別海西本町１０３番地３</v>
      </c>
      <c r="P674" s="158" t="str">
        <f t="shared" si="53"/>
        <v>別海町</v>
      </c>
      <c r="Q674" s="158" t="str">
        <f t="shared" si="54"/>
        <v>別海町</v>
      </c>
      <c r="R674" s="156"/>
      <c r="S674" s="156" t="s">
        <v>279</v>
      </c>
      <c r="T674" s="156" t="s">
        <v>279</v>
      </c>
      <c r="U674" s="156" t="s">
        <v>279</v>
      </c>
      <c r="V674" s="156" t="s">
        <v>279</v>
      </c>
      <c r="W674" s="156" t="s">
        <v>279</v>
      </c>
      <c r="X674" s="156" t="s">
        <v>279</v>
      </c>
    </row>
    <row r="675" spans="1:24">
      <c r="A675" s="156" t="s">
        <v>1659</v>
      </c>
      <c r="B675" s="156" t="s">
        <v>1658</v>
      </c>
      <c r="C675" s="156" t="s">
        <v>1657</v>
      </c>
      <c r="D675" s="156" t="s">
        <v>1656</v>
      </c>
      <c r="E675" s="156" t="s">
        <v>1655</v>
      </c>
      <c r="F675" s="156" t="s">
        <v>1654</v>
      </c>
      <c r="G675" s="156" t="s">
        <v>1653</v>
      </c>
      <c r="H675" s="156" t="s">
        <v>858</v>
      </c>
      <c r="I675" s="156" t="s">
        <v>857</v>
      </c>
      <c r="J675" s="156" t="s">
        <v>762</v>
      </c>
      <c r="K675" s="158" t="str">
        <f t="shared" si="50"/>
        <v>〒086－1110</v>
      </c>
      <c r="L675" s="158" t="str">
        <f t="shared" si="51"/>
        <v>0861110</v>
      </c>
      <c r="M675" s="160">
        <v>861110</v>
      </c>
      <c r="N675" s="158" t="str">
        <f>VLOOKUP(M675,'郵便番号-住所データ'!C:H,6,FALSE)</f>
        <v>標津郡中標津町</v>
      </c>
      <c r="O675" s="156" t="str">
        <f t="shared" si="52"/>
        <v>標津郡中標津町西十条南９丁目１番地４中標津町総合福祉センタ－（プラット）内</v>
      </c>
      <c r="P675" s="158" t="str">
        <f t="shared" si="53"/>
        <v>一般社団</v>
      </c>
      <c r="Q675" s="158" t="str">
        <f t="shared" si="54"/>
        <v>ア事業団</v>
      </c>
      <c r="R675" s="156">
        <v>10</v>
      </c>
      <c r="S675" s="156" t="s">
        <v>279</v>
      </c>
      <c r="T675" s="156" t="s">
        <v>279</v>
      </c>
      <c r="U675" s="156" t="s">
        <v>279</v>
      </c>
      <c r="V675" s="156" t="s">
        <v>279</v>
      </c>
      <c r="W675" s="156" t="s">
        <v>279</v>
      </c>
      <c r="X675" s="156" t="s">
        <v>279</v>
      </c>
    </row>
    <row r="676" spans="1:24">
      <c r="A676" s="156" t="s">
        <v>1652</v>
      </c>
      <c r="B676" s="156" t="s">
        <v>1651</v>
      </c>
      <c r="C676" s="156" t="s">
        <v>1650</v>
      </c>
      <c r="D676" s="156" t="s">
        <v>1649</v>
      </c>
      <c r="E676" s="156" t="s">
        <v>1648</v>
      </c>
      <c r="F676" s="156" t="s">
        <v>1647</v>
      </c>
      <c r="G676" s="156" t="s">
        <v>1646</v>
      </c>
      <c r="H676" s="156" t="s">
        <v>1645</v>
      </c>
      <c r="I676" s="156" t="s">
        <v>1644</v>
      </c>
      <c r="J676" s="156" t="s">
        <v>762</v>
      </c>
      <c r="K676" s="158" t="str">
        <f t="shared" si="50"/>
        <v>〒087－0006</v>
      </c>
      <c r="L676" s="158" t="str">
        <f t="shared" si="51"/>
        <v>0870006</v>
      </c>
      <c r="M676" s="160">
        <v>870006</v>
      </c>
      <c r="N676" s="158" t="str">
        <f>VLOOKUP(M676,'郵便番号-住所データ'!C:H,6,FALSE)</f>
        <v>根室市</v>
      </c>
      <c r="O676" s="156" t="str">
        <f t="shared" si="52"/>
        <v>根室市曙町３丁目３番地</v>
      </c>
      <c r="P676" s="158" t="str">
        <f t="shared" si="53"/>
        <v>社会医療</v>
      </c>
      <c r="Q676" s="158" t="str">
        <f t="shared" si="54"/>
        <v>医療協会</v>
      </c>
      <c r="R676" s="156">
        <v>6</v>
      </c>
      <c r="S676" s="156" t="s">
        <v>279</v>
      </c>
      <c r="T676" s="156" t="s">
        <v>279</v>
      </c>
      <c r="U676" s="156" t="s">
        <v>279</v>
      </c>
      <c r="V676" s="156" t="s">
        <v>279</v>
      </c>
      <c r="W676" s="156" t="s">
        <v>279</v>
      </c>
      <c r="X676" s="156" t="s">
        <v>279</v>
      </c>
    </row>
    <row r="677" spans="1:24">
      <c r="A677" s="156" t="s">
        <v>1643</v>
      </c>
      <c r="B677" s="156" t="s">
        <v>1642</v>
      </c>
      <c r="C677" s="156" t="s">
        <v>1641</v>
      </c>
      <c r="D677" s="156" t="s">
        <v>1640</v>
      </c>
      <c r="E677" s="156" t="s">
        <v>1639</v>
      </c>
      <c r="F677" s="156" t="s">
        <v>1638</v>
      </c>
      <c r="G677" s="156" t="s">
        <v>1637</v>
      </c>
      <c r="H677" s="156" t="s">
        <v>1636</v>
      </c>
      <c r="I677" s="156" t="s">
        <v>1635</v>
      </c>
      <c r="J677" s="156" t="s">
        <v>762</v>
      </c>
      <c r="K677" s="158" t="str">
        <f t="shared" si="50"/>
        <v>〒086－1124</v>
      </c>
      <c r="L677" s="158" t="str">
        <f t="shared" si="51"/>
        <v>0861124</v>
      </c>
      <c r="M677" s="160">
        <v>861124</v>
      </c>
      <c r="N677" s="158" t="str">
        <f>VLOOKUP(M677,'郵便番号-住所データ'!C:H,6,FALSE)</f>
        <v>標津郡中標津町</v>
      </c>
      <c r="O677" s="156" t="str">
        <f t="shared" si="52"/>
        <v>標津郡中標津町西四条北１丁目１番地１</v>
      </c>
      <c r="P677" s="158" t="str">
        <f t="shared" si="53"/>
        <v>医療法人</v>
      </c>
      <c r="Q677" s="158" t="str">
        <f t="shared" si="54"/>
        <v>　樹恵会</v>
      </c>
      <c r="R677" s="156">
        <v>6</v>
      </c>
      <c r="S677" s="156" t="s">
        <v>279</v>
      </c>
      <c r="T677" s="156" t="s">
        <v>279</v>
      </c>
      <c r="U677" s="156" t="s">
        <v>279</v>
      </c>
      <c r="V677" s="156" t="s">
        <v>279</v>
      </c>
      <c r="W677" s="156" t="s">
        <v>279</v>
      </c>
      <c r="X677" s="156" t="s">
        <v>279</v>
      </c>
    </row>
    <row r="678" spans="1:24">
      <c r="A678" s="156" t="s">
        <v>1634</v>
      </c>
      <c r="B678" s="156" t="s">
        <v>1633</v>
      </c>
      <c r="C678" s="156" t="s">
        <v>1629</v>
      </c>
      <c r="D678" s="156" t="s">
        <v>1632</v>
      </c>
      <c r="E678" s="156" t="s">
        <v>1631</v>
      </c>
      <c r="F678" s="156" t="s">
        <v>1628</v>
      </c>
      <c r="G678" s="156" t="s">
        <v>1630</v>
      </c>
      <c r="H678" s="156" t="s">
        <v>1629</v>
      </c>
      <c r="I678" s="156" t="s">
        <v>1628</v>
      </c>
      <c r="J678" s="156" t="s">
        <v>762</v>
      </c>
      <c r="K678" s="158" t="str">
        <f t="shared" si="50"/>
        <v>〒087－0044</v>
      </c>
      <c r="L678" s="158" t="str">
        <f t="shared" si="51"/>
        <v>0870044</v>
      </c>
      <c r="M678" s="160">
        <v>870044</v>
      </c>
      <c r="N678" s="158" t="str">
        <f>VLOOKUP(M678,'郵便番号-住所データ'!C:H,6,FALSE)</f>
        <v>根室市</v>
      </c>
      <c r="O678" s="156" t="str">
        <f t="shared" si="52"/>
        <v>根室市松本町４丁目１２番地１</v>
      </c>
      <c r="P678" s="158" t="str">
        <f t="shared" si="53"/>
        <v>合同会社</v>
      </c>
      <c r="Q678" s="158" t="str">
        <f t="shared" si="54"/>
        <v>ーション</v>
      </c>
      <c r="R678" s="156">
        <v>15</v>
      </c>
      <c r="S678" s="156" t="s">
        <v>279</v>
      </c>
      <c r="T678" s="156" t="s">
        <v>279</v>
      </c>
      <c r="U678" s="156" t="s">
        <v>279</v>
      </c>
      <c r="V678" s="156" t="s">
        <v>279</v>
      </c>
      <c r="W678" s="156" t="s">
        <v>279</v>
      </c>
      <c r="X678" s="156" t="s">
        <v>279</v>
      </c>
    </row>
    <row r="679" spans="1:24">
      <c r="A679" s="156" t="s">
        <v>1627</v>
      </c>
      <c r="B679" s="156" t="s">
        <v>1626</v>
      </c>
      <c r="C679" s="156" t="s">
        <v>1625</v>
      </c>
      <c r="D679" s="156" t="s">
        <v>1624</v>
      </c>
      <c r="E679" s="156" t="s">
        <v>1623</v>
      </c>
      <c r="F679" s="156" t="s">
        <v>1622</v>
      </c>
      <c r="G679" s="156" t="s">
        <v>1041</v>
      </c>
      <c r="H679" s="156" t="s">
        <v>858</v>
      </c>
      <c r="I679" s="156" t="s">
        <v>857</v>
      </c>
      <c r="J679" s="156" t="s">
        <v>762</v>
      </c>
      <c r="K679" s="158" t="str">
        <f t="shared" si="50"/>
        <v>〒085－0046</v>
      </c>
      <c r="L679" s="158" t="str">
        <f t="shared" si="51"/>
        <v>0850046</v>
      </c>
      <c r="M679" s="160">
        <v>850046</v>
      </c>
      <c r="N679" s="158" t="str">
        <f>VLOOKUP(M679,'郵便番号-住所データ'!C:H,6,FALSE)</f>
        <v>釧路市</v>
      </c>
      <c r="O679" s="156" t="str">
        <f t="shared" si="52"/>
        <v>釧路市新橋大通２丁目２番１０号</v>
      </c>
      <c r="P679" s="158" t="str">
        <f t="shared" si="53"/>
        <v>一般社団</v>
      </c>
      <c r="Q679" s="158" t="str">
        <f t="shared" si="54"/>
        <v>ア事業団</v>
      </c>
      <c r="R679" s="156">
        <v>10</v>
      </c>
      <c r="S679" s="156" t="s">
        <v>279</v>
      </c>
      <c r="T679" s="156" t="s">
        <v>279</v>
      </c>
      <c r="U679" s="156" t="s">
        <v>279</v>
      </c>
      <c r="V679" s="156" t="s">
        <v>279</v>
      </c>
      <c r="W679" s="156" t="s">
        <v>279</v>
      </c>
      <c r="X679" s="156" t="s">
        <v>279</v>
      </c>
    </row>
    <row r="680" spans="1:24">
      <c r="A680" s="156" t="s">
        <v>1621</v>
      </c>
      <c r="B680" s="156" t="s">
        <v>1620</v>
      </c>
      <c r="C680" s="156" t="s">
        <v>1619</v>
      </c>
      <c r="D680" s="156" t="s">
        <v>1618</v>
      </c>
      <c r="E680" s="156" t="s">
        <v>1617</v>
      </c>
      <c r="F680" s="156" t="s">
        <v>1616</v>
      </c>
      <c r="G680" s="156" t="s">
        <v>1615</v>
      </c>
      <c r="H680" s="156" t="s">
        <v>858</v>
      </c>
      <c r="I680" s="156" t="s">
        <v>857</v>
      </c>
      <c r="J680" s="156" t="s">
        <v>762</v>
      </c>
      <c r="K680" s="158" t="str">
        <f t="shared" si="50"/>
        <v>〒088－2311</v>
      </c>
      <c r="L680" s="158" t="str">
        <f t="shared" si="51"/>
        <v>0882311</v>
      </c>
      <c r="M680" s="160">
        <v>882311</v>
      </c>
      <c r="N680" s="158" t="str">
        <f>VLOOKUP(M680,'郵便番号-住所データ'!C:H,6,FALSE)</f>
        <v>川上郡標茶町</v>
      </c>
      <c r="O680" s="156" t="str">
        <f t="shared" si="52"/>
        <v>川上郡標茶町開運４丁目２番地　標茶町ふれあい交流センター１Ｆ</v>
      </c>
      <c r="P680" s="158" t="str">
        <f t="shared" si="53"/>
        <v>一般社団</v>
      </c>
      <c r="Q680" s="158" t="str">
        <f t="shared" si="54"/>
        <v>ア事業団</v>
      </c>
      <c r="R680" s="156">
        <v>10</v>
      </c>
      <c r="S680" s="156" t="s">
        <v>279</v>
      </c>
      <c r="T680" s="156" t="s">
        <v>279</v>
      </c>
      <c r="U680" s="156" t="s">
        <v>279</v>
      </c>
      <c r="V680" s="156" t="s">
        <v>279</v>
      </c>
      <c r="W680" s="156" t="s">
        <v>279</v>
      </c>
      <c r="X680" s="156" t="s">
        <v>279</v>
      </c>
    </row>
    <row r="681" spans="1:24">
      <c r="A681" s="156" t="s">
        <v>1614</v>
      </c>
      <c r="B681" s="156" t="s">
        <v>1613</v>
      </c>
      <c r="C681" s="156" t="s">
        <v>1612</v>
      </c>
      <c r="D681" s="156" t="s">
        <v>1611</v>
      </c>
      <c r="E681" s="156" t="s">
        <v>1610</v>
      </c>
      <c r="F681" s="156" t="s">
        <v>1609</v>
      </c>
      <c r="G681" s="156" t="s">
        <v>1608</v>
      </c>
      <c r="H681" s="156" t="s">
        <v>858</v>
      </c>
      <c r="I681" s="156" t="s">
        <v>857</v>
      </c>
      <c r="J681" s="156" t="s">
        <v>762</v>
      </c>
      <c r="K681" s="158" t="str">
        <f t="shared" si="50"/>
        <v>〒088－0605</v>
      </c>
      <c r="L681" s="158" t="str">
        <f t="shared" si="51"/>
        <v>0880605</v>
      </c>
      <c r="M681" s="160">
        <v>880605</v>
      </c>
      <c r="N681" s="158" t="str">
        <f>VLOOKUP(M681,'郵便番号-住所データ'!C:H,6,FALSE)</f>
        <v>釧路郡釧路町</v>
      </c>
      <c r="O681" s="156" t="str">
        <f t="shared" si="52"/>
        <v>釧路郡釧路町別保原野東陽大通西１丁目１番地１釧路町保健福祉センター２階</v>
      </c>
      <c r="P681" s="158" t="str">
        <f t="shared" si="53"/>
        <v>一般社団</v>
      </c>
      <c r="Q681" s="158" t="str">
        <f t="shared" si="54"/>
        <v>ア事業団</v>
      </c>
      <c r="R681" s="156">
        <v>10</v>
      </c>
      <c r="S681" s="156" t="s">
        <v>279</v>
      </c>
      <c r="T681" s="156" t="s">
        <v>279</v>
      </c>
      <c r="U681" s="156" t="s">
        <v>279</v>
      </c>
      <c r="V681" s="156" t="s">
        <v>279</v>
      </c>
      <c r="W681" s="156" t="s">
        <v>279</v>
      </c>
      <c r="X681" s="156" t="s">
        <v>279</v>
      </c>
    </row>
    <row r="682" spans="1:24">
      <c r="A682" s="156" t="s">
        <v>1607</v>
      </c>
      <c r="B682" s="156" t="s">
        <v>1606</v>
      </c>
      <c r="C682" s="156" t="s">
        <v>1605</v>
      </c>
      <c r="D682" s="156" t="s">
        <v>1604</v>
      </c>
      <c r="E682" s="156" t="s">
        <v>1603</v>
      </c>
      <c r="F682" s="156" t="s">
        <v>1602</v>
      </c>
      <c r="G682" s="156" t="s">
        <v>1601</v>
      </c>
      <c r="H682" s="156" t="s">
        <v>858</v>
      </c>
      <c r="I682" s="156" t="s">
        <v>857</v>
      </c>
      <c r="J682" s="156" t="s">
        <v>762</v>
      </c>
      <c r="K682" s="158" t="str">
        <f t="shared" si="50"/>
        <v>〒088－0331</v>
      </c>
      <c r="L682" s="158" t="str">
        <f t="shared" si="51"/>
        <v>0880331</v>
      </c>
      <c r="M682" s="160">
        <v>880331</v>
      </c>
      <c r="N682" s="158" t="str">
        <f>VLOOKUP(M682,'郵便番号-住所データ'!C:H,6,FALSE)</f>
        <v>白糠郡白糠町</v>
      </c>
      <c r="O682" s="156" t="str">
        <f t="shared" si="52"/>
        <v>白糠郡白糠町東一条北７丁目５番地１０</v>
      </c>
      <c r="P682" s="158" t="str">
        <f t="shared" si="53"/>
        <v>一般社団</v>
      </c>
      <c r="Q682" s="158" t="str">
        <f t="shared" si="54"/>
        <v>ア事業団</v>
      </c>
      <c r="R682" s="156">
        <v>10</v>
      </c>
      <c r="S682" s="156" t="s">
        <v>279</v>
      </c>
      <c r="T682" s="156" t="s">
        <v>279</v>
      </c>
      <c r="U682" s="156" t="s">
        <v>279</v>
      </c>
      <c r="V682" s="156" t="s">
        <v>279</v>
      </c>
      <c r="W682" s="156" t="s">
        <v>279</v>
      </c>
      <c r="X682" s="156" t="s">
        <v>279</v>
      </c>
    </row>
    <row r="683" spans="1:24">
      <c r="A683" s="156" t="s">
        <v>1600</v>
      </c>
      <c r="B683" s="156" t="s">
        <v>1599</v>
      </c>
      <c r="C683" s="156" t="s">
        <v>1598</v>
      </c>
      <c r="D683" s="156" t="s">
        <v>1597</v>
      </c>
      <c r="E683" s="156" t="s">
        <v>1596</v>
      </c>
      <c r="F683" s="156" t="s">
        <v>338</v>
      </c>
      <c r="G683" s="156" t="s">
        <v>1595</v>
      </c>
      <c r="H683" s="156" t="s">
        <v>1594</v>
      </c>
      <c r="I683" s="156" t="s">
        <v>1593</v>
      </c>
      <c r="J683" s="156" t="s">
        <v>762</v>
      </c>
      <c r="K683" s="158" t="str">
        <f t="shared" si="50"/>
        <v>〒088－0623</v>
      </c>
      <c r="L683" s="158" t="str">
        <f t="shared" si="51"/>
        <v>0880623</v>
      </c>
      <c r="M683" s="160">
        <v>880623</v>
      </c>
      <c r="N683" s="158" t="str">
        <f>VLOOKUP(M683,'郵便番号-住所データ'!C:H,6,FALSE)</f>
        <v>釧路郡釧路町</v>
      </c>
      <c r="O683" s="156" t="str">
        <f t="shared" si="52"/>
        <v>釧路郡釧路町光和六丁目４８番地</v>
      </c>
      <c r="P683" s="158" t="str">
        <f t="shared" si="53"/>
        <v>合同会社</v>
      </c>
      <c r="Q683" s="158" t="str">
        <f t="shared" si="54"/>
        <v>アリウム</v>
      </c>
      <c r="R683" s="156">
        <v>15</v>
      </c>
      <c r="S683" s="156" t="s">
        <v>279</v>
      </c>
      <c r="T683" s="156" t="s">
        <v>279</v>
      </c>
      <c r="U683" s="156" t="s">
        <v>279</v>
      </c>
      <c r="V683" s="156" t="s">
        <v>279</v>
      </c>
      <c r="W683" s="156" t="s">
        <v>279</v>
      </c>
      <c r="X683" s="156" t="s">
        <v>279</v>
      </c>
    </row>
    <row r="684" spans="1:24">
      <c r="A684" s="156" t="s">
        <v>1592</v>
      </c>
      <c r="B684" s="156" t="s">
        <v>1591</v>
      </c>
      <c r="C684" s="156" t="s">
        <v>1590</v>
      </c>
      <c r="D684" s="156" t="s">
        <v>1589</v>
      </c>
      <c r="E684" s="156" t="s">
        <v>1588</v>
      </c>
      <c r="F684" s="156" t="s">
        <v>1587</v>
      </c>
      <c r="G684" s="156" t="s">
        <v>1586</v>
      </c>
      <c r="H684" s="156" t="s">
        <v>858</v>
      </c>
      <c r="I684" s="156" t="s">
        <v>857</v>
      </c>
      <c r="J684" s="156" t="s">
        <v>762</v>
      </c>
      <c r="K684" s="158" t="str">
        <f t="shared" si="50"/>
        <v>〒080－0024</v>
      </c>
      <c r="L684" s="158" t="str">
        <f t="shared" si="51"/>
        <v>0800024</v>
      </c>
      <c r="M684" s="160">
        <v>800024</v>
      </c>
      <c r="N684" s="158" t="str">
        <f>VLOOKUP(M684,'郵便番号-住所データ'!C:H,6,FALSE)</f>
        <v>帯広市</v>
      </c>
      <c r="O684" s="156" t="str">
        <f t="shared" si="52"/>
        <v>帯広市西十四条南１５丁目５番１０号　ＭＹビルⅡ内</v>
      </c>
      <c r="P684" s="158" t="str">
        <f t="shared" si="53"/>
        <v>一般社団</v>
      </c>
      <c r="Q684" s="158" t="str">
        <f t="shared" si="54"/>
        <v>ア事業団</v>
      </c>
      <c r="R684" s="156">
        <v>10</v>
      </c>
      <c r="S684" s="156" t="s">
        <v>279</v>
      </c>
      <c r="T684" s="156" t="s">
        <v>279</v>
      </c>
      <c r="U684" s="156" t="s">
        <v>279</v>
      </c>
      <c r="V684" s="156" t="s">
        <v>279</v>
      </c>
      <c r="W684" s="156" t="s">
        <v>279</v>
      </c>
      <c r="X684" s="156" t="s">
        <v>279</v>
      </c>
    </row>
    <row r="685" spans="1:24">
      <c r="A685" s="156" t="s">
        <v>1585</v>
      </c>
      <c r="B685" s="156" t="s">
        <v>1584</v>
      </c>
      <c r="C685" s="156" t="s">
        <v>1583</v>
      </c>
      <c r="D685" s="156" t="s">
        <v>1582</v>
      </c>
      <c r="E685" s="156" t="s">
        <v>1581</v>
      </c>
      <c r="F685" s="156" t="s">
        <v>1580</v>
      </c>
      <c r="G685" s="156" t="s">
        <v>1579</v>
      </c>
      <c r="H685" s="156" t="s">
        <v>1578</v>
      </c>
      <c r="I685" s="156" t="s">
        <v>1577</v>
      </c>
      <c r="J685" s="156" t="s">
        <v>762</v>
      </c>
      <c r="K685" s="158" t="str">
        <f t="shared" si="50"/>
        <v>〒080－0833</v>
      </c>
      <c r="L685" s="158" t="str">
        <f t="shared" si="51"/>
        <v>0800833</v>
      </c>
      <c r="M685" s="160">
        <v>800833</v>
      </c>
      <c r="N685" s="158" t="str">
        <f>VLOOKUP(M685,'郵便番号-住所データ'!C:H,6,FALSE)</f>
        <v>帯広市</v>
      </c>
      <c r="O685" s="156" t="str">
        <f t="shared" si="52"/>
        <v>帯広市稲田町基線２番地１</v>
      </c>
      <c r="P685" s="158" t="str">
        <f t="shared" si="53"/>
        <v>社会医療</v>
      </c>
      <c r="Q685" s="158" t="str">
        <f t="shared" si="54"/>
        <v>人　北斗</v>
      </c>
      <c r="R685" s="156">
        <v>6</v>
      </c>
      <c r="S685" s="156" t="s">
        <v>279</v>
      </c>
      <c r="T685" s="156" t="s">
        <v>279</v>
      </c>
      <c r="U685" s="156" t="s">
        <v>279</v>
      </c>
      <c r="V685" s="156" t="s">
        <v>279</v>
      </c>
      <c r="W685" s="156" t="s">
        <v>279</v>
      </c>
      <c r="X685" s="156" t="s">
        <v>279</v>
      </c>
    </row>
    <row r="686" spans="1:24">
      <c r="A686" s="156" t="s">
        <v>1576</v>
      </c>
      <c r="B686" s="156" t="s">
        <v>1575</v>
      </c>
      <c r="C686" s="156" t="s">
        <v>1574</v>
      </c>
      <c r="D686" s="156" t="s">
        <v>1573</v>
      </c>
      <c r="E686" s="156" t="s">
        <v>1572</v>
      </c>
      <c r="F686" s="156" t="s">
        <v>1571</v>
      </c>
      <c r="G686" s="156" t="s">
        <v>1570</v>
      </c>
      <c r="H686" s="156" t="s">
        <v>1569</v>
      </c>
      <c r="I686" s="156" t="s">
        <v>1518</v>
      </c>
      <c r="J686" s="156" t="s">
        <v>762</v>
      </c>
      <c r="K686" s="158" t="str">
        <f t="shared" si="50"/>
        <v>〒080－0046</v>
      </c>
      <c r="L686" s="158" t="str">
        <f t="shared" si="51"/>
        <v>0800046</v>
      </c>
      <c r="M686" s="160">
        <v>800046</v>
      </c>
      <c r="N686" s="158" t="str">
        <f>VLOOKUP(M686,'郵便番号-住所データ'!C:H,6,FALSE)</f>
        <v>帯広市</v>
      </c>
      <c r="O686" s="156" t="str">
        <f t="shared" si="52"/>
        <v>帯広市西十六条北１丁目２７番地</v>
      </c>
      <c r="P686" s="158" t="str">
        <f t="shared" si="53"/>
        <v>医療法人</v>
      </c>
      <c r="Q686" s="158" t="str">
        <f t="shared" si="54"/>
        <v>　刀圭会</v>
      </c>
      <c r="R686" s="156">
        <v>6</v>
      </c>
      <c r="S686" s="156" t="s">
        <v>279</v>
      </c>
      <c r="T686" s="156" t="s">
        <v>279</v>
      </c>
      <c r="U686" s="156" t="s">
        <v>279</v>
      </c>
      <c r="V686" s="156" t="s">
        <v>279</v>
      </c>
      <c r="W686" s="156" t="s">
        <v>279</v>
      </c>
      <c r="X686" s="156" t="s">
        <v>279</v>
      </c>
    </row>
    <row r="687" spans="1:24">
      <c r="A687" s="156" t="s">
        <v>1568</v>
      </c>
      <c r="B687" s="156" t="s">
        <v>1567</v>
      </c>
      <c r="C687" s="156" t="s">
        <v>1566</v>
      </c>
      <c r="D687" s="156" t="s">
        <v>1565</v>
      </c>
      <c r="E687" s="156" t="s">
        <v>1564</v>
      </c>
      <c r="F687" s="156" t="s">
        <v>1563</v>
      </c>
      <c r="G687" s="156" t="s">
        <v>1562</v>
      </c>
      <c r="H687" s="156" t="s">
        <v>1561</v>
      </c>
      <c r="I687" s="156" t="s">
        <v>1560</v>
      </c>
      <c r="J687" s="156" t="s">
        <v>762</v>
      </c>
      <c r="K687" s="158" t="str">
        <f t="shared" si="50"/>
        <v>〒080－0047</v>
      </c>
      <c r="L687" s="158" t="str">
        <f t="shared" si="51"/>
        <v>0800047</v>
      </c>
      <c r="M687" s="160">
        <v>800047</v>
      </c>
      <c r="N687" s="158" t="str">
        <f>VLOOKUP(M687,'郵便番号-住所データ'!C:H,6,FALSE)</f>
        <v>帯広市</v>
      </c>
      <c r="O687" s="156" t="str">
        <f t="shared" si="52"/>
        <v>帯広市西十七条北２丁目３７番８号</v>
      </c>
      <c r="P687" s="158" t="str">
        <f t="shared" si="53"/>
        <v>有限会社</v>
      </c>
      <c r="Q687" s="158" t="str">
        <f t="shared" si="54"/>
        <v>木もれび</v>
      </c>
      <c r="R687" s="156">
        <v>15</v>
      </c>
      <c r="S687" s="156" t="s">
        <v>279</v>
      </c>
      <c r="T687" s="156" t="s">
        <v>279</v>
      </c>
      <c r="U687" s="156" t="s">
        <v>279</v>
      </c>
      <c r="V687" s="156" t="s">
        <v>279</v>
      </c>
      <c r="W687" s="156" t="s">
        <v>279</v>
      </c>
      <c r="X687" s="156" t="s">
        <v>279</v>
      </c>
    </row>
    <row r="688" spans="1:24">
      <c r="A688" s="156" t="s">
        <v>1559</v>
      </c>
      <c r="B688" s="156" t="s">
        <v>1558</v>
      </c>
      <c r="C688" s="156" t="s">
        <v>1557</v>
      </c>
      <c r="D688" s="156" t="s">
        <v>1556</v>
      </c>
      <c r="E688" s="156" t="s">
        <v>1555</v>
      </c>
      <c r="F688" s="156" t="s">
        <v>1554</v>
      </c>
      <c r="G688" s="156" t="s">
        <v>1553</v>
      </c>
      <c r="H688" s="156" t="s">
        <v>1552</v>
      </c>
      <c r="I688" s="156" t="s">
        <v>1551</v>
      </c>
      <c r="J688" s="156" t="s">
        <v>762</v>
      </c>
      <c r="K688" s="158" t="str">
        <f t="shared" si="50"/>
        <v>〒080－0019</v>
      </c>
      <c r="L688" s="158" t="str">
        <f t="shared" si="51"/>
        <v>0800019</v>
      </c>
      <c r="M688" s="160">
        <v>800019</v>
      </c>
      <c r="N688" s="158" t="str">
        <f>VLOOKUP(M688,'郵便番号-住所データ'!C:H,6,FALSE)</f>
        <v>帯広市</v>
      </c>
      <c r="O688" s="156" t="str">
        <f t="shared" si="52"/>
        <v>帯広市西九条南１２丁目４番地</v>
      </c>
      <c r="P688" s="158" t="str">
        <f t="shared" si="53"/>
        <v>医療法人</v>
      </c>
      <c r="Q688" s="158" t="str">
        <f t="shared" si="54"/>
        <v>医療協会</v>
      </c>
      <c r="R688" s="156">
        <v>6</v>
      </c>
      <c r="S688" s="156" t="s">
        <v>279</v>
      </c>
      <c r="T688" s="156" t="s">
        <v>279</v>
      </c>
      <c r="U688" s="156" t="s">
        <v>279</v>
      </c>
      <c r="V688" s="156" t="s">
        <v>279</v>
      </c>
      <c r="W688" s="156" t="s">
        <v>279</v>
      </c>
      <c r="X688" s="156" t="s">
        <v>279</v>
      </c>
    </row>
    <row r="689" spans="1:24">
      <c r="A689" s="156" t="s">
        <v>1550</v>
      </c>
      <c r="B689" s="156" t="s">
        <v>1549</v>
      </c>
      <c r="C689" s="156" t="s">
        <v>1548</v>
      </c>
      <c r="D689" s="156" t="s">
        <v>1547</v>
      </c>
      <c r="E689" s="156" t="s">
        <v>1546</v>
      </c>
      <c r="F689" s="156" t="s">
        <v>1543</v>
      </c>
      <c r="G689" s="156" t="s">
        <v>1545</v>
      </c>
      <c r="H689" s="156" t="s">
        <v>1544</v>
      </c>
      <c r="I689" s="156" t="s">
        <v>1543</v>
      </c>
      <c r="J689" s="156" t="s">
        <v>762</v>
      </c>
      <c r="K689" s="158" t="str">
        <f t="shared" si="50"/>
        <v>〒080－0812</v>
      </c>
      <c r="L689" s="158" t="str">
        <f t="shared" si="51"/>
        <v>0800812</v>
      </c>
      <c r="M689" s="160">
        <v>800812</v>
      </c>
      <c r="N689" s="158" t="str">
        <f>VLOOKUP(M689,'郵便番号-住所データ'!C:H,6,FALSE)</f>
        <v>帯広市</v>
      </c>
      <c r="O689" s="156" t="str">
        <f t="shared" si="52"/>
        <v>帯広市東十二条南５丁目６番５</v>
      </c>
      <c r="P689" s="158" t="str">
        <f t="shared" si="53"/>
        <v>合同会社</v>
      </c>
      <c r="Q689" s="158" t="str">
        <f t="shared" si="54"/>
        <v>ｌａｎａ</v>
      </c>
      <c r="R689" s="156">
        <v>15</v>
      </c>
      <c r="S689" s="156" t="s">
        <v>279</v>
      </c>
      <c r="T689" s="156" t="s">
        <v>279</v>
      </c>
      <c r="U689" s="156" t="s">
        <v>279</v>
      </c>
      <c r="V689" s="156" t="s">
        <v>279</v>
      </c>
      <c r="W689" s="156" t="s">
        <v>279</v>
      </c>
      <c r="X689" s="156" t="s">
        <v>279</v>
      </c>
    </row>
    <row r="690" spans="1:24">
      <c r="A690" s="156" t="s">
        <v>1542</v>
      </c>
      <c r="B690" s="156" t="s">
        <v>1541</v>
      </c>
      <c r="C690" s="156" t="s">
        <v>1540</v>
      </c>
      <c r="D690" s="156" t="s">
        <v>1539</v>
      </c>
      <c r="E690" s="156" t="s">
        <v>1538</v>
      </c>
      <c r="F690" s="156" t="s">
        <v>1537</v>
      </c>
      <c r="G690" s="156" t="s">
        <v>1536</v>
      </c>
      <c r="H690" s="156" t="s">
        <v>1535</v>
      </c>
      <c r="I690" s="156" t="s">
        <v>1534</v>
      </c>
      <c r="J690" s="156" t="s">
        <v>762</v>
      </c>
      <c r="K690" s="158" t="str">
        <f t="shared" si="50"/>
        <v>〒080－2473</v>
      </c>
      <c r="L690" s="158" t="str">
        <f t="shared" si="51"/>
        <v>0802473</v>
      </c>
      <c r="M690" s="160">
        <v>802473</v>
      </c>
      <c r="N690" s="158" t="str">
        <f>VLOOKUP(M690,'郵便番号-住所データ'!C:H,6,FALSE)</f>
        <v>帯広市</v>
      </c>
      <c r="O690" s="156" t="str">
        <f t="shared" si="52"/>
        <v>帯広市西二十三条南３丁目２７番地４</v>
      </c>
      <c r="P690" s="158" t="str">
        <f t="shared" si="53"/>
        <v>社会医療</v>
      </c>
      <c r="Q690" s="158" t="str">
        <f t="shared" si="54"/>
        <v>　博愛会</v>
      </c>
      <c r="R690" s="156">
        <v>6</v>
      </c>
      <c r="S690" s="156" t="s">
        <v>279</v>
      </c>
      <c r="T690" s="156" t="s">
        <v>279</v>
      </c>
      <c r="U690" s="156" t="s">
        <v>279</v>
      </c>
      <c r="V690" s="156" t="s">
        <v>279</v>
      </c>
      <c r="W690" s="156" t="s">
        <v>279</v>
      </c>
      <c r="X690" s="156" t="s">
        <v>279</v>
      </c>
    </row>
    <row r="691" spans="1:24">
      <c r="A691" s="156" t="s">
        <v>1533</v>
      </c>
      <c r="B691" s="156" t="s">
        <v>1532</v>
      </c>
      <c r="C691" s="156" t="s">
        <v>1531</v>
      </c>
      <c r="D691" s="156" t="s">
        <v>1530</v>
      </c>
      <c r="E691" s="156" t="s">
        <v>1529</v>
      </c>
      <c r="F691" s="156" t="s">
        <v>1528</v>
      </c>
      <c r="G691" s="156" t="s">
        <v>1527</v>
      </c>
      <c r="H691" s="156" t="s">
        <v>658</v>
      </c>
      <c r="I691" s="156" t="s">
        <v>657</v>
      </c>
      <c r="J691" s="156" t="s">
        <v>762</v>
      </c>
      <c r="K691" s="158" t="str">
        <f t="shared" si="50"/>
        <v>〒080－0017</v>
      </c>
      <c r="L691" s="158" t="str">
        <f t="shared" si="51"/>
        <v>0800017</v>
      </c>
      <c r="M691" s="160">
        <v>800017</v>
      </c>
      <c r="N691" s="158" t="str">
        <f>VLOOKUP(M691,'郵便番号-住所データ'!C:H,6,FALSE)</f>
        <v>帯広市</v>
      </c>
      <c r="O691" s="156" t="str">
        <f t="shared" si="52"/>
        <v>帯広市西七条南８丁目１番地３</v>
      </c>
      <c r="P691" s="158" t="str">
        <f t="shared" si="53"/>
        <v>社会医療</v>
      </c>
      <c r="Q691" s="158" t="str">
        <f t="shared" si="54"/>
        <v>　恵和会</v>
      </c>
      <c r="R691" s="156">
        <v>6</v>
      </c>
      <c r="S691" s="156" t="s">
        <v>279</v>
      </c>
      <c r="T691" s="156" t="s">
        <v>279</v>
      </c>
      <c r="U691" s="156" t="s">
        <v>279</v>
      </c>
      <c r="V691" s="156" t="s">
        <v>279</v>
      </c>
      <c r="W691" s="156" t="s">
        <v>279</v>
      </c>
      <c r="X691" s="156" t="s">
        <v>279</v>
      </c>
    </row>
    <row r="692" spans="1:24">
      <c r="A692" s="156" t="s">
        <v>1526</v>
      </c>
      <c r="B692" s="156" t="s">
        <v>1525</v>
      </c>
      <c r="C692" s="156" t="s">
        <v>1524</v>
      </c>
      <c r="D692" s="156" t="s">
        <v>1523</v>
      </c>
      <c r="E692" s="156" t="s">
        <v>1522</v>
      </c>
      <c r="F692" s="156" t="s">
        <v>1521</v>
      </c>
      <c r="G692" s="156" t="s">
        <v>1520</v>
      </c>
      <c r="H692" s="156" t="s">
        <v>1519</v>
      </c>
      <c r="I692" s="156" t="s">
        <v>1518</v>
      </c>
      <c r="J692" s="156" t="s">
        <v>762</v>
      </c>
      <c r="K692" s="158" t="str">
        <f t="shared" si="50"/>
        <v>〒080－0046</v>
      </c>
      <c r="L692" s="158" t="str">
        <f t="shared" si="51"/>
        <v>0800046</v>
      </c>
      <c r="M692" s="160">
        <v>800046</v>
      </c>
      <c r="N692" s="158" t="str">
        <f>VLOOKUP(M692,'郵便番号-住所データ'!C:H,6,FALSE)</f>
        <v>帯広市</v>
      </c>
      <c r="O692" s="156" t="str">
        <f t="shared" si="52"/>
        <v>帯広市西十六条北１丁目２７番地１４４</v>
      </c>
      <c r="P692" s="158" t="str">
        <f t="shared" si="53"/>
        <v>社会福祉</v>
      </c>
      <c r="Q692" s="158" t="str">
        <f t="shared" si="54"/>
        <v>人刀圭会</v>
      </c>
      <c r="R692" s="156"/>
      <c r="S692" s="156" t="s">
        <v>279</v>
      </c>
      <c r="T692" s="156" t="s">
        <v>279</v>
      </c>
      <c r="U692" s="156" t="s">
        <v>279</v>
      </c>
      <c r="V692" s="156" t="s">
        <v>279</v>
      </c>
      <c r="W692" s="156" t="s">
        <v>279</v>
      </c>
      <c r="X692" s="156" t="s">
        <v>279</v>
      </c>
    </row>
    <row r="693" spans="1:24">
      <c r="A693" s="156" t="s">
        <v>1517</v>
      </c>
      <c r="B693" s="156" t="s">
        <v>1516</v>
      </c>
      <c r="C693" s="156" t="s">
        <v>1515</v>
      </c>
      <c r="D693" s="156" t="s">
        <v>1514</v>
      </c>
      <c r="E693" s="156" t="s">
        <v>1513</v>
      </c>
      <c r="F693" s="156" t="s">
        <v>1512</v>
      </c>
      <c r="G693" s="156" t="s">
        <v>1511</v>
      </c>
      <c r="H693" s="156" t="s">
        <v>1510</v>
      </c>
      <c r="I693" s="156" t="s">
        <v>1509</v>
      </c>
      <c r="J693" s="156" t="s">
        <v>762</v>
      </c>
      <c r="K693" s="158" t="str">
        <f t="shared" si="50"/>
        <v>〒080－0015</v>
      </c>
      <c r="L693" s="158" t="str">
        <f t="shared" si="51"/>
        <v>0800015</v>
      </c>
      <c r="M693" s="160">
        <v>800015</v>
      </c>
      <c r="N693" s="158" t="str">
        <f>VLOOKUP(M693,'郵便番号-住所データ'!C:H,6,FALSE)</f>
        <v>帯広市</v>
      </c>
      <c r="O693" s="156" t="str">
        <f t="shared" si="52"/>
        <v>帯広市西五条南１６丁目２番３</v>
      </c>
      <c r="P693" s="158" t="str">
        <f t="shared" si="53"/>
        <v>公益財団</v>
      </c>
      <c r="Q693" s="158" t="str">
        <f t="shared" si="54"/>
        <v>道医療団</v>
      </c>
      <c r="R693" s="156"/>
      <c r="S693" s="156" t="s">
        <v>279</v>
      </c>
      <c r="T693" s="156" t="s">
        <v>279</v>
      </c>
      <c r="U693" s="156" t="s">
        <v>279</v>
      </c>
      <c r="V693" s="156" t="s">
        <v>279</v>
      </c>
      <c r="W693" s="156" t="s">
        <v>279</v>
      </c>
      <c r="X693" s="156" t="s">
        <v>279</v>
      </c>
    </row>
    <row r="694" spans="1:24">
      <c r="A694" s="156" t="s">
        <v>1508</v>
      </c>
      <c r="B694" s="156" t="s">
        <v>1507</v>
      </c>
      <c r="C694" s="156" t="s">
        <v>1506</v>
      </c>
      <c r="D694" s="156" t="s">
        <v>1505</v>
      </c>
      <c r="E694" s="156" t="s">
        <v>1504</v>
      </c>
      <c r="F694" s="156" t="s">
        <v>1503</v>
      </c>
      <c r="G694" s="156" t="s">
        <v>1502</v>
      </c>
      <c r="H694" s="156" t="s">
        <v>622</v>
      </c>
      <c r="I694" s="156" t="s">
        <v>621</v>
      </c>
      <c r="J694" s="156" t="s">
        <v>762</v>
      </c>
      <c r="K694" s="158" t="str">
        <f t="shared" si="50"/>
        <v>〒089－1182</v>
      </c>
      <c r="L694" s="158" t="str">
        <f t="shared" si="51"/>
        <v>0891182</v>
      </c>
      <c r="M694" s="160">
        <v>891182</v>
      </c>
      <c r="N694" s="158" t="str">
        <f>VLOOKUP(M694,'郵便番号-住所データ'!C:H,6,FALSE)</f>
        <v>帯広市</v>
      </c>
      <c r="O694" s="156" t="str">
        <f t="shared" si="52"/>
        <v>帯広市川西町基線２８番地１</v>
      </c>
      <c r="P694" s="158" t="str">
        <f t="shared" si="53"/>
        <v>医療法人</v>
      </c>
      <c r="Q694" s="158" t="str">
        <f t="shared" si="54"/>
        <v>すなろ会</v>
      </c>
      <c r="R694" s="156">
        <v>6</v>
      </c>
      <c r="S694" s="156" t="s">
        <v>279</v>
      </c>
      <c r="T694" s="156" t="s">
        <v>279</v>
      </c>
      <c r="U694" s="156" t="s">
        <v>279</v>
      </c>
      <c r="V694" s="156" t="s">
        <v>279</v>
      </c>
      <c r="W694" s="156" t="s">
        <v>279</v>
      </c>
      <c r="X694" s="156" t="s">
        <v>279</v>
      </c>
    </row>
    <row r="695" spans="1:24">
      <c r="A695" s="156" t="s">
        <v>1501</v>
      </c>
      <c r="B695" s="156" t="s">
        <v>1500</v>
      </c>
      <c r="C695" s="156" t="s">
        <v>1499</v>
      </c>
      <c r="D695" s="156" t="s">
        <v>1498</v>
      </c>
      <c r="E695" s="156" t="s">
        <v>1497</v>
      </c>
      <c r="F695" s="156" t="s">
        <v>1496</v>
      </c>
      <c r="G695" s="156" t="s">
        <v>1495</v>
      </c>
      <c r="H695" s="156" t="s">
        <v>867</v>
      </c>
      <c r="I695" s="156" t="s">
        <v>866</v>
      </c>
      <c r="J695" s="156" t="s">
        <v>762</v>
      </c>
      <c r="K695" s="158" t="str">
        <f t="shared" si="50"/>
        <v>〒080－0015</v>
      </c>
      <c r="L695" s="158" t="str">
        <f t="shared" si="51"/>
        <v>0800015</v>
      </c>
      <c r="M695" s="160">
        <v>800015</v>
      </c>
      <c r="N695" s="158" t="str">
        <f>VLOOKUP(M695,'郵便番号-住所データ'!C:H,6,FALSE)</f>
        <v>帯広市</v>
      </c>
      <c r="O695" s="156" t="str">
        <f t="shared" si="52"/>
        <v>帯広市西五条南３２丁目１９－１</v>
      </c>
      <c r="P695" s="158" t="str">
        <f t="shared" si="53"/>
        <v>株式会社</v>
      </c>
      <c r="Q695" s="158" t="str">
        <f t="shared" si="54"/>
        <v>デザイン</v>
      </c>
      <c r="R695" s="156">
        <v>15</v>
      </c>
      <c r="S695" s="156" t="s">
        <v>279</v>
      </c>
      <c r="T695" s="156" t="s">
        <v>279</v>
      </c>
      <c r="U695" s="156" t="s">
        <v>279</v>
      </c>
      <c r="V695" s="156" t="s">
        <v>279</v>
      </c>
      <c r="W695" s="156" t="s">
        <v>279</v>
      </c>
      <c r="X695" s="156" t="s">
        <v>279</v>
      </c>
    </row>
    <row r="696" spans="1:24">
      <c r="A696" s="156" t="s">
        <v>1494</v>
      </c>
      <c r="B696" s="156" t="s">
        <v>1493</v>
      </c>
      <c r="C696" s="156" t="s">
        <v>1492</v>
      </c>
      <c r="D696" s="156" t="s">
        <v>1491</v>
      </c>
      <c r="E696" s="156" t="s">
        <v>1490</v>
      </c>
      <c r="F696" s="156" t="s">
        <v>1489</v>
      </c>
      <c r="G696" s="156" t="s">
        <v>512</v>
      </c>
      <c r="H696" s="156" t="s">
        <v>1488</v>
      </c>
      <c r="I696" s="156" t="s">
        <v>1487</v>
      </c>
      <c r="J696" s="156" t="s">
        <v>762</v>
      </c>
      <c r="K696" s="158" t="str">
        <f t="shared" si="50"/>
        <v>〒080－0810</v>
      </c>
      <c r="L696" s="158" t="str">
        <f t="shared" si="51"/>
        <v>0800810</v>
      </c>
      <c r="M696" s="160">
        <v>800810</v>
      </c>
      <c r="N696" s="158" t="str">
        <f>VLOOKUP(M696,'郵便番号-住所データ'!C:H,6,FALSE)</f>
        <v>帯広市</v>
      </c>
      <c r="O696" s="156" t="str">
        <f t="shared" si="52"/>
        <v>帯広市東十条南２丁目１番地５６細田マンションⅡ　３０５号室</v>
      </c>
      <c r="P696" s="158" t="str">
        <f t="shared" si="53"/>
        <v>株式会社</v>
      </c>
      <c r="Q696" s="158" t="str">
        <f t="shared" si="54"/>
        <v>ＫＵＮＡ</v>
      </c>
      <c r="R696" s="156">
        <v>15</v>
      </c>
      <c r="S696" s="156" t="s">
        <v>279</v>
      </c>
      <c r="T696" s="156" t="s">
        <v>279</v>
      </c>
      <c r="U696" s="156" t="s">
        <v>279</v>
      </c>
      <c r="V696" s="156" t="s">
        <v>279</v>
      </c>
      <c r="W696" s="156" t="s">
        <v>279</v>
      </c>
      <c r="X696" s="156" t="s">
        <v>279</v>
      </c>
    </row>
    <row r="697" spans="1:24">
      <c r="A697" s="156" t="s">
        <v>1486</v>
      </c>
      <c r="B697" s="156" t="s">
        <v>1485</v>
      </c>
      <c r="C697" s="156" t="s">
        <v>1484</v>
      </c>
      <c r="D697" s="156" t="s">
        <v>1483</v>
      </c>
      <c r="E697" s="156" t="s">
        <v>1482</v>
      </c>
      <c r="F697" s="156" t="s">
        <v>1480</v>
      </c>
      <c r="G697" s="156" t="s">
        <v>918</v>
      </c>
      <c r="H697" s="156" t="s">
        <v>1481</v>
      </c>
      <c r="I697" s="156" t="s">
        <v>1480</v>
      </c>
      <c r="J697" s="156" t="s">
        <v>762</v>
      </c>
      <c r="K697" s="158" t="str">
        <f t="shared" si="50"/>
        <v>〒080－0057</v>
      </c>
      <c r="L697" s="158" t="str">
        <f t="shared" si="51"/>
        <v>0800057</v>
      </c>
      <c r="M697" s="160">
        <v>800057</v>
      </c>
      <c r="N697" s="158" t="str">
        <f>VLOOKUP(M697,'郵便番号-住所データ'!C:H,6,FALSE)</f>
        <v>帯広市</v>
      </c>
      <c r="O697" s="156" t="str">
        <f t="shared" si="52"/>
        <v>帯広市柏林台中町二丁目２番地３シャルム壱番館３０５号</v>
      </c>
      <c r="P697" s="158" t="str">
        <f t="shared" si="53"/>
        <v>株式会社</v>
      </c>
      <c r="Q697" s="158" t="str">
        <f t="shared" si="54"/>
        <v>グループ</v>
      </c>
      <c r="R697" s="156">
        <v>15</v>
      </c>
      <c r="S697" s="156" t="s">
        <v>279</v>
      </c>
      <c r="T697" s="156" t="s">
        <v>279</v>
      </c>
      <c r="U697" s="156" t="s">
        <v>279</v>
      </c>
      <c r="V697" s="156" t="s">
        <v>279</v>
      </c>
      <c r="W697" s="156" t="s">
        <v>279</v>
      </c>
      <c r="X697" s="156" t="s">
        <v>279</v>
      </c>
    </row>
    <row r="698" spans="1:24">
      <c r="A698" s="156" t="s">
        <v>1479</v>
      </c>
      <c r="B698" s="156" t="s">
        <v>1478</v>
      </c>
      <c r="C698" s="156" t="s">
        <v>1477</v>
      </c>
      <c r="D698" s="156" t="s">
        <v>1476</v>
      </c>
      <c r="E698" s="156" t="s">
        <v>1475</v>
      </c>
      <c r="F698" s="156" t="s">
        <v>1474</v>
      </c>
      <c r="G698" s="156" t="s">
        <v>949</v>
      </c>
      <c r="H698" s="156" t="s">
        <v>1473</v>
      </c>
      <c r="I698" s="156" t="s">
        <v>1472</v>
      </c>
      <c r="J698" s="156" t="s">
        <v>762</v>
      </c>
      <c r="K698" s="158" t="str">
        <f t="shared" si="50"/>
        <v>〒080－0806</v>
      </c>
      <c r="L698" s="158" t="str">
        <f t="shared" si="51"/>
        <v>0800806</v>
      </c>
      <c r="M698" s="160">
        <v>800806</v>
      </c>
      <c r="N698" s="158" t="str">
        <f>VLOOKUP(M698,'郵便番号-住所データ'!C:H,6,FALSE)</f>
        <v>帯広市</v>
      </c>
      <c r="O698" s="156" t="str">
        <f t="shared" si="52"/>
        <v>帯広市東六条南１０丁目１－２</v>
      </c>
      <c r="P698" s="158" t="str">
        <f t="shared" si="53"/>
        <v>株式会社</v>
      </c>
      <c r="Q698" s="158" t="str">
        <f t="shared" si="54"/>
        <v>ｔｉｏｎ</v>
      </c>
      <c r="R698" s="156">
        <v>15</v>
      </c>
      <c r="S698" s="156" t="s">
        <v>279</v>
      </c>
      <c r="T698" s="156" t="s">
        <v>279</v>
      </c>
      <c r="U698" s="156" t="s">
        <v>279</v>
      </c>
      <c r="V698" s="156" t="s">
        <v>279</v>
      </c>
      <c r="W698" s="156" t="s">
        <v>279</v>
      </c>
      <c r="X698" s="156" t="s">
        <v>279</v>
      </c>
    </row>
    <row r="699" spans="1:24">
      <c r="A699" s="156" t="s">
        <v>1471</v>
      </c>
      <c r="B699" s="156" t="s">
        <v>1470</v>
      </c>
      <c r="C699" s="156" t="s">
        <v>1469</v>
      </c>
      <c r="D699" s="156" t="s">
        <v>1468</v>
      </c>
      <c r="E699" s="156" t="s">
        <v>1467</v>
      </c>
      <c r="F699" s="156" t="s">
        <v>1464</v>
      </c>
      <c r="G699" s="156" t="s">
        <v>1466</v>
      </c>
      <c r="H699" s="156" t="s">
        <v>1465</v>
      </c>
      <c r="I699" s="156" t="s">
        <v>1464</v>
      </c>
      <c r="J699" s="156" t="s">
        <v>762</v>
      </c>
      <c r="K699" s="158" t="str">
        <f t="shared" si="50"/>
        <v>〒080－0010</v>
      </c>
      <c r="L699" s="158" t="str">
        <f t="shared" si="51"/>
        <v>0800010</v>
      </c>
      <c r="M699" s="160">
        <v>800010</v>
      </c>
      <c r="N699" s="158" t="str">
        <f>VLOOKUP(M699,'郵便番号-住所データ'!C:H,6,FALSE)</f>
        <v>帯広市</v>
      </c>
      <c r="O699" s="156" t="str">
        <f t="shared" si="52"/>
        <v>帯広市大通南２６丁目９－２</v>
      </c>
      <c r="P699" s="158" t="str">
        <f t="shared" si="53"/>
        <v>株式会社</v>
      </c>
      <c r="Q699" s="158" t="str">
        <f t="shared" si="54"/>
        <v>　奉迎処</v>
      </c>
      <c r="R699" s="156">
        <v>15</v>
      </c>
      <c r="S699" s="156" t="s">
        <v>279</v>
      </c>
      <c r="T699" s="156" t="s">
        <v>279</v>
      </c>
      <c r="U699" s="156" t="s">
        <v>279</v>
      </c>
      <c r="V699" s="156" t="s">
        <v>279</v>
      </c>
      <c r="W699" s="156" t="s">
        <v>279</v>
      </c>
      <c r="X699" s="156" t="s">
        <v>279</v>
      </c>
    </row>
    <row r="700" spans="1:24">
      <c r="A700" s="156" t="s">
        <v>1463</v>
      </c>
      <c r="B700" s="156" t="s">
        <v>1462</v>
      </c>
      <c r="C700" s="156" t="s">
        <v>1461</v>
      </c>
      <c r="D700" s="156" t="s">
        <v>1460</v>
      </c>
      <c r="E700" s="156" t="s">
        <v>1459</v>
      </c>
      <c r="F700" s="156" t="s">
        <v>1456</v>
      </c>
      <c r="G700" s="156" t="s">
        <v>1458</v>
      </c>
      <c r="H700" s="156" t="s">
        <v>1457</v>
      </c>
      <c r="I700" s="156" t="s">
        <v>1456</v>
      </c>
      <c r="J700" s="156" t="s">
        <v>762</v>
      </c>
      <c r="K700" s="158" t="str">
        <f t="shared" si="50"/>
        <v>〒080－0012</v>
      </c>
      <c r="L700" s="158" t="str">
        <f t="shared" si="51"/>
        <v>0800012</v>
      </c>
      <c r="M700" s="160">
        <v>800012</v>
      </c>
      <c r="N700" s="158" t="str">
        <f>VLOOKUP(M700,'郵便番号-住所データ'!C:H,6,FALSE)</f>
        <v>帯広市</v>
      </c>
      <c r="O700" s="156" t="str">
        <f t="shared" si="52"/>
        <v>帯広市西二条南１８丁目６番地１</v>
      </c>
      <c r="P700" s="158" t="str">
        <f t="shared" si="53"/>
        <v>合同会社</v>
      </c>
      <c r="Q700" s="158" t="str">
        <f t="shared" si="54"/>
        <v>看しずく</v>
      </c>
      <c r="R700" s="156">
        <v>15</v>
      </c>
      <c r="S700" s="156" t="s">
        <v>279</v>
      </c>
      <c r="T700" s="156" t="s">
        <v>279</v>
      </c>
      <c r="U700" s="156" t="s">
        <v>279</v>
      </c>
      <c r="V700" s="156" t="s">
        <v>279</v>
      </c>
      <c r="W700" s="156" t="s">
        <v>279</v>
      </c>
      <c r="X700" s="156" t="s">
        <v>279</v>
      </c>
    </row>
    <row r="701" spans="1:24">
      <c r="A701" s="156" t="s">
        <v>1455</v>
      </c>
      <c r="B701" s="156" t="s">
        <v>1454</v>
      </c>
      <c r="C701" s="156" t="s">
        <v>1453</v>
      </c>
      <c r="D701" s="156" t="s">
        <v>1452</v>
      </c>
      <c r="E701" s="156" t="s">
        <v>1451</v>
      </c>
      <c r="F701" s="156" t="s">
        <v>1450</v>
      </c>
      <c r="G701" s="156" t="s">
        <v>1449</v>
      </c>
      <c r="H701" s="156" t="s">
        <v>858</v>
      </c>
      <c r="I701" s="156" t="s">
        <v>857</v>
      </c>
      <c r="J701" s="156" t="s">
        <v>762</v>
      </c>
      <c r="K701" s="158" t="str">
        <f t="shared" si="50"/>
        <v>〒089－3325</v>
      </c>
      <c r="L701" s="158" t="str">
        <f t="shared" si="51"/>
        <v>0893325</v>
      </c>
      <c r="M701" s="160">
        <v>893325</v>
      </c>
      <c r="N701" s="158" t="str">
        <f>VLOOKUP(M701,'郵便番号-住所データ'!C:H,6,FALSE)</f>
        <v>中川郡本別町</v>
      </c>
      <c r="O701" s="156" t="str">
        <f t="shared" si="52"/>
        <v>中川郡本別町西美里別６番地１５　本別町総合ケアセンター２階</v>
      </c>
      <c r="P701" s="158" t="str">
        <f t="shared" si="53"/>
        <v>一般社団</v>
      </c>
      <c r="Q701" s="158" t="str">
        <f t="shared" si="54"/>
        <v>ア事業団</v>
      </c>
      <c r="R701" s="156">
        <v>10</v>
      </c>
      <c r="S701" s="156" t="s">
        <v>279</v>
      </c>
      <c r="T701" s="156" t="s">
        <v>279</v>
      </c>
      <c r="U701" s="156" t="s">
        <v>279</v>
      </c>
      <c r="V701" s="156" t="s">
        <v>279</v>
      </c>
      <c r="W701" s="156" t="s">
        <v>279</v>
      </c>
      <c r="X701" s="156" t="s">
        <v>279</v>
      </c>
    </row>
    <row r="702" spans="1:24">
      <c r="A702" s="156" t="s">
        <v>1448</v>
      </c>
      <c r="B702" s="156" t="s">
        <v>1447</v>
      </c>
      <c r="C702" s="156" t="s">
        <v>1446</v>
      </c>
      <c r="D702" s="156" t="s">
        <v>1445</v>
      </c>
      <c r="E702" s="156" t="s">
        <v>1444</v>
      </c>
      <c r="F702" s="156" t="s">
        <v>1443</v>
      </c>
      <c r="G702" s="156" t="s">
        <v>1442</v>
      </c>
      <c r="H702" s="156" t="s">
        <v>1441</v>
      </c>
      <c r="I702" s="156" t="s">
        <v>1440</v>
      </c>
      <c r="J702" s="156" t="s">
        <v>762</v>
      </c>
      <c r="K702" s="158" t="str">
        <f t="shared" si="50"/>
        <v>〒081－0223</v>
      </c>
      <c r="L702" s="158" t="str">
        <f t="shared" si="51"/>
        <v>0810223</v>
      </c>
      <c r="M702" s="160">
        <v>810223</v>
      </c>
      <c r="N702" s="158" t="str">
        <f>VLOOKUP(M702,'郵便番号-住所データ'!C:H,6,FALSE)</f>
        <v>河東郡鹿追町</v>
      </c>
      <c r="O702" s="156" t="str">
        <f t="shared" si="52"/>
        <v>河東郡鹿追町南町３丁目１０－１</v>
      </c>
      <c r="P702" s="158" t="str">
        <f t="shared" si="53"/>
        <v>特定非営</v>
      </c>
      <c r="Q702" s="158" t="str">
        <f t="shared" si="54"/>
        <v>わのもり</v>
      </c>
      <c r="R702" s="156"/>
      <c r="S702" s="156" t="s">
        <v>279</v>
      </c>
      <c r="T702" s="156" t="s">
        <v>279</v>
      </c>
      <c r="U702" s="156" t="s">
        <v>279</v>
      </c>
      <c r="V702" s="156" t="s">
        <v>279</v>
      </c>
      <c r="W702" s="156" t="s">
        <v>279</v>
      </c>
      <c r="X702" s="156" t="s">
        <v>279</v>
      </c>
    </row>
    <row r="703" spans="1:24">
      <c r="A703" s="156" t="s">
        <v>1439</v>
      </c>
      <c r="B703" s="156" t="s">
        <v>1438</v>
      </c>
      <c r="C703" s="156" t="s">
        <v>1437</v>
      </c>
      <c r="D703" s="156" t="s">
        <v>1436</v>
      </c>
      <c r="E703" s="156" t="s">
        <v>1435</v>
      </c>
      <c r="F703" s="156" t="s">
        <v>1434</v>
      </c>
      <c r="G703" s="156" t="s">
        <v>1433</v>
      </c>
      <c r="H703" s="156" t="s">
        <v>1432</v>
      </c>
      <c r="I703" s="156" t="s">
        <v>1431</v>
      </c>
      <c r="J703" s="156" t="s">
        <v>762</v>
      </c>
      <c r="K703" s="158" t="str">
        <f t="shared" si="50"/>
        <v>〒082－0000</v>
      </c>
      <c r="L703" s="158" t="str">
        <f t="shared" si="51"/>
        <v>0820000</v>
      </c>
      <c r="M703" s="160">
        <v>820000</v>
      </c>
      <c r="N703" s="158" t="str">
        <f>VLOOKUP(M703,'郵便番号-住所データ'!C:H,6,FALSE)</f>
        <v>河西郡芽室町</v>
      </c>
      <c r="O703" s="156" t="str">
        <f t="shared" si="52"/>
        <v>河西郡芽室町東芽室南２線１６－２</v>
      </c>
      <c r="P703" s="158" t="str">
        <f t="shared" si="53"/>
        <v>社会医療</v>
      </c>
      <c r="Q703" s="158" t="str">
        <f t="shared" si="54"/>
        <v>　三草会</v>
      </c>
      <c r="R703" s="156">
        <v>6</v>
      </c>
      <c r="S703" s="156" t="s">
        <v>279</v>
      </c>
      <c r="T703" s="156" t="s">
        <v>279</v>
      </c>
      <c r="U703" s="156" t="s">
        <v>279</v>
      </c>
      <c r="V703" s="156" t="s">
        <v>279</v>
      </c>
      <c r="W703" s="156" t="s">
        <v>279</v>
      </c>
      <c r="X703" s="156" t="s">
        <v>279</v>
      </c>
    </row>
    <row r="704" spans="1:24">
      <c r="A704" s="156" t="s">
        <v>1430</v>
      </c>
      <c r="B704" s="156" t="s">
        <v>1429</v>
      </c>
      <c r="C704" s="156" t="s">
        <v>1428</v>
      </c>
      <c r="D704" s="156" t="s">
        <v>1427</v>
      </c>
      <c r="E704" s="156" t="s">
        <v>1426</v>
      </c>
      <c r="F704" s="156" t="s">
        <v>1423</v>
      </c>
      <c r="G704" s="156" t="s">
        <v>1425</v>
      </c>
      <c r="H704" s="156" t="s">
        <v>1424</v>
      </c>
      <c r="I704" s="156" t="s">
        <v>1423</v>
      </c>
      <c r="J704" s="156" t="s">
        <v>762</v>
      </c>
      <c r="K704" s="158" t="str">
        <f t="shared" si="50"/>
        <v>〒080－0315</v>
      </c>
      <c r="L704" s="158" t="str">
        <f t="shared" si="51"/>
        <v>0800315</v>
      </c>
      <c r="M704" s="160">
        <v>800315</v>
      </c>
      <c r="N704" s="158" t="str">
        <f>VLOOKUP(M704,'郵便番号-住所データ'!C:H,6,FALSE)</f>
        <v>河東郡音更町</v>
      </c>
      <c r="O704" s="156" t="str">
        <f t="shared" si="52"/>
        <v>河東郡音更町共栄台東１０丁目４番地１４グリーンアベニューＡ１０１</v>
      </c>
      <c r="P704" s="158" t="str">
        <f t="shared" si="53"/>
        <v>一般社団</v>
      </c>
      <c r="Q704" s="158" t="str">
        <f t="shared" si="54"/>
        <v>法人ちせ</v>
      </c>
      <c r="R704" s="156">
        <v>10</v>
      </c>
      <c r="S704" s="156" t="s">
        <v>279</v>
      </c>
      <c r="T704" s="156" t="s">
        <v>279</v>
      </c>
      <c r="U704" s="156" t="s">
        <v>279</v>
      </c>
      <c r="V704" s="156" t="s">
        <v>279</v>
      </c>
      <c r="W704" s="156" t="s">
        <v>279</v>
      </c>
      <c r="X704" s="156" t="s">
        <v>279</v>
      </c>
    </row>
    <row r="705" spans="1:24">
      <c r="A705" s="156" t="s">
        <v>1422</v>
      </c>
      <c r="B705" s="156" t="s">
        <v>1421</v>
      </c>
      <c r="C705" s="156" t="s">
        <v>1420</v>
      </c>
      <c r="D705" s="156" t="s">
        <v>1419</v>
      </c>
      <c r="E705" s="156" t="s">
        <v>1418</v>
      </c>
      <c r="F705" s="156" t="s">
        <v>1417</v>
      </c>
      <c r="G705" s="156" t="s">
        <v>1416</v>
      </c>
      <c r="H705" s="156" t="s">
        <v>1415</v>
      </c>
      <c r="I705" s="156" t="s">
        <v>1414</v>
      </c>
      <c r="J705" s="156" t="s">
        <v>762</v>
      </c>
      <c r="K705" s="158" t="str">
        <f t="shared" si="50"/>
        <v>〒083－0022</v>
      </c>
      <c r="L705" s="158" t="str">
        <f t="shared" si="51"/>
        <v>0830022</v>
      </c>
      <c r="M705" s="160">
        <v>830022</v>
      </c>
      <c r="N705" s="158" t="str">
        <f>VLOOKUP(M705,'郵便番号-住所データ'!C:H,6,FALSE)</f>
        <v>中川郡池田町</v>
      </c>
      <c r="O705" s="156" t="str">
        <f t="shared" si="52"/>
        <v>中川郡池田町西字二条５丁目２３番地１</v>
      </c>
      <c r="P705" s="158" t="str">
        <f t="shared" si="53"/>
        <v>池田町</v>
      </c>
      <c r="Q705" s="158" t="str">
        <f t="shared" si="54"/>
        <v>池田町</v>
      </c>
      <c r="R705" s="156"/>
      <c r="S705" s="156" t="s">
        <v>279</v>
      </c>
      <c r="T705" s="156" t="s">
        <v>279</v>
      </c>
      <c r="U705" s="156" t="s">
        <v>279</v>
      </c>
      <c r="V705" s="156" t="s">
        <v>279</v>
      </c>
      <c r="W705" s="156" t="s">
        <v>279</v>
      </c>
      <c r="X705" s="156" t="s">
        <v>279</v>
      </c>
    </row>
    <row r="706" spans="1:24">
      <c r="A706" s="156" t="s">
        <v>1413</v>
      </c>
      <c r="B706" s="156" t="s">
        <v>1412</v>
      </c>
      <c r="C706" s="156" t="s">
        <v>1411</v>
      </c>
      <c r="D706" s="156" t="s">
        <v>1410</v>
      </c>
      <c r="E706" s="156" t="s">
        <v>1409</v>
      </c>
      <c r="F706" s="156" t="s">
        <v>1408</v>
      </c>
      <c r="G706" s="156" t="s">
        <v>1407</v>
      </c>
      <c r="H706" s="156" t="s">
        <v>1065</v>
      </c>
      <c r="I706" s="156" t="s">
        <v>1064</v>
      </c>
      <c r="J706" s="156" t="s">
        <v>762</v>
      </c>
      <c r="K706" s="158" t="str">
        <f t="shared" si="50"/>
        <v>〒089－0127</v>
      </c>
      <c r="L706" s="158" t="str">
        <f t="shared" si="51"/>
        <v>0890127</v>
      </c>
      <c r="M706" s="160">
        <v>890127</v>
      </c>
      <c r="N706" s="158" t="str">
        <f>VLOOKUP(M706,'郵便番号-住所データ'!C:H,6,FALSE)</f>
        <v>上川郡清水町</v>
      </c>
      <c r="O706" s="156" t="str">
        <f t="shared" si="52"/>
        <v>上川郡清水町南二条西２丁目１番地アンリーハイツＢ－６</v>
      </c>
      <c r="P706" s="158" t="str">
        <f t="shared" si="53"/>
        <v>日本赤十</v>
      </c>
      <c r="Q706" s="158" t="str">
        <f t="shared" si="54"/>
        <v>赤十字社</v>
      </c>
      <c r="R706" s="156"/>
      <c r="S706" s="156" t="s">
        <v>279</v>
      </c>
      <c r="T706" s="156" t="s">
        <v>279</v>
      </c>
      <c r="U706" s="156" t="s">
        <v>279</v>
      </c>
      <c r="V706" s="156" t="s">
        <v>279</v>
      </c>
      <c r="W706" s="156" t="s">
        <v>279</v>
      </c>
      <c r="X706" s="156" t="s">
        <v>279</v>
      </c>
    </row>
    <row r="707" spans="1:24">
      <c r="A707" s="156" t="s">
        <v>1406</v>
      </c>
      <c r="B707" s="156" t="s">
        <v>1405</v>
      </c>
      <c r="C707" s="156" t="s">
        <v>1404</v>
      </c>
      <c r="D707" s="156" t="s">
        <v>1403</v>
      </c>
      <c r="E707" s="156" t="s">
        <v>1402</v>
      </c>
      <c r="F707" s="156" t="s">
        <v>1399</v>
      </c>
      <c r="G707" s="156" t="s">
        <v>1401</v>
      </c>
      <c r="H707" s="156" t="s">
        <v>1400</v>
      </c>
      <c r="I707" s="156" t="s">
        <v>1399</v>
      </c>
      <c r="J707" s="156" t="s">
        <v>762</v>
      </c>
      <c r="K707" s="158" t="str">
        <f t="shared" si="50"/>
        <v>〒089－3715</v>
      </c>
      <c r="L707" s="158" t="str">
        <f t="shared" si="51"/>
        <v>0893715</v>
      </c>
      <c r="M707" s="160">
        <v>893715</v>
      </c>
      <c r="N707" s="158" t="str">
        <f>VLOOKUP(M707,'郵便番号-住所データ'!C:H,6,FALSE)</f>
        <v>足寄郡足寄町</v>
      </c>
      <c r="O707" s="156" t="str">
        <f t="shared" si="52"/>
        <v>足寄郡足寄町南五条３丁目１番地</v>
      </c>
      <c r="P707" s="158" t="str">
        <f t="shared" si="53"/>
        <v>アニカホ</v>
      </c>
      <c r="Q707" s="158" t="str">
        <f t="shared" si="54"/>
        <v>株式会社</v>
      </c>
      <c r="R707" s="156">
        <v>15</v>
      </c>
      <c r="S707" s="156" t="s">
        <v>279</v>
      </c>
      <c r="T707" s="156" t="s">
        <v>279</v>
      </c>
      <c r="U707" s="156" t="s">
        <v>279</v>
      </c>
      <c r="V707" s="156" t="s">
        <v>279</v>
      </c>
      <c r="W707" s="156" t="s">
        <v>279</v>
      </c>
      <c r="X707" s="156" t="s">
        <v>279</v>
      </c>
    </row>
    <row r="708" spans="1:24">
      <c r="A708" s="156" t="s">
        <v>1398</v>
      </c>
      <c r="B708" s="156" t="s">
        <v>1397</v>
      </c>
      <c r="C708" s="156" t="s">
        <v>1396</v>
      </c>
      <c r="D708" s="156" t="s">
        <v>1395</v>
      </c>
      <c r="E708" s="156" t="s">
        <v>1394</v>
      </c>
      <c r="F708" s="156" t="s">
        <v>1393</v>
      </c>
      <c r="G708" s="156" t="s">
        <v>1392</v>
      </c>
      <c r="H708" s="156" t="s">
        <v>1391</v>
      </c>
      <c r="I708" s="156" t="s">
        <v>1390</v>
      </c>
      <c r="J708" s="156" t="s">
        <v>762</v>
      </c>
      <c r="K708" s="158" t="str">
        <f t="shared" si="50"/>
        <v>〒082－0014</v>
      </c>
      <c r="L708" s="158" t="str">
        <f t="shared" si="51"/>
        <v>0820014</v>
      </c>
      <c r="M708" s="160">
        <v>820014</v>
      </c>
      <c r="N708" s="158" t="str">
        <f>VLOOKUP(M708,'郵便番号-住所データ'!C:H,6,FALSE)</f>
        <v>河西郡芽室町</v>
      </c>
      <c r="O708" s="156" t="str">
        <f t="shared" si="52"/>
        <v>河西郡芽室町東四条３丁目５番地</v>
      </c>
      <c r="P708" s="158" t="str">
        <f t="shared" si="53"/>
        <v>芽室町</v>
      </c>
      <c r="Q708" s="158" t="str">
        <f t="shared" si="54"/>
        <v>芽室町</v>
      </c>
      <c r="R708" s="156"/>
      <c r="S708" s="156" t="s">
        <v>279</v>
      </c>
      <c r="T708" s="156" t="s">
        <v>279</v>
      </c>
      <c r="U708" s="156" t="s">
        <v>279</v>
      </c>
      <c r="V708" s="156" t="s">
        <v>279</v>
      </c>
      <c r="W708" s="156" t="s">
        <v>279</v>
      </c>
      <c r="X708" s="156" t="s">
        <v>279</v>
      </c>
    </row>
    <row r="709" spans="1:24">
      <c r="A709" s="156" t="s">
        <v>1389</v>
      </c>
      <c r="B709" s="156" t="s">
        <v>1388</v>
      </c>
      <c r="C709" s="156" t="s">
        <v>1387</v>
      </c>
      <c r="D709" s="156" t="s">
        <v>1386</v>
      </c>
      <c r="E709" s="156" t="s">
        <v>1385</v>
      </c>
      <c r="F709" s="156" t="s">
        <v>1384</v>
      </c>
      <c r="G709" s="156" t="s">
        <v>1383</v>
      </c>
      <c r="H709" s="156" t="s">
        <v>858</v>
      </c>
      <c r="I709" s="156" t="s">
        <v>857</v>
      </c>
      <c r="J709" s="156" t="s">
        <v>762</v>
      </c>
      <c r="K709" s="158" t="str">
        <f t="shared" si="50"/>
        <v>〒090－0064</v>
      </c>
      <c r="L709" s="158" t="str">
        <f t="shared" si="51"/>
        <v>0900064</v>
      </c>
      <c r="M709" s="160">
        <v>900064</v>
      </c>
      <c r="N709" s="158" t="str">
        <f>VLOOKUP(M709,'郵便番号-住所データ'!C:H,6,FALSE)</f>
        <v>北見市</v>
      </c>
      <c r="O709" s="156" t="str">
        <f t="shared" si="52"/>
        <v>北見市美芳町５丁目２番１０号</v>
      </c>
      <c r="P709" s="158" t="str">
        <f t="shared" si="53"/>
        <v>一般社団</v>
      </c>
      <c r="Q709" s="158" t="str">
        <f t="shared" si="54"/>
        <v>ア事業団</v>
      </c>
      <c r="R709" s="156">
        <v>10</v>
      </c>
      <c r="S709" s="156" t="s">
        <v>279</v>
      </c>
      <c r="T709" s="156" t="s">
        <v>279</v>
      </c>
      <c r="U709" s="156" t="s">
        <v>279</v>
      </c>
      <c r="V709" s="156" t="s">
        <v>279</v>
      </c>
      <c r="W709" s="156" t="s">
        <v>279</v>
      </c>
      <c r="X709" s="156" t="s">
        <v>279</v>
      </c>
    </row>
    <row r="710" spans="1:24">
      <c r="A710" s="156" t="s">
        <v>1382</v>
      </c>
      <c r="B710" s="156" t="s">
        <v>1381</v>
      </c>
      <c r="C710" s="156" t="s">
        <v>1380</v>
      </c>
      <c r="D710" s="156" t="s">
        <v>1379</v>
      </c>
      <c r="E710" s="156" t="s">
        <v>1378</v>
      </c>
      <c r="F710" s="156" t="s">
        <v>1377</v>
      </c>
      <c r="G710" s="156" t="s">
        <v>910</v>
      </c>
      <c r="H710" s="156" t="s">
        <v>858</v>
      </c>
      <c r="I710" s="156" t="s">
        <v>857</v>
      </c>
      <c r="J710" s="156" t="s">
        <v>762</v>
      </c>
      <c r="K710" s="158" t="str">
        <f t="shared" si="50"/>
        <v>〒099－0878</v>
      </c>
      <c r="L710" s="158" t="str">
        <f t="shared" si="51"/>
        <v>0990878</v>
      </c>
      <c r="M710" s="160">
        <v>990878</v>
      </c>
      <c r="N710" s="158" t="str">
        <f>VLOOKUP(M710,'郵便番号-住所データ'!C:H,6,FALSE)</f>
        <v>北見市</v>
      </c>
      <c r="O710" s="156" t="str">
        <f t="shared" si="52"/>
        <v>北見市東相内町２６８番地４４</v>
      </c>
      <c r="P710" s="158" t="str">
        <f t="shared" si="53"/>
        <v>一般社団</v>
      </c>
      <c r="Q710" s="158" t="str">
        <f t="shared" si="54"/>
        <v>ア事業団</v>
      </c>
      <c r="R710" s="156">
        <v>10</v>
      </c>
      <c r="S710" s="156" t="s">
        <v>279</v>
      </c>
      <c r="T710" s="156" t="s">
        <v>279</v>
      </c>
      <c r="U710" s="156" t="s">
        <v>279</v>
      </c>
      <c r="V710" s="156" t="s">
        <v>279</v>
      </c>
      <c r="W710" s="156" t="s">
        <v>279</v>
      </c>
      <c r="X710" s="156" t="s">
        <v>279</v>
      </c>
    </row>
    <row r="711" spans="1:24">
      <c r="A711" s="156" t="s">
        <v>1376</v>
      </c>
      <c r="B711" s="156" t="s">
        <v>1375</v>
      </c>
      <c r="C711" s="156" t="s">
        <v>1374</v>
      </c>
      <c r="D711" s="156" t="s">
        <v>1373</v>
      </c>
      <c r="E711" s="156" t="s">
        <v>279</v>
      </c>
      <c r="F711" s="156" t="s">
        <v>1372</v>
      </c>
      <c r="G711" s="156" t="s">
        <v>1371</v>
      </c>
      <c r="H711" s="156" t="s">
        <v>1370</v>
      </c>
      <c r="I711" s="156" t="s">
        <v>1369</v>
      </c>
      <c r="J711" s="156" t="s">
        <v>762</v>
      </c>
      <c r="K711" s="158" t="str">
        <f t="shared" si="50"/>
        <v>〒090－0817</v>
      </c>
      <c r="L711" s="158" t="str">
        <f t="shared" si="51"/>
        <v>0900817</v>
      </c>
      <c r="M711" s="160">
        <v>900817</v>
      </c>
      <c r="N711" s="158" t="str">
        <f>VLOOKUP(M711,'郵便番号-住所データ'!C:H,6,FALSE)</f>
        <v>北見市</v>
      </c>
      <c r="O711" s="156" t="str">
        <f t="shared" si="52"/>
        <v>北見市常盤町５丁目４番７</v>
      </c>
      <c r="P711" s="158" t="str">
        <f t="shared" si="53"/>
        <v>医療法人</v>
      </c>
      <c r="Q711" s="158" t="str">
        <f t="shared" si="54"/>
        <v>医療協会</v>
      </c>
      <c r="R711" s="156">
        <v>6</v>
      </c>
      <c r="S711" s="156" t="s">
        <v>279</v>
      </c>
      <c r="T711" s="156" t="s">
        <v>279</v>
      </c>
      <c r="U711" s="156" t="s">
        <v>279</v>
      </c>
      <c r="V711" s="156" t="s">
        <v>279</v>
      </c>
      <c r="W711" s="156" t="s">
        <v>279</v>
      </c>
      <c r="X711" s="156" t="s">
        <v>279</v>
      </c>
    </row>
    <row r="712" spans="1:24">
      <c r="A712" s="156" t="s">
        <v>1368</v>
      </c>
      <c r="B712" s="156" t="s">
        <v>1367</v>
      </c>
      <c r="C712" s="156" t="s">
        <v>1366</v>
      </c>
      <c r="D712" s="156" t="s">
        <v>1365</v>
      </c>
      <c r="E712" s="156" t="s">
        <v>1364</v>
      </c>
      <c r="F712" s="156" t="s">
        <v>1363</v>
      </c>
      <c r="G712" s="156" t="s">
        <v>1362</v>
      </c>
      <c r="H712" s="156" t="s">
        <v>1361</v>
      </c>
      <c r="I712" s="156" t="s">
        <v>1360</v>
      </c>
      <c r="J712" s="156" t="s">
        <v>762</v>
      </c>
      <c r="K712" s="158" t="str">
        <f t="shared" si="50"/>
        <v>〒090－0810</v>
      </c>
      <c r="L712" s="158" t="str">
        <f t="shared" si="51"/>
        <v>0900810</v>
      </c>
      <c r="M712" s="160">
        <v>900810</v>
      </c>
      <c r="N712" s="158" t="str">
        <f>VLOOKUP(M712,'郵便番号-住所データ'!C:H,6,FALSE)</f>
        <v>北見市</v>
      </c>
      <c r="O712" s="156" t="str">
        <f t="shared" si="52"/>
        <v>北見市ひかり野６丁目２ー２</v>
      </c>
      <c r="P712" s="158" t="str">
        <f t="shared" si="53"/>
        <v>株式会社</v>
      </c>
      <c r="Q712" s="158" t="str">
        <f t="shared" si="54"/>
        <v>チイ学館</v>
      </c>
      <c r="R712" s="156">
        <v>15</v>
      </c>
      <c r="S712" s="156" t="s">
        <v>279</v>
      </c>
      <c r="T712" s="156" t="s">
        <v>279</v>
      </c>
      <c r="U712" s="156" t="s">
        <v>279</v>
      </c>
      <c r="V712" s="156" t="s">
        <v>279</v>
      </c>
      <c r="W712" s="156" t="s">
        <v>279</v>
      </c>
      <c r="X712" s="156" t="s">
        <v>279</v>
      </c>
    </row>
    <row r="713" spans="1:24">
      <c r="A713" s="156" t="s">
        <v>1359</v>
      </c>
      <c r="B713" s="156" t="s">
        <v>1358</v>
      </c>
      <c r="C713" s="156" t="s">
        <v>1357</v>
      </c>
      <c r="D713" s="156" t="s">
        <v>1356</v>
      </c>
      <c r="E713" s="156" t="s">
        <v>1355</v>
      </c>
      <c r="F713" s="156" t="s">
        <v>1354</v>
      </c>
      <c r="G713" s="156" t="s">
        <v>1353</v>
      </c>
      <c r="H713" s="156" t="s">
        <v>1352</v>
      </c>
      <c r="I713" s="156" t="s">
        <v>1351</v>
      </c>
      <c r="J713" s="156" t="s">
        <v>762</v>
      </c>
      <c r="K713" s="158" t="str">
        <f t="shared" si="50"/>
        <v>〒090－0068</v>
      </c>
      <c r="L713" s="158" t="str">
        <f t="shared" si="51"/>
        <v>0900068</v>
      </c>
      <c r="M713" s="160">
        <v>900068</v>
      </c>
      <c r="N713" s="158" t="str">
        <f>VLOOKUP(M713,'郵便番号-住所データ'!C:H,6,FALSE)</f>
        <v>北見市</v>
      </c>
      <c r="O713" s="156" t="str">
        <f t="shared" si="52"/>
        <v>北見市美山町南７丁目４番地１０</v>
      </c>
      <c r="P713" s="158" t="str">
        <f t="shared" si="53"/>
        <v>株式会社</v>
      </c>
      <c r="Q713" s="158" t="str">
        <f t="shared" si="54"/>
        <v>社ＮＣＭ</v>
      </c>
      <c r="R713" s="156">
        <v>15</v>
      </c>
      <c r="S713" s="156" t="s">
        <v>279</v>
      </c>
      <c r="T713" s="156" t="s">
        <v>279</v>
      </c>
      <c r="U713" s="156" t="s">
        <v>279</v>
      </c>
      <c r="V713" s="156" t="s">
        <v>279</v>
      </c>
      <c r="W713" s="156" t="s">
        <v>279</v>
      </c>
      <c r="X713" s="156" t="s">
        <v>279</v>
      </c>
    </row>
    <row r="714" spans="1:24">
      <c r="A714" s="156" t="s">
        <v>1350</v>
      </c>
      <c r="B714" s="156" t="s">
        <v>1349</v>
      </c>
      <c r="C714" s="156" t="s">
        <v>1348</v>
      </c>
      <c r="D714" s="156" t="s">
        <v>1347</v>
      </c>
      <c r="E714" s="156" t="s">
        <v>1346</v>
      </c>
      <c r="F714" s="156" t="s">
        <v>1345</v>
      </c>
      <c r="G714" s="156" t="s">
        <v>1344</v>
      </c>
      <c r="H714" s="156" t="s">
        <v>1343</v>
      </c>
      <c r="I714" s="156" t="s">
        <v>1342</v>
      </c>
      <c r="J714" s="156" t="s">
        <v>762</v>
      </c>
      <c r="K714" s="158" t="str">
        <f t="shared" si="50"/>
        <v>〒090－0035</v>
      </c>
      <c r="L714" s="158" t="str">
        <f t="shared" si="51"/>
        <v>0900035</v>
      </c>
      <c r="M714" s="160">
        <v>900035</v>
      </c>
      <c r="N714" s="158" t="str">
        <f>VLOOKUP(M714,'郵便番号-住所データ'!C:H,6,FALSE)</f>
        <v>北見市</v>
      </c>
      <c r="O714" s="156" t="str">
        <f t="shared" si="52"/>
        <v>北見市北斗町２丁目４番２４号</v>
      </c>
      <c r="P714" s="158" t="str">
        <f t="shared" si="53"/>
        <v>有限会社</v>
      </c>
      <c r="Q714" s="158" t="str">
        <f t="shared" si="54"/>
        <v>ワタ薬局</v>
      </c>
      <c r="R714" s="156">
        <v>15</v>
      </c>
      <c r="S714" s="156" t="s">
        <v>279</v>
      </c>
      <c r="T714" s="156" t="s">
        <v>279</v>
      </c>
      <c r="U714" s="156" t="s">
        <v>279</v>
      </c>
      <c r="V714" s="156" t="s">
        <v>279</v>
      </c>
      <c r="W714" s="156" t="s">
        <v>279</v>
      </c>
      <c r="X714" s="156" t="s">
        <v>279</v>
      </c>
    </row>
    <row r="715" spans="1:24">
      <c r="A715" s="156" t="s">
        <v>1341</v>
      </c>
      <c r="B715" s="156" t="s">
        <v>1340</v>
      </c>
      <c r="C715" s="156" t="s">
        <v>1339</v>
      </c>
      <c r="D715" s="156" t="s">
        <v>1338</v>
      </c>
      <c r="E715" s="156" t="s">
        <v>1337</v>
      </c>
      <c r="F715" s="156" t="s">
        <v>1334</v>
      </c>
      <c r="G715" s="156" t="s">
        <v>1336</v>
      </c>
      <c r="H715" s="156" t="s">
        <v>1335</v>
      </c>
      <c r="I715" s="156" t="s">
        <v>1334</v>
      </c>
      <c r="J715" s="156" t="s">
        <v>762</v>
      </c>
      <c r="K715" s="158" t="str">
        <f t="shared" si="50"/>
        <v>〒090－0053</v>
      </c>
      <c r="L715" s="158" t="str">
        <f t="shared" si="51"/>
        <v>0900053</v>
      </c>
      <c r="M715" s="160">
        <v>900053</v>
      </c>
      <c r="N715" s="158" t="str">
        <f>VLOOKUP(M715,'郵便番号-住所データ'!C:H,6,FALSE)</f>
        <v>北見市</v>
      </c>
      <c r="O715" s="156" t="str">
        <f t="shared" si="52"/>
        <v>北見市桂町４丁目２１３番地４９</v>
      </c>
      <c r="P715" s="158" t="str">
        <f t="shared" si="53"/>
        <v>株式会社</v>
      </c>
      <c r="Q715" s="158" t="str">
        <f t="shared" si="54"/>
        <v>サービス</v>
      </c>
      <c r="R715" s="156">
        <v>15</v>
      </c>
      <c r="S715" s="156" t="s">
        <v>279</v>
      </c>
      <c r="T715" s="156" t="s">
        <v>279</v>
      </c>
      <c r="U715" s="156" t="s">
        <v>279</v>
      </c>
      <c r="V715" s="156" t="s">
        <v>279</v>
      </c>
      <c r="W715" s="156" t="s">
        <v>279</v>
      </c>
      <c r="X715" s="156" t="s">
        <v>279</v>
      </c>
    </row>
    <row r="716" spans="1:24">
      <c r="A716" s="156" t="s">
        <v>1333</v>
      </c>
      <c r="B716" s="156" t="s">
        <v>1332</v>
      </c>
      <c r="C716" s="156" t="s">
        <v>1331</v>
      </c>
      <c r="D716" s="156" t="s">
        <v>1330</v>
      </c>
      <c r="E716" s="156" t="s">
        <v>1329</v>
      </c>
      <c r="F716" s="156" t="s">
        <v>1328</v>
      </c>
      <c r="G716" s="156" t="s">
        <v>1066</v>
      </c>
      <c r="H716" s="156" t="s">
        <v>1327</v>
      </c>
      <c r="I716" s="156" t="s">
        <v>1326</v>
      </c>
      <c r="J716" s="156" t="s">
        <v>762</v>
      </c>
      <c r="K716" s="158" t="str">
        <f t="shared" si="50"/>
        <v>〒090－0032</v>
      </c>
      <c r="L716" s="158" t="str">
        <f t="shared" si="51"/>
        <v>0900032</v>
      </c>
      <c r="M716" s="160">
        <v>900032</v>
      </c>
      <c r="N716" s="158" t="str">
        <f>VLOOKUP(M716,'郵便番号-住所データ'!C:H,6,FALSE)</f>
        <v>北見市</v>
      </c>
      <c r="O716" s="156" t="str">
        <f t="shared" si="52"/>
        <v>北見市三住町１４番地１ＰＥＮＴＨＯＵＳＥ１階</v>
      </c>
      <c r="P716" s="158" t="str">
        <f t="shared" si="53"/>
        <v>ＳＯＭＰ</v>
      </c>
      <c r="Q716" s="158" t="str">
        <f t="shared" si="54"/>
        <v>株式会社</v>
      </c>
      <c r="R716" s="156">
        <v>15</v>
      </c>
      <c r="S716" s="156" t="s">
        <v>279</v>
      </c>
      <c r="T716" s="156" t="s">
        <v>279</v>
      </c>
      <c r="U716" s="156" t="s">
        <v>279</v>
      </c>
      <c r="V716" s="156" t="s">
        <v>279</v>
      </c>
      <c r="W716" s="156" t="s">
        <v>279</v>
      </c>
      <c r="X716" s="156" t="s">
        <v>279</v>
      </c>
    </row>
    <row r="717" spans="1:24">
      <c r="A717" s="156" t="s">
        <v>1325</v>
      </c>
      <c r="B717" s="156" t="s">
        <v>1324</v>
      </c>
      <c r="C717" s="156" t="s">
        <v>1323</v>
      </c>
      <c r="D717" s="156" t="s">
        <v>1322</v>
      </c>
      <c r="E717" s="156" t="s">
        <v>1321</v>
      </c>
      <c r="F717" s="156" t="s">
        <v>1318</v>
      </c>
      <c r="G717" s="156" t="s">
        <v>1320</v>
      </c>
      <c r="H717" s="156" t="s">
        <v>1319</v>
      </c>
      <c r="I717" s="156" t="s">
        <v>1318</v>
      </c>
      <c r="J717" s="156" t="s">
        <v>762</v>
      </c>
      <c r="K717" s="158" t="str">
        <f t="shared" si="50"/>
        <v>〒090－0052</v>
      </c>
      <c r="L717" s="158" t="str">
        <f t="shared" si="51"/>
        <v>0900052</v>
      </c>
      <c r="M717" s="160">
        <v>900052</v>
      </c>
      <c r="N717" s="158" t="str">
        <f>VLOOKUP(M717,'郵便番号-住所データ'!C:H,6,FALSE)</f>
        <v>北見市</v>
      </c>
      <c r="O717" s="156" t="str">
        <f t="shared" si="52"/>
        <v>北見市北進町７丁目１６－１０ピアッツア壱番館事務所</v>
      </c>
      <c r="P717" s="158" t="str">
        <f t="shared" si="53"/>
        <v>株式会社</v>
      </c>
      <c r="Q717" s="158" t="str">
        <f t="shared" si="54"/>
        <v>ワークス</v>
      </c>
      <c r="R717" s="156">
        <v>15</v>
      </c>
      <c r="S717" s="156" t="s">
        <v>279</v>
      </c>
      <c r="T717" s="156" t="s">
        <v>279</v>
      </c>
      <c r="U717" s="156" t="s">
        <v>279</v>
      </c>
      <c r="V717" s="156" t="s">
        <v>279</v>
      </c>
      <c r="W717" s="156" t="s">
        <v>279</v>
      </c>
      <c r="X717" s="156" t="s">
        <v>279</v>
      </c>
    </row>
    <row r="718" spans="1:24">
      <c r="A718" s="156" t="s">
        <v>1317</v>
      </c>
      <c r="B718" s="156" t="s">
        <v>1316</v>
      </c>
      <c r="C718" s="156" t="s">
        <v>1315</v>
      </c>
      <c r="D718" s="156" t="s">
        <v>1314</v>
      </c>
      <c r="E718" s="156" t="s">
        <v>1313</v>
      </c>
      <c r="F718" s="156" t="s">
        <v>1310</v>
      </c>
      <c r="G718" s="156" t="s">
        <v>1312</v>
      </c>
      <c r="H718" s="156" t="s">
        <v>1311</v>
      </c>
      <c r="I718" s="156" t="s">
        <v>1310</v>
      </c>
      <c r="J718" s="156" t="s">
        <v>762</v>
      </c>
      <c r="K718" s="158" t="str">
        <f t="shared" si="50"/>
        <v>〒090－0827</v>
      </c>
      <c r="L718" s="158" t="str">
        <f t="shared" si="51"/>
        <v>0900827</v>
      </c>
      <c r="M718" s="160">
        <v>900827</v>
      </c>
      <c r="N718" s="158" t="str">
        <f>VLOOKUP(M718,'郵便番号-住所データ'!C:H,6,FALSE)</f>
        <v>北見市</v>
      </c>
      <c r="O718" s="156" t="str">
        <f t="shared" si="52"/>
        <v>北見市錦町６１０－１９</v>
      </c>
      <c r="P718" s="158" t="str">
        <f t="shared" si="53"/>
        <v>株式会社</v>
      </c>
      <c r="Q718" s="158" t="str">
        <f t="shared" si="54"/>
        <v>社　躍寿</v>
      </c>
      <c r="R718" s="156">
        <v>15</v>
      </c>
      <c r="S718" s="156" t="s">
        <v>279</v>
      </c>
      <c r="T718" s="156" t="s">
        <v>279</v>
      </c>
      <c r="U718" s="156" t="s">
        <v>279</v>
      </c>
      <c r="V718" s="156" t="s">
        <v>279</v>
      </c>
      <c r="W718" s="156" t="s">
        <v>279</v>
      </c>
      <c r="X718" s="156" t="s">
        <v>279</v>
      </c>
    </row>
    <row r="719" spans="1:24">
      <c r="A719" s="156" t="s">
        <v>1309</v>
      </c>
      <c r="B719" s="156" t="s">
        <v>1308</v>
      </c>
      <c r="C719" s="156" t="s">
        <v>1307</v>
      </c>
      <c r="D719" s="156" t="s">
        <v>1306</v>
      </c>
      <c r="E719" s="156" t="s">
        <v>1305</v>
      </c>
      <c r="F719" s="156" t="s">
        <v>1304</v>
      </c>
      <c r="G719" s="156" t="s">
        <v>512</v>
      </c>
      <c r="H719" s="156" t="s">
        <v>1303</v>
      </c>
      <c r="I719" s="156" t="s">
        <v>1302</v>
      </c>
      <c r="J719" s="156" t="s">
        <v>762</v>
      </c>
      <c r="K719" s="158" t="str">
        <f t="shared" si="50"/>
        <v>〒090－0824</v>
      </c>
      <c r="L719" s="158" t="str">
        <f t="shared" si="51"/>
        <v>0900824</v>
      </c>
      <c r="M719" s="160">
        <v>900824</v>
      </c>
      <c r="N719" s="158" t="str">
        <f>VLOOKUP(M719,'郵便番号-住所データ'!C:H,6,FALSE)</f>
        <v>北見市</v>
      </c>
      <c r="O719" s="156" t="str">
        <f t="shared" si="52"/>
        <v>北見市北光２８０番地６号</v>
      </c>
      <c r="P719" s="158" t="str">
        <f t="shared" si="53"/>
        <v>医療法人</v>
      </c>
      <c r="Q719" s="158" t="str">
        <f t="shared" si="54"/>
        <v>　煌生会</v>
      </c>
      <c r="R719" s="156">
        <v>6</v>
      </c>
      <c r="S719" s="156" t="s">
        <v>279</v>
      </c>
      <c r="T719" s="156" t="s">
        <v>279</v>
      </c>
      <c r="U719" s="156" t="s">
        <v>279</v>
      </c>
      <c r="V719" s="156" t="s">
        <v>279</v>
      </c>
      <c r="W719" s="156" t="s">
        <v>279</v>
      </c>
      <c r="X719" s="156" t="s">
        <v>279</v>
      </c>
    </row>
    <row r="720" spans="1:24">
      <c r="A720" s="156" t="s">
        <v>1301</v>
      </c>
      <c r="B720" s="156" t="s">
        <v>1300</v>
      </c>
      <c r="C720" s="156" t="s">
        <v>1299</v>
      </c>
      <c r="D720" s="156" t="s">
        <v>1298</v>
      </c>
      <c r="E720" s="156" t="s">
        <v>1297</v>
      </c>
      <c r="F720" s="156" t="s">
        <v>1296</v>
      </c>
      <c r="G720" s="156" t="s">
        <v>1295</v>
      </c>
      <c r="H720" s="156" t="s">
        <v>1294</v>
      </c>
      <c r="I720" s="156" t="s">
        <v>1293</v>
      </c>
      <c r="J720" s="156" t="s">
        <v>762</v>
      </c>
      <c r="K720" s="158" t="str">
        <f t="shared" ref="K720:K783" si="55">MID(D720,1,9)</f>
        <v>〒090－0805</v>
      </c>
      <c r="L720" s="158" t="str">
        <f t="shared" ref="L720:L783" si="56">MID(K720,2,3)&amp;MID(K720,6,4)</f>
        <v>0900805</v>
      </c>
      <c r="M720" s="160">
        <v>900805</v>
      </c>
      <c r="N720" s="158" t="str">
        <f>VLOOKUP(M720,'郵便番号-住所データ'!C:H,6,FALSE)</f>
        <v>北見市</v>
      </c>
      <c r="O720" s="156" t="str">
        <f t="shared" ref="O720:O783" si="57">MID(D720,10,50)</f>
        <v>北見市清月町７６番地９４</v>
      </c>
      <c r="P720" s="158" t="str">
        <f t="shared" ref="P720:P783" si="58">MID(H720,1,4)</f>
        <v>株式会社</v>
      </c>
      <c r="Q720" s="158" t="str">
        <f t="shared" ref="Q720:Q783" si="59">RIGHT(H720,4)</f>
        <v>あるけあ</v>
      </c>
      <c r="R720" s="156">
        <v>15</v>
      </c>
      <c r="S720" s="156" t="s">
        <v>279</v>
      </c>
      <c r="T720" s="156" t="s">
        <v>279</v>
      </c>
      <c r="U720" s="156" t="s">
        <v>279</v>
      </c>
      <c r="V720" s="156" t="s">
        <v>279</v>
      </c>
      <c r="W720" s="156" t="s">
        <v>279</v>
      </c>
      <c r="X720" s="156" t="s">
        <v>279</v>
      </c>
    </row>
    <row r="721" spans="1:24">
      <c r="A721" s="156" t="s">
        <v>1292</v>
      </c>
      <c r="B721" s="156" t="s">
        <v>1291</v>
      </c>
      <c r="C721" s="156" t="s">
        <v>1290</v>
      </c>
      <c r="D721" s="156" t="s">
        <v>1289</v>
      </c>
      <c r="E721" s="156" t="s">
        <v>1288</v>
      </c>
      <c r="F721" s="156" t="s">
        <v>1287</v>
      </c>
      <c r="G721" s="156" t="s">
        <v>1286</v>
      </c>
      <c r="H721" s="156" t="s">
        <v>858</v>
      </c>
      <c r="I721" s="156" t="s">
        <v>857</v>
      </c>
      <c r="J721" s="156" t="s">
        <v>762</v>
      </c>
      <c r="K721" s="158" t="str">
        <f t="shared" si="55"/>
        <v>〒094－0004</v>
      </c>
      <c r="L721" s="158" t="str">
        <f t="shared" si="56"/>
        <v>0940004</v>
      </c>
      <c r="M721" s="160">
        <v>940004</v>
      </c>
      <c r="N721" s="158" t="str">
        <f>VLOOKUP(M721,'郵便番号-住所データ'!C:H,6,FALSE)</f>
        <v>紋別市</v>
      </c>
      <c r="O721" s="156" t="str">
        <f t="shared" si="57"/>
        <v>紋別市本町３丁目１番３１号</v>
      </c>
      <c r="P721" s="158" t="str">
        <f t="shared" si="58"/>
        <v>一般社団</v>
      </c>
      <c r="Q721" s="158" t="str">
        <f t="shared" si="59"/>
        <v>ア事業団</v>
      </c>
      <c r="R721" s="156">
        <v>10</v>
      </c>
      <c r="S721" s="156" t="s">
        <v>279</v>
      </c>
      <c r="T721" s="156" t="s">
        <v>279</v>
      </c>
      <c r="U721" s="156" t="s">
        <v>279</v>
      </c>
      <c r="V721" s="156" t="s">
        <v>279</v>
      </c>
      <c r="W721" s="156" t="s">
        <v>279</v>
      </c>
      <c r="X721" s="156" t="s">
        <v>279</v>
      </c>
    </row>
    <row r="722" spans="1:24">
      <c r="A722" s="156" t="s">
        <v>1285</v>
      </c>
      <c r="B722" s="156" t="s">
        <v>1284</v>
      </c>
      <c r="C722" s="156" t="s">
        <v>1283</v>
      </c>
      <c r="D722" s="156" t="s">
        <v>1282</v>
      </c>
      <c r="E722" s="156" t="s">
        <v>1281</v>
      </c>
      <c r="F722" s="156" t="s">
        <v>1280</v>
      </c>
      <c r="G722" s="156" t="s">
        <v>1279</v>
      </c>
      <c r="H722" s="156" t="s">
        <v>1278</v>
      </c>
      <c r="I722" s="156" t="s">
        <v>1277</v>
      </c>
      <c r="J722" s="156" t="s">
        <v>762</v>
      </c>
      <c r="K722" s="158" t="str">
        <f t="shared" si="55"/>
        <v>〒094－0011</v>
      </c>
      <c r="L722" s="158" t="str">
        <f t="shared" si="56"/>
        <v>0940011</v>
      </c>
      <c r="M722" s="160">
        <v>940011</v>
      </c>
      <c r="N722" s="158" t="str">
        <f>VLOOKUP(M722,'郵便番号-住所データ'!C:H,6,FALSE)</f>
        <v>紋別市</v>
      </c>
      <c r="O722" s="156" t="str">
        <f t="shared" si="57"/>
        <v>紋別市港町一丁目２番３０号</v>
      </c>
      <c r="P722" s="158" t="str">
        <f t="shared" si="58"/>
        <v>株式会社</v>
      </c>
      <c r="Q722" s="158" t="str">
        <f t="shared" si="59"/>
        <v>社　結愛</v>
      </c>
      <c r="R722" s="156">
        <v>15</v>
      </c>
      <c r="S722" s="156" t="s">
        <v>279</v>
      </c>
      <c r="T722" s="156" t="s">
        <v>279</v>
      </c>
      <c r="U722" s="156" t="s">
        <v>279</v>
      </c>
      <c r="V722" s="156" t="s">
        <v>279</v>
      </c>
      <c r="W722" s="156" t="s">
        <v>279</v>
      </c>
      <c r="X722" s="156" t="s">
        <v>279</v>
      </c>
    </row>
    <row r="723" spans="1:24">
      <c r="A723" s="156" t="s">
        <v>1276</v>
      </c>
      <c r="B723" s="156" t="s">
        <v>1275</v>
      </c>
      <c r="C723" s="156" t="s">
        <v>1274</v>
      </c>
      <c r="D723" s="156" t="s">
        <v>1273</v>
      </c>
      <c r="E723" s="156" t="s">
        <v>1272</v>
      </c>
      <c r="F723" s="156" t="s">
        <v>1271</v>
      </c>
      <c r="G723" s="156" t="s">
        <v>1270</v>
      </c>
      <c r="H723" s="156" t="s">
        <v>1269</v>
      </c>
      <c r="I723" s="156" t="s">
        <v>1268</v>
      </c>
      <c r="J723" s="156" t="s">
        <v>762</v>
      </c>
      <c r="K723" s="158" t="str">
        <f t="shared" si="55"/>
        <v>〒094－0002</v>
      </c>
      <c r="L723" s="158" t="str">
        <f t="shared" si="56"/>
        <v>0940002</v>
      </c>
      <c r="M723" s="160">
        <v>940002</v>
      </c>
      <c r="N723" s="158" t="str">
        <f>VLOOKUP(M723,'郵便番号-住所データ'!C:H,6,FALSE)</f>
        <v>紋別市</v>
      </c>
      <c r="O723" s="156" t="str">
        <f t="shared" si="57"/>
        <v>紋別市真砂町３丁目１－１</v>
      </c>
      <c r="P723" s="158" t="str">
        <f t="shared" si="58"/>
        <v>合同会社</v>
      </c>
      <c r="Q723" s="158" t="str">
        <f t="shared" si="59"/>
        <v>社　夢明</v>
      </c>
      <c r="R723" s="156">
        <v>15</v>
      </c>
      <c r="S723" s="156" t="s">
        <v>279</v>
      </c>
      <c r="T723" s="156" t="s">
        <v>279</v>
      </c>
      <c r="U723" s="156" t="s">
        <v>279</v>
      </c>
      <c r="V723" s="156" t="s">
        <v>279</v>
      </c>
      <c r="W723" s="156" t="s">
        <v>279</v>
      </c>
      <c r="X723" s="156" t="s">
        <v>279</v>
      </c>
    </row>
    <row r="724" spans="1:24">
      <c r="A724" s="156" t="s">
        <v>1267</v>
      </c>
      <c r="B724" s="156" t="s">
        <v>1266</v>
      </c>
      <c r="C724" s="156" t="s">
        <v>1265</v>
      </c>
      <c r="D724" s="156" t="s">
        <v>1264</v>
      </c>
      <c r="E724" s="156" t="s">
        <v>1263</v>
      </c>
      <c r="F724" s="156" t="s">
        <v>1262</v>
      </c>
      <c r="G724" s="156" t="s">
        <v>1261</v>
      </c>
      <c r="H724" s="156" t="s">
        <v>1260</v>
      </c>
      <c r="I724" s="156" t="s">
        <v>1259</v>
      </c>
      <c r="J724" s="156" t="s">
        <v>762</v>
      </c>
      <c r="K724" s="158" t="str">
        <f t="shared" si="55"/>
        <v>〒094－0021</v>
      </c>
      <c r="L724" s="158" t="str">
        <f t="shared" si="56"/>
        <v>0940021</v>
      </c>
      <c r="M724" s="160">
        <v>940021</v>
      </c>
      <c r="N724" s="158" t="str">
        <f>VLOOKUP(M724,'郵便番号-住所データ'!C:H,6,FALSE)</f>
        <v>紋別市</v>
      </c>
      <c r="O724" s="156" t="str">
        <f t="shared" si="57"/>
        <v>紋別市大山町１丁目３６番１４号</v>
      </c>
      <c r="P724" s="158" t="str">
        <f t="shared" si="58"/>
        <v>有限会社</v>
      </c>
      <c r="Q724" s="158" t="str">
        <f t="shared" si="59"/>
        <v>ュニティ</v>
      </c>
      <c r="R724" s="156">
        <v>15</v>
      </c>
      <c r="S724" s="156" t="s">
        <v>279</v>
      </c>
      <c r="T724" s="156" t="s">
        <v>279</v>
      </c>
      <c r="U724" s="156" t="s">
        <v>279</v>
      </c>
      <c r="V724" s="156" t="s">
        <v>279</v>
      </c>
      <c r="W724" s="156" t="s">
        <v>279</v>
      </c>
      <c r="X724" s="156" t="s">
        <v>279</v>
      </c>
    </row>
    <row r="725" spans="1:24">
      <c r="A725" s="156" t="s">
        <v>1258</v>
      </c>
      <c r="B725" s="156" t="s">
        <v>1257</v>
      </c>
      <c r="C725" s="156" t="s">
        <v>1256</v>
      </c>
      <c r="D725" s="156" t="s">
        <v>1255</v>
      </c>
      <c r="E725" s="156" t="s">
        <v>1254</v>
      </c>
      <c r="F725" s="156" t="s">
        <v>1253</v>
      </c>
      <c r="G725" s="156" t="s">
        <v>1010</v>
      </c>
      <c r="H725" s="156" t="s">
        <v>858</v>
      </c>
      <c r="I725" s="156" t="s">
        <v>857</v>
      </c>
      <c r="J725" s="156" t="s">
        <v>762</v>
      </c>
      <c r="K725" s="158" t="str">
        <f t="shared" si="55"/>
        <v>〒092－0061</v>
      </c>
      <c r="L725" s="158" t="str">
        <f t="shared" si="56"/>
        <v>0920061</v>
      </c>
      <c r="M725" s="160">
        <v>920061</v>
      </c>
      <c r="N725" s="158" t="str">
        <f>VLOOKUP(M725,'郵便番号-住所データ'!C:H,6,FALSE)</f>
        <v>網走郡美幌町</v>
      </c>
      <c r="O725" s="156" t="str">
        <f t="shared" si="57"/>
        <v>網走郡美幌町字西一条北１丁目１番地１</v>
      </c>
      <c r="P725" s="158" t="str">
        <f t="shared" si="58"/>
        <v>一般社団</v>
      </c>
      <c r="Q725" s="158" t="str">
        <f t="shared" si="59"/>
        <v>ア事業団</v>
      </c>
      <c r="R725" s="156">
        <v>10</v>
      </c>
      <c r="S725" s="156" t="s">
        <v>279</v>
      </c>
      <c r="T725" s="156" t="s">
        <v>279</v>
      </c>
      <c r="U725" s="156" t="s">
        <v>279</v>
      </c>
      <c r="V725" s="156" t="s">
        <v>279</v>
      </c>
      <c r="W725" s="156" t="s">
        <v>279</v>
      </c>
      <c r="X725" s="156" t="s">
        <v>279</v>
      </c>
    </row>
    <row r="726" spans="1:24">
      <c r="A726" s="156" t="s">
        <v>1252</v>
      </c>
      <c r="B726" s="156" t="s">
        <v>1251</v>
      </c>
      <c r="C726" s="156" t="s">
        <v>1250</v>
      </c>
      <c r="D726" s="156" t="s">
        <v>1249</v>
      </c>
      <c r="E726" s="156" t="s">
        <v>1248</v>
      </c>
      <c r="F726" s="156" t="s">
        <v>1247</v>
      </c>
      <c r="G726" s="156" t="s">
        <v>641</v>
      </c>
      <c r="H726" s="156" t="s">
        <v>658</v>
      </c>
      <c r="I726" s="156" t="s">
        <v>657</v>
      </c>
      <c r="J726" s="156" t="s">
        <v>762</v>
      </c>
      <c r="K726" s="158" t="str">
        <f t="shared" si="55"/>
        <v>〒092－0004</v>
      </c>
      <c r="L726" s="158" t="str">
        <f t="shared" si="56"/>
        <v>0920004</v>
      </c>
      <c r="M726" s="160">
        <v>920004</v>
      </c>
      <c r="N726" s="158" t="str">
        <f>VLOOKUP(M726,'郵便番号-住所データ'!C:H,6,FALSE)</f>
        <v>網走郡美幌町</v>
      </c>
      <c r="O726" s="156" t="str">
        <f t="shared" si="57"/>
        <v>網走郡美幌町仲町２丁目３８番地</v>
      </c>
      <c r="P726" s="158" t="str">
        <f t="shared" si="58"/>
        <v>社会医療</v>
      </c>
      <c r="Q726" s="158" t="str">
        <f t="shared" si="59"/>
        <v>　恵和会</v>
      </c>
      <c r="R726" s="156">
        <v>6</v>
      </c>
      <c r="S726" s="156" t="s">
        <v>279</v>
      </c>
      <c r="T726" s="156" t="s">
        <v>279</v>
      </c>
      <c r="U726" s="156" t="s">
        <v>279</v>
      </c>
      <c r="V726" s="156" t="s">
        <v>279</v>
      </c>
      <c r="W726" s="156" t="s">
        <v>279</v>
      </c>
      <c r="X726" s="156" t="s">
        <v>279</v>
      </c>
    </row>
    <row r="727" spans="1:24">
      <c r="A727" s="156" t="s">
        <v>1246</v>
      </c>
      <c r="B727" s="156" t="s">
        <v>1245</v>
      </c>
      <c r="C727" s="156" t="s">
        <v>1244</v>
      </c>
      <c r="D727" s="156" t="s">
        <v>1243</v>
      </c>
      <c r="E727" s="156" t="s">
        <v>1242</v>
      </c>
      <c r="F727" s="156" t="s">
        <v>1241</v>
      </c>
      <c r="G727" s="156" t="s">
        <v>1240</v>
      </c>
      <c r="H727" s="156" t="s">
        <v>858</v>
      </c>
      <c r="I727" s="156" t="s">
        <v>857</v>
      </c>
      <c r="J727" s="156" t="s">
        <v>762</v>
      </c>
      <c r="K727" s="158" t="str">
        <f t="shared" si="55"/>
        <v>〒093－0074</v>
      </c>
      <c r="L727" s="158" t="str">
        <f t="shared" si="56"/>
        <v>0930074</v>
      </c>
      <c r="M727" s="160">
        <v>930074</v>
      </c>
      <c r="N727" s="158" t="str">
        <f>VLOOKUP(M727,'郵便番号-住所データ'!C:H,6,FALSE)</f>
        <v>網走市</v>
      </c>
      <c r="O727" s="156" t="str">
        <f t="shared" si="57"/>
        <v>網走市北四条西８丁目１－８　グリーンリバーⅢ２１０号室</v>
      </c>
      <c r="P727" s="158" t="str">
        <f t="shared" si="58"/>
        <v>一般社団</v>
      </c>
      <c r="Q727" s="158" t="str">
        <f t="shared" si="59"/>
        <v>ア事業団</v>
      </c>
      <c r="R727" s="156">
        <v>10</v>
      </c>
      <c r="S727" s="156" t="s">
        <v>279</v>
      </c>
      <c r="T727" s="156" t="s">
        <v>279</v>
      </c>
      <c r="U727" s="156" t="s">
        <v>279</v>
      </c>
      <c r="V727" s="156" t="s">
        <v>279</v>
      </c>
      <c r="W727" s="156" t="s">
        <v>279</v>
      </c>
      <c r="X727" s="156" t="s">
        <v>279</v>
      </c>
    </row>
    <row r="728" spans="1:24">
      <c r="A728" s="156" t="s">
        <v>1239</v>
      </c>
      <c r="B728" s="156" t="s">
        <v>1238</v>
      </c>
      <c r="C728" s="156" t="s">
        <v>1237</v>
      </c>
      <c r="D728" s="156" t="s">
        <v>1236</v>
      </c>
      <c r="E728" s="156" t="s">
        <v>1235</v>
      </c>
      <c r="F728" s="156" t="s">
        <v>1234</v>
      </c>
      <c r="G728" s="156" t="s">
        <v>1073</v>
      </c>
      <c r="H728" s="156" t="s">
        <v>858</v>
      </c>
      <c r="I728" s="156" t="s">
        <v>857</v>
      </c>
      <c r="J728" s="156" t="s">
        <v>762</v>
      </c>
      <c r="K728" s="158" t="str">
        <f t="shared" si="55"/>
        <v>〒099－4117</v>
      </c>
      <c r="L728" s="158" t="str">
        <f t="shared" si="56"/>
        <v>0994117</v>
      </c>
      <c r="M728" s="160">
        <v>994117</v>
      </c>
      <c r="N728" s="158" t="str">
        <f>VLOOKUP(M728,'郵便番号-住所データ'!C:H,6,FALSE)</f>
        <v>斜里郡斜里町</v>
      </c>
      <c r="O728" s="156" t="str">
        <f t="shared" si="57"/>
        <v>斜里郡斜里町青葉町４０番地２　斜里町総合保健福祉センターぽると２１内</v>
      </c>
      <c r="P728" s="158" t="str">
        <f t="shared" si="58"/>
        <v>一般社団</v>
      </c>
      <c r="Q728" s="158" t="str">
        <f t="shared" si="59"/>
        <v>ア事業団</v>
      </c>
      <c r="R728" s="156">
        <v>10</v>
      </c>
      <c r="S728" s="156" t="s">
        <v>279</v>
      </c>
      <c r="T728" s="156" t="s">
        <v>279</v>
      </c>
      <c r="U728" s="156" t="s">
        <v>279</v>
      </c>
      <c r="V728" s="156" t="s">
        <v>279</v>
      </c>
      <c r="W728" s="156" t="s">
        <v>279</v>
      </c>
      <c r="X728" s="156" t="s">
        <v>279</v>
      </c>
    </row>
    <row r="729" spans="1:24">
      <c r="A729" s="156" t="s">
        <v>1233</v>
      </c>
      <c r="B729" s="156" t="s">
        <v>1232</v>
      </c>
      <c r="C729" s="156" t="s">
        <v>1231</v>
      </c>
      <c r="D729" s="156" t="s">
        <v>1230</v>
      </c>
      <c r="E729" s="156" t="s">
        <v>1229</v>
      </c>
      <c r="F729" s="156" t="s">
        <v>1228</v>
      </c>
      <c r="G729" s="156" t="s">
        <v>1227</v>
      </c>
      <c r="H729" s="156" t="s">
        <v>1226</v>
      </c>
      <c r="I729" s="156" t="s">
        <v>1225</v>
      </c>
      <c r="J729" s="156" t="s">
        <v>762</v>
      </c>
      <c r="K729" s="158" t="str">
        <f t="shared" si="55"/>
        <v>〒093－0041</v>
      </c>
      <c r="L729" s="158" t="str">
        <f t="shared" si="56"/>
        <v>0930041</v>
      </c>
      <c r="M729" s="160">
        <v>930041</v>
      </c>
      <c r="N729" s="158" t="str">
        <f>VLOOKUP(M729,'郵便番号-住所データ'!C:H,6,FALSE)</f>
        <v>網走市</v>
      </c>
      <c r="O729" s="156" t="str">
        <f t="shared" si="57"/>
        <v>網走市桂町４丁目７番１１号</v>
      </c>
      <c r="P729" s="158" t="str">
        <f t="shared" si="58"/>
        <v>社会医療</v>
      </c>
      <c r="Q729" s="158" t="str">
        <f t="shared" si="59"/>
        <v>　明生会</v>
      </c>
      <c r="R729" s="156">
        <v>6</v>
      </c>
      <c r="S729" s="156" t="s">
        <v>279</v>
      </c>
      <c r="T729" s="156" t="s">
        <v>279</v>
      </c>
      <c r="U729" s="156" t="s">
        <v>279</v>
      </c>
      <c r="V729" s="156" t="s">
        <v>279</v>
      </c>
      <c r="W729" s="156" t="s">
        <v>279</v>
      </c>
      <c r="X729" s="156" t="s">
        <v>279</v>
      </c>
    </row>
    <row r="730" spans="1:24">
      <c r="A730" s="156" t="s">
        <v>1224</v>
      </c>
      <c r="B730" s="156" t="s">
        <v>1223</v>
      </c>
      <c r="C730" s="156" t="s">
        <v>1222</v>
      </c>
      <c r="D730" s="156" t="s">
        <v>1221</v>
      </c>
      <c r="E730" s="156" t="s">
        <v>1220</v>
      </c>
      <c r="F730" s="156" t="s">
        <v>1219</v>
      </c>
      <c r="G730" s="156" t="s">
        <v>1218</v>
      </c>
      <c r="H730" s="156" t="s">
        <v>1065</v>
      </c>
      <c r="I730" s="156" t="s">
        <v>1064</v>
      </c>
      <c r="J730" s="156" t="s">
        <v>762</v>
      </c>
      <c r="K730" s="158" t="str">
        <f t="shared" si="55"/>
        <v>〒099－3600</v>
      </c>
      <c r="L730" s="158" t="str">
        <f t="shared" si="56"/>
        <v>0993600</v>
      </c>
      <c r="M730" s="160">
        <v>993600</v>
      </c>
      <c r="N730" s="158" t="str">
        <f>VLOOKUP(M730,'郵便番号-住所データ'!C:H,6,FALSE)</f>
        <v>斜里郡小清水町</v>
      </c>
      <c r="O730" s="156" t="str">
        <f t="shared" si="57"/>
        <v>斜里郡小清水町南町２丁目３番３号</v>
      </c>
      <c r="P730" s="158" t="str">
        <f t="shared" si="58"/>
        <v>日本赤十</v>
      </c>
      <c r="Q730" s="158" t="str">
        <f t="shared" si="59"/>
        <v>赤十字社</v>
      </c>
      <c r="R730" s="156"/>
      <c r="S730" s="156" t="s">
        <v>279</v>
      </c>
      <c r="T730" s="156" t="s">
        <v>279</v>
      </c>
      <c r="U730" s="156" t="s">
        <v>279</v>
      </c>
      <c r="V730" s="156" t="s">
        <v>279</v>
      </c>
      <c r="W730" s="156" t="s">
        <v>279</v>
      </c>
      <c r="X730" s="156" t="s">
        <v>279</v>
      </c>
    </row>
    <row r="731" spans="1:24">
      <c r="A731" s="156" t="s">
        <v>1217</v>
      </c>
      <c r="B731" s="156" t="s">
        <v>1216</v>
      </c>
      <c r="C731" s="156" t="s">
        <v>1215</v>
      </c>
      <c r="D731" s="156" t="s">
        <v>1214</v>
      </c>
      <c r="E731" s="156" t="s">
        <v>1213</v>
      </c>
      <c r="F731" s="156" t="s">
        <v>1212</v>
      </c>
      <c r="G731" s="156" t="s">
        <v>1211</v>
      </c>
      <c r="H731" s="156" t="s">
        <v>1186</v>
      </c>
      <c r="I731" s="156" t="s">
        <v>1185</v>
      </c>
      <c r="J731" s="156" t="s">
        <v>762</v>
      </c>
      <c r="K731" s="158" t="str">
        <f t="shared" si="55"/>
        <v>〒093－0076</v>
      </c>
      <c r="L731" s="158" t="str">
        <f t="shared" si="56"/>
        <v>0930076</v>
      </c>
      <c r="M731" s="160">
        <v>930076</v>
      </c>
      <c r="N731" s="158" t="str">
        <f>VLOOKUP(M731,'郵便番号-住所データ'!C:H,6,FALSE)</f>
        <v>網走市</v>
      </c>
      <c r="O731" s="156" t="str">
        <f t="shared" si="57"/>
        <v>網走市北六条西１丁目９番地</v>
      </c>
      <c r="P731" s="158" t="str">
        <f t="shared" si="58"/>
        <v>北海道厚</v>
      </c>
      <c r="Q731" s="158" t="str">
        <f t="shared" si="59"/>
        <v>合連合会</v>
      </c>
      <c r="R731" s="156"/>
      <c r="S731" s="156" t="s">
        <v>279</v>
      </c>
      <c r="T731" s="156" t="s">
        <v>279</v>
      </c>
      <c r="U731" s="156" t="s">
        <v>279</v>
      </c>
      <c r="V731" s="156" t="s">
        <v>279</v>
      </c>
      <c r="W731" s="156" t="s">
        <v>279</v>
      </c>
      <c r="X731" s="156" t="s">
        <v>279</v>
      </c>
    </row>
    <row r="732" spans="1:24">
      <c r="A732" s="156" t="s">
        <v>1210</v>
      </c>
      <c r="B732" s="156" t="s">
        <v>1209</v>
      </c>
      <c r="C732" s="156" t="s">
        <v>1208</v>
      </c>
      <c r="D732" s="156" t="s">
        <v>1207</v>
      </c>
      <c r="E732" s="156" t="s">
        <v>1206</v>
      </c>
      <c r="F732" s="156" t="s">
        <v>1205</v>
      </c>
      <c r="G732" s="156" t="s">
        <v>1204</v>
      </c>
      <c r="H732" s="156" t="s">
        <v>1203</v>
      </c>
      <c r="I732" s="156" t="s">
        <v>1202</v>
      </c>
      <c r="J732" s="156" t="s">
        <v>762</v>
      </c>
      <c r="K732" s="158" t="str">
        <f t="shared" si="55"/>
        <v>〒093－0042</v>
      </c>
      <c r="L732" s="158" t="str">
        <f t="shared" si="56"/>
        <v>0930042</v>
      </c>
      <c r="M732" s="160">
        <v>930042</v>
      </c>
      <c r="N732" s="158" t="str">
        <f>VLOOKUP(M732,'郵便番号-住所データ'!C:H,6,FALSE)</f>
        <v>網走市</v>
      </c>
      <c r="O732" s="156" t="str">
        <f t="shared" si="57"/>
        <v>網走市潮見１５７番地５</v>
      </c>
      <c r="P732" s="158" t="str">
        <f t="shared" si="58"/>
        <v>医療法人</v>
      </c>
      <c r="Q732" s="158" t="str">
        <f t="shared" si="59"/>
        <v>人讃生会</v>
      </c>
      <c r="R732" s="156">
        <v>6</v>
      </c>
      <c r="S732" s="156" t="s">
        <v>279</v>
      </c>
      <c r="T732" s="156" t="s">
        <v>279</v>
      </c>
      <c r="U732" s="156" t="s">
        <v>279</v>
      </c>
      <c r="V732" s="156" t="s">
        <v>279</v>
      </c>
      <c r="W732" s="156" t="s">
        <v>279</v>
      </c>
      <c r="X732" s="156" t="s">
        <v>279</v>
      </c>
    </row>
    <row r="733" spans="1:24">
      <c r="A733" s="156" t="s">
        <v>1201</v>
      </c>
      <c r="B733" s="156" t="s">
        <v>1200</v>
      </c>
      <c r="C733" s="156" t="s">
        <v>1199</v>
      </c>
      <c r="D733" s="156" t="s">
        <v>1198</v>
      </c>
      <c r="E733" s="156" t="s">
        <v>1197</v>
      </c>
      <c r="F733" s="156" t="s">
        <v>1196</v>
      </c>
      <c r="G733" s="156" t="s">
        <v>730</v>
      </c>
      <c r="H733" s="156" t="s">
        <v>1195</v>
      </c>
      <c r="I733" s="156" t="s">
        <v>1194</v>
      </c>
      <c r="J733" s="156" t="s">
        <v>762</v>
      </c>
      <c r="K733" s="158" t="str">
        <f t="shared" si="55"/>
        <v>〒093－0006</v>
      </c>
      <c r="L733" s="158" t="str">
        <f t="shared" si="56"/>
        <v>0930006</v>
      </c>
      <c r="M733" s="160">
        <v>930006</v>
      </c>
      <c r="N733" s="158" t="str">
        <f>VLOOKUP(M733,'郵便番号-住所データ'!C:H,6,FALSE)</f>
        <v>網走市</v>
      </c>
      <c r="O733" s="156" t="str">
        <f t="shared" si="57"/>
        <v>網走市南６条東１丁目１番地</v>
      </c>
      <c r="P733" s="158" t="str">
        <f t="shared" si="58"/>
        <v>医療法人</v>
      </c>
      <c r="Q733" s="158" t="str">
        <f t="shared" si="59"/>
        <v>中央病院</v>
      </c>
      <c r="R733" s="156">
        <v>6</v>
      </c>
      <c r="S733" s="156" t="s">
        <v>279</v>
      </c>
      <c r="T733" s="156" t="s">
        <v>279</v>
      </c>
      <c r="U733" s="156" t="s">
        <v>279</v>
      </c>
      <c r="V733" s="156" t="s">
        <v>279</v>
      </c>
      <c r="W733" s="156" t="s">
        <v>279</v>
      </c>
      <c r="X733" s="156" t="s">
        <v>279</v>
      </c>
    </row>
    <row r="734" spans="1:24">
      <c r="A734" s="156" t="s">
        <v>1193</v>
      </c>
      <c r="B734" s="156" t="s">
        <v>1192</v>
      </c>
      <c r="C734" s="156" t="s">
        <v>1191</v>
      </c>
      <c r="D734" s="156" t="s">
        <v>1190</v>
      </c>
      <c r="E734" s="156" t="s">
        <v>1189</v>
      </c>
      <c r="F734" s="156" t="s">
        <v>1188</v>
      </c>
      <c r="G734" s="156" t="s">
        <v>1187</v>
      </c>
      <c r="H734" s="156" t="s">
        <v>1186</v>
      </c>
      <c r="I734" s="156" t="s">
        <v>1185</v>
      </c>
      <c r="J734" s="156" t="s">
        <v>762</v>
      </c>
      <c r="K734" s="158" t="str">
        <f t="shared" si="55"/>
        <v>〒099－0404</v>
      </c>
      <c r="L734" s="158" t="str">
        <f t="shared" si="56"/>
        <v>0990404</v>
      </c>
      <c r="M734" s="160">
        <v>990404</v>
      </c>
      <c r="N734" s="158" t="str">
        <f>VLOOKUP(M734,'郵便番号-住所データ'!C:H,6,FALSE)</f>
        <v>紋別郡遠軽町</v>
      </c>
      <c r="O734" s="156" t="str">
        <f t="shared" si="57"/>
        <v>紋別郡遠軽町大通北３丁目１番５号</v>
      </c>
      <c r="P734" s="158" t="str">
        <f t="shared" si="58"/>
        <v>北海道厚</v>
      </c>
      <c r="Q734" s="158" t="str">
        <f t="shared" si="59"/>
        <v>合連合会</v>
      </c>
      <c r="R734" s="156"/>
      <c r="S734" s="156" t="s">
        <v>279</v>
      </c>
      <c r="T734" s="156" t="s">
        <v>279</v>
      </c>
      <c r="U734" s="156" t="s">
        <v>279</v>
      </c>
      <c r="V734" s="156" t="s">
        <v>279</v>
      </c>
      <c r="W734" s="156" t="s">
        <v>279</v>
      </c>
      <c r="X734" s="156" t="s">
        <v>279</v>
      </c>
    </row>
    <row r="735" spans="1:24">
      <c r="A735" s="156" t="s">
        <v>1184</v>
      </c>
      <c r="B735" s="156" t="s">
        <v>1183</v>
      </c>
      <c r="C735" s="156" t="s">
        <v>1182</v>
      </c>
      <c r="D735" s="156" t="s">
        <v>1181</v>
      </c>
      <c r="E735" s="156" t="s">
        <v>1180</v>
      </c>
      <c r="F735" s="156" t="s">
        <v>1179</v>
      </c>
      <c r="G735" s="156" t="s">
        <v>1178</v>
      </c>
      <c r="H735" s="156" t="s">
        <v>1177</v>
      </c>
      <c r="I735" s="156" t="s">
        <v>1176</v>
      </c>
      <c r="J735" s="156" t="s">
        <v>762</v>
      </c>
      <c r="K735" s="158" t="str">
        <f t="shared" si="55"/>
        <v>〒099－0416</v>
      </c>
      <c r="L735" s="158" t="str">
        <f t="shared" si="56"/>
        <v>0990416</v>
      </c>
      <c r="M735" s="160">
        <v>990416</v>
      </c>
      <c r="N735" s="158" t="str">
        <f>VLOOKUP(M735,'郵便番号-住所データ'!C:H,6,FALSE)</f>
        <v>紋別郡遠軽町</v>
      </c>
      <c r="O735" s="156" t="str">
        <f t="shared" si="57"/>
        <v>紋別郡遠軽町大通南１丁目１０番地１３井上貸店舗左側１階</v>
      </c>
      <c r="P735" s="158" t="str">
        <f t="shared" si="58"/>
        <v>株式会社</v>
      </c>
      <c r="Q735" s="158" t="str">
        <f t="shared" si="59"/>
        <v>ＮＥＣＴ</v>
      </c>
      <c r="R735" s="156">
        <v>15</v>
      </c>
      <c r="S735" s="156" t="s">
        <v>279</v>
      </c>
      <c r="T735" s="156" t="s">
        <v>279</v>
      </c>
      <c r="U735" s="156" t="s">
        <v>279</v>
      </c>
      <c r="V735" s="156" t="s">
        <v>279</v>
      </c>
      <c r="W735" s="156" t="s">
        <v>279</v>
      </c>
      <c r="X735" s="156" t="s">
        <v>279</v>
      </c>
    </row>
    <row r="736" spans="1:24">
      <c r="A736" s="156" t="s">
        <v>1175</v>
      </c>
      <c r="B736" s="156" t="s">
        <v>1174</v>
      </c>
      <c r="C736" s="156" t="s">
        <v>1173</v>
      </c>
      <c r="D736" s="156" t="s">
        <v>1172</v>
      </c>
      <c r="E736" s="156" t="s">
        <v>1171</v>
      </c>
      <c r="F736" s="156" t="s">
        <v>1170</v>
      </c>
      <c r="G736" s="156" t="s">
        <v>1169</v>
      </c>
      <c r="H736" s="156" t="s">
        <v>858</v>
      </c>
      <c r="I736" s="156" t="s">
        <v>857</v>
      </c>
      <c r="J736" s="156" t="s">
        <v>762</v>
      </c>
      <c r="K736" s="158" t="str">
        <f t="shared" si="55"/>
        <v>〒068－0024</v>
      </c>
      <c r="L736" s="158" t="str">
        <f t="shared" si="56"/>
        <v>0680024</v>
      </c>
      <c r="M736" s="160">
        <v>680024</v>
      </c>
      <c r="N736" s="158" t="str">
        <f>VLOOKUP(M736,'郵便番号-住所データ'!C:H,6,FALSE)</f>
        <v>岩見沢市</v>
      </c>
      <c r="O736" s="156" t="str">
        <f t="shared" si="57"/>
        <v>岩見沢市四条西３丁目１番地　であえーる岩見沢４階</v>
      </c>
      <c r="P736" s="158" t="str">
        <f t="shared" si="58"/>
        <v>一般社団</v>
      </c>
      <c r="Q736" s="158" t="str">
        <f t="shared" si="59"/>
        <v>ア事業団</v>
      </c>
      <c r="R736" s="156">
        <v>10</v>
      </c>
      <c r="S736" s="156" t="s">
        <v>279</v>
      </c>
      <c r="T736" s="156" t="s">
        <v>279</v>
      </c>
      <c r="U736" s="156" t="s">
        <v>279</v>
      </c>
      <c r="V736" s="156" t="s">
        <v>279</v>
      </c>
      <c r="W736" s="156" t="s">
        <v>279</v>
      </c>
      <c r="X736" s="156" t="s">
        <v>279</v>
      </c>
    </row>
    <row r="737" spans="1:24">
      <c r="A737" s="156" t="s">
        <v>1168</v>
      </c>
      <c r="B737" s="156" t="s">
        <v>1167</v>
      </c>
      <c r="C737" s="156" t="s">
        <v>1166</v>
      </c>
      <c r="D737" s="156" t="s">
        <v>1165</v>
      </c>
      <c r="E737" s="156" t="s">
        <v>1164</v>
      </c>
      <c r="F737" s="156" t="s">
        <v>279</v>
      </c>
      <c r="G737" s="156" t="s">
        <v>1163</v>
      </c>
      <c r="H737" s="156" t="s">
        <v>1162</v>
      </c>
      <c r="I737" s="156" t="s">
        <v>1161</v>
      </c>
      <c r="J737" s="156" t="s">
        <v>762</v>
      </c>
      <c r="K737" s="158" t="str">
        <f t="shared" si="55"/>
        <v>〒068－0030</v>
      </c>
      <c r="L737" s="158" t="str">
        <f t="shared" si="56"/>
        <v>0680030</v>
      </c>
      <c r="M737" s="160">
        <v>680030</v>
      </c>
      <c r="N737" s="158" t="str">
        <f>VLOOKUP(M737,'郵便番号-住所データ'!C:H,6,FALSE)</f>
        <v>岩見沢市</v>
      </c>
      <c r="O737" s="156" t="str">
        <f t="shared" si="57"/>
        <v>岩見沢市十条西２１丁目２番地</v>
      </c>
      <c r="P737" s="158" t="str">
        <f t="shared" si="58"/>
        <v>医療法人</v>
      </c>
      <c r="Q737" s="158" t="str">
        <f t="shared" si="59"/>
        <v>　北翔会</v>
      </c>
      <c r="R737" s="156">
        <v>6</v>
      </c>
      <c r="S737" s="156" t="s">
        <v>279</v>
      </c>
      <c r="T737" s="156" t="s">
        <v>279</v>
      </c>
      <c r="U737" s="156" t="s">
        <v>279</v>
      </c>
      <c r="V737" s="156" t="s">
        <v>279</v>
      </c>
      <c r="W737" s="156" t="s">
        <v>279</v>
      </c>
      <c r="X737" s="156" t="s">
        <v>279</v>
      </c>
    </row>
    <row r="738" spans="1:24">
      <c r="A738" s="156" t="s">
        <v>1160</v>
      </c>
      <c r="B738" s="156" t="s">
        <v>1159</v>
      </c>
      <c r="C738" s="156" t="s">
        <v>1158</v>
      </c>
      <c r="D738" s="156" t="s">
        <v>1157</v>
      </c>
      <c r="E738" s="156" t="s">
        <v>1156</v>
      </c>
      <c r="F738" s="156" t="s">
        <v>1153</v>
      </c>
      <c r="G738" s="156" t="s">
        <v>1155</v>
      </c>
      <c r="H738" s="156" t="s">
        <v>1154</v>
      </c>
      <c r="I738" s="156" t="s">
        <v>1153</v>
      </c>
      <c r="J738" s="156" t="s">
        <v>762</v>
      </c>
      <c r="K738" s="158" t="str">
        <f t="shared" si="55"/>
        <v>〒068－0005</v>
      </c>
      <c r="L738" s="158" t="str">
        <f t="shared" si="56"/>
        <v>0680005</v>
      </c>
      <c r="M738" s="160">
        <v>680005</v>
      </c>
      <c r="N738" s="158" t="str">
        <f>VLOOKUP(M738,'郵便番号-住所データ'!C:H,6,FALSE)</f>
        <v>岩見沢市</v>
      </c>
      <c r="O738" s="156" t="str">
        <f t="shared" si="57"/>
        <v>岩見沢市五条東１７丁目１５－１　</v>
      </c>
      <c r="P738" s="158" t="str">
        <f t="shared" si="58"/>
        <v>株式会社</v>
      </c>
      <c r="Q738" s="158" t="str">
        <f t="shared" si="59"/>
        <v>社　真里</v>
      </c>
      <c r="R738" s="156">
        <v>15</v>
      </c>
      <c r="S738" s="156" t="s">
        <v>279</v>
      </c>
      <c r="T738" s="156" t="s">
        <v>279</v>
      </c>
      <c r="U738" s="156" t="s">
        <v>279</v>
      </c>
      <c r="V738" s="156" t="s">
        <v>279</v>
      </c>
      <c r="W738" s="156" t="s">
        <v>279</v>
      </c>
      <c r="X738" s="156" t="s">
        <v>279</v>
      </c>
    </row>
    <row r="739" spans="1:24">
      <c r="A739" s="156" t="s">
        <v>1152</v>
      </c>
      <c r="B739" s="156" t="s">
        <v>1151</v>
      </c>
      <c r="C739" s="156" t="s">
        <v>1150</v>
      </c>
      <c r="D739" s="156" t="s">
        <v>1149</v>
      </c>
      <c r="E739" s="156" t="s">
        <v>1148</v>
      </c>
      <c r="F739" s="156" t="s">
        <v>1147</v>
      </c>
      <c r="G739" s="156" t="s">
        <v>1146</v>
      </c>
      <c r="H739" s="156" t="s">
        <v>1145</v>
      </c>
      <c r="I739" s="156" t="s">
        <v>293</v>
      </c>
      <c r="J739" s="156" t="s">
        <v>762</v>
      </c>
      <c r="K739" s="158" t="str">
        <f t="shared" si="55"/>
        <v>〒068－0027</v>
      </c>
      <c r="L739" s="158" t="str">
        <f t="shared" si="56"/>
        <v>0680027</v>
      </c>
      <c r="M739" s="160">
        <v>680027</v>
      </c>
      <c r="N739" s="158" t="str">
        <f>VLOOKUP(M739,'郵便番号-住所データ'!C:H,6,FALSE)</f>
        <v>岩見沢市</v>
      </c>
      <c r="O739" s="156" t="str">
        <f t="shared" si="57"/>
        <v>岩見沢市七条西３丁目２２番地１</v>
      </c>
      <c r="P739" s="158" t="str">
        <f t="shared" si="58"/>
        <v>合同会社</v>
      </c>
      <c r="Q739" s="158" t="str">
        <f t="shared" si="59"/>
        <v>カーシャ</v>
      </c>
      <c r="R739" s="156">
        <v>15</v>
      </c>
      <c r="S739" s="156" t="s">
        <v>279</v>
      </c>
      <c r="T739" s="156" t="s">
        <v>279</v>
      </c>
      <c r="U739" s="156" t="s">
        <v>279</v>
      </c>
      <c r="V739" s="156" t="s">
        <v>279</v>
      </c>
      <c r="W739" s="156" t="s">
        <v>279</v>
      </c>
      <c r="X739" s="156" t="s">
        <v>279</v>
      </c>
    </row>
    <row r="740" spans="1:24">
      <c r="A740" s="156" t="s">
        <v>1144</v>
      </c>
      <c r="B740" s="156" t="s">
        <v>1143</v>
      </c>
      <c r="C740" s="156" t="s">
        <v>1142</v>
      </c>
      <c r="D740" s="156" t="s">
        <v>1141</v>
      </c>
      <c r="E740" s="156" t="s">
        <v>1140</v>
      </c>
      <c r="F740" s="156" t="s">
        <v>1139</v>
      </c>
      <c r="G740" s="156" t="s">
        <v>521</v>
      </c>
      <c r="H740" s="156" t="s">
        <v>1138</v>
      </c>
      <c r="I740" s="156" t="s">
        <v>1137</v>
      </c>
      <c r="J740" s="156" t="s">
        <v>762</v>
      </c>
      <c r="K740" s="158" t="str">
        <f t="shared" si="55"/>
        <v>〒068－0027</v>
      </c>
      <c r="L740" s="158" t="str">
        <f t="shared" si="56"/>
        <v>0680027</v>
      </c>
      <c r="M740" s="160">
        <v>680027</v>
      </c>
      <c r="N740" s="158" t="str">
        <f>VLOOKUP(M740,'郵便番号-住所データ'!C:H,6,FALSE)</f>
        <v>岩見沢市</v>
      </c>
      <c r="O740" s="156" t="str">
        <f t="shared" si="57"/>
        <v>岩見沢市七条西１８丁目２１</v>
      </c>
      <c r="P740" s="158" t="str">
        <f t="shared" si="58"/>
        <v>株式会社</v>
      </c>
      <c r="Q740" s="158" t="str">
        <f t="shared" si="59"/>
        <v>気な介護</v>
      </c>
      <c r="R740" s="156">
        <v>15</v>
      </c>
      <c r="S740" s="156" t="s">
        <v>279</v>
      </c>
      <c r="T740" s="156" t="s">
        <v>279</v>
      </c>
      <c r="U740" s="156" t="s">
        <v>279</v>
      </c>
      <c r="V740" s="156" t="s">
        <v>279</v>
      </c>
      <c r="W740" s="156" t="s">
        <v>279</v>
      </c>
      <c r="X740" s="156" t="s">
        <v>279</v>
      </c>
    </row>
    <row r="741" spans="1:24">
      <c r="A741" s="156" t="s">
        <v>1136</v>
      </c>
      <c r="B741" s="156" t="s">
        <v>1135</v>
      </c>
      <c r="C741" s="156" t="s">
        <v>1134</v>
      </c>
      <c r="D741" s="156" t="s">
        <v>1133</v>
      </c>
      <c r="E741" s="156" t="s">
        <v>1132</v>
      </c>
      <c r="F741" s="156" t="s">
        <v>1129</v>
      </c>
      <c r="G741" s="156" t="s">
        <v>1131</v>
      </c>
      <c r="H741" s="156" t="s">
        <v>1130</v>
      </c>
      <c r="I741" s="156" t="s">
        <v>1129</v>
      </c>
      <c r="J741" s="156" t="s">
        <v>762</v>
      </c>
      <c r="K741" s="158" t="str">
        <f t="shared" si="55"/>
        <v>〒068－0024</v>
      </c>
      <c r="L741" s="158" t="str">
        <f t="shared" si="56"/>
        <v>0680024</v>
      </c>
      <c r="M741" s="160">
        <v>680024</v>
      </c>
      <c r="N741" s="158" t="str">
        <f>VLOOKUP(M741,'郵便番号-住所データ'!C:H,6,FALSE)</f>
        <v>岩見沢市</v>
      </c>
      <c r="O741" s="156" t="str">
        <f t="shared" si="57"/>
        <v>岩見沢市四条西４丁目１　シーテラス２階</v>
      </c>
      <c r="P741" s="158" t="str">
        <f t="shared" si="58"/>
        <v>株式会社</v>
      </c>
      <c r="Q741" s="158" t="str">
        <f t="shared" si="59"/>
        <v>ＫＡＫＵ</v>
      </c>
      <c r="R741" s="156">
        <v>15</v>
      </c>
      <c r="S741" s="156" t="s">
        <v>279</v>
      </c>
      <c r="T741" s="156" t="s">
        <v>279</v>
      </c>
      <c r="U741" s="156" t="s">
        <v>279</v>
      </c>
      <c r="V741" s="156" t="s">
        <v>279</v>
      </c>
      <c r="W741" s="156" t="s">
        <v>279</v>
      </c>
      <c r="X741" s="156" t="s">
        <v>279</v>
      </c>
    </row>
    <row r="742" spans="1:24">
      <c r="A742" s="156" t="s">
        <v>1128</v>
      </c>
      <c r="B742" s="156" t="s">
        <v>1127</v>
      </c>
      <c r="C742" s="156" t="s">
        <v>1126</v>
      </c>
      <c r="D742" s="156" t="s">
        <v>1125</v>
      </c>
      <c r="E742" s="156" t="s">
        <v>1124</v>
      </c>
      <c r="F742" s="156" t="s">
        <v>1122</v>
      </c>
      <c r="G742" s="156" t="s">
        <v>868</v>
      </c>
      <c r="H742" s="156" t="s">
        <v>1123</v>
      </c>
      <c r="I742" s="156" t="s">
        <v>1122</v>
      </c>
      <c r="J742" s="156" t="s">
        <v>762</v>
      </c>
      <c r="K742" s="158" t="str">
        <f t="shared" si="55"/>
        <v>〒068－0006</v>
      </c>
      <c r="L742" s="158" t="str">
        <f t="shared" si="56"/>
        <v>0680006</v>
      </c>
      <c r="M742" s="160">
        <v>680006</v>
      </c>
      <c r="N742" s="158" t="str">
        <f>VLOOKUP(M742,'郵便番号-住所データ'!C:H,6,FALSE)</f>
        <v>岩見沢市</v>
      </c>
      <c r="O742" s="156" t="str">
        <f t="shared" si="57"/>
        <v>岩見沢市六条東１４丁目１９番地</v>
      </c>
      <c r="P742" s="158" t="str">
        <f t="shared" si="58"/>
        <v>合同会社</v>
      </c>
      <c r="Q742" s="158" t="str">
        <f t="shared" si="59"/>
        <v>ｆｉｎｅ</v>
      </c>
      <c r="R742" s="156">
        <v>15</v>
      </c>
      <c r="S742" s="156" t="s">
        <v>279</v>
      </c>
      <c r="T742" s="156" t="s">
        <v>279</v>
      </c>
      <c r="U742" s="156" t="s">
        <v>279</v>
      </c>
      <c r="V742" s="156" t="s">
        <v>279</v>
      </c>
      <c r="W742" s="156" t="s">
        <v>279</v>
      </c>
      <c r="X742" s="156" t="s">
        <v>279</v>
      </c>
    </row>
    <row r="743" spans="1:24">
      <c r="A743" s="156" t="s">
        <v>1121</v>
      </c>
      <c r="B743" s="156" t="s">
        <v>1120</v>
      </c>
      <c r="C743" s="156" t="s">
        <v>1119</v>
      </c>
      <c r="D743" s="156" t="s">
        <v>1118</v>
      </c>
      <c r="E743" s="156" t="s">
        <v>1117</v>
      </c>
      <c r="F743" s="156" t="s">
        <v>1116</v>
      </c>
      <c r="G743" s="156" t="s">
        <v>1115</v>
      </c>
      <c r="H743" s="156" t="s">
        <v>1114</v>
      </c>
      <c r="I743" s="156" t="s">
        <v>1113</v>
      </c>
      <c r="J743" s="156" t="s">
        <v>762</v>
      </c>
      <c r="K743" s="158" t="str">
        <f t="shared" si="55"/>
        <v>〒068－0005</v>
      </c>
      <c r="L743" s="158" t="str">
        <f t="shared" si="56"/>
        <v>0680005</v>
      </c>
      <c r="M743" s="160">
        <v>680005</v>
      </c>
      <c r="N743" s="158" t="str">
        <f>VLOOKUP(M743,'郵便番号-住所データ'!C:H,6,FALSE)</f>
        <v>岩見沢市</v>
      </c>
      <c r="O743" s="156" t="str">
        <f t="shared" si="57"/>
        <v>岩見沢市五条東１６丁目９</v>
      </c>
      <c r="P743" s="158" t="str">
        <f t="shared" si="58"/>
        <v>医療法人</v>
      </c>
      <c r="Q743" s="158" t="str">
        <f t="shared" si="59"/>
        <v>　萌佑会</v>
      </c>
      <c r="R743" s="156">
        <v>6</v>
      </c>
      <c r="S743" s="156" t="s">
        <v>279</v>
      </c>
      <c r="T743" s="156" t="s">
        <v>279</v>
      </c>
      <c r="U743" s="156" t="s">
        <v>279</v>
      </c>
      <c r="V743" s="156" t="s">
        <v>279</v>
      </c>
      <c r="W743" s="156" t="s">
        <v>279</v>
      </c>
      <c r="X743" s="156" t="s">
        <v>279</v>
      </c>
    </row>
    <row r="744" spans="1:24">
      <c r="A744" s="156" t="s">
        <v>1112</v>
      </c>
      <c r="B744" s="156" t="s">
        <v>1111</v>
      </c>
      <c r="C744" s="156" t="s">
        <v>1110</v>
      </c>
      <c r="D744" s="156" t="s">
        <v>1109</v>
      </c>
      <c r="E744" s="156" t="s">
        <v>1108</v>
      </c>
      <c r="F744" s="156" t="s">
        <v>1105</v>
      </c>
      <c r="G744" s="156" t="s">
        <v>1107</v>
      </c>
      <c r="H744" s="156" t="s">
        <v>1106</v>
      </c>
      <c r="I744" s="156" t="s">
        <v>1105</v>
      </c>
      <c r="J744" s="156" t="s">
        <v>762</v>
      </c>
      <c r="K744" s="158" t="str">
        <f t="shared" si="55"/>
        <v>〒068－0121</v>
      </c>
      <c r="L744" s="158" t="str">
        <f t="shared" si="56"/>
        <v>0680121</v>
      </c>
      <c r="M744" s="160">
        <v>680121</v>
      </c>
      <c r="N744" s="158" t="str">
        <f>VLOOKUP(M744,'郵便番号-住所データ'!C:H,6,FALSE)</f>
        <v>岩見沢市</v>
      </c>
      <c r="O744" s="156" t="str">
        <f t="shared" si="57"/>
        <v>岩見沢市栗沢町北本町６４番地</v>
      </c>
      <c r="P744" s="158" t="str">
        <f t="shared" si="58"/>
        <v>合同会社</v>
      </c>
      <c r="Q744" s="158" t="str">
        <f t="shared" si="59"/>
        <v>ｃｅ．Ｉ</v>
      </c>
      <c r="R744" s="156">
        <v>15</v>
      </c>
      <c r="S744" s="156" t="s">
        <v>279</v>
      </c>
      <c r="T744" s="156" t="s">
        <v>279</v>
      </c>
      <c r="U744" s="156" t="s">
        <v>279</v>
      </c>
      <c r="V744" s="156" t="s">
        <v>279</v>
      </c>
      <c r="W744" s="156" t="s">
        <v>279</v>
      </c>
      <c r="X744" s="156" t="s">
        <v>279</v>
      </c>
    </row>
    <row r="745" spans="1:24">
      <c r="A745" s="156" t="s">
        <v>1104</v>
      </c>
      <c r="B745" s="156" t="s">
        <v>1103</v>
      </c>
      <c r="C745" s="156" t="s">
        <v>1102</v>
      </c>
      <c r="D745" s="156" t="s">
        <v>1101</v>
      </c>
      <c r="E745" s="156" t="s">
        <v>1100</v>
      </c>
      <c r="F745" s="156" t="s">
        <v>1097</v>
      </c>
      <c r="G745" s="156" t="s">
        <v>1099</v>
      </c>
      <c r="H745" s="156" t="s">
        <v>1098</v>
      </c>
      <c r="I745" s="156" t="s">
        <v>1097</v>
      </c>
      <c r="J745" s="156" t="s">
        <v>762</v>
      </c>
      <c r="K745" s="158" t="str">
        <f t="shared" si="55"/>
        <v>〒068－0003</v>
      </c>
      <c r="L745" s="158" t="str">
        <f t="shared" si="56"/>
        <v>0680003</v>
      </c>
      <c r="M745" s="160">
        <v>680003</v>
      </c>
      <c r="N745" s="158" t="str">
        <f>VLOOKUP(M745,'郵便番号-住所データ'!C:H,6,FALSE)</f>
        <v>岩見沢市</v>
      </c>
      <c r="O745" s="156" t="str">
        <f t="shared" si="57"/>
        <v>岩見沢市三条東１丁目８番地１サンエム中央ビル　１Ｆ－Ｂ号</v>
      </c>
      <c r="P745" s="158" t="str">
        <f t="shared" si="58"/>
        <v>合同会社</v>
      </c>
      <c r="Q745" s="158" t="str">
        <f t="shared" si="59"/>
        <v>ｅｉｎｇ</v>
      </c>
      <c r="R745" s="156">
        <v>15</v>
      </c>
      <c r="S745" s="156" t="s">
        <v>279</v>
      </c>
      <c r="T745" s="156" t="s">
        <v>279</v>
      </c>
      <c r="U745" s="156" t="s">
        <v>279</v>
      </c>
      <c r="V745" s="156" t="s">
        <v>279</v>
      </c>
      <c r="W745" s="156" t="s">
        <v>279</v>
      </c>
      <c r="X745" s="156" t="s">
        <v>279</v>
      </c>
    </row>
    <row r="746" spans="1:24">
      <c r="A746" s="156" t="s">
        <v>1096</v>
      </c>
      <c r="B746" s="156" t="s">
        <v>1095</v>
      </c>
      <c r="C746" s="156" t="s">
        <v>1094</v>
      </c>
      <c r="D746" s="156" t="s">
        <v>1093</v>
      </c>
      <c r="E746" s="156" t="s">
        <v>1092</v>
      </c>
      <c r="F746" s="156" t="s">
        <v>1089</v>
      </c>
      <c r="G746" s="156" t="s">
        <v>1091</v>
      </c>
      <c r="H746" s="156" t="s">
        <v>1090</v>
      </c>
      <c r="I746" s="156" t="s">
        <v>1089</v>
      </c>
      <c r="J746" s="156" t="s">
        <v>762</v>
      </c>
      <c r="K746" s="158" t="str">
        <f t="shared" si="55"/>
        <v>〒069－0372</v>
      </c>
      <c r="L746" s="158" t="str">
        <f t="shared" si="56"/>
        <v>0690372</v>
      </c>
      <c r="M746" s="160">
        <v>690372</v>
      </c>
      <c r="N746" s="158" t="str">
        <f>VLOOKUP(M746,'郵便番号-住所データ'!C:H,6,FALSE)</f>
        <v>岩見沢市</v>
      </c>
      <c r="O746" s="156" t="str">
        <f t="shared" si="57"/>
        <v>岩見沢市幌向南二条２丁目２０３番地５</v>
      </c>
      <c r="P746" s="158" t="str">
        <f t="shared" si="58"/>
        <v>合同会社</v>
      </c>
      <c r="Q746" s="158" t="str">
        <f t="shared" si="59"/>
        <v>ｍｉｌｅ</v>
      </c>
      <c r="R746" s="156">
        <v>15</v>
      </c>
      <c r="S746" s="156" t="s">
        <v>279</v>
      </c>
      <c r="T746" s="156" t="s">
        <v>279</v>
      </c>
      <c r="U746" s="156" t="s">
        <v>279</v>
      </c>
      <c r="V746" s="156" t="s">
        <v>279</v>
      </c>
      <c r="W746" s="156" t="s">
        <v>279</v>
      </c>
      <c r="X746" s="156" t="s">
        <v>279</v>
      </c>
    </row>
    <row r="747" spans="1:24">
      <c r="A747" s="156" t="s">
        <v>1088</v>
      </c>
      <c r="B747" s="156" t="s">
        <v>1087</v>
      </c>
      <c r="C747" s="156" t="s">
        <v>1086</v>
      </c>
      <c r="D747" s="156" t="s">
        <v>1085</v>
      </c>
      <c r="E747" s="156" t="s">
        <v>1084</v>
      </c>
      <c r="F747" s="156" t="s">
        <v>1083</v>
      </c>
      <c r="G747" s="156" t="s">
        <v>1082</v>
      </c>
      <c r="H747" s="156" t="s">
        <v>1081</v>
      </c>
      <c r="I747" s="156" t="s">
        <v>1080</v>
      </c>
      <c r="J747" s="156" t="s">
        <v>762</v>
      </c>
      <c r="K747" s="158" t="str">
        <f t="shared" si="55"/>
        <v>〒069－0237</v>
      </c>
      <c r="L747" s="158" t="str">
        <f t="shared" si="56"/>
        <v>0690237</v>
      </c>
      <c r="M747" s="160">
        <v>690237</v>
      </c>
      <c r="N747" s="158" t="str">
        <f>VLOOKUP(M747,'郵便番号-住所データ'!C:H,6,FALSE)</f>
        <v>空知郡南幌町</v>
      </c>
      <c r="O747" s="156" t="str">
        <f t="shared" si="57"/>
        <v>空知郡南幌町栄町１丁目１番２０号</v>
      </c>
      <c r="P747" s="158" t="str">
        <f t="shared" si="58"/>
        <v>医療法人</v>
      </c>
      <c r="Q747" s="158" t="str">
        <f t="shared" si="59"/>
        <v>やわらぎ</v>
      </c>
      <c r="R747" s="156">
        <v>6</v>
      </c>
      <c r="S747" s="156" t="s">
        <v>279</v>
      </c>
      <c r="T747" s="156" t="s">
        <v>279</v>
      </c>
      <c r="U747" s="156" t="s">
        <v>279</v>
      </c>
      <c r="V747" s="156" t="s">
        <v>279</v>
      </c>
      <c r="W747" s="156" t="s">
        <v>279</v>
      </c>
      <c r="X747" s="156" t="s">
        <v>279</v>
      </c>
    </row>
    <row r="748" spans="1:24">
      <c r="A748" s="156" t="s">
        <v>1079</v>
      </c>
      <c r="B748" s="156" t="s">
        <v>1078</v>
      </c>
      <c r="C748" s="156" t="s">
        <v>1077</v>
      </c>
      <c r="D748" s="156" t="s">
        <v>1076</v>
      </c>
      <c r="E748" s="156" t="s">
        <v>1075</v>
      </c>
      <c r="F748" s="156" t="s">
        <v>1074</v>
      </c>
      <c r="G748" s="156" t="s">
        <v>1073</v>
      </c>
      <c r="H748" s="156" t="s">
        <v>858</v>
      </c>
      <c r="I748" s="156" t="s">
        <v>857</v>
      </c>
      <c r="J748" s="156" t="s">
        <v>762</v>
      </c>
      <c r="K748" s="158" t="str">
        <f t="shared" si="55"/>
        <v>〒069－1315</v>
      </c>
      <c r="L748" s="158" t="str">
        <f t="shared" si="56"/>
        <v>0691315</v>
      </c>
      <c r="M748" s="160">
        <v>691315</v>
      </c>
      <c r="N748" s="158" t="str">
        <f>VLOOKUP(M748,'郵便番号-住所データ'!C:H,6,FALSE)</f>
        <v>夕張郡長沼町</v>
      </c>
      <c r="O748" s="156" t="str">
        <f t="shared" si="57"/>
        <v>夕張郡長沼町南町２丁目３番１号　長沼町総合保健福祉センター</v>
      </c>
      <c r="P748" s="158" t="str">
        <f t="shared" si="58"/>
        <v>一般社団</v>
      </c>
      <c r="Q748" s="158" t="str">
        <f t="shared" si="59"/>
        <v>ア事業団</v>
      </c>
      <c r="R748" s="156">
        <v>10</v>
      </c>
      <c r="S748" s="156" t="s">
        <v>279</v>
      </c>
      <c r="T748" s="156" t="s">
        <v>279</v>
      </c>
      <c r="U748" s="156" t="s">
        <v>279</v>
      </c>
      <c r="V748" s="156" t="s">
        <v>279</v>
      </c>
      <c r="W748" s="156" t="s">
        <v>279</v>
      </c>
      <c r="X748" s="156" t="s">
        <v>279</v>
      </c>
    </row>
    <row r="749" spans="1:24">
      <c r="A749" s="156" t="s">
        <v>1072</v>
      </c>
      <c r="B749" s="156" t="s">
        <v>1071</v>
      </c>
      <c r="C749" s="156" t="s">
        <v>1070</v>
      </c>
      <c r="D749" s="156" t="s">
        <v>1069</v>
      </c>
      <c r="E749" s="156" t="s">
        <v>1068</v>
      </c>
      <c r="F749" s="156" t="s">
        <v>1067</v>
      </c>
      <c r="G749" s="156" t="s">
        <v>1066</v>
      </c>
      <c r="H749" s="156" t="s">
        <v>1065</v>
      </c>
      <c r="I749" s="156" t="s">
        <v>1064</v>
      </c>
      <c r="J749" s="156" t="s">
        <v>762</v>
      </c>
      <c r="K749" s="158" t="str">
        <f t="shared" si="55"/>
        <v>〒069－1513</v>
      </c>
      <c r="L749" s="158" t="str">
        <f t="shared" si="56"/>
        <v>0691513</v>
      </c>
      <c r="M749" s="160">
        <v>691513</v>
      </c>
      <c r="N749" s="158" t="str">
        <f>VLOOKUP(M749,'郵便番号-住所データ'!C:H,6,FALSE)</f>
        <v>夕張郡栗山町</v>
      </c>
      <c r="O749" s="156" t="str">
        <f t="shared" si="57"/>
        <v>夕張郡栗山町朝日３丁目２番地</v>
      </c>
      <c r="P749" s="158" t="str">
        <f t="shared" si="58"/>
        <v>日本赤十</v>
      </c>
      <c r="Q749" s="158" t="str">
        <f t="shared" si="59"/>
        <v>赤十字社</v>
      </c>
      <c r="R749" s="156"/>
      <c r="S749" s="156" t="s">
        <v>279</v>
      </c>
      <c r="T749" s="156" t="s">
        <v>279</v>
      </c>
      <c r="U749" s="156" t="s">
        <v>279</v>
      </c>
      <c r="V749" s="156" t="s">
        <v>279</v>
      </c>
      <c r="W749" s="156" t="s">
        <v>279</v>
      </c>
      <c r="X749" s="156" t="s">
        <v>279</v>
      </c>
    </row>
    <row r="750" spans="1:24">
      <c r="A750" s="156" t="s">
        <v>1063</v>
      </c>
      <c r="B750" s="156" t="s">
        <v>1062</v>
      </c>
      <c r="C750" s="156" t="s">
        <v>1061</v>
      </c>
      <c r="D750" s="156" t="s">
        <v>1060</v>
      </c>
      <c r="E750" s="156" t="s">
        <v>1059</v>
      </c>
      <c r="F750" s="156" t="s">
        <v>1058</v>
      </c>
      <c r="G750" s="156" t="s">
        <v>1057</v>
      </c>
      <c r="H750" s="156" t="s">
        <v>858</v>
      </c>
      <c r="I750" s="156" t="s">
        <v>857</v>
      </c>
      <c r="J750" s="156" t="s">
        <v>762</v>
      </c>
      <c r="K750" s="158" t="str">
        <f t="shared" si="55"/>
        <v>〒068－0403</v>
      </c>
      <c r="L750" s="158" t="str">
        <f t="shared" si="56"/>
        <v>0680403</v>
      </c>
      <c r="M750" s="160">
        <v>680403</v>
      </c>
      <c r="N750" s="158" t="str">
        <f>VLOOKUP(M750,'郵便番号-住所データ'!C:H,6,FALSE)</f>
        <v>夕張市</v>
      </c>
      <c r="O750" s="156" t="str">
        <f t="shared" si="57"/>
        <v>夕張市本町４丁目２番地夕張市役所３階</v>
      </c>
      <c r="P750" s="158" t="str">
        <f t="shared" si="58"/>
        <v>一般社団</v>
      </c>
      <c r="Q750" s="158" t="str">
        <f t="shared" si="59"/>
        <v>ア事業団</v>
      </c>
      <c r="R750" s="156">
        <v>10</v>
      </c>
      <c r="S750" s="156" t="s">
        <v>279</v>
      </c>
      <c r="T750" s="156" t="s">
        <v>279</v>
      </c>
      <c r="U750" s="156" t="s">
        <v>279</v>
      </c>
      <c r="V750" s="156" t="s">
        <v>279</v>
      </c>
      <c r="W750" s="156" t="s">
        <v>279</v>
      </c>
      <c r="X750" s="156" t="s">
        <v>279</v>
      </c>
    </row>
    <row r="751" spans="1:24">
      <c r="A751" s="156" t="s">
        <v>1056</v>
      </c>
      <c r="B751" s="156" t="s">
        <v>1055</v>
      </c>
      <c r="C751" s="156" t="s">
        <v>1054</v>
      </c>
      <c r="D751" s="156" t="s">
        <v>1053</v>
      </c>
      <c r="E751" s="156" t="s">
        <v>1052</v>
      </c>
      <c r="F751" s="156" t="s">
        <v>1051</v>
      </c>
      <c r="G751" s="156" t="s">
        <v>1050</v>
      </c>
      <c r="H751" s="156" t="s">
        <v>1049</v>
      </c>
      <c r="I751" s="156" t="s">
        <v>1048</v>
      </c>
      <c r="J751" s="156" t="s">
        <v>762</v>
      </c>
      <c r="K751" s="158" t="str">
        <f t="shared" si="55"/>
        <v>〒068－0425</v>
      </c>
      <c r="L751" s="158" t="str">
        <f t="shared" si="56"/>
        <v>0680425</v>
      </c>
      <c r="M751" s="160">
        <v>680425</v>
      </c>
      <c r="N751" s="158" t="str">
        <f>VLOOKUP(M751,'郵便番号-住所データ'!C:H,6,FALSE)</f>
        <v>夕張市</v>
      </c>
      <c r="O751" s="156" t="str">
        <f t="shared" si="57"/>
        <v>夕張市若菜８番地１２</v>
      </c>
      <c r="P751" s="158" t="str">
        <f t="shared" si="58"/>
        <v>社会医療</v>
      </c>
      <c r="Q751" s="158" t="str">
        <f t="shared" si="59"/>
        <v>　豊生会</v>
      </c>
      <c r="R751" s="156">
        <v>6</v>
      </c>
      <c r="S751" s="156" t="s">
        <v>279</v>
      </c>
      <c r="T751" s="156" t="s">
        <v>279</v>
      </c>
      <c r="U751" s="156" t="s">
        <v>279</v>
      </c>
      <c r="V751" s="156" t="s">
        <v>279</v>
      </c>
      <c r="W751" s="156" t="s">
        <v>279</v>
      </c>
      <c r="X751" s="156" t="s">
        <v>279</v>
      </c>
    </row>
    <row r="752" spans="1:24">
      <c r="A752" s="156" t="s">
        <v>1047</v>
      </c>
      <c r="B752" s="156" t="s">
        <v>1046</v>
      </c>
      <c r="C752" s="156" t="s">
        <v>1045</v>
      </c>
      <c r="D752" s="156" t="s">
        <v>1044</v>
      </c>
      <c r="E752" s="156" t="s">
        <v>1043</v>
      </c>
      <c r="F752" s="156" t="s">
        <v>1042</v>
      </c>
      <c r="G752" s="156" t="s">
        <v>1041</v>
      </c>
      <c r="H752" s="156" t="s">
        <v>858</v>
      </c>
      <c r="I752" s="156" t="s">
        <v>857</v>
      </c>
      <c r="J752" s="156" t="s">
        <v>762</v>
      </c>
      <c r="K752" s="158" t="str">
        <f t="shared" si="55"/>
        <v>〒068－2154</v>
      </c>
      <c r="L752" s="158" t="str">
        <f t="shared" si="56"/>
        <v>0682154</v>
      </c>
      <c r="M752" s="160">
        <v>682154</v>
      </c>
      <c r="N752" s="158" t="str">
        <f>VLOOKUP(M752,'郵便番号-住所データ'!C:H,6,FALSE)</f>
        <v>三笠市</v>
      </c>
      <c r="O752" s="156" t="str">
        <f t="shared" si="57"/>
        <v>三笠市高美町４４４番地　三笠市ふれあい健康センター内</v>
      </c>
      <c r="P752" s="158" t="str">
        <f t="shared" si="58"/>
        <v>一般社団</v>
      </c>
      <c r="Q752" s="158" t="str">
        <f t="shared" si="59"/>
        <v>ア事業団</v>
      </c>
      <c r="R752" s="156">
        <v>10</v>
      </c>
      <c r="S752" s="156" t="s">
        <v>279</v>
      </c>
      <c r="T752" s="156" t="s">
        <v>279</v>
      </c>
      <c r="U752" s="156" t="s">
        <v>279</v>
      </c>
      <c r="V752" s="156" t="s">
        <v>279</v>
      </c>
      <c r="W752" s="156" t="s">
        <v>279</v>
      </c>
      <c r="X752" s="156" t="s">
        <v>279</v>
      </c>
    </row>
    <row r="753" spans="1:24">
      <c r="A753" s="156" t="s">
        <v>1040</v>
      </c>
      <c r="B753" s="156" t="s">
        <v>1039</v>
      </c>
      <c r="C753" s="156" t="s">
        <v>1038</v>
      </c>
      <c r="D753" s="156" t="s">
        <v>1037</v>
      </c>
      <c r="E753" s="156" t="s">
        <v>1036</v>
      </c>
      <c r="F753" s="156" t="s">
        <v>1035</v>
      </c>
      <c r="G753" s="156" t="s">
        <v>1034</v>
      </c>
      <c r="H753" s="156" t="s">
        <v>1033</v>
      </c>
      <c r="I753" s="156" t="s">
        <v>1032</v>
      </c>
      <c r="J753" s="156" t="s">
        <v>762</v>
      </c>
      <c r="K753" s="158" t="str">
        <f t="shared" si="55"/>
        <v>〒068－2194</v>
      </c>
      <c r="L753" s="158" t="str">
        <f t="shared" si="56"/>
        <v>0682194</v>
      </c>
      <c r="M753" s="160">
        <v>682194</v>
      </c>
      <c r="N753" s="161" t="s">
        <v>19158</v>
      </c>
      <c r="O753" s="156" t="str">
        <f t="shared" si="57"/>
        <v>三笠市宮本町４８９番地１</v>
      </c>
      <c r="P753" s="158" t="str">
        <f t="shared" si="58"/>
        <v>三笠市</v>
      </c>
      <c r="Q753" s="158" t="str">
        <f t="shared" si="59"/>
        <v>三笠市</v>
      </c>
      <c r="R753" s="156"/>
      <c r="S753" s="156" t="s">
        <v>279</v>
      </c>
      <c r="T753" s="156" t="s">
        <v>279</v>
      </c>
      <c r="U753" s="156" t="s">
        <v>279</v>
      </c>
      <c r="V753" s="156" t="s">
        <v>279</v>
      </c>
      <c r="W753" s="156" t="s">
        <v>279</v>
      </c>
      <c r="X753" s="156" t="s">
        <v>279</v>
      </c>
    </row>
    <row r="754" spans="1:24">
      <c r="A754" s="156" t="s">
        <v>1031</v>
      </c>
      <c r="B754" s="156" t="s">
        <v>1030</v>
      </c>
      <c r="C754" s="156" t="s">
        <v>1029</v>
      </c>
      <c r="D754" s="156" t="s">
        <v>1028</v>
      </c>
      <c r="E754" s="156" t="s">
        <v>1027</v>
      </c>
      <c r="F754" s="156" t="s">
        <v>1026</v>
      </c>
      <c r="G754" s="156" t="s">
        <v>1025</v>
      </c>
      <c r="H754" s="156" t="s">
        <v>858</v>
      </c>
      <c r="I754" s="156" t="s">
        <v>857</v>
      </c>
      <c r="J754" s="156" t="s">
        <v>762</v>
      </c>
      <c r="K754" s="158" t="str">
        <f t="shared" si="55"/>
        <v>〒072－0011</v>
      </c>
      <c r="L754" s="158" t="str">
        <f t="shared" si="56"/>
        <v>0720011</v>
      </c>
      <c r="M754" s="160">
        <v>720011</v>
      </c>
      <c r="N754" s="158" t="str">
        <f>VLOOKUP(M754,'郵便番号-住所データ'!C:H,6,FALSE)</f>
        <v>美唄市</v>
      </c>
      <c r="O754" s="156" t="str">
        <f t="shared" si="57"/>
        <v>美唄市大通東一条南５丁目１番２３号</v>
      </c>
      <c r="P754" s="158" t="str">
        <f t="shared" si="58"/>
        <v>一般社団</v>
      </c>
      <c r="Q754" s="158" t="str">
        <f t="shared" si="59"/>
        <v>ア事業団</v>
      </c>
      <c r="R754" s="156">
        <v>10</v>
      </c>
      <c r="S754" s="156" t="s">
        <v>279</v>
      </c>
      <c r="T754" s="156" t="s">
        <v>279</v>
      </c>
      <c r="U754" s="156" t="s">
        <v>279</v>
      </c>
      <c r="V754" s="156" t="s">
        <v>279</v>
      </c>
      <c r="W754" s="156" t="s">
        <v>279</v>
      </c>
      <c r="X754" s="156" t="s">
        <v>279</v>
      </c>
    </row>
    <row r="755" spans="1:24">
      <c r="A755" s="156" t="s">
        <v>1024</v>
      </c>
      <c r="B755" s="156" t="s">
        <v>1023</v>
      </c>
      <c r="C755" s="156" t="s">
        <v>1022</v>
      </c>
      <c r="D755" s="156" t="s">
        <v>1021</v>
      </c>
      <c r="E755" s="156" t="s">
        <v>1020</v>
      </c>
      <c r="F755" s="156" t="s">
        <v>1019</v>
      </c>
      <c r="G755" s="156" t="s">
        <v>641</v>
      </c>
      <c r="H755" s="156" t="s">
        <v>1018</v>
      </c>
      <c r="I755" s="156" t="s">
        <v>1017</v>
      </c>
      <c r="J755" s="156" t="s">
        <v>762</v>
      </c>
      <c r="K755" s="158" t="str">
        <f t="shared" si="55"/>
        <v>〒072－0001</v>
      </c>
      <c r="L755" s="158" t="str">
        <f t="shared" si="56"/>
        <v>0720001</v>
      </c>
      <c r="M755" s="160">
        <v>720001</v>
      </c>
      <c r="N755" s="158" t="str">
        <f>VLOOKUP(M755,'郵便番号-住所データ'!C:H,6,FALSE)</f>
        <v>美唄市</v>
      </c>
      <c r="O755" s="156" t="str">
        <f t="shared" si="57"/>
        <v>美唄市大通東一条北２丁目１番５号　カーサイツキⅡ</v>
      </c>
      <c r="P755" s="158" t="str">
        <f t="shared" si="58"/>
        <v>医療法人</v>
      </c>
      <c r="Q755" s="158" t="str">
        <f t="shared" si="59"/>
        <v>花田病院</v>
      </c>
      <c r="R755" s="156">
        <v>6</v>
      </c>
      <c r="S755" s="156" t="s">
        <v>279</v>
      </c>
      <c r="T755" s="156" t="s">
        <v>279</v>
      </c>
      <c r="U755" s="156" t="s">
        <v>279</v>
      </c>
      <c r="V755" s="156" t="s">
        <v>279</v>
      </c>
      <c r="W755" s="156" t="s">
        <v>279</v>
      </c>
      <c r="X755" s="156" t="s">
        <v>279</v>
      </c>
    </row>
    <row r="756" spans="1:24">
      <c r="A756" s="156" t="s">
        <v>1016</v>
      </c>
      <c r="B756" s="156" t="s">
        <v>1015</v>
      </c>
      <c r="C756" s="156" t="s">
        <v>1014</v>
      </c>
      <c r="D756" s="156" t="s">
        <v>1013</v>
      </c>
      <c r="E756" s="156" t="s">
        <v>1012</v>
      </c>
      <c r="F756" s="156" t="s">
        <v>1011</v>
      </c>
      <c r="G756" s="156" t="s">
        <v>1010</v>
      </c>
      <c r="H756" s="156" t="s">
        <v>858</v>
      </c>
      <c r="I756" s="156" t="s">
        <v>857</v>
      </c>
      <c r="J756" s="156" t="s">
        <v>762</v>
      </c>
      <c r="K756" s="158" t="str">
        <f t="shared" si="55"/>
        <v>〒077－0023</v>
      </c>
      <c r="L756" s="158" t="str">
        <f t="shared" si="56"/>
        <v>0770023</v>
      </c>
      <c r="M756" s="160">
        <v>770023</v>
      </c>
      <c r="N756" s="158" t="str">
        <f>VLOOKUP(M756,'郵便番号-住所データ'!C:H,6,FALSE)</f>
        <v>留萌市</v>
      </c>
      <c r="O756" s="156" t="str">
        <f t="shared" si="57"/>
        <v>留萌市五十嵐町１丁目１番１０号　留萌市保健福祉センターはーとふる２Ｆ</v>
      </c>
      <c r="P756" s="158" t="str">
        <f t="shared" si="58"/>
        <v>一般社団</v>
      </c>
      <c r="Q756" s="158" t="str">
        <f t="shared" si="59"/>
        <v>ア事業団</v>
      </c>
      <c r="R756" s="156">
        <v>10</v>
      </c>
      <c r="S756" s="156" t="s">
        <v>279</v>
      </c>
      <c r="T756" s="156" t="s">
        <v>279</v>
      </c>
      <c r="U756" s="156" t="s">
        <v>279</v>
      </c>
      <c r="V756" s="156" t="s">
        <v>279</v>
      </c>
      <c r="W756" s="156" t="s">
        <v>279</v>
      </c>
      <c r="X756" s="156" t="s">
        <v>279</v>
      </c>
    </row>
    <row r="757" spans="1:24">
      <c r="A757" s="156" t="s">
        <v>1009</v>
      </c>
      <c r="B757" s="156" t="s">
        <v>1008</v>
      </c>
      <c r="C757" s="156" t="s">
        <v>1007</v>
      </c>
      <c r="D757" s="156" t="s">
        <v>1006</v>
      </c>
      <c r="E757" s="156" t="s">
        <v>1005</v>
      </c>
      <c r="F757" s="156" t="s">
        <v>1004</v>
      </c>
      <c r="G757" s="156" t="s">
        <v>641</v>
      </c>
      <c r="H757" s="156" t="s">
        <v>858</v>
      </c>
      <c r="I757" s="156" t="s">
        <v>857</v>
      </c>
      <c r="J757" s="156" t="s">
        <v>762</v>
      </c>
      <c r="K757" s="158" t="str">
        <f t="shared" si="55"/>
        <v>〒078－4123</v>
      </c>
      <c r="L757" s="158" t="str">
        <f t="shared" si="56"/>
        <v>0784123</v>
      </c>
      <c r="M757" s="160">
        <v>784123</v>
      </c>
      <c r="N757" s="158" t="str">
        <f>VLOOKUP(M757,'郵便番号-住所データ'!C:H,6,FALSE)</f>
        <v>苫前郡羽幌町</v>
      </c>
      <c r="O757" s="156" t="str">
        <f t="shared" si="57"/>
        <v>苫前郡苫前町栄町１１０番地　北海道立羽幌病院３階</v>
      </c>
      <c r="P757" s="158" t="str">
        <f t="shared" si="58"/>
        <v>一般社団</v>
      </c>
      <c r="Q757" s="158" t="str">
        <f t="shared" si="59"/>
        <v>ア事業団</v>
      </c>
      <c r="R757" s="156">
        <v>10</v>
      </c>
      <c r="S757" s="156" t="s">
        <v>279</v>
      </c>
      <c r="T757" s="156" t="s">
        <v>279</v>
      </c>
      <c r="U757" s="156" t="s">
        <v>279</v>
      </c>
      <c r="V757" s="156" t="s">
        <v>279</v>
      </c>
      <c r="W757" s="156" t="s">
        <v>279</v>
      </c>
      <c r="X757" s="156" t="s">
        <v>279</v>
      </c>
    </row>
    <row r="758" spans="1:24">
      <c r="A758" s="156" t="s">
        <v>1003</v>
      </c>
      <c r="B758" s="156" t="s">
        <v>1002</v>
      </c>
      <c r="C758" s="156" t="s">
        <v>1001</v>
      </c>
      <c r="D758" s="156" t="s">
        <v>1000</v>
      </c>
      <c r="E758" s="156" t="s">
        <v>999</v>
      </c>
      <c r="F758" s="156" t="s">
        <v>998</v>
      </c>
      <c r="G758" s="156" t="s">
        <v>997</v>
      </c>
      <c r="H758" s="156" t="s">
        <v>996</v>
      </c>
      <c r="I758" s="156" t="s">
        <v>995</v>
      </c>
      <c r="J758" s="156" t="s">
        <v>762</v>
      </c>
      <c r="K758" s="158" t="str">
        <f t="shared" si="55"/>
        <v>〒077－0042</v>
      </c>
      <c r="L758" s="158" t="str">
        <f t="shared" si="56"/>
        <v>0770042</v>
      </c>
      <c r="M758" s="160">
        <v>770042</v>
      </c>
      <c r="N758" s="158" t="str">
        <f>VLOOKUP(M758,'郵便番号-住所データ'!C:H,6,FALSE)</f>
        <v>留萌市</v>
      </c>
      <c r="O758" s="156" t="str">
        <f t="shared" si="57"/>
        <v>留萌市開運町１丁目５番１号介護老人保健施設　季実の杜内</v>
      </c>
      <c r="P758" s="158" t="str">
        <f t="shared" si="58"/>
        <v>医療法人</v>
      </c>
      <c r="Q758" s="158" t="str">
        <f t="shared" si="59"/>
        <v>　心優会</v>
      </c>
      <c r="R758" s="156">
        <v>6</v>
      </c>
      <c r="S758" s="156" t="s">
        <v>279</v>
      </c>
      <c r="T758" s="156" t="s">
        <v>279</v>
      </c>
      <c r="U758" s="156" t="s">
        <v>279</v>
      </c>
      <c r="V758" s="156" t="s">
        <v>279</v>
      </c>
      <c r="W758" s="156" t="s">
        <v>279</v>
      </c>
      <c r="X758" s="156" t="s">
        <v>279</v>
      </c>
    </row>
    <row r="759" spans="1:24">
      <c r="A759" s="156" t="s">
        <v>994</v>
      </c>
      <c r="B759" s="156" t="s">
        <v>993</v>
      </c>
      <c r="C759" s="156" t="s">
        <v>992</v>
      </c>
      <c r="D759" s="156" t="s">
        <v>991</v>
      </c>
      <c r="E759" s="156" t="s">
        <v>990</v>
      </c>
      <c r="F759" s="156" t="s">
        <v>989</v>
      </c>
      <c r="G759" s="156" t="s">
        <v>859</v>
      </c>
      <c r="H759" s="156" t="s">
        <v>858</v>
      </c>
      <c r="I759" s="156" t="s">
        <v>857</v>
      </c>
      <c r="J759" s="156" t="s">
        <v>762</v>
      </c>
      <c r="K759" s="158" t="str">
        <f t="shared" si="55"/>
        <v>〒097－0022</v>
      </c>
      <c r="L759" s="158" t="str">
        <f t="shared" si="56"/>
        <v>0970022</v>
      </c>
      <c r="M759" s="160">
        <v>970022</v>
      </c>
      <c r="N759" s="158" t="str">
        <f>VLOOKUP(M759,'郵便番号-住所データ'!C:H,6,FALSE)</f>
        <v>稚内市</v>
      </c>
      <c r="O759" s="156" t="str">
        <f t="shared" si="57"/>
        <v>稚内市中央４丁目１６番２号　稚内市保健福祉センター２Ｆ</v>
      </c>
      <c r="P759" s="158" t="str">
        <f t="shared" si="58"/>
        <v>一般社団</v>
      </c>
      <c r="Q759" s="158" t="str">
        <f t="shared" si="59"/>
        <v>ア事業団</v>
      </c>
      <c r="R759" s="156">
        <v>10</v>
      </c>
      <c r="S759" s="156" t="s">
        <v>279</v>
      </c>
      <c r="T759" s="156" t="s">
        <v>279</v>
      </c>
      <c r="U759" s="156" t="s">
        <v>279</v>
      </c>
      <c r="V759" s="156" t="s">
        <v>279</v>
      </c>
      <c r="W759" s="156" t="s">
        <v>279</v>
      </c>
      <c r="X759" s="156" t="s">
        <v>279</v>
      </c>
    </row>
    <row r="760" spans="1:24">
      <c r="A760" s="156" t="s">
        <v>988</v>
      </c>
      <c r="B760" s="156" t="s">
        <v>987</v>
      </c>
      <c r="C760" s="156" t="s">
        <v>986</v>
      </c>
      <c r="D760" s="156" t="s">
        <v>985</v>
      </c>
      <c r="E760" s="156" t="s">
        <v>984</v>
      </c>
      <c r="F760" s="156" t="s">
        <v>983</v>
      </c>
      <c r="G760" s="156" t="s">
        <v>982</v>
      </c>
      <c r="H760" s="156" t="s">
        <v>981</v>
      </c>
      <c r="I760" s="156" t="s">
        <v>980</v>
      </c>
      <c r="J760" s="156" t="s">
        <v>762</v>
      </c>
      <c r="K760" s="158" t="str">
        <f t="shared" si="55"/>
        <v>〒097－0401</v>
      </c>
      <c r="L760" s="158" t="str">
        <f t="shared" si="56"/>
        <v>0970401</v>
      </c>
      <c r="M760" s="160">
        <v>970401</v>
      </c>
      <c r="N760" s="158" t="str">
        <f>VLOOKUP(M760,'郵便番号-住所データ'!C:H,6,FALSE)</f>
        <v>利尻郡利尻町</v>
      </c>
      <c r="O760" s="156" t="str">
        <f t="shared" si="57"/>
        <v>利尻郡利尻町沓形字緑町１１番地</v>
      </c>
      <c r="P760" s="158" t="str">
        <f t="shared" si="58"/>
        <v>利尻島国</v>
      </c>
      <c r="Q760" s="158" t="str">
        <f t="shared" si="59"/>
        <v>病院組合</v>
      </c>
      <c r="R760" s="156"/>
      <c r="S760" s="156" t="s">
        <v>279</v>
      </c>
      <c r="T760" s="156" t="s">
        <v>279</v>
      </c>
      <c r="U760" s="156" t="s">
        <v>279</v>
      </c>
      <c r="V760" s="156" t="s">
        <v>279</v>
      </c>
      <c r="W760" s="156" t="s">
        <v>279</v>
      </c>
      <c r="X760" s="156" t="s">
        <v>279</v>
      </c>
    </row>
    <row r="761" spans="1:24">
      <c r="A761" s="156" t="s">
        <v>979</v>
      </c>
      <c r="B761" s="156" t="s">
        <v>978</v>
      </c>
      <c r="C761" s="156" t="s">
        <v>977</v>
      </c>
      <c r="D761" s="156" t="s">
        <v>976</v>
      </c>
      <c r="E761" s="156" t="s">
        <v>975</v>
      </c>
      <c r="F761" s="156" t="s">
        <v>974</v>
      </c>
      <c r="G761" s="156" t="s">
        <v>641</v>
      </c>
      <c r="H761" s="156" t="s">
        <v>973</v>
      </c>
      <c r="I761" s="156" t="s">
        <v>972</v>
      </c>
      <c r="J761" s="156" t="s">
        <v>762</v>
      </c>
      <c r="K761" s="158" t="str">
        <f t="shared" si="55"/>
        <v>〒097－0001</v>
      </c>
      <c r="L761" s="158" t="str">
        <f t="shared" si="56"/>
        <v>0970001</v>
      </c>
      <c r="M761" s="160">
        <v>970001</v>
      </c>
      <c r="N761" s="158" t="str">
        <f>VLOOKUP(M761,'郵便番号-住所データ'!C:H,6,FALSE)</f>
        <v>稚内市</v>
      </c>
      <c r="O761" s="156" t="str">
        <f t="shared" si="57"/>
        <v>稚内市末広３丁目６番５号</v>
      </c>
      <c r="P761" s="158" t="str">
        <f t="shared" si="58"/>
        <v>社会医療</v>
      </c>
      <c r="Q761" s="158" t="str">
        <f t="shared" si="59"/>
        <v>医療協会</v>
      </c>
      <c r="R761" s="156">
        <v>6</v>
      </c>
      <c r="S761" s="156" t="s">
        <v>279</v>
      </c>
      <c r="T761" s="156" t="s">
        <v>279</v>
      </c>
      <c r="U761" s="156" t="s">
        <v>279</v>
      </c>
      <c r="V761" s="156" t="s">
        <v>279</v>
      </c>
      <c r="W761" s="156" t="s">
        <v>279</v>
      </c>
      <c r="X761" s="156" t="s">
        <v>279</v>
      </c>
    </row>
    <row r="762" spans="1:24">
      <c r="A762" s="156" t="s">
        <v>971</v>
      </c>
      <c r="B762" s="156" t="s">
        <v>970</v>
      </c>
      <c r="C762" s="156" t="s">
        <v>969</v>
      </c>
      <c r="D762" s="156" t="s">
        <v>968</v>
      </c>
      <c r="E762" s="156" t="s">
        <v>967</v>
      </c>
      <c r="F762" s="156" t="s">
        <v>966</v>
      </c>
      <c r="G762" s="156" t="s">
        <v>965</v>
      </c>
      <c r="H762" s="156" t="s">
        <v>964</v>
      </c>
      <c r="I762" s="156" t="s">
        <v>857</v>
      </c>
      <c r="J762" s="156" t="s">
        <v>762</v>
      </c>
      <c r="K762" s="158" t="str">
        <f t="shared" si="55"/>
        <v>〒098－5824</v>
      </c>
      <c r="L762" s="158" t="str">
        <f t="shared" si="56"/>
        <v>0985824</v>
      </c>
      <c r="M762" s="160">
        <v>985824</v>
      </c>
      <c r="N762" s="158" t="str">
        <f>VLOOKUP(M762,'郵便番号-住所データ'!C:H,6,FALSE)</f>
        <v>枝幸郡枝幸町</v>
      </c>
      <c r="O762" s="156" t="str">
        <f t="shared" si="57"/>
        <v>枝幸郡枝幸町北栄町１４７４番地　枝幸町保健福祉センター</v>
      </c>
      <c r="P762" s="158" t="str">
        <f t="shared" si="58"/>
        <v>一般社団</v>
      </c>
      <c r="Q762" s="158" t="str">
        <f t="shared" si="59"/>
        <v>ア事業団</v>
      </c>
      <c r="R762" s="156">
        <v>10</v>
      </c>
      <c r="S762" s="156" t="s">
        <v>279</v>
      </c>
      <c r="T762" s="156" t="s">
        <v>279</v>
      </c>
      <c r="U762" s="156" t="s">
        <v>279</v>
      </c>
      <c r="V762" s="156" t="s">
        <v>279</v>
      </c>
      <c r="W762" s="156" t="s">
        <v>279</v>
      </c>
      <c r="X762" s="156" t="s">
        <v>279</v>
      </c>
    </row>
    <row r="763" spans="1:24">
      <c r="A763" s="156" t="s">
        <v>963</v>
      </c>
      <c r="B763" s="156" t="s">
        <v>962</v>
      </c>
      <c r="C763" s="156" t="s">
        <v>961</v>
      </c>
      <c r="D763" s="156" t="s">
        <v>960</v>
      </c>
      <c r="E763" s="156" t="s">
        <v>959</v>
      </c>
      <c r="F763" s="156" t="s">
        <v>958</v>
      </c>
      <c r="G763" s="156" t="s">
        <v>590</v>
      </c>
      <c r="H763" s="156" t="s">
        <v>957</v>
      </c>
      <c r="I763" s="156" t="s">
        <v>956</v>
      </c>
      <c r="J763" s="156" t="s">
        <v>762</v>
      </c>
      <c r="K763" s="158" t="str">
        <f t="shared" si="55"/>
        <v>〒097－0017</v>
      </c>
      <c r="L763" s="158" t="str">
        <f t="shared" si="56"/>
        <v>0970017</v>
      </c>
      <c r="M763" s="160">
        <v>970017</v>
      </c>
      <c r="N763" s="158" t="str">
        <f>VLOOKUP(M763,'郵便番号-住所データ'!C:H,6,FALSE)</f>
        <v>稚内市</v>
      </c>
      <c r="O763" s="156" t="str">
        <f t="shared" si="57"/>
        <v>稚内市栄４丁目１０－１４</v>
      </c>
      <c r="P763" s="158" t="str">
        <f t="shared" si="58"/>
        <v>株式会社</v>
      </c>
      <c r="Q763" s="158" t="str">
        <f t="shared" si="59"/>
        <v>クルーズ</v>
      </c>
      <c r="R763" s="156">
        <v>15</v>
      </c>
      <c r="S763" s="156" t="s">
        <v>279</v>
      </c>
      <c r="T763" s="156" t="s">
        <v>279</v>
      </c>
      <c r="U763" s="156" t="s">
        <v>279</v>
      </c>
      <c r="V763" s="156" t="s">
        <v>279</v>
      </c>
      <c r="W763" s="156" t="s">
        <v>279</v>
      </c>
      <c r="X763" s="156" t="s">
        <v>279</v>
      </c>
    </row>
    <row r="764" spans="1:24">
      <c r="A764" s="156" t="s">
        <v>955</v>
      </c>
      <c r="B764" s="156" t="s">
        <v>954</v>
      </c>
      <c r="C764" s="156" t="s">
        <v>953</v>
      </c>
      <c r="D764" s="156" t="s">
        <v>952</v>
      </c>
      <c r="E764" s="156" t="s">
        <v>951</v>
      </c>
      <c r="F764" s="156" t="s">
        <v>950</v>
      </c>
      <c r="G764" s="156" t="s">
        <v>949</v>
      </c>
      <c r="H764" s="156" t="s">
        <v>948</v>
      </c>
      <c r="I764" s="156" t="s">
        <v>947</v>
      </c>
      <c r="J764" s="156" t="s">
        <v>762</v>
      </c>
      <c r="K764" s="158" t="str">
        <f t="shared" si="55"/>
        <v>〒097－0016</v>
      </c>
      <c r="L764" s="158" t="str">
        <f t="shared" si="56"/>
        <v>0970016</v>
      </c>
      <c r="M764" s="160">
        <v>970016</v>
      </c>
      <c r="N764" s="158" t="str">
        <f>VLOOKUP(M764,'郵便番号-住所データ'!C:H,6,FALSE)</f>
        <v>稚内市</v>
      </c>
      <c r="O764" s="156" t="str">
        <f t="shared" si="57"/>
        <v>稚内市萩見３丁目１５番２１号</v>
      </c>
      <c r="P764" s="158" t="str">
        <f t="shared" si="58"/>
        <v>合同会社</v>
      </c>
      <c r="Q764" s="158" t="str">
        <f t="shared" si="59"/>
        <v>ＥＡＮＳ</v>
      </c>
      <c r="R764" s="156">
        <v>15</v>
      </c>
      <c r="S764" s="156" t="s">
        <v>279</v>
      </c>
      <c r="T764" s="156" t="s">
        <v>279</v>
      </c>
      <c r="U764" s="156" t="s">
        <v>279</v>
      </c>
      <c r="V764" s="156" t="s">
        <v>279</v>
      </c>
      <c r="W764" s="156" t="s">
        <v>279</v>
      </c>
      <c r="X764" s="156" t="s">
        <v>279</v>
      </c>
    </row>
    <row r="765" spans="1:24">
      <c r="A765" s="156" t="s">
        <v>946</v>
      </c>
      <c r="B765" s="156" t="s">
        <v>945</v>
      </c>
      <c r="C765" s="156" t="s">
        <v>944</v>
      </c>
      <c r="D765" s="156" t="s">
        <v>943</v>
      </c>
      <c r="E765" s="156" t="s">
        <v>942</v>
      </c>
      <c r="F765" s="156" t="s">
        <v>279</v>
      </c>
      <c r="G765" s="156" t="s">
        <v>859</v>
      </c>
      <c r="H765" s="156" t="s">
        <v>858</v>
      </c>
      <c r="I765" s="156" t="s">
        <v>857</v>
      </c>
      <c r="J765" s="156" t="s">
        <v>762</v>
      </c>
      <c r="K765" s="158" t="str">
        <f t="shared" si="55"/>
        <v>〒073－0166</v>
      </c>
      <c r="L765" s="158" t="str">
        <f t="shared" si="56"/>
        <v>0730166</v>
      </c>
      <c r="M765" s="160">
        <v>730166</v>
      </c>
      <c r="N765" s="158" t="str">
        <f>VLOOKUP(M765,'郵便番号-住所データ'!C:H,6,FALSE)</f>
        <v>砂川市</v>
      </c>
      <c r="O765" s="156" t="str">
        <f t="shared" si="57"/>
        <v>砂川市西六条北５丁目１番１５号</v>
      </c>
      <c r="P765" s="158" t="str">
        <f t="shared" si="58"/>
        <v>一般社団</v>
      </c>
      <c r="Q765" s="158" t="str">
        <f t="shared" si="59"/>
        <v>ア事業団</v>
      </c>
      <c r="R765" s="156">
        <v>10</v>
      </c>
      <c r="S765" s="156" t="s">
        <v>279</v>
      </c>
      <c r="T765" s="156" t="s">
        <v>279</v>
      </c>
      <c r="U765" s="156" t="s">
        <v>279</v>
      </c>
      <c r="V765" s="156" t="s">
        <v>279</v>
      </c>
      <c r="W765" s="156" t="s">
        <v>279</v>
      </c>
      <c r="X765" s="156" t="s">
        <v>279</v>
      </c>
    </row>
    <row r="766" spans="1:24">
      <c r="A766" s="156" t="s">
        <v>941</v>
      </c>
      <c r="B766" s="156" t="s">
        <v>940</v>
      </c>
      <c r="C766" s="156" t="s">
        <v>939</v>
      </c>
      <c r="D766" s="156" t="s">
        <v>938</v>
      </c>
      <c r="E766" s="156" t="s">
        <v>937</v>
      </c>
      <c r="F766" s="156" t="s">
        <v>936</v>
      </c>
      <c r="G766" s="156" t="s">
        <v>935</v>
      </c>
      <c r="H766" s="156" t="s">
        <v>934</v>
      </c>
      <c r="I766" s="156" t="s">
        <v>933</v>
      </c>
      <c r="J766" s="156" t="s">
        <v>762</v>
      </c>
      <c r="K766" s="158" t="str">
        <f t="shared" si="55"/>
        <v>〒073－0196</v>
      </c>
      <c r="L766" s="158" t="str">
        <f t="shared" si="56"/>
        <v>0730196</v>
      </c>
      <c r="M766" s="160">
        <v>730196</v>
      </c>
      <c r="N766" s="161" t="s">
        <v>19159</v>
      </c>
      <c r="O766" s="156" t="str">
        <f t="shared" si="57"/>
        <v>砂川市西四条北３丁目１番１号</v>
      </c>
      <c r="P766" s="158" t="str">
        <f t="shared" si="58"/>
        <v>砂川市</v>
      </c>
      <c r="Q766" s="158" t="str">
        <f t="shared" si="59"/>
        <v>砂川市</v>
      </c>
      <c r="R766" s="156"/>
      <c r="S766" s="156" t="s">
        <v>279</v>
      </c>
      <c r="T766" s="156" t="s">
        <v>279</v>
      </c>
      <c r="U766" s="156" t="s">
        <v>279</v>
      </c>
      <c r="V766" s="156" t="s">
        <v>279</v>
      </c>
      <c r="W766" s="156" t="s">
        <v>279</v>
      </c>
      <c r="X766" s="156" t="s">
        <v>279</v>
      </c>
    </row>
    <row r="767" spans="1:24">
      <c r="A767" s="156" t="s">
        <v>932</v>
      </c>
      <c r="B767" s="156" t="s">
        <v>931</v>
      </c>
      <c r="C767" s="156" t="s">
        <v>930</v>
      </c>
      <c r="D767" s="156" t="s">
        <v>929</v>
      </c>
      <c r="E767" s="156" t="s">
        <v>928</v>
      </c>
      <c r="F767" s="156" t="s">
        <v>927</v>
      </c>
      <c r="G767" s="156" t="s">
        <v>730</v>
      </c>
      <c r="H767" s="156" t="s">
        <v>926</v>
      </c>
      <c r="I767" s="156" t="s">
        <v>925</v>
      </c>
      <c r="J767" s="156" t="s">
        <v>762</v>
      </c>
      <c r="K767" s="158" t="str">
        <f t="shared" si="55"/>
        <v>〒073－0406</v>
      </c>
      <c r="L767" s="158" t="str">
        <f t="shared" si="56"/>
        <v>0730406</v>
      </c>
      <c r="M767" s="160">
        <v>730406</v>
      </c>
      <c r="N767" s="158" t="str">
        <f>VLOOKUP(M767,'郵便番号-住所データ'!C:H,6,FALSE)</f>
        <v>歌志内市</v>
      </c>
      <c r="O767" s="156" t="str">
        <f t="shared" si="57"/>
        <v>歌志内市中村２６番地２</v>
      </c>
      <c r="P767" s="158" t="str">
        <f t="shared" si="58"/>
        <v>社会福祉</v>
      </c>
      <c r="Q767" s="158" t="str">
        <f t="shared" si="59"/>
        <v>協福祉会</v>
      </c>
      <c r="R767" s="156"/>
      <c r="S767" s="156" t="s">
        <v>279</v>
      </c>
      <c r="T767" s="156" t="s">
        <v>279</v>
      </c>
      <c r="U767" s="156" t="s">
        <v>279</v>
      </c>
      <c r="V767" s="156" t="s">
        <v>279</v>
      </c>
      <c r="W767" s="156" t="s">
        <v>279</v>
      </c>
      <c r="X767" s="156" t="s">
        <v>279</v>
      </c>
    </row>
    <row r="768" spans="1:24">
      <c r="A768" s="156" t="s">
        <v>924</v>
      </c>
      <c r="B768" s="156" t="s">
        <v>923</v>
      </c>
      <c r="C768" s="156" t="s">
        <v>922</v>
      </c>
      <c r="D768" s="156" t="s">
        <v>921</v>
      </c>
      <c r="E768" s="156" t="s">
        <v>920</v>
      </c>
      <c r="F768" s="156" t="s">
        <v>919</v>
      </c>
      <c r="G768" s="156" t="s">
        <v>918</v>
      </c>
      <c r="H768" s="156" t="s">
        <v>917</v>
      </c>
      <c r="I768" s="156" t="s">
        <v>916</v>
      </c>
      <c r="J768" s="156" t="s">
        <v>762</v>
      </c>
      <c r="K768" s="158" t="str">
        <f t="shared" si="55"/>
        <v>〒079－1136</v>
      </c>
      <c r="L768" s="158" t="str">
        <f t="shared" si="56"/>
        <v>0791136</v>
      </c>
      <c r="M768" s="160">
        <v>791136</v>
      </c>
      <c r="N768" s="158" t="str">
        <f>VLOOKUP(M768,'郵便番号-住所データ'!C:H,6,FALSE)</f>
        <v>赤平市</v>
      </c>
      <c r="O768" s="156" t="str">
        <f t="shared" si="57"/>
        <v>赤平市本町３丁目２番地</v>
      </c>
      <c r="P768" s="158" t="str">
        <f t="shared" si="58"/>
        <v>赤平市</v>
      </c>
      <c r="Q768" s="158" t="str">
        <f t="shared" si="59"/>
        <v>赤平市</v>
      </c>
      <c r="R768" s="156"/>
      <c r="S768" s="156" t="s">
        <v>279</v>
      </c>
      <c r="T768" s="156" t="s">
        <v>279</v>
      </c>
      <c r="U768" s="156" t="s">
        <v>279</v>
      </c>
      <c r="V768" s="156" t="s">
        <v>279</v>
      </c>
      <c r="W768" s="156" t="s">
        <v>279</v>
      </c>
      <c r="X768" s="156" t="s">
        <v>279</v>
      </c>
    </row>
    <row r="769" spans="1:24">
      <c r="A769" s="156" t="s">
        <v>915</v>
      </c>
      <c r="B769" s="156" t="s">
        <v>914</v>
      </c>
      <c r="C769" s="156" t="s">
        <v>913</v>
      </c>
      <c r="D769" s="156" t="s">
        <v>912</v>
      </c>
      <c r="E769" s="156" t="s">
        <v>911</v>
      </c>
      <c r="F769" s="156" t="s">
        <v>279</v>
      </c>
      <c r="G769" s="156" t="s">
        <v>910</v>
      </c>
      <c r="H769" s="156" t="s">
        <v>909</v>
      </c>
      <c r="I769" s="156" t="s">
        <v>908</v>
      </c>
      <c r="J769" s="156" t="s">
        <v>762</v>
      </c>
      <c r="K769" s="158" t="str">
        <f t="shared" si="55"/>
        <v>〒075－0041</v>
      </c>
      <c r="L769" s="158" t="str">
        <f t="shared" si="56"/>
        <v>0750041</v>
      </c>
      <c r="M769" s="160">
        <v>750041</v>
      </c>
      <c r="N769" s="158" t="str">
        <f>VLOOKUP(M769,'郵便番号-住所データ'!C:H,6,FALSE)</f>
        <v>芦別市</v>
      </c>
      <c r="O769" s="156" t="str">
        <f t="shared" si="57"/>
        <v>芦別市本町１４番地（市立芦別病院内）</v>
      </c>
      <c r="P769" s="158" t="str">
        <f t="shared" si="58"/>
        <v>芦別市</v>
      </c>
      <c r="Q769" s="158" t="str">
        <f t="shared" si="59"/>
        <v>芦別市</v>
      </c>
      <c r="R769" s="156"/>
      <c r="S769" s="156" t="s">
        <v>279</v>
      </c>
      <c r="T769" s="156" t="s">
        <v>279</v>
      </c>
      <c r="U769" s="156" t="s">
        <v>279</v>
      </c>
      <c r="V769" s="156" t="s">
        <v>279</v>
      </c>
      <c r="W769" s="156" t="s">
        <v>279</v>
      </c>
      <c r="X769" s="156" t="s">
        <v>279</v>
      </c>
    </row>
    <row r="770" spans="1:24">
      <c r="A770" s="156" t="s">
        <v>907</v>
      </c>
      <c r="B770" s="156" t="s">
        <v>906</v>
      </c>
      <c r="C770" s="156" t="s">
        <v>905</v>
      </c>
      <c r="D770" s="156" t="s">
        <v>904</v>
      </c>
      <c r="E770" s="156" t="s">
        <v>903</v>
      </c>
      <c r="F770" s="156" t="s">
        <v>902</v>
      </c>
      <c r="G770" s="156" t="s">
        <v>901</v>
      </c>
      <c r="H770" s="156" t="s">
        <v>858</v>
      </c>
      <c r="I770" s="156" t="s">
        <v>857</v>
      </c>
      <c r="J770" s="156" t="s">
        <v>762</v>
      </c>
      <c r="K770" s="158" t="str">
        <f t="shared" si="55"/>
        <v>〒074－0002</v>
      </c>
      <c r="L770" s="158" t="str">
        <f t="shared" si="56"/>
        <v>0740002</v>
      </c>
      <c r="M770" s="160">
        <v>740002</v>
      </c>
      <c r="N770" s="158" t="str">
        <f>VLOOKUP(M770,'郵便番号-住所データ'!C:H,6,FALSE)</f>
        <v>深川市</v>
      </c>
      <c r="O770" s="156" t="str">
        <f t="shared" si="57"/>
        <v>深川市二条１７番３号　深川市健康福祉センター１階</v>
      </c>
      <c r="P770" s="158" t="str">
        <f t="shared" si="58"/>
        <v>一般社団</v>
      </c>
      <c r="Q770" s="158" t="str">
        <f t="shared" si="59"/>
        <v>ア事業団</v>
      </c>
      <c r="R770" s="156">
        <v>10</v>
      </c>
      <c r="S770" s="156" t="s">
        <v>279</v>
      </c>
      <c r="T770" s="156" t="s">
        <v>279</v>
      </c>
      <c r="U770" s="156" t="s">
        <v>279</v>
      </c>
      <c r="V770" s="156" t="s">
        <v>279</v>
      </c>
      <c r="W770" s="156" t="s">
        <v>279</v>
      </c>
      <c r="X770" s="156" t="s">
        <v>279</v>
      </c>
    </row>
    <row r="771" spans="1:24">
      <c r="A771" s="156" t="s">
        <v>900</v>
      </c>
      <c r="B771" s="156" t="s">
        <v>899</v>
      </c>
      <c r="C771" s="156" t="s">
        <v>898</v>
      </c>
      <c r="D771" s="156" t="s">
        <v>897</v>
      </c>
      <c r="E771" s="156" t="s">
        <v>896</v>
      </c>
      <c r="F771" s="156" t="s">
        <v>895</v>
      </c>
      <c r="G771" s="156" t="s">
        <v>894</v>
      </c>
      <c r="H771" s="156" t="s">
        <v>893</v>
      </c>
      <c r="I771" s="156" t="s">
        <v>892</v>
      </c>
      <c r="J771" s="156" t="s">
        <v>762</v>
      </c>
      <c r="K771" s="158" t="str">
        <f t="shared" si="55"/>
        <v>〒074－0006</v>
      </c>
      <c r="L771" s="158" t="str">
        <f t="shared" si="56"/>
        <v>0740006</v>
      </c>
      <c r="M771" s="160">
        <v>740006</v>
      </c>
      <c r="N771" s="158" t="str">
        <f>VLOOKUP(M771,'郵便番号-住所データ'!C:H,6,FALSE)</f>
        <v>深川市</v>
      </c>
      <c r="O771" s="156" t="str">
        <f t="shared" si="57"/>
        <v>深川市六条６番１号　深川市立病院４階</v>
      </c>
      <c r="P771" s="158" t="str">
        <f t="shared" si="58"/>
        <v>深川市</v>
      </c>
      <c r="Q771" s="158" t="str">
        <f t="shared" si="59"/>
        <v>深川市</v>
      </c>
      <c r="R771" s="156"/>
      <c r="S771" s="156" t="s">
        <v>279</v>
      </c>
      <c r="T771" s="156" t="s">
        <v>279</v>
      </c>
      <c r="U771" s="156" t="s">
        <v>279</v>
      </c>
      <c r="V771" s="156" t="s">
        <v>279</v>
      </c>
      <c r="W771" s="156" t="s">
        <v>279</v>
      </c>
      <c r="X771" s="156" t="s">
        <v>279</v>
      </c>
    </row>
    <row r="772" spans="1:24">
      <c r="A772" s="156" t="s">
        <v>891</v>
      </c>
      <c r="B772" s="156" t="s">
        <v>890</v>
      </c>
      <c r="C772" s="156" t="s">
        <v>889</v>
      </c>
      <c r="D772" s="156" t="s">
        <v>888</v>
      </c>
      <c r="E772" s="156" t="s">
        <v>887</v>
      </c>
      <c r="F772" s="156" t="s">
        <v>886</v>
      </c>
      <c r="G772" s="156" t="s">
        <v>885</v>
      </c>
      <c r="H772" s="156" t="s">
        <v>884</v>
      </c>
      <c r="I772" s="156" t="s">
        <v>883</v>
      </c>
      <c r="J772" s="156" t="s">
        <v>762</v>
      </c>
      <c r="K772" s="158" t="str">
        <f t="shared" si="55"/>
        <v>〒074－0003</v>
      </c>
      <c r="L772" s="158" t="str">
        <f t="shared" si="56"/>
        <v>0740003</v>
      </c>
      <c r="M772" s="160">
        <v>740003</v>
      </c>
      <c r="N772" s="158" t="str">
        <f>VLOOKUP(M772,'郵便番号-住所データ'!C:H,6,FALSE)</f>
        <v>深川市</v>
      </c>
      <c r="O772" s="156" t="str">
        <f t="shared" si="57"/>
        <v>深川市三条１３番２１号</v>
      </c>
      <c r="P772" s="158" t="str">
        <f t="shared" si="58"/>
        <v>特定非営</v>
      </c>
      <c r="Q772" s="158" t="str">
        <f t="shared" si="59"/>
        <v>センター</v>
      </c>
      <c r="R772" s="156"/>
      <c r="S772" s="156" t="s">
        <v>279</v>
      </c>
      <c r="T772" s="156" t="s">
        <v>279</v>
      </c>
      <c r="U772" s="156" t="s">
        <v>279</v>
      </c>
      <c r="V772" s="156" t="s">
        <v>279</v>
      </c>
      <c r="W772" s="156" t="s">
        <v>279</v>
      </c>
      <c r="X772" s="156" t="s">
        <v>279</v>
      </c>
    </row>
    <row r="773" spans="1:24">
      <c r="A773" s="156" t="s">
        <v>882</v>
      </c>
      <c r="B773" s="156" t="s">
        <v>881</v>
      </c>
      <c r="C773" s="156" t="s">
        <v>880</v>
      </c>
      <c r="D773" s="156" t="s">
        <v>879</v>
      </c>
      <c r="E773" s="156" t="s">
        <v>878</v>
      </c>
      <c r="F773" s="156" t="s">
        <v>877</v>
      </c>
      <c r="G773" s="156" t="s">
        <v>283</v>
      </c>
      <c r="H773" s="156" t="s">
        <v>876</v>
      </c>
      <c r="I773" s="156" t="s">
        <v>875</v>
      </c>
      <c r="J773" s="156" t="s">
        <v>762</v>
      </c>
      <c r="K773" s="158" t="str">
        <f t="shared" si="55"/>
        <v>〒074－1271</v>
      </c>
      <c r="L773" s="158" t="str">
        <f t="shared" si="56"/>
        <v>0741271</v>
      </c>
      <c r="M773" s="160">
        <v>741271</v>
      </c>
      <c r="N773" s="158" t="str">
        <f>VLOOKUP(M773,'郵便番号-住所データ'!C:H,6,FALSE)</f>
        <v>深川市</v>
      </c>
      <c r="O773" s="156" t="str">
        <f t="shared" si="57"/>
        <v>深川市広里町２－３－２</v>
      </c>
      <c r="P773" s="158" t="str">
        <f t="shared" si="58"/>
        <v>株式会社</v>
      </c>
      <c r="Q773" s="158" t="str">
        <f t="shared" si="59"/>
        <v>みんソラ</v>
      </c>
      <c r="R773" s="156">
        <v>15</v>
      </c>
      <c r="S773" s="156" t="s">
        <v>279</v>
      </c>
      <c r="T773" s="156" t="s">
        <v>279</v>
      </c>
      <c r="U773" s="156" t="s">
        <v>279</v>
      </c>
      <c r="V773" s="156" t="s">
        <v>279</v>
      </c>
      <c r="W773" s="156" t="s">
        <v>279</v>
      </c>
      <c r="X773" s="156" t="s">
        <v>279</v>
      </c>
    </row>
    <row r="774" spans="1:24">
      <c r="A774" s="156" t="s">
        <v>874</v>
      </c>
      <c r="B774" s="156" t="s">
        <v>873</v>
      </c>
      <c r="C774" s="156" t="s">
        <v>872</v>
      </c>
      <c r="D774" s="156" t="s">
        <v>871</v>
      </c>
      <c r="E774" s="156" t="s">
        <v>870</v>
      </c>
      <c r="F774" s="156" t="s">
        <v>869</v>
      </c>
      <c r="G774" s="156" t="s">
        <v>868</v>
      </c>
      <c r="H774" s="156" t="s">
        <v>867</v>
      </c>
      <c r="I774" s="156" t="s">
        <v>866</v>
      </c>
      <c r="J774" s="156" t="s">
        <v>762</v>
      </c>
      <c r="K774" s="158" t="str">
        <f t="shared" si="55"/>
        <v>〒074－0003</v>
      </c>
      <c r="L774" s="158" t="str">
        <f t="shared" si="56"/>
        <v>0740003</v>
      </c>
      <c r="M774" s="160">
        <v>740003</v>
      </c>
      <c r="N774" s="158" t="str">
        <f>VLOOKUP(M774,'郵便番号-住所データ'!C:H,6,FALSE)</f>
        <v>深川市</v>
      </c>
      <c r="O774" s="156" t="str">
        <f t="shared" si="57"/>
        <v>深川市三条８番１８号　２階</v>
      </c>
      <c r="P774" s="158" t="str">
        <f t="shared" si="58"/>
        <v>株式会社</v>
      </c>
      <c r="Q774" s="158" t="str">
        <f t="shared" si="59"/>
        <v>デザイン</v>
      </c>
      <c r="R774" s="156">
        <v>15</v>
      </c>
      <c r="S774" s="156" t="s">
        <v>279</v>
      </c>
      <c r="T774" s="156" t="s">
        <v>279</v>
      </c>
      <c r="U774" s="156" t="s">
        <v>279</v>
      </c>
      <c r="V774" s="156" t="s">
        <v>279</v>
      </c>
      <c r="W774" s="156" t="s">
        <v>279</v>
      </c>
      <c r="X774" s="156" t="s">
        <v>279</v>
      </c>
    </row>
    <row r="775" spans="1:24">
      <c r="A775" s="156" t="s">
        <v>865</v>
      </c>
      <c r="B775" s="156" t="s">
        <v>864</v>
      </c>
      <c r="C775" s="156" t="s">
        <v>863</v>
      </c>
      <c r="D775" s="156" t="s">
        <v>862</v>
      </c>
      <c r="E775" s="156" t="s">
        <v>861</v>
      </c>
      <c r="F775" s="156" t="s">
        <v>860</v>
      </c>
      <c r="G775" s="156" t="s">
        <v>859</v>
      </c>
      <c r="H775" s="156" t="s">
        <v>858</v>
      </c>
      <c r="I775" s="156" t="s">
        <v>857</v>
      </c>
      <c r="J775" s="156" t="s">
        <v>762</v>
      </c>
      <c r="K775" s="158" t="str">
        <f t="shared" si="55"/>
        <v>〒073－0032</v>
      </c>
      <c r="L775" s="158" t="str">
        <f t="shared" si="56"/>
        <v>0730032</v>
      </c>
      <c r="M775" s="160">
        <v>730032</v>
      </c>
      <c r="N775" s="158" t="str">
        <f>VLOOKUP(M775,'郵便番号-住所データ'!C:H,6,FALSE)</f>
        <v>滝川市</v>
      </c>
      <c r="O775" s="156" t="str">
        <f t="shared" si="57"/>
        <v>滝川市明神町１丁目３－１　ＮＴＴ東日本滝川ビル２階</v>
      </c>
      <c r="P775" s="158" t="str">
        <f t="shared" si="58"/>
        <v>一般社団</v>
      </c>
      <c r="Q775" s="158" t="str">
        <f t="shared" si="59"/>
        <v>ア事業団</v>
      </c>
      <c r="R775" s="156">
        <v>10</v>
      </c>
      <c r="S775" s="156" t="s">
        <v>279</v>
      </c>
      <c r="T775" s="156" t="s">
        <v>279</v>
      </c>
      <c r="U775" s="156" t="s">
        <v>279</v>
      </c>
      <c r="V775" s="156" t="s">
        <v>279</v>
      </c>
      <c r="W775" s="156" t="s">
        <v>279</v>
      </c>
      <c r="X775" s="156" t="s">
        <v>279</v>
      </c>
    </row>
    <row r="776" spans="1:24">
      <c r="A776" s="156" t="s">
        <v>856</v>
      </c>
      <c r="B776" s="156" t="s">
        <v>855</v>
      </c>
      <c r="C776" s="156" t="s">
        <v>854</v>
      </c>
      <c r="D776" s="156" t="s">
        <v>853</v>
      </c>
      <c r="E776" s="156" t="s">
        <v>852</v>
      </c>
      <c r="F776" s="156" t="s">
        <v>851</v>
      </c>
      <c r="G776" s="156" t="s">
        <v>850</v>
      </c>
      <c r="H776" s="156" t="s">
        <v>849</v>
      </c>
      <c r="I776" s="156" t="s">
        <v>848</v>
      </c>
      <c r="J776" s="156" t="s">
        <v>762</v>
      </c>
      <c r="K776" s="158" t="str">
        <f t="shared" si="55"/>
        <v>〒073－0044</v>
      </c>
      <c r="L776" s="158" t="str">
        <f t="shared" si="56"/>
        <v>0730044</v>
      </c>
      <c r="M776" s="160">
        <v>730044</v>
      </c>
      <c r="N776" s="158" t="str">
        <f>VLOOKUP(M776,'郵便番号-住所データ'!C:H,6,FALSE)</f>
        <v>滝川市</v>
      </c>
      <c r="O776" s="156" t="str">
        <f t="shared" si="57"/>
        <v>滝川市西町１丁目３番１３号</v>
      </c>
      <c r="P776" s="158" t="str">
        <f t="shared" si="58"/>
        <v>医療法人</v>
      </c>
      <c r="Q776" s="158" t="str">
        <f t="shared" si="59"/>
        <v>外科病院</v>
      </c>
      <c r="R776" s="156">
        <v>6</v>
      </c>
      <c r="S776" s="156" t="s">
        <v>279</v>
      </c>
      <c r="T776" s="156" t="s">
        <v>279</v>
      </c>
      <c r="U776" s="156" t="s">
        <v>279</v>
      </c>
      <c r="V776" s="156" t="s">
        <v>279</v>
      </c>
      <c r="W776" s="156" t="s">
        <v>279</v>
      </c>
      <c r="X776" s="156" t="s">
        <v>279</v>
      </c>
    </row>
    <row r="777" spans="1:24">
      <c r="A777" s="156" t="s">
        <v>847</v>
      </c>
      <c r="B777" s="156" t="s">
        <v>846</v>
      </c>
      <c r="C777" s="156" t="s">
        <v>845</v>
      </c>
      <c r="D777" s="156" t="s">
        <v>844</v>
      </c>
      <c r="E777" s="156" t="s">
        <v>843</v>
      </c>
      <c r="F777" s="156" t="s">
        <v>842</v>
      </c>
      <c r="G777" s="156" t="s">
        <v>841</v>
      </c>
      <c r="H777" s="156" t="s">
        <v>840</v>
      </c>
      <c r="I777" s="156" t="s">
        <v>839</v>
      </c>
      <c r="J777" s="156" t="s">
        <v>762</v>
      </c>
      <c r="K777" s="158" t="str">
        <f t="shared" si="55"/>
        <v>〒073－0024</v>
      </c>
      <c r="L777" s="158" t="str">
        <f t="shared" si="56"/>
        <v>0730024</v>
      </c>
      <c r="M777" s="160">
        <v>730024</v>
      </c>
      <c r="N777" s="158" t="str">
        <f>VLOOKUP(M777,'郵便番号-住所データ'!C:H,6,FALSE)</f>
        <v>滝川市</v>
      </c>
      <c r="O777" s="156" t="str">
        <f t="shared" si="57"/>
        <v>滝川市東町４丁目１１７－２４</v>
      </c>
      <c r="P777" s="158" t="str">
        <f t="shared" si="58"/>
        <v>有限会社</v>
      </c>
      <c r="Q777" s="158" t="str">
        <f t="shared" si="59"/>
        <v>トＫ・Ｈ</v>
      </c>
      <c r="R777" s="156">
        <v>15</v>
      </c>
      <c r="S777" s="156" t="s">
        <v>279</v>
      </c>
      <c r="T777" s="156" t="s">
        <v>279</v>
      </c>
      <c r="U777" s="156" t="s">
        <v>279</v>
      </c>
      <c r="V777" s="156" t="s">
        <v>279</v>
      </c>
      <c r="W777" s="156" t="s">
        <v>279</v>
      </c>
      <c r="X777" s="156" t="s">
        <v>279</v>
      </c>
    </row>
    <row r="778" spans="1:24">
      <c r="A778" s="156" t="s">
        <v>838</v>
      </c>
      <c r="B778" s="156" t="s">
        <v>837</v>
      </c>
      <c r="C778" s="156" t="s">
        <v>836</v>
      </c>
      <c r="D778" s="156" t="s">
        <v>835</v>
      </c>
      <c r="E778" s="156" t="s">
        <v>834</v>
      </c>
      <c r="F778" s="156" t="s">
        <v>833</v>
      </c>
      <c r="G778" s="156" t="s">
        <v>832</v>
      </c>
      <c r="H778" s="156" t="s">
        <v>831</v>
      </c>
      <c r="I778" s="156" t="s">
        <v>830</v>
      </c>
      <c r="J778" s="156" t="s">
        <v>762</v>
      </c>
      <c r="K778" s="158" t="str">
        <f t="shared" si="55"/>
        <v>〒073－0024</v>
      </c>
      <c r="L778" s="158" t="str">
        <f t="shared" si="56"/>
        <v>0730024</v>
      </c>
      <c r="M778" s="160">
        <v>730024</v>
      </c>
      <c r="N778" s="158" t="str">
        <f>VLOOKUP(M778,'郵便番号-住所データ'!C:H,6,FALSE)</f>
        <v>滝川市</v>
      </c>
      <c r="O778" s="156" t="str">
        <f t="shared" si="57"/>
        <v>滝川市東町７丁目２０２番地１３号イーストビル２階Ｃ</v>
      </c>
      <c r="P778" s="158" t="str">
        <f t="shared" si="58"/>
        <v>株式会社</v>
      </c>
      <c r="Q778" s="158" t="str">
        <f t="shared" si="59"/>
        <v>ィデンス</v>
      </c>
      <c r="R778" s="156">
        <v>15</v>
      </c>
      <c r="S778" s="156" t="s">
        <v>279</v>
      </c>
      <c r="T778" s="156" t="s">
        <v>279</v>
      </c>
      <c r="U778" s="156" t="s">
        <v>279</v>
      </c>
      <c r="V778" s="156" t="s">
        <v>279</v>
      </c>
      <c r="W778" s="156" t="s">
        <v>279</v>
      </c>
      <c r="X778" s="156" t="s">
        <v>279</v>
      </c>
    </row>
    <row r="779" spans="1:24">
      <c r="A779" s="156" t="s">
        <v>829</v>
      </c>
      <c r="B779" s="156" t="s">
        <v>828</v>
      </c>
      <c r="C779" s="156" t="s">
        <v>827</v>
      </c>
      <c r="D779" s="156" t="s">
        <v>826</v>
      </c>
      <c r="E779" s="156" t="s">
        <v>825</v>
      </c>
      <c r="F779" s="156" t="s">
        <v>824</v>
      </c>
      <c r="G779" s="156" t="s">
        <v>823</v>
      </c>
      <c r="H779" s="156" t="s">
        <v>822</v>
      </c>
      <c r="I779" s="156" t="s">
        <v>821</v>
      </c>
      <c r="J779" s="156" t="s">
        <v>762</v>
      </c>
      <c r="K779" s="158" t="str">
        <f t="shared" si="55"/>
        <v>〒061－3207</v>
      </c>
      <c r="L779" s="158" t="str">
        <f t="shared" si="56"/>
        <v>0613207</v>
      </c>
      <c r="M779" s="160">
        <v>613207</v>
      </c>
      <c r="N779" s="158" t="str">
        <f>VLOOKUP(M779,'郵便番号-住所データ'!C:H,6,FALSE)</f>
        <v>石狩市</v>
      </c>
      <c r="O779" s="156" t="str">
        <f t="shared" si="57"/>
        <v>石狩市花川南七条４丁目３７６番地１</v>
      </c>
      <c r="P779" s="158" t="str">
        <f t="shared" si="58"/>
        <v>医療法人</v>
      </c>
      <c r="Q779" s="158" t="str">
        <f t="shared" si="59"/>
        <v>　喬成会</v>
      </c>
      <c r="R779" s="156">
        <v>6</v>
      </c>
      <c r="S779" s="156" t="s">
        <v>279</v>
      </c>
      <c r="T779" s="156" t="s">
        <v>279</v>
      </c>
      <c r="U779" s="156" t="s">
        <v>279</v>
      </c>
      <c r="V779" s="156" t="s">
        <v>279</v>
      </c>
      <c r="W779" s="156" t="s">
        <v>279</v>
      </c>
      <c r="X779" s="156" t="s">
        <v>279</v>
      </c>
    </row>
    <row r="780" spans="1:24">
      <c r="A780" s="156" t="s">
        <v>820</v>
      </c>
      <c r="B780" s="156" t="s">
        <v>819</v>
      </c>
      <c r="C780" s="156" t="s">
        <v>818</v>
      </c>
      <c r="D780" s="156" t="s">
        <v>817</v>
      </c>
      <c r="E780" s="156" t="s">
        <v>816</v>
      </c>
      <c r="F780" s="156" t="s">
        <v>815</v>
      </c>
      <c r="G780" s="156" t="s">
        <v>814</v>
      </c>
      <c r="H780" s="156" t="s">
        <v>813</v>
      </c>
      <c r="I780" s="156" t="s">
        <v>812</v>
      </c>
      <c r="J780" s="156" t="s">
        <v>762</v>
      </c>
      <c r="K780" s="158" t="str">
        <f t="shared" si="55"/>
        <v>〒061－3253</v>
      </c>
      <c r="L780" s="158" t="str">
        <f t="shared" si="56"/>
        <v>0613253</v>
      </c>
      <c r="M780" s="160">
        <v>613253</v>
      </c>
      <c r="N780" s="158" t="str">
        <f>VLOOKUP(M780,'郵便番号-住所データ'!C:H,6,FALSE)</f>
        <v>石狩市</v>
      </c>
      <c r="O780" s="156" t="str">
        <f t="shared" si="57"/>
        <v>石狩市樽川三条１丁目１番地</v>
      </c>
      <c r="P780" s="158" t="str">
        <f t="shared" si="58"/>
        <v>株式会社</v>
      </c>
      <c r="Q780" s="158" t="str">
        <f t="shared" si="59"/>
        <v>リ・ラボ</v>
      </c>
      <c r="R780" s="156">
        <v>15</v>
      </c>
      <c r="S780" s="156" t="s">
        <v>279</v>
      </c>
      <c r="T780" s="156" t="s">
        <v>279</v>
      </c>
      <c r="U780" s="156" t="s">
        <v>279</v>
      </c>
      <c r="V780" s="156" t="s">
        <v>279</v>
      </c>
      <c r="W780" s="156" t="s">
        <v>279</v>
      </c>
      <c r="X780" s="156" t="s">
        <v>279</v>
      </c>
    </row>
    <row r="781" spans="1:24">
      <c r="A781" s="156" t="s">
        <v>811</v>
      </c>
      <c r="B781" s="156" t="s">
        <v>810</v>
      </c>
      <c r="C781" s="156" t="s">
        <v>809</v>
      </c>
      <c r="D781" s="156" t="s">
        <v>808</v>
      </c>
      <c r="E781" s="156" t="s">
        <v>807</v>
      </c>
      <c r="F781" s="156" t="s">
        <v>806</v>
      </c>
      <c r="G781" s="156" t="s">
        <v>805</v>
      </c>
      <c r="H781" s="156" t="s">
        <v>804</v>
      </c>
      <c r="I781" s="156" t="s">
        <v>803</v>
      </c>
      <c r="J781" s="156" t="s">
        <v>762</v>
      </c>
      <c r="K781" s="158" t="str">
        <f t="shared" si="55"/>
        <v>〒061－3216</v>
      </c>
      <c r="L781" s="158" t="str">
        <f t="shared" si="56"/>
        <v>0613216</v>
      </c>
      <c r="M781" s="160">
        <v>613216</v>
      </c>
      <c r="N781" s="158" t="str">
        <f>VLOOKUP(M781,'郵便番号-住所データ'!C:H,6,FALSE)</f>
        <v>石狩市</v>
      </c>
      <c r="O781" s="156" t="str">
        <f t="shared" si="57"/>
        <v>石狩市花川北六条２丁目８８</v>
      </c>
      <c r="P781" s="158" t="str">
        <f t="shared" si="58"/>
        <v>株式会社</v>
      </c>
      <c r="Q781" s="158" t="str">
        <f t="shared" si="59"/>
        <v>Ｊｕ・想</v>
      </c>
      <c r="R781" s="156">
        <v>15</v>
      </c>
      <c r="S781" s="156" t="s">
        <v>279</v>
      </c>
      <c r="T781" s="156" t="s">
        <v>279</v>
      </c>
      <c r="U781" s="156" t="s">
        <v>279</v>
      </c>
      <c r="V781" s="156" t="s">
        <v>279</v>
      </c>
      <c r="W781" s="156" t="s">
        <v>279</v>
      </c>
      <c r="X781" s="156" t="s">
        <v>279</v>
      </c>
    </row>
    <row r="782" spans="1:24">
      <c r="A782" s="156" t="s">
        <v>802</v>
      </c>
      <c r="B782" s="156" t="s">
        <v>801</v>
      </c>
      <c r="C782" s="156" t="s">
        <v>800</v>
      </c>
      <c r="D782" s="156" t="s">
        <v>799</v>
      </c>
      <c r="E782" s="156" t="s">
        <v>798</v>
      </c>
      <c r="F782" s="156" t="s">
        <v>797</v>
      </c>
      <c r="G782" s="156" t="s">
        <v>796</v>
      </c>
      <c r="H782" s="156" t="s">
        <v>795</v>
      </c>
      <c r="I782" s="156" t="s">
        <v>794</v>
      </c>
      <c r="J782" s="156" t="s">
        <v>762</v>
      </c>
      <c r="K782" s="158" t="str">
        <f t="shared" si="55"/>
        <v>〒061－3262</v>
      </c>
      <c r="L782" s="158" t="str">
        <f t="shared" si="56"/>
        <v>0613262</v>
      </c>
      <c r="M782" s="160">
        <v>613262</v>
      </c>
      <c r="N782" s="158" t="str">
        <f>VLOOKUP(M782,'郵便番号-住所データ'!C:H,6,FALSE)</f>
        <v>石狩市</v>
      </c>
      <c r="O782" s="156" t="str">
        <f t="shared" si="57"/>
        <v>石狩市花川東二条３丁目２８番地</v>
      </c>
      <c r="P782" s="158" t="str">
        <f t="shared" si="58"/>
        <v>社会福祉</v>
      </c>
      <c r="Q782" s="158" t="str">
        <f t="shared" si="59"/>
        <v>　湖星会</v>
      </c>
      <c r="R782" s="156"/>
      <c r="S782" s="156" t="s">
        <v>279</v>
      </c>
      <c r="T782" s="156" t="s">
        <v>279</v>
      </c>
      <c r="U782" s="156" t="s">
        <v>279</v>
      </c>
      <c r="V782" s="156" t="s">
        <v>279</v>
      </c>
      <c r="W782" s="156" t="s">
        <v>279</v>
      </c>
      <c r="X782" s="156" t="s">
        <v>279</v>
      </c>
    </row>
    <row r="783" spans="1:24">
      <c r="A783" s="156" t="s">
        <v>793</v>
      </c>
      <c r="B783" s="156" t="s">
        <v>792</v>
      </c>
      <c r="C783" s="156" t="s">
        <v>791</v>
      </c>
      <c r="D783" s="156" t="s">
        <v>790</v>
      </c>
      <c r="E783" s="156" t="s">
        <v>789</v>
      </c>
      <c r="F783" s="156" t="s">
        <v>788</v>
      </c>
      <c r="G783" s="156" t="s">
        <v>787</v>
      </c>
      <c r="H783" s="156" t="s">
        <v>786</v>
      </c>
      <c r="I783" s="156" t="s">
        <v>785</v>
      </c>
      <c r="J783" s="156" t="s">
        <v>762</v>
      </c>
      <c r="K783" s="158" t="str">
        <f t="shared" si="55"/>
        <v>〒061－3203</v>
      </c>
      <c r="L783" s="158" t="str">
        <f t="shared" si="56"/>
        <v>0613203</v>
      </c>
      <c r="M783" s="160">
        <v>613203</v>
      </c>
      <c r="N783" s="158" t="str">
        <f>VLOOKUP(M783,'郵便番号-住所データ'!C:H,6,FALSE)</f>
        <v>石狩市</v>
      </c>
      <c r="O783" s="156" t="str">
        <f t="shared" si="57"/>
        <v>石狩市花川南三条４丁目２１９</v>
      </c>
      <c r="P783" s="158" t="str">
        <f t="shared" si="58"/>
        <v>合同会社</v>
      </c>
      <c r="Q783" s="158" t="str">
        <f t="shared" si="59"/>
        <v>フォーム</v>
      </c>
      <c r="R783" s="156">
        <v>15</v>
      </c>
      <c r="S783" s="156" t="s">
        <v>279</v>
      </c>
      <c r="T783" s="156" t="s">
        <v>279</v>
      </c>
      <c r="U783" s="156" t="s">
        <v>279</v>
      </c>
      <c r="V783" s="156" t="s">
        <v>279</v>
      </c>
      <c r="W783" s="156" t="s">
        <v>279</v>
      </c>
      <c r="X783" s="156" t="s">
        <v>279</v>
      </c>
    </row>
    <row r="784" spans="1:24">
      <c r="A784" s="156" t="s">
        <v>784</v>
      </c>
      <c r="B784" s="156" t="s">
        <v>783</v>
      </c>
      <c r="C784" s="156" t="s">
        <v>782</v>
      </c>
      <c r="D784" s="156" t="s">
        <v>781</v>
      </c>
      <c r="E784" s="156" t="s">
        <v>780</v>
      </c>
      <c r="F784" s="156" t="s">
        <v>777</v>
      </c>
      <c r="G784" s="156" t="s">
        <v>779</v>
      </c>
      <c r="H784" s="156" t="s">
        <v>778</v>
      </c>
      <c r="I784" s="156" t="s">
        <v>777</v>
      </c>
      <c r="J784" s="156" t="s">
        <v>762</v>
      </c>
      <c r="K784" s="158" t="str">
        <f t="shared" ref="K784:K841" si="60">MID(D784,1,9)</f>
        <v>〒061－3204</v>
      </c>
      <c r="L784" s="158" t="str">
        <f t="shared" ref="L784:L841" si="61">MID(K784,2,3)&amp;MID(K784,6,4)</f>
        <v>0613204</v>
      </c>
      <c r="M784" s="160">
        <v>613204</v>
      </c>
      <c r="N784" s="158" t="str">
        <f>VLOOKUP(M784,'郵便番号-住所データ'!C:H,6,FALSE)</f>
        <v>石狩市</v>
      </c>
      <c r="O784" s="156" t="str">
        <f t="shared" ref="O784:O841" si="62">MID(D784,10,50)</f>
        <v>石狩市花川南四条３丁目１０６番地１</v>
      </c>
      <c r="P784" s="158" t="str">
        <f t="shared" ref="P784:P841" si="63">MID(H784,1,4)</f>
        <v>株式会社</v>
      </c>
      <c r="Q784" s="158" t="str">
        <f t="shared" ref="Q784:Q841" si="64">RIGHT(H784,4)</f>
        <v>ｕｒｓｅ</v>
      </c>
      <c r="R784" s="156">
        <v>15</v>
      </c>
      <c r="S784" s="156" t="s">
        <v>279</v>
      </c>
      <c r="T784" s="156" t="s">
        <v>279</v>
      </c>
      <c r="U784" s="156" t="s">
        <v>279</v>
      </c>
      <c r="V784" s="156" t="s">
        <v>279</v>
      </c>
      <c r="W784" s="156" t="s">
        <v>279</v>
      </c>
      <c r="X784" s="156" t="s">
        <v>279</v>
      </c>
    </row>
    <row r="785" spans="1:24">
      <c r="A785" s="156" t="s">
        <v>776</v>
      </c>
      <c r="B785" s="156" t="s">
        <v>775</v>
      </c>
      <c r="C785" s="156" t="s">
        <v>774</v>
      </c>
      <c r="D785" s="156" t="s">
        <v>768</v>
      </c>
      <c r="E785" s="156" t="s">
        <v>773</v>
      </c>
      <c r="F785" s="156" t="s">
        <v>766</v>
      </c>
      <c r="G785" s="156" t="s">
        <v>772</v>
      </c>
      <c r="H785" s="156" t="s">
        <v>764</v>
      </c>
      <c r="I785" s="156" t="s">
        <v>763</v>
      </c>
      <c r="J785" s="156" t="s">
        <v>762</v>
      </c>
      <c r="K785" s="158" t="str">
        <f t="shared" si="60"/>
        <v>〒061－3217</v>
      </c>
      <c r="L785" s="158" t="str">
        <f t="shared" si="61"/>
        <v>0613217</v>
      </c>
      <c r="M785" s="160">
        <v>613217</v>
      </c>
      <c r="N785" s="158" t="str">
        <f>VLOOKUP(M785,'郵便番号-住所データ'!C:H,6,FALSE)</f>
        <v>石狩市</v>
      </c>
      <c r="O785" s="156" t="str">
        <f t="shared" si="62"/>
        <v>石狩市花川北七条１丁目１１番地</v>
      </c>
      <c r="P785" s="158" t="str">
        <f t="shared" si="63"/>
        <v>医療法人</v>
      </c>
      <c r="Q785" s="158" t="str">
        <f t="shared" si="64"/>
        <v>団幸惺会</v>
      </c>
      <c r="R785" s="156">
        <v>6</v>
      </c>
      <c r="S785" s="156" t="s">
        <v>279</v>
      </c>
      <c r="T785" s="156" t="s">
        <v>279</v>
      </c>
      <c r="U785" s="156" t="s">
        <v>279</v>
      </c>
      <c r="V785" s="156" t="s">
        <v>279</v>
      </c>
      <c r="W785" s="156" t="s">
        <v>279</v>
      </c>
      <c r="X785" s="156" t="s">
        <v>279</v>
      </c>
    </row>
    <row r="786" spans="1:24">
      <c r="A786" s="156" t="s">
        <v>771</v>
      </c>
      <c r="B786" s="156" t="s">
        <v>770</v>
      </c>
      <c r="C786" s="156" t="s">
        <v>769</v>
      </c>
      <c r="D786" s="156" t="s">
        <v>768</v>
      </c>
      <c r="E786" s="156" t="s">
        <v>767</v>
      </c>
      <c r="F786" s="156" t="s">
        <v>766</v>
      </c>
      <c r="G786" s="156" t="s">
        <v>765</v>
      </c>
      <c r="H786" s="156" t="s">
        <v>764</v>
      </c>
      <c r="I786" s="156" t="s">
        <v>763</v>
      </c>
      <c r="J786" s="156" t="s">
        <v>762</v>
      </c>
      <c r="K786" s="158" t="str">
        <f t="shared" si="60"/>
        <v>〒061－3217</v>
      </c>
      <c r="L786" s="158" t="str">
        <f t="shared" si="61"/>
        <v>0613217</v>
      </c>
      <c r="M786" s="160">
        <v>613217</v>
      </c>
      <c r="N786" s="158" t="str">
        <f>VLOOKUP(M786,'郵便番号-住所データ'!C:H,6,FALSE)</f>
        <v>石狩市</v>
      </c>
      <c r="O786" s="156" t="str">
        <f t="shared" si="62"/>
        <v>石狩市花川北七条１丁目１１番地</v>
      </c>
      <c r="P786" s="158" t="str">
        <f t="shared" si="63"/>
        <v>医療法人</v>
      </c>
      <c r="Q786" s="158" t="str">
        <f t="shared" si="64"/>
        <v>団幸惺会</v>
      </c>
      <c r="R786" s="156">
        <v>6</v>
      </c>
      <c r="S786" s="156" t="s">
        <v>279</v>
      </c>
      <c r="T786" s="156" t="s">
        <v>279</v>
      </c>
      <c r="U786" s="156" t="s">
        <v>279</v>
      </c>
      <c r="V786" s="156" t="s">
        <v>279</v>
      </c>
      <c r="W786" s="156" t="s">
        <v>279</v>
      </c>
      <c r="X786" s="156" t="s">
        <v>279</v>
      </c>
    </row>
    <row r="787" spans="1:24">
      <c r="A787" s="156" t="s">
        <v>761</v>
      </c>
      <c r="B787" s="156" t="s">
        <v>760</v>
      </c>
      <c r="C787" s="156" t="s">
        <v>759</v>
      </c>
      <c r="D787" s="156" t="s">
        <v>758</v>
      </c>
      <c r="E787" s="156" t="s">
        <v>757</v>
      </c>
      <c r="F787" s="156" t="s">
        <v>756</v>
      </c>
      <c r="G787" s="156" t="s">
        <v>755</v>
      </c>
      <c r="H787" s="156" t="s">
        <v>754</v>
      </c>
      <c r="I787" s="156" t="s">
        <v>753</v>
      </c>
      <c r="J787" s="156" t="s">
        <v>280</v>
      </c>
      <c r="K787" s="158" t="str">
        <f t="shared" si="60"/>
        <v>〒064－0820</v>
      </c>
      <c r="L787" s="158" t="str">
        <f t="shared" si="61"/>
        <v>0640820</v>
      </c>
      <c r="M787" s="160">
        <v>640820</v>
      </c>
      <c r="N787" s="158" t="str">
        <f>VLOOKUP(M787,'郵便番号-住所データ'!C:H,6,FALSE)</f>
        <v>札幌市中央区</v>
      </c>
      <c r="O787" s="156" t="str">
        <f t="shared" si="62"/>
        <v>札幌市中央区大通西２８丁目３番３０号</v>
      </c>
      <c r="P787" s="158" t="str">
        <f t="shared" si="63"/>
        <v>医療法人</v>
      </c>
      <c r="Q787" s="158" t="str">
        <f t="shared" si="64"/>
        <v>　愛全会</v>
      </c>
      <c r="R787" s="156">
        <v>6</v>
      </c>
      <c r="S787" s="156" t="s">
        <v>279</v>
      </c>
      <c r="T787" s="156" t="s">
        <v>279</v>
      </c>
      <c r="U787" s="156" t="s">
        <v>279</v>
      </c>
      <c r="V787" s="156" t="s">
        <v>279</v>
      </c>
      <c r="W787" s="156" t="s">
        <v>279</v>
      </c>
      <c r="X787" s="156" t="s">
        <v>279</v>
      </c>
    </row>
    <row r="788" spans="1:24">
      <c r="A788" s="156" t="s">
        <v>752</v>
      </c>
      <c r="B788" s="156" t="s">
        <v>751</v>
      </c>
      <c r="C788" s="156" t="s">
        <v>750</v>
      </c>
      <c r="D788" s="156" t="s">
        <v>749</v>
      </c>
      <c r="E788" s="156" t="s">
        <v>748</v>
      </c>
      <c r="F788" s="156" t="s">
        <v>745</v>
      </c>
      <c r="G788" s="156" t="s">
        <v>747</v>
      </c>
      <c r="H788" s="156" t="s">
        <v>746</v>
      </c>
      <c r="I788" s="156" t="s">
        <v>745</v>
      </c>
      <c r="J788" s="156" t="s">
        <v>280</v>
      </c>
      <c r="K788" s="158" t="str">
        <f t="shared" si="60"/>
        <v>〒063－0826</v>
      </c>
      <c r="L788" s="158" t="str">
        <f t="shared" si="61"/>
        <v>0630826</v>
      </c>
      <c r="M788" s="160">
        <v>630826</v>
      </c>
      <c r="N788" s="158" t="str">
        <f>VLOOKUP(M788,'郵便番号-住所データ'!C:H,6,FALSE)</f>
        <v>札幌市西区</v>
      </c>
      <c r="O788" s="156" t="str">
        <f t="shared" si="62"/>
        <v>札幌市西区発寒六条１１丁目１番１号新道北口ビル２Ｆ</v>
      </c>
      <c r="P788" s="158" t="str">
        <f t="shared" si="63"/>
        <v>株式会社</v>
      </c>
      <c r="Q788" s="158" t="str">
        <f t="shared" si="64"/>
        <v>ルプラン</v>
      </c>
      <c r="R788" s="156">
        <v>15</v>
      </c>
      <c r="S788" s="156" t="s">
        <v>279</v>
      </c>
      <c r="T788" s="156" t="s">
        <v>279</v>
      </c>
      <c r="U788" s="156" t="s">
        <v>279</v>
      </c>
      <c r="V788" s="156" t="s">
        <v>279</v>
      </c>
      <c r="W788" s="156" t="s">
        <v>279</v>
      </c>
      <c r="X788" s="156" t="s">
        <v>279</v>
      </c>
    </row>
    <row r="789" spans="1:24">
      <c r="A789" s="156" t="s">
        <v>744</v>
      </c>
      <c r="B789" s="156" t="s">
        <v>743</v>
      </c>
      <c r="C789" s="156" t="s">
        <v>742</v>
      </c>
      <c r="D789" s="156" t="s">
        <v>741</v>
      </c>
      <c r="E789" s="156" t="s">
        <v>740</v>
      </c>
      <c r="F789" s="156" t="s">
        <v>739</v>
      </c>
      <c r="G789" s="156" t="s">
        <v>676</v>
      </c>
      <c r="H789" s="156" t="s">
        <v>738</v>
      </c>
      <c r="I789" s="156" t="s">
        <v>737</v>
      </c>
      <c r="J789" s="156" t="s">
        <v>280</v>
      </c>
      <c r="K789" s="158" t="str">
        <f t="shared" si="60"/>
        <v>〒064－0917</v>
      </c>
      <c r="L789" s="158" t="str">
        <f t="shared" si="61"/>
        <v>0640917</v>
      </c>
      <c r="M789" s="160">
        <v>640917</v>
      </c>
      <c r="N789" s="158" t="str">
        <f>VLOOKUP(M789,'郵便番号-住所データ'!C:H,6,FALSE)</f>
        <v>札幌市中央区</v>
      </c>
      <c r="O789" s="156" t="str">
        <f t="shared" si="62"/>
        <v>札幌市中央区南十七条西９丁目１番６－６０２号</v>
      </c>
      <c r="P789" s="158" t="str">
        <f t="shared" si="63"/>
        <v>一般社団</v>
      </c>
      <c r="Q789" s="158" t="str">
        <f t="shared" si="64"/>
        <v>法人創和</v>
      </c>
      <c r="R789" s="156">
        <v>10</v>
      </c>
      <c r="S789" s="156" t="s">
        <v>279</v>
      </c>
      <c r="T789" s="156" t="s">
        <v>279</v>
      </c>
      <c r="U789" s="156" t="s">
        <v>279</v>
      </c>
      <c r="V789" s="156" t="s">
        <v>279</v>
      </c>
      <c r="W789" s="156" t="s">
        <v>279</v>
      </c>
      <c r="X789" s="156" t="s">
        <v>279</v>
      </c>
    </row>
    <row r="790" spans="1:24">
      <c r="A790" s="156" t="s">
        <v>736</v>
      </c>
      <c r="B790" s="156" t="s">
        <v>735</v>
      </c>
      <c r="C790" s="156" t="s">
        <v>734</v>
      </c>
      <c r="D790" s="156" t="s">
        <v>733</v>
      </c>
      <c r="E790" s="156" t="s">
        <v>732</v>
      </c>
      <c r="F790" s="156" t="s">
        <v>731</v>
      </c>
      <c r="G790" s="156" t="s">
        <v>730</v>
      </c>
      <c r="H790" s="156" t="s">
        <v>729</v>
      </c>
      <c r="I790" s="156" t="s">
        <v>728</v>
      </c>
      <c r="J790" s="156" t="s">
        <v>280</v>
      </c>
      <c r="K790" s="158" t="str">
        <f t="shared" si="60"/>
        <v>〒064－0808</v>
      </c>
      <c r="L790" s="158" t="str">
        <f t="shared" si="61"/>
        <v>0640808</v>
      </c>
      <c r="M790" s="160">
        <v>640808</v>
      </c>
      <c r="N790" s="158" t="str">
        <f>VLOOKUP(M790,'郵便番号-住所データ'!C:H,6,FALSE)</f>
        <v>札幌市中央区</v>
      </c>
      <c r="O790" s="156" t="str">
        <f t="shared" si="62"/>
        <v>札幌市中央区南八条西９丁目７５４番地山本ビル２Ｆ</v>
      </c>
      <c r="P790" s="158" t="str">
        <f t="shared" si="63"/>
        <v>株式会社</v>
      </c>
      <c r="Q790" s="158" t="str">
        <f t="shared" si="64"/>
        <v>ジャパン</v>
      </c>
      <c r="R790" s="156">
        <v>15</v>
      </c>
      <c r="S790" s="156" t="s">
        <v>279</v>
      </c>
      <c r="T790" s="156" t="s">
        <v>279</v>
      </c>
      <c r="U790" s="156" t="s">
        <v>279</v>
      </c>
      <c r="V790" s="156" t="s">
        <v>279</v>
      </c>
      <c r="W790" s="156" t="s">
        <v>279</v>
      </c>
      <c r="X790" s="156" t="s">
        <v>279</v>
      </c>
    </row>
    <row r="791" spans="1:24">
      <c r="A791" s="156" t="s">
        <v>727</v>
      </c>
      <c r="B791" s="156" t="s">
        <v>726</v>
      </c>
      <c r="C791" s="156" t="s">
        <v>725</v>
      </c>
      <c r="D791" s="156" t="s">
        <v>724</v>
      </c>
      <c r="E791" s="156" t="s">
        <v>723</v>
      </c>
      <c r="F791" s="156" t="s">
        <v>722</v>
      </c>
      <c r="G791" s="156" t="s">
        <v>721</v>
      </c>
      <c r="H791" s="156" t="s">
        <v>720</v>
      </c>
      <c r="I791" s="156" t="s">
        <v>719</v>
      </c>
      <c r="J791" s="156" t="s">
        <v>280</v>
      </c>
      <c r="K791" s="158" t="str">
        <f t="shared" si="60"/>
        <v>〒064－0918</v>
      </c>
      <c r="L791" s="158" t="str">
        <f t="shared" si="61"/>
        <v>0640918</v>
      </c>
      <c r="M791" s="160">
        <v>640918</v>
      </c>
      <c r="N791" s="158" t="str">
        <f>VLOOKUP(M791,'郵便番号-住所データ'!C:H,6,FALSE)</f>
        <v>札幌市中央区</v>
      </c>
      <c r="O791" s="156" t="str">
        <f t="shared" si="62"/>
        <v>札幌市中央区南十八条西１２丁目４番１２号</v>
      </c>
      <c r="P791" s="158" t="str">
        <f t="shared" si="63"/>
        <v>株式会社</v>
      </c>
      <c r="Q791" s="158" t="str">
        <f t="shared" si="64"/>
        <v>ーアイズ</v>
      </c>
      <c r="R791" s="156">
        <v>15</v>
      </c>
      <c r="S791" s="156" t="s">
        <v>279</v>
      </c>
      <c r="T791" s="156" t="s">
        <v>279</v>
      </c>
      <c r="U791" s="156" t="s">
        <v>279</v>
      </c>
      <c r="V791" s="156" t="s">
        <v>279</v>
      </c>
      <c r="W791" s="156" t="s">
        <v>279</v>
      </c>
      <c r="X791" s="156" t="s">
        <v>279</v>
      </c>
    </row>
    <row r="792" spans="1:24">
      <c r="A792" s="156" t="s">
        <v>718</v>
      </c>
      <c r="B792" s="156" t="s">
        <v>717</v>
      </c>
      <c r="C792" s="156" t="s">
        <v>716</v>
      </c>
      <c r="D792" s="156" t="s">
        <v>715</v>
      </c>
      <c r="E792" s="156" t="s">
        <v>714</v>
      </c>
      <c r="F792" s="156" t="s">
        <v>713</v>
      </c>
      <c r="G792" s="156" t="s">
        <v>712</v>
      </c>
      <c r="H792" s="156" t="s">
        <v>711</v>
      </c>
      <c r="I792" s="156" t="s">
        <v>710</v>
      </c>
      <c r="J792" s="156" t="s">
        <v>280</v>
      </c>
      <c r="K792" s="158" t="str">
        <f t="shared" si="60"/>
        <v>〒065－0027</v>
      </c>
      <c r="L792" s="158" t="str">
        <f t="shared" si="61"/>
        <v>0650027</v>
      </c>
      <c r="M792" s="160">
        <v>650027</v>
      </c>
      <c r="N792" s="158" t="str">
        <f>VLOOKUP(M792,'郵便番号-住所データ'!C:H,6,FALSE)</f>
        <v>札幌市東区</v>
      </c>
      <c r="O792" s="156" t="str">
        <f t="shared" si="62"/>
        <v>札幌市東区北二十七条東１丁目１－１４　加藤ビル３Ｆ</v>
      </c>
      <c r="P792" s="158" t="str">
        <f t="shared" si="63"/>
        <v>医療法人</v>
      </c>
      <c r="Q792" s="158" t="str">
        <f t="shared" si="64"/>
        <v>　愛心館</v>
      </c>
      <c r="R792" s="156">
        <v>6</v>
      </c>
      <c r="S792" s="156" t="s">
        <v>279</v>
      </c>
      <c r="T792" s="156" t="s">
        <v>279</v>
      </c>
      <c r="U792" s="156" t="s">
        <v>279</v>
      </c>
      <c r="V792" s="156" t="s">
        <v>279</v>
      </c>
      <c r="W792" s="156" t="s">
        <v>279</v>
      </c>
      <c r="X792" s="156" t="s">
        <v>279</v>
      </c>
    </row>
    <row r="793" spans="1:24">
      <c r="A793" s="156" t="s">
        <v>709</v>
      </c>
      <c r="B793" s="156" t="s">
        <v>708</v>
      </c>
      <c r="C793" s="156" t="s">
        <v>707</v>
      </c>
      <c r="D793" s="156" t="s">
        <v>706</v>
      </c>
      <c r="E793" s="156" t="s">
        <v>705</v>
      </c>
      <c r="F793" s="156" t="s">
        <v>704</v>
      </c>
      <c r="G793" s="156" t="s">
        <v>703</v>
      </c>
      <c r="H793" s="156" t="s">
        <v>702</v>
      </c>
      <c r="I793" s="156" t="s">
        <v>701</v>
      </c>
      <c r="J793" s="156" t="s">
        <v>280</v>
      </c>
      <c r="K793" s="158" t="str">
        <f t="shared" si="60"/>
        <v>〒002－8004</v>
      </c>
      <c r="L793" s="158" t="str">
        <f t="shared" si="61"/>
        <v>0028004</v>
      </c>
      <c r="M793" s="160">
        <v>28004</v>
      </c>
      <c r="N793" s="158" t="str">
        <f>VLOOKUP(M793,'郵便番号-住所データ'!C:H,6,FALSE)</f>
        <v>札幌市北区</v>
      </c>
      <c r="O793" s="156" t="str">
        <f t="shared" si="62"/>
        <v>札幌市北区太平四条１丁目２番２１号</v>
      </c>
      <c r="P793" s="158" t="str">
        <f t="shared" si="63"/>
        <v>株式会社</v>
      </c>
      <c r="Q793" s="158" t="str">
        <f t="shared" si="64"/>
        <v>トリーブ</v>
      </c>
      <c r="R793" s="156">
        <v>15</v>
      </c>
      <c r="S793" s="156" t="s">
        <v>279</v>
      </c>
      <c r="T793" s="156" t="s">
        <v>279</v>
      </c>
      <c r="U793" s="156" t="s">
        <v>279</v>
      </c>
      <c r="V793" s="156" t="s">
        <v>279</v>
      </c>
      <c r="W793" s="156" t="s">
        <v>279</v>
      </c>
      <c r="X793" s="156" t="s">
        <v>279</v>
      </c>
    </row>
    <row r="794" spans="1:24">
      <c r="A794" s="156" t="s">
        <v>700</v>
      </c>
      <c r="B794" s="156" t="s">
        <v>699</v>
      </c>
      <c r="C794" s="156" t="s">
        <v>698</v>
      </c>
      <c r="D794" s="156" t="s">
        <v>697</v>
      </c>
      <c r="E794" s="156" t="s">
        <v>696</v>
      </c>
      <c r="F794" s="156" t="s">
        <v>695</v>
      </c>
      <c r="G794" s="156" t="s">
        <v>694</v>
      </c>
      <c r="H794" s="156" t="s">
        <v>693</v>
      </c>
      <c r="I794" s="156" t="s">
        <v>692</v>
      </c>
      <c r="J794" s="156" t="s">
        <v>280</v>
      </c>
      <c r="K794" s="158" t="str">
        <f t="shared" si="60"/>
        <v>〒065－0025</v>
      </c>
      <c r="L794" s="158" t="str">
        <f t="shared" si="61"/>
        <v>0650025</v>
      </c>
      <c r="M794" s="160">
        <v>650025</v>
      </c>
      <c r="N794" s="158" t="str">
        <f>VLOOKUP(M794,'郵便番号-住所データ'!C:H,6,FALSE)</f>
        <v>札幌市東区</v>
      </c>
      <c r="O794" s="156" t="str">
        <f t="shared" si="62"/>
        <v>札幌市東区北二十五条東３丁目３ー１１</v>
      </c>
      <c r="P794" s="158" t="str">
        <f t="shared" si="63"/>
        <v>医療法人</v>
      </c>
      <c r="Q794" s="158" t="str">
        <f t="shared" si="64"/>
        <v>リニック</v>
      </c>
      <c r="R794" s="156">
        <v>6</v>
      </c>
      <c r="S794" s="156" t="s">
        <v>279</v>
      </c>
      <c r="T794" s="156" t="s">
        <v>279</v>
      </c>
      <c r="U794" s="156" t="s">
        <v>279</v>
      </c>
      <c r="V794" s="156" t="s">
        <v>279</v>
      </c>
      <c r="W794" s="156" t="s">
        <v>279</v>
      </c>
      <c r="X794" s="156" t="s">
        <v>279</v>
      </c>
    </row>
    <row r="795" spans="1:24">
      <c r="A795" s="156" t="s">
        <v>691</v>
      </c>
      <c r="B795" s="156" t="s">
        <v>690</v>
      </c>
      <c r="C795" s="156" t="s">
        <v>689</v>
      </c>
      <c r="D795" s="156" t="s">
        <v>688</v>
      </c>
      <c r="E795" s="156" t="s">
        <v>687</v>
      </c>
      <c r="F795" s="156" t="s">
        <v>686</v>
      </c>
      <c r="G795" s="156" t="s">
        <v>685</v>
      </c>
      <c r="H795" s="156" t="s">
        <v>684</v>
      </c>
      <c r="I795" s="156" t="s">
        <v>683</v>
      </c>
      <c r="J795" s="156" t="s">
        <v>280</v>
      </c>
      <c r="K795" s="158" t="str">
        <f t="shared" si="60"/>
        <v>〒007－0890</v>
      </c>
      <c r="L795" s="158" t="str">
        <f t="shared" si="61"/>
        <v>0070890</v>
      </c>
      <c r="M795" s="160">
        <v>70890</v>
      </c>
      <c r="N795" s="158" t="str">
        <f>VLOOKUP(M795,'郵便番号-住所データ'!C:H,6,FALSE)</f>
        <v>札幌市東区</v>
      </c>
      <c r="O795" s="156" t="str">
        <f t="shared" si="62"/>
        <v>札幌市東区中沼町６９番地１４９</v>
      </c>
      <c r="P795" s="158" t="str">
        <f t="shared" si="63"/>
        <v>有限会社</v>
      </c>
      <c r="Q795" s="158" t="str">
        <f t="shared" si="64"/>
        <v>ーポ静友</v>
      </c>
      <c r="R795" s="156">
        <v>15</v>
      </c>
      <c r="S795" s="156" t="s">
        <v>279</v>
      </c>
      <c r="T795" s="156" t="s">
        <v>279</v>
      </c>
      <c r="U795" s="156" t="s">
        <v>279</v>
      </c>
      <c r="V795" s="156" t="s">
        <v>279</v>
      </c>
      <c r="W795" s="156" t="s">
        <v>279</v>
      </c>
      <c r="X795" s="156" t="s">
        <v>279</v>
      </c>
    </row>
    <row r="796" spans="1:24">
      <c r="A796" s="156" t="s">
        <v>682</v>
      </c>
      <c r="B796" s="156" t="s">
        <v>681</v>
      </c>
      <c r="C796" s="156" t="s">
        <v>680</v>
      </c>
      <c r="D796" s="156" t="s">
        <v>679</v>
      </c>
      <c r="E796" s="156" t="s">
        <v>678</v>
      </c>
      <c r="F796" s="156" t="s">
        <v>677</v>
      </c>
      <c r="G796" s="156" t="s">
        <v>676</v>
      </c>
      <c r="H796" s="156" t="s">
        <v>675</v>
      </c>
      <c r="I796" s="156" t="s">
        <v>674</v>
      </c>
      <c r="J796" s="156" t="s">
        <v>280</v>
      </c>
      <c r="K796" s="158" t="str">
        <f t="shared" si="60"/>
        <v>〒060－0034</v>
      </c>
      <c r="L796" s="158" t="str">
        <f t="shared" si="61"/>
        <v>0600034</v>
      </c>
      <c r="M796" s="160">
        <v>600034</v>
      </c>
      <c r="N796" s="158" t="str">
        <f>VLOOKUP(M796,'郵便番号-住所データ'!C:H,6,FALSE)</f>
        <v>札幌市中央区</v>
      </c>
      <c r="O796" s="156" t="str">
        <f t="shared" si="62"/>
        <v>札幌市中央区北四条東２丁目８－２マルイト北４条ビル</v>
      </c>
      <c r="P796" s="158" t="str">
        <f t="shared" si="63"/>
        <v>合同会社</v>
      </c>
      <c r="Q796" s="158" t="str">
        <f t="shared" si="64"/>
        <v>ディケア</v>
      </c>
      <c r="R796" s="156">
        <v>15</v>
      </c>
      <c r="S796" s="156" t="s">
        <v>279</v>
      </c>
      <c r="T796" s="156" t="s">
        <v>279</v>
      </c>
      <c r="U796" s="156" t="s">
        <v>279</v>
      </c>
      <c r="V796" s="156" t="s">
        <v>279</v>
      </c>
      <c r="W796" s="156" t="s">
        <v>279</v>
      </c>
      <c r="X796" s="156" t="s">
        <v>279</v>
      </c>
    </row>
    <row r="797" spans="1:24">
      <c r="A797" s="156" t="s">
        <v>673</v>
      </c>
      <c r="B797" s="156" t="s">
        <v>672</v>
      </c>
      <c r="C797" s="156" t="s">
        <v>671</v>
      </c>
      <c r="D797" s="156" t="s">
        <v>670</v>
      </c>
      <c r="E797" s="156" t="s">
        <v>669</v>
      </c>
      <c r="F797" s="156" t="s">
        <v>668</v>
      </c>
      <c r="G797" s="156" t="s">
        <v>459</v>
      </c>
      <c r="H797" s="156" t="s">
        <v>667</v>
      </c>
      <c r="I797" s="156" t="s">
        <v>666</v>
      </c>
      <c r="J797" s="156" t="s">
        <v>280</v>
      </c>
      <c r="K797" s="158" t="str">
        <f t="shared" si="60"/>
        <v>〒065－0012</v>
      </c>
      <c r="L797" s="158" t="str">
        <f t="shared" si="61"/>
        <v>0650012</v>
      </c>
      <c r="M797" s="160">
        <v>650012</v>
      </c>
      <c r="N797" s="158" t="str">
        <f>VLOOKUP(M797,'郵便番号-住所データ'!C:H,6,FALSE)</f>
        <v>札幌市東区</v>
      </c>
      <c r="O797" s="156" t="str">
        <f t="shared" si="62"/>
        <v>札幌市東区北十二条東７丁目１番３５号メディカルセンター光星４階</v>
      </c>
      <c r="P797" s="158" t="str">
        <f t="shared" si="63"/>
        <v>株式会社</v>
      </c>
      <c r="Q797" s="158" t="str">
        <f t="shared" si="64"/>
        <v>社ＦＲＩ</v>
      </c>
      <c r="R797" s="156">
        <v>15</v>
      </c>
      <c r="S797" s="156" t="s">
        <v>279</v>
      </c>
      <c r="T797" s="156" t="s">
        <v>279</v>
      </c>
      <c r="U797" s="156" t="s">
        <v>279</v>
      </c>
      <c r="V797" s="156" t="s">
        <v>279</v>
      </c>
      <c r="W797" s="156" t="s">
        <v>279</v>
      </c>
      <c r="X797" s="156" t="s">
        <v>279</v>
      </c>
    </row>
    <row r="798" spans="1:24">
      <c r="A798" s="156" t="s">
        <v>665</v>
      </c>
      <c r="B798" s="156" t="s">
        <v>664</v>
      </c>
      <c r="C798" s="156" t="s">
        <v>663</v>
      </c>
      <c r="D798" s="156" t="s">
        <v>662</v>
      </c>
      <c r="E798" s="156" t="s">
        <v>661</v>
      </c>
      <c r="F798" s="156" t="s">
        <v>660</v>
      </c>
      <c r="G798" s="156" t="s">
        <v>659</v>
      </c>
      <c r="H798" s="156" t="s">
        <v>658</v>
      </c>
      <c r="I798" s="156" t="s">
        <v>657</v>
      </c>
      <c r="J798" s="156" t="s">
        <v>280</v>
      </c>
      <c r="K798" s="158" t="str">
        <f t="shared" si="60"/>
        <v>〒062－0034</v>
      </c>
      <c r="L798" s="158" t="str">
        <f t="shared" si="61"/>
        <v>0620034</v>
      </c>
      <c r="M798" s="160">
        <v>620034</v>
      </c>
      <c r="N798" s="158" t="str">
        <f>VLOOKUP(M798,'郵便番号-住所データ'!C:H,6,FALSE)</f>
        <v>札幌市豊平区</v>
      </c>
      <c r="O798" s="156" t="str">
        <f t="shared" si="62"/>
        <v>札幌市豊平区西岡四条３丁目７－５竹田ビル１階</v>
      </c>
      <c r="P798" s="158" t="str">
        <f t="shared" si="63"/>
        <v>社会医療</v>
      </c>
      <c r="Q798" s="158" t="str">
        <f t="shared" si="64"/>
        <v>　恵和会</v>
      </c>
      <c r="R798" s="156">
        <v>6</v>
      </c>
      <c r="S798" s="156" t="s">
        <v>279</v>
      </c>
      <c r="T798" s="156" t="s">
        <v>279</v>
      </c>
      <c r="U798" s="156" t="s">
        <v>279</v>
      </c>
      <c r="V798" s="156" t="s">
        <v>279</v>
      </c>
      <c r="W798" s="156" t="s">
        <v>279</v>
      </c>
      <c r="X798" s="156" t="s">
        <v>279</v>
      </c>
    </row>
    <row r="799" spans="1:24">
      <c r="A799" s="156" t="s">
        <v>656</v>
      </c>
      <c r="B799" s="156" t="s">
        <v>655</v>
      </c>
      <c r="C799" s="156" t="s">
        <v>654</v>
      </c>
      <c r="D799" s="156" t="s">
        <v>653</v>
      </c>
      <c r="E799" s="156" t="s">
        <v>652</v>
      </c>
      <c r="F799" s="156" t="s">
        <v>651</v>
      </c>
      <c r="G799" s="156" t="s">
        <v>650</v>
      </c>
      <c r="H799" s="156" t="s">
        <v>649</v>
      </c>
      <c r="I799" s="156" t="s">
        <v>648</v>
      </c>
      <c r="J799" s="156" t="s">
        <v>280</v>
      </c>
      <c r="K799" s="158" t="str">
        <f t="shared" si="60"/>
        <v>〒004－0003</v>
      </c>
      <c r="L799" s="158" t="str">
        <f t="shared" si="61"/>
        <v>0040003</v>
      </c>
      <c r="M799" s="160">
        <v>40003</v>
      </c>
      <c r="N799" s="158" t="str">
        <f>VLOOKUP(M799,'郵便番号-住所データ'!C:H,6,FALSE)</f>
        <v>札幌市厚別区</v>
      </c>
      <c r="O799" s="156" t="str">
        <f t="shared" si="62"/>
        <v>札幌市厚別区厚別東三条７丁目２１－７</v>
      </c>
      <c r="P799" s="158" t="str">
        <f t="shared" si="63"/>
        <v>社会福祉</v>
      </c>
      <c r="Q799" s="158" t="str">
        <f t="shared" si="64"/>
        <v>　楡の会</v>
      </c>
      <c r="R799" s="156"/>
      <c r="S799" s="156" t="s">
        <v>279</v>
      </c>
      <c r="T799" s="156" t="s">
        <v>279</v>
      </c>
      <c r="U799" s="156" t="s">
        <v>279</v>
      </c>
      <c r="V799" s="156" t="s">
        <v>279</v>
      </c>
      <c r="W799" s="156" t="s">
        <v>279</v>
      </c>
      <c r="X799" s="156" t="s">
        <v>279</v>
      </c>
    </row>
    <row r="800" spans="1:24">
      <c r="A800" s="156" t="s">
        <v>647</v>
      </c>
      <c r="B800" s="156" t="s">
        <v>646</v>
      </c>
      <c r="C800" s="156" t="s">
        <v>645</v>
      </c>
      <c r="D800" s="156" t="s">
        <v>644</v>
      </c>
      <c r="E800" s="156" t="s">
        <v>643</v>
      </c>
      <c r="F800" s="156" t="s">
        <v>642</v>
      </c>
      <c r="G800" s="156" t="s">
        <v>641</v>
      </c>
      <c r="H800" s="156" t="s">
        <v>640</v>
      </c>
      <c r="I800" s="156" t="s">
        <v>639</v>
      </c>
      <c r="J800" s="156" t="s">
        <v>280</v>
      </c>
      <c r="K800" s="158" t="str">
        <f t="shared" si="60"/>
        <v>〒006－0023</v>
      </c>
      <c r="L800" s="158" t="str">
        <f t="shared" si="61"/>
        <v>0060023</v>
      </c>
      <c r="M800" s="160">
        <v>60023</v>
      </c>
      <c r="N800" s="158" t="str">
        <f>VLOOKUP(M800,'郵便番号-住所データ'!C:H,6,FALSE)</f>
        <v>札幌市手稲区</v>
      </c>
      <c r="O800" s="156" t="str">
        <f t="shared" si="62"/>
        <v>札幌市手稲区手稲本町三条四丁目２番５号</v>
      </c>
      <c r="P800" s="158" t="str">
        <f t="shared" si="63"/>
        <v>医療法人</v>
      </c>
      <c r="Q800" s="158" t="str">
        <f t="shared" si="64"/>
        <v>　北武会</v>
      </c>
      <c r="R800" s="156">
        <v>6</v>
      </c>
      <c r="S800" s="156" t="s">
        <v>279</v>
      </c>
      <c r="T800" s="156" t="s">
        <v>279</v>
      </c>
      <c r="U800" s="156" t="s">
        <v>279</v>
      </c>
      <c r="V800" s="156" t="s">
        <v>279</v>
      </c>
      <c r="W800" s="156" t="s">
        <v>279</v>
      </c>
      <c r="X800" s="156" t="s">
        <v>279</v>
      </c>
    </row>
    <row r="801" spans="1:24">
      <c r="A801" s="156" t="s">
        <v>638</v>
      </c>
      <c r="B801" s="156" t="s">
        <v>637</v>
      </c>
      <c r="C801" s="156" t="s">
        <v>636</v>
      </c>
      <c r="D801" s="156" t="s">
        <v>635</v>
      </c>
      <c r="E801" s="156" t="s">
        <v>634</v>
      </c>
      <c r="F801" s="156" t="s">
        <v>633</v>
      </c>
      <c r="G801" s="156" t="s">
        <v>632</v>
      </c>
      <c r="H801" s="156" t="s">
        <v>631</v>
      </c>
      <c r="I801" s="156" t="s">
        <v>630</v>
      </c>
      <c r="J801" s="156" t="s">
        <v>280</v>
      </c>
      <c r="K801" s="158" t="str">
        <f t="shared" si="60"/>
        <v>〒006－0031</v>
      </c>
      <c r="L801" s="158" t="str">
        <f t="shared" si="61"/>
        <v>0060031</v>
      </c>
      <c r="M801" s="160">
        <v>60031</v>
      </c>
      <c r="N801" s="158" t="str">
        <f>VLOOKUP(M801,'郵便番号-住所データ'!C:H,6,FALSE)</f>
        <v>札幌市手稲区</v>
      </c>
      <c r="O801" s="156" t="str">
        <f t="shared" si="62"/>
        <v>札幌市手稲区稲穂一条１丁目４－１</v>
      </c>
      <c r="P801" s="158" t="str">
        <f t="shared" si="63"/>
        <v>株式会社</v>
      </c>
      <c r="Q801" s="158" t="str">
        <f t="shared" si="64"/>
        <v>ロケット</v>
      </c>
      <c r="R801" s="156">
        <v>15</v>
      </c>
      <c r="S801" s="156" t="s">
        <v>279</v>
      </c>
      <c r="T801" s="156" t="s">
        <v>279</v>
      </c>
      <c r="U801" s="156" t="s">
        <v>279</v>
      </c>
      <c r="V801" s="156" t="s">
        <v>279</v>
      </c>
      <c r="W801" s="156" t="s">
        <v>279</v>
      </c>
      <c r="X801" s="156" t="s">
        <v>279</v>
      </c>
    </row>
    <row r="802" spans="1:24">
      <c r="A802" s="156" t="s">
        <v>629</v>
      </c>
      <c r="B802" s="156" t="s">
        <v>628</v>
      </c>
      <c r="C802" s="156" t="s">
        <v>627</v>
      </c>
      <c r="D802" s="156" t="s">
        <v>626</v>
      </c>
      <c r="E802" s="156" t="s">
        <v>625</v>
      </c>
      <c r="F802" s="156" t="s">
        <v>624</v>
      </c>
      <c r="G802" s="156" t="s">
        <v>623</v>
      </c>
      <c r="H802" s="156" t="s">
        <v>622</v>
      </c>
      <c r="I802" s="156" t="s">
        <v>621</v>
      </c>
      <c r="J802" s="156" t="s">
        <v>280</v>
      </c>
      <c r="K802" s="158" t="str">
        <f t="shared" si="60"/>
        <v>〒060－0011</v>
      </c>
      <c r="L802" s="158" t="str">
        <f t="shared" si="61"/>
        <v>0600011</v>
      </c>
      <c r="M802" s="160">
        <v>600011</v>
      </c>
      <c r="N802" s="158" t="str">
        <f>VLOOKUP(M802,'郵便番号-住所データ'!C:H,6,FALSE)</f>
        <v>札幌市中央区</v>
      </c>
      <c r="O802" s="156" t="str">
        <f t="shared" si="62"/>
        <v>札幌市中央区北十一条西２４丁目１番２０号ケアヴィレッジほくおう北円山１階</v>
      </c>
      <c r="P802" s="158" t="str">
        <f t="shared" si="63"/>
        <v>医療法人</v>
      </c>
      <c r="Q802" s="158" t="str">
        <f t="shared" si="64"/>
        <v>すなろ会</v>
      </c>
      <c r="R802" s="156">
        <v>6</v>
      </c>
      <c r="S802" s="156" t="s">
        <v>279</v>
      </c>
      <c r="T802" s="156" t="s">
        <v>279</v>
      </c>
      <c r="U802" s="156" t="s">
        <v>279</v>
      </c>
      <c r="V802" s="156" t="s">
        <v>279</v>
      </c>
      <c r="W802" s="156" t="s">
        <v>279</v>
      </c>
      <c r="X802" s="156" t="s">
        <v>279</v>
      </c>
    </row>
    <row r="803" spans="1:24">
      <c r="A803" s="156" t="s">
        <v>620</v>
      </c>
      <c r="B803" s="156" t="s">
        <v>619</v>
      </c>
      <c r="C803" s="156" t="s">
        <v>618</v>
      </c>
      <c r="D803" s="156" t="s">
        <v>617</v>
      </c>
      <c r="E803" s="156" t="s">
        <v>616</v>
      </c>
      <c r="F803" s="156" t="s">
        <v>615</v>
      </c>
      <c r="G803" s="156" t="s">
        <v>614</v>
      </c>
      <c r="H803" s="156" t="s">
        <v>613</v>
      </c>
      <c r="I803" s="156" t="s">
        <v>612</v>
      </c>
      <c r="J803" s="156" t="s">
        <v>280</v>
      </c>
      <c r="K803" s="158" t="str">
        <f t="shared" si="60"/>
        <v>〒063－0826</v>
      </c>
      <c r="L803" s="158" t="str">
        <f t="shared" si="61"/>
        <v>0630826</v>
      </c>
      <c r="M803" s="160">
        <v>630826</v>
      </c>
      <c r="N803" s="158" t="str">
        <f>VLOOKUP(M803,'郵便番号-住所データ'!C:H,6,FALSE)</f>
        <v>札幌市西区</v>
      </c>
      <c r="O803" s="156" t="str">
        <f t="shared" si="62"/>
        <v>札幌市西区発寒六条９丁目３－１ウエストビューＡ．Ｏビル３Ｆ</v>
      </c>
      <c r="P803" s="158" t="str">
        <f t="shared" si="63"/>
        <v>有限会社</v>
      </c>
      <c r="Q803" s="158" t="str">
        <f t="shared" si="64"/>
        <v>ぼの月寒</v>
      </c>
      <c r="R803" s="156">
        <v>15</v>
      </c>
      <c r="S803" s="156" t="s">
        <v>279</v>
      </c>
      <c r="T803" s="156" t="s">
        <v>279</v>
      </c>
      <c r="U803" s="156" t="s">
        <v>279</v>
      </c>
      <c r="V803" s="156" t="s">
        <v>279</v>
      </c>
      <c r="W803" s="156" t="s">
        <v>279</v>
      </c>
      <c r="X803" s="156" t="s">
        <v>279</v>
      </c>
    </row>
    <row r="804" spans="1:24">
      <c r="A804" s="156" t="s">
        <v>611</v>
      </c>
      <c r="B804" s="156" t="s">
        <v>610</v>
      </c>
      <c r="C804" s="156" t="s">
        <v>609</v>
      </c>
      <c r="D804" s="156" t="s">
        <v>608</v>
      </c>
      <c r="E804" s="156" t="s">
        <v>607</v>
      </c>
      <c r="F804" s="156" t="s">
        <v>606</v>
      </c>
      <c r="G804" s="156" t="s">
        <v>605</v>
      </c>
      <c r="H804" s="156" t="s">
        <v>604</v>
      </c>
      <c r="I804" s="156" t="s">
        <v>603</v>
      </c>
      <c r="J804" s="156" t="s">
        <v>280</v>
      </c>
      <c r="K804" s="158" t="str">
        <f t="shared" si="60"/>
        <v>〒006－0834</v>
      </c>
      <c r="L804" s="158" t="str">
        <f t="shared" si="61"/>
        <v>0060834</v>
      </c>
      <c r="M804" s="160">
        <v>60834</v>
      </c>
      <c r="N804" s="158" t="str">
        <f>VLOOKUP(M804,'郵便番号-住所データ'!C:H,6,FALSE)</f>
        <v>札幌市手稲区</v>
      </c>
      <c r="O804" s="156" t="str">
        <f t="shared" si="62"/>
        <v>札幌市手稲区曙四条３丁目１５番３５パレーシャルＡＫＥＢＯＮＯ　左Ｔ号室</v>
      </c>
      <c r="P804" s="158" t="str">
        <f t="shared" si="63"/>
        <v>株式会社</v>
      </c>
      <c r="Q804" s="158" t="str">
        <f t="shared" si="64"/>
        <v>ＮＥＸＴ</v>
      </c>
      <c r="R804" s="156">
        <v>15</v>
      </c>
      <c r="S804" s="156" t="s">
        <v>279</v>
      </c>
      <c r="T804" s="156" t="s">
        <v>279</v>
      </c>
      <c r="U804" s="156" t="s">
        <v>279</v>
      </c>
      <c r="V804" s="156" t="s">
        <v>279</v>
      </c>
      <c r="W804" s="156" t="s">
        <v>279</v>
      </c>
      <c r="X804" s="156" t="s">
        <v>279</v>
      </c>
    </row>
    <row r="805" spans="1:24">
      <c r="A805" s="156" t="s">
        <v>602</v>
      </c>
      <c r="B805" s="156" t="s">
        <v>601</v>
      </c>
      <c r="C805" s="156" t="s">
        <v>600</v>
      </c>
      <c r="D805" s="156" t="s">
        <v>599</v>
      </c>
      <c r="E805" s="156" t="s">
        <v>598</v>
      </c>
      <c r="F805" s="156" t="s">
        <v>597</v>
      </c>
      <c r="G805" s="156" t="s">
        <v>459</v>
      </c>
      <c r="H805" s="156" t="s">
        <v>580</v>
      </c>
      <c r="I805" s="156" t="s">
        <v>579</v>
      </c>
      <c r="J805" s="156" t="s">
        <v>280</v>
      </c>
      <c r="K805" s="158" t="str">
        <f t="shared" si="60"/>
        <v>〒063－0036</v>
      </c>
      <c r="L805" s="158" t="str">
        <f t="shared" si="61"/>
        <v>0630036</v>
      </c>
      <c r="M805" s="160">
        <v>630036</v>
      </c>
      <c r="N805" s="158" t="str">
        <f>VLOOKUP(M805,'郵便番号-住所データ'!C:H,6,FALSE)</f>
        <v>札幌市西区</v>
      </c>
      <c r="O805" s="156" t="str">
        <f t="shared" si="62"/>
        <v>札幌市西区西野六条２丁目８番２０号</v>
      </c>
      <c r="P805" s="158" t="str">
        <f t="shared" si="63"/>
        <v>株式会社</v>
      </c>
      <c r="Q805" s="158" t="str">
        <f t="shared" si="64"/>
        <v>ウェルズ</v>
      </c>
      <c r="R805" s="156">
        <v>15</v>
      </c>
      <c r="S805" s="156" t="s">
        <v>279</v>
      </c>
      <c r="T805" s="156" t="s">
        <v>279</v>
      </c>
      <c r="U805" s="156" t="s">
        <v>279</v>
      </c>
      <c r="V805" s="156" t="s">
        <v>279</v>
      </c>
      <c r="W805" s="156" t="s">
        <v>279</v>
      </c>
      <c r="X805" s="156" t="s">
        <v>279</v>
      </c>
    </row>
    <row r="806" spans="1:24">
      <c r="A806" s="156" t="s">
        <v>596</v>
      </c>
      <c r="B806" s="156" t="s">
        <v>595</v>
      </c>
      <c r="C806" s="156" t="s">
        <v>594</v>
      </c>
      <c r="D806" s="156" t="s">
        <v>593</v>
      </c>
      <c r="E806" s="156" t="s">
        <v>592</v>
      </c>
      <c r="F806" s="156" t="s">
        <v>591</v>
      </c>
      <c r="G806" s="156" t="s">
        <v>590</v>
      </c>
      <c r="H806" s="156" t="s">
        <v>589</v>
      </c>
      <c r="I806" s="156" t="s">
        <v>588</v>
      </c>
      <c r="J806" s="156" t="s">
        <v>280</v>
      </c>
      <c r="K806" s="158" t="str">
        <f t="shared" si="60"/>
        <v>〒063－0813</v>
      </c>
      <c r="L806" s="158" t="str">
        <f t="shared" si="61"/>
        <v>0630813</v>
      </c>
      <c r="M806" s="160">
        <v>630813</v>
      </c>
      <c r="N806" s="158" t="str">
        <f>VLOOKUP(M806,'郵便番号-住所データ'!C:H,6,FALSE)</f>
        <v>札幌市西区</v>
      </c>
      <c r="O806" s="156" t="str">
        <f t="shared" si="62"/>
        <v>札幌市西区琴似三条４丁目１－３０－３０３号室</v>
      </c>
      <c r="P806" s="158" t="str">
        <f t="shared" si="63"/>
        <v>有限会社</v>
      </c>
      <c r="Q806" s="158" t="str">
        <f t="shared" si="64"/>
        <v>ａｐａｎ</v>
      </c>
      <c r="R806" s="156">
        <v>15</v>
      </c>
      <c r="S806" s="156" t="s">
        <v>279</v>
      </c>
      <c r="T806" s="156" t="s">
        <v>279</v>
      </c>
      <c r="U806" s="156" t="s">
        <v>279</v>
      </c>
      <c r="V806" s="156" t="s">
        <v>279</v>
      </c>
      <c r="W806" s="156" t="s">
        <v>279</v>
      </c>
      <c r="X806" s="156" t="s">
        <v>279</v>
      </c>
    </row>
    <row r="807" spans="1:24">
      <c r="A807" s="156" t="s">
        <v>587</v>
      </c>
      <c r="B807" s="156" t="s">
        <v>586</v>
      </c>
      <c r="C807" s="156" t="s">
        <v>585</v>
      </c>
      <c r="D807" s="156" t="s">
        <v>584</v>
      </c>
      <c r="E807" s="156" t="s">
        <v>583</v>
      </c>
      <c r="F807" s="156" t="s">
        <v>582</v>
      </c>
      <c r="G807" s="156" t="s">
        <v>581</v>
      </c>
      <c r="H807" s="156" t="s">
        <v>580</v>
      </c>
      <c r="I807" s="156" t="s">
        <v>579</v>
      </c>
      <c r="J807" s="156" t="s">
        <v>280</v>
      </c>
      <c r="K807" s="158" t="str">
        <f t="shared" si="60"/>
        <v>〒006－0004</v>
      </c>
      <c r="L807" s="158" t="str">
        <f t="shared" si="61"/>
        <v>0060004</v>
      </c>
      <c r="M807" s="160">
        <v>60004</v>
      </c>
      <c r="N807" s="158" t="str">
        <f>VLOOKUP(M807,'郵便番号-住所データ'!C:H,6,FALSE)</f>
        <v>札幌市手稲区</v>
      </c>
      <c r="O807" s="156" t="str">
        <f t="shared" si="62"/>
        <v>札幌市手稲区西宮の沢四条３丁目３番３４号</v>
      </c>
      <c r="P807" s="158" t="str">
        <f t="shared" si="63"/>
        <v>株式会社</v>
      </c>
      <c r="Q807" s="158" t="str">
        <f t="shared" si="64"/>
        <v>ウェルズ</v>
      </c>
      <c r="R807" s="156">
        <v>15</v>
      </c>
      <c r="S807" s="156" t="s">
        <v>279</v>
      </c>
      <c r="T807" s="156" t="s">
        <v>279</v>
      </c>
      <c r="U807" s="156" t="s">
        <v>279</v>
      </c>
      <c r="V807" s="156" t="s">
        <v>279</v>
      </c>
      <c r="W807" s="156" t="s">
        <v>279</v>
      </c>
      <c r="X807" s="156" t="s">
        <v>279</v>
      </c>
    </row>
    <row r="808" spans="1:24">
      <c r="A808" s="156" t="s">
        <v>578</v>
      </c>
      <c r="B808" s="156" t="s">
        <v>577</v>
      </c>
      <c r="C808" s="156" t="s">
        <v>576</v>
      </c>
      <c r="D808" s="156" t="s">
        <v>575</v>
      </c>
      <c r="E808" s="156" t="s">
        <v>549</v>
      </c>
      <c r="F808" s="156" t="s">
        <v>574</v>
      </c>
      <c r="G808" s="156" t="s">
        <v>573</v>
      </c>
      <c r="H808" s="156" t="s">
        <v>572</v>
      </c>
      <c r="I808" s="156" t="s">
        <v>571</v>
      </c>
      <c r="J808" s="156" t="s">
        <v>280</v>
      </c>
      <c r="K808" s="158" t="str">
        <f t="shared" si="60"/>
        <v>〒004－0845</v>
      </c>
      <c r="L808" s="158" t="str">
        <f t="shared" si="61"/>
        <v>0040845</v>
      </c>
      <c r="M808" s="160">
        <v>40845</v>
      </c>
      <c r="N808" s="158" t="str">
        <f>VLOOKUP(M808,'郵便番号-住所データ'!C:H,6,FALSE)</f>
        <v>札幌市清田区</v>
      </c>
      <c r="O808" s="156" t="str">
        <f t="shared" si="62"/>
        <v>札幌市清田区清田五条１丁目４番１８－１０１号アーバンコートＡ</v>
      </c>
      <c r="P808" s="158" t="str">
        <f t="shared" si="63"/>
        <v>ライフパ</v>
      </c>
      <c r="Q808" s="158" t="str">
        <f t="shared" si="64"/>
        <v>合同会社</v>
      </c>
      <c r="R808" s="156">
        <v>15</v>
      </c>
      <c r="S808" s="156" t="s">
        <v>279</v>
      </c>
      <c r="T808" s="156" t="s">
        <v>279</v>
      </c>
      <c r="U808" s="156" t="s">
        <v>279</v>
      </c>
      <c r="V808" s="156" t="s">
        <v>279</v>
      </c>
      <c r="W808" s="156" t="s">
        <v>279</v>
      </c>
      <c r="X808" s="156" t="s">
        <v>279</v>
      </c>
    </row>
    <row r="809" spans="1:24">
      <c r="A809" s="156" t="s">
        <v>570</v>
      </c>
      <c r="B809" s="156" t="s">
        <v>569</v>
      </c>
      <c r="C809" s="156" t="s">
        <v>568</v>
      </c>
      <c r="D809" s="156" t="s">
        <v>567</v>
      </c>
      <c r="E809" s="156" t="s">
        <v>566</v>
      </c>
      <c r="F809" s="156" t="s">
        <v>565</v>
      </c>
      <c r="G809" s="156" t="s">
        <v>564</v>
      </c>
      <c r="H809" s="156" t="s">
        <v>563</v>
      </c>
      <c r="I809" s="156" t="s">
        <v>562</v>
      </c>
      <c r="J809" s="156" t="s">
        <v>280</v>
      </c>
      <c r="K809" s="158" t="str">
        <f t="shared" si="60"/>
        <v>〒003－0021</v>
      </c>
      <c r="L809" s="158" t="str">
        <f t="shared" si="61"/>
        <v>0030021</v>
      </c>
      <c r="M809" s="160">
        <v>30021</v>
      </c>
      <c r="N809" s="158" t="str">
        <f>VLOOKUP(M809,'郵便番号-住所データ'!C:H,6,FALSE)</f>
        <v>札幌市白石区</v>
      </c>
      <c r="O809" s="156" t="str">
        <f t="shared" si="62"/>
        <v>札幌市白石区栄通１８丁目４番１０号</v>
      </c>
      <c r="P809" s="158" t="str">
        <f t="shared" si="63"/>
        <v>医療法人</v>
      </c>
      <c r="Q809" s="158" t="str">
        <f t="shared" si="64"/>
        <v>人徳洲会</v>
      </c>
      <c r="R809" s="156">
        <v>6</v>
      </c>
      <c r="S809" s="156" t="s">
        <v>279</v>
      </c>
      <c r="T809" s="156" t="s">
        <v>279</v>
      </c>
      <c r="U809" s="156" t="s">
        <v>279</v>
      </c>
      <c r="V809" s="156" t="s">
        <v>279</v>
      </c>
      <c r="W809" s="156" t="s">
        <v>279</v>
      </c>
      <c r="X809" s="156" t="s">
        <v>279</v>
      </c>
    </row>
    <row r="810" spans="1:24">
      <c r="A810" s="156" t="s">
        <v>561</v>
      </c>
      <c r="B810" s="156" t="s">
        <v>560</v>
      </c>
      <c r="C810" s="156" t="s">
        <v>559</v>
      </c>
      <c r="D810" s="156" t="s">
        <v>558</v>
      </c>
      <c r="E810" s="156" t="s">
        <v>557</v>
      </c>
      <c r="F810" s="156" t="s">
        <v>556</v>
      </c>
      <c r="G810" s="156" t="s">
        <v>555</v>
      </c>
      <c r="H810" s="156" t="s">
        <v>554</v>
      </c>
      <c r="I810" s="156" t="s">
        <v>422</v>
      </c>
      <c r="J810" s="156" t="s">
        <v>280</v>
      </c>
      <c r="K810" s="158" t="str">
        <f t="shared" si="60"/>
        <v>〒003－0023</v>
      </c>
      <c r="L810" s="158" t="str">
        <f t="shared" si="61"/>
        <v>0030023</v>
      </c>
      <c r="M810" s="160">
        <v>30023</v>
      </c>
      <c r="N810" s="158" t="str">
        <f>VLOOKUP(M810,'郵便番号-住所データ'!C:H,6,FALSE)</f>
        <v>札幌市白石区</v>
      </c>
      <c r="O810" s="156" t="str">
        <f t="shared" si="62"/>
        <v>札幌市白石区南郷通１４丁目北３番２０号</v>
      </c>
      <c r="P810" s="158" t="str">
        <f t="shared" si="63"/>
        <v>株式会社</v>
      </c>
      <c r="Q810" s="158" t="str">
        <f t="shared" si="64"/>
        <v>泰進建設</v>
      </c>
      <c r="R810" s="156">
        <v>15</v>
      </c>
      <c r="S810" s="156" t="s">
        <v>279</v>
      </c>
      <c r="T810" s="156" t="s">
        <v>279</v>
      </c>
      <c r="U810" s="156" t="s">
        <v>279</v>
      </c>
      <c r="V810" s="156" t="s">
        <v>279</v>
      </c>
      <c r="W810" s="156" t="s">
        <v>279</v>
      </c>
      <c r="X810" s="156" t="s">
        <v>279</v>
      </c>
    </row>
    <row r="811" spans="1:24">
      <c r="A811" s="156" t="s">
        <v>553</v>
      </c>
      <c r="B811" s="156" t="s">
        <v>552</v>
      </c>
      <c r="C811" s="156" t="s">
        <v>551</v>
      </c>
      <c r="D811" s="156" t="s">
        <v>550</v>
      </c>
      <c r="E811" s="156" t="s">
        <v>549</v>
      </c>
      <c r="F811" s="156" t="s">
        <v>548</v>
      </c>
      <c r="G811" s="156" t="s">
        <v>547</v>
      </c>
      <c r="H811" s="156" t="s">
        <v>546</v>
      </c>
      <c r="I811" s="156" t="s">
        <v>545</v>
      </c>
      <c r="J811" s="156" t="s">
        <v>280</v>
      </c>
      <c r="K811" s="158" t="str">
        <f t="shared" si="60"/>
        <v>〒004－0812</v>
      </c>
      <c r="L811" s="158" t="str">
        <f t="shared" si="61"/>
        <v>0040812</v>
      </c>
      <c r="M811" s="160">
        <v>40812</v>
      </c>
      <c r="N811" s="158" t="str">
        <f>VLOOKUP(M811,'郵便番号-住所データ'!C:H,6,FALSE)</f>
        <v>札幌市清田区</v>
      </c>
      <c r="O811" s="156" t="str">
        <f t="shared" si="62"/>
        <v>札幌市清田区美しが丘二条３丁目３－２</v>
      </c>
      <c r="P811" s="158" t="str">
        <f t="shared" si="63"/>
        <v>株式会社</v>
      </c>
      <c r="Q811" s="158" t="str">
        <f t="shared" si="64"/>
        <v>ア北海道</v>
      </c>
      <c r="R811" s="156">
        <v>15</v>
      </c>
      <c r="S811" s="156" t="s">
        <v>279</v>
      </c>
      <c r="T811" s="156" t="s">
        <v>279</v>
      </c>
      <c r="U811" s="156" t="s">
        <v>279</v>
      </c>
      <c r="V811" s="156" t="s">
        <v>279</v>
      </c>
      <c r="W811" s="156" t="s">
        <v>279</v>
      </c>
      <c r="X811" s="156" t="s">
        <v>279</v>
      </c>
    </row>
    <row r="812" spans="1:24">
      <c r="A812" s="156" t="s">
        <v>544</v>
      </c>
      <c r="B812" s="156" t="s">
        <v>543</v>
      </c>
      <c r="C812" s="156" t="s">
        <v>542</v>
      </c>
      <c r="D812" s="156" t="s">
        <v>541</v>
      </c>
      <c r="E812" s="156" t="s">
        <v>540</v>
      </c>
      <c r="F812" s="156" t="s">
        <v>537</v>
      </c>
      <c r="G812" s="156" t="s">
        <v>539</v>
      </c>
      <c r="H812" s="156" t="s">
        <v>538</v>
      </c>
      <c r="I812" s="156" t="s">
        <v>537</v>
      </c>
      <c r="J812" s="156" t="s">
        <v>280</v>
      </c>
      <c r="K812" s="158" t="str">
        <f t="shared" si="60"/>
        <v>〒003－0000</v>
      </c>
      <c r="L812" s="158" t="str">
        <f t="shared" si="61"/>
        <v>0030000</v>
      </c>
      <c r="M812" s="160">
        <v>30000</v>
      </c>
      <c r="N812" s="158" t="str">
        <f>VLOOKUP(M812,'郵便番号-住所データ'!C:H,6,FALSE)</f>
        <v>札幌市白石区</v>
      </c>
      <c r="O812" s="156" t="str">
        <f t="shared" si="62"/>
        <v>札幌市白石区平和通７丁目北９番３２－２０１号</v>
      </c>
      <c r="P812" s="158" t="str">
        <f t="shared" si="63"/>
        <v>株式会社</v>
      </c>
      <c r="Q812" s="158" t="str">
        <f t="shared" si="64"/>
        <v>ローレル</v>
      </c>
      <c r="R812" s="156">
        <v>15</v>
      </c>
      <c r="S812" s="156" t="s">
        <v>279</v>
      </c>
      <c r="T812" s="156" t="s">
        <v>279</v>
      </c>
      <c r="U812" s="156" t="s">
        <v>279</v>
      </c>
      <c r="V812" s="156" t="s">
        <v>279</v>
      </c>
      <c r="W812" s="156" t="s">
        <v>279</v>
      </c>
      <c r="X812" s="156" t="s">
        <v>279</v>
      </c>
    </row>
    <row r="813" spans="1:24">
      <c r="A813" s="156" t="s">
        <v>536</v>
      </c>
      <c r="B813" s="156" t="s">
        <v>535</v>
      </c>
      <c r="C813" s="156" t="s">
        <v>534</v>
      </c>
      <c r="D813" s="156" t="s">
        <v>533</v>
      </c>
      <c r="E813" s="156" t="s">
        <v>532</v>
      </c>
      <c r="F813" s="156" t="s">
        <v>531</v>
      </c>
      <c r="G813" s="156" t="s">
        <v>530</v>
      </c>
      <c r="H813" s="156" t="s">
        <v>529</v>
      </c>
      <c r="I813" s="156" t="s">
        <v>528</v>
      </c>
      <c r="J813" s="156" t="s">
        <v>280</v>
      </c>
      <c r="K813" s="158" t="str">
        <f t="shared" si="60"/>
        <v>〒062－0041</v>
      </c>
      <c r="L813" s="158" t="str">
        <f t="shared" si="61"/>
        <v>0620041</v>
      </c>
      <c r="M813" s="160">
        <v>620041</v>
      </c>
      <c r="N813" s="158" t="str">
        <f>VLOOKUP(M813,'郵便番号-住所データ'!C:H,6,FALSE)</f>
        <v>札幌市豊平区</v>
      </c>
      <c r="O813" s="156" t="str">
        <f t="shared" si="62"/>
        <v>札幌市豊平区福住一条３丁目８番５号</v>
      </c>
      <c r="P813" s="158" t="str">
        <f t="shared" si="63"/>
        <v>株式会社</v>
      </c>
      <c r="Q813" s="158" t="str">
        <f t="shared" si="64"/>
        <v>悠ライフ</v>
      </c>
      <c r="R813" s="156">
        <v>15</v>
      </c>
      <c r="S813" s="156" t="s">
        <v>279</v>
      </c>
      <c r="T813" s="156" t="s">
        <v>279</v>
      </c>
      <c r="U813" s="156" t="s">
        <v>279</v>
      </c>
      <c r="V813" s="156" t="s">
        <v>279</v>
      </c>
      <c r="W813" s="156" t="s">
        <v>279</v>
      </c>
      <c r="X813" s="156" t="s">
        <v>279</v>
      </c>
    </row>
    <row r="814" spans="1:24">
      <c r="A814" s="156" t="s">
        <v>527</v>
      </c>
      <c r="B814" s="156" t="s">
        <v>526</v>
      </c>
      <c r="C814" s="156" t="s">
        <v>525</v>
      </c>
      <c r="D814" s="156" t="s">
        <v>524</v>
      </c>
      <c r="E814" s="156" t="s">
        <v>523</v>
      </c>
      <c r="F814" s="156" t="s">
        <v>522</v>
      </c>
      <c r="G814" s="156" t="s">
        <v>521</v>
      </c>
      <c r="H814" s="156" t="s">
        <v>520</v>
      </c>
      <c r="I814" s="156" t="s">
        <v>519</v>
      </c>
      <c r="J814" s="156" t="s">
        <v>280</v>
      </c>
      <c r="K814" s="158" t="str">
        <f t="shared" si="60"/>
        <v>〒007－0808</v>
      </c>
      <c r="L814" s="158" t="str">
        <f t="shared" si="61"/>
        <v>0070808</v>
      </c>
      <c r="M814" s="160">
        <v>70808</v>
      </c>
      <c r="N814" s="158" t="str">
        <f>VLOOKUP(M814,'郵便番号-住所データ'!C:H,6,FALSE)</f>
        <v>札幌市東区</v>
      </c>
      <c r="O814" s="156" t="str">
        <f t="shared" si="62"/>
        <v>札幌市東区東苗穂八条２丁目１３番８号みなづきホーム東苗穂館</v>
      </c>
      <c r="P814" s="158" t="str">
        <f t="shared" si="63"/>
        <v>株式会社</v>
      </c>
      <c r="Q814" s="158" t="str">
        <f t="shared" si="64"/>
        <v>みなづき</v>
      </c>
      <c r="R814" s="156">
        <v>15</v>
      </c>
      <c r="S814" s="156" t="s">
        <v>279</v>
      </c>
      <c r="T814" s="156" t="s">
        <v>279</v>
      </c>
      <c r="U814" s="156" t="s">
        <v>279</v>
      </c>
      <c r="V814" s="156" t="s">
        <v>279</v>
      </c>
      <c r="W814" s="156" t="s">
        <v>279</v>
      </c>
      <c r="X814" s="156" t="s">
        <v>279</v>
      </c>
    </row>
    <row r="815" spans="1:24">
      <c r="A815" s="156" t="s">
        <v>518</v>
      </c>
      <c r="B815" s="156" t="s">
        <v>517</v>
      </c>
      <c r="C815" s="156" t="s">
        <v>516</v>
      </c>
      <c r="D815" s="156" t="s">
        <v>515</v>
      </c>
      <c r="E815" s="156" t="s">
        <v>514</v>
      </c>
      <c r="F815" s="156" t="s">
        <v>513</v>
      </c>
      <c r="G815" s="156" t="s">
        <v>512</v>
      </c>
      <c r="H815" s="156" t="s">
        <v>511</v>
      </c>
      <c r="I815" s="156" t="s">
        <v>510</v>
      </c>
      <c r="J815" s="156" t="s">
        <v>280</v>
      </c>
      <c r="K815" s="158" t="str">
        <f t="shared" si="60"/>
        <v>〒004－0061</v>
      </c>
      <c r="L815" s="158" t="str">
        <f t="shared" si="61"/>
        <v>0040061</v>
      </c>
      <c r="M815" s="160">
        <v>40061</v>
      </c>
      <c r="N815" s="158" t="str">
        <f>VLOOKUP(M815,'郵便番号-住所データ'!C:H,6,FALSE)</f>
        <v>札幌市厚別区</v>
      </c>
      <c r="O815" s="156" t="str">
        <f t="shared" si="62"/>
        <v>札幌市厚別区厚別西一条２丁目１－１７グランシーＡＮ２０５号</v>
      </c>
      <c r="P815" s="158" t="str">
        <f t="shared" si="63"/>
        <v>一般社団</v>
      </c>
      <c r="Q815" s="158" t="str">
        <f t="shared" si="64"/>
        <v>援協議会</v>
      </c>
      <c r="R815" s="156">
        <v>10</v>
      </c>
      <c r="S815" s="156" t="s">
        <v>279</v>
      </c>
      <c r="T815" s="156" t="s">
        <v>279</v>
      </c>
      <c r="U815" s="156" t="s">
        <v>279</v>
      </c>
      <c r="V815" s="156" t="s">
        <v>279</v>
      </c>
      <c r="W815" s="156" t="s">
        <v>279</v>
      </c>
      <c r="X815" s="156" t="s">
        <v>279</v>
      </c>
    </row>
    <row r="816" spans="1:24">
      <c r="A816" s="156" t="s">
        <v>509</v>
      </c>
      <c r="B816" s="156" t="s">
        <v>508</v>
      </c>
      <c r="C816" s="156" t="s">
        <v>507</v>
      </c>
      <c r="D816" s="156" t="s">
        <v>506</v>
      </c>
      <c r="E816" s="156" t="s">
        <v>505</v>
      </c>
      <c r="F816" s="156" t="s">
        <v>504</v>
      </c>
      <c r="G816" s="156" t="s">
        <v>283</v>
      </c>
      <c r="H816" s="156" t="s">
        <v>503</v>
      </c>
      <c r="I816" s="156" t="s">
        <v>502</v>
      </c>
      <c r="J816" s="156" t="s">
        <v>280</v>
      </c>
      <c r="K816" s="158" t="str">
        <f t="shared" si="60"/>
        <v>〒004－0022</v>
      </c>
      <c r="L816" s="158" t="str">
        <f t="shared" si="61"/>
        <v>0040022</v>
      </c>
      <c r="M816" s="160">
        <v>40022</v>
      </c>
      <c r="N816" s="158" t="str">
        <f>VLOOKUP(M816,'郵便番号-住所データ'!C:H,6,FALSE)</f>
        <v>札幌市厚別区</v>
      </c>
      <c r="O816" s="156" t="str">
        <f t="shared" si="62"/>
        <v>札幌市厚別区厚別南２丁目３－１８ラークヒルズマンション３０６</v>
      </c>
      <c r="P816" s="158" t="str">
        <f t="shared" si="63"/>
        <v>株式会社</v>
      </c>
      <c r="Q816" s="158" t="str">
        <f t="shared" si="64"/>
        <v>ームケア</v>
      </c>
      <c r="R816" s="156">
        <v>15</v>
      </c>
      <c r="S816" s="156" t="s">
        <v>279</v>
      </c>
      <c r="T816" s="156" t="s">
        <v>279</v>
      </c>
      <c r="U816" s="156" t="s">
        <v>279</v>
      </c>
      <c r="V816" s="156" t="s">
        <v>279</v>
      </c>
      <c r="W816" s="156" t="s">
        <v>279</v>
      </c>
      <c r="X816" s="156" t="s">
        <v>279</v>
      </c>
    </row>
    <row r="817" spans="1:24">
      <c r="A817" s="156" t="s">
        <v>501</v>
      </c>
      <c r="B817" s="156" t="s">
        <v>500</v>
      </c>
      <c r="C817" s="156" t="s">
        <v>499</v>
      </c>
      <c r="D817" s="156" t="s">
        <v>498</v>
      </c>
      <c r="E817" s="156" t="s">
        <v>497</v>
      </c>
      <c r="F817" s="156" t="s">
        <v>496</v>
      </c>
      <c r="G817" s="156" t="s">
        <v>495</v>
      </c>
      <c r="H817" s="156" t="s">
        <v>494</v>
      </c>
      <c r="I817" s="156" t="s">
        <v>493</v>
      </c>
      <c r="J817" s="156" t="s">
        <v>280</v>
      </c>
      <c r="K817" s="158" t="str">
        <f t="shared" si="60"/>
        <v>〒061－3775</v>
      </c>
      <c r="L817" s="158" t="str">
        <f t="shared" si="61"/>
        <v>0613775</v>
      </c>
      <c r="M817" s="160">
        <v>613775</v>
      </c>
      <c r="N817" s="158" t="str">
        <f>VLOOKUP(M817,'郵便番号-住所データ'!C:H,6,FALSE)</f>
        <v>石狩郡当別町</v>
      </c>
      <c r="O817" s="156" t="str">
        <f t="shared" si="62"/>
        <v>石狩郡当別町ビトエ２２００番地１</v>
      </c>
      <c r="P817" s="158" t="str">
        <f t="shared" si="63"/>
        <v>医療法人</v>
      </c>
      <c r="Q817" s="158" t="str">
        <f t="shared" si="64"/>
        <v>　心友会</v>
      </c>
      <c r="R817" s="156">
        <v>6</v>
      </c>
      <c r="S817" s="156" t="s">
        <v>279</v>
      </c>
      <c r="T817" s="156" t="s">
        <v>279</v>
      </c>
      <c r="U817" s="156" t="s">
        <v>279</v>
      </c>
      <c r="V817" s="156" t="s">
        <v>279</v>
      </c>
      <c r="W817" s="156" t="s">
        <v>279</v>
      </c>
      <c r="X817" s="156" t="s">
        <v>279</v>
      </c>
    </row>
    <row r="818" spans="1:24">
      <c r="A818" s="156" t="s">
        <v>492</v>
      </c>
      <c r="B818" s="156" t="s">
        <v>491</v>
      </c>
      <c r="C818" s="156" t="s">
        <v>490</v>
      </c>
      <c r="D818" s="156" t="s">
        <v>489</v>
      </c>
      <c r="E818" s="156" t="s">
        <v>488</v>
      </c>
      <c r="F818" s="156" t="s">
        <v>487</v>
      </c>
      <c r="G818" s="156" t="s">
        <v>486</v>
      </c>
      <c r="H818" s="156" t="s">
        <v>485</v>
      </c>
      <c r="I818" s="156" t="s">
        <v>484</v>
      </c>
      <c r="J818" s="156" t="s">
        <v>280</v>
      </c>
      <c r="K818" s="158" t="str">
        <f t="shared" si="60"/>
        <v>〒066－0042</v>
      </c>
      <c r="L818" s="158" t="str">
        <f t="shared" si="61"/>
        <v>0660042</v>
      </c>
      <c r="M818" s="160">
        <v>660042</v>
      </c>
      <c r="N818" s="158" t="str">
        <f>VLOOKUP(M818,'郵便番号-住所データ'!C:H,6,FALSE)</f>
        <v>千歳市</v>
      </c>
      <c r="O818" s="156" t="str">
        <f t="shared" si="62"/>
        <v>千歳市東雲町１丁目１１番地</v>
      </c>
      <c r="P818" s="158" t="str">
        <f t="shared" si="63"/>
        <v>医療法人</v>
      </c>
      <c r="Q818" s="158" t="str">
        <f t="shared" si="64"/>
        <v>　同仁会</v>
      </c>
      <c r="R818" s="156">
        <v>6</v>
      </c>
      <c r="S818" s="156" t="s">
        <v>279</v>
      </c>
      <c r="T818" s="156" t="s">
        <v>279</v>
      </c>
      <c r="U818" s="156" t="s">
        <v>279</v>
      </c>
      <c r="V818" s="156" t="s">
        <v>279</v>
      </c>
      <c r="W818" s="156" t="s">
        <v>279</v>
      </c>
      <c r="X818" s="156" t="s">
        <v>279</v>
      </c>
    </row>
    <row r="819" spans="1:24">
      <c r="A819" s="156" t="s">
        <v>483</v>
      </c>
      <c r="B819" s="156" t="s">
        <v>482</v>
      </c>
      <c r="C819" s="156" t="s">
        <v>481</v>
      </c>
      <c r="D819" s="156" t="s">
        <v>480</v>
      </c>
      <c r="E819" s="156" t="s">
        <v>479</v>
      </c>
      <c r="F819" s="156" t="s">
        <v>478</v>
      </c>
      <c r="G819" s="156" t="s">
        <v>477</v>
      </c>
      <c r="H819" s="156" t="s">
        <v>476</v>
      </c>
      <c r="I819" s="156" t="s">
        <v>475</v>
      </c>
      <c r="J819" s="156" t="s">
        <v>280</v>
      </c>
      <c r="K819" s="158" t="str">
        <f t="shared" si="60"/>
        <v>〒041－0853</v>
      </c>
      <c r="L819" s="158" t="str">
        <f t="shared" si="61"/>
        <v>0410853</v>
      </c>
      <c r="M819" s="160">
        <v>410853</v>
      </c>
      <c r="N819" s="158" t="str">
        <f>VLOOKUP(M819,'郵便番号-住所データ'!C:H,6,FALSE)</f>
        <v>函館市</v>
      </c>
      <c r="O819" s="156" t="str">
        <f t="shared" si="62"/>
        <v>函館市中道２丁目５１番１号</v>
      </c>
      <c r="P819" s="158" t="str">
        <f t="shared" si="63"/>
        <v>医療法人</v>
      </c>
      <c r="Q819" s="158" t="str">
        <f t="shared" si="64"/>
        <v>医療協会</v>
      </c>
      <c r="R819" s="156">
        <v>6</v>
      </c>
      <c r="S819" s="156" t="s">
        <v>279</v>
      </c>
      <c r="T819" s="156" t="s">
        <v>279</v>
      </c>
      <c r="U819" s="156" t="s">
        <v>279</v>
      </c>
      <c r="V819" s="156" t="s">
        <v>279</v>
      </c>
      <c r="W819" s="156" t="s">
        <v>279</v>
      </c>
      <c r="X819" s="156" t="s">
        <v>279</v>
      </c>
    </row>
    <row r="820" spans="1:24">
      <c r="A820" s="156" t="s">
        <v>474</v>
      </c>
      <c r="B820" s="156" t="s">
        <v>473</v>
      </c>
      <c r="C820" s="156" t="s">
        <v>472</v>
      </c>
      <c r="D820" s="156" t="s">
        <v>471</v>
      </c>
      <c r="E820" s="156" t="s">
        <v>470</v>
      </c>
      <c r="F820" s="156" t="s">
        <v>469</v>
      </c>
      <c r="G820" s="156" t="s">
        <v>468</v>
      </c>
      <c r="H820" s="156" t="s">
        <v>467</v>
      </c>
      <c r="I820" s="156" t="s">
        <v>466</v>
      </c>
      <c r="J820" s="156" t="s">
        <v>280</v>
      </c>
      <c r="K820" s="158" t="str">
        <f t="shared" si="60"/>
        <v>〒041－0252</v>
      </c>
      <c r="L820" s="158" t="str">
        <f t="shared" si="61"/>
        <v>0410252</v>
      </c>
      <c r="M820" s="160">
        <v>410252</v>
      </c>
      <c r="N820" s="158" t="str">
        <f>VLOOKUP(M820,'郵便番号-住所データ'!C:H,6,FALSE)</f>
        <v>函館市</v>
      </c>
      <c r="O820" s="156" t="str">
        <f t="shared" si="62"/>
        <v>函館市釜谷町６０５番地１</v>
      </c>
      <c r="P820" s="158" t="str">
        <f t="shared" si="63"/>
        <v>社会福祉</v>
      </c>
      <c r="Q820" s="158" t="str">
        <f t="shared" si="64"/>
        <v>井福祉会</v>
      </c>
      <c r="R820" s="156"/>
      <c r="S820" s="156" t="s">
        <v>279</v>
      </c>
      <c r="T820" s="156" t="s">
        <v>279</v>
      </c>
      <c r="U820" s="156" t="s">
        <v>279</v>
      </c>
      <c r="V820" s="156" t="s">
        <v>279</v>
      </c>
      <c r="W820" s="156" t="s">
        <v>279</v>
      </c>
      <c r="X820" s="156" t="s">
        <v>279</v>
      </c>
    </row>
    <row r="821" spans="1:24">
      <c r="A821" s="156" t="s">
        <v>465</v>
      </c>
      <c r="B821" s="156" t="s">
        <v>464</v>
      </c>
      <c r="C821" s="156" t="s">
        <v>463</v>
      </c>
      <c r="D821" s="156" t="s">
        <v>462</v>
      </c>
      <c r="E821" s="156" t="s">
        <v>461</v>
      </c>
      <c r="F821" s="156" t="s">
        <v>460</v>
      </c>
      <c r="G821" s="156" t="s">
        <v>459</v>
      </c>
      <c r="H821" s="156" t="s">
        <v>458</v>
      </c>
      <c r="I821" s="156" t="s">
        <v>457</v>
      </c>
      <c r="J821" s="156" t="s">
        <v>280</v>
      </c>
      <c r="K821" s="158" t="str">
        <f t="shared" si="60"/>
        <v>〒042－0943</v>
      </c>
      <c r="L821" s="158" t="str">
        <f t="shared" si="61"/>
        <v>0420943</v>
      </c>
      <c r="M821" s="160">
        <v>420943</v>
      </c>
      <c r="N821" s="158" t="str">
        <f>VLOOKUP(M821,'郵便番号-住所データ'!C:H,6,FALSE)</f>
        <v>函館市</v>
      </c>
      <c r="O821" s="156" t="str">
        <f t="shared" si="62"/>
        <v>函館市乃木町４番５２号</v>
      </c>
      <c r="P821" s="158" t="str">
        <f t="shared" si="63"/>
        <v>株式会社</v>
      </c>
      <c r="Q821" s="158" t="str">
        <f t="shared" si="64"/>
        <v>シャトー</v>
      </c>
      <c r="R821" s="156">
        <v>15</v>
      </c>
      <c r="S821" s="156" t="s">
        <v>279</v>
      </c>
      <c r="T821" s="156" t="s">
        <v>279</v>
      </c>
      <c r="U821" s="156" t="s">
        <v>279</v>
      </c>
      <c r="V821" s="156" t="s">
        <v>279</v>
      </c>
      <c r="W821" s="156" t="s">
        <v>279</v>
      </c>
      <c r="X821" s="156" t="s">
        <v>279</v>
      </c>
    </row>
    <row r="822" spans="1:24">
      <c r="A822" s="156" t="s">
        <v>456</v>
      </c>
      <c r="B822" s="156" t="s">
        <v>455</v>
      </c>
      <c r="C822" s="156" t="s">
        <v>454</v>
      </c>
      <c r="D822" s="156" t="s">
        <v>453</v>
      </c>
      <c r="E822" s="156" t="s">
        <v>452</v>
      </c>
      <c r="F822" s="156" t="s">
        <v>451</v>
      </c>
      <c r="G822" s="156" t="s">
        <v>450</v>
      </c>
      <c r="H822" s="156" t="s">
        <v>449</v>
      </c>
      <c r="I822" s="156" t="s">
        <v>448</v>
      </c>
      <c r="J822" s="156" t="s">
        <v>280</v>
      </c>
      <c r="K822" s="158" t="str">
        <f t="shared" si="60"/>
        <v>〒042－0932</v>
      </c>
      <c r="L822" s="158" t="str">
        <f t="shared" si="61"/>
        <v>0420932</v>
      </c>
      <c r="M822" s="160">
        <v>420932</v>
      </c>
      <c r="N822" s="158" t="str">
        <f>VLOOKUP(M822,'郵便番号-住所データ'!C:H,6,FALSE)</f>
        <v>函館市</v>
      </c>
      <c r="O822" s="156" t="str">
        <f t="shared" si="62"/>
        <v>函館市湯川町２丁目１２番５号</v>
      </c>
      <c r="P822" s="158" t="str">
        <f t="shared" si="63"/>
        <v>有限会社</v>
      </c>
      <c r="Q822" s="158" t="str">
        <f t="shared" si="64"/>
        <v>社　大山</v>
      </c>
      <c r="R822" s="156">
        <v>15</v>
      </c>
      <c r="S822" s="156" t="s">
        <v>279</v>
      </c>
      <c r="T822" s="156" t="s">
        <v>279</v>
      </c>
      <c r="U822" s="156" t="s">
        <v>279</v>
      </c>
      <c r="V822" s="156" t="s">
        <v>279</v>
      </c>
      <c r="W822" s="156" t="s">
        <v>279</v>
      </c>
      <c r="X822" s="156" t="s">
        <v>279</v>
      </c>
    </row>
    <row r="823" spans="1:24">
      <c r="A823" s="156" t="s">
        <v>447</v>
      </c>
      <c r="B823" s="156" t="s">
        <v>446</v>
      </c>
      <c r="C823" s="156" t="s">
        <v>445</v>
      </c>
      <c r="D823" s="156" t="s">
        <v>444</v>
      </c>
      <c r="E823" s="156" t="s">
        <v>443</v>
      </c>
      <c r="F823" s="156" t="s">
        <v>440</v>
      </c>
      <c r="G823" s="156" t="s">
        <v>442</v>
      </c>
      <c r="H823" s="156" t="s">
        <v>441</v>
      </c>
      <c r="I823" s="156" t="s">
        <v>440</v>
      </c>
      <c r="J823" s="156" t="s">
        <v>280</v>
      </c>
      <c r="K823" s="158" t="str">
        <f t="shared" si="60"/>
        <v>〒049－0111</v>
      </c>
      <c r="L823" s="158" t="str">
        <f t="shared" si="61"/>
        <v>0490111</v>
      </c>
      <c r="M823" s="160">
        <v>490111</v>
      </c>
      <c r="N823" s="158" t="str">
        <f>VLOOKUP(M823,'郵便番号-住所データ'!C:H,6,FALSE)</f>
        <v>北斗市</v>
      </c>
      <c r="O823" s="156" t="str">
        <f t="shared" si="62"/>
        <v>北斗市七重浜１丁目６番１６号エクセレントＨＫ１０１号</v>
      </c>
      <c r="P823" s="158" t="str">
        <f t="shared" si="63"/>
        <v>株式会社</v>
      </c>
      <c r="Q823" s="158" t="str">
        <f t="shared" si="64"/>
        <v>かなりあ</v>
      </c>
      <c r="R823" s="156">
        <v>15</v>
      </c>
      <c r="S823" s="156" t="s">
        <v>279</v>
      </c>
      <c r="T823" s="156" t="s">
        <v>279</v>
      </c>
      <c r="U823" s="156" t="s">
        <v>279</v>
      </c>
      <c r="V823" s="156" t="s">
        <v>279</v>
      </c>
      <c r="W823" s="156" t="s">
        <v>279</v>
      </c>
      <c r="X823" s="156" t="s">
        <v>279</v>
      </c>
    </row>
    <row r="824" spans="1:24">
      <c r="A824" s="156" t="s">
        <v>439</v>
      </c>
      <c r="B824" s="156" t="s">
        <v>438</v>
      </c>
      <c r="C824" s="156" t="s">
        <v>437</v>
      </c>
      <c r="D824" s="156" t="s">
        <v>436</v>
      </c>
      <c r="E824" s="156" t="s">
        <v>435</v>
      </c>
      <c r="F824" s="156" t="s">
        <v>434</v>
      </c>
      <c r="G824" s="156" t="s">
        <v>433</v>
      </c>
      <c r="H824" s="156" t="s">
        <v>432</v>
      </c>
      <c r="I824" s="156" t="s">
        <v>431</v>
      </c>
      <c r="J824" s="156" t="s">
        <v>280</v>
      </c>
      <c r="K824" s="158" t="str">
        <f t="shared" si="60"/>
        <v>〒048－2672</v>
      </c>
      <c r="L824" s="158" t="str">
        <f t="shared" si="61"/>
        <v>0482672</v>
      </c>
      <c r="M824" s="160">
        <v>482672</v>
      </c>
      <c r="N824" s="158" t="str">
        <f>VLOOKUP(M824,'郵便番号-住所データ'!C:H,6,FALSE)</f>
        <v>小樽市</v>
      </c>
      <c r="O824" s="156" t="str">
        <f t="shared" si="62"/>
        <v>小樽市塩谷２丁目１７番２５号</v>
      </c>
      <c r="P824" s="158" t="str">
        <f t="shared" si="63"/>
        <v>社会福祉</v>
      </c>
      <c r="Q824" s="158" t="str">
        <f t="shared" si="64"/>
        <v>道済生会</v>
      </c>
      <c r="R824" s="156"/>
      <c r="S824" s="156" t="s">
        <v>279</v>
      </c>
      <c r="T824" s="156" t="s">
        <v>279</v>
      </c>
      <c r="U824" s="156" t="s">
        <v>279</v>
      </c>
      <c r="V824" s="156" t="s">
        <v>279</v>
      </c>
      <c r="W824" s="156" t="s">
        <v>279</v>
      </c>
      <c r="X824" s="156" t="s">
        <v>279</v>
      </c>
    </row>
    <row r="825" spans="1:24">
      <c r="A825" s="156" t="s">
        <v>430</v>
      </c>
      <c r="B825" s="156" t="s">
        <v>429</v>
      </c>
      <c r="C825" s="156" t="s">
        <v>428</v>
      </c>
      <c r="D825" s="156" t="s">
        <v>427</v>
      </c>
      <c r="E825" s="156" t="s">
        <v>426</v>
      </c>
      <c r="F825" s="156" t="s">
        <v>425</v>
      </c>
      <c r="G825" s="156" t="s">
        <v>424</v>
      </c>
      <c r="H825" s="156" t="s">
        <v>423</v>
      </c>
      <c r="I825" s="156" t="s">
        <v>422</v>
      </c>
      <c r="J825" s="156" t="s">
        <v>280</v>
      </c>
      <c r="K825" s="158" t="str">
        <f t="shared" si="60"/>
        <v>〒048－2672</v>
      </c>
      <c r="L825" s="158" t="str">
        <f t="shared" si="61"/>
        <v>0482672</v>
      </c>
      <c r="M825" s="160">
        <v>482672</v>
      </c>
      <c r="N825" s="158" t="str">
        <f>VLOOKUP(M825,'郵便番号-住所データ'!C:H,6,FALSE)</f>
        <v>小樽市</v>
      </c>
      <c r="O825" s="156" t="str">
        <f t="shared" si="62"/>
        <v>小樽市塩谷２丁目２番２２号</v>
      </c>
      <c r="P825" s="158" t="str">
        <f t="shared" si="63"/>
        <v>株式会社</v>
      </c>
      <c r="Q825" s="158" t="str">
        <f t="shared" si="64"/>
        <v>泰進建設</v>
      </c>
      <c r="R825" s="156">
        <v>15</v>
      </c>
      <c r="S825" s="156" t="s">
        <v>279</v>
      </c>
      <c r="T825" s="156" t="s">
        <v>279</v>
      </c>
      <c r="U825" s="156" t="s">
        <v>279</v>
      </c>
      <c r="V825" s="156" t="s">
        <v>279</v>
      </c>
      <c r="W825" s="156" t="s">
        <v>279</v>
      </c>
      <c r="X825" s="156" t="s">
        <v>279</v>
      </c>
    </row>
    <row r="826" spans="1:24">
      <c r="A826" s="156" t="s">
        <v>421</v>
      </c>
      <c r="B826" s="156" t="s">
        <v>420</v>
      </c>
      <c r="C826" s="156" t="s">
        <v>419</v>
      </c>
      <c r="D826" s="156" t="s">
        <v>418</v>
      </c>
      <c r="E826" s="156" t="s">
        <v>417</v>
      </c>
      <c r="F826" s="156" t="s">
        <v>416</v>
      </c>
      <c r="G826" s="156" t="s">
        <v>415</v>
      </c>
      <c r="H826" s="156" t="s">
        <v>414</v>
      </c>
      <c r="I826" s="156" t="s">
        <v>413</v>
      </c>
      <c r="J826" s="156" t="s">
        <v>280</v>
      </c>
      <c r="K826" s="158" t="str">
        <f t="shared" si="60"/>
        <v>〒071－8133</v>
      </c>
      <c r="L826" s="158" t="str">
        <f t="shared" si="61"/>
        <v>0718133</v>
      </c>
      <c r="M826" s="160">
        <v>718133</v>
      </c>
      <c r="N826" s="158" t="str">
        <f>VLOOKUP(M826,'郵便番号-住所データ'!C:H,6,FALSE)</f>
        <v>旭川市</v>
      </c>
      <c r="O826" s="156" t="str">
        <f t="shared" si="62"/>
        <v>旭川市末広３条４丁目１番５号末広中央介護医療院内</v>
      </c>
      <c r="P826" s="158" t="str">
        <f t="shared" si="63"/>
        <v>医療法人</v>
      </c>
      <c r="Q826" s="158" t="str">
        <f t="shared" si="64"/>
        <v>　博彰会</v>
      </c>
      <c r="R826" s="156">
        <v>6</v>
      </c>
      <c r="S826" s="156" t="s">
        <v>279</v>
      </c>
      <c r="T826" s="156" t="s">
        <v>279</v>
      </c>
      <c r="U826" s="156" t="s">
        <v>279</v>
      </c>
      <c r="V826" s="156" t="s">
        <v>279</v>
      </c>
      <c r="W826" s="156" t="s">
        <v>279</v>
      </c>
      <c r="X826" s="156" t="s">
        <v>279</v>
      </c>
    </row>
    <row r="827" spans="1:24">
      <c r="A827" s="156" t="s">
        <v>412</v>
      </c>
      <c r="B827" s="156" t="s">
        <v>411</v>
      </c>
      <c r="C827" s="156" t="s">
        <v>410</v>
      </c>
      <c r="D827" s="156" t="s">
        <v>409</v>
      </c>
      <c r="E827" s="156" t="s">
        <v>408</v>
      </c>
      <c r="F827" s="156" t="s">
        <v>407</v>
      </c>
      <c r="G827" s="156" t="s">
        <v>406</v>
      </c>
      <c r="H827" s="156" t="s">
        <v>405</v>
      </c>
      <c r="I827" s="156" t="s">
        <v>404</v>
      </c>
      <c r="J827" s="156" t="s">
        <v>280</v>
      </c>
      <c r="K827" s="158" t="str">
        <f t="shared" si="60"/>
        <v>〒070－8011</v>
      </c>
      <c r="L827" s="158" t="str">
        <f t="shared" si="61"/>
        <v>0708011</v>
      </c>
      <c r="M827" s="160">
        <v>708011</v>
      </c>
      <c r="N827" s="158" t="str">
        <f>VLOOKUP(M827,'郵便番号-住所データ'!C:H,6,FALSE)</f>
        <v>旭川市</v>
      </c>
      <c r="O827" s="156" t="str">
        <f t="shared" si="62"/>
        <v>旭川市神居１条８丁目３番１７号畠山マンション１０１号</v>
      </c>
      <c r="P827" s="158" t="str">
        <f t="shared" si="63"/>
        <v>有限会社</v>
      </c>
      <c r="Q827" s="158" t="str">
        <f t="shared" si="64"/>
        <v>社きずな</v>
      </c>
      <c r="R827" s="156">
        <v>15</v>
      </c>
      <c r="S827" s="156" t="s">
        <v>279</v>
      </c>
      <c r="T827" s="156" t="s">
        <v>279</v>
      </c>
      <c r="U827" s="156" t="s">
        <v>279</v>
      </c>
      <c r="V827" s="156" t="s">
        <v>279</v>
      </c>
      <c r="W827" s="156" t="s">
        <v>279</v>
      </c>
      <c r="X827" s="156" t="s">
        <v>279</v>
      </c>
    </row>
    <row r="828" spans="1:24">
      <c r="A828" s="156" t="s">
        <v>403</v>
      </c>
      <c r="B828" s="156" t="s">
        <v>402</v>
      </c>
      <c r="C828" s="156" t="s">
        <v>401</v>
      </c>
      <c r="D828" s="156" t="s">
        <v>400</v>
      </c>
      <c r="E828" s="156" t="s">
        <v>399</v>
      </c>
      <c r="F828" s="156" t="s">
        <v>398</v>
      </c>
      <c r="G828" s="156" t="s">
        <v>397</v>
      </c>
      <c r="H828" s="156" t="s">
        <v>396</v>
      </c>
      <c r="I828" s="156" t="s">
        <v>395</v>
      </c>
      <c r="J828" s="156" t="s">
        <v>280</v>
      </c>
      <c r="K828" s="158" t="str">
        <f t="shared" si="60"/>
        <v>〒070－8045</v>
      </c>
      <c r="L828" s="158" t="str">
        <f t="shared" si="61"/>
        <v>0708045</v>
      </c>
      <c r="M828" s="160">
        <v>708045</v>
      </c>
      <c r="N828" s="158" t="str">
        <f>VLOOKUP(M828,'郵便番号-住所データ'!C:H,6,FALSE)</f>
        <v>旭川市</v>
      </c>
      <c r="O828" s="156" t="str">
        <f t="shared" si="62"/>
        <v>旭川市忠和５条６丁目２番４号</v>
      </c>
      <c r="P828" s="158" t="str">
        <f t="shared" si="63"/>
        <v>株式会社</v>
      </c>
      <c r="Q828" s="158" t="str">
        <f t="shared" si="64"/>
        <v>　健康会</v>
      </c>
      <c r="R828" s="156">
        <v>15</v>
      </c>
      <c r="S828" s="156" t="s">
        <v>279</v>
      </c>
      <c r="T828" s="156" t="s">
        <v>279</v>
      </c>
      <c r="U828" s="156" t="s">
        <v>279</v>
      </c>
      <c r="V828" s="156" t="s">
        <v>279</v>
      </c>
      <c r="W828" s="156" t="s">
        <v>279</v>
      </c>
      <c r="X828" s="156" t="s">
        <v>279</v>
      </c>
    </row>
    <row r="829" spans="1:24">
      <c r="A829" s="156" t="s">
        <v>394</v>
      </c>
      <c r="B829" s="156" t="s">
        <v>393</v>
      </c>
      <c r="C829" s="156" t="s">
        <v>392</v>
      </c>
      <c r="D829" s="156" t="s">
        <v>391</v>
      </c>
      <c r="E829" s="156" t="s">
        <v>390</v>
      </c>
      <c r="F829" s="156" t="s">
        <v>389</v>
      </c>
      <c r="G829" s="156" t="s">
        <v>388</v>
      </c>
      <c r="H829" s="156" t="s">
        <v>387</v>
      </c>
      <c r="I829" s="156" t="s">
        <v>386</v>
      </c>
      <c r="J829" s="156" t="s">
        <v>280</v>
      </c>
      <c r="K829" s="158" t="str">
        <f t="shared" si="60"/>
        <v>〒071－1232</v>
      </c>
      <c r="L829" s="158" t="str">
        <f t="shared" si="61"/>
        <v>0711232</v>
      </c>
      <c r="M829" s="160">
        <v>711232</v>
      </c>
      <c r="N829" s="158" t="str">
        <f>VLOOKUP(M829,'郵便番号-住所データ'!C:H,6,FALSE)</f>
        <v>上川郡鷹栖町</v>
      </c>
      <c r="O829" s="156" t="str">
        <f t="shared" si="62"/>
        <v>上川郡鷹栖町北野西二条１丁目６－５</v>
      </c>
      <c r="P829" s="158" t="str">
        <f t="shared" si="63"/>
        <v>合同会社</v>
      </c>
      <c r="Q829" s="158" t="str">
        <f t="shared" si="64"/>
        <v>ャルール</v>
      </c>
      <c r="R829" s="156">
        <v>15</v>
      </c>
      <c r="S829" s="156" t="s">
        <v>279</v>
      </c>
      <c r="T829" s="156" t="s">
        <v>279</v>
      </c>
      <c r="U829" s="156" t="s">
        <v>279</v>
      </c>
      <c r="V829" s="156" t="s">
        <v>279</v>
      </c>
      <c r="W829" s="156" t="s">
        <v>279</v>
      </c>
      <c r="X829" s="156" t="s">
        <v>279</v>
      </c>
    </row>
    <row r="830" spans="1:24">
      <c r="A830" s="156" t="s">
        <v>385</v>
      </c>
      <c r="B830" s="156" t="s">
        <v>384</v>
      </c>
      <c r="C830" s="156" t="s">
        <v>383</v>
      </c>
      <c r="D830" s="156" t="s">
        <v>382</v>
      </c>
      <c r="E830" s="156" t="s">
        <v>381</v>
      </c>
      <c r="F830" s="156" t="s">
        <v>279</v>
      </c>
      <c r="G830" s="156" t="s">
        <v>380</v>
      </c>
      <c r="H830" s="156" t="s">
        <v>379</v>
      </c>
      <c r="I830" s="156" t="s">
        <v>378</v>
      </c>
      <c r="J830" s="156" t="s">
        <v>280</v>
      </c>
      <c r="K830" s="158" t="str">
        <f t="shared" si="60"/>
        <v>〒050－0076</v>
      </c>
      <c r="L830" s="158" t="str">
        <f t="shared" si="61"/>
        <v>0500076</v>
      </c>
      <c r="M830" s="160">
        <v>500076</v>
      </c>
      <c r="N830" s="158" t="str">
        <f>VLOOKUP(M830,'郵便番号-住所データ'!C:H,6,FALSE)</f>
        <v>室蘭市</v>
      </c>
      <c r="O830" s="156" t="str">
        <f t="shared" si="62"/>
        <v>室蘭市知利別町１丁目４５番地</v>
      </c>
      <c r="P830" s="158" t="str">
        <f t="shared" si="63"/>
        <v>医療法人</v>
      </c>
      <c r="Q830" s="158" t="str">
        <f t="shared" si="64"/>
        <v>総合病院</v>
      </c>
      <c r="R830" s="156">
        <v>6</v>
      </c>
      <c r="S830" s="156" t="s">
        <v>279</v>
      </c>
      <c r="T830" s="156" t="s">
        <v>279</v>
      </c>
      <c r="U830" s="156" t="s">
        <v>279</v>
      </c>
      <c r="V830" s="156" t="s">
        <v>279</v>
      </c>
      <c r="W830" s="156" t="s">
        <v>279</v>
      </c>
      <c r="X830" s="156" t="s">
        <v>279</v>
      </c>
    </row>
    <row r="831" spans="1:24">
      <c r="A831" s="156" t="s">
        <v>377</v>
      </c>
      <c r="B831" s="156" t="s">
        <v>376</v>
      </c>
      <c r="C831" s="156" t="s">
        <v>371</v>
      </c>
      <c r="D831" s="156" t="s">
        <v>375</v>
      </c>
      <c r="E831" s="156" t="s">
        <v>374</v>
      </c>
      <c r="F831" s="156" t="s">
        <v>373</v>
      </c>
      <c r="G831" s="156" t="s">
        <v>372</v>
      </c>
      <c r="H831" s="156" t="s">
        <v>371</v>
      </c>
      <c r="I831" s="156" t="s">
        <v>370</v>
      </c>
      <c r="J831" s="156" t="s">
        <v>280</v>
      </c>
      <c r="K831" s="158" t="str">
        <f t="shared" si="60"/>
        <v>〒059－0026</v>
      </c>
      <c r="L831" s="158" t="str">
        <f t="shared" si="61"/>
        <v>0590026</v>
      </c>
      <c r="M831" s="160">
        <v>590026</v>
      </c>
      <c r="N831" s="158" t="str">
        <f>VLOOKUP(M831,'郵便番号-住所データ'!C:H,6,FALSE)</f>
        <v>登別市</v>
      </c>
      <c r="O831" s="156" t="str">
        <f t="shared" si="62"/>
        <v>登別市若山町４丁目４０－５メープル・ペット　ワン１０１号室</v>
      </c>
      <c r="P831" s="158" t="str">
        <f t="shared" si="63"/>
        <v>ＮＰＯ法</v>
      </c>
      <c r="Q831" s="158" t="str">
        <f t="shared" si="64"/>
        <v>ぱれっと</v>
      </c>
      <c r="R831" s="156"/>
      <c r="S831" s="156" t="s">
        <v>279</v>
      </c>
      <c r="T831" s="156" t="s">
        <v>279</v>
      </c>
      <c r="U831" s="156" t="s">
        <v>279</v>
      </c>
      <c r="V831" s="156" t="s">
        <v>279</v>
      </c>
      <c r="W831" s="156" t="s">
        <v>279</v>
      </c>
      <c r="X831" s="156" t="s">
        <v>279</v>
      </c>
    </row>
    <row r="832" spans="1:24">
      <c r="A832" s="156" t="s">
        <v>369</v>
      </c>
      <c r="B832" s="156" t="s">
        <v>368</v>
      </c>
      <c r="C832" s="156" t="s">
        <v>367</v>
      </c>
      <c r="D832" s="156" t="s">
        <v>366</v>
      </c>
      <c r="E832" s="156" t="s">
        <v>365</v>
      </c>
      <c r="F832" s="156" t="s">
        <v>364</v>
      </c>
      <c r="G832" s="156" t="s">
        <v>363</v>
      </c>
      <c r="H832" s="156" t="s">
        <v>362</v>
      </c>
      <c r="I832" s="156" t="s">
        <v>361</v>
      </c>
      <c r="J832" s="156" t="s">
        <v>280</v>
      </c>
      <c r="K832" s="158" t="str">
        <f t="shared" si="60"/>
        <v>〒059－1911</v>
      </c>
      <c r="L832" s="158" t="str">
        <f t="shared" si="61"/>
        <v>0591911</v>
      </c>
      <c r="M832" s="160">
        <v>591911</v>
      </c>
      <c r="N832" s="158" t="str">
        <f>VLOOKUP(M832,'郵便番号-住所データ'!C:H,6,FALSE)</f>
        <v>勇払郡安平町</v>
      </c>
      <c r="O832" s="156" t="str">
        <f t="shared" si="62"/>
        <v>勇払郡安平町追分本町５丁目４１番地</v>
      </c>
      <c r="P832" s="158" t="str">
        <f t="shared" si="63"/>
        <v>株式会社</v>
      </c>
      <c r="Q832" s="158" t="str">
        <f t="shared" si="64"/>
        <v>サッポロ</v>
      </c>
      <c r="R832" s="156">
        <v>15</v>
      </c>
      <c r="S832" s="156" t="s">
        <v>279</v>
      </c>
      <c r="T832" s="156" t="s">
        <v>279</v>
      </c>
      <c r="U832" s="156" t="s">
        <v>279</v>
      </c>
      <c r="V832" s="156" t="s">
        <v>279</v>
      </c>
      <c r="W832" s="156" t="s">
        <v>279</v>
      </c>
      <c r="X832" s="156" t="s">
        <v>279</v>
      </c>
    </row>
    <row r="833" spans="1:24">
      <c r="A833" s="156" t="s">
        <v>360</v>
      </c>
      <c r="B833" s="156" t="s">
        <v>359</v>
      </c>
      <c r="C833" s="156" t="s">
        <v>358</v>
      </c>
      <c r="D833" s="156" t="s">
        <v>357</v>
      </c>
      <c r="E833" s="156" t="s">
        <v>356</v>
      </c>
      <c r="F833" s="156" t="s">
        <v>279</v>
      </c>
      <c r="G833" s="156" t="s">
        <v>355</v>
      </c>
      <c r="H833" s="156" t="s">
        <v>354</v>
      </c>
      <c r="I833" s="156" t="s">
        <v>353</v>
      </c>
      <c r="J833" s="156" t="s">
        <v>280</v>
      </c>
      <c r="K833" s="158" t="str">
        <f t="shared" si="60"/>
        <v>〒049－5411</v>
      </c>
      <c r="L833" s="158" t="str">
        <f t="shared" si="61"/>
        <v>0495411</v>
      </c>
      <c r="M833" s="160">
        <v>495411</v>
      </c>
      <c r="N833" s="158" t="str">
        <f>VLOOKUP(M833,'郵便番号-住所データ'!C:H,6,FALSE)</f>
        <v>虻田郡豊浦町</v>
      </c>
      <c r="O833" s="156" t="str">
        <f t="shared" si="62"/>
        <v>虻田郡豊浦町東雲町１６番地１</v>
      </c>
      <c r="P833" s="158" t="str">
        <f t="shared" si="63"/>
        <v>豊浦町</v>
      </c>
      <c r="Q833" s="158" t="str">
        <f t="shared" si="64"/>
        <v>豊浦町</v>
      </c>
      <c r="R833" s="156"/>
      <c r="S833" s="156" t="s">
        <v>279</v>
      </c>
      <c r="T833" s="156" t="s">
        <v>279</v>
      </c>
      <c r="U833" s="156" t="s">
        <v>279</v>
      </c>
      <c r="V833" s="156" t="s">
        <v>279</v>
      </c>
      <c r="W833" s="156" t="s">
        <v>279</v>
      </c>
      <c r="X833" s="156" t="s">
        <v>279</v>
      </c>
    </row>
    <row r="834" spans="1:24">
      <c r="A834" s="156" t="s">
        <v>352</v>
      </c>
      <c r="B834" s="156" t="s">
        <v>351</v>
      </c>
      <c r="C834" s="156" t="s">
        <v>350</v>
      </c>
      <c r="D834" s="156" t="s">
        <v>349</v>
      </c>
      <c r="E834" s="156" t="s">
        <v>348</v>
      </c>
      <c r="F834" s="156" t="s">
        <v>347</v>
      </c>
      <c r="G834" s="156" t="s">
        <v>346</v>
      </c>
      <c r="H834" s="156" t="s">
        <v>345</v>
      </c>
      <c r="I834" s="156" t="s">
        <v>344</v>
      </c>
      <c r="J834" s="156" t="s">
        <v>280</v>
      </c>
      <c r="K834" s="158" t="str">
        <f t="shared" si="60"/>
        <v>〒085－0005</v>
      </c>
      <c r="L834" s="158" t="str">
        <f t="shared" si="61"/>
        <v>0850005</v>
      </c>
      <c r="M834" s="160">
        <v>850005</v>
      </c>
      <c r="N834" s="158" t="str">
        <f>VLOOKUP(M834,'郵便番号-住所データ'!C:H,6,FALSE)</f>
        <v>釧路市</v>
      </c>
      <c r="O834" s="156" t="str">
        <f t="shared" si="62"/>
        <v>釧路市松浦町１２番２０号</v>
      </c>
      <c r="P834" s="158" t="str">
        <f t="shared" si="63"/>
        <v>株式会社</v>
      </c>
      <c r="Q834" s="158" t="str">
        <f t="shared" si="64"/>
        <v>アティオ</v>
      </c>
      <c r="R834" s="156">
        <v>15</v>
      </c>
      <c r="S834" s="156" t="s">
        <v>279</v>
      </c>
      <c r="T834" s="156" t="s">
        <v>279</v>
      </c>
      <c r="U834" s="156" t="s">
        <v>279</v>
      </c>
      <c r="V834" s="156" t="s">
        <v>279</v>
      </c>
      <c r="W834" s="156" t="s">
        <v>279</v>
      </c>
      <c r="X834" s="156" t="s">
        <v>279</v>
      </c>
    </row>
    <row r="835" spans="1:24">
      <c r="A835" s="156" t="s">
        <v>343</v>
      </c>
      <c r="B835" s="156" t="s">
        <v>342</v>
      </c>
      <c r="C835" s="156" t="s">
        <v>341</v>
      </c>
      <c r="D835" s="156" t="s">
        <v>340</v>
      </c>
      <c r="E835" s="156" t="s">
        <v>339</v>
      </c>
      <c r="F835" s="156" t="s">
        <v>338</v>
      </c>
      <c r="G835" s="156" t="s">
        <v>337</v>
      </c>
      <c r="H835" s="156" t="s">
        <v>336</v>
      </c>
      <c r="I835" s="156" t="s">
        <v>335</v>
      </c>
      <c r="J835" s="156" t="s">
        <v>280</v>
      </c>
      <c r="K835" s="158" t="str">
        <f t="shared" si="60"/>
        <v>〒088－0623</v>
      </c>
      <c r="L835" s="158" t="str">
        <f t="shared" si="61"/>
        <v>0880623</v>
      </c>
      <c r="M835" s="160">
        <v>880623</v>
      </c>
      <c r="N835" s="158" t="str">
        <f>VLOOKUP(M835,'郵便番号-住所データ'!C:H,6,FALSE)</f>
        <v>釧路郡釧路町</v>
      </c>
      <c r="O835" s="156" t="str">
        <f t="shared" si="62"/>
        <v>釧路郡釧路町光和８丁目６１番地２</v>
      </c>
      <c r="P835" s="158" t="str">
        <f t="shared" si="63"/>
        <v>合同会社</v>
      </c>
      <c r="Q835" s="158" t="str">
        <f t="shared" si="64"/>
        <v>社ますと</v>
      </c>
      <c r="R835" s="156">
        <v>15</v>
      </c>
      <c r="S835" s="156" t="s">
        <v>279</v>
      </c>
      <c r="T835" s="156" t="s">
        <v>279</v>
      </c>
      <c r="U835" s="156" t="s">
        <v>279</v>
      </c>
      <c r="V835" s="156" t="s">
        <v>279</v>
      </c>
      <c r="W835" s="156" t="s">
        <v>279</v>
      </c>
      <c r="X835" s="156" t="s">
        <v>279</v>
      </c>
    </row>
    <row r="836" spans="1:24">
      <c r="A836" s="156" t="s">
        <v>334</v>
      </c>
      <c r="B836" s="156" t="s">
        <v>333</v>
      </c>
      <c r="C836" s="156" t="s">
        <v>332</v>
      </c>
      <c r="D836" s="156" t="s">
        <v>331</v>
      </c>
      <c r="E836" s="156" t="s">
        <v>330</v>
      </c>
      <c r="F836" s="156" t="s">
        <v>329</v>
      </c>
      <c r="G836" s="156" t="s">
        <v>328</v>
      </c>
      <c r="H836" s="156" t="s">
        <v>327</v>
      </c>
      <c r="I836" s="156" t="s">
        <v>326</v>
      </c>
      <c r="J836" s="156" t="s">
        <v>280</v>
      </c>
      <c r="K836" s="158" t="str">
        <f t="shared" si="60"/>
        <v>〒080－0017</v>
      </c>
      <c r="L836" s="158" t="str">
        <f t="shared" si="61"/>
        <v>0800017</v>
      </c>
      <c r="M836" s="160">
        <v>800017</v>
      </c>
      <c r="N836" s="158" t="str">
        <f>VLOOKUP(M836,'郵便番号-住所データ'!C:H,6,FALSE)</f>
        <v>帯広市</v>
      </c>
      <c r="O836" s="156" t="str">
        <f t="shared" si="62"/>
        <v>帯広市西七条南２６丁目１３番地４</v>
      </c>
      <c r="P836" s="158" t="str">
        <f t="shared" si="63"/>
        <v>株式会社</v>
      </c>
      <c r="Q836" s="158" t="str">
        <f t="shared" si="64"/>
        <v>ジライフ</v>
      </c>
      <c r="R836" s="156">
        <v>15</v>
      </c>
      <c r="S836" s="156" t="s">
        <v>279</v>
      </c>
      <c r="T836" s="156" t="s">
        <v>279</v>
      </c>
      <c r="U836" s="156" t="s">
        <v>279</v>
      </c>
      <c r="V836" s="156" t="s">
        <v>279</v>
      </c>
      <c r="W836" s="156" t="s">
        <v>279</v>
      </c>
      <c r="X836" s="156" t="s">
        <v>279</v>
      </c>
    </row>
    <row r="837" spans="1:24">
      <c r="A837" s="156" t="s">
        <v>325</v>
      </c>
      <c r="B837" s="156" t="s">
        <v>324</v>
      </c>
      <c r="C837" s="156" t="s">
        <v>323</v>
      </c>
      <c r="D837" s="156" t="s">
        <v>322</v>
      </c>
      <c r="E837" s="156" t="s">
        <v>321</v>
      </c>
      <c r="F837" s="156" t="s">
        <v>320</v>
      </c>
      <c r="G837" s="156" t="s">
        <v>319</v>
      </c>
      <c r="H837" s="156" t="s">
        <v>318</v>
      </c>
      <c r="I837" s="156" t="s">
        <v>317</v>
      </c>
      <c r="J837" s="156" t="s">
        <v>280</v>
      </c>
      <c r="K837" s="158" t="str">
        <f t="shared" si="60"/>
        <v>〒080－0104</v>
      </c>
      <c r="L837" s="158" t="str">
        <f t="shared" si="61"/>
        <v>0800104</v>
      </c>
      <c r="M837" s="160">
        <v>800104</v>
      </c>
      <c r="N837" s="158" t="str">
        <f>VLOOKUP(M837,'郵便番号-住所データ'!C:H,6,FALSE)</f>
        <v>河東郡音更町</v>
      </c>
      <c r="O837" s="156" t="str">
        <f t="shared" si="62"/>
        <v>河東郡音更町新通４丁目１番地８</v>
      </c>
      <c r="P837" s="158" t="str">
        <f t="shared" si="63"/>
        <v>社会福祉</v>
      </c>
      <c r="Q837" s="158" t="str">
        <f t="shared" si="64"/>
        <v>らそう会</v>
      </c>
      <c r="R837" s="156"/>
      <c r="S837" s="156" t="s">
        <v>279</v>
      </c>
      <c r="T837" s="156" t="s">
        <v>279</v>
      </c>
      <c r="U837" s="156" t="s">
        <v>279</v>
      </c>
      <c r="V837" s="156" t="s">
        <v>279</v>
      </c>
      <c r="W837" s="156" t="s">
        <v>279</v>
      </c>
      <c r="X837" s="156" t="s">
        <v>279</v>
      </c>
    </row>
    <row r="838" spans="1:24">
      <c r="A838" s="156" t="s">
        <v>316</v>
      </c>
      <c r="B838" s="156" t="s">
        <v>315</v>
      </c>
      <c r="C838" s="156" t="s">
        <v>314</v>
      </c>
      <c r="D838" s="156" t="s">
        <v>313</v>
      </c>
      <c r="E838" s="156" t="s">
        <v>312</v>
      </c>
      <c r="F838" s="156" t="s">
        <v>311</v>
      </c>
      <c r="G838" s="156" t="s">
        <v>310</v>
      </c>
      <c r="H838" s="156" t="s">
        <v>309</v>
      </c>
      <c r="I838" s="156" t="s">
        <v>308</v>
      </c>
      <c r="J838" s="156" t="s">
        <v>280</v>
      </c>
      <c r="K838" s="158" t="str">
        <f t="shared" si="60"/>
        <v>〒090－0064</v>
      </c>
      <c r="L838" s="158" t="str">
        <f t="shared" si="61"/>
        <v>0900064</v>
      </c>
      <c r="M838" s="160">
        <v>900064</v>
      </c>
      <c r="N838" s="158" t="str">
        <f>VLOOKUP(M838,'郵便番号-住所データ'!C:H,6,FALSE)</f>
        <v>北見市</v>
      </c>
      <c r="O838" s="156" t="str">
        <f t="shared" si="62"/>
        <v>北見市美芳町１丁目８－４</v>
      </c>
      <c r="P838" s="158" t="str">
        <f t="shared" si="63"/>
        <v>社会福祉</v>
      </c>
      <c r="Q838" s="158" t="str">
        <f t="shared" si="64"/>
        <v>見有愛会</v>
      </c>
      <c r="R838" s="156"/>
      <c r="S838" s="156" t="s">
        <v>279</v>
      </c>
      <c r="T838" s="156" t="s">
        <v>279</v>
      </c>
      <c r="U838" s="156" t="s">
        <v>279</v>
      </c>
      <c r="V838" s="156" t="s">
        <v>279</v>
      </c>
      <c r="W838" s="156" t="s">
        <v>279</v>
      </c>
      <c r="X838" s="156" t="s">
        <v>279</v>
      </c>
    </row>
    <row r="839" spans="1:24">
      <c r="A839" s="156" t="s">
        <v>307</v>
      </c>
      <c r="B839" s="156" t="s">
        <v>306</v>
      </c>
      <c r="C839" s="156" t="s">
        <v>305</v>
      </c>
      <c r="D839" s="156" t="s">
        <v>304</v>
      </c>
      <c r="E839" s="156" t="s">
        <v>303</v>
      </c>
      <c r="F839" s="156" t="s">
        <v>302</v>
      </c>
      <c r="G839" s="156" t="s">
        <v>301</v>
      </c>
      <c r="H839" s="156" t="s">
        <v>300</v>
      </c>
      <c r="I839" s="156" t="s">
        <v>299</v>
      </c>
      <c r="J839" s="156" t="s">
        <v>280</v>
      </c>
      <c r="K839" s="158" t="str">
        <f t="shared" si="60"/>
        <v>〒090－0836</v>
      </c>
      <c r="L839" s="158" t="str">
        <f t="shared" si="61"/>
        <v>0900836</v>
      </c>
      <c r="M839" s="160">
        <v>900836</v>
      </c>
      <c r="N839" s="158" t="str">
        <f>VLOOKUP(M839,'郵便番号-住所データ'!C:H,6,FALSE)</f>
        <v>北見市</v>
      </c>
      <c r="O839" s="156" t="str">
        <f t="shared" si="62"/>
        <v>北見市東三輪２丁目３６－１　チセ館ネオメディカルビル</v>
      </c>
      <c r="P839" s="158" t="str">
        <f t="shared" si="63"/>
        <v>株式会社</v>
      </c>
      <c r="Q839" s="158" t="str">
        <f t="shared" si="64"/>
        <v>ーポート</v>
      </c>
      <c r="R839" s="156">
        <v>15</v>
      </c>
      <c r="S839" s="156" t="s">
        <v>279</v>
      </c>
      <c r="T839" s="156" t="s">
        <v>279</v>
      </c>
      <c r="U839" s="156" t="s">
        <v>279</v>
      </c>
      <c r="V839" s="156" t="s">
        <v>279</v>
      </c>
      <c r="W839" s="156" t="s">
        <v>279</v>
      </c>
      <c r="X839" s="156" t="s">
        <v>279</v>
      </c>
    </row>
    <row r="840" spans="1:24">
      <c r="A840" s="156" t="s">
        <v>298</v>
      </c>
      <c r="B840" s="156" t="s">
        <v>297</v>
      </c>
      <c r="C840" s="156" t="s">
        <v>296</v>
      </c>
      <c r="D840" s="156" t="s">
        <v>295</v>
      </c>
      <c r="E840" s="156" t="s">
        <v>294</v>
      </c>
      <c r="F840" s="156" t="s">
        <v>293</v>
      </c>
      <c r="G840" s="156" t="s">
        <v>292</v>
      </c>
      <c r="H840" s="156" t="s">
        <v>291</v>
      </c>
      <c r="I840" s="156" t="s">
        <v>290</v>
      </c>
      <c r="J840" s="156" t="s">
        <v>280</v>
      </c>
      <c r="K840" s="158" t="str">
        <f t="shared" si="60"/>
        <v>〒068－0055</v>
      </c>
      <c r="L840" s="158" t="str">
        <f t="shared" si="61"/>
        <v>0680055</v>
      </c>
      <c r="M840" s="160">
        <v>680055</v>
      </c>
      <c r="N840" s="158" t="str">
        <f>VLOOKUP(M840,'郵便番号-住所データ'!C:H,6,FALSE)</f>
        <v>岩見沢市</v>
      </c>
      <c r="O840" s="156" t="str">
        <f t="shared" si="62"/>
        <v>岩見沢市元町二条東３丁目６番地</v>
      </c>
      <c r="P840" s="158" t="str">
        <f t="shared" si="63"/>
        <v>有限会社</v>
      </c>
      <c r="Q840" s="158" t="str">
        <f t="shared" si="64"/>
        <v>サービス</v>
      </c>
      <c r="R840" s="156">
        <v>15</v>
      </c>
      <c r="S840" s="156" t="s">
        <v>279</v>
      </c>
      <c r="T840" s="156" t="s">
        <v>279</v>
      </c>
      <c r="U840" s="156" t="s">
        <v>279</v>
      </c>
      <c r="V840" s="156" t="s">
        <v>279</v>
      </c>
      <c r="W840" s="156" t="s">
        <v>279</v>
      </c>
      <c r="X840" s="156" t="s">
        <v>279</v>
      </c>
    </row>
    <row r="841" spans="1:24">
      <c r="A841" s="156" t="s">
        <v>289</v>
      </c>
      <c r="B841" s="156" t="s">
        <v>288</v>
      </c>
      <c r="C841" s="156" t="s">
        <v>287</v>
      </c>
      <c r="D841" s="156" t="s">
        <v>286</v>
      </c>
      <c r="E841" s="156" t="s">
        <v>285</v>
      </c>
      <c r="F841" s="156" t="s">
        <v>284</v>
      </c>
      <c r="G841" s="156" t="s">
        <v>283</v>
      </c>
      <c r="H841" s="156" t="s">
        <v>282</v>
      </c>
      <c r="I841" s="156" t="s">
        <v>281</v>
      </c>
      <c r="J841" s="156" t="s">
        <v>280</v>
      </c>
      <c r="K841" s="158" t="str">
        <f t="shared" si="60"/>
        <v>〒068－0025</v>
      </c>
      <c r="L841" s="158" t="str">
        <f t="shared" si="61"/>
        <v>0680025</v>
      </c>
      <c r="M841" s="160">
        <v>680025</v>
      </c>
      <c r="N841" s="158" t="str">
        <f>VLOOKUP(M841,'郵便番号-住所データ'!C:H,6,FALSE)</f>
        <v>岩見沢市</v>
      </c>
      <c r="O841" s="156" t="str">
        <f t="shared" si="62"/>
        <v>岩見沢市五条西７丁目１番３号リブウェル岩見沢内</v>
      </c>
      <c r="P841" s="158" t="str">
        <f t="shared" si="63"/>
        <v>株式会社</v>
      </c>
      <c r="Q841" s="158" t="str">
        <f t="shared" si="64"/>
        <v>オネスト</v>
      </c>
      <c r="R841" s="156">
        <v>15</v>
      </c>
      <c r="S841" s="156" t="s">
        <v>279</v>
      </c>
      <c r="T841" s="156" t="s">
        <v>279</v>
      </c>
      <c r="U841" s="156" t="s">
        <v>279</v>
      </c>
      <c r="V841" s="156" t="s">
        <v>279</v>
      </c>
      <c r="W841" s="156" t="s">
        <v>279</v>
      </c>
      <c r="X841" s="156" t="s">
        <v>279</v>
      </c>
    </row>
  </sheetData>
  <autoFilter ref="A14:X841" xr:uid="{87A63DBB-60A5-43D6-AE37-309ED95279FE}"/>
  <phoneticPr fontId="1"/>
  <pageMargins left="1.8" right="1.8" top="1.9" bottom="1.9" header="0.5" footer="0.5"/>
  <pageSetup paperSize="0" fitToWidth="0" fitToHeight="0"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B6A4B-72C9-4E71-AC9B-B7C5824852EC}">
  <sheetPr codeName="Sheet3"/>
  <dimension ref="A1:O8201"/>
  <sheetViews>
    <sheetView workbookViewId="0"/>
  </sheetViews>
  <sheetFormatPr defaultRowHeight="13.5"/>
  <cols>
    <col min="3" max="3" width="9" style="10"/>
  </cols>
  <sheetData>
    <row r="1" spans="1:15">
      <c r="A1">
        <v>1101</v>
      </c>
      <c r="B1">
        <v>60</v>
      </c>
      <c r="C1" s="10">
        <v>600000</v>
      </c>
      <c r="D1" t="s">
        <v>6669</v>
      </c>
      <c r="E1" t="s">
        <v>6670</v>
      </c>
      <c r="F1" t="s">
        <v>6671</v>
      </c>
      <c r="G1" t="s">
        <v>6672</v>
      </c>
      <c r="H1" t="s">
        <v>6673</v>
      </c>
      <c r="I1" t="s">
        <v>6674</v>
      </c>
      <c r="J1">
        <v>0</v>
      </c>
      <c r="K1">
        <v>0</v>
      </c>
      <c r="L1">
        <v>0</v>
      </c>
      <c r="M1">
        <v>0</v>
      </c>
      <c r="N1">
        <v>0</v>
      </c>
      <c r="O1">
        <v>0</v>
      </c>
    </row>
    <row r="2" spans="1:15">
      <c r="A2">
        <v>1101</v>
      </c>
      <c r="B2">
        <v>64</v>
      </c>
      <c r="C2" s="10">
        <v>640941</v>
      </c>
      <c r="D2" t="s">
        <v>6669</v>
      </c>
      <c r="E2" t="s">
        <v>6670</v>
      </c>
      <c r="F2" t="s">
        <v>6675</v>
      </c>
      <c r="G2" t="s">
        <v>6672</v>
      </c>
      <c r="H2" t="s">
        <v>6673</v>
      </c>
      <c r="I2" t="s">
        <v>6676</v>
      </c>
      <c r="J2">
        <v>0</v>
      </c>
      <c r="K2">
        <v>0</v>
      </c>
      <c r="L2">
        <v>1</v>
      </c>
      <c r="M2">
        <v>0</v>
      </c>
      <c r="N2">
        <v>0</v>
      </c>
      <c r="O2">
        <v>0</v>
      </c>
    </row>
    <row r="3" spans="1:15">
      <c r="A3">
        <v>1101</v>
      </c>
      <c r="B3">
        <v>60</v>
      </c>
      <c r="C3" s="10">
        <v>600041</v>
      </c>
      <c r="D3" t="s">
        <v>6669</v>
      </c>
      <c r="E3" t="s">
        <v>6670</v>
      </c>
      <c r="F3" t="s">
        <v>6677</v>
      </c>
      <c r="G3" t="s">
        <v>6672</v>
      </c>
      <c r="H3" t="s">
        <v>6673</v>
      </c>
      <c r="I3" t="s">
        <v>6678</v>
      </c>
      <c r="J3">
        <v>0</v>
      </c>
      <c r="K3">
        <v>0</v>
      </c>
      <c r="L3">
        <v>1</v>
      </c>
      <c r="M3">
        <v>0</v>
      </c>
      <c r="N3">
        <v>0</v>
      </c>
      <c r="O3">
        <v>0</v>
      </c>
    </row>
    <row r="4" spans="1:15">
      <c r="A4">
        <v>1101</v>
      </c>
      <c r="B4">
        <v>60</v>
      </c>
      <c r="C4" s="10">
        <v>600042</v>
      </c>
      <c r="D4" t="s">
        <v>6669</v>
      </c>
      <c r="E4" t="s">
        <v>6670</v>
      </c>
      <c r="F4" t="s">
        <v>6679</v>
      </c>
      <c r="G4" t="s">
        <v>6672</v>
      </c>
      <c r="H4" t="s">
        <v>6673</v>
      </c>
      <c r="I4" t="s">
        <v>6680</v>
      </c>
      <c r="J4">
        <v>1</v>
      </c>
      <c r="K4">
        <v>0</v>
      </c>
      <c r="L4">
        <v>1</v>
      </c>
      <c r="M4">
        <v>0</v>
      </c>
      <c r="N4">
        <v>0</v>
      </c>
      <c r="O4">
        <v>0</v>
      </c>
    </row>
    <row r="5" spans="1:15">
      <c r="A5">
        <v>1101</v>
      </c>
      <c r="B5">
        <v>64</v>
      </c>
      <c r="C5" s="10">
        <v>640820</v>
      </c>
      <c r="D5" t="s">
        <v>6669</v>
      </c>
      <c r="E5" t="s">
        <v>6670</v>
      </c>
      <c r="F5" t="s">
        <v>6681</v>
      </c>
      <c r="G5" t="s">
        <v>6672</v>
      </c>
      <c r="H5" t="s">
        <v>6673</v>
      </c>
      <c r="I5" t="s">
        <v>6682</v>
      </c>
      <c r="J5">
        <v>1</v>
      </c>
      <c r="K5">
        <v>0</v>
      </c>
      <c r="L5">
        <v>1</v>
      </c>
      <c r="M5">
        <v>0</v>
      </c>
      <c r="N5">
        <v>0</v>
      </c>
      <c r="O5">
        <v>0</v>
      </c>
    </row>
    <row r="6" spans="1:15">
      <c r="A6">
        <v>1101</v>
      </c>
      <c r="B6">
        <v>60</v>
      </c>
      <c r="C6" s="10">
        <v>600031</v>
      </c>
      <c r="D6" t="s">
        <v>6669</v>
      </c>
      <c r="E6" t="s">
        <v>6670</v>
      </c>
      <c r="F6" t="s">
        <v>6683</v>
      </c>
      <c r="G6" t="s">
        <v>6672</v>
      </c>
      <c r="H6" t="s">
        <v>6673</v>
      </c>
      <c r="I6" t="s">
        <v>6684</v>
      </c>
      <c r="J6">
        <v>0</v>
      </c>
      <c r="K6">
        <v>0</v>
      </c>
      <c r="L6">
        <v>1</v>
      </c>
      <c r="M6">
        <v>0</v>
      </c>
      <c r="N6">
        <v>0</v>
      </c>
      <c r="O6">
        <v>0</v>
      </c>
    </row>
    <row r="7" spans="1:15">
      <c r="A7">
        <v>1101</v>
      </c>
      <c r="B7">
        <v>60</v>
      </c>
      <c r="C7" s="10">
        <v>600001</v>
      </c>
      <c r="D7" t="s">
        <v>6669</v>
      </c>
      <c r="E7" t="s">
        <v>6670</v>
      </c>
      <c r="F7" t="s">
        <v>6685</v>
      </c>
      <c r="G7" t="s">
        <v>6672</v>
      </c>
      <c r="H7" t="s">
        <v>6673</v>
      </c>
      <c r="I7" t="s">
        <v>6686</v>
      </c>
      <c r="J7">
        <v>1</v>
      </c>
      <c r="K7">
        <v>0</v>
      </c>
      <c r="L7">
        <v>1</v>
      </c>
      <c r="M7">
        <v>0</v>
      </c>
      <c r="N7">
        <v>0</v>
      </c>
      <c r="O7">
        <v>0</v>
      </c>
    </row>
    <row r="8" spans="1:15">
      <c r="A8">
        <v>1101</v>
      </c>
      <c r="B8">
        <v>64</v>
      </c>
      <c r="C8" s="10">
        <v>640821</v>
      </c>
      <c r="D8" t="s">
        <v>6669</v>
      </c>
      <c r="E8" t="s">
        <v>6670</v>
      </c>
      <c r="F8" t="s">
        <v>6687</v>
      </c>
      <c r="G8" t="s">
        <v>6672</v>
      </c>
      <c r="H8" t="s">
        <v>6673</v>
      </c>
      <c r="I8" t="s">
        <v>6688</v>
      </c>
      <c r="J8">
        <v>1</v>
      </c>
      <c r="K8">
        <v>0</v>
      </c>
      <c r="L8">
        <v>1</v>
      </c>
      <c r="M8">
        <v>0</v>
      </c>
      <c r="N8">
        <v>0</v>
      </c>
      <c r="O8">
        <v>0</v>
      </c>
    </row>
    <row r="9" spans="1:15">
      <c r="A9">
        <v>1101</v>
      </c>
      <c r="B9">
        <v>60</v>
      </c>
      <c r="C9" s="10">
        <v>600032</v>
      </c>
      <c r="D9" t="s">
        <v>6669</v>
      </c>
      <c r="E9" t="s">
        <v>6670</v>
      </c>
      <c r="F9" t="s">
        <v>6689</v>
      </c>
      <c r="G9" t="s">
        <v>6672</v>
      </c>
      <c r="H9" t="s">
        <v>6673</v>
      </c>
      <c r="I9" t="s">
        <v>6690</v>
      </c>
      <c r="J9">
        <v>0</v>
      </c>
      <c r="K9">
        <v>0</v>
      </c>
      <c r="L9">
        <v>1</v>
      </c>
      <c r="M9">
        <v>0</v>
      </c>
      <c r="N9">
        <v>0</v>
      </c>
      <c r="O9">
        <v>0</v>
      </c>
    </row>
    <row r="10" spans="1:15">
      <c r="A10">
        <v>1101</v>
      </c>
      <c r="B10">
        <v>60</v>
      </c>
      <c r="C10" s="10">
        <v>600002</v>
      </c>
      <c r="D10" t="s">
        <v>6669</v>
      </c>
      <c r="E10" t="s">
        <v>6670</v>
      </c>
      <c r="F10" t="s">
        <v>6691</v>
      </c>
      <c r="G10" t="s">
        <v>6672</v>
      </c>
      <c r="H10" t="s">
        <v>6673</v>
      </c>
      <c r="I10" t="s">
        <v>6692</v>
      </c>
      <c r="J10">
        <v>1</v>
      </c>
      <c r="K10">
        <v>0</v>
      </c>
      <c r="L10">
        <v>1</v>
      </c>
      <c r="M10">
        <v>0</v>
      </c>
      <c r="N10">
        <v>0</v>
      </c>
      <c r="O10">
        <v>0</v>
      </c>
    </row>
    <row r="11" spans="1:15">
      <c r="A11">
        <v>1101</v>
      </c>
      <c r="B11">
        <v>64</v>
      </c>
      <c r="C11" s="10">
        <v>640822</v>
      </c>
      <c r="D11" t="s">
        <v>6669</v>
      </c>
      <c r="E11" t="s">
        <v>6670</v>
      </c>
      <c r="F11" t="s">
        <v>6693</v>
      </c>
      <c r="G11" t="s">
        <v>6672</v>
      </c>
      <c r="H11" t="s">
        <v>6673</v>
      </c>
      <c r="I11" t="s">
        <v>6694</v>
      </c>
      <c r="J11">
        <v>1</v>
      </c>
      <c r="K11">
        <v>0</v>
      </c>
      <c r="L11">
        <v>1</v>
      </c>
      <c r="M11">
        <v>0</v>
      </c>
      <c r="N11">
        <v>0</v>
      </c>
      <c r="O11">
        <v>0</v>
      </c>
    </row>
    <row r="12" spans="1:15">
      <c r="A12">
        <v>1101</v>
      </c>
      <c r="B12">
        <v>60</v>
      </c>
      <c r="C12" s="10">
        <v>600033</v>
      </c>
      <c r="D12" t="s">
        <v>6669</v>
      </c>
      <c r="E12" t="s">
        <v>6670</v>
      </c>
      <c r="F12" t="s">
        <v>6695</v>
      </c>
      <c r="G12" t="s">
        <v>6672</v>
      </c>
      <c r="H12" t="s">
        <v>6673</v>
      </c>
      <c r="I12" t="s">
        <v>6696</v>
      </c>
      <c r="J12">
        <v>0</v>
      </c>
      <c r="K12">
        <v>0</v>
      </c>
      <c r="L12">
        <v>1</v>
      </c>
      <c r="M12">
        <v>0</v>
      </c>
      <c r="N12">
        <v>0</v>
      </c>
      <c r="O12">
        <v>0</v>
      </c>
    </row>
    <row r="13" spans="1:15">
      <c r="A13">
        <v>1101</v>
      </c>
      <c r="B13">
        <v>60</v>
      </c>
      <c r="C13" s="10">
        <v>600003</v>
      </c>
      <c r="D13" t="s">
        <v>6669</v>
      </c>
      <c r="E13" t="s">
        <v>6670</v>
      </c>
      <c r="F13" t="s">
        <v>6697</v>
      </c>
      <c r="G13" t="s">
        <v>6672</v>
      </c>
      <c r="H13" t="s">
        <v>6673</v>
      </c>
      <c r="I13" t="s">
        <v>6698</v>
      </c>
      <c r="J13">
        <v>1</v>
      </c>
      <c r="K13">
        <v>0</v>
      </c>
      <c r="L13">
        <v>1</v>
      </c>
      <c r="M13">
        <v>0</v>
      </c>
      <c r="N13">
        <v>0</v>
      </c>
      <c r="O13">
        <v>0</v>
      </c>
    </row>
    <row r="14" spans="1:15">
      <c r="A14">
        <v>1101</v>
      </c>
      <c r="B14">
        <v>64</v>
      </c>
      <c r="C14" s="10">
        <v>640823</v>
      </c>
      <c r="D14" t="s">
        <v>6669</v>
      </c>
      <c r="E14" t="s">
        <v>6670</v>
      </c>
      <c r="F14" t="s">
        <v>6699</v>
      </c>
      <c r="G14" t="s">
        <v>6672</v>
      </c>
      <c r="H14" t="s">
        <v>6673</v>
      </c>
      <c r="I14" t="s">
        <v>6700</v>
      </c>
      <c r="J14">
        <v>1</v>
      </c>
      <c r="K14">
        <v>0</v>
      </c>
      <c r="L14">
        <v>1</v>
      </c>
      <c r="M14">
        <v>0</v>
      </c>
      <c r="N14">
        <v>0</v>
      </c>
      <c r="O14">
        <v>0</v>
      </c>
    </row>
    <row r="15" spans="1:15">
      <c r="A15">
        <v>1101</v>
      </c>
      <c r="B15">
        <v>60</v>
      </c>
      <c r="C15" s="10">
        <v>600034</v>
      </c>
      <c r="D15" t="s">
        <v>6669</v>
      </c>
      <c r="E15" t="s">
        <v>6670</v>
      </c>
      <c r="F15" t="s">
        <v>6701</v>
      </c>
      <c r="G15" t="s">
        <v>6672</v>
      </c>
      <c r="H15" t="s">
        <v>6673</v>
      </c>
      <c r="I15" t="s">
        <v>6702</v>
      </c>
      <c r="J15">
        <v>1</v>
      </c>
      <c r="K15">
        <v>0</v>
      </c>
      <c r="L15">
        <v>1</v>
      </c>
      <c r="M15">
        <v>0</v>
      </c>
      <c r="N15">
        <v>0</v>
      </c>
      <c r="O15">
        <v>0</v>
      </c>
    </row>
    <row r="16" spans="1:15">
      <c r="A16">
        <v>1101</v>
      </c>
      <c r="B16">
        <v>60</v>
      </c>
      <c r="C16" s="10">
        <v>600004</v>
      </c>
      <c r="D16" t="s">
        <v>6669</v>
      </c>
      <c r="E16" t="s">
        <v>6670</v>
      </c>
      <c r="F16" t="s">
        <v>6703</v>
      </c>
      <c r="G16" t="s">
        <v>6672</v>
      </c>
      <c r="H16" t="s">
        <v>6673</v>
      </c>
      <c r="I16" t="s">
        <v>6704</v>
      </c>
      <c r="J16">
        <v>1</v>
      </c>
      <c r="K16">
        <v>0</v>
      </c>
      <c r="L16">
        <v>1</v>
      </c>
      <c r="M16">
        <v>0</v>
      </c>
      <c r="N16">
        <v>0</v>
      </c>
      <c r="O16">
        <v>0</v>
      </c>
    </row>
    <row r="17" spans="1:15">
      <c r="A17">
        <v>1101</v>
      </c>
      <c r="B17">
        <v>64</v>
      </c>
      <c r="C17" s="10">
        <v>640824</v>
      </c>
      <c r="D17" t="s">
        <v>6669</v>
      </c>
      <c r="E17" t="s">
        <v>6670</v>
      </c>
      <c r="F17" t="s">
        <v>6705</v>
      </c>
      <c r="G17" t="s">
        <v>6672</v>
      </c>
      <c r="H17" t="s">
        <v>6673</v>
      </c>
      <c r="I17" t="s">
        <v>6706</v>
      </c>
      <c r="J17">
        <v>1</v>
      </c>
      <c r="K17">
        <v>0</v>
      </c>
      <c r="L17">
        <v>1</v>
      </c>
      <c r="M17">
        <v>0</v>
      </c>
      <c r="N17">
        <v>0</v>
      </c>
      <c r="O17">
        <v>0</v>
      </c>
    </row>
    <row r="18" spans="1:15">
      <c r="A18">
        <v>1101</v>
      </c>
      <c r="B18">
        <v>60</v>
      </c>
      <c r="C18" s="10">
        <v>600035</v>
      </c>
      <c r="D18" t="s">
        <v>6669</v>
      </c>
      <c r="E18" t="s">
        <v>6670</v>
      </c>
      <c r="F18" t="s">
        <v>6707</v>
      </c>
      <c r="G18" t="s">
        <v>6672</v>
      </c>
      <c r="H18" t="s">
        <v>6673</v>
      </c>
      <c r="I18" t="s">
        <v>6708</v>
      </c>
      <c r="J18">
        <v>0</v>
      </c>
      <c r="K18">
        <v>0</v>
      </c>
      <c r="L18">
        <v>1</v>
      </c>
      <c r="M18">
        <v>0</v>
      </c>
      <c r="N18">
        <v>0</v>
      </c>
      <c r="O18">
        <v>0</v>
      </c>
    </row>
    <row r="19" spans="1:15">
      <c r="A19">
        <v>1101</v>
      </c>
      <c r="B19">
        <v>60</v>
      </c>
      <c r="C19" s="10">
        <v>600005</v>
      </c>
      <c r="D19" t="s">
        <v>6669</v>
      </c>
      <c r="E19" t="s">
        <v>6670</v>
      </c>
      <c r="F19" t="s">
        <v>6709</v>
      </c>
      <c r="G19" t="s">
        <v>6672</v>
      </c>
      <c r="H19" t="s">
        <v>6673</v>
      </c>
      <c r="I19" t="s">
        <v>6710</v>
      </c>
      <c r="J19">
        <v>1</v>
      </c>
      <c r="K19">
        <v>0</v>
      </c>
      <c r="L19">
        <v>1</v>
      </c>
      <c r="M19">
        <v>0</v>
      </c>
      <c r="N19">
        <v>0</v>
      </c>
      <c r="O19">
        <v>0</v>
      </c>
    </row>
    <row r="20" spans="1:15">
      <c r="A20">
        <v>1101</v>
      </c>
      <c r="B20">
        <v>64</v>
      </c>
      <c r="C20" s="10">
        <v>640825</v>
      </c>
      <c r="D20" t="s">
        <v>6669</v>
      </c>
      <c r="E20" t="s">
        <v>6670</v>
      </c>
      <c r="F20" t="s">
        <v>6711</v>
      </c>
      <c r="G20" t="s">
        <v>6672</v>
      </c>
      <c r="H20" t="s">
        <v>6673</v>
      </c>
      <c r="I20" t="s">
        <v>6712</v>
      </c>
      <c r="J20">
        <v>1</v>
      </c>
      <c r="K20">
        <v>0</v>
      </c>
      <c r="L20">
        <v>1</v>
      </c>
      <c r="M20">
        <v>0</v>
      </c>
      <c r="N20">
        <v>0</v>
      </c>
      <c r="O20">
        <v>0</v>
      </c>
    </row>
    <row r="21" spans="1:15">
      <c r="A21">
        <v>1101</v>
      </c>
      <c r="B21">
        <v>60</v>
      </c>
      <c r="C21" s="10">
        <v>600006</v>
      </c>
      <c r="D21" t="s">
        <v>6669</v>
      </c>
      <c r="E21" t="s">
        <v>6670</v>
      </c>
      <c r="F21" t="s">
        <v>6713</v>
      </c>
      <c r="G21" t="s">
        <v>6672</v>
      </c>
      <c r="H21" t="s">
        <v>6673</v>
      </c>
      <c r="I21" t="s">
        <v>6714</v>
      </c>
      <c r="J21">
        <v>1</v>
      </c>
      <c r="K21">
        <v>0</v>
      </c>
      <c r="L21">
        <v>1</v>
      </c>
      <c r="M21">
        <v>0</v>
      </c>
      <c r="N21">
        <v>0</v>
      </c>
      <c r="O21">
        <v>0</v>
      </c>
    </row>
    <row r="22" spans="1:15">
      <c r="A22">
        <v>1101</v>
      </c>
      <c r="B22">
        <v>64</v>
      </c>
      <c r="C22" s="10">
        <v>640826</v>
      </c>
      <c r="D22" t="s">
        <v>6669</v>
      </c>
      <c r="E22" t="s">
        <v>6670</v>
      </c>
      <c r="F22" t="s">
        <v>6715</v>
      </c>
      <c r="G22" t="s">
        <v>6672</v>
      </c>
      <c r="H22" t="s">
        <v>6673</v>
      </c>
      <c r="I22" t="s">
        <v>6716</v>
      </c>
      <c r="J22">
        <v>1</v>
      </c>
      <c r="K22">
        <v>0</v>
      </c>
      <c r="L22">
        <v>1</v>
      </c>
      <c r="M22">
        <v>0</v>
      </c>
      <c r="N22">
        <v>0</v>
      </c>
      <c r="O22">
        <v>0</v>
      </c>
    </row>
    <row r="23" spans="1:15">
      <c r="A23">
        <v>1101</v>
      </c>
      <c r="B23">
        <v>60</v>
      </c>
      <c r="C23" s="10">
        <v>600007</v>
      </c>
      <c r="D23" t="s">
        <v>6669</v>
      </c>
      <c r="E23" t="s">
        <v>6670</v>
      </c>
      <c r="F23" t="s">
        <v>6717</v>
      </c>
      <c r="G23" t="s">
        <v>6672</v>
      </c>
      <c r="H23" t="s">
        <v>6673</v>
      </c>
      <c r="I23" t="s">
        <v>6718</v>
      </c>
      <c r="J23">
        <v>0</v>
      </c>
      <c r="K23">
        <v>0</v>
      </c>
      <c r="L23">
        <v>1</v>
      </c>
      <c r="M23">
        <v>0</v>
      </c>
      <c r="N23">
        <v>0</v>
      </c>
      <c r="O23">
        <v>0</v>
      </c>
    </row>
    <row r="24" spans="1:15">
      <c r="A24">
        <v>1101</v>
      </c>
      <c r="B24">
        <v>60</v>
      </c>
      <c r="C24" s="10">
        <v>600008</v>
      </c>
      <c r="D24" t="s">
        <v>6669</v>
      </c>
      <c r="E24" t="s">
        <v>6670</v>
      </c>
      <c r="F24" t="s">
        <v>6719</v>
      </c>
      <c r="G24" t="s">
        <v>6672</v>
      </c>
      <c r="H24" t="s">
        <v>6673</v>
      </c>
      <c r="I24" t="s">
        <v>6720</v>
      </c>
      <c r="J24">
        <v>0</v>
      </c>
      <c r="K24">
        <v>0</v>
      </c>
      <c r="L24">
        <v>1</v>
      </c>
      <c r="M24">
        <v>0</v>
      </c>
      <c r="N24">
        <v>0</v>
      </c>
      <c r="O24">
        <v>0</v>
      </c>
    </row>
    <row r="25" spans="1:15">
      <c r="A25">
        <v>1101</v>
      </c>
      <c r="B25">
        <v>60</v>
      </c>
      <c r="C25" s="10">
        <v>600009</v>
      </c>
      <c r="D25" t="s">
        <v>6669</v>
      </c>
      <c r="E25" t="s">
        <v>6670</v>
      </c>
      <c r="F25" t="s">
        <v>6721</v>
      </c>
      <c r="G25" t="s">
        <v>6672</v>
      </c>
      <c r="H25" t="s">
        <v>6673</v>
      </c>
      <c r="I25" t="s">
        <v>6722</v>
      </c>
      <c r="J25">
        <v>0</v>
      </c>
      <c r="K25">
        <v>0</v>
      </c>
      <c r="L25">
        <v>1</v>
      </c>
      <c r="M25">
        <v>0</v>
      </c>
      <c r="N25">
        <v>0</v>
      </c>
      <c r="O25">
        <v>0</v>
      </c>
    </row>
    <row r="26" spans="1:15">
      <c r="A26">
        <v>1101</v>
      </c>
      <c r="B26">
        <v>60</v>
      </c>
      <c r="C26" s="10">
        <v>600010</v>
      </c>
      <c r="D26" t="s">
        <v>6669</v>
      </c>
      <c r="E26" t="s">
        <v>6670</v>
      </c>
      <c r="F26" t="s">
        <v>6723</v>
      </c>
      <c r="G26" t="s">
        <v>6672</v>
      </c>
      <c r="H26" t="s">
        <v>6673</v>
      </c>
      <c r="I26" t="s">
        <v>6724</v>
      </c>
      <c r="J26">
        <v>0</v>
      </c>
      <c r="K26">
        <v>0</v>
      </c>
      <c r="L26">
        <v>1</v>
      </c>
      <c r="M26">
        <v>0</v>
      </c>
      <c r="N26">
        <v>0</v>
      </c>
      <c r="O26">
        <v>0</v>
      </c>
    </row>
    <row r="27" spans="1:15">
      <c r="A27">
        <v>1101</v>
      </c>
      <c r="B27">
        <v>60</v>
      </c>
      <c r="C27" s="10">
        <v>600011</v>
      </c>
      <c r="D27" t="s">
        <v>6669</v>
      </c>
      <c r="E27" t="s">
        <v>6670</v>
      </c>
      <c r="F27" t="s">
        <v>6725</v>
      </c>
      <c r="G27" t="s">
        <v>6672</v>
      </c>
      <c r="H27" t="s">
        <v>6673</v>
      </c>
      <c r="I27" t="s">
        <v>6726</v>
      </c>
      <c r="J27">
        <v>0</v>
      </c>
      <c r="K27">
        <v>0</v>
      </c>
      <c r="L27">
        <v>1</v>
      </c>
      <c r="M27">
        <v>0</v>
      </c>
      <c r="N27">
        <v>0</v>
      </c>
      <c r="O27">
        <v>0</v>
      </c>
    </row>
    <row r="28" spans="1:15">
      <c r="A28">
        <v>1101</v>
      </c>
      <c r="B28">
        <v>60</v>
      </c>
      <c r="C28" s="10">
        <v>600012</v>
      </c>
      <c r="D28" t="s">
        <v>6669</v>
      </c>
      <c r="E28" t="s">
        <v>6670</v>
      </c>
      <c r="F28" t="s">
        <v>6727</v>
      </c>
      <c r="G28" t="s">
        <v>6672</v>
      </c>
      <c r="H28" t="s">
        <v>6673</v>
      </c>
      <c r="I28" t="s">
        <v>6728</v>
      </c>
      <c r="J28">
        <v>0</v>
      </c>
      <c r="K28">
        <v>0</v>
      </c>
      <c r="L28">
        <v>1</v>
      </c>
      <c r="M28">
        <v>0</v>
      </c>
      <c r="N28">
        <v>0</v>
      </c>
      <c r="O28">
        <v>0</v>
      </c>
    </row>
    <row r="29" spans="1:15">
      <c r="A29">
        <v>1101</v>
      </c>
      <c r="B29">
        <v>60</v>
      </c>
      <c r="C29" s="10">
        <v>600013</v>
      </c>
      <c r="D29" t="s">
        <v>6669</v>
      </c>
      <c r="E29" t="s">
        <v>6670</v>
      </c>
      <c r="F29" t="s">
        <v>6729</v>
      </c>
      <c r="G29" t="s">
        <v>6672</v>
      </c>
      <c r="H29" t="s">
        <v>6673</v>
      </c>
      <c r="I29" t="s">
        <v>6730</v>
      </c>
      <c r="J29">
        <v>0</v>
      </c>
      <c r="K29">
        <v>0</v>
      </c>
      <c r="L29">
        <v>1</v>
      </c>
      <c r="M29">
        <v>0</v>
      </c>
      <c r="N29">
        <v>0</v>
      </c>
      <c r="O29">
        <v>0</v>
      </c>
    </row>
    <row r="30" spans="1:15">
      <c r="A30">
        <v>1101</v>
      </c>
      <c r="B30">
        <v>60</v>
      </c>
      <c r="C30" s="10">
        <v>600014</v>
      </c>
      <c r="D30" t="s">
        <v>6669</v>
      </c>
      <c r="E30" t="s">
        <v>6670</v>
      </c>
      <c r="F30" t="s">
        <v>6731</v>
      </c>
      <c r="G30" t="s">
        <v>6672</v>
      </c>
      <c r="H30" t="s">
        <v>6673</v>
      </c>
      <c r="I30" t="s">
        <v>6732</v>
      </c>
      <c r="J30">
        <v>0</v>
      </c>
      <c r="K30">
        <v>0</v>
      </c>
      <c r="L30">
        <v>1</v>
      </c>
      <c r="M30">
        <v>0</v>
      </c>
      <c r="N30">
        <v>0</v>
      </c>
      <c r="O30">
        <v>0</v>
      </c>
    </row>
    <row r="31" spans="1:15">
      <c r="A31">
        <v>1101</v>
      </c>
      <c r="B31">
        <v>60</v>
      </c>
      <c r="C31" s="10">
        <v>600015</v>
      </c>
      <c r="D31" t="s">
        <v>6669</v>
      </c>
      <c r="E31" t="s">
        <v>6670</v>
      </c>
      <c r="F31" t="s">
        <v>6733</v>
      </c>
      <c r="G31" t="s">
        <v>6672</v>
      </c>
      <c r="H31" t="s">
        <v>6673</v>
      </c>
      <c r="I31" t="s">
        <v>6734</v>
      </c>
      <c r="J31">
        <v>0</v>
      </c>
      <c r="K31">
        <v>0</v>
      </c>
      <c r="L31">
        <v>1</v>
      </c>
      <c r="M31">
        <v>0</v>
      </c>
      <c r="N31">
        <v>0</v>
      </c>
      <c r="O31">
        <v>0</v>
      </c>
    </row>
    <row r="32" spans="1:15">
      <c r="A32">
        <v>1101</v>
      </c>
      <c r="B32">
        <v>60</v>
      </c>
      <c r="C32" s="10">
        <v>600016</v>
      </c>
      <c r="D32" t="s">
        <v>6669</v>
      </c>
      <c r="E32" t="s">
        <v>6670</v>
      </c>
      <c r="F32" t="s">
        <v>6735</v>
      </c>
      <c r="G32" t="s">
        <v>6672</v>
      </c>
      <c r="H32" t="s">
        <v>6673</v>
      </c>
      <c r="I32" t="s">
        <v>6736</v>
      </c>
      <c r="J32">
        <v>0</v>
      </c>
      <c r="K32">
        <v>0</v>
      </c>
      <c r="L32">
        <v>1</v>
      </c>
      <c r="M32">
        <v>0</v>
      </c>
      <c r="N32">
        <v>0</v>
      </c>
      <c r="O32">
        <v>0</v>
      </c>
    </row>
    <row r="33" spans="1:15">
      <c r="A33">
        <v>1101</v>
      </c>
      <c r="B33">
        <v>60</v>
      </c>
      <c r="C33" s="10">
        <v>600017</v>
      </c>
      <c r="D33" t="s">
        <v>6669</v>
      </c>
      <c r="E33" t="s">
        <v>6670</v>
      </c>
      <c r="F33" t="s">
        <v>6737</v>
      </c>
      <c r="G33" t="s">
        <v>6672</v>
      </c>
      <c r="H33" t="s">
        <v>6673</v>
      </c>
      <c r="I33" t="s">
        <v>6738</v>
      </c>
      <c r="J33">
        <v>0</v>
      </c>
      <c r="K33">
        <v>0</v>
      </c>
      <c r="L33">
        <v>1</v>
      </c>
      <c r="M33">
        <v>0</v>
      </c>
      <c r="N33">
        <v>0</v>
      </c>
      <c r="O33">
        <v>0</v>
      </c>
    </row>
    <row r="34" spans="1:15">
      <c r="A34">
        <v>1101</v>
      </c>
      <c r="B34">
        <v>60</v>
      </c>
      <c r="C34" s="10">
        <v>600018</v>
      </c>
      <c r="D34" t="s">
        <v>6669</v>
      </c>
      <c r="E34" t="s">
        <v>6670</v>
      </c>
      <c r="F34" t="s">
        <v>6739</v>
      </c>
      <c r="G34" t="s">
        <v>6672</v>
      </c>
      <c r="H34" t="s">
        <v>6673</v>
      </c>
      <c r="I34" t="s">
        <v>6740</v>
      </c>
      <c r="J34">
        <v>0</v>
      </c>
      <c r="K34">
        <v>0</v>
      </c>
      <c r="L34">
        <v>1</v>
      </c>
      <c r="M34">
        <v>0</v>
      </c>
      <c r="N34">
        <v>0</v>
      </c>
      <c r="O34">
        <v>0</v>
      </c>
    </row>
    <row r="35" spans="1:15">
      <c r="A35">
        <v>1101</v>
      </c>
      <c r="B35">
        <v>60</v>
      </c>
      <c r="C35" s="10">
        <v>600020</v>
      </c>
      <c r="D35" t="s">
        <v>6669</v>
      </c>
      <c r="E35" t="s">
        <v>6670</v>
      </c>
      <c r="F35" t="s">
        <v>6741</v>
      </c>
      <c r="G35" t="s">
        <v>6672</v>
      </c>
      <c r="H35" t="s">
        <v>6673</v>
      </c>
      <c r="I35" t="s">
        <v>6742</v>
      </c>
      <c r="J35">
        <v>0</v>
      </c>
      <c r="K35">
        <v>0</v>
      </c>
      <c r="L35">
        <v>1</v>
      </c>
      <c r="M35">
        <v>0</v>
      </c>
      <c r="N35">
        <v>0</v>
      </c>
      <c r="O35">
        <v>0</v>
      </c>
    </row>
    <row r="36" spans="1:15">
      <c r="A36">
        <v>1101</v>
      </c>
      <c r="B36">
        <v>60</v>
      </c>
      <c r="C36" s="10">
        <v>600021</v>
      </c>
      <c r="D36" t="s">
        <v>6669</v>
      </c>
      <c r="E36" t="s">
        <v>6670</v>
      </c>
      <c r="F36" t="s">
        <v>6743</v>
      </c>
      <c r="G36" t="s">
        <v>6672</v>
      </c>
      <c r="H36" t="s">
        <v>6673</v>
      </c>
      <c r="I36" t="s">
        <v>6744</v>
      </c>
      <c r="J36">
        <v>0</v>
      </c>
      <c r="K36">
        <v>0</v>
      </c>
      <c r="L36">
        <v>1</v>
      </c>
      <c r="M36">
        <v>0</v>
      </c>
      <c r="N36">
        <v>0</v>
      </c>
      <c r="O36">
        <v>0</v>
      </c>
    </row>
    <row r="37" spans="1:15">
      <c r="A37">
        <v>1101</v>
      </c>
      <c r="B37">
        <v>60</v>
      </c>
      <c r="C37" s="10">
        <v>600022</v>
      </c>
      <c r="D37" t="s">
        <v>6669</v>
      </c>
      <c r="E37" t="s">
        <v>6670</v>
      </c>
      <c r="F37" t="s">
        <v>6745</v>
      </c>
      <c r="G37" t="s">
        <v>6672</v>
      </c>
      <c r="H37" t="s">
        <v>6673</v>
      </c>
      <c r="I37" t="s">
        <v>6746</v>
      </c>
      <c r="J37">
        <v>0</v>
      </c>
      <c r="K37">
        <v>0</v>
      </c>
      <c r="L37">
        <v>1</v>
      </c>
      <c r="M37">
        <v>0</v>
      </c>
      <c r="N37">
        <v>0</v>
      </c>
      <c r="O37">
        <v>0</v>
      </c>
    </row>
    <row r="38" spans="1:15">
      <c r="A38">
        <v>1101</v>
      </c>
      <c r="B38">
        <v>64</v>
      </c>
      <c r="C38" s="10">
        <v>640943</v>
      </c>
      <c r="D38" t="s">
        <v>6669</v>
      </c>
      <c r="E38" t="s">
        <v>6670</v>
      </c>
      <c r="F38" t="s">
        <v>6747</v>
      </c>
      <c r="G38" t="s">
        <v>6672</v>
      </c>
      <c r="H38" t="s">
        <v>6673</v>
      </c>
      <c r="I38" t="s">
        <v>6748</v>
      </c>
      <c r="J38">
        <v>0</v>
      </c>
      <c r="K38">
        <v>0</v>
      </c>
      <c r="L38">
        <v>1</v>
      </c>
      <c r="M38">
        <v>0</v>
      </c>
      <c r="N38">
        <v>0</v>
      </c>
      <c r="O38">
        <v>0</v>
      </c>
    </row>
    <row r="39" spans="1:15">
      <c r="A39">
        <v>1101</v>
      </c>
      <c r="B39">
        <v>64</v>
      </c>
      <c r="C39" s="10">
        <v>640931</v>
      </c>
      <c r="D39" t="s">
        <v>6669</v>
      </c>
      <c r="E39" t="s">
        <v>6670</v>
      </c>
      <c r="F39" t="s">
        <v>6749</v>
      </c>
      <c r="G39" t="s">
        <v>6672</v>
      </c>
      <c r="H39" t="s">
        <v>6673</v>
      </c>
      <c r="I39" t="s">
        <v>6750</v>
      </c>
      <c r="J39">
        <v>0</v>
      </c>
      <c r="K39">
        <v>0</v>
      </c>
      <c r="L39">
        <v>0</v>
      </c>
      <c r="M39">
        <v>0</v>
      </c>
      <c r="N39">
        <v>0</v>
      </c>
      <c r="O39">
        <v>0</v>
      </c>
    </row>
    <row r="40" spans="1:15">
      <c r="A40">
        <v>1101</v>
      </c>
      <c r="B40">
        <v>64</v>
      </c>
      <c r="C40" s="10">
        <v>640945</v>
      </c>
      <c r="D40" t="s">
        <v>6669</v>
      </c>
      <c r="E40" t="s">
        <v>6670</v>
      </c>
      <c r="F40" t="s">
        <v>6751</v>
      </c>
      <c r="G40" t="s">
        <v>6672</v>
      </c>
      <c r="H40" t="s">
        <v>6673</v>
      </c>
      <c r="I40" t="s">
        <v>6752</v>
      </c>
      <c r="J40">
        <v>0</v>
      </c>
      <c r="K40">
        <v>0</v>
      </c>
      <c r="L40">
        <v>0</v>
      </c>
      <c r="M40">
        <v>0</v>
      </c>
      <c r="N40">
        <v>0</v>
      </c>
      <c r="O40">
        <v>0</v>
      </c>
    </row>
    <row r="41" spans="1:15">
      <c r="A41">
        <v>1101</v>
      </c>
      <c r="B41">
        <v>64</v>
      </c>
      <c r="C41" s="10">
        <v>640942</v>
      </c>
      <c r="D41" t="s">
        <v>6669</v>
      </c>
      <c r="E41" t="s">
        <v>6670</v>
      </c>
      <c r="F41" t="s">
        <v>6753</v>
      </c>
      <c r="G41" t="s">
        <v>6672</v>
      </c>
      <c r="H41" t="s">
        <v>6673</v>
      </c>
      <c r="I41" t="s">
        <v>6754</v>
      </c>
      <c r="J41">
        <v>0</v>
      </c>
      <c r="K41">
        <v>0</v>
      </c>
      <c r="L41">
        <v>1</v>
      </c>
      <c r="M41">
        <v>0</v>
      </c>
      <c r="N41">
        <v>0</v>
      </c>
      <c r="O41">
        <v>0</v>
      </c>
    </row>
    <row r="42" spans="1:15">
      <c r="A42">
        <v>1101</v>
      </c>
      <c r="B42">
        <v>64</v>
      </c>
      <c r="C42" s="10">
        <v>640946</v>
      </c>
      <c r="D42" t="s">
        <v>6669</v>
      </c>
      <c r="E42" t="s">
        <v>6670</v>
      </c>
      <c r="F42" t="s">
        <v>6755</v>
      </c>
      <c r="G42" t="s">
        <v>6672</v>
      </c>
      <c r="H42" t="s">
        <v>6673</v>
      </c>
      <c r="I42" t="s">
        <v>6756</v>
      </c>
      <c r="J42">
        <v>0</v>
      </c>
      <c r="K42">
        <v>0</v>
      </c>
      <c r="L42">
        <v>1</v>
      </c>
      <c r="M42">
        <v>0</v>
      </c>
      <c r="N42">
        <v>0</v>
      </c>
      <c r="O42">
        <v>0</v>
      </c>
    </row>
    <row r="43" spans="1:15">
      <c r="A43">
        <v>1101</v>
      </c>
      <c r="B43">
        <v>64</v>
      </c>
      <c r="C43" s="10">
        <v>640944</v>
      </c>
      <c r="D43" t="s">
        <v>6669</v>
      </c>
      <c r="E43" t="s">
        <v>6670</v>
      </c>
      <c r="F43" t="s">
        <v>6757</v>
      </c>
      <c r="G43" t="s">
        <v>6672</v>
      </c>
      <c r="H43" t="s">
        <v>6673</v>
      </c>
      <c r="I43" t="s">
        <v>6758</v>
      </c>
      <c r="J43">
        <v>0</v>
      </c>
      <c r="K43">
        <v>0</v>
      </c>
      <c r="L43">
        <v>1</v>
      </c>
      <c r="M43">
        <v>0</v>
      </c>
      <c r="N43">
        <v>0</v>
      </c>
      <c r="O43">
        <v>0</v>
      </c>
    </row>
    <row r="44" spans="1:15">
      <c r="A44">
        <v>1101</v>
      </c>
      <c r="B44">
        <v>60</v>
      </c>
      <c r="C44" s="10">
        <v>600051</v>
      </c>
      <c r="D44" t="s">
        <v>6669</v>
      </c>
      <c r="E44" t="s">
        <v>6670</v>
      </c>
      <c r="F44" t="s">
        <v>6759</v>
      </c>
      <c r="G44" t="s">
        <v>6672</v>
      </c>
      <c r="H44" t="s">
        <v>6673</v>
      </c>
      <c r="I44" t="s">
        <v>6760</v>
      </c>
      <c r="J44">
        <v>0</v>
      </c>
      <c r="K44">
        <v>0</v>
      </c>
      <c r="L44">
        <v>1</v>
      </c>
      <c r="M44">
        <v>0</v>
      </c>
      <c r="N44">
        <v>0</v>
      </c>
      <c r="O44">
        <v>0</v>
      </c>
    </row>
    <row r="45" spans="1:15">
      <c r="A45">
        <v>1101</v>
      </c>
      <c r="B45">
        <v>60</v>
      </c>
      <c r="C45" s="10">
        <v>600061</v>
      </c>
      <c r="D45" t="s">
        <v>6669</v>
      </c>
      <c r="E45" t="s">
        <v>6670</v>
      </c>
      <c r="F45" t="s">
        <v>6761</v>
      </c>
      <c r="G45" t="s">
        <v>6672</v>
      </c>
      <c r="H45" t="s">
        <v>6673</v>
      </c>
      <c r="I45" t="s">
        <v>6762</v>
      </c>
      <c r="J45">
        <v>1</v>
      </c>
      <c r="K45">
        <v>0</v>
      </c>
      <c r="L45">
        <v>1</v>
      </c>
      <c r="M45">
        <v>0</v>
      </c>
      <c r="N45">
        <v>0</v>
      </c>
      <c r="O45">
        <v>0</v>
      </c>
    </row>
    <row r="46" spans="1:15">
      <c r="A46">
        <v>1101</v>
      </c>
      <c r="B46">
        <v>64</v>
      </c>
      <c r="C46" s="10">
        <v>640801</v>
      </c>
      <c r="D46" t="s">
        <v>6669</v>
      </c>
      <c r="E46" t="s">
        <v>6670</v>
      </c>
      <c r="F46" t="s">
        <v>6763</v>
      </c>
      <c r="G46" t="s">
        <v>6672</v>
      </c>
      <c r="H46" t="s">
        <v>6673</v>
      </c>
      <c r="I46" t="s">
        <v>6764</v>
      </c>
      <c r="J46">
        <v>1</v>
      </c>
      <c r="K46">
        <v>0</v>
      </c>
      <c r="L46">
        <v>1</v>
      </c>
      <c r="M46">
        <v>0</v>
      </c>
      <c r="N46">
        <v>0</v>
      </c>
      <c r="O46">
        <v>0</v>
      </c>
    </row>
    <row r="47" spans="1:15">
      <c r="A47">
        <v>1101</v>
      </c>
      <c r="B47">
        <v>60</v>
      </c>
      <c r="C47" s="10">
        <v>600052</v>
      </c>
      <c r="D47" t="s">
        <v>6669</v>
      </c>
      <c r="E47" t="s">
        <v>6670</v>
      </c>
      <c r="F47" t="s">
        <v>6765</v>
      </c>
      <c r="G47" t="s">
        <v>6672</v>
      </c>
      <c r="H47" t="s">
        <v>6673</v>
      </c>
      <c r="I47" t="s">
        <v>6766</v>
      </c>
      <c r="J47">
        <v>0</v>
      </c>
      <c r="K47">
        <v>0</v>
      </c>
      <c r="L47">
        <v>1</v>
      </c>
      <c r="M47">
        <v>0</v>
      </c>
      <c r="N47">
        <v>0</v>
      </c>
      <c r="O47">
        <v>0</v>
      </c>
    </row>
    <row r="48" spans="1:15">
      <c r="A48">
        <v>1101</v>
      </c>
      <c r="B48">
        <v>60</v>
      </c>
      <c r="C48" s="10">
        <v>600062</v>
      </c>
      <c r="D48" t="s">
        <v>6669</v>
      </c>
      <c r="E48" t="s">
        <v>6670</v>
      </c>
      <c r="F48" t="s">
        <v>6767</v>
      </c>
      <c r="G48" t="s">
        <v>6672</v>
      </c>
      <c r="H48" t="s">
        <v>6673</v>
      </c>
      <c r="I48" t="s">
        <v>6768</v>
      </c>
      <c r="J48">
        <v>1</v>
      </c>
      <c r="K48">
        <v>0</v>
      </c>
      <c r="L48">
        <v>1</v>
      </c>
      <c r="M48">
        <v>0</v>
      </c>
      <c r="N48">
        <v>0</v>
      </c>
      <c r="O48">
        <v>0</v>
      </c>
    </row>
    <row r="49" spans="1:15">
      <c r="A49">
        <v>1101</v>
      </c>
      <c r="B49">
        <v>64</v>
      </c>
      <c r="C49" s="10">
        <v>640802</v>
      </c>
      <c r="D49" t="s">
        <v>6669</v>
      </c>
      <c r="E49" t="s">
        <v>6670</v>
      </c>
      <c r="F49" t="s">
        <v>6769</v>
      </c>
      <c r="G49" t="s">
        <v>6672</v>
      </c>
      <c r="H49" t="s">
        <v>6673</v>
      </c>
      <c r="I49" t="s">
        <v>6770</v>
      </c>
      <c r="J49">
        <v>1</v>
      </c>
      <c r="K49">
        <v>0</v>
      </c>
      <c r="L49">
        <v>1</v>
      </c>
      <c r="M49">
        <v>0</v>
      </c>
      <c r="N49">
        <v>0</v>
      </c>
      <c r="O49">
        <v>0</v>
      </c>
    </row>
    <row r="50" spans="1:15">
      <c r="A50">
        <v>1101</v>
      </c>
      <c r="B50">
        <v>60</v>
      </c>
      <c r="C50" s="10">
        <v>600053</v>
      </c>
      <c r="D50" t="s">
        <v>6669</v>
      </c>
      <c r="E50" t="s">
        <v>6670</v>
      </c>
      <c r="F50" t="s">
        <v>6771</v>
      </c>
      <c r="G50" t="s">
        <v>6672</v>
      </c>
      <c r="H50" t="s">
        <v>6673</v>
      </c>
      <c r="I50" t="s">
        <v>6772</v>
      </c>
      <c r="J50">
        <v>0</v>
      </c>
      <c r="K50">
        <v>0</v>
      </c>
      <c r="L50">
        <v>1</v>
      </c>
      <c r="M50">
        <v>0</v>
      </c>
      <c r="N50">
        <v>0</v>
      </c>
      <c r="O50">
        <v>0</v>
      </c>
    </row>
    <row r="51" spans="1:15">
      <c r="A51">
        <v>1101</v>
      </c>
      <c r="B51">
        <v>60</v>
      </c>
      <c r="C51" s="10">
        <v>600063</v>
      </c>
      <c r="D51" t="s">
        <v>6669</v>
      </c>
      <c r="E51" t="s">
        <v>6670</v>
      </c>
      <c r="F51" t="s">
        <v>6773</v>
      </c>
      <c r="G51" t="s">
        <v>6672</v>
      </c>
      <c r="H51" t="s">
        <v>6673</v>
      </c>
      <c r="I51" t="s">
        <v>6774</v>
      </c>
      <c r="J51">
        <v>1</v>
      </c>
      <c r="K51">
        <v>0</v>
      </c>
      <c r="L51">
        <v>1</v>
      </c>
      <c r="M51">
        <v>0</v>
      </c>
      <c r="N51">
        <v>0</v>
      </c>
      <c r="O51">
        <v>0</v>
      </c>
    </row>
    <row r="52" spans="1:15">
      <c r="A52">
        <v>1101</v>
      </c>
      <c r="B52">
        <v>64</v>
      </c>
      <c r="C52" s="10">
        <v>640803</v>
      </c>
      <c r="D52" t="s">
        <v>6669</v>
      </c>
      <c r="E52" t="s">
        <v>6670</v>
      </c>
      <c r="F52" t="s">
        <v>6775</v>
      </c>
      <c r="G52" t="s">
        <v>6672</v>
      </c>
      <c r="H52" t="s">
        <v>6673</v>
      </c>
      <c r="I52" t="s">
        <v>6776</v>
      </c>
      <c r="J52">
        <v>1</v>
      </c>
      <c r="K52">
        <v>0</v>
      </c>
      <c r="L52">
        <v>1</v>
      </c>
      <c r="M52">
        <v>0</v>
      </c>
      <c r="N52">
        <v>0</v>
      </c>
      <c r="O52">
        <v>0</v>
      </c>
    </row>
    <row r="53" spans="1:15">
      <c r="A53">
        <v>1101</v>
      </c>
      <c r="B53">
        <v>60</v>
      </c>
      <c r="C53" s="10">
        <v>600054</v>
      </c>
      <c r="D53" t="s">
        <v>6669</v>
      </c>
      <c r="E53" t="s">
        <v>6670</v>
      </c>
      <c r="F53" t="s">
        <v>6777</v>
      </c>
      <c r="G53" t="s">
        <v>6672</v>
      </c>
      <c r="H53" t="s">
        <v>6673</v>
      </c>
      <c r="I53" t="s">
        <v>6778</v>
      </c>
      <c r="J53">
        <v>0</v>
      </c>
      <c r="K53">
        <v>0</v>
      </c>
      <c r="L53">
        <v>1</v>
      </c>
      <c r="M53">
        <v>0</v>
      </c>
      <c r="N53">
        <v>0</v>
      </c>
      <c r="O53">
        <v>0</v>
      </c>
    </row>
    <row r="54" spans="1:15">
      <c r="A54">
        <v>1101</v>
      </c>
      <c r="B54">
        <v>64</v>
      </c>
      <c r="C54" s="10">
        <v>640804</v>
      </c>
      <c r="D54" t="s">
        <v>6669</v>
      </c>
      <c r="E54" t="s">
        <v>6670</v>
      </c>
      <c r="F54" t="s">
        <v>6779</v>
      </c>
      <c r="G54" t="s">
        <v>6672</v>
      </c>
      <c r="H54" t="s">
        <v>6673</v>
      </c>
      <c r="I54" t="s">
        <v>6780</v>
      </c>
      <c r="J54">
        <v>0</v>
      </c>
      <c r="K54">
        <v>0</v>
      </c>
      <c r="L54">
        <v>1</v>
      </c>
      <c r="M54">
        <v>0</v>
      </c>
      <c r="N54">
        <v>0</v>
      </c>
      <c r="O54">
        <v>0</v>
      </c>
    </row>
    <row r="55" spans="1:15">
      <c r="A55">
        <v>1101</v>
      </c>
      <c r="B55">
        <v>60</v>
      </c>
      <c r="C55" s="10">
        <v>600055</v>
      </c>
      <c r="D55" t="s">
        <v>6669</v>
      </c>
      <c r="E55" t="s">
        <v>6670</v>
      </c>
      <c r="F55" t="s">
        <v>6781</v>
      </c>
      <c r="G55" t="s">
        <v>6672</v>
      </c>
      <c r="H55" t="s">
        <v>6673</v>
      </c>
      <c r="I55" t="s">
        <v>6782</v>
      </c>
      <c r="J55">
        <v>0</v>
      </c>
      <c r="K55">
        <v>0</v>
      </c>
      <c r="L55">
        <v>1</v>
      </c>
      <c r="M55">
        <v>0</v>
      </c>
      <c r="N55">
        <v>0</v>
      </c>
      <c r="O55">
        <v>0</v>
      </c>
    </row>
    <row r="56" spans="1:15">
      <c r="A56">
        <v>1101</v>
      </c>
      <c r="B56">
        <v>64</v>
      </c>
      <c r="C56" s="10">
        <v>640805</v>
      </c>
      <c r="D56" t="s">
        <v>6669</v>
      </c>
      <c r="E56" t="s">
        <v>6670</v>
      </c>
      <c r="F56" t="s">
        <v>6783</v>
      </c>
      <c r="G56" t="s">
        <v>6672</v>
      </c>
      <c r="H56" t="s">
        <v>6673</v>
      </c>
      <c r="I56" t="s">
        <v>6784</v>
      </c>
      <c r="J56">
        <v>0</v>
      </c>
      <c r="K56">
        <v>0</v>
      </c>
      <c r="L56">
        <v>1</v>
      </c>
      <c r="M56">
        <v>0</v>
      </c>
      <c r="N56">
        <v>0</v>
      </c>
      <c r="O56">
        <v>0</v>
      </c>
    </row>
    <row r="57" spans="1:15">
      <c r="A57">
        <v>1101</v>
      </c>
      <c r="B57">
        <v>60</v>
      </c>
      <c r="C57" s="10">
        <v>600056</v>
      </c>
      <c r="D57" t="s">
        <v>6669</v>
      </c>
      <c r="E57" t="s">
        <v>6670</v>
      </c>
      <c r="F57" t="s">
        <v>6785</v>
      </c>
      <c r="G57" t="s">
        <v>6672</v>
      </c>
      <c r="H57" t="s">
        <v>6673</v>
      </c>
      <c r="I57" t="s">
        <v>6786</v>
      </c>
      <c r="J57">
        <v>0</v>
      </c>
      <c r="K57">
        <v>0</v>
      </c>
      <c r="L57">
        <v>1</v>
      </c>
      <c r="M57">
        <v>0</v>
      </c>
      <c r="N57">
        <v>0</v>
      </c>
      <c r="O57">
        <v>0</v>
      </c>
    </row>
    <row r="58" spans="1:15">
      <c r="A58">
        <v>1101</v>
      </c>
      <c r="B58">
        <v>64</v>
      </c>
      <c r="C58" s="10">
        <v>640806</v>
      </c>
      <c r="D58" t="s">
        <v>6669</v>
      </c>
      <c r="E58" t="s">
        <v>6670</v>
      </c>
      <c r="F58" t="s">
        <v>6787</v>
      </c>
      <c r="G58" t="s">
        <v>6672</v>
      </c>
      <c r="H58" t="s">
        <v>6673</v>
      </c>
      <c r="I58" t="s">
        <v>6788</v>
      </c>
      <c r="J58">
        <v>0</v>
      </c>
      <c r="K58">
        <v>0</v>
      </c>
      <c r="L58">
        <v>1</v>
      </c>
      <c r="M58">
        <v>0</v>
      </c>
      <c r="N58">
        <v>0</v>
      </c>
      <c r="O58">
        <v>0</v>
      </c>
    </row>
    <row r="59" spans="1:15">
      <c r="A59">
        <v>1101</v>
      </c>
      <c r="B59">
        <v>60</v>
      </c>
      <c r="C59" s="10">
        <v>600057</v>
      </c>
      <c r="D59" t="s">
        <v>6669</v>
      </c>
      <c r="E59" t="s">
        <v>6670</v>
      </c>
      <c r="F59" t="s">
        <v>6789</v>
      </c>
      <c r="G59" t="s">
        <v>6672</v>
      </c>
      <c r="H59" t="s">
        <v>6673</v>
      </c>
      <c r="I59" t="s">
        <v>6790</v>
      </c>
      <c r="J59">
        <v>0</v>
      </c>
      <c r="K59">
        <v>0</v>
      </c>
      <c r="L59">
        <v>1</v>
      </c>
      <c r="M59">
        <v>0</v>
      </c>
      <c r="N59">
        <v>0</v>
      </c>
      <c r="O59">
        <v>0</v>
      </c>
    </row>
    <row r="60" spans="1:15">
      <c r="A60">
        <v>1101</v>
      </c>
      <c r="B60">
        <v>64</v>
      </c>
      <c r="C60" s="10">
        <v>640807</v>
      </c>
      <c r="D60" t="s">
        <v>6669</v>
      </c>
      <c r="E60" t="s">
        <v>6670</v>
      </c>
      <c r="F60" t="s">
        <v>6791</v>
      </c>
      <c r="G60" t="s">
        <v>6672</v>
      </c>
      <c r="H60" t="s">
        <v>6673</v>
      </c>
      <c r="I60" t="s">
        <v>6792</v>
      </c>
      <c r="J60">
        <v>0</v>
      </c>
      <c r="K60">
        <v>0</v>
      </c>
      <c r="L60">
        <v>1</v>
      </c>
      <c r="M60">
        <v>0</v>
      </c>
      <c r="N60">
        <v>0</v>
      </c>
      <c r="O60">
        <v>0</v>
      </c>
    </row>
    <row r="61" spans="1:15">
      <c r="A61">
        <v>1101</v>
      </c>
      <c r="B61">
        <v>64</v>
      </c>
      <c r="C61" s="10">
        <v>640808</v>
      </c>
      <c r="D61" t="s">
        <v>6669</v>
      </c>
      <c r="E61" t="s">
        <v>6670</v>
      </c>
      <c r="F61" t="s">
        <v>6793</v>
      </c>
      <c r="G61" t="s">
        <v>6672</v>
      </c>
      <c r="H61" t="s">
        <v>6673</v>
      </c>
      <c r="I61" t="s">
        <v>6794</v>
      </c>
      <c r="J61">
        <v>0</v>
      </c>
      <c r="K61">
        <v>0</v>
      </c>
      <c r="L61">
        <v>1</v>
      </c>
      <c r="M61">
        <v>0</v>
      </c>
      <c r="N61">
        <v>0</v>
      </c>
      <c r="O61">
        <v>0</v>
      </c>
    </row>
    <row r="62" spans="1:15">
      <c r="A62">
        <v>1101</v>
      </c>
      <c r="B62">
        <v>64</v>
      </c>
      <c r="C62" s="10">
        <v>640809</v>
      </c>
      <c r="D62" t="s">
        <v>6669</v>
      </c>
      <c r="E62" t="s">
        <v>6670</v>
      </c>
      <c r="F62" t="s">
        <v>6795</v>
      </c>
      <c r="G62" t="s">
        <v>6672</v>
      </c>
      <c r="H62" t="s">
        <v>6673</v>
      </c>
      <c r="I62" t="s">
        <v>6796</v>
      </c>
      <c r="J62">
        <v>0</v>
      </c>
      <c r="K62">
        <v>0</v>
      </c>
      <c r="L62">
        <v>1</v>
      </c>
      <c r="M62">
        <v>0</v>
      </c>
      <c r="N62">
        <v>0</v>
      </c>
      <c r="O62">
        <v>0</v>
      </c>
    </row>
    <row r="63" spans="1:15">
      <c r="A63">
        <v>1101</v>
      </c>
      <c r="B63">
        <v>64</v>
      </c>
      <c r="C63" s="10">
        <v>640810</v>
      </c>
      <c r="D63" t="s">
        <v>6669</v>
      </c>
      <c r="E63" t="s">
        <v>6670</v>
      </c>
      <c r="F63" t="s">
        <v>6797</v>
      </c>
      <c r="G63" t="s">
        <v>6672</v>
      </c>
      <c r="H63" t="s">
        <v>6673</v>
      </c>
      <c r="I63" t="s">
        <v>6798</v>
      </c>
      <c r="J63">
        <v>0</v>
      </c>
      <c r="K63">
        <v>0</v>
      </c>
      <c r="L63">
        <v>1</v>
      </c>
      <c r="M63">
        <v>0</v>
      </c>
      <c r="N63">
        <v>0</v>
      </c>
      <c r="O63">
        <v>0</v>
      </c>
    </row>
    <row r="64" spans="1:15">
      <c r="A64">
        <v>1101</v>
      </c>
      <c r="B64">
        <v>64</v>
      </c>
      <c r="C64" s="10">
        <v>640811</v>
      </c>
      <c r="D64" t="s">
        <v>6669</v>
      </c>
      <c r="E64" t="s">
        <v>6670</v>
      </c>
      <c r="F64" t="s">
        <v>6799</v>
      </c>
      <c r="G64" t="s">
        <v>6672</v>
      </c>
      <c r="H64" t="s">
        <v>6673</v>
      </c>
      <c r="I64" t="s">
        <v>6800</v>
      </c>
      <c r="J64">
        <v>0</v>
      </c>
      <c r="K64">
        <v>0</v>
      </c>
      <c r="L64">
        <v>1</v>
      </c>
      <c r="M64">
        <v>0</v>
      </c>
      <c r="N64">
        <v>0</v>
      </c>
      <c r="O64">
        <v>0</v>
      </c>
    </row>
    <row r="65" spans="1:15">
      <c r="A65">
        <v>1101</v>
      </c>
      <c r="B65">
        <v>64</v>
      </c>
      <c r="C65" s="10">
        <v>640912</v>
      </c>
      <c r="D65" t="s">
        <v>6669</v>
      </c>
      <c r="E65" t="s">
        <v>6670</v>
      </c>
      <c r="F65" t="s">
        <v>6801</v>
      </c>
      <c r="G65" t="s">
        <v>6672</v>
      </c>
      <c r="H65" t="s">
        <v>6673</v>
      </c>
      <c r="I65" t="s">
        <v>6802</v>
      </c>
      <c r="J65">
        <v>0</v>
      </c>
      <c r="K65">
        <v>0</v>
      </c>
      <c r="L65">
        <v>1</v>
      </c>
      <c r="M65">
        <v>0</v>
      </c>
      <c r="N65">
        <v>0</v>
      </c>
      <c r="O65">
        <v>0</v>
      </c>
    </row>
    <row r="66" spans="1:15">
      <c r="A66">
        <v>1101</v>
      </c>
      <c r="B66">
        <v>64</v>
      </c>
      <c r="C66" s="10">
        <v>640913</v>
      </c>
      <c r="D66" t="s">
        <v>6669</v>
      </c>
      <c r="E66" t="s">
        <v>6670</v>
      </c>
      <c r="F66" t="s">
        <v>6803</v>
      </c>
      <c r="G66" t="s">
        <v>6672</v>
      </c>
      <c r="H66" t="s">
        <v>6673</v>
      </c>
      <c r="I66" t="s">
        <v>6804</v>
      </c>
      <c r="J66">
        <v>0</v>
      </c>
      <c r="K66">
        <v>0</v>
      </c>
      <c r="L66">
        <v>1</v>
      </c>
      <c r="M66">
        <v>0</v>
      </c>
      <c r="N66">
        <v>0</v>
      </c>
      <c r="O66">
        <v>0</v>
      </c>
    </row>
    <row r="67" spans="1:15">
      <c r="A67">
        <v>1101</v>
      </c>
      <c r="B67">
        <v>64</v>
      </c>
      <c r="C67" s="10">
        <v>640914</v>
      </c>
      <c r="D67" t="s">
        <v>6669</v>
      </c>
      <c r="E67" t="s">
        <v>6670</v>
      </c>
      <c r="F67" t="s">
        <v>6805</v>
      </c>
      <c r="G67" t="s">
        <v>6672</v>
      </c>
      <c r="H67" t="s">
        <v>6673</v>
      </c>
      <c r="I67" t="s">
        <v>6806</v>
      </c>
      <c r="J67">
        <v>0</v>
      </c>
      <c r="K67">
        <v>0</v>
      </c>
      <c r="L67">
        <v>1</v>
      </c>
      <c r="M67">
        <v>0</v>
      </c>
      <c r="N67">
        <v>0</v>
      </c>
      <c r="O67">
        <v>0</v>
      </c>
    </row>
    <row r="68" spans="1:15">
      <c r="A68">
        <v>1101</v>
      </c>
      <c r="B68">
        <v>64</v>
      </c>
      <c r="C68" s="10">
        <v>640915</v>
      </c>
      <c r="D68" t="s">
        <v>6669</v>
      </c>
      <c r="E68" t="s">
        <v>6670</v>
      </c>
      <c r="F68" t="s">
        <v>6807</v>
      </c>
      <c r="G68" t="s">
        <v>6672</v>
      </c>
      <c r="H68" t="s">
        <v>6673</v>
      </c>
      <c r="I68" t="s">
        <v>6808</v>
      </c>
      <c r="J68">
        <v>0</v>
      </c>
      <c r="K68">
        <v>0</v>
      </c>
      <c r="L68">
        <v>1</v>
      </c>
      <c r="M68">
        <v>0</v>
      </c>
      <c r="N68">
        <v>0</v>
      </c>
      <c r="O68">
        <v>0</v>
      </c>
    </row>
    <row r="69" spans="1:15">
      <c r="A69">
        <v>1101</v>
      </c>
      <c r="B69">
        <v>64</v>
      </c>
      <c r="C69" s="10">
        <v>640916</v>
      </c>
      <c r="D69" t="s">
        <v>6669</v>
      </c>
      <c r="E69" t="s">
        <v>6670</v>
      </c>
      <c r="F69" t="s">
        <v>6809</v>
      </c>
      <c r="G69" t="s">
        <v>6672</v>
      </c>
      <c r="H69" t="s">
        <v>6673</v>
      </c>
      <c r="I69" t="s">
        <v>6810</v>
      </c>
      <c r="J69">
        <v>0</v>
      </c>
      <c r="K69">
        <v>0</v>
      </c>
      <c r="L69">
        <v>1</v>
      </c>
      <c r="M69">
        <v>0</v>
      </c>
      <c r="N69">
        <v>0</v>
      </c>
      <c r="O69">
        <v>0</v>
      </c>
    </row>
    <row r="70" spans="1:15">
      <c r="A70">
        <v>1101</v>
      </c>
      <c r="B70">
        <v>64</v>
      </c>
      <c r="C70" s="10">
        <v>640917</v>
      </c>
      <c r="D70" t="s">
        <v>6669</v>
      </c>
      <c r="E70" t="s">
        <v>6670</v>
      </c>
      <c r="F70" t="s">
        <v>6811</v>
      </c>
      <c r="G70" t="s">
        <v>6672</v>
      </c>
      <c r="H70" t="s">
        <v>6673</v>
      </c>
      <c r="I70" t="s">
        <v>6812</v>
      </c>
      <c r="J70">
        <v>0</v>
      </c>
      <c r="K70">
        <v>0</v>
      </c>
      <c r="L70">
        <v>1</v>
      </c>
      <c r="M70">
        <v>0</v>
      </c>
      <c r="N70">
        <v>0</v>
      </c>
      <c r="O70">
        <v>0</v>
      </c>
    </row>
    <row r="71" spans="1:15">
      <c r="A71">
        <v>1101</v>
      </c>
      <c r="B71">
        <v>64</v>
      </c>
      <c r="C71" s="10">
        <v>640918</v>
      </c>
      <c r="D71" t="s">
        <v>6669</v>
      </c>
      <c r="E71" t="s">
        <v>6670</v>
      </c>
      <c r="F71" t="s">
        <v>6813</v>
      </c>
      <c r="G71" t="s">
        <v>6672</v>
      </c>
      <c r="H71" t="s">
        <v>6673</v>
      </c>
      <c r="I71" t="s">
        <v>6814</v>
      </c>
      <c r="J71">
        <v>0</v>
      </c>
      <c r="K71">
        <v>0</v>
      </c>
      <c r="L71">
        <v>1</v>
      </c>
      <c r="M71">
        <v>0</v>
      </c>
      <c r="N71">
        <v>0</v>
      </c>
      <c r="O71">
        <v>0</v>
      </c>
    </row>
    <row r="72" spans="1:15">
      <c r="A72">
        <v>1101</v>
      </c>
      <c r="B72">
        <v>64</v>
      </c>
      <c r="C72" s="10">
        <v>640919</v>
      </c>
      <c r="D72" t="s">
        <v>6669</v>
      </c>
      <c r="E72" t="s">
        <v>6670</v>
      </c>
      <c r="F72" t="s">
        <v>6815</v>
      </c>
      <c r="G72" t="s">
        <v>6672</v>
      </c>
      <c r="H72" t="s">
        <v>6673</v>
      </c>
      <c r="I72" t="s">
        <v>6816</v>
      </c>
      <c r="J72">
        <v>0</v>
      </c>
      <c r="K72">
        <v>0</v>
      </c>
      <c r="L72">
        <v>1</v>
      </c>
      <c r="M72">
        <v>0</v>
      </c>
      <c r="N72">
        <v>0</v>
      </c>
      <c r="O72">
        <v>0</v>
      </c>
    </row>
    <row r="73" spans="1:15">
      <c r="A73">
        <v>1101</v>
      </c>
      <c r="B73">
        <v>64</v>
      </c>
      <c r="C73" s="10">
        <v>640920</v>
      </c>
      <c r="D73" t="s">
        <v>6669</v>
      </c>
      <c r="E73" t="s">
        <v>6670</v>
      </c>
      <c r="F73" t="s">
        <v>6817</v>
      </c>
      <c r="G73" t="s">
        <v>6672</v>
      </c>
      <c r="H73" t="s">
        <v>6673</v>
      </c>
      <c r="I73" t="s">
        <v>6818</v>
      </c>
      <c r="J73">
        <v>0</v>
      </c>
      <c r="K73">
        <v>0</v>
      </c>
      <c r="L73">
        <v>1</v>
      </c>
      <c r="M73">
        <v>0</v>
      </c>
      <c r="N73">
        <v>0</v>
      </c>
      <c r="O73">
        <v>0</v>
      </c>
    </row>
    <row r="74" spans="1:15">
      <c r="A74">
        <v>1101</v>
      </c>
      <c r="B74">
        <v>64</v>
      </c>
      <c r="C74" s="10">
        <v>640921</v>
      </c>
      <c r="D74" t="s">
        <v>6669</v>
      </c>
      <c r="E74" t="s">
        <v>6670</v>
      </c>
      <c r="F74" t="s">
        <v>6819</v>
      </c>
      <c r="G74" t="s">
        <v>6672</v>
      </c>
      <c r="H74" t="s">
        <v>6673</v>
      </c>
      <c r="I74" t="s">
        <v>6820</v>
      </c>
      <c r="J74">
        <v>0</v>
      </c>
      <c r="K74">
        <v>0</v>
      </c>
      <c r="L74">
        <v>1</v>
      </c>
      <c r="M74">
        <v>0</v>
      </c>
      <c r="N74">
        <v>0</v>
      </c>
      <c r="O74">
        <v>0</v>
      </c>
    </row>
    <row r="75" spans="1:15">
      <c r="A75">
        <v>1101</v>
      </c>
      <c r="B75">
        <v>64</v>
      </c>
      <c r="C75" s="10">
        <v>640922</v>
      </c>
      <c r="D75" t="s">
        <v>6669</v>
      </c>
      <c r="E75" t="s">
        <v>6670</v>
      </c>
      <c r="F75" t="s">
        <v>6821</v>
      </c>
      <c r="G75" t="s">
        <v>6672</v>
      </c>
      <c r="H75" t="s">
        <v>6673</v>
      </c>
      <c r="I75" t="s">
        <v>6822</v>
      </c>
      <c r="J75">
        <v>0</v>
      </c>
      <c r="K75">
        <v>0</v>
      </c>
      <c r="L75">
        <v>1</v>
      </c>
      <c r="M75">
        <v>0</v>
      </c>
      <c r="N75">
        <v>0</v>
      </c>
      <c r="O75">
        <v>0</v>
      </c>
    </row>
    <row r="76" spans="1:15">
      <c r="A76">
        <v>1101</v>
      </c>
      <c r="B76">
        <v>64</v>
      </c>
      <c r="C76" s="10">
        <v>640923</v>
      </c>
      <c r="D76" t="s">
        <v>6669</v>
      </c>
      <c r="E76" t="s">
        <v>6670</v>
      </c>
      <c r="F76" t="s">
        <v>6823</v>
      </c>
      <c r="G76" t="s">
        <v>6672</v>
      </c>
      <c r="H76" t="s">
        <v>6673</v>
      </c>
      <c r="I76" t="s">
        <v>6824</v>
      </c>
      <c r="J76">
        <v>0</v>
      </c>
      <c r="K76">
        <v>0</v>
      </c>
      <c r="L76">
        <v>1</v>
      </c>
      <c r="M76">
        <v>0</v>
      </c>
      <c r="N76">
        <v>0</v>
      </c>
      <c r="O76">
        <v>0</v>
      </c>
    </row>
    <row r="77" spans="1:15">
      <c r="A77">
        <v>1101</v>
      </c>
      <c r="B77">
        <v>64</v>
      </c>
      <c r="C77" s="10">
        <v>640924</v>
      </c>
      <c r="D77" t="s">
        <v>6669</v>
      </c>
      <c r="E77" t="s">
        <v>6670</v>
      </c>
      <c r="F77" t="s">
        <v>6825</v>
      </c>
      <c r="G77" t="s">
        <v>6672</v>
      </c>
      <c r="H77" t="s">
        <v>6673</v>
      </c>
      <c r="I77" t="s">
        <v>6826</v>
      </c>
      <c r="J77">
        <v>0</v>
      </c>
      <c r="K77">
        <v>0</v>
      </c>
      <c r="L77">
        <v>1</v>
      </c>
      <c r="M77">
        <v>0</v>
      </c>
      <c r="N77">
        <v>0</v>
      </c>
      <c r="O77">
        <v>0</v>
      </c>
    </row>
    <row r="78" spans="1:15">
      <c r="A78">
        <v>1101</v>
      </c>
      <c r="B78">
        <v>64</v>
      </c>
      <c r="C78" s="10">
        <v>640925</v>
      </c>
      <c r="D78" t="s">
        <v>6669</v>
      </c>
      <c r="E78" t="s">
        <v>6670</v>
      </c>
      <c r="F78" t="s">
        <v>6827</v>
      </c>
      <c r="G78" t="s">
        <v>6672</v>
      </c>
      <c r="H78" t="s">
        <v>6673</v>
      </c>
      <c r="I78" t="s">
        <v>6828</v>
      </c>
      <c r="J78">
        <v>0</v>
      </c>
      <c r="K78">
        <v>0</v>
      </c>
      <c r="L78">
        <v>1</v>
      </c>
      <c r="M78">
        <v>0</v>
      </c>
      <c r="N78">
        <v>0</v>
      </c>
      <c r="O78">
        <v>0</v>
      </c>
    </row>
    <row r="79" spans="1:15">
      <c r="A79">
        <v>1101</v>
      </c>
      <c r="B79">
        <v>64</v>
      </c>
      <c r="C79" s="10">
        <v>640926</v>
      </c>
      <c r="D79" t="s">
        <v>6669</v>
      </c>
      <c r="E79" t="s">
        <v>6670</v>
      </c>
      <c r="F79" t="s">
        <v>6829</v>
      </c>
      <c r="G79" t="s">
        <v>6672</v>
      </c>
      <c r="H79" t="s">
        <v>6673</v>
      </c>
      <c r="I79" t="s">
        <v>6830</v>
      </c>
      <c r="J79">
        <v>0</v>
      </c>
      <c r="K79">
        <v>0</v>
      </c>
      <c r="L79">
        <v>1</v>
      </c>
      <c r="M79">
        <v>0</v>
      </c>
      <c r="N79">
        <v>0</v>
      </c>
      <c r="O79">
        <v>0</v>
      </c>
    </row>
    <row r="80" spans="1:15">
      <c r="A80">
        <v>1101</v>
      </c>
      <c r="B80">
        <v>64</v>
      </c>
      <c r="C80" s="10">
        <v>640927</v>
      </c>
      <c r="D80" t="s">
        <v>6669</v>
      </c>
      <c r="E80" t="s">
        <v>6670</v>
      </c>
      <c r="F80" t="s">
        <v>6831</v>
      </c>
      <c r="G80" t="s">
        <v>6672</v>
      </c>
      <c r="H80" t="s">
        <v>6673</v>
      </c>
      <c r="I80" t="s">
        <v>6832</v>
      </c>
      <c r="J80">
        <v>0</v>
      </c>
      <c r="K80">
        <v>0</v>
      </c>
      <c r="L80">
        <v>1</v>
      </c>
      <c r="M80">
        <v>0</v>
      </c>
      <c r="N80">
        <v>0</v>
      </c>
      <c r="O80">
        <v>0</v>
      </c>
    </row>
    <row r="81" spans="1:15">
      <c r="A81">
        <v>1101</v>
      </c>
      <c r="B81">
        <v>64</v>
      </c>
      <c r="C81" s="10">
        <v>640928</v>
      </c>
      <c r="D81" t="s">
        <v>6669</v>
      </c>
      <c r="E81" t="s">
        <v>6670</v>
      </c>
      <c r="F81" t="s">
        <v>6833</v>
      </c>
      <c r="G81" t="s">
        <v>6672</v>
      </c>
      <c r="H81" t="s">
        <v>6673</v>
      </c>
      <c r="I81" t="s">
        <v>6834</v>
      </c>
      <c r="J81">
        <v>0</v>
      </c>
      <c r="K81">
        <v>0</v>
      </c>
      <c r="L81">
        <v>1</v>
      </c>
      <c r="M81">
        <v>0</v>
      </c>
      <c r="N81">
        <v>0</v>
      </c>
      <c r="O81">
        <v>0</v>
      </c>
    </row>
    <row r="82" spans="1:15">
      <c r="A82">
        <v>1101</v>
      </c>
      <c r="B82">
        <v>64</v>
      </c>
      <c r="C82" s="10">
        <v>640929</v>
      </c>
      <c r="D82" t="s">
        <v>6669</v>
      </c>
      <c r="E82" t="s">
        <v>6670</v>
      </c>
      <c r="F82" t="s">
        <v>6835</v>
      </c>
      <c r="G82" t="s">
        <v>6672</v>
      </c>
      <c r="H82" t="s">
        <v>6673</v>
      </c>
      <c r="I82" t="s">
        <v>6836</v>
      </c>
      <c r="J82">
        <v>0</v>
      </c>
      <c r="K82">
        <v>0</v>
      </c>
      <c r="L82">
        <v>1</v>
      </c>
      <c r="M82">
        <v>0</v>
      </c>
      <c r="N82">
        <v>0</v>
      </c>
      <c r="O82">
        <v>0</v>
      </c>
    </row>
    <row r="83" spans="1:15">
      <c r="A83">
        <v>1101</v>
      </c>
      <c r="B83">
        <v>64</v>
      </c>
      <c r="C83" s="10">
        <v>640930</v>
      </c>
      <c r="D83" t="s">
        <v>6669</v>
      </c>
      <c r="E83" t="s">
        <v>6670</v>
      </c>
      <c r="F83" t="s">
        <v>6837</v>
      </c>
      <c r="G83" t="s">
        <v>6672</v>
      </c>
      <c r="H83" t="s">
        <v>6673</v>
      </c>
      <c r="I83" t="s">
        <v>6838</v>
      </c>
      <c r="J83">
        <v>0</v>
      </c>
      <c r="K83">
        <v>0</v>
      </c>
      <c r="L83">
        <v>1</v>
      </c>
      <c r="M83">
        <v>0</v>
      </c>
      <c r="N83">
        <v>0</v>
      </c>
      <c r="O83">
        <v>0</v>
      </c>
    </row>
    <row r="84" spans="1:15">
      <c r="A84">
        <v>1101</v>
      </c>
      <c r="B84">
        <v>64</v>
      </c>
      <c r="C84" s="10">
        <v>640959</v>
      </c>
      <c r="D84" t="s">
        <v>6669</v>
      </c>
      <c r="E84" t="s">
        <v>6670</v>
      </c>
      <c r="F84" t="s">
        <v>6839</v>
      </c>
      <c r="G84" t="s">
        <v>6672</v>
      </c>
      <c r="H84" t="s">
        <v>6673</v>
      </c>
      <c r="I84" t="s">
        <v>6840</v>
      </c>
      <c r="J84">
        <v>0</v>
      </c>
      <c r="K84">
        <v>0</v>
      </c>
      <c r="L84">
        <v>1</v>
      </c>
      <c r="M84">
        <v>0</v>
      </c>
      <c r="N84">
        <v>0</v>
      </c>
      <c r="O84">
        <v>0</v>
      </c>
    </row>
    <row r="85" spans="1:15">
      <c r="A85">
        <v>1101</v>
      </c>
      <c r="B85">
        <v>64</v>
      </c>
      <c r="C85" s="10">
        <v>640958</v>
      </c>
      <c r="D85" t="s">
        <v>6669</v>
      </c>
      <c r="E85" t="s">
        <v>6670</v>
      </c>
      <c r="F85" t="s">
        <v>6841</v>
      </c>
      <c r="G85" t="s">
        <v>6672</v>
      </c>
      <c r="H85" t="s">
        <v>6673</v>
      </c>
      <c r="I85" t="s">
        <v>6842</v>
      </c>
      <c r="J85">
        <v>0</v>
      </c>
      <c r="K85">
        <v>0</v>
      </c>
      <c r="L85">
        <v>0</v>
      </c>
      <c r="M85">
        <v>0</v>
      </c>
      <c r="N85">
        <v>0</v>
      </c>
      <c r="O85">
        <v>0</v>
      </c>
    </row>
    <row r="86" spans="1:15">
      <c r="A86">
        <v>1101</v>
      </c>
      <c r="B86">
        <v>64</v>
      </c>
      <c r="C86" s="10">
        <v>640951</v>
      </c>
      <c r="D86" t="s">
        <v>6669</v>
      </c>
      <c r="E86" t="s">
        <v>6670</v>
      </c>
      <c r="F86" t="s">
        <v>6843</v>
      </c>
      <c r="G86" t="s">
        <v>6672</v>
      </c>
      <c r="H86" t="s">
        <v>6673</v>
      </c>
      <c r="I86" t="s">
        <v>6844</v>
      </c>
      <c r="J86">
        <v>0</v>
      </c>
      <c r="K86">
        <v>0</v>
      </c>
      <c r="L86">
        <v>1</v>
      </c>
      <c r="M86">
        <v>0</v>
      </c>
      <c r="N86">
        <v>0</v>
      </c>
      <c r="O86">
        <v>0</v>
      </c>
    </row>
    <row r="87" spans="1:15">
      <c r="A87">
        <v>1101</v>
      </c>
      <c r="B87">
        <v>64</v>
      </c>
      <c r="C87" s="10">
        <v>640952</v>
      </c>
      <c r="D87" t="s">
        <v>6669</v>
      </c>
      <c r="E87" t="s">
        <v>6670</v>
      </c>
      <c r="F87" t="s">
        <v>6845</v>
      </c>
      <c r="G87" t="s">
        <v>6672</v>
      </c>
      <c r="H87" t="s">
        <v>6673</v>
      </c>
      <c r="I87" t="s">
        <v>6846</v>
      </c>
      <c r="J87">
        <v>0</v>
      </c>
      <c r="K87">
        <v>0</v>
      </c>
      <c r="L87">
        <v>1</v>
      </c>
      <c r="M87">
        <v>0</v>
      </c>
      <c r="N87">
        <v>0</v>
      </c>
      <c r="O87">
        <v>0</v>
      </c>
    </row>
    <row r="88" spans="1:15">
      <c r="A88">
        <v>1101</v>
      </c>
      <c r="B88">
        <v>64</v>
      </c>
      <c r="C88" s="10">
        <v>640953</v>
      </c>
      <c r="D88" t="s">
        <v>6669</v>
      </c>
      <c r="E88" t="s">
        <v>6670</v>
      </c>
      <c r="F88" t="s">
        <v>6847</v>
      </c>
      <c r="G88" t="s">
        <v>6672</v>
      </c>
      <c r="H88" t="s">
        <v>6673</v>
      </c>
      <c r="I88" t="s">
        <v>6848</v>
      </c>
      <c r="J88">
        <v>0</v>
      </c>
      <c r="K88">
        <v>0</v>
      </c>
      <c r="L88">
        <v>1</v>
      </c>
      <c r="M88">
        <v>0</v>
      </c>
      <c r="N88">
        <v>0</v>
      </c>
      <c r="O88">
        <v>0</v>
      </c>
    </row>
    <row r="89" spans="1:15">
      <c r="A89">
        <v>1101</v>
      </c>
      <c r="B89">
        <v>64</v>
      </c>
      <c r="C89" s="10">
        <v>640954</v>
      </c>
      <c r="D89" t="s">
        <v>6669</v>
      </c>
      <c r="E89" t="s">
        <v>6670</v>
      </c>
      <c r="F89" t="s">
        <v>6849</v>
      </c>
      <c r="G89" t="s">
        <v>6672</v>
      </c>
      <c r="H89" t="s">
        <v>6673</v>
      </c>
      <c r="I89" t="s">
        <v>6850</v>
      </c>
      <c r="J89">
        <v>0</v>
      </c>
      <c r="K89">
        <v>0</v>
      </c>
      <c r="L89">
        <v>1</v>
      </c>
      <c r="M89">
        <v>0</v>
      </c>
      <c r="N89">
        <v>0</v>
      </c>
      <c r="O89">
        <v>0</v>
      </c>
    </row>
    <row r="90" spans="1:15">
      <c r="A90">
        <v>1102</v>
      </c>
      <c r="B90">
        <v>1</v>
      </c>
      <c r="C90" s="10">
        <v>10000</v>
      </c>
      <c r="D90" t="s">
        <v>6669</v>
      </c>
      <c r="E90" t="s">
        <v>6851</v>
      </c>
      <c r="F90" t="s">
        <v>6671</v>
      </c>
      <c r="G90" t="s">
        <v>6672</v>
      </c>
      <c r="H90" t="s">
        <v>6852</v>
      </c>
      <c r="I90" t="s">
        <v>6674</v>
      </c>
      <c r="J90">
        <v>0</v>
      </c>
      <c r="K90">
        <v>0</v>
      </c>
      <c r="L90">
        <v>0</v>
      </c>
      <c r="M90">
        <v>0</v>
      </c>
      <c r="N90">
        <v>0</v>
      </c>
      <c r="O90">
        <v>0</v>
      </c>
    </row>
    <row r="91" spans="1:15">
      <c r="A91">
        <v>1102</v>
      </c>
      <c r="B91">
        <v>2</v>
      </c>
      <c r="C91" s="10">
        <v>28071</v>
      </c>
      <c r="D91" t="s">
        <v>6669</v>
      </c>
      <c r="E91" t="s">
        <v>6851</v>
      </c>
      <c r="F91" t="s">
        <v>6853</v>
      </c>
      <c r="G91" t="s">
        <v>6672</v>
      </c>
      <c r="H91" t="s">
        <v>6852</v>
      </c>
      <c r="I91" t="s">
        <v>6854</v>
      </c>
      <c r="J91">
        <v>0</v>
      </c>
      <c r="K91">
        <v>0</v>
      </c>
      <c r="L91">
        <v>1</v>
      </c>
      <c r="M91">
        <v>0</v>
      </c>
      <c r="N91">
        <v>0</v>
      </c>
      <c r="O91">
        <v>0</v>
      </c>
    </row>
    <row r="92" spans="1:15">
      <c r="A92">
        <v>1102</v>
      </c>
      <c r="B92">
        <v>2</v>
      </c>
      <c r="C92" s="10">
        <v>28072</v>
      </c>
      <c r="D92" t="s">
        <v>6669</v>
      </c>
      <c r="E92" t="s">
        <v>6851</v>
      </c>
      <c r="F92" t="s">
        <v>6855</v>
      </c>
      <c r="G92" t="s">
        <v>6672</v>
      </c>
      <c r="H92" t="s">
        <v>6852</v>
      </c>
      <c r="I92" t="s">
        <v>6856</v>
      </c>
      <c r="J92">
        <v>0</v>
      </c>
      <c r="K92">
        <v>0</v>
      </c>
      <c r="L92">
        <v>1</v>
      </c>
      <c r="M92">
        <v>0</v>
      </c>
      <c r="N92">
        <v>0</v>
      </c>
      <c r="O92">
        <v>0</v>
      </c>
    </row>
    <row r="93" spans="1:15">
      <c r="A93">
        <v>1102</v>
      </c>
      <c r="B93">
        <v>2</v>
      </c>
      <c r="C93" s="10">
        <v>28073</v>
      </c>
      <c r="D93" t="s">
        <v>6669</v>
      </c>
      <c r="E93" t="s">
        <v>6851</v>
      </c>
      <c r="F93" t="s">
        <v>6857</v>
      </c>
      <c r="G93" t="s">
        <v>6672</v>
      </c>
      <c r="H93" t="s">
        <v>6852</v>
      </c>
      <c r="I93" t="s">
        <v>6858</v>
      </c>
      <c r="J93">
        <v>0</v>
      </c>
      <c r="K93">
        <v>0</v>
      </c>
      <c r="L93">
        <v>1</v>
      </c>
      <c r="M93">
        <v>0</v>
      </c>
      <c r="N93">
        <v>0</v>
      </c>
      <c r="O93">
        <v>0</v>
      </c>
    </row>
    <row r="94" spans="1:15">
      <c r="A94">
        <v>1102</v>
      </c>
      <c r="B94">
        <v>2</v>
      </c>
      <c r="C94" s="10">
        <v>28074</v>
      </c>
      <c r="D94" t="s">
        <v>6669</v>
      </c>
      <c r="E94" t="s">
        <v>6851</v>
      </c>
      <c r="F94" t="s">
        <v>6859</v>
      </c>
      <c r="G94" t="s">
        <v>6672</v>
      </c>
      <c r="H94" t="s">
        <v>6852</v>
      </c>
      <c r="I94" t="s">
        <v>6860</v>
      </c>
      <c r="J94">
        <v>0</v>
      </c>
      <c r="K94">
        <v>0</v>
      </c>
      <c r="L94">
        <v>1</v>
      </c>
      <c r="M94">
        <v>0</v>
      </c>
      <c r="N94">
        <v>0</v>
      </c>
      <c r="O94">
        <v>0</v>
      </c>
    </row>
    <row r="95" spans="1:15">
      <c r="A95">
        <v>1102</v>
      </c>
      <c r="B95">
        <v>2</v>
      </c>
      <c r="C95" s="10">
        <v>28075</v>
      </c>
      <c r="D95" t="s">
        <v>6669</v>
      </c>
      <c r="E95" t="s">
        <v>6851</v>
      </c>
      <c r="F95" t="s">
        <v>6861</v>
      </c>
      <c r="G95" t="s">
        <v>6672</v>
      </c>
      <c r="H95" t="s">
        <v>6852</v>
      </c>
      <c r="I95" t="s">
        <v>6862</v>
      </c>
      <c r="J95">
        <v>0</v>
      </c>
      <c r="K95">
        <v>0</v>
      </c>
      <c r="L95">
        <v>1</v>
      </c>
      <c r="M95">
        <v>0</v>
      </c>
      <c r="N95">
        <v>0</v>
      </c>
      <c r="O95">
        <v>0</v>
      </c>
    </row>
    <row r="96" spans="1:15">
      <c r="A96">
        <v>1102</v>
      </c>
      <c r="B96">
        <v>1</v>
      </c>
      <c r="C96" s="10">
        <v>10045</v>
      </c>
      <c r="D96" t="s">
        <v>6669</v>
      </c>
      <c r="E96" t="s">
        <v>6851</v>
      </c>
      <c r="F96" t="s">
        <v>6863</v>
      </c>
      <c r="G96" t="s">
        <v>6672</v>
      </c>
      <c r="H96" t="s">
        <v>6852</v>
      </c>
      <c r="I96" t="s">
        <v>6864</v>
      </c>
      <c r="J96">
        <v>0</v>
      </c>
      <c r="K96">
        <v>0</v>
      </c>
      <c r="L96">
        <v>1</v>
      </c>
      <c r="M96">
        <v>0</v>
      </c>
      <c r="N96">
        <v>0</v>
      </c>
      <c r="O96">
        <v>0</v>
      </c>
    </row>
    <row r="97" spans="1:15">
      <c r="A97">
        <v>1102</v>
      </c>
      <c r="B97">
        <v>60</v>
      </c>
      <c r="C97" s="10">
        <v>600806</v>
      </c>
      <c r="D97" t="s">
        <v>6669</v>
      </c>
      <c r="E97" t="s">
        <v>6851</v>
      </c>
      <c r="F97" t="s">
        <v>6865</v>
      </c>
      <c r="G97" t="s">
        <v>6672</v>
      </c>
      <c r="H97" t="s">
        <v>6852</v>
      </c>
      <c r="I97" t="s">
        <v>6866</v>
      </c>
      <c r="J97">
        <v>0</v>
      </c>
      <c r="K97">
        <v>0</v>
      </c>
      <c r="L97">
        <v>1</v>
      </c>
      <c r="M97">
        <v>0</v>
      </c>
      <c r="N97">
        <v>0</v>
      </c>
      <c r="O97">
        <v>0</v>
      </c>
    </row>
    <row r="98" spans="1:15">
      <c r="A98">
        <v>1102</v>
      </c>
      <c r="B98">
        <v>60</v>
      </c>
      <c r="C98" s="10">
        <v>600807</v>
      </c>
      <c r="D98" t="s">
        <v>6669</v>
      </c>
      <c r="E98" t="s">
        <v>6851</v>
      </c>
      <c r="F98" t="s">
        <v>6717</v>
      </c>
      <c r="G98" t="s">
        <v>6672</v>
      </c>
      <c r="H98" t="s">
        <v>6852</v>
      </c>
      <c r="I98" t="s">
        <v>6718</v>
      </c>
      <c r="J98">
        <v>0</v>
      </c>
      <c r="K98">
        <v>0</v>
      </c>
      <c r="L98">
        <v>1</v>
      </c>
      <c r="M98">
        <v>0</v>
      </c>
      <c r="N98">
        <v>0</v>
      </c>
      <c r="O98">
        <v>0</v>
      </c>
    </row>
    <row r="99" spans="1:15">
      <c r="A99">
        <v>1102</v>
      </c>
      <c r="B99">
        <v>60</v>
      </c>
      <c r="C99" s="10">
        <v>600808</v>
      </c>
      <c r="D99" t="s">
        <v>6669</v>
      </c>
      <c r="E99" t="s">
        <v>6851</v>
      </c>
      <c r="F99" t="s">
        <v>6719</v>
      </c>
      <c r="G99" t="s">
        <v>6672</v>
      </c>
      <c r="H99" t="s">
        <v>6852</v>
      </c>
      <c r="I99" t="s">
        <v>6720</v>
      </c>
      <c r="J99">
        <v>0</v>
      </c>
      <c r="K99">
        <v>0</v>
      </c>
      <c r="L99">
        <v>1</v>
      </c>
      <c r="M99">
        <v>0</v>
      </c>
      <c r="N99">
        <v>0</v>
      </c>
      <c r="O99">
        <v>0</v>
      </c>
    </row>
    <row r="100" spans="1:15">
      <c r="A100">
        <v>1102</v>
      </c>
      <c r="B100">
        <v>60</v>
      </c>
      <c r="C100" s="10">
        <v>600809</v>
      </c>
      <c r="D100" t="s">
        <v>6669</v>
      </c>
      <c r="E100" t="s">
        <v>6851</v>
      </c>
      <c r="F100" t="s">
        <v>6721</v>
      </c>
      <c r="G100" t="s">
        <v>6672</v>
      </c>
      <c r="H100" t="s">
        <v>6852</v>
      </c>
      <c r="I100" t="s">
        <v>6722</v>
      </c>
      <c r="J100">
        <v>0</v>
      </c>
      <c r="K100">
        <v>0</v>
      </c>
      <c r="L100">
        <v>1</v>
      </c>
      <c r="M100">
        <v>0</v>
      </c>
      <c r="N100">
        <v>0</v>
      </c>
      <c r="O100">
        <v>0</v>
      </c>
    </row>
    <row r="101" spans="1:15">
      <c r="A101">
        <v>1102</v>
      </c>
      <c r="B101">
        <v>1</v>
      </c>
      <c r="C101" s="10">
        <v>10010</v>
      </c>
      <c r="D101" t="s">
        <v>6669</v>
      </c>
      <c r="E101" t="s">
        <v>6851</v>
      </c>
      <c r="F101" t="s">
        <v>6867</v>
      </c>
      <c r="G101" t="s">
        <v>6672</v>
      </c>
      <c r="H101" t="s">
        <v>6852</v>
      </c>
      <c r="I101" t="s">
        <v>6868</v>
      </c>
      <c r="J101">
        <v>1</v>
      </c>
      <c r="K101">
        <v>0</v>
      </c>
      <c r="L101">
        <v>1</v>
      </c>
      <c r="M101">
        <v>0</v>
      </c>
      <c r="N101">
        <v>0</v>
      </c>
      <c r="O101">
        <v>0</v>
      </c>
    </row>
    <row r="102" spans="1:15">
      <c r="A102">
        <v>1102</v>
      </c>
      <c r="B102">
        <v>60</v>
      </c>
      <c r="C102" s="10">
        <v>600810</v>
      </c>
      <c r="D102" t="s">
        <v>6669</v>
      </c>
      <c r="E102" t="s">
        <v>6851</v>
      </c>
      <c r="F102" t="s">
        <v>6869</v>
      </c>
      <c r="G102" t="s">
        <v>6672</v>
      </c>
      <c r="H102" t="s">
        <v>6852</v>
      </c>
      <c r="I102" t="s">
        <v>6870</v>
      </c>
      <c r="J102">
        <v>1</v>
      </c>
      <c r="K102">
        <v>0</v>
      </c>
      <c r="L102">
        <v>1</v>
      </c>
      <c r="M102">
        <v>0</v>
      </c>
      <c r="N102">
        <v>0</v>
      </c>
      <c r="O102">
        <v>0</v>
      </c>
    </row>
    <row r="103" spans="1:15">
      <c r="A103">
        <v>1102</v>
      </c>
      <c r="B103">
        <v>1</v>
      </c>
      <c r="C103" s="10">
        <v>10011</v>
      </c>
      <c r="D103" t="s">
        <v>6669</v>
      </c>
      <c r="E103" t="s">
        <v>6851</v>
      </c>
      <c r="F103" t="s">
        <v>6871</v>
      </c>
      <c r="G103" t="s">
        <v>6672</v>
      </c>
      <c r="H103" t="s">
        <v>6852</v>
      </c>
      <c r="I103" t="s">
        <v>6872</v>
      </c>
      <c r="J103">
        <v>1</v>
      </c>
      <c r="K103">
        <v>0</v>
      </c>
      <c r="L103">
        <v>1</v>
      </c>
      <c r="M103">
        <v>0</v>
      </c>
      <c r="N103">
        <v>0</v>
      </c>
      <c r="O103">
        <v>0</v>
      </c>
    </row>
    <row r="104" spans="1:15">
      <c r="A104">
        <v>1102</v>
      </c>
      <c r="B104">
        <v>60</v>
      </c>
      <c r="C104" s="10">
        <v>600811</v>
      </c>
      <c r="D104" t="s">
        <v>6669</v>
      </c>
      <c r="E104" t="s">
        <v>6851</v>
      </c>
      <c r="F104" t="s">
        <v>6873</v>
      </c>
      <c r="G104" t="s">
        <v>6672</v>
      </c>
      <c r="H104" t="s">
        <v>6852</v>
      </c>
      <c r="I104" t="s">
        <v>6874</v>
      </c>
      <c r="J104">
        <v>1</v>
      </c>
      <c r="K104">
        <v>0</v>
      </c>
      <c r="L104">
        <v>1</v>
      </c>
      <c r="M104">
        <v>0</v>
      </c>
      <c r="N104">
        <v>0</v>
      </c>
      <c r="O104">
        <v>0</v>
      </c>
    </row>
    <row r="105" spans="1:15">
      <c r="A105">
        <v>1102</v>
      </c>
      <c r="B105">
        <v>1</v>
      </c>
      <c r="C105" s="10">
        <v>10012</v>
      </c>
      <c r="D105" t="s">
        <v>6669</v>
      </c>
      <c r="E105" t="s">
        <v>6851</v>
      </c>
      <c r="F105" t="s">
        <v>6875</v>
      </c>
      <c r="G105" t="s">
        <v>6672</v>
      </c>
      <c r="H105" t="s">
        <v>6852</v>
      </c>
      <c r="I105" t="s">
        <v>6876</v>
      </c>
      <c r="J105">
        <v>1</v>
      </c>
      <c r="K105">
        <v>0</v>
      </c>
      <c r="L105">
        <v>1</v>
      </c>
      <c r="M105">
        <v>0</v>
      </c>
      <c r="N105">
        <v>0</v>
      </c>
      <c r="O105">
        <v>0</v>
      </c>
    </row>
    <row r="106" spans="1:15">
      <c r="A106">
        <v>1102</v>
      </c>
      <c r="B106">
        <v>60</v>
      </c>
      <c r="C106" s="10">
        <v>600812</v>
      </c>
      <c r="D106" t="s">
        <v>6669</v>
      </c>
      <c r="E106" t="s">
        <v>6851</v>
      </c>
      <c r="F106" t="s">
        <v>6877</v>
      </c>
      <c r="G106" t="s">
        <v>6672</v>
      </c>
      <c r="H106" t="s">
        <v>6852</v>
      </c>
      <c r="I106" t="s">
        <v>6878</v>
      </c>
      <c r="J106">
        <v>1</v>
      </c>
      <c r="K106">
        <v>0</v>
      </c>
      <c r="L106">
        <v>1</v>
      </c>
      <c r="M106">
        <v>0</v>
      </c>
      <c r="N106">
        <v>0</v>
      </c>
      <c r="O106">
        <v>0</v>
      </c>
    </row>
    <row r="107" spans="1:15">
      <c r="A107">
        <v>1102</v>
      </c>
      <c r="B107">
        <v>1</v>
      </c>
      <c r="C107" s="10">
        <v>10013</v>
      </c>
      <c r="D107" t="s">
        <v>6669</v>
      </c>
      <c r="E107" t="s">
        <v>6851</v>
      </c>
      <c r="F107" t="s">
        <v>6879</v>
      </c>
      <c r="G107" t="s">
        <v>6672</v>
      </c>
      <c r="H107" t="s">
        <v>6852</v>
      </c>
      <c r="I107" t="s">
        <v>6880</v>
      </c>
      <c r="J107">
        <v>1</v>
      </c>
      <c r="K107">
        <v>0</v>
      </c>
      <c r="L107">
        <v>1</v>
      </c>
      <c r="M107">
        <v>0</v>
      </c>
      <c r="N107">
        <v>0</v>
      </c>
      <c r="O107">
        <v>0</v>
      </c>
    </row>
    <row r="108" spans="1:15">
      <c r="A108">
        <v>1102</v>
      </c>
      <c r="B108">
        <v>60</v>
      </c>
      <c r="C108" s="10">
        <v>600813</v>
      </c>
      <c r="D108" t="s">
        <v>6669</v>
      </c>
      <c r="E108" t="s">
        <v>6851</v>
      </c>
      <c r="F108" t="s">
        <v>6881</v>
      </c>
      <c r="G108" t="s">
        <v>6672</v>
      </c>
      <c r="H108" t="s">
        <v>6852</v>
      </c>
      <c r="I108" t="s">
        <v>6882</v>
      </c>
      <c r="J108">
        <v>1</v>
      </c>
      <c r="K108">
        <v>0</v>
      </c>
      <c r="L108">
        <v>1</v>
      </c>
      <c r="M108">
        <v>0</v>
      </c>
      <c r="N108">
        <v>0</v>
      </c>
      <c r="O108">
        <v>0</v>
      </c>
    </row>
    <row r="109" spans="1:15">
      <c r="A109">
        <v>1102</v>
      </c>
      <c r="B109">
        <v>1</v>
      </c>
      <c r="C109" s="10">
        <v>10014</v>
      </c>
      <c r="D109" t="s">
        <v>6669</v>
      </c>
      <c r="E109" t="s">
        <v>6851</v>
      </c>
      <c r="F109" t="s">
        <v>6883</v>
      </c>
      <c r="G109" t="s">
        <v>6672</v>
      </c>
      <c r="H109" t="s">
        <v>6852</v>
      </c>
      <c r="I109" t="s">
        <v>6884</v>
      </c>
      <c r="J109">
        <v>1</v>
      </c>
      <c r="K109">
        <v>0</v>
      </c>
      <c r="L109">
        <v>1</v>
      </c>
      <c r="M109">
        <v>0</v>
      </c>
      <c r="N109">
        <v>0</v>
      </c>
      <c r="O109">
        <v>0</v>
      </c>
    </row>
    <row r="110" spans="1:15">
      <c r="A110">
        <v>1102</v>
      </c>
      <c r="B110">
        <v>60</v>
      </c>
      <c r="C110" s="10">
        <v>600814</v>
      </c>
      <c r="D110" t="s">
        <v>6669</v>
      </c>
      <c r="E110" t="s">
        <v>6851</v>
      </c>
      <c r="F110" t="s">
        <v>6885</v>
      </c>
      <c r="G110" t="s">
        <v>6672</v>
      </c>
      <c r="H110" t="s">
        <v>6852</v>
      </c>
      <c r="I110" t="s">
        <v>6886</v>
      </c>
      <c r="J110">
        <v>1</v>
      </c>
      <c r="K110">
        <v>0</v>
      </c>
      <c r="L110">
        <v>1</v>
      </c>
      <c r="M110">
        <v>0</v>
      </c>
      <c r="N110">
        <v>0</v>
      </c>
      <c r="O110">
        <v>0</v>
      </c>
    </row>
    <row r="111" spans="1:15">
      <c r="A111">
        <v>1102</v>
      </c>
      <c r="B111">
        <v>1</v>
      </c>
      <c r="C111" s="10">
        <v>10015</v>
      </c>
      <c r="D111" t="s">
        <v>6669</v>
      </c>
      <c r="E111" t="s">
        <v>6851</v>
      </c>
      <c r="F111" t="s">
        <v>6887</v>
      </c>
      <c r="G111" t="s">
        <v>6672</v>
      </c>
      <c r="H111" t="s">
        <v>6852</v>
      </c>
      <c r="I111" t="s">
        <v>6888</v>
      </c>
      <c r="J111">
        <v>1</v>
      </c>
      <c r="K111">
        <v>0</v>
      </c>
      <c r="L111">
        <v>1</v>
      </c>
      <c r="M111">
        <v>0</v>
      </c>
      <c r="N111">
        <v>0</v>
      </c>
      <c r="O111">
        <v>0</v>
      </c>
    </row>
    <row r="112" spans="1:15">
      <c r="A112">
        <v>1102</v>
      </c>
      <c r="B112">
        <v>60</v>
      </c>
      <c r="C112" s="10">
        <v>600815</v>
      </c>
      <c r="D112" t="s">
        <v>6669</v>
      </c>
      <c r="E112" t="s">
        <v>6851</v>
      </c>
      <c r="F112" t="s">
        <v>6889</v>
      </c>
      <c r="G112" t="s">
        <v>6672</v>
      </c>
      <c r="H112" t="s">
        <v>6852</v>
      </c>
      <c r="I112" t="s">
        <v>6890</v>
      </c>
      <c r="J112">
        <v>1</v>
      </c>
      <c r="K112">
        <v>0</v>
      </c>
      <c r="L112">
        <v>1</v>
      </c>
      <c r="M112">
        <v>0</v>
      </c>
      <c r="N112">
        <v>0</v>
      </c>
      <c r="O112">
        <v>0</v>
      </c>
    </row>
    <row r="113" spans="1:15">
      <c r="A113">
        <v>1102</v>
      </c>
      <c r="B113">
        <v>1</v>
      </c>
      <c r="C113" s="10">
        <v>10016</v>
      </c>
      <c r="D113" t="s">
        <v>6669</v>
      </c>
      <c r="E113" t="s">
        <v>6851</v>
      </c>
      <c r="F113" t="s">
        <v>6891</v>
      </c>
      <c r="G113" t="s">
        <v>6672</v>
      </c>
      <c r="H113" t="s">
        <v>6852</v>
      </c>
      <c r="I113" t="s">
        <v>6892</v>
      </c>
      <c r="J113">
        <v>1</v>
      </c>
      <c r="K113">
        <v>0</v>
      </c>
      <c r="L113">
        <v>1</v>
      </c>
      <c r="M113">
        <v>0</v>
      </c>
      <c r="N113">
        <v>0</v>
      </c>
      <c r="O113">
        <v>0</v>
      </c>
    </row>
    <row r="114" spans="1:15">
      <c r="A114">
        <v>1102</v>
      </c>
      <c r="B114">
        <v>60</v>
      </c>
      <c r="C114" s="10">
        <v>600816</v>
      </c>
      <c r="D114" t="s">
        <v>6669</v>
      </c>
      <c r="E114" t="s">
        <v>6851</v>
      </c>
      <c r="F114" t="s">
        <v>6893</v>
      </c>
      <c r="G114" t="s">
        <v>6672</v>
      </c>
      <c r="H114" t="s">
        <v>6852</v>
      </c>
      <c r="I114" t="s">
        <v>6894</v>
      </c>
      <c r="J114">
        <v>1</v>
      </c>
      <c r="K114">
        <v>0</v>
      </c>
      <c r="L114">
        <v>1</v>
      </c>
      <c r="M114">
        <v>0</v>
      </c>
      <c r="N114">
        <v>0</v>
      </c>
      <c r="O114">
        <v>0</v>
      </c>
    </row>
    <row r="115" spans="1:15">
      <c r="A115">
        <v>1102</v>
      </c>
      <c r="B115">
        <v>1</v>
      </c>
      <c r="C115" s="10">
        <v>10017</v>
      </c>
      <c r="D115" t="s">
        <v>6669</v>
      </c>
      <c r="E115" t="s">
        <v>6851</v>
      </c>
      <c r="F115" t="s">
        <v>6895</v>
      </c>
      <c r="G115" t="s">
        <v>6672</v>
      </c>
      <c r="H115" t="s">
        <v>6852</v>
      </c>
      <c r="I115" t="s">
        <v>6896</v>
      </c>
      <c r="J115">
        <v>1</v>
      </c>
      <c r="K115">
        <v>0</v>
      </c>
      <c r="L115">
        <v>1</v>
      </c>
      <c r="M115">
        <v>0</v>
      </c>
      <c r="N115">
        <v>0</v>
      </c>
      <c r="O115">
        <v>0</v>
      </c>
    </row>
    <row r="116" spans="1:15">
      <c r="A116">
        <v>1102</v>
      </c>
      <c r="B116">
        <v>60</v>
      </c>
      <c r="C116" s="10">
        <v>600817</v>
      </c>
      <c r="D116" t="s">
        <v>6669</v>
      </c>
      <c r="E116" t="s">
        <v>6851</v>
      </c>
      <c r="F116" t="s">
        <v>6897</v>
      </c>
      <c r="G116" t="s">
        <v>6672</v>
      </c>
      <c r="H116" t="s">
        <v>6852</v>
      </c>
      <c r="I116" t="s">
        <v>6898</v>
      </c>
      <c r="J116">
        <v>1</v>
      </c>
      <c r="K116">
        <v>0</v>
      </c>
      <c r="L116">
        <v>1</v>
      </c>
      <c r="M116">
        <v>0</v>
      </c>
      <c r="N116">
        <v>0</v>
      </c>
      <c r="O116">
        <v>0</v>
      </c>
    </row>
    <row r="117" spans="1:15">
      <c r="A117">
        <v>1102</v>
      </c>
      <c r="B117">
        <v>1</v>
      </c>
      <c r="C117" s="10">
        <v>10018</v>
      </c>
      <c r="D117" t="s">
        <v>6669</v>
      </c>
      <c r="E117" t="s">
        <v>6851</v>
      </c>
      <c r="F117" t="s">
        <v>6899</v>
      </c>
      <c r="G117" t="s">
        <v>6672</v>
      </c>
      <c r="H117" t="s">
        <v>6852</v>
      </c>
      <c r="I117" t="s">
        <v>6900</v>
      </c>
      <c r="J117">
        <v>1</v>
      </c>
      <c r="K117">
        <v>0</v>
      </c>
      <c r="L117">
        <v>1</v>
      </c>
      <c r="M117">
        <v>0</v>
      </c>
      <c r="N117">
        <v>0</v>
      </c>
      <c r="O117">
        <v>0</v>
      </c>
    </row>
    <row r="118" spans="1:15">
      <c r="A118">
        <v>1102</v>
      </c>
      <c r="B118">
        <v>60</v>
      </c>
      <c r="C118" s="10">
        <v>600818</v>
      </c>
      <c r="D118" t="s">
        <v>6669</v>
      </c>
      <c r="E118" t="s">
        <v>6851</v>
      </c>
      <c r="F118" t="s">
        <v>6901</v>
      </c>
      <c r="G118" t="s">
        <v>6672</v>
      </c>
      <c r="H118" t="s">
        <v>6852</v>
      </c>
      <c r="I118" t="s">
        <v>6902</v>
      </c>
      <c r="J118">
        <v>1</v>
      </c>
      <c r="K118">
        <v>0</v>
      </c>
      <c r="L118">
        <v>1</v>
      </c>
      <c r="M118">
        <v>0</v>
      </c>
      <c r="N118">
        <v>0</v>
      </c>
      <c r="O118">
        <v>0</v>
      </c>
    </row>
    <row r="119" spans="1:15">
      <c r="A119">
        <v>1102</v>
      </c>
      <c r="B119">
        <v>1</v>
      </c>
      <c r="C119" s="10">
        <v>10019</v>
      </c>
      <c r="D119" t="s">
        <v>6669</v>
      </c>
      <c r="E119" t="s">
        <v>6851</v>
      </c>
      <c r="F119" t="s">
        <v>6903</v>
      </c>
      <c r="G119" t="s">
        <v>6672</v>
      </c>
      <c r="H119" t="s">
        <v>6852</v>
      </c>
      <c r="I119" t="s">
        <v>6904</v>
      </c>
      <c r="J119">
        <v>1</v>
      </c>
      <c r="K119">
        <v>0</v>
      </c>
      <c r="L119">
        <v>1</v>
      </c>
      <c r="M119">
        <v>0</v>
      </c>
      <c r="N119">
        <v>0</v>
      </c>
      <c r="O119">
        <v>0</v>
      </c>
    </row>
    <row r="120" spans="1:15">
      <c r="A120">
        <v>1102</v>
      </c>
      <c r="B120">
        <v>60</v>
      </c>
      <c r="C120" s="10">
        <v>600819</v>
      </c>
      <c r="D120" t="s">
        <v>6669</v>
      </c>
      <c r="E120" t="s">
        <v>6851</v>
      </c>
      <c r="F120" t="s">
        <v>6905</v>
      </c>
      <c r="G120" t="s">
        <v>6672</v>
      </c>
      <c r="H120" t="s">
        <v>6852</v>
      </c>
      <c r="I120" t="s">
        <v>6906</v>
      </c>
      <c r="J120">
        <v>1</v>
      </c>
      <c r="K120">
        <v>0</v>
      </c>
      <c r="L120">
        <v>1</v>
      </c>
      <c r="M120">
        <v>0</v>
      </c>
      <c r="N120">
        <v>0</v>
      </c>
      <c r="O120">
        <v>0</v>
      </c>
    </row>
    <row r="121" spans="1:15">
      <c r="A121">
        <v>1102</v>
      </c>
      <c r="B121">
        <v>1</v>
      </c>
      <c r="C121" s="10">
        <v>10020</v>
      </c>
      <c r="D121" t="s">
        <v>6669</v>
      </c>
      <c r="E121" t="s">
        <v>6851</v>
      </c>
      <c r="F121" t="s">
        <v>6907</v>
      </c>
      <c r="G121" t="s">
        <v>6672</v>
      </c>
      <c r="H121" t="s">
        <v>6852</v>
      </c>
      <c r="I121" t="s">
        <v>6908</v>
      </c>
      <c r="J121">
        <v>1</v>
      </c>
      <c r="K121">
        <v>0</v>
      </c>
      <c r="L121">
        <v>1</v>
      </c>
      <c r="M121">
        <v>0</v>
      </c>
      <c r="N121">
        <v>0</v>
      </c>
      <c r="O121">
        <v>0</v>
      </c>
    </row>
    <row r="122" spans="1:15">
      <c r="A122">
        <v>1102</v>
      </c>
      <c r="B122">
        <v>60</v>
      </c>
      <c r="C122" s="10">
        <v>600820</v>
      </c>
      <c r="D122" t="s">
        <v>6669</v>
      </c>
      <c r="E122" t="s">
        <v>6851</v>
      </c>
      <c r="F122" t="s">
        <v>6909</v>
      </c>
      <c r="G122" t="s">
        <v>6672</v>
      </c>
      <c r="H122" t="s">
        <v>6852</v>
      </c>
      <c r="I122" t="s">
        <v>6910</v>
      </c>
      <c r="J122">
        <v>1</v>
      </c>
      <c r="K122">
        <v>0</v>
      </c>
      <c r="L122">
        <v>1</v>
      </c>
      <c r="M122">
        <v>0</v>
      </c>
      <c r="N122">
        <v>0</v>
      </c>
      <c r="O122">
        <v>0</v>
      </c>
    </row>
    <row r="123" spans="1:15">
      <c r="A123">
        <v>1102</v>
      </c>
      <c r="B123">
        <v>1</v>
      </c>
      <c r="C123" s="10">
        <v>10021</v>
      </c>
      <c r="D123" t="s">
        <v>6669</v>
      </c>
      <c r="E123" t="s">
        <v>6851</v>
      </c>
      <c r="F123" t="s">
        <v>6743</v>
      </c>
      <c r="G123" t="s">
        <v>6672</v>
      </c>
      <c r="H123" t="s">
        <v>6852</v>
      </c>
      <c r="I123" t="s">
        <v>6744</v>
      </c>
      <c r="J123">
        <v>0</v>
      </c>
      <c r="K123">
        <v>0</v>
      </c>
      <c r="L123">
        <v>1</v>
      </c>
      <c r="M123">
        <v>0</v>
      </c>
      <c r="N123">
        <v>0</v>
      </c>
      <c r="O123">
        <v>0</v>
      </c>
    </row>
    <row r="124" spans="1:15">
      <c r="A124">
        <v>1102</v>
      </c>
      <c r="B124">
        <v>1</v>
      </c>
      <c r="C124" s="10">
        <v>10022</v>
      </c>
      <c r="D124" t="s">
        <v>6669</v>
      </c>
      <c r="E124" t="s">
        <v>6851</v>
      </c>
      <c r="F124" t="s">
        <v>6745</v>
      </c>
      <c r="G124" t="s">
        <v>6672</v>
      </c>
      <c r="H124" t="s">
        <v>6852</v>
      </c>
      <c r="I124" t="s">
        <v>6746</v>
      </c>
      <c r="J124">
        <v>0</v>
      </c>
      <c r="K124">
        <v>0</v>
      </c>
      <c r="L124">
        <v>1</v>
      </c>
      <c r="M124">
        <v>0</v>
      </c>
      <c r="N124">
        <v>0</v>
      </c>
      <c r="O124">
        <v>0</v>
      </c>
    </row>
    <row r="125" spans="1:15">
      <c r="A125">
        <v>1102</v>
      </c>
      <c r="B125">
        <v>1</v>
      </c>
      <c r="C125" s="10">
        <v>10023</v>
      </c>
      <c r="D125" t="s">
        <v>6669</v>
      </c>
      <c r="E125" t="s">
        <v>6851</v>
      </c>
      <c r="F125" t="s">
        <v>6911</v>
      </c>
      <c r="G125" t="s">
        <v>6672</v>
      </c>
      <c r="H125" t="s">
        <v>6852</v>
      </c>
      <c r="I125" t="s">
        <v>6912</v>
      </c>
      <c r="J125">
        <v>0</v>
      </c>
      <c r="K125">
        <v>0</v>
      </c>
      <c r="L125">
        <v>1</v>
      </c>
      <c r="M125">
        <v>0</v>
      </c>
      <c r="N125">
        <v>0</v>
      </c>
      <c r="O125">
        <v>0</v>
      </c>
    </row>
    <row r="126" spans="1:15">
      <c r="A126">
        <v>1102</v>
      </c>
      <c r="B126">
        <v>1</v>
      </c>
      <c r="C126" s="10">
        <v>10024</v>
      </c>
      <c r="D126" t="s">
        <v>6669</v>
      </c>
      <c r="E126" t="s">
        <v>6851</v>
      </c>
      <c r="F126" t="s">
        <v>6913</v>
      </c>
      <c r="G126" t="s">
        <v>6672</v>
      </c>
      <c r="H126" t="s">
        <v>6852</v>
      </c>
      <c r="I126" t="s">
        <v>6914</v>
      </c>
      <c r="J126">
        <v>0</v>
      </c>
      <c r="K126">
        <v>0</v>
      </c>
      <c r="L126">
        <v>1</v>
      </c>
      <c r="M126">
        <v>0</v>
      </c>
      <c r="N126">
        <v>0</v>
      </c>
      <c r="O126">
        <v>0</v>
      </c>
    </row>
    <row r="127" spans="1:15">
      <c r="A127">
        <v>1102</v>
      </c>
      <c r="B127">
        <v>1</v>
      </c>
      <c r="C127" s="10">
        <v>10025</v>
      </c>
      <c r="D127" t="s">
        <v>6669</v>
      </c>
      <c r="E127" t="s">
        <v>6851</v>
      </c>
      <c r="F127" t="s">
        <v>6915</v>
      </c>
      <c r="G127" t="s">
        <v>6672</v>
      </c>
      <c r="H127" t="s">
        <v>6852</v>
      </c>
      <c r="I127" t="s">
        <v>6916</v>
      </c>
      <c r="J127">
        <v>0</v>
      </c>
      <c r="K127">
        <v>0</v>
      </c>
      <c r="L127">
        <v>1</v>
      </c>
      <c r="M127">
        <v>0</v>
      </c>
      <c r="N127">
        <v>0</v>
      </c>
      <c r="O127">
        <v>0</v>
      </c>
    </row>
    <row r="128" spans="1:15">
      <c r="A128">
        <v>1102</v>
      </c>
      <c r="B128">
        <v>1</v>
      </c>
      <c r="C128" s="10">
        <v>10026</v>
      </c>
      <c r="D128" t="s">
        <v>6669</v>
      </c>
      <c r="E128" t="s">
        <v>6851</v>
      </c>
      <c r="F128" t="s">
        <v>6917</v>
      </c>
      <c r="G128" t="s">
        <v>6672</v>
      </c>
      <c r="H128" t="s">
        <v>6852</v>
      </c>
      <c r="I128" t="s">
        <v>6918</v>
      </c>
      <c r="J128">
        <v>0</v>
      </c>
      <c r="K128">
        <v>0</v>
      </c>
      <c r="L128">
        <v>1</v>
      </c>
      <c r="M128">
        <v>0</v>
      </c>
      <c r="N128">
        <v>0</v>
      </c>
      <c r="O128">
        <v>0</v>
      </c>
    </row>
    <row r="129" spans="1:15">
      <c r="A129">
        <v>1102</v>
      </c>
      <c r="B129">
        <v>1</v>
      </c>
      <c r="C129" s="10">
        <v>10027</v>
      </c>
      <c r="D129" t="s">
        <v>6669</v>
      </c>
      <c r="E129" t="s">
        <v>6851</v>
      </c>
      <c r="F129" t="s">
        <v>6919</v>
      </c>
      <c r="G129" t="s">
        <v>6672</v>
      </c>
      <c r="H129" t="s">
        <v>6852</v>
      </c>
      <c r="I129" t="s">
        <v>6920</v>
      </c>
      <c r="J129">
        <v>0</v>
      </c>
      <c r="K129">
        <v>0</v>
      </c>
      <c r="L129">
        <v>1</v>
      </c>
      <c r="M129">
        <v>0</v>
      </c>
      <c r="N129">
        <v>0</v>
      </c>
      <c r="O129">
        <v>0</v>
      </c>
    </row>
    <row r="130" spans="1:15">
      <c r="A130">
        <v>1102</v>
      </c>
      <c r="B130">
        <v>1</v>
      </c>
      <c r="C130" s="10">
        <v>10028</v>
      </c>
      <c r="D130" t="s">
        <v>6669</v>
      </c>
      <c r="E130" t="s">
        <v>6851</v>
      </c>
      <c r="F130" t="s">
        <v>6921</v>
      </c>
      <c r="G130" t="s">
        <v>6672</v>
      </c>
      <c r="H130" t="s">
        <v>6852</v>
      </c>
      <c r="I130" t="s">
        <v>6922</v>
      </c>
      <c r="J130">
        <v>0</v>
      </c>
      <c r="K130">
        <v>0</v>
      </c>
      <c r="L130">
        <v>1</v>
      </c>
      <c r="M130">
        <v>0</v>
      </c>
      <c r="N130">
        <v>0</v>
      </c>
      <c r="O130">
        <v>0</v>
      </c>
    </row>
    <row r="131" spans="1:15">
      <c r="A131">
        <v>1102</v>
      </c>
      <c r="B131">
        <v>1</v>
      </c>
      <c r="C131" s="10">
        <v>10029</v>
      </c>
      <c r="D131" t="s">
        <v>6669</v>
      </c>
      <c r="E131" t="s">
        <v>6851</v>
      </c>
      <c r="F131" t="s">
        <v>6923</v>
      </c>
      <c r="G131" t="s">
        <v>6672</v>
      </c>
      <c r="H131" t="s">
        <v>6852</v>
      </c>
      <c r="I131" t="s">
        <v>6924</v>
      </c>
      <c r="J131">
        <v>0</v>
      </c>
      <c r="K131">
        <v>0</v>
      </c>
      <c r="L131">
        <v>1</v>
      </c>
      <c r="M131">
        <v>0</v>
      </c>
      <c r="N131">
        <v>0</v>
      </c>
      <c r="O131">
        <v>0</v>
      </c>
    </row>
    <row r="132" spans="1:15">
      <c r="A132">
        <v>1102</v>
      </c>
      <c r="B132">
        <v>1</v>
      </c>
      <c r="C132" s="10">
        <v>10030</v>
      </c>
      <c r="D132" t="s">
        <v>6669</v>
      </c>
      <c r="E132" t="s">
        <v>6851</v>
      </c>
      <c r="F132" t="s">
        <v>6925</v>
      </c>
      <c r="G132" t="s">
        <v>6672</v>
      </c>
      <c r="H132" t="s">
        <v>6852</v>
      </c>
      <c r="I132" t="s">
        <v>6926</v>
      </c>
      <c r="J132">
        <v>0</v>
      </c>
      <c r="K132">
        <v>0</v>
      </c>
      <c r="L132">
        <v>1</v>
      </c>
      <c r="M132">
        <v>0</v>
      </c>
      <c r="N132">
        <v>0</v>
      </c>
      <c r="O132">
        <v>0</v>
      </c>
    </row>
    <row r="133" spans="1:15">
      <c r="A133">
        <v>1102</v>
      </c>
      <c r="B133">
        <v>1</v>
      </c>
      <c r="C133" s="10">
        <v>10031</v>
      </c>
      <c r="D133" t="s">
        <v>6669</v>
      </c>
      <c r="E133" t="s">
        <v>6851</v>
      </c>
      <c r="F133" t="s">
        <v>6927</v>
      </c>
      <c r="G133" t="s">
        <v>6672</v>
      </c>
      <c r="H133" t="s">
        <v>6852</v>
      </c>
      <c r="I133" t="s">
        <v>6928</v>
      </c>
      <c r="J133">
        <v>0</v>
      </c>
      <c r="K133">
        <v>0</v>
      </c>
      <c r="L133">
        <v>1</v>
      </c>
      <c r="M133">
        <v>0</v>
      </c>
      <c r="N133">
        <v>0</v>
      </c>
      <c r="O133">
        <v>0</v>
      </c>
    </row>
    <row r="134" spans="1:15">
      <c r="A134">
        <v>1102</v>
      </c>
      <c r="B134">
        <v>1</v>
      </c>
      <c r="C134" s="10">
        <v>10032</v>
      </c>
      <c r="D134" t="s">
        <v>6669</v>
      </c>
      <c r="E134" t="s">
        <v>6851</v>
      </c>
      <c r="F134" t="s">
        <v>6929</v>
      </c>
      <c r="G134" t="s">
        <v>6672</v>
      </c>
      <c r="H134" t="s">
        <v>6852</v>
      </c>
      <c r="I134" t="s">
        <v>6930</v>
      </c>
      <c r="J134">
        <v>0</v>
      </c>
      <c r="K134">
        <v>0</v>
      </c>
      <c r="L134">
        <v>1</v>
      </c>
      <c r="M134">
        <v>0</v>
      </c>
      <c r="N134">
        <v>0</v>
      </c>
      <c r="O134">
        <v>0</v>
      </c>
    </row>
    <row r="135" spans="1:15">
      <c r="A135">
        <v>1102</v>
      </c>
      <c r="B135">
        <v>1</v>
      </c>
      <c r="C135" s="10">
        <v>10033</v>
      </c>
      <c r="D135" t="s">
        <v>6669</v>
      </c>
      <c r="E135" t="s">
        <v>6851</v>
      </c>
      <c r="F135" t="s">
        <v>6931</v>
      </c>
      <c r="G135" t="s">
        <v>6672</v>
      </c>
      <c r="H135" t="s">
        <v>6852</v>
      </c>
      <c r="I135" t="s">
        <v>6932</v>
      </c>
      <c r="J135">
        <v>0</v>
      </c>
      <c r="K135">
        <v>0</v>
      </c>
      <c r="L135">
        <v>1</v>
      </c>
      <c r="M135">
        <v>0</v>
      </c>
      <c r="N135">
        <v>0</v>
      </c>
      <c r="O135">
        <v>0</v>
      </c>
    </row>
    <row r="136" spans="1:15">
      <c r="A136">
        <v>1102</v>
      </c>
      <c r="B136">
        <v>1</v>
      </c>
      <c r="C136" s="10">
        <v>10034</v>
      </c>
      <c r="D136" t="s">
        <v>6669</v>
      </c>
      <c r="E136" t="s">
        <v>6851</v>
      </c>
      <c r="F136" t="s">
        <v>6933</v>
      </c>
      <c r="G136" t="s">
        <v>6672</v>
      </c>
      <c r="H136" t="s">
        <v>6852</v>
      </c>
      <c r="I136" t="s">
        <v>6934</v>
      </c>
      <c r="J136">
        <v>0</v>
      </c>
      <c r="K136">
        <v>0</v>
      </c>
      <c r="L136">
        <v>1</v>
      </c>
      <c r="M136">
        <v>0</v>
      </c>
      <c r="N136">
        <v>0</v>
      </c>
      <c r="O136">
        <v>0</v>
      </c>
    </row>
    <row r="137" spans="1:15">
      <c r="A137">
        <v>1102</v>
      </c>
      <c r="B137">
        <v>1</v>
      </c>
      <c r="C137" s="10">
        <v>10035</v>
      </c>
      <c r="D137" t="s">
        <v>6669</v>
      </c>
      <c r="E137" t="s">
        <v>6851</v>
      </c>
      <c r="F137" t="s">
        <v>6935</v>
      </c>
      <c r="G137" t="s">
        <v>6672</v>
      </c>
      <c r="H137" t="s">
        <v>6852</v>
      </c>
      <c r="I137" t="s">
        <v>6936</v>
      </c>
      <c r="J137">
        <v>0</v>
      </c>
      <c r="K137">
        <v>0</v>
      </c>
      <c r="L137">
        <v>1</v>
      </c>
      <c r="M137">
        <v>0</v>
      </c>
      <c r="N137">
        <v>0</v>
      </c>
      <c r="O137">
        <v>0</v>
      </c>
    </row>
    <row r="138" spans="1:15">
      <c r="A138">
        <v>1102</v>
      </c>
      <c r="B138">
        <v>1</v>
      </c>
      <c r="C138" s="10">
        <v>10036</v>
      </c>
      <c r="D138" t="s">
        <v>6669</v>
      </c>
      <c r="E138" t="s">
        <v>6851</v>
      </c>
      <c r="F138" t="s">
        <v>6937</v>
      </c>
      <c r="G138" t="s">
        <v>6672</v>
      </c>
      <c r="H138" t="s">
        <v>6852</v>
      </c>
      <c r="I138" t="s">
        <v>6938</v>
      </c>
      <c r="J138">
        <v>0</v>
      </c>
      <c r="K138">
        <v>0</v>
      </c>
      <c r="L138">
        <v>1</v>
      </c>
      <c r="M138">
        <v>0</v>
      </c>
      <c r="N138">
        <v>0</v>
      </c>
      <c r="O138">
        <v>0</v>
      </c>
    </row>
    <row r="139" spans="1:15">
      <c r="A139">
        <v>1102</v>
      </c>
      <c r="B139">
        <v>1</v>
      </c>
      <c r="C139" s="10">
        <v>10037</v>
      </c>
      <c r="D139" t="s">
        <v>6669</v>
      </c>
      <c r="E139" t="s">
        <v>6851</v>
      </c>
      <c r="F139" t="s">
        <v>6939</v>
      </c>
      <c r="G139" t="s">
        <v>6672</v>
      </c>
      <c r="H139" t="s">
        <v>6852</v>
      </c>
      <c r="I139" t="s">
        <v>6940</v>
      </c>
      <c r="J139">
        <v>0</v>
      </c>
      <c r="K139">
        <v>0</v>
      </c>
      <c r="L139">
        <v>1</v>
      </c>
      <c r="M139">
        <v>0</v>
      </c>
      <c r="N139">
        <v>0</v>
      </c>
      <c r="O139">
        <v>0</v>
      </c>
    </row>
    <row r="140" spans="1:15">
      <c r="A140">
        <v>1102</v>
      </c>
      <c r="B140">
        <v>1</v>
      </c>
      <c r="C140" s="10">
        <v>10038</v>
      </c>
      <c r="D140" t="s">
        <v>6669</v>
      </c>
      <c r="E140" t="s">
        <v>6851</v>
      </c>
      <c r="F140" t="s">
        <v>6941</v>
      </c>
      <c r="G140" t="s">
        <v>6672</v>
      </c>
      <c r="H140" t="s">
        <v>6852</v>
      </c>
      <c r="I140" t="s">
        <v>6942</v>
      </c>
      <c r="J140">
        <v>0</v>
      </c>
      <c r="K140">
        <v>0</v>
      </c>
      <c r="L140">
        <v>1</v>
      </c>
      <c r="M140">
        <v>0</v>
      </c>
      <c r="N140">
        <v>0</v>
      </c>
      <c r="O140">
        <v>0</v>
      </c>
    </row>
    <row r="141" spans="1:15">
      <c r="A141">
        <v>1102</v>
      </c>
      <c r="B141">
        <v>1</v>
      </c>
      <c r="C141" s="10">
        <v>10039</v>
      </c>
      <c r="D141" t="s">
        <v>6669</v>
      </c>
      <c r="E141" t="s">
        <v>6851</v>
      </c>
      <c r="F141" t="s">
        <v>6943</v>
      </c>
      <c r="G141" t="s">
        <v>6672</v>
      </c>
      <c r="H141" t="s">
        <v>6852</v>
      </c>
      <c r="I141" t="s">
        <v>6944</v>
      </c>
      <c r="J141">
        <v>0</v>
      </c>
      <c r="K141">
        <v>0</v>
      </c>
      <c r="L141">
        <v>1</v>
      </c>
      <c r="M141">
        <v>0</v>
      </c>
      <c r="N141">
        <v>0</v>
      </c>
      <c r="O141">
        <v>0</v>
      </c>
    </row>
    <row r="142" spans="1:15">
      <c r="A142">
        <v>1102</v>
      </c>
      <c r="B142">
        <v>1</v>
      </c>
      <c r="C142" s="10">
        <v>10040</v>
      </c>
      <c r="D142" t="s">
        <v>6669</v>
      </c>
      <c r="E142" t="s">
        <v>6851</v>
      </c>
      <c r="F142" t="s">
        <v>6945</v>
      </c>
      <c r="G142" t="s">
        <v>6672</v>
      </c>
      <c r="H142" t="s">
        <v>6852</v>
      </c>
      <c r="I142" t="s">
        <v>6946</v>
      </c>
      <c r="J142">
        <v>0</v>
      </c>
      <c r="K142">
        <v>0</v>
      </c>
      <c r="L142">
        <v>1</v>
      </c>
      <c r="M142">
        <v>0</v>
      </c>
      <c r="N142">
        <v>0</v>
      </c>
      <c r="O142">
        <v>0</v>
      </c>
    </row>
    <row r="143" spans="1:15">
      <c r="A143">
        <v>1102</v>
      </c>
      <c r="B143">
        <v>2</v>
      </c>
      <c r="C143" s="10">
        <v>28021</v>
      </c>
      <c r="D143" t="s">
        <v>6669</v>
      </c>
      <c r="E143" t="s">
        <v>6851</v>
      </c>
      <c r="F143" t="s">
        <v>6947</v>
      </c>
      <c r="G143" t="s">
        <v>6672</v>
      </c>
      <c r="H143" t="s">
        <v>6852</v>
      </c>
      <c r="I143" t="s">
        <v>6948</v>
      </c>
      <c r="J143">
        <v>0</v>
      </c>
      <c r="K143">
        <v>0</v>
      </c>
      <c r="L143">
        <v>1</v>
      </c>
      <c r="M143">
        <v>0</v>
      </c>
      <c r="N143">
        <v>0</v>
      </c>
      <c r="O143">
        <v>0</v>
      </c>
    </row>
    <row r="144" spans="1:15">
      <c r="A144">
        <v>1102</v>
      </c>
      <c r="B144">
        <v>2</v>
      </c>
      <c r="C144" s="10">
        <v>28022</v>
      </c>
      <c r="D144" t="s">
        <v>6669</v>
      </c>
      <c r="E144" t="s">
        <v>6851</v>
      </c>
      <c r="F144" t="s">
        <v>6949</v>
      </c>
      <c r="G144" t="s">
        <v>6672</v>
      </c>
      <c r="H144" t="s">
        <v>6852</v>
      </c>
      <c r="I144" t="s">
        <v>6950</v>
      </c>
      <c r="J144">
        <v>0</v>
      </c>
      <c r="K144">
        <v>0</v>
      </c>
      <c r="L144">
        <v>1</v>
      </c>
      <c r="M144">
        <v>0</v>
      </c>
      <c r="N144">
        <v>0</v>
      </c>
      <c r="O144">
        <v>0</v>
      </c>
    </row>
    <row r="145" spans="1:15">
      <c r="A145">
        <v>1102</v>
      </c>
      <c r="B145">
        <v>2</v>
      </c>
      <c r="C145" s="10">
        <v>28023</v>
      </c>
      <c r="D145" t="s">
        <v>6669</v>
      </c>
      <c r="E145" t="s">
        <v>6851</v>
      </c>
      <c r="F145" t="s">
        <v>6951</v>
      </c>
      <c r="G145" t="s">
        <v>6672</v>
      </c>
      <c r="H145" t="s">
        <v>6852</v>
      </c>
      <c r="I145" t="s">
        <v>6952</v>
      </c>
      <c r="J145">
        <v>0</v>
      </c>
      <c r="K145">
        <v>0</v>
      </c>
      <c r="L145">
        <v>1</v>
      </c>
      <c r="M145">
        <v>0</v>
      </c>
      <c r="N145">
        <v>0</v>
      </c>
      <c r="O145">
        <v>0</v>
      </c>
    </row>
    <row r="146" spans="1:15">
      <c r="A146">
        <v>1102</v>
      </c>
      <c r="B146">
        <v>2</v>
      </c>
      <c r="C146" s="10">
        <v>28024</v>
      </c>
      <c r="D146" t="s">
        <v>6669</v>
      </c>
      <c r="E146" t="s">
        <v>6851</v>
      </c>
      <c r="F146" t="s">
        <v>6953</v>
      </c>
      <c r="G146" t="s">
        <v>6672</v>
      </c>
      <c r="H146" t="s">
        <v>6852</v>
      </c>
      <c r="I146" t="s">
        <v>6954</v>
      </c>
      <c r="J146">
        <v>0</v>
      </c>
      <c r="K146">
        <v>0</v>
      </c>
      <c r="L146">
        <v>1</v>
      </c>
      <c r="M146">
        <v>0</v>
      </c>
      <c r="N146">
        <v>0</v>
      </c>
      <c r="O146">
        <v>0</v>
      </c>
    </row>
    <row r="147" spans="1:15">
      <c r="A147">
        <v>1102</v>
      </c>
      <c r="B147">
        <v>2</v>
      </c>
      <c r="C147" s="10">
        <v>28025</v>
      </c>
      <c r="D147" t="s">
        <v>6669</v>
      </c>
      <c r="E147" t="s">
        <v>6851</v>
      </c>
      <c r="F147" t="s">
        <v>6955</v>
      </c>
      <c r="G147" t="s">
        <v>6672</v>
      </c>
      <c r="H147" t="s">
        <v>6852</v>
      </c>
      <c r="I147" t="s">
        <v>6956</v>
      </c>
      <c r="J147">
        <v>0</v>
      </c>
      <c r="K147">
        <v>0</v>
      </c>
      <c r="L147">
        <v>1</v>
      </c>
      <c r="M147">
        <v>0</v>
      </c>
      <c r="N147">
        <v>0</v>
      </c>
      <c r="O147">
        <v>0</v>
      </c>
    </row>
    <row r="148" spans="1:15">
      <c r="A148">
        <v>1102</v>
      </c>
      <c r="B148">
        <v>2</v>
      </c>
      <c r="C148" s="10">
        <v>28026</v>
      </c>
      <c r="D148" t="s">
        <v>6669</v>
      </c>
      <c r="E148" t="s">
        <v>6851</v>
      </c>
      <c r="F148" t="s">
        <v>6957</v>
      </c>
      <c r="G148" t="s">
        <v>6672</v>
      </c>
      <c r="H148" t="s">
        <v>6852</v>
      </c>
      <c r="I148" t="s">
        <v>6958</v>
      </c>
      <c r="J148">
        <v>0</v>
      </c>
      <c r="K148">
        <v>0</v>
      </c>
      <c r="L148">
        <v>1</v>
      </c>
      <c r="M148">
        <v>0</v>
      </c>
      <c r="N148">
        <v>0</v>
      </c>
      <c r="O148">
        <v>0</v>
      </c>
    </row>
    <row r="149" spans="1:15">
      <c r="A149">
        <v>1102</v>
      </c>
      <c r="B149">
        <v>2</v>
      </c>
      <c r="C149" s="10">
        <v>28027</v>
      </c>
      <c r="D149" t="s">
        <v>6669</v>
      </c>
      <c r="E149" t="s">
        <v>6851</v>
      </c>
      <c r="F149" t="s">
        <v>6959</v>
      </c>
      <c r="G149" t="s">
        <v>6672</v>
      </c>
      <c r="H149" t="s">
        <v>6852</v>
      </c>
      <c r="I149" t="s">
        <v>6960</v>
      </c>
      <c r="J149">
        <v>0</v>
      </c>
      <c r="K149">
        <v>0</v>
      </c>
      <c r="L149">
        <v>1</v>
      </c>
      <c r="M149">
        <v>0</v>
      </c>
      <c r="N149">
        <v>0</v>
      </c>
      <c r="O149">
        <v>0</v>
      </c>
    </row>
    <row r="150" spans="1:15">
      <c r="A150">
        <v>1102</v>
      </c>
      <c r="B150">
        <v>2</v>
      </c>
      <c r="C150" s="10">
        <v>28028</v>
      </c>
      <c r="D150" t="s">
        <v>6669</v>
      </c>
      <c r="E150" t="s">
        <v>6851</v>
      </c>
      <c r="F150" t="s">
        <v>6961</v>
      </c>
      <c r="G150" t="s">
        <v>6672</v>
      </c>
      <c r="H150" t="s">
        <v>6852</v>
      </c>
      <c r="I150" t="s">
        <v>6962</v>
      </c>
      <c r="J150">
        <v>0</v>
      </c>
      <c r="K150">
        <v>0</v>
      </c>
      <c r="L150">
        <v>1</v>
      </c>
      <c r="M150">
        <v>0</v>
      </c>
      <c r="N150">
        <v>0</v>
      </c>
      <c r="O150">
        <v>0</v>
      </c>
    </row>
    <row r="151" spans="1:15">
      <c r="A151">
        <v>1102</v>
      </c>
      <c r="B151">
        <v>2</v>
      </c>
      <c r="C151" s="10">
        <v>28029</v>
      </c>
      <c r="D151" t="s">
        <v>6669</v>
      </c>
      <c r="E151" t="s">
        <v>6851</v>
      </c>
      <c r="F151" t="s">
        <v>6963</v>
      </c>
      <c r="G151" t="s">
        <v>6672</v>
      </c>
      <c r="H151" t="s">
        <v>6852</v>
      </c>
      <c r="I151" t="s">
        <v>6964</v>
      </c>
      <c r="J151">
        <v>0</v>
      </c>
      <c r="K151">
        <v>0</v>
      </c>
      <c r="L151">
        <v>1</v>
      </c>
      <c r="M151">
        <v>0</v>
      </c>
      <c r="N151">
        <v>0</v>
      </c>
      <c r="O151">
        <v>0</v>
      </c>
    </row>
    <row r="152" spans="1:15">
      <c r="A152">
        <v>1102</v>
      </c>
      <c r="B152">
        <v>2</v>
      </c>
      <c r="C152" s="10">
        <v>28030</v>
      </c>
      <c r="D152" t="s">
        <v>6669</v>
      </c>
      <c r="E152" t="s">
        <v>6851</v>
      </c>
      <c r="F152" t="s">
        <v>6965</v>
      </c>
      <c r="G152" t="s">
        <v>6672</v>
      </c>
      <c r="H152" t="s">
        <v>6852</v>
      </c>
      <c r="I152" t="s">
        <v>6966</v>
      </c>
      <c r="J152">
        <v>0</v>
      </c>
      <c r="K152">
        <v>0</v>
      </c>
      <c r="L152">
        <v>1</v>
      </c>
      <c r="M152">
        <v>0</v>
      </c>
      <c r="N152">
        <v>0</v>
      </c>
      <c r="O152">
        <v>0</v>
      </c>
    </row>
    <row r="153" spans="1:15">
      <c r="A153">
        <v>1102</v>
      </c>
      <c r="B153">
        <v>2</v>
      </c>
      <c r="C153" s="10">
        <v>28052</v>
      </c>
      <c r="D153" t="s">
        <v>6669</v>
      </c>
      <c r="E153" t="s">
        <v>6851</v>
      </c>
      <c r="F153" t="s">
        <v>6967</v>
      </c>
      <c r="G153" t="s">
        <v>6672</v>
      </c>
      <c r="H153" t="s">
        <v>6852</v>
      </c>
      <c r="I153" t="s">
        <v>6968</v>
      </c>
      <c r="J153">
        <v>0</v>
      </c>
      <c r="K153">
        <v>0</v>
      </c>
      <c r="L153">
        <v>0</v>
      </c>
      <c r="M153">
        <v>0</v>
      </c>
      <c r="N153">
        <v>0</v>
      </c>
      <c r="O153">
        <v>0</v>
      </c>
    </row>
    <row r="154" spans="1:15">
      <c r="A154">
        <v>1102</v>
      </c>
      <c r="B154">
        <v>2</v>
      </c>
      <c r="C154" s="10">
        <v>28053</v>
      </c>
      <c r="D154" t="s">
        <v>6669</v>
      </c>
      <c r="E154" t="s">
        <v>6851</v>
      </c>
      <c r="F154" t="s">
        <v>6969</v>
      </c>
      <c r="G154" t="s">
        <v>6672</v>
      </c>
      <c r="H154" t="s">
        <v>6852</v>
      </c>
      <c r="I154" t="s">
        <v>6970</v>
      </c>
      <c r="J154">
        <v>0</v>
      </c>
      <c r="K154">
        <v>0</v>
      </c>
      <c r="L154">
        <v>0</v>
      </c>
      <c r="M154">
        <v>0</v>
      </c>
      <c r="N154">
        <v>0</v>
      </c>
      <c r="O154">
        <v>0</v>
      </c>
    </row>
    <row r="155" spans="1:15">
      <c r="A155">
        <v>1102</v>
      </c>
      <c r="B155">
        <v>2</v>
      </c>
      <c r="C155" s="10">
        <v>28051</v>
      </c>
      <c r="D155" t="s">
        <v>6669</v>
      </c>
      <c r="E155" t="s">
        <v>6851</v>
      </c>
      <c r="F155" t="s">
        <v>6971</v>
      </c>
      <c r="G155" t="s">
        <v>6672</v>
      </c>
      <c r="H155" t="s">
        <v>6852</v>
      </c>
      <c r="I155" t="s">
        <v>6972</v>
      </c>
      <c r="J155">
        <v>0</v>
      </c>
      <c r="K155">
        <v>0</v>
      </c>
      <c r="L155">
        <v>0</v>
      </c>
      <c r="M155">
        <v>0</v>
      </c>
      <c r="N155">
        <v>0</v>
      </c>
      <c r="O155">
        <v>0</v>
      </c>
    </row>
    <row r="156" spans="1:15">
      <c r="A156">
        <v>1102</v>
      </c>
      <c r="B156">
        <v>2</v>
      </c>
      <c r="C156" s="10">
        <v>28054</v>
      </c>
      <c r="D156" t="s">
        <v>6669</v>
      </c>
      <c r="E156" t="s">
        <v>6851</v>
      </c>
      <c r="F156" t="s">
        <v>6973</v>
      </c>
      <c r="G156" t="s">
        <v>6672</v>
      </c>
      <c r="H156" t="s">
        <v>6852</v>
      </c>
      <c r="I156" t="s">
        <v>6974</v>
      </c>
      <c r="J156">
        <v>0</v>
      </c>
      <c r="K156">
        <v>0</v>
      </c>
      <c r="L156">
        <v>0</v>
      </c>
      <c r="M156">
        <v>0</v>
      </c>
      <c r="N156">
        <v>0</v>
      </c>
      <c r="O156">
        <v>0</v>
      </c>
    </row>
    <row r="157" spans="1:15">
      <c r="A157">
        <v>1102</v>
      </c>
      <c r="B157">
        <v>2</v>
      </c>
      <c r="C157" s="10">
        <v>28055</v>
      </c>
      <c r="D157" t="s">
        <v>6669</v>
      </c>
      <c r="E157" t="s">
        <v>6851</v>
      </c>
      <c r="F157" t="s">
        <v>6975</v>
      </c>
      <c r="G157" t="s">
        <v>6672</v>
      </c>
      <c r="H157" t="s">
        <v>6852</v>
      </c>
      <c r="I157" t="s">
        <v>6976</v>
      </c>
      <c r="J157">
        <v>0</v>
      </c>
      <c r="K157">
        <v>0</v>
      </c>
      <c r="L157">
        <v>0</v>
      </c>
      <c r="M157">
        <v>0</v>
      </c>
      <c r="N157">
        <v>0</v>
      </c>
      <c r="O157">
        <v>0</v>
      </c>
    </row>
    <row r="158" spans="1:15">
      <c r="A158">
        <v>1102</v>
      </c>
      <c r="B158">
        <v>1</v>
      </c>
      <c r="C158" s="10">
        <v>10930</v>
      </c>
      <c r="D158" t="s">
        <v>6669</v>
      </c>
      <c r="E158" t="s">
        <v>6851</v>
      </c>
      <c r="F158" t="s">
        <v>6977</v>
      </c>
      <c r="G158" t="s">
        <v>6672</v>
      </c>
      <c r="H158" t="s">
        <v>6852</v>
      </c>
      <c r="I158" t="s">
        <v>6978</v>
      </c>
      <c r="J158">
        <v>0</v>
      </c>
      <c r="K158">
        <v>0</v>
      </c>
      <c r="L158">
        <v>0</v>
      </c>
      <c r="M158">
        <v>0</v>
      </c>
      <c r="N158">
        <v>0</v>
      </c>
      <c r="O158">
        <v>0</v>
      </c>
    </row>
    <row r="159" spans="1:15">
      <c r="A159">
        <v>1102</v>
      </c>
      <c r="B159">
        <v>1</v>
      </c>
      <c r="C159" s="10">
        <v>10921</v>
      </c>
      <c r="D159" t="s">
        <v>6669</v>
      </c>
      <c r="E159" t="s">
        <v>6851</v>
      </c>
      <c r="F159" t="s">
        <v>6979</v>
      </c>
      <c r="G159" t="s">
        <v>6672</v>
      </c>
      <c r="H159" t="s">
        <v>6852</v>
      </c>
      <c r="I159" t="s">
        <v>6980</v>
      </c>
      <c r="J159">
        <v>0</v>
      </c>
      <c r="K159">
        <v>0</v>
      </c>
      <c r="L159">
        <v>1</v>
      </c>
      <c r="M159">
        <v>0</v>
      </c>
      <c r="N159">
        <v>0</v>
      </c>
      <c r="O159">
        <v>0</v>
      </c>
    </row>
    <row r="160" spans="1:15">
      <c r="A160">
        <v>1102</v>
      </c>
      <c r="B160">
        <v>1</v>
      </c>
      <c r="C160" s="10">
        <v>10922</v>
      </c>
      <c r="D160" t="s">
        <v>6669</v>
      </c>
      <c r="E160" t="s">
        <v>6851</v>
      </c>
      <c r="F160" t="s">
        <v>6981</v>
      </c>
      <c r="G160" t="s">
        <v>6672</v>
      </c>
      <c r="H160" t="s">
        <v>6852</v>
      </c>
      <c r="I160" t="s">
        <v>6982</v>
      </c>
      <c r="J160">
        <v>0</v>
      </c>
      <c r="K160">
        <v>0</v>
      </c>
      <c r="L160">
        <v>1</v>
      </c>
      <c r="M160">
        <v>0</v>
      </c>
      <c r="N160">
        <v>0</v>
      </c>
      <c r="O160">
        <v>0</v>
      </c>
    </row>
    <row r="161" spans="1:15">
      <c r="A161">
        <v>1102</v>
      </c>
      <c r="B161">
        <v>1</v>
      </c>
      <c r="C161" s="10">
        <v>10923</v>
      </c>
      <c r="D161" t="s">
        <v>6669</v>
      </c>
      <c r="E161" t="s">
        <v>6851</v>
      </c>
      <c r="F161" t="s">
        <v>6983</v>
      </c>
      <c r="G161" t="s">
        <v>6672</v>
      </c>
      <c r="H161" t="s">
        <v>6852</v>
      </c>
      <c r="I161" t="s">
        <v>6984</v>
      </c>
      <c r="J161">
        <v>0</v>
      </c>
      <c r="K161">
        <v>0</v>
      </c>
      <c r="L161">
        <v>1</v>
      </c>
      <c r="M161">
        <v>0</v>
      </c>
      <c r="N161">
        <v>0</v>
      </c>
      <c r="O161">
        <v>0</v>
      </c>
    </row>
    <row r="162" spans="1:15">
      <c r="A162">
        <v>1102</v>
      </c>
      <c r="B162">
        <v>1</v>
      </c>
      <c r="C162" s="10">
        <v>10924</v>
      </c>
      <c r="D162" t="s">
        <v>6669</v>
      </c>
      <c r="E162" t="s">
        <v>6851</v>
      </c>
      <c r="F162" t="s">
        <v>6985</v>
      </c>
      <c r="G162" t="s">
        <v>6672</v>
      </c>
      <c r="H162" t="s">
        <v>6852</v>
      </c>
      <c r="I162" t="s">
        <v>6986</v>
      </c>
      <c r="J162">
        <v>0</v>
      </c>
      <c r="K162">
        <v>0</v>
      </c>
      <c r="L162">
        <v>1</v>
      </c>
      <c r="M162">
        <v>0</v>
      </c>
      <c r="N162">
        <v>0</v>
      </c>
      <c r="O162">
        <v>0</v>
      </c>
    </row>
    <row r="163" spans="1:15">
      <c r="A163">
        <v>1102</v>
      </c>
      <c r="B163">
        <v>1</v>
      </c>
      <c r="C163" s="10">
        <v>10925</v>
      </c>
      <c r="D163" t="s">
        <v>6669</v>
      </c>
      <c r="E163" t="s">
        <v>6851</v>
      </c>
      <c r="F163" t="s">
        <v>6987</v>
      </c>
      <c r="G163" t="s">
        <v>6672</v>
      </c>
      <c r="H163" t="s">
        <v>6852</v>
      </c>
      <c r="I163" t="s">
        <v>6988</v>
      </c>
      <c r="J163">
        <v>0</v>
      </c>
      <c r="K163">
        <v>0</v>
      </c>
      <c r="L163">
        <v>1</v>
      </c>
      <c r="M163">
        <v>0</v>
      </c>
      <c r="N163">
        <v>0</v>
      </c>
      <c r="O163">
        <v>0</v>
      </c>
    </row>
    <row r="164" spans="1:15">
      <c r="A164">
        <v>1102</v>
      </c>
      <c r="B164">
        <v>1</v>
      </c>
      <c r="C164" s="10">
        <v>10926</v>
      </c>
      <c r="D164" t="s">
        <v>6669</v>
      </c>
      <c r="E164" t="s">
        <v>6851</v>
      </c>
      <c r="F164" t="s">
        <v>6989</v>
      </c>
      <c r="G164" t="s">
        <v>6672</v>
      </c>
      <c r="H164" t="s">
        <v>6852</v>
      </c>
      <c r="I164" t="s">
        <v>6990</v>
      </c>
      <c r="J164">
        <v>0</v>
      </c>
      <c r="K164">
        <v>0</v>
      </c>
      <c r="L164">
        <v>1</v>
      </c>
      <c r="M164">
        <v>0</v>
      </c>
      <c r="N164">
        <v>0</v>
      </c>
      <c r="O164">
        <v>0</v>
      </c>
    </row>
    <row r="165" spans="1:15">
      <c r="A165">
        <v>1102</v>
      </c>
      <c r="B165">
        <v>1</v>
      </c>
      <c r="C165" s="10">
        <v>10927</v>
      </c>
      <c r="D165" t="s">
        <v>6669</v>
      </c>
      <c r="E165" t="s">
        <v>6851</v>
      </c>
      <c r="F165" t="s">
        <v>6991</v>
      </c>
      <c r="G165" t="s">
        <v>6672</v>
      </c>
      <c r="H165" t="s">
        <v>6852</v>
      </c>
      <c r="I165" t="s">
        <v>6992</v>
      </c>
      <c r="J165">
        <v>0</v>
      </c>
      <c r="K165">
        <v>0</v>
      </c>
      <c r="L165">
        <v>1</v>
      </c>
      <c r="M165">
        <v>0</v>
      </c>
      <c r="N165">
        <v>0</v>
      </c>
      <c r="O165">
        <v>0</v>
      </c>
    </row>
    <row r="166" spans="1:15">
      <c r="A166">
        <v>1102</v>
      </c>
      <c r="B166">
        <v>1</v>
      </c>
      <c r="C166" s="10">
        <v>10928</v>
      </c>
      <c r="D166" t="s">
        <v>6669</v>
      </c>
      <c r="E166" t="s">
        <v>6851</v>
      </c>
      <c r="F166" t="s">
        <v>6993</v>
      </c>
      <c r="G166" t="s">
        <v>6672</v>
      </c>
      <c r="H166" t="s">
        <v>6852</v>
      </c>
      <c r="I166" t="s">
        <v>6994</v>
      </c>
      <c r="J166">
        <v>0</v>
      </c>
      <c r="K166">
        <v>0</v>
      </c>
      <c r="L166">
        <v>1</v>
      </c>
      <c r="M166">
        <v>0</v>
      </c>
      <c r="N166">
        <v>0</v>
      </c>
      <c r="O166">
        <v>0</v>
      </c>
    </row>
    <row r="167" spans="1:15">
      <c r="A167">
        <v>1102</v>
      </c>
      <c r="B167">
        <v>1</v>
      </c>
      <c r="C167" s="10">
        <v>10931</v>
      </c>
      <c r="D167" t="s">
        <v>6669</v>
      </c>
      <c r="E167" t="s">
        <v>6851</v>
      </c>
      <c r="F167" t="s">
        <v>6995</v>
      </c>
      <c r="G167" t="s">
        <v>6672</v>
      </c>
      <c r="H167" t="s">
        <v>6852</v>
      </c>
      <c r="I167" t="s">
        <v>6996</v>
      </c>
      <c r="J167">
        <v>0</v>
      </c>
      <c r="K167">
        <v>0</v>
      </c>
      <c r="L167">
        <v>1</v>
      </c>
      <c r="M167">
        <v>0</v>
      </c>
      <c r="N167">
        <v>0</v>
      </c>
      <c r="O167">
        <v>0</v>
      </c>
    </row>
    <row r="168" spans="1:15">
      <c r="A168">
        <v>1102</v>
      </c>
      <c r="B168">
        <v>1</v>
      </c>
      <c r="C168" s="10">
        <v>10932</v>
      </c>
      <c r="D168" t="s">
        <v>6669</v>
      </c>
      <c r="E168" t="s">
        <v>6851</v>
      </c>
      <c r="F168" t="s">
        <v>6997</v>
      </c>
      <c r="G168" t="s">
        <v>6672</v>
      </c>
      <c r="H168" t="s">
        <v>6852</v>
      </c>
      <c r="I168" t="s">
        <v>6998</v>
      </c>
      <c r="J168">
        <v>0</v>
      </c>
      <c r="K168">
        <v>0</v>
      </c>
      <c r="L168">
        <v>1</v>
      </c>
      <c r="M168">
        <v>0</v>
      </c>
      <c r="N168">
        <v>0</v>
      </c>
      <c r="O168">
        <v>0</v>
      </c>
    </row>
    <row r="169" spans="1:15">
      <c r="A169">
        <v>1102</v>
      </c>
      <c r="B169">
        <v>1</v>
      </c>
      <c r="C169" s="10">
        <v>10933</v>
      </c>
      <c r="D169" t="s">
        <v>6669</v>
      </c>
      <c r="E169" t="s">
        <v>6851</v>
      </c>
      <c r="F169" t="s">
        <v>6999</v>
      </c>
      <c r="G169" t="s">
        <v>6672</v>
      </c>
      <c r="H169" t="s">
        <v>6852</v>
      </c>
      <c r="I169" t="s">
        <v>7000</v>
      </c>
      <c r="J169">
        <v>0</v>
      </c>
      <c r="K169">
        <v>0</v>
      </c>
      <c r="L169">
        <v>1</v>
      </c>
      <c r="M169">
        <v>0</v>
      </c>
      <c r="N169">
        <v>0</v>
      </c>
      <c r="O169">
        <v>0</v>
      </c>
    </row>
    <row r="170" spans="1:15">
      <c r="A170">
        <v>1102</v>
      </c>
      <c r="B170">
        <v>1</v>
      </c>
      <c r="C170" s="10">
        <v>10934</v>
      </c>
      <c r="D170" t="s">
        <v>6669</v>
      </c>
      <c r="E170" t="s">
        <v>6851</v>
      </c>
      <c r="F170" t="s">
        <v>7001</v>
      </c>
      <c r="G170" t="s">
        <v>6672</v>
      </c>
      <c r="H170" t="s">
        <v>6852</v>
      </c>
      <c r="I170" t="s">
        <v>7002</v>
      </c>
      <c r="J170">
        <v>0</v>
      </c>
      <c r="K170">
        <v>0</v>
      </c>
      <c r="L170">
        <v>1</v>
      </c>
      <c r="M170">
        <v>0</v>
      </c>
      <c r="N170">
        <v>0</v>
      </c>
      <c r="O170">
        <v>0</v>
      </c>
    </row>
    <row r="171" spans="1:15">
      <c r="A171">
        <v>1102</v>
      </c>
      <c r="B171">
        <v>1</v>
      </c>
      <c r="C171" s="10">
        <v>10935</v>
      </c>
      <c r="D171" t="s">
        <v>6669</v>
      </c>
      <c r="E171" t="s">
        <v>6851</v>
      </c>
      <c r="F171" t="s">
        <v>7003</v>
      </c>
      <c r="G171" t="s">
        <v>6672</v>
      </c>
      <c r="H171" t="s">
        <v>6852</v>
      </c>
      <c r="I171" t="s">
        <v>7004</v>
      </c>
      <c r="J171">
        <v>0</v>
      </c>
      <c r="K171">
        <v>0</v>
      </c>
      <c r="L171">
        <v>1</v>
      </c>
      <c r="M171">
        <v>0</v>
      </c>
      <c r="N171">
        <v>0</v>
      </c>
      <c r="O171">
        <v>0</v>
      </c>
    </row>
    <row r="172" spans="1:15">
      <c r="A172">
        <v>1102</v>
      </c>
      <c r="B172">
        <v>1</v>
      </c>
      <c r="C172" s="10">
        <v>10901</v>
      </c>
      <c r="D172" t="s">
        <v>6669</v>
      </c>
      <c r="E172" t="s">
        <v>6851</v>
      </c>
      <c r="F172" t="s">
        <v>7005</v>
      </c>
      <c r="G172" t="s">
        <v>6672</v>
      </c>
      <c r="H172" t="s">
        <v>6852</v>
      </c>
      <c r="I172" t="s">
        <v>7006</v>
      </c>
      <c r="J172">
        <v>0</v>
      </c>
      <c r="K172">
        <v>0</v>
      </c>
      <c r="L172">
        <v>1</v>
      </c>
      <c r="M172">
        <v>0</v>
      </c>
      <c r="N172">
        <v>0</v>
      </c>
      <c r="O172">
        <v>0</v>
      </c>
    </row>
    <row r="173" spans="1:15">
      <c r="A173">
        <v>1102</v>
      </c>
      <c r="B173">
        <v>1</v>
      </c>
      <c r="C173" s="10">
        <v>10902</v>
      </c>
      <c r="D173" t="s">
        <v>6669</v>
      </c>
      <c r="E173" t="s">
        <v>6851</v>
      </c>
      <c r="F173" t="s">
        <v>7007</v>
      </c>
      <c r="G173" t="s">
        <v>6672</v>
      </c>
      <c r="H173" t="s">
        <v>6852</v>
      </c>
      <c r="I173" t="s">
        <v>7008</v>
      </c>
      <c r="J173">
        <v>0</v>
      </c>
      <c r="K173">
        <v>0</v>
      </c>
      <c r="L173">
        <v>1</v>
      </c>
      <c r="M173">
        <v>0</v>
      </c>
      <c r="N173">
        <v>0</v>
      </c>
      <c r="O173">
        <v>0</v>
      </c>
    </row>
    <row r="174" spans="1:15">
      <c r="A174">
        <v>1102</v>
      </c>
      <c r="B174">
        <v>1</v>
      </c>
      <c r="C174" s="10">
        <v>10903</v>
      </c>
      <c r="D174" t="s">
        <v>6669</v>
      </c>
      <c r="E174" t="s">
        <v>6851</v>
      </c>
      <c r="F174" t="s">
        <v>7009</v>
      </c>
      <c r="G174" t="s">
        <v>6672</v>
      </c>
      <c r="H174" t="s">
        <v>6852</v>
      </c>
      <c r="I174" t="s">
        <v>7010</v>
      </c>
      <c r="J174">
        <v>0</v>
      </c>
      <c r="K174">
        <v>0</v>
      </c>
      <c r="L174">
        <v>1</v>
      </c>
      <c r="M174">
        <v>0</v>
      </c>
      <c r="N174">
        <v>0</v>
      </c>
      <c r="O174">
        <v>0</v>
      </c>
    </row>
    <row r="175" spans="1:15">
      <c r="A175">
        <v>1102</v>
      </c>
      <c r="B175">
        <v>1</v>
      </c>
      <c r="C175" s="10">
        <v>10904</v>
      </c>
      <c r="D175" t="s">
        <v>6669</v>
      </c>
      <c r="E175" t="s">
        <v>6851</v>
      </c>
      <c r="F175" t="s">
        <v>7011</v>
      </c>
      <c r="G175" t="s">
        <v>6672</v>
      </c>
      <c r="H175" t="s">
        <v>6852</v>
      </c>
      <c r="I175" t="s">
        <v>7012</v>
      </c>
      <c r="J175">
        <v>0</v>
      </c>
      <c r="K175">
        <v>0</v>
      </c>
      <c r="L175">
        <v>1</v>
      </c>
      <c r="M175">
        <v>0</v>
      </c>
      <c r="N175">
        <v>0</v>
      </c>
      <c r="O175">
        <v>0</v>
      </c>
    </row>
    <row r="176" spans="1:15">
      <c r="A176">
        <v>1102</v>
      </c>
      <c r="B176">
        <v>1</v>
      </c>
      <c r="C176" s="10">
        <v>10905</v>
      </c>
      <c r="D176" t="s">
        <v>6669</v>
      </c>
      <c r="E176" t="s">
        <v>6851</v>
      </c>
      <c r="F176" t="s">
        <v>7013</v>
      </c>
      <c r="G176" t="s">
        <v>6672</v>
      </c>
      <c r="H176" t="s">
        <v>6852</v>
      </c>
      <c r="I176" t="s">
        <v>7014</v>
      </c>
      <c r="J176">
        <v>0</v>
      </c>
      <c r="K176">
        <v>0</v>
      </c>
      <c r="L176">
        <v>1</v>
      </c>
      <c r="M176">
        <v>0</v>
      </c>
      <c r="N176">
        <v>0</v>
      </c>
      <c r="O176">
        <v>0</v>
      </c>
    </row>
    <row r="177" spans="1:15">
      <c r="A177">
        <v>1102</v>
      </c>
      <c r="B177">
        <v>1</v>
      </c>
      <c r="C177" s="10">
        <v>10906</v>
      </c>
      <c r="D177" t="s">
        <v>6669</v>
      </c>
      <c r="E177" t="s">
        <v>6851</v>
      </c>
      <c r="F177" t="s">
        <v>7015</v>
      </c>
      <c r="G177" t="s">
        <v>6672</v>
      </c>
      <c r="H177" t="s">
        <v>6852</v>
      </c>
      <c r="I177" t="s">
        <v>7016</v>
      </c>
      <c r="J177">
        <v>0</v>
      </c>
      <c r="K177">
        <v>0</v>
      </c>
      <c r="L177">
        <v>1</v>
      </c>
      <c r="M177">
        <v>0</v>
      </c>
      <c r="N177">
        <v>0</v>
      </c>
      <c r="O177">
        <v>0</v>
      </c>
    </row>
    <row r="178" spans="1:15">
      <c r="A178">
        <v>1102</v>
      </c>
      <c r="B178">
        <v>1</v>
      </c>
      <c r="C178" s="10">
        <v>10907</v>
      </c>
      <c r="D178" t="s">
        <v>6669</v>
      </c>
      <c r="E178" t="s">
        <v>6851</v>
      </c>
      <c r="F178" t="s">
        <v>7017</v>
      </c>
      <c r="G178" t="s">
        <v>6672</v>
      </c>
      <c r="H178" t="s">
        <v>6852</v>
      </c>
      <c r="I178" t="s">
        <v>7018</v>
      </c>
      <c r="J178">
        <v>0</v>
      </c>
      <c r="K178">
        <v>0</v>
      </c>
      <c r="L178">
        <v>1</v>
      </c>
      <c r="M178">
        <v>0</v>
      </c>
      <c r="N178">
        <v>0</v>
      </c>
      <c r="O178">
        <v>0</v>
      </c>
    </row>
    <row r="179" spans="1:15">
      <c r="A179">
        <v>1102</v>
      </c>
      <c r="B179">
        <v>1</v>
      </c>
      <c r="C179" s="10">
        <v>10908</v>
      </c>
      <c r="D179" t="s">
        <v>6669</v>
      </c>
      <c r="E179" t="s">
        <v>6851</v>
      </c>
      <c r="F179" t="s">
        <v>7019</v>
      </c>
      <c r="G179" t="s">
        <v>6672</v>
      </c>
      <c r="H179" t="s">
        <v>6852</v>
      </c>
      <c r="I179" t="s">
        <v>7020</v>
      </c>
      <c r="J179">
        <v>0</v>
      </c>
      <c r="K179">
        <v>0</v>
      </c>
      <c r="L179">
        <v>1</v>
      </c>
      <c r="M179">
        <v>0</v>
      </c>
      <c r="N179">
        <v>0</v>
      </c>
      <c r="O179">
        <v>0</v>
      </c>
    </row>
    <row r="180" spans="1:15">
      <c r="A180">
        <v>1102</v>
      </c>
      <c r="B180">
        <v>1</v>
      </c>
      <c r="C180" s="10">
        <v>10909</v>
      </c>
      <c r="D180" t="s">
        <v>6669</v>
      </c>
      <c r="E180" t="s">
        <v>6851</v>
      </c>
      <c r="F180" t="s">
        <v>7021</v>
      </c>
      <c r="G180" t="s">
        <v>6672</v>
      </c>
      <c r="H180" t="s">
        <v>6852</v>
      </c>
      <c r="I180" t="s">
        <v>7022</v>
      </c>
      <c r="J180">
        <v>0</v>
      </c>
      <c r="K180">
        <v>0</v>
      </c>
      <c r="L180">
        <v>1</v>
      </c>
      <c r="M180">
        <v>0</v>
      </c>
      <c r="N180">
        <v>0</v>
      </c>
      <c r="O180">
        <v>0</v>
      </c>
    </row>
    <row r="181" spans="1:15">
      <c r="A181">
        <v>1102</v>
      </c>
      <c r="B181">
        <v>1</v>
      </c>
      <c r="C181" s="10">
        <v>10910</v>
      </c>
      <c r="D181" t="s">
        <v>6669</v>
      </c>
      <c r="E181" t="s">
        <v>6851</v>
      </c>
      <c r="F181" t="s">
        <v>7023</v>
      </c>
      <c r="G181" t="s">
        <v>6672</v>
      </c>
      <c r="H181" t="s">
        <v>6852</v>
      </c>
      <c r="I181" t="s">
        <v>7024</v>
      </c>
      <c r="J181">
        <v>0</v>
      </c>
      <c r="K181">
        <v>0</v>
      </c>
      <c r="L181">
        <v>1</v>
      </c>
      <c r="M181">
        <v>0</v>
      </c>
      <c r="N181">
        <v>0</v>
      </c>
      <c r="O181">
        <v>0</v>
      </c>
    </row>
    <row r="182" spans="1:15">
      <c r="A182">
        <v>1102</v>
      </c>
      <c r="B182">
        <v>1</v>
      </c>
      <c r="C182" s="10">
        <v>10911</v>
      </c>
      <c r="D182" t="s">
        <v>6669</v>
      </c>
      <c r="E182" t="s">
        <v>6851</v>
      </c>
      <c r="F182" t="s">
        <v>7025</v>
      </c>
      <c r="G182" t="s">
        <v>6672</v>
      </c>
      <c r="H182" t="s">
        <v>6852</v>
      </c>
      <c r="I182" t="s">
        <v>7026</v>
      </c>
      <c r="J182">
        <v>0</v>
      </c>
      <c r="K182">
        <v>0</v>
      </c>
      <c r="L182">
        <v>1</v>
      </c>
      <c r="M182">
        <v>0</v>
      </c>
      <c r="N182">
        <v>0</v>
      </c>
      <c r="O182">
        <v>0</v>
      </c>
    </row>
    <row r="183" spans="1:15">
      <c r="A183">
        <v>1102</v>
      </c>
      <c r="B183">
        <v>1</v>
      </c>
      <c r="C183" s="10">
        <v>10912</v>
      </c>
      <c r="D183" t="s">
        <v>6669</v>
      </c>
      <c r="E183" t="s">
        <v>6851</v>
      </c>
      <c r="F183" t="s">
        <v>7027</v>
      </c>
      <c r="G183" t="s">
        <v>6672</v>
      </c>
      <c r="H183" t="s">
        <v>6852</v>
      </c>
      <c r="I183" t="s">
        <v>7028</v>
      </c>
      <c r="J183">
        <v>0</v>
      </c>
      <c r="K183">
        <v>0</v>
      </c>
      <c r="L183">
        <v>1</v>
      </c>
      <c r="M183">
        <v>0</v>
      </c>
      <c r="N183">
        <v>0</v>
      </c>
      <c r="O183">
        <v>0</v>
      </c>
    </row>
    <row r="184" spans="1:15">
      <c r="A184">
        <v>1102</v>
      </c>
      <c r="B184">
        <v>1</v>
      </c>
      <c r="C184" s="10">
        <v>10915</v>
      </c>
      <c r="D184" t="s">
        <v>6669</v>
      </c>
      <c r="E184" t="s">
        <v>6851</v>
      </c>
      <c r="F184" t="s">
        <v>7029</v>
      </c>
      <c r="G184" t="s">
        <v>6672</v>
      </c>
      <c r="H184" t="s">
        <v>6852</v>
      </c>
      <c r="I184" t="s">
        <v>7030</v>
      </c>
      <c r="J184">
        <v>0</v>
      </c>
      <c r="K184">
        <v>0</v>
      </c>
      <c r="L184">
        <v>0</v>
      </c>
      <c r="M184">
        <v>0</v>
      </c>
      <c r="N184">
        <v>0</v>
      </c>
      <c r="O184">
        <v>0</v>
      </c>
    </row>
    <row r="185" spans="1:15">
      <c r="A185">
        <v>1102</v>
      </c>
      <c r="B185">
        <v>2</v>
      </c>
      <c r="C185" s="10">
        <v>28001</v>
      </c>
      <c r="D185" t="s">
        <v>6669</v>
      </c>
      <c r="E185" t="s">
        <v>6851</v>
      </c>
      <c r="F185" t="s">
        <v>7031</v>
      </c>
      <c r="G185" t="s">
        <v>6672</v>
      </c>
      <c r="H185" t="s">
        <v>6852</v>
      </c>
      <c r="I185" t="s">
        <v>7032</v>
      </c>
      <c r="J185">
        <v>0</v>
      </c>
      <c r="K185">
        <v>0</v>
      </c>
      <c r="L185">
        <v>1</v>
      </c>
      <c r="M185">
        <v>0</v>
      </c>
      <c r="N185">
        <v>0</v>
      </c>
      <c r="O185">
        <v>0</v>
      </c>
    </row>
    <row r="186" spans="1:15">
      <c r="A186">
        <v>1102</v>
      </c>
      <c r="B186">
        <v>2</v>
      </c>
      <c r="C186" s="10">
        <v>28002</v>
      </c>
      <c r="D186" t="s">
        <v>6669</v>
      </c>
      <c r="E186" t="s">
        <v>6851</v>
      </c>
      <c r="F186" t="s">
        <v>7033</v>
      </c>
      <c r="G186" t="s">
        <v>6672</v>
      </c>
      <c r="H186" t="s">
        <v>6852</v>
      </c>
      <c r="I186" t="s">
        <v>7034</v>
      </c>
      <c r="J186">
        <v>0</v>
      </c>
      <c r="K186">
        <v>0</v>
      </c>
      <c r="L186">
        <v>1</v>
      </c>
      <c r="M186">
        <v>0</v>
      </c>
      <c r="N186">
        <v>0</v>
      </c>
      <c r="O186">
        <v>0</v>
      </c>
    </row>
    <row r="187" spans="1:15">
      <c r="A187">
        <v>1102</v>
      </c>
      <c r="B187">
        <v>2</v>
      </c>
      <c r="C187" s="10">
        <v>28003</v>
      </c>
      <c r="D187" t="s">
        <v>6669</v>
      </c>
      <c r="E187" t="s">
        <v>6851</v>
      </c>
      <c r="F187" t="s">
        <v>7035</v>
      </c>
      <c r="G187" t="s">
        <v>6672</v>
      </c>
      <c r="H187" t="s">
        <v>6852</v>
      </c>
      <c r="I187" t="s">
        <v>7036</v>
      </c>
      <c r="J187">
        <v>0</v>
      </c>
      <c r="K187">
        <v>0</v>
      </c>
      <c r="L187">
        <v>1</v>
      </c>
      <c r="M187">
        <v>0</v>
      </c>
      <c r="N187">
        <v>0</v>
      </c>
      <c r="O187">
        <v>0</v>
      </c>
    </row>
    <row r="188" spans="1:15">
      <c r="A188">
        <v>1102</v>
      </c>
      <c r="B188">
        <v>2</v>
      </c>
      <c r="C188" s="10">
        <v>28004</v>
      </c>
      <c r="D188" t="s">
        <v>6669</v>
      </c>
      <c r="E188" t="s">
        <v>6851</v>
      </c>
      <c r="F188" t="s">
        <v>7037</v>
      </c>
      <c r="G188" t="s">
        <v>6672</v>
      </c>
      <c r="H188" t="s">
        <v>6852</v>
      </c>
      <c r="I188" t="s">
        <v>7038</v>
      </c>
      <c r="J188">
        <v>0</v>
      </c>
      <c r="K188">
        <v>0</v>
      </c>
      <c r="L188">
        <v>1</v>
      </c>
      <c r="M188">
        <v>0</v>
      </c>
      <c r="N188">
        <v>0</v>
      </c>
      <c r="O188">
        <v>0</v>
      </c>
    </row>
    <row r="189" spans="1:15">
      <c r="A189">
        <v>1102</v>
      </c>
      <c r="B189">
        <v>2</v>
      </c>
      <c r="C189" s="10">
        <v>28005</v>
      </c>
      <c r="D189" t="s">
        <v>6669</v>
      </c>
      <c r="E189" t="s">
        <v>6851</v>
      </c>
      <c r="F189" t="s">
        <v>7039</v>
      </c>
      <c r="G189" t="s">
        <v>6672</v>
      </c>
      <c r="H189" t="s">
        <v>6852</v>
      </c>
      <c r="I189" t="s">
        <v>7040</v>
      </c>
      <c r="J189">
        <v>0</v>
      </c>
      <c r="K189">
        <v>0</v>
      </c>
      <c r="L189">
        <v>1</v>
      </c>
      <c r="M189">
        <v>0</v>
      </c>
      <c r="N189">
        <v>0</v>
      </c>
      <c r="O189">
        <v>0</v>
      </c>
    </row>
    <row r="190" spans="1:15">
      <c r="A190">
        <v>1102</v>
      </c>
      <c r="B190">
        <v>2</v>
      </c>
      <c r="C190" s="10">
        <v>28006</v>
      </c>
      <c r="D190" t="s">
        <v>6669</v>
      </c>
      <c r="E190" t="s">
        <v>6851</v>
      </c>
      <c r="F190" t="s">
        <v>7041</v>
      </c>
      <c r="G190" t="s">
        <v>6672</v>
      </c>
      <c r="H190" t="s">
        <v>6852</v>
      </c>
      <c r="I190" t="s">
        <v>7042</v>
      </c>
      <c r="J190">
        <v>0</v>
      </c>
      <c r="K190">
        <v>0</v>
      </c>
      <c r="L190">
        <v>1</v>
      </c>
      <c r="M190">
        <v>0</v>
      </c>
      <c r="N190">
        <v>0</v>
      </c>
      <c r="O190">
        <v>0</v>
      </c>
    </row>
    <row r="191" spans="1:15">
      <c r="A191">
        <v>1102</v>
      </c>
      <c r="B191">
        <v>2</v>
      </c>
      <c r="C191" s="10">
        <v>28007</v>
      </c>
      <c r="D191" t="s">
        <v>6669</v>
      </c>
      <c r="E191" t="s">
        <v>6851</v>
      </c>
      <c r="F191" t="s">
        <v>7043</v>
      </c>
      <c r="G191" t="s">
        <v>6672</v>
      </c>
      <c r="H191" t="s">
        <v>6852</v>
      </c>
      <c r="I191" t="s">
        <v>7044</v>
      </c>
      <c r="J191">
        <v>0</v>
      </c>
      <c r="K191">
        <v>0</v>
      </c>
      <c r="L191">
        <v>1</v>
      </c>
      <c r="M191">
        <v>0</v>
      </c>
      <c r="N191">
        <v>0</v>
      </c>
      <c r="O191">
        <v>0</v>
      </c>
    </row>
    <row r="192" spans="1:15">
      <c r="A192">
        <v>1102</v>
      </c>
      <c r="B192">
        <v>2</v>
      </c>
      <c r="C192" s="10">
        <v>28008</v>
      </c>
      <c r="D192" t="s">
        <v>6669</v>
      </c>
      <c r="E192" t="s">
        <v>6851</v>
      </c>
      <c r="F192" t="s">
        <v>7045</v>
      </c>
      <c r="G192" t="s">
        <v>6672</v>
      </c>
      <c r="H192" t="s">
        <v>6852</v>
      </c>
      <c r="I192" t="s">
        <v>7046</v>
      </c>
      <c r="J192">
        <v>0</v>
      </c>
      <c r="K192">
        <v>0</v>
      </c>
      <c r="L192">
        <v>1</v>
      </c>
      <c r="M192">
        <v>0</v>
      </c>
      <c r="N192">
        <v>0</v>
      </c>
      <c r="O192">
        <v>0</v>
      </c>
    </row>
    <row r="193" spans="1:15">
      <c r="A193">
        <v>1102</v>
      </c>
      <c r="B193">
        <v>2</v>
      </c>
      <c r="C193" s="10">
        <v>28009</v>
      </c>
      <c r="D193" t="s">
        <v>6669</v>
      </c>
      <c r="E193" t="s">
        <v>6851</v>
      </c>
      <c r="F193" t="s">
        <v>7047</v>
      </c>
      <c r="G193" t="s">
        <v>6672</v>
      </c>
      <c r="H193" t="s">
        <v>6852</v>
      </c>
      <c r="I193" t="s">
        <v>7048</v>
      </c>
      <c r="J193">
        <v>0</v>
      </c>
      <c r="K193">
        <v>0</v>
      </c>
      <c r="L193">
        <v>1</v>
      </c>
      <c r="M193">
        <v>0</v>
      </c>
      <c r="N193">
        <v>0</v>
      </c>
      <c r="O193">
        <v>0</v>
      </c>
    </row>
    <row r="194" spans="1:15">
      <c r="A194">
        <v>1102</v>
      </c>
      <c r="B194">
        <v>2</v>
      </c>
      <c r="C194" s="10">
        <v>28010</v>
      </c>
      <c r="D194" t="s">
        <v>6669</v>
      </c>
      <c r="E194" t="s">
        <v>6851</v>
      </c>
      <c r="F194" t="s">
        <v>7049</v>
      </c>
      <c r="G194" t="s">
        <v>6672</v>
      </c>
      <c r="H194" t="s">
        <v>6852</v>
      </c>
      <c r="I194" t="s">
        <v>7050</v>
      </c>
      <c r="J194">
        <v>0</v>
      </c>
      <c r="K194">
        <v>0</v>
      </c>
      <c r="L194">
        <v>1</v>
      </c>
      <c r="M194">
        <v>0</v>
      </c>
      <c r="N194">
        <v>0</v>
      </c>
      <c r="O194">
        <v>0</v>
      </c>
    </row>
    <row r="195" spans="1:15">
      <c r="A195">
        <v>1102</v>
      </c>
      <c r="B195">
        <v>2</v>
      </c>
      <c r="C195" s="10">
        <v>28011</v>
      </c>
      <c r="D195" t="s">
        <v>6669</v>
      </c>
      <c r="E195" t="s">
        <v>6851</v>
      </c>
      <c r="F195" t="s">
        <v>7051</v>
      </c>
      <c r="G195" t="s">
        <v>6672</v>
      </c>
      <c r="H195" t="s">
        <v>6852</v>
      </c>
      <c r="I195" t="s">
        <v>7052</v>
      </c>
      <c r="J195">
        <v>0</v>
      </c>
      <c r="K195">
        <v>0</v>
      </c>
      <c r="L195">
        <v>1</v>
      </c>
      <c r="M195">
        <v>0</v>
      </c>
      <c r="N195">
        <v>0</v>
      </c>
      <c r="O195">
        <v>0</v>
      </c>
    </row>
    <row r="196" spans="1:15">
      <c r="A196">
        <v>1102</v>
      </c>
      <c r="B196">
        <v>2</v>
      </c>
      <c r="C196" s="10">
        <v>28012</v>
      </c>
      <c r="D196" t="s">
        <v>6669</v>
      </c>
      <c r="E196" t="s">
        <v>6851</v>
      </c>
      <c r="F196" t="s">
        <v>7053</v>
      </c>
      <c r="G196" t="s">
        <v>6672</v>
      </c>
      <c r="H196" t="s">
        <v>6852</v>
      </c>
      <c r="I196" t="s">
        <v>7054</v>
      </c>
      <c r="J196">
        <v>0</v>
      </c>
      <c r="K196">
        <v>0</v>
      </c>
      <c r="L196">
        <v>1</v>
      </c>
      <c r="M196">
        <v>0</v>
      </c>
      <c r="N196">
        <v>0</v>
      </c>
      <c r="O196">
        <v>0</v>
      </c>
    </row>
    <row r="197" spans="1:15">
      <c r="A197">
        <v>1102</v>
      </c>
      <c r="B197">
        <v>2</v>
      </c>
      <c r="C197" s="10">
        <v>28061</v>
      </c>
      <c r="D197" t="s">
        <v>6669</v>
      </c>
      <c r="E197" t="s">
        <v>6851</v>
      </c>
      <c r="F197" t="s">
        <v>7055</v>
      </c>
      <c r="G197" t="s">
        <v>6672</v>
      </c>
      <c r="H197" t="s">
        <v>6852</v>
      </c>
      <c r="I197" t="s">
        <v>7056</v>
      </c>
      <c r="J197">
        <v>0</v>
      </c>
      <c r="K197">
        <v>0</v>
      </c>
      <c r="L197">
        <v>1</v>
      </c>
      <c r="M197">
        <v>0</v>
      </c>
      <c r="N197">
        <v>0</v>
      </c>
      <c r="O197">
        <v>0</v>
      </c>
    </row>
    <row r="198" spans="1:15">
      <c r="A198">
        <v>1102</v>
      </c>
      <c r="B198">
        <v>2</v>
      </c>
      <c r="C198" s="10">
        <v>28062</v>
      </c>
      <c r="D198" t="s">
        <v>6669</v>
      </c>
      <c r="E198" t="s">
        <v>6851</v>
      </c>
      <c r="F198" t="s">
        <v>7057</v>
      </c>
      <c r="G198" t="s">
        <v>6672</v>
      </c>
      <c r="H198" t="s">
        <v>6852</v>
      </c>
      <c r="I198" t="s">
        <v>7058</v>
      </c>
      <c r="J198">
        <v>0</v>
      </c>
      <c r="K198">
        <v>0</v>
      </c>
      <c r="L198">
        <v>1</v>
      </c>
      <c r="M198">
        <v>0</v>
      </c>
      <c r="N198">
        <v>0</v>
      </c>
      <c r="O198">
        <v>0</v>
      </c>
    </row>
    <row r="199" spans="1:15">
      <c r="A199">
        <v>1102</v>
      </c>
      <c r="B199">
        <v>2</v>
      </c>
      <c r="C199" s="10">
        <v>28063</v>
      </c>
      <c r="D199" t="s">
        <v>6669</v>
      </c>
      <c r="E199" t="s">
        <v>6851</v>
      </c>
      <c r="F199" t="s">
        <v>7059</v>
      </c>
      <c r="G199" t="s">
        <v>6672</v>
      </c>
      <c r="H199" t="s">
        <v>6852</v>
      </c>
      <c r="I199" t="s">
        <v>7060</v>
      </c>
      <c r="J199">
        <v>0</v>
      </c>
      <c r="K199">
        <v>0</v>
      </c>
      <c r="L199">
        <v>1</v>
      </c>
      <c r="M199">
        <v>0</v>
      </c>
      <c r="N199">
        <v>0</v>
      </c>
      <c r="O199">
        <v>0</v>
      </c>
    </row>
    <row r="200" spans="1:15">
      <c r="A200">
        <v>1102</v>
      </c>
      <c r="B200">
        <v>2</v>
      </c>
      <c r="C200" s="10">
        <v>28064</v>
      </c>
      <c r="D200" t="s">
        <v>6669</v>
      </c>
      <c r="E200" t="s">
        <v>6851</v>
      </c>
      <c r="F200" t="s">
        <v>7061</v>
      </c>
      <c r="G200" t="s">
        <v>6672</v>
      </c>
      <c r="H200" t="s">
        <v>6852</v>
      </c>
      <c r="I200" t="s">
        <v>7062</v>
      </c>
      <c r="J200">
        <v>0</v>
      </c>
      <c r="K200">
        <v>0</v>
      </c>
      <c r="L200">
        <v>1</v>
      </c>
      <c r="M200">
        <v>0</v>
      </c>
      <c r="N200">
        <v>0</v>
      </c>
      <c r="O200">
        <v>0</v>
      </c>
    </row>
    <row r="201" spans="1:15">
      <c r="A201">
        <v>1102</v>
      </c>
      <c r="B201">
        <v>2</v>
      </c>
      <c r="C201" s="10">
        <v>28065</v>
      </c>
      <c r="D201" t="s">
        <v>6669</v>
      </c>
      <c r="E201" t="s">
        <v>6851</v>
      </c>
      <c r="F201" t="s">
        <v>7063</v>
      </c>
      <c r="G201" t="s">
        <v>6672</v>
      </c>
      <c r="H201" t="s">
        <v>6852</v>
      </c>
      <c r="I201" t="s">
        <v>7064</v>
      </c>
      <c r="J201">
        <v>0</v>
      </c>
      <c r="K201">
        <v>0</v>
      </c>
      <c r="L201">
        <v>1</v>
      </c>
      <c r="M201">
        <v>0</v>
      </c>
      <c r="N201">
        <v>0</v>
      </c>
      <c r="O201">
        <v>0</v>
      </c>
    </row>
    <row r="202" spans="1:15">
      <c r="A202">
        <v>1102</v>
      </c>
      <c r="B202">
        <v>2</v>
      </c>
      <c r="C202" s="10">
        <v>28066</v>
      </c>
      <c r="D202" t="s">
        <v>6669</v>
      </c>
      <c r="E202" t="s">
        <v>6851</v>
      </c>
      <c r="F202" t="s">
        <v>7065</v>
      </c>
      <c r="G202" t="s">
        <v>6672</v>
      </c>
      <c r="H202" t="s">
        <v>6852</v>
      </c>
      <c r="I202" t="s">
        <v>7066</v>
      </c>
      <c r="J202">
        <v>0</v>
      </c>
      <c r="K202">
        <v>0</v>
      </c>
      <c r="L202">
        <v>1</v>
      </c>
      <c r="M202">
        <v>0</v>
      </c>
      <c r="N202">
        <v>0</v>
      </c>
      <c r="O202">
        <v>0</v>
      </c>
    </row>
    <row r="203" spans="1:15">
      <c r="A203">
        <v>1102</v>
      </c>
      <c r="B203">
        <v>2</v>
      </c>
      <c r="C203" s="10">
        <v>28067</v>
      </c>
      <c r="D203" t="s">
        <v>6669</v>
      </c>
      <c r="E203" t="s">
        <v>6851</v>
      </c>
      <c r="F203" t="s">
        <v>7067</v>
      </c>
      <c r="G203" t="s">
        <v>6672</v>
      </c>
      <c r="H203" t="s">
        <v>6852</v>
      </c>
      <c r="I203" t="s">
        <v>7068</v>
      </c>
      <c r="J203">
        <v>0</v>
      </c>
      <c r="K203">
        <v>0</v>
      </c>
      <c r="L203">
        <v>1</v>
      </c>
      <c r="M203">
        <v>0</v>
      </c>
      <c r="N203">
        <v>0</v>
      </c>
      <c r="O203">
        <v>0</v>
      </c>
    </row>
    <row r="204" spans="1:15">
      <c r="A204">
        <v>1102</v>
      </c>
      <c r="B204">
        <v>2</v>
      </c>
      <c r="C204" s="10">
        <v>28068</v>
      </c>
      <c r="D204" t="s">
        <v>6669</v>
      </c>
      <c r="E204" t="s">
        <v>6851</v>
      </c>
      <c r="F204" t="s">
        <v>7069</v>
      </c>
      <c r="G204" t="s">
        <v>6672</v>
      </c>
      <c r="H204" t="s">
        <v>6852</v>
      </c>
      <c r="I204" t="s">
        <v>7070</v>
      </c>
      <c r="J204">
        <v>0</v>
      </c>
      <c r="K204">
        <v>0</v>
      </c>
      <c r="L204">
        <v>1</v>
      </c>
      <c r="M204">
        <v>0</v>
      </c>
      <c r="N204">
        <v>0</v>
      </c>
      <c r="O204">
        <v>0</v>
      </c>
    </row>
    <row r="205" spans="1:15">
      <c r="A205">
        <v>1102</v>
      </c>
      <c r="B205">
        <v>1</v>
      </c>
      <c r="C205" s="10">
        <v>20851</v>
      </c>
      <c r="D205" t="s">
        <v>6669</v>
      </c>
      <c r="E205" t="s">
        <v>6851</v>
      </c>
      <c r="F205" t="s">
        <v>7071</v>
      </c>
      <c r="G205" t="s">
        <v>6672</v>
      </c>
      <c r="H205" t="s">
        <v>6852</v>
      </c>
      <c r="I205" t="s">
        <v>7072</v>
      </c>
      <c r="J205">
        <v>0</v>
      </c>
      <c r="K205">
        <v>0</v>
      </c>
      <c r="L205">
        <v>1</v>
      </c>
      <c r="M205">
        <v>0</v>
      </c>
      <c r="N205">
        <v>0</v>
      </c>
      <c r="O205">
        <v>0</v>
      </c>
    </row>
    <row r="206" spans="1:15">
      <c r="A206">
        <v>1102</v>
      </c>
      <c r="B206">
        <v>1</v>
      </c>
      <c r="C206" s="10">
        <v>20852</v>
      </c>
      <c r="D206" t="s">
        <v>6669</v>
      </c>
      <c r="E206" t="s">
        <v>6851</v>
      </c>
      <c r="F206" t="s">
        <v>7073</v>
      </c>
      <c r="G206" t="s">
        <v>6672</v>
      </c>
      <c r="H206" t="s">
        <v>6852</v>
      </c>
      <c r="I206" t="s">
        <v>7074</v>
      </c>
      <c r="J206">
        <v>0</v>
      </c>
      <c r="K206">
        <v>0</v>
      </c>
      <c r="L206">
        <v>1</v>
      </c>
      <c r="M206">
        <v>0</v>
      </c>
      <c r="N206">
        <v>0</v>
      </c>
      <c r="O206">
        <v>0</v>
      </c>
    </row>
    <row r="207" spans="1:15">
      <c r="A207">
        <v>1102</v>
      </c>
      <c r="B207">
        <v>1</v>
      </c>
      <c r="C207" s="10">
        <v>20853</v>
      </c>
      <c r="D207" t="s">
        <v>6669</v>
      </c>
      <c r="E207" t="s">
        <v>6851</v>
      </c>
      <c r="F207" t="s">
        <v>7075</v>
      </c>
      <c r="G207" t="s">
        <v>6672</v>
      </c>
      <c r="H207" t="s">
        <v>6852</v>
      </c>
      <c r="I207" t="s">
        <v>7076</v>
      </c>
      <c r="J207">
        <v>0</v>
      </c>
      <c r="K207">
        <v>0</v>
      </c>
      <c r="L207">
        <v>1</v>
      </c>
      <c r="M207">
        <v>0</v>
      </c>
      <c r="N207">
        <v>0</v>
      </c>
      <c r="O207">
        <v>0</v>
      </c>
    </row>
    <row r="208" spans="1:15">
      <c r="A208">
        <v>1102</v>
      </c>
      <c r="B208">
        <v>1</v>
      </c>
      <c r="C208" s="10">
        <v>20854</v>
      </c>
      <c r="D208" t="s">
        <v>6669</v>
      </c>
      <c r="E208" t="s">
        <v>6851</v>
      </c>
      <c r="F208" t="s">
        <v>7077</v>
      </c>
      <c r="G208" t="s">
        <v>6672</v>
      </c>
      <c r="H208" t="s">
        <v>6852</v>
      </c>
      <c r="I208" t="s">
        <v>7078</v>
      </c>
      <c r="J208">
        <v>0</v>
      </c>
      <c r="K208">
        <v>0</v>
      </c>
      <c r="L208">
        <v>1</v>
      </c>
      <c r="M208">
        <v>0</v>
      </c>
      <c r="N208">
        <v>0</v>
      </c>
      <c r="O208">
        <v>0</v>
      </c>
    </row>
    <row r="209" spans="1:15">
      <c r="A209">
        <v>1102</v>
      </c>
      <c r="B209">
        <v>1</v>
      </c>
      <c r="C209" s="10">
        <v>20855</v>
      </c>
      <c r="D209" t="s">
        <v>6669</v>
      </c>
      <c r="E209" t="s">
        <v>6851</v>
      </c>
      <c r="F209" t="s">
        <v>7079</v>
      </c>
      <c r="G209" t="s">
        <v>6672</v>
      </c>
      <c r="H209" t="s">
        <v>6852</v>
      </c>
      <c r="I209" t="s">
        <v>7080</v>
      </c>
      <c r="J209">
        <v>0</v>
      </c>
      <c r="K209">
        <v>0</v>
      </c>
      <c r="L209">
        <v>1</v>
      </c>
      <c r="M209">
        <v>0</v>
      </c>
      <c r="N209">
        <v>0</v>
      </c>
      <c r="O209">
        <v>0</v>
      </c>
    </row>
    <row r="210" spans="1:15">
      <c r="A210">
        <v>1102</v>
      </c>
      <c r="B210">
        <v>1</v>
      </c>
      <c r="C210" s="10">
        <v>20856</v>
      </c>
      <c r="D210" t="s">
        <v>6669</v>
      </c>
      <c r="E210" t="s">
        <v>6851</v>
      </c>
      <c r="F210" t="s">
        <v>7081</v>
      </c>
      <c r="G210" t="s">
        <v>6672</v>
      </c>
      <c r="H210" t="s">
        <v>6852</v>
      </c>
      <c r="I210" t="s">
        <v>7082</v>
      </c>
      <c r="J210">
        <v>0</v>
      </c>
      <c r="K210">
        <v>0</v>
      </c>
      <c r="L210">
        <v>1</v>
      </c>
      <c r="M210">
        <v>0</v>
      </c>
      <c r="N210">
        <v>0</v>
      </c>
      <c r="O210">
        <v>0</v>
      </c>
    </row>
    <row r="211" spans="1:15">
      <c r="A211">
        <v>1102</v>
      </c>
      <c r="B211">
        <v>1</v>
      </c>
      <c r="C211" s="10">
        <v>20857</v>
      </c>
      <c r="D211" t="s">
        <v>6669</v>
      </c>
      <c r="E211" t="s">
        <v>6851</v>
      </c>
      <c r="F211" t="s">
        <v>7083</v>
      </c>
      <c r="G211" t="s">
        <v>6672</v>
      </c>
      <c r="H211" t="s">
        <v>6852</v>
      </c>
      <c r="I211" t="s">
        <v>7084</v>
      </c>
      <c r="J211">
        <v>0</v>
      </c>
      <c r="K211">
        <v>0</v>
      </c>
      <c r="L211">
        <v>1</v>
      </c>
      <c r="M211">
        <v>0</v>
      </c>
      <c r="N211">
        <v>0</v>
      </c>
      <c r="O211">
        <v>0</v>
      </c>
    </row>
    <row r="212" spans="1:15">
      <c r="A212">
        <v>1102</v>
      </c>
      <c r="B212">
        <v>1</v>
      </c>
      <c r="C212" s="10">
        <v>20858</v>
      </c>
      <c r="D212" t="s">
        <v>6669</v>
      </c>
      <c r="E212" t="s">
        <v>6851</v>
      </c>
      <c r="F212" t="s">
        <v>7085</v>
      </c>
      <c r="G212" t="s">
        <v>6672</v>
      </c>
      <c r="H212" t="s">
        <v>6852</v>
      </c>
      <c r="I212" t="s">
        <v>7086</v>
      </c>
      <c r="J212">
        <v>0</v>
      </c>
      <c r="K212">
        <v>0</v>
      </c>
      <c r="L212">
        <v>1</v>
      </c>
      <c r="M212">
        <v>0</v>
      </c>
      <c r="N212">
        <v>0</v>
      </c>
      <c r="O212">
        <v>0</v>
      </c>
    </row>
    <row r="213" spans="1:15">
      <c r="A213">
        <v>1102</v>
      </c>
      <c r="B213">
        <v>1</v>
      </c>
      <c r="C213" s="10">
        <v>20859</v>
      </c>
      <c r="D213" t="s">
        <v>6669</v>
      </c>
      <c r="E213" t="s">
        <v>6851</v>
      </c>
      <c r="F213" t="s">
        <v>7087</v>
      </c>
      <c r="G213" t="s">
        <v>6672</v>
      </c>
      <c r="H213" t="s">
        <v>6852</v>
      </c>
      <c r="I213" t="s">
        <v>7088</v>
      </c>
      <c r="J213">
        <v>0</v>
      </c>
      <c r="K213">
        <v>0</v>
      </c>
      <c r="L213">
        <v>1</v>
      </c>
      <c r="M213">
        <v>0</v>
      </c>
      <c r="N213">
        <v>0</v>
      </c>
      <c r="O213">
        <v>0</v>
      </c>
    </row>
    <row r="214" spans="1:15">
      <c r="A214">
        <v>1102</v>
      </c>
      <c r="B214">
        <v>1</v>
      </c>
      <c r="C214" s="10">
        <v>20860</v>
      </c>
      <c r="D214" t="s">
        <v>6669</v>
      </c>
      <c r="E214" t="s">
        <v>6851</v>
      </c>
      <c r="F214" t="s">
        <v>7089</v>
      </c>
      <c r="G214" t="s">
        <v>6672</v>
      </c>
      <c r="H214" t="s">
        <v>6852</v>
      </c>
      <c r="I214" t="s">
        <v>7090</v>
      </c>
      <c r="J214">
        <v>0</v>
      </c>
      <c r="K214">
        <v>0</v>
      </c>
      <c r="L214">
        <v>1</v>
      </c>
      <c r="M214">
        <v>0</v>
      </c>
      <c r="N214">
        <v>0</v>
      </c>
      <c r="O214">
        <v>0</v>
      </c>
    </row>
    <row r="215" spans="1:15">
      <c r="A215">
        <v>1102</v>
      </c>
      <c r="B215">
        <v>1</v>
      </c>
      <c r="C215" s="10">
        <v>20861</v>
      </c>
      <c r="D215" t="s">
        <v>6669</v>
      </c>
      <c r="E215" t="s">
        <v>6851</v>
      </c>
      <c r="F215" t="s">
        <v>7091</v>
      </c>
      <c r="G215" t="s">
        <v>6672</v>
      </c>
      <c r="H215" t="s">
        <v>6852</v>
      </c>
      <c r="I215" t="s">
        <v>7092</v>
      </c>
      <c r="J215">
        <v>0</v>
      </c>
      <c r="K215">
        <v>0</v>
      </c>
      <c r="L215">
        <v>1</v>
      </c>
      <c r="M215">
        <v>0</v>
      </c>
      <c r="N215">
        <v>0</v>
      </c>
      <c r="O215">
        <v>0</v>
      </c>
    </row>
    <row r="216" spans="1:15">
      <c r="A216">
        <v>1102</v>
      </c>
      <c r="B216">
        <v>1</v>
      </c>
      <c r="C216" s="10">
        <v>20865</v>
      </c>
      <c r="D216" t="s">
        <v>6669</v>
      </c>
      <c r="E216" t="s">
        <v>6851</v>
      </c>
      <c r="F216" t="s">
        <v>7093</v>
      </c>
      <c r="G216" t="s">
        <v>6672</v>
      </c>
      <c r="H216" t="s">
        <v>6852</v>
      </c>
      <c r="I216" t="s">
        <v>7094</v>
      </c>
      <c r="J216">
        <v>0</v>
      </c>
      <c r="K216">
        <v>0</v>
      </c>
      <c r="L216">
        <v>0</v>
      </c>
      <c r="M216">
        <v>0</v>
      </c>
      <c r="N216">
        <v>0</v>
      </c>
      <c r="O216">
        <v>0</v>
      </c>
    </row>
    <row r="217" spans="1:15">
      <c r="A217">
        <v>1102</v>
      </c>
      <c r="B217">
        <v>2</v>
      </c>
      <c r="C217" s="10">
        <v>28038</v>
      </c>
      <c r="D217" t="s">
        <v>6669</v>
      </c>
      <c r="E217" t="s">
        <v>6851</v>
      </c>
      <c r="F217" t="s">
        <v>7095</v>
      </c>
      <c r="G217" t="s">
        <v>6672</v>
      </c>
      <c r="H217" t="s">
        <v>6852</v>
      </c>
      <c r="I217" t="s">
        <v>7096</v>
      </c>
      <c r="J217">
        <v>0</v>
      </c>
      <c r="K217">
        <v>0</v>
      </c>
      <c r="L217">
        <v>0</v>
      </c>
      <c r="M217">
        <v>0</v>
      </c>
      <c r="N217">
        <v>0</v>
      </c>
      <c r="O217">
        <v>0</v>
      </c>
    </row>
    <row r="218" spans="1:15">
      <c r="A218">
        <v>1102</v>
      </c>
      <c r="B218">
        <v>2</v>
      </c>
      <c r="C218" s="10">
        <v>28031</v>
      </c>
      <c r="D218" t="s">
        <v>6669</v>
      </c>
      <c r="E218" t="s">
        <v>6851</v>
      </c>
      <c r="F218" t="s">
        <v>7097</v>
      </c>
      <c r="G218" t="s">
        <v>6672</v>
      </c>
      <c r="H218" t="s">
        <v>6852</v>
      </c>
      <c r="I218" t="s">
        <v>7098</v>
      </c>
      <c r="J218">
        <v>0</v>
      </c>
      <c r="K218">
        <v>0</v>
      </c>
      <c r="L218">
        <v>1</v>
      </c>
      <c r="M218">
        <v>0</v>
      </c>
      <c r="N218">
        <v>0</v>
      </c>
      <c r="O218">
        <v>0</v>
      </c>
    </row>
    <row r="219" spans="1:15">
      <c r="A219">
        <v>1102</v>
      </c>
      <c r="B219">
        <v>2</v>
      </c>
      <c r="C219" s="10">
        <v>28032</v>
      </c>
      <c r="D219" t="s">
        <v>6669</v>
      </c>
      <c r="E219" t="s">
        <v>6851</v>
      </c>
      <c r="F219" t="s">
        <v>7099</v>
      </c>
      <c r="G219" t="s">
        <v>6672</v>
      </c>
      <c r="H219" t="s">
        <v>6852</v>
      </c>
      <c r="I219" t="s">
        <v>7100</v>
      </c>
      <c r="J219">
        <v>0</v>
      </c>
      <c r="K219">
        <v>0</v>
      </c>
      <c r="L219">
        <v>1</v>
      </c>
      <c r="M219">
        <v>0</v>
      </c>
      <c r="N219">
        <v>0</v>
      </c>
      <c r="O219">
        <v>0</v>
      </c>
    </row>
    <row r="220" spans="1:15">
      <c r="A220">
        <v>1102</v>
      </c>
      <c r="B220">
        <v>2</v>
      </c>
      <c r="C220" s="10">
        <v>28033</v>
      </c>
      <c r="D220" t="s">
        <v>6669</v>
      </c>
      <c r="E220" t="s">
        <v>6851</v>
      </c>
      <c r="F220" t="s">
        <v>7101</v>
      </c>
      <c r="G220" t="s">
        <v>6672</v>
      </c>
      <c r="H220" t="s">
        <v>6852</v>
      </c>
      <c r="I220" t="s">
        <v>7102</v>
      </c>
      <c r="J220">
        <v>0</v>
      </c>
      <c r="K220">
        <v>0</v>
      </c>
      <c r="L220">
        <v>1</v>
      </c>
      <c r="M220">
        <v>0</v>
      </c>
      <c r="N220">
        <v>0</v>
      </c>
      <c r="O220">
        <v>0</v>
      </c>
    </row>
    <row r="221" spans="1:15">
      <c r="A221">
        <v>1102</v>
      </c>
      <c r="B221">
        <v>2</v>
      </c>
      <c r="C221" s="10">
        <v>28034</v>
      </c>
      <c r="D221" t="s">
        <v>6669</v>
      </c>
      <c r="E221" t="s">
        <v>6851</v>
      </c>
      <c r="F221" t="s">
        <v>7103</v>
      </c>
      <c r="G221" t="s">
        <v>6672</v>
      </c>
      <c r="H221" t="s">
        <v>6852</v>
      </c>
      <c r="I221" t="s">
        <v>7104</v>
      </c>
      <c r="J221">
        <v>0</v>
      </c>
      <c r="K221">
        <v>0</v>
      </c>
      <c r="L221">
        <v>1</v>
      </c>
      <c r="M221">
        <v>0</v>
      </c>
      <c r="N221">
        <v>0</v>
      </c>
      <c r="O221">
        <v>0</v>
      </c>
    </row>
    <row r="222" spans="1:15">
      <c r="A222">
        <v>1102</v>
      </c>
      <c r="B222">
        <v>2</v>
      </c>
      <c r="C222" s="10">
        <v>28035</v>
      </c>
      <c r="D222" t="s">
        <v>6669</v>
      </c>
      <c r="E222" t="s">
        <v>6851</v>
      </c>
      <c r="F222" t="s">
        <v>7105</v>
      </c>
      <c r="G222" t="s">
        <v>6672</v>
      </c>
      <c r="H222" t="s">
        <v>6852</v>
      </c>
      <c r="I222" t="s">
        <v>7106</v>
      </c>
      <c r="J222">
        <v>0</v>
      </c>
      <c r="K222">
        <v>0</v>
      </c>
      <c r="L222">
        <v>1</v>
      </c>
      <c r="M222">
        <v>0</v>
      </c>
      <c r="N222">
        <v>0</v>
      </c>
      <c r="O222">
        <v>0</v>
      </c>
    </row>
    <row r="223" spans="1:15">
      <c r="A223">
        <v>1102</v>
      </c>
      <c r="B223">
        <v>2</v>
      </c>
      <c r="C223" s="10">
        <v>28036</v>
      </c>
      <c r="D223" t="s">
        <v>6669</v>
      </c>
      <c r="E223" t="s">
        <v>6851</v>
      </c>
      <c r="F223" t="s">
        <v>7107</v>
      </c>
      <c r="G223" t="s">
        <v>6672</v>
      </c>
      <c r="H223" t="s">
        <v>6852</v>
      </c>
      <c r="I223" t="s">
        <v>7108</v>
      </c>
      <c r="J223">
        <v>0</v>
      </c>
      <c r="K223">
        <v>0</v>
      </c>
      <c r="L223">
        <v>1</v>
      </c>
      <c r="M223">
        <v>0</v>
      </c>
      <c r="N223">
        <v>0</v>
      </c>
      <c r="O223">
        <v>0</v>
      </c>
    </row>
    <row r="224" spans="1:15">
      <c r="A224">
        <v>1102</v>
      </c>
      <c r="B224">
        <v>2</v>
      </c>
      <c r="C224" s="10">
        <v>28037</v>
      </c>
      <c r="D224" t="s">
        <v>6669</v>
      </c>
      <c r="E224" t="s">
        <v>6851</v>
      </c>
      <c r="F224" t="s">
        <v>7109</v>
      </c>
      <c r="G224" t="s">
        <v>6672</v>
      </c>
      <c r="H224" t="s">
        <v>6852</v>
      </c>
      <c r="I224" t="s">
        <v>7110</v>
      </c>
      <c r="J224">
        <v>0</v>
      </c>
      <c r="K224">
        <v>0</v>
      </c>
      <c r="L224">
        <v>1</v>
      </c>
      <c r="M224">
        <v>0</v>
      </c>
      <c r="N224">
        <v>0</v>
      </c>
      <c r="O224">
        <v>0</v>
      </c>
    </row>
    <row r="225" spans="1:15">
      <c r="A225">
        <v>1102</v>
      </c>
      <c r="B225">
        <v>2</v>
      </c>
      <c r="C225" s="10">
        <v>28043</v>
      </c>
      <c r="D225" t="s">
        <v>6669</v>
      </c>
      <c r="E225" t="s">
        <v>6851</v>
      </c>
      <c r="F225" t="s">
        <v>7111</v>
      </c>
      <c r="G225" t="s">
        <v>6672</v>
      </c>
      <c r="H225" t="s">
        <v>6852</v>
      </c>
      <c r="I225" t="s">
        <v>7112</v>
      </c>
      <c r="J225">
        <v>0</v>
      </c>
      <c r="K225">
        <v>0</v>
      </c>
      <c r="L225">
        <v>0</v>
      </c>
      <c r="M225">
        <v>0</v>
      </c>
      <c r="N225">
        <v>0</v>
      </c>
      <c r="O225">
        <v>0</v>
      </c>
    </row>
    <row r="226" spans="1:15">
      <c r="A226">
        <v>1102</v>
      </c>
      <c r="B226">
        <v>2</v>
      </c>
      <c r="C226" s="10">
        <v>28041</v>
      </c>
      <c r="D226" t="s">
        <v>6669</v>
      </c>
      <c r="E226" t="s">
        <v>6851</v>
      </c>
      <c r="F226" t="s">
        <v>7113</v>
      </c>
      <c r="G226" t="s">
        <v>6672</v>
      </c>
      <c r="H226" t="s">
        <v>6852</v>
      </c>
      <c r="I226" t="s">
        <v>7114</v>
      </c>
      <c r="J226">
        <v>0</v>
      </c>
      <c r="K226">
        <v>0</v>
      </c>
      <c r="L226">
        <v>1</v>
      </c>
      <c r="M226">
        <v>0</v>
      </c>
      <c r="N226">
        <v>0</v>
      </c>
      <c r="O226">
        <v>0</v>
      </c>
    </row>
    <row r="227" spans="1:15">
      <c r="A227">
        <v>1102</v>
      </c>
      <c r="B227">
        <v>2</v>
      </c>
      <c r="C227" s="10">
        <v>28042</v>
      </c>
      <c r="D227" t="s">
        <v>6669</v>
      </c>
      <c r="E227" t="s">
        <v>6851</v>
      </c>
      <c r="F227" t="s">
        <v>7115</v>
      </c>
      <c r="G227" t="s">
        <v>6672</v>
      </c>
      <c r="H227" t="s">
        <v>6852</v>
      </c>
      <c r="I227" t="s">
        <v>7116</v>
      </c>
      <c r="J227">
        <v>0</v>
      </c>
      <c r="K227">
        <v>0</v>
      </c>
      <c r="L227">
        <v>1</v>
      </c>
      <c r="M227">
        <v>0</v>
      </c>
      <c r="N227">
        <v>0</v>
      </c>
      <c r="O227">
        <v>0</v>
      </c>
    </row>
    <row r="228" spans="1:15">
      <c r="A228">
        <v>1102</v>
      </c>
      <c r="B228">
        <v>2</v>
      </c>
      <c r="C228" s="10">
        <v>28044</v>
      </c>
      <c r="D228" t="s">
        <v>6669</v>
      </c>
      <c r="E228" t="s">
        <v>6851</v>
      </c>
      <c r="F228" t="s">
        <v>7117</v>
      </c>
      <c r="G228" t="s">
        <v>6672</v>
      </c>
      <c r="H228" t="s">
        <v>6852</v>
      </c>
      <c r="I228" t="s">
        <v>7118</v>
      </c>
      <c r="J228">
        <v>0</v>
      </c>
      <c r="K228">
        <v>0</v>
      </c>
      <c r="L228">
        <v>1</v>
      </c>
      <c r="M228">
        <v>0</v>
      </c>
      <c r="N228">
        <v>0</v>
      </c>
      <c r="O228">
        <v>0</v>
      </c>
    </row>
    <row r="229" spans="1:15">
      <c r="A229">
        <v>1102</v>
      </c>
      <c r="B229">
        <v>2</v>
      </c>
      <c r="C229" s="10">
        <v>28045</v>
      </c>
      <c r="D229" t="s">
        <v>6669</v>
      </c>
      <c r="E229" t="s">
        <v>6851</v>
      </c>
      <c r="F229" t="s">
        <v>7119</v>
      </c>
      <c r="G229" t="s">
        <v>6672</v>
      </c>
      <c r="H229" t="s">
        <v>6852</v>
      </c>
      <c r="I229" t="s">
        <v>7120</v>
      </c>
      <c r="J229">
        <v>0</v>
      </c>
      <c r="K229">
        <v>0</v>
      </c>
      <c r="L229">
        <v>1</v>
      </c>
      <c r="M229">
        <v>0</v>
      </c>
      <c r="N229">
        <v>0</v>
      </c>
      <c r="O229">
        <v>0</v>
      </c>
    </row>
    <row r="230" spans="1:15">
      <c r="A230">
        <v>1102</v>
      </c>
      <c r="B230">
        <v>2</v>
      </c>
      <c r="C230" s="10">
        <v>28091</v>
      </c>
      <c r="D230" t="s">
        <v>6669</v>
      </c>
      <c r="E230" t="s">
        <v>6851</v>
      </c>
      <c r="F230" t="s">
        <v>7121</v>
      </c>
      <c r="G230" t="s">
        <v>6672</v>
      </c>
      <c r="H230" t="s">
        <v>6852</v>
      </c>
      <c r="I230" t="s">
        <v>7122</v>
      </c>
      <c r="J230">
        <v>0</v>
      </c>
      <c r="K230">
        <v>0</v>
      </c>
      <c r="L230">
        <v>1</v>
      </c>
      <c r="M230">
        <v>0</v>
      </c>
      <c r="N230">
        <v>0</v>
      </c>
      <c r="O230">
        <v>0</v>
      </c>
    </row>
    <row r="231" spans="1:15">
      <c r="A231">
        <v>1102</v>
      </c>
      <c r="B231">
        <v>2</v>
      </c>
      <c r="C231" s="10">
        <v>28081</v>
      </c>
      <c r="D231" t="s">
        <v>6669</v>
      </c>
      <c r="E231" t="s">
        <v>6851</v>
      </c>
      <c r="F231" t="s">
        <v>7123</v>
      </c>
      <c r="G231" t="s">
        <v>6672</v>
      </c>
      <c r="H231" t="s">
        <v>6852</v>
      </c>
      <c r="I231" t="s">
        <v>7124</v>
      </c>
      <c r="J231">
        <v>0</v>
      </c>
      <c r="K231">
        <v>0</v>
      </c>
      <c r="L231">
        <v>1</v>
      </c>
      <c r="M231">
        <v>0</v>
      </c>
      <c r="N231">
        <v>0</v>
      </c>
      <c r="O231">
        <v>0</v>
      </c>
    </row>
    <row r="232" spans="1:15">
      <c r="A232">
        <v>1102</v>
      </c>
      <c r="B232">
        <v>2</v>
      </c>
      <c r="C232" s="10">
        <v>28082</v>
      </c>
      <c r="D232" t="s">
        <v>6669</v>
      </c>
      <c r="E232" t="s">
        <v>6851</v>
      </c>
      <c r="F232" t="s">
        <v>7125</v>
      </c>
      <c r="G232" t="s">
        <v>6672</v>
      </c>
      <c r="H232" t="s">
        <v>6852</v>
      </c>
      <c r="I232" t="s">
        <v>7126</v>
      </c>
      <c r="J232">
        <v>0</v>
      </c>
      <c r="K232">
        <v>0</v>
      </c>
      <c r="L232">
        <v>0</v>
      </c>
      <c r="M232">
        <v>0</v>
      </c>
      <c r="N232">
        <v>0</v>
      </c>
      <c r="O232">
        <v>0</v>
      </c>
    </row>
    <row r="233" spans="1:15">
      <c r="A233">
        <v>1103</v>
      </c>
      <c r="B233">
        <v>65</v>
      </c>
      <c r="C233" s="10">
        <v>650000</v>
      </c>
      <c r="D233" t="s">
        <v>6669</v>
      </c>
      <c r="E233" t="s">
        <v>7127</v>
      </c>
      <c r="F233" t="s">
        <v>6671</v>
      </c>
      <c r="G233" t="s">
        <v>6672</v>
      </c>
      <c r="H233" t="s">
        <v>7128</v>
      </c>
      <c r="I233" t="s">
        <v>6674</v>
      </c>
      <c r="J233">
        <v>0</v>
      </c>
      <c r="K233">
        <v>0</v>
      </c>
      <c r="L233">
        <v>0</v>
      </c>
      <c r="M233">
        <v>0</v>
      </c>
      <c r="N233">
        <v>0</v>
      </c>
      <c r="O233">
        <v>0</v>
      </c>
    </row>
    <row r="234" spans="1:15">
      <c r="A234">
        <v>1103</v>
      </c>
      <c r="B234">
        <v>7</v>
      </c>
      <c r="C234" s="10">
        <v>70880</v>
      </c>
      <c r="D234" t="s">
        <v>6669</v>
      </c>
      <c r="E234" t="s">
        <v>7127</v>
      </c>
      <c r="F234" t="s">
        <v>7129</v>
      </c>
      <c r="G234" t="s">
        <v>6672</v>
      </c>
      <c r="H234" t="s">
        <v>7128</v>
      </c>
      <c r="I234" t="s">
        <v>7130</v>
      </c>
      <c r="J234">
        <v>0</v>
      </c>
      <c r="K234">
        <v>0</v>
      </c>
      <c r="L234">
        <v>0</v>
      </c>
      <c r="M234">
        <v>0</v>
      </c>
      <c r="N234">
        <v>0</v>
      </c>
      <c r="O234">
        <v>0</v>
      </c>
    </row>
    <row r="235" spans="1:15">
      <c r="A235">
        <v>1103</v>
      </c>
      <c r="B235">
        <v>7</v>
      </c>
      <c r="C235" s="10">
        <v>70881</v>
      </c>
      <c r="D235" t="s">
        <v>6669</v>
      </c>
      <c r="E235" t="s">
        <v>7127</v>
      </c>
      <c r="F235" t="s">
        <v>7131</v>
      </c>
      <c r="G235" t="s">
        <v>6672</v>
      </c>
      <c r="H235" t="s">
        <v>7128</v>
      </c>
      <c r="I235" t="s">
        <v>7132</v>
      </c>
      <c r="J235">
        <v>0</v>
      </c>
      <c r="K235">
        <v>0</v>
      </c>
      <c r="L235">
        <v>1</v>
      </c>
      <c r="M235">
        <v>0</v>
      </c>
      <c r="N235">
        <v>0</v>
      </c>
      <c r="O235">
        <v>0</v>
      </c>
    </row>
    <row r="236" spans="1:15">
      <c r="A236">
        <v>1103</v>
      </c>
      <c r="B236">
        <v>7</v>
      </c>
      <c r="C236" s="10">
        <v>70882</v>
      </c>
      <c r="D236" t="s">
        <v>6669</v>
      </c>
      <c r="E236" t="s">
        <v>7127</v>
      </c>
      <c r="F236" t="s">
        <v>7133</v>
      </c>
      <c r="G236" t="s">
        <v>6672</v>
      </c>
      <c r="H236" t="s">
        <v>7128</v>
      </c>
      <c r="I236" t="s">
        <v>7134</v>
      </c>
      <c r="J236">
        <v>0</v>
      </c>
      <c r="K236">
        <v>0</v>
      </c>
      <c r="L236">
        <v>1</v>
      </c>
      <c r="M236">
        <v>0</v>
      </c>
      <c r="N236">
        <v>0</v>
      </c>
      <c r="O236">
        <v>0</v>
      </c>
    </row>
    <row r="237" spans="1:15">
      <c r="A237">
        <v>1103</v>
      </c>
      <c r="B237">
        <v>7</v>
      </c>
      <c r="C237" s="10">
        <v>70883</v>
      </c>
      <c r="D237" t="s">
        <v>6669</v>
      </c>
      <c r="E237" t="s">
        <v>7127</v>
      </c>
      <c r="F237" t="s">
        <v>7135</v>
      </c>
      <c r="G237" t="s">
        <v>6672</v>
      </c>
      <c r="H237" t="s">
        <v>7128</v>
      </c>
      <c r="I237" t="s">
        <v>7136</v>
      </c>
      <c r="J237">
        <v>0</v>
      </c>
      <c r="K237">
        <v>0</v>
      </c>
      <c r="L237">
        <v>1</v>
      </c>
      <c r="M237">
        <v>0</v>
      </c>
      <c r="N237">
        <v>0</v>
      </c>
      <c r="O237">
        <v>0</v>
      </c>
    </row>
    <row r="238" spans="1:15">
      <c r="A238">
        <v>1103</v>
      </c>
      <c r="B238">
        <v>7</v>
      </c>
      <c r="C238" s="10">
        <v>70884</v>
      </c>
      <c r="D238" t="s">
        <v>6669</v>
      </c>
      <c r="E238" t="s">
        <v>7127</v>
      </c>
      <c r="F238" t="s">
        <v>7137</v>
      </c>
      <c r="G238" t="s">
        <v>6672</v>
      </c>
      <c r="H238" t="s">
        <v>7128</v>
      </c>
      <c r="I238" t="s">
        <v>7138</v>
      </c>
      <c r="J238">
        <v>0</v>
      </c>
      <c r="K238">
        <v>0</v>
      </c>
      <c r="L238">
        <v>1</v>
      </c>
      <c r="M238">
        <v>0</v>
      </c>
      <c r="N238">
        <v>0</v>
      </c>
      <c r="O238">
        <v>0</v>
      </c>
    </row>
    <row r="239" spans="1:15">
      <c r="A239">
        <v>1103</v>
      </c>
      <c r="B239">
        <v>7</v>
      </c>
      <c r="C239" s="10">
        <v>70885</v>
      </c>
      <c r="D239" t="s">
        <v>6669</v>
      </c>
      <c r="E239" t="s">
        <v>7127</v>
      </c>
      <c r="F239" t="s">
        <v>7139</v>
      </c>
      <c r="G239" t="s">
        <v>6672</v>
      </c>
      <c r="H239" t="s">
        <v>7128</v>
      </c>
      <c r="I239" t="s">
        <v>7140</v>
      </c>
      <c r="J239">
        <v>0</v>
      </c>
      <c r="K239">
        <v>0</v>
      </c>
      <c r="L239">
        <v>1</v>
      </c>
      <c r="M239">
        <v>0</v>
      </c>
      <c r="N239">
        <v>0</v>
      </c>
      <c r="O239">
        <v>0</v>
      </c>
    </row>
    <row r="240" spans="1:15">
      <c r="A240">
        <v>1103</v>
      </c>
      <c r="B240">
        <v>7</v>
      </c>
      <c r="C240" s="10">
        <v>70886</v>
      </c>
      <c r="D240" t="s">
        <v>6669</v>
      </c>
      <c r="E240" t="s">
        <v>7127</v>
      </c>
      <c r="F240" t="s">
        <v>7141</v>
      </c>
      <c r="G240" t="s">
        <v>6672</v>
      </c>
      <c r="H240" t="s">
        <v>7128</v>
      </c>
      <c r="I240" t="s">
        <v>7142</v>
      </c>
      <c r="J240">
        <v>0</v>
      </c>
      <c r="K240">
        <v>0</v>
      </c>
      <c r="L240">
        <v>1</v>
      </c>
      <c r="M240">
        <v>0</v>
      </c>
      <c r="N240">
        <v>0</v>
      </c>
      <c r="O240">
        <v>0</v>
      </c>
    </row>
    <row r="241" spans="1:15">
      <c r="A241">
        <v>1103</v>
      </c>
      <c r="B241">
        <v>65</v>
      </c>
      <c r="C241" s="10">
        <v>650004</v>
      </c>
      <c r="D241" t="s">
        <v>6669</v>
      </c>
      <c r="E241" t="s">
        <v>7127</v>
      </c>
      <c r="F241" t="s">
        <v>7143</v>
      </c>
      <c r="G241" t="s">
        <v>6672</v>
      </c>
      <c r="H241" t="s">
        <v>7128</v>
      </c>
      <c r="I241" t="s">
        <v>7144</v>
      </c>
      <c r="J241">
        <v>1</v>
      </c>
      <c r="K241">
        <v>0</v>
      </c>
      <c r="L241">
        <v>1</v>
      </c>
      <c r="M241">
        <v>0</v>
      </c>
      <c r="N241">
        <v>0</v>
      </c>
      <c r="O241">
        <v>0</v>
      </c>
    </row>
    <row r="242" spans="1:15">
      <c r="A242">
        <v>1103</v>
      </c>
      <c r="B242">
        <v>60</v>
      </c>
      <c r="C242" s="10">
        <v>600905</v>
      </c>
      <c r="D242" t="s">
        <v>6669</v>
      </c>
      <c r="E242" t="s">
        <v>7127</v>
      </c>
      <c r="F242" t="s">
        <v>7145</v>
      </c>
      <c r="G242" t="s">
        <v>6672</v>
      </c>
      <c r="H242" t="s">
        <v>7128</v>
      </c>
      <c r="I242" t="s">
        <v>7146</v>
      </c>
      <c r="J242">
        <v>1</v>
      </c>
      <c r="K242">
        <v>0</v>
      </c>
      <c r="L242">
        <v>1</v>
      </c>
      <c r="M242">
        <v>0</v>
      </c>
      <c r="N242">
        <v>0</v>
      </c>
      <c r="O242">
        <v>0</v>
      </c>
    </row>
    <row r="243" spans="1:15">
      <c r="A243">
        <v>1103</v>
      </c>
      <c r="B243">
        <v>65</v>
      </c>
      <c r="C243" s="10">
        <v>650005</v>
      </c>
      <c r="D243" t="s">
        <v>6669</v>
      </c>
      <c r="E243" t="s">
        <v>7127</v>
      </c>
      <c r="F243" t="s">
        <v>7147</v>
      </c>
      <c r="G243" t="s">
        <v>6672</v>
      </c>
      <c r="H243" t="s">
        <v>7128</v>
      </c>
      <c r="I243" t="s">
        <v>7148</v>
      </c>
      <c r="J243">
        <v>1</v>
      </c>
      <c r="K243">
        <v>0</v>
      </c>
      <c r="L243">
        <v>1</v>
      </c>
      <c r="M243">
        <v>0</v>
      </c>
      <c r="N243">
        <v>0</v>
      </c>
      <c r="O243">
        <v>0</v>
      </c>
    </row>
    <row r="244" spans="1:15">
      <c r="A244">
        <v>1103</v>
      </c>
      <c r="B244">
        <v>60</v>
      </c>
      <c r="C244" s="10">
        <v>600906</v>
      </c>
      <c r="D244" t="s">
        <v>6669</v>
      </c>
      <c r="E244" t="s">
        <v>7127</v>
      </c>
      <c r="F244" t="s">
        <v>7149</v>
      </c>
      <c r="G244" t="s">
        <v>6672</v>
      </c>
      <c r="H244" t="s">
        <v>7128</v>
      </c>
      <c r="I244" t="s">
        <v>7150</v>
      </c>
      <c r="J244">
        <v>1</v>
      </c>
      <c r="K244">
        <v>0</v>
      </c>
      <c r="L244">
        <v>1</v>
      </c>
      <c r="M244">
        <v>0</v>
      </c>
      <c r="N244">
        <v>0</v>
      </c>
      <c r="O244">
        <v>0</v>
      </c>
    </row>
    <row r="245" spans="1:15">
      <c r="A245">
        <v>1103</v>
      </c>
      <c r="B245">
        <v>65</v>
      </c>
      <c r="C245" s="10">
        <v>650006</v>
      </c>
      <c r="D245" t="s">
        <v>6669</v>
      </c>
      <c r="E245" t="s">
        <v>7127</v>
      </c>
      <c r="F245" t="s">
        <v>7151</v>
      </c>
      <c r="G245" t="s">
        <v>6672</v>
      </c>
      <c r="H245" t="s">
        <v>7128</v>
      </c>
      <c r="I245" t="s">
        <v>7152</v>
      </c>
      <c r="J245">
        <v>1</v>
      </c>
      <c r="K245">
        <v>0</v>
      </c>
      <c r="L245">
        <v>1</v>
      </c>
      <c r="M245">
        <v>0</v>
      </c>
      <c r="N245">
        <v>0</v>
      </c>
      <c r="O245">
        <v>0</v>
      </c>
    </row>
    <row r="246" spans="1:15">
      <c r="A246">
        <v>1103</v>
      </c>
      <c r="B246">
        <v>60</v>
      </c>
      <c r="C246" s="10">
        <v>600907</v>
      </c>
      <c r="D246" t="s">
        <v>6669</v>
      </c>
      <c r="E246" t="s">
        <v>7127</v>
      </c>
      <c r="F246" t="s">
        <v>7153</v>
      </c>
      <c r="G246" t="s">
        <v>6672</v>
      </c>
      <c r="H246" t="s">
        <v>7128</v>
      </c>
      <c r="I246" t="s">
        <v>7154</v>
      </c>
      <c r="J246">
        <v>1</v>
      </c>
      <c r="K246">
        <v>0</v>
      </c>
      <c r="L246">
        <v>1</v>
      </c>
      <c r="M246">
        <v>0</v>
      </c>
      <c r="N246">
        <v>0</v>
      </c>
      <c r="O246">
        <v>0</v>
      </c>
    </row>
    <row r="247" spans="1:15">
      <c r="A247">
        <v>1103</v>
      </c>
      <c r="B247">
        <v>65</v>
      </c>
      <c r="C247" s="10">
        <v>650007</v>
      </c>
      <c r="D247" t="s">
        <v>6669</v>
      </c>
      <c r="E247" t="s">
        <v>7127</v>
      </c>
      <c r="F247" t="s">
        <v>7155</v>
      </c>
      <c r="G247" t="s">
        <v>6672</v>
      </c>
      <c r="H247" t="s">
        <v>7128</v>
      </c>
      <c r="I247" t="s">
        <v>7156</v>
      </c>
      <c r="J247">
        <v>1</v>
      </c>
      <c r="K247">
        <v>0</v>
      </c>
      <c r="L247">
        <v>1</v>
      </c>
      <c r="M247">
        <v>0</v>
      </c>
      <c r="N247">
        <v>0</v>
      </c>
      <c r="O247">
        <v>0</v>
      </c>
    </row>
    <row r="248" spans="1:15">
      <c r="A248">
        <v>1103</v>
      </c>
      <c r="B248">
        <v>60</v>
      </c>
      <c r="C248" s="10">
        <v>600908</v>
      </c>
      <c r="D248" t="s">
        <v>6669</v>
      </c>
      <c r="E248" t="s">
        <v>7127</v>
      </c>
      <c r="F248" t="s">
        <v>7157</v>
      </c>
      <c r="G248" t="s">
        <v>6672</v>
      </c>
      <c r="H248" t="s">
        <v>7128</v>
      </c>
      <c r="I248" t="s">
        <v>7158</v>
      </c>
      <c r="J248">
        <v>1</v>
      </c>
      <c r="K248">
        <v>0</v>
      </c>
      <c r="L248">
        <v>1</v>
      </c>
      <c r="M248">
        <v>0</v>
      </c>
      <c r="N248">
        <v>0</v>
      </c>
      <c r="O248">
        <v>0</v>
      </c>
    </row>
    <row r="249" spans="1:15">
      <c r="A249">
        <v>1103</v>
      </c>
      <c r="B249">
        <v>65</v>
      </c>
      <c r="C249" s="10">
        <v>650008</v>
      </c>
      <c r="D249" t="s">
        <v>6669</v>
      </c>
      <c r="E249" t="s">
        <v>7127</v>
      </c>
      <c r="F249" t="s">
        <v>7159</v>
      </c>
      <c r="G249" t="s">
        <v>6672</v>
      </c>
      <c r="H249" t="s">
        <v>7128</v>
      </c>
      <c r="I249" t="s">
        <v>7160</v>
      </c>
      <c r="J249">
        <v>1</v>
      </c>
      <c r="K249">
        <v>0</v>
      </c>
      <c r="L249">
        <v>1</v>
      </c>
      <c r="M249">
        <v>0</v>
      </c>
      <c r="N249">
        <v>0</v>
      </c>
      <c r="O249">
        <v>0</v>
      </c>
    </row>
    <row r="250" spans="1:15">
      <c r="A250">
        <v>1103</v>
      </c>
      <c r="B250">
        <v>60</v>
      </c>
      <c r="C250" s="10">
        <v>600909</v>
      </c>
      <c r="D250" t="s">
        <v>6669</v>
      </c>
      <c r="E250" t="s">
        <v>7127</v>
      </c>
      <c r="F250" t="s">
        <v>7161</v>
      </c>
      <c r="G250" t="s">
        <v>6672</v>
      </c>
      <c r="H250" t="s">
        <v>7128</v>
      </c>
      <c r="I250" t="s">
        <v>7162</v>
      </c>
      <c r="J250">
        <v>1</v>
      </c>
      <c r="K250">
        <v>0</v>
      </c>
      <c r="L250">
        <v>1</v>
      </c>
      <c r="M250">
        <v>0</v>
      </c>
      <c r="N250">
        <v>0</v>
      </c>
      <c r="O250">
        <v>0</v>
      </c>
    </row>
    <row r="251" spans="1:15">
      <c r="A251">
        <v>1103</v>
      </c>
      <c r="B251">
        <v>65</v>
      </c>
      <c r="C251" s="10">
        <v>650009</v>
      </c>
      <c r="D251" t="s">
        <v>6669</v>
      </c>
      <c r="E251" t="s">
        <v>7127</v>
      </c>
      <c r="F251" t="s">
        <v>7163</v>
      </c>
      <c r="G251" t="s">
        <v>6672</v>
      </c>
      <c r="H251" t="s">
        <v>7128</v>
      </c>
      <c r="I251" t="s">
        <v>7164</v>
      </c>
      <c r="J251">
        <v>1</v>
      </c>
      <c r="K251">
        <v>0</v>
      </c>
      <c r="L251">
        <v>1</v>
      </c>
      <c r="M251">
        <v>0</v>
      </c>
      <c r="N251">
        <v>0</v>
      </c>
      <c r="O251">
        <v>0</v>
      </c>
    </row>
    <row r="252" spans="1:15">
      <c r="A252">
        <v>1103</v>
      </c>
      <c r="B252">
        <v>65</v>
      </c>
      <c r="C252" s="10">
        <v>650010</v>
      </c>
      <c r="D252" t="s">
        <v>6669</v>
      </c>
      <c r="E252" t="s">
        <v>7127</v>
      </c>
      <c r="F252" t="s">
        <v>7165</v>
      </c>
      <c r="G252" t="s">
        <v>6672</v>
      </c>
      <c r="H252" t="s">
        <v>7128</v>
      </c>
      <c r="I252" t="s">
        <v>7166</v>
      </c>
      <c r="J252">
        <v>0</v>
      </c>
      <c r="K252">
        <v>0</v>
      </c>
      <c r="L252">
        <v>1</v>
      </c>
      <c r="M252">
        <v>0</v>
      </c>
      <c r="N252">
        <v>0</v>
      </c>
      <c r="O252">
        <v>0</v>
      </c>
    </row>
    <row r="253" spans="1:15">
      <c r="A253">
        <v>1103</v>
      </c>
      <c r="B253">
        <v>65</v>
      </c>
      <c r="C253" s="10">
        <v>650011</v>
      </c>
      <c r="D253" t="s">
        <v>6669</v>
      </c>
      <c r="E253" t="s">
        <v>7127</v>
      </c>
      <c r="F253" t="s">
        <v>7167</v>
      </c>
      <c r="G253" t="s">
        <v>6672</v>
      </c>
      <c r="H253" t="s">
        <v>7128</v>
      </c>
      <c r="I253" t="s">
        <v>7168</v>
      </c>
      <c r="J253">
        <v>0</v>
      </c>
      <c r="K253">
        <v>0</v>
      </c>
      <c r="L253">
        <v>1</v>
      </c>
      <c r="M253">
        <v>0</v>
      </c>
      <c r="N253">
        <v>0</v>
      </c>
      <c r="O253">
        <v>0</v>
      </c>
    </row>
    <row r="254" spans="1:15">
      <c r="A254">
        <v>1103</v>
      </c>
      <c r="B254">
        <v>65</v>
      </c>
      <c r="C254" s="10">
        <v>650012</v>
      </c>
      <c r="D254" t="s">
        <v>6669</v>
      </c>
      <c r="E254" t="s">
        <v>7127</v>
      </c>
      <c r="F254" t="s">
        <v>7169</v>
      </c>
      <c r="G254" t="s">
        <v>6672</v>
      </c>
      <c r="H254" t="s">
        <v>7128</v>
      </c>
      <c r="I254" t="s">
        <v>7170</v>
      </c>
      <c r="J254">
        <v>0</v>
      </c>
      <c r="K254">
        <v>0</v>
      </c>
      <c r="L254">
        <v>1</v>
      </c>
      <c r="M254">
        <v>0</v>
      </c>
      <c r="N254">
        <v>0</v>
      </c>
      <c r="O254">
        <v>0</v>
      </c>
    </row>
    <row r="255" spans="1:15">
      <c r="A255">
        <v>1103</v>
      </c>
      <c r="B255">
        <v>65</v>
      </c>
      <c r="C255" s="10">
        <v>650013</v>
      </c>
      <c r="D255" t="s">
        <v>6669</v>
      </c>
      <c r="E255" t="s">
        <v>7127</v>
      </c>
      <c r="F255" t="s">
        <v>7171</v>
      </c>
      <c r="G255" t="s">
        <v>6672</v>
      </c>
      <c r="H255" t="s">
        <v>7128</v>
      </c>
      <c r="I255" t="s">
        <v>7172</v>
      </c>
      <c r="J255">
        <v>0</v>
      </c>
      <c r="K255">
        <v>0</v>
      </c>
      <c r="L255">
        <v>1</v>
      </c>
      <c r="M255">
        <v>0</v>
      </c>
      <c r="N255">
        <v>0</v>
      </c>
      <c r="O255">
        <v>0</v>
      </c>
    </row>
    <row r="256" spans="1:15">
      <c r="A256">
        <v>1103</v>
      </c>
      <c r="B256">
        <v>65</v>
      </c>
      <c r="C256" s="10">
        <v>650014</v>
      </c>
      <c r="D256" t="s">
        <v>6669</v>
      </c>
      <c r="E256" t="s">
        <v>7127</v>
      </c>
      <c r="F256" t="s">
        <v>7173</v>
      </c>
      <c r="G256" t="s">
        <v>6672</v>
      </c>
      <c r="H256" t="s">
        <v>7128</v>
      </c>
      <c r="I256" t="s">
        <v>7174</v>
      </c>
      <c r="J256">
        <v>0</v>
      </c>
      <c r="K256">
        <v>0</v>
      </c>
      <c r="L256">
        <v>1</v>
      </c>
      <c r="M256">
        <v>0</v>
      </c>
      <c r="N256">
        <v>0</v>
      </c>
      <c r="O256">
        <v>0</v>
      </c>
    </row>
    <row r="257" spans="1:15">
      <c r="A257">
        <v>1103</v>
      </c>
      <c r="B257">
        <v>65</v>
      </c>
      <c r="C257" s="10">
        <v>650015</v>
      </c>
      <c r="D257" t="s">
        <v>6669</v>
      </c>
      <c r="E257" t="s">
        <v>7127</v>
      </c>
      <c r="F257" t="s">
        <v>7175</v>
      </c>
      <c r="G257" t="s">
        <v>6672</v>
      </c>
      <c r="H257" t="s">
        <v>7128</v>
      </c>
      <c r="I257" t="s">
        <v>7176</v>
      </c>
      <c r="J257">
        <v>0</v>
      </c>
      <c r="K257">
        <v>0</v>
      </c>
      <c r="L257">
        <v>1</v>
      </c>
      <c r="M257">
        <v>0</v>
      </c>
      <c r="N257">
        <v>0</v>
      </c>
      <c r="O257">
        <v>0</v>
      </c>
    </row>
    <row r="258" spans="1:15">
      <c r="A258">
        <v>1103</v>
      </c>
      <c r="B258">
        <v>65</v>
      </c>
      <c r="C258" s="10">
        <v>650016</v>
      </c>
      <c r="D258" t="s">
        <v>6669</v>
      </c>
      <c r="E258" t="s">
        <v>7127</v>
      </c>
      <c r="F258" t="s">
        <v>7177</v>
      </c>
      <c r="G258" t="s">
        <v>6672</v>
      </c>
      <c r="H258" t="s">
        <v>7128</v>
      </c>
      <c r="I258" t="s">
        <v>7178</v>
      </c>
      <c r="J258">
        <v>0</v>
      </c>
      <c r="K258">
        <v>0</v>
      </c>
      <c r="L258">
        <v>1</v>
      </c>
      <c r="M258">
        <v>0</v>
      </c>
      <c r="N258">
        <v>0</v>
      </c>
      <c r="O258">
        <v>0</v>
      </c>
    </row>
    <row r="259" spans="1:15">
      <c r="A259">
        <v>1103</v>
      </c>
      <c r="B259">
        <v>65</v>
      </c>
      <c r="C259" s="10">
        <v>650017</v>
      </c>
      <c r="D259" t="s">
        <v>6669</v>
      </c>
      <c r="E259" t="s">
        <v>7127</v>
      </c>
      <c r="F259" t="s">
        <v>7179</v>
      </c>
      <c r="G259" t="s">
        <v>6672</v>
      </c>
      <c r="H259" t="s">
        <v>7128</v>
      </c>
      <c r="I259" t="s">
        <v>7180</v>
      </c>
      <c r="J259">
        <v>0</v>
      </c>
      <c r="K259">
        <v>0</v>
      </c>
      <c r="L259">
        <v>1</v>
      </c>
      <c r="M259">
        <v>0</v>
      </c>
      <c r="N259">
        <v>0</v>
      </c>
      <c r="O259">
        <v>0</v>
      </c>
    </row>
    <row r="260" spans="1:15">
      <c r="A260">
        <v>1103</v>
      </c>
      <c r="B260">
        <v>65</v>
      </c>
      <c r="C260" s="10">
        <v>650018</v>
      </c>
      <c r="D260" t="s">
        <v>6669</v>
      </c>
      <c r="E260" t="s">
        <v>7127</v>
      </c>
      <c r="F260" t="s">
        <v>7181</v>
      </c>
      <c r="G260" t="s">
        <v>6672</v>
      </c>
      <c r="H260" t="s">
        <v>7128</v>
      </c>
      <c r="I260" t="s">
        <v>7182</v>
      </c>
      <c r="J260">
        <v>0</v>
      </c>
      <c r="K260">
        <v>0</v>
      </c>
      <c r="L260">
        <v>1</v>
      </c>
      <c r="M260">
        <v>0</v>
      </c>
      <c r="N260">
        <v>0</v>
      </c>
      <c r="O260">
        <v>0</v>
      </c>
    </row>
    <row r="261" spans="1:15">
      <c r="A261">
        <v>1103</v>
      </c>
      <c r="B261">
        <v>65</v>
      </c>
      <c r="C261" s="10">
        <v>650019</v>
      </c>
      <c r="D261" t="s">
        <v>6669</v>
      </c>
      <c r="E261" t="s">
        <v>7127</v>
      </c>
      <c r="F261" t="s">
        <v>7183</v>
      </c>
      <c r="G261" t="s">
        <v>6672</v>
      </c>
      <c r="H261" t="s">
        <v>7128</v>
      </c>
      <c r="I261" t="s">
        <v>7184</v>
      </c>
      <c r="J261">
        <v>0</v>
      </c>
      <c r="K261">
        <v>0</v>
      </c>
      <c r="L261">
        <v>1</v>
      </c>
      <c r="M261">
        <v>0</v>
      </c>
      <c r="N261">
        <v>0</v>
      </c>
      <c r="O261">
        <v>0</v>
      </c>
    </row>
    <row r="262" spans="1:15">
      <c r="A262">
        <v>1103</v>
      </c>
      <c r="B262">
        <v>65</v>
      </c>
      <c r="C262" s="10">
        <v>650020</v>
      </c>
      <c r="D262" t="s">
        <v>6669</v>
      </c>
      <c r="E262" t="s">
        <v>7127</v>
      </c>
      <c r="F262" t="s">
        <v>7185</v>
      </c>
      <c r="G262" t="s">
        <v>6672</v>
      </c>
      <c r="H262" t="s">
        <v>7128</v>
      </c>
      <c r="I262" t="s">
        <v>7186</v>
      </c>
      <c r="J262">
        <v>0</v>
      </c>
      <c r="K262">
        <v>0</v>
      </c>
      <c r="L262">
        <v>1</v>
      </c>
      <c r="M262">
        <v>0</v>
      </c>
      <c r="N262">
        <v>0</v>
      </c>
      <c r="O262">
        <v>0</v>
      </c>
    </row>
    <row r="263" spans="1:15">
      <c r="A263">
        <v>1103</v>
      </c>
      <c r="B263">
        <v>65</v>
      </c>
      <c r="C263" s="10">
        <v>650021</v>
      </c>
      <c r="D263" t="s">
        <v>6669</v>
      </c>
      <c r="E263" t="s">
        <v>7127</v>
      </c>
      <c r="F263" t="s">
        <v>7187</v>
      </c>
      <c r="G263" t="s">
        <v>6672</v>
      </c>
      <c r="H263" t="s">
        <v>7128</v>
      </c>
      <c r="I263" t="s">
        <v>7188</v>
      </c>
      <c r="J263">
        <v>0</v>
      </c>
      <c r="K263">
        <v>0</v>
      </c>
      <c r="L263">
        <v>1</v>
      </c>
      <c r="M263">
        <v>0</v>
      </c>
      <c r="N263">
        <v>0</v>
      </c>
      <c r="O263">
        <v>0</v>
      </c>
    </row>
    <row r="264" spans="1:15">
      <c r="A264">
        <v>1103</v>
      </c>
      <c r="B264">
        <v>65</v>
      </c>
      <c r="C264" s="10">
        <v>650022</v>
      </c>
      <c r="D264" t="s">
        <v>6669</v>
      </c>
      <c r="E264" t="s">
        <v>7127</v>
      </c>
      <c r="F264" t="s">
        <v>7189</v>
      </c>
      <c r="G264" t="s">
        <v>6672</v>
      </c>
      <c r="H264" t="s">
        <v>7128</v>
      </c>
      <c r="I264" t="s">
        <v>7190</v>
      </c>
      <c r="J264">
        <v>0</v>
      </c>
      <c r="K264">
        <v>0</v>
      </c>
      <c r="L264">
        <v>1</v>
      </c>
      <c r="M264">
        <v>0</v>
      </c>
      <c r="N264">
        <v>0</v>
      </c>
      <c r="O264">
        <v>0</v>
      </c>
    </row>
    <row r="265" spans="1:15">
      <c r="A265">
        <v>1103</v>
      </c>
      <c r="B265">
        <v>65</v>
      </c>
      <c r="C265" s="10">
        <v>650023</v>
      </c>
      <c r="D265" t="s">
        <v>6669</v>
      </c>
      <c r="E265" t="s">
        <v>7127</v>
      </c>
      <c r="F265" t="s">
        <v>7191</v>
      </c>
      <c r="G265" t="s">
        <v>6672</v>
      </c>
      <c r="H265" t="s">
        <v>7128</v>
      </c>
      <c r="I265" t="s">
        <v>7192</v>
      </c>
      <c r="J265">
        <v>0</v>
      </c>
      <c r="K265">
        <v>0</v>
      </c>
      <c r="L265">
        <v>1</v>
      </c>
      <c r="M265">
        <v>0</v>
      </c>
      <c r="N265">
        <v>0</v>
      </c>
      <c r="O265">
        <v>0</v>
      </c>
    </row>
    <row r="266" spans="1:15">
      <c r="A266">
        <v>1103</v>
      </c>
      <c r="B266">
        <v>65</v>
      </c>
      <c r="C266" s="10">
        <v>650024</v>
      </c>
      <c r="D266" t="s">
        <v>6669</v>
      </c>
      <c r="E266" t="s">
        <v>7127</v>
      </c>
      <c r="F266" t="s">
        <v>7193</v>
      </c>
      <c r="G266" t="s">
        <v>6672</v>
      </c>
      <c r="H266" t="s">
        <v>7128</v>
      </c>
      <c r="I266" t="s">
        <v>7194</v>
      </c>
      <c r="J266">
        <v>0</v>
      </c>
      <c r="K266">
        <v>0</v>
      </c>
      <c r="L266">
        <v>1</v>
      </c>
      <c r="M266">
        <v>0</v>
      </c>
      <c r="N266">
        <v>0</v>
      </c>
      <c r="O266">
        <v>0</v>
      </c>
    </row>
    <row r="267" spans="1:15">
      <c r="A267">
        <v>1103</v>
      </c>
      <c r="B267">
        <v>65</v>
      </c>
      <c r="C267" s="10">
        <v>650025</v>
      </c>
      <c r="D267" t="s">
        <v>6669</v>
      </c>
      <c r="E267" t="s">
        <v>7127</v>
      </c>
      <c r="F267" t="s">
        <v>7195</v>
      </c>
      <c r="G267" t="s">
        <v>6672</v>
      </c>
      <c r="H267" t="s">
        <v>7128</v>
      </c>
      <c r="I267" t="s">
        <v>7196</v>
      </c>
      <c r="J267">
        <v>0</v>
      </c>
      <c r="K267">
        <v>0</v>
      </c>
      <c r="L267">
        <v>1</v>
      </c>
      <c r="M267">
        <v>0</v>
      </c>
      <c r="N267">
        <v>0</v>
      </c>
      <c r="O267">
        <v>0</v>
      </c>
    </row>
    <row r="268" spans="1:15">
      <c r="A268">
        <v>1103</v>
      </c>
      <c r="B268">
        <v>65</v>
      </c>
      <c r="C268" s="10">
        <v>650026</v>
      </c>
      <c r="D268" t="s">
        <v>6669</v>
      </c>
      <c r="E268" t="s">
        <v>7127</v>
      </c>
      <c r="F268" t="s">
        <v>7197</v>
      </c>
      <c r="G268" t="s">
        <v>6672</v>
      </c>
      <c r="H268" t="s">
        <v>7128</v>
      </c>
      <c r="I268" t="s">
        <v>7198</v>
      </c>
      <c r="J268">
        <v>0</v>
      </c>
      <c r="K268">
        <v>0</v>
      </c>
      <c r="L268">
        <v>1</v>
      </c>
      <c r="M268">
        <v>0</v>
      </c>
      <c r="N268">
        <v>0</v>
      </c>
      <c r="O268">
        <v>0</v>
      </c>
    </row>
    <row r="269" spans="1:15">
      <c r="A269">
        <v>1103</v>
      </c>
      <c r="B269">
        <v>65</v>
      </c>
      <c r="C269" s="10">
        <v>650027</v>
      </c>
      <c r="D269" t="s">
        <v>6669</v>
      </c>
      <c r="E269" t="s">
        <v>7127</v>
      </c>
      <c r="F269" t="s">
        <v>7199</v>
      </c>
      <c r="G269" t="s">
        <v>6672</v>
      </c>
      <c r="H269" t="s">
        <v>7128</v>
      </c>
      <c r="I269" t="s">
        <v>7200</v>
      </c>
      <c r="J269">
        <v>0</v>
      </c>
      <c r="K269">
        <v>0</v>
      </c>
      <c r="L269">
        <v>1</v>
      </c>
      <c r="M269">
        <v>0</v>
      </c>
      <c r="N269">
        <v>0</v>
      </c>
      <c r="O269">
        <v>0</v>
      </c>
    </row>
    <row r="270" spans="1:15">
      <c r="A270">
        <v>1103</v>
      </c>
      <c r="B270">
        <v>65</v>
      </c>
      <c r="C270" s="10">
        <v>650028</v>
      </c>
      <c r="D270" t="s">
        <v>6669</v>
      </c>
      <c r="E270" t="s">
        <v>7127</v>
      </c>
      <c r="F270" t="s">
        <v>7201</v>
      </c>
      <c r="G270" t="s">
        <v>6672</v>
      </c>
      <c r="H270" t="s">
        <v>7128</v>
      </c>
      <c r="I270" t="s">
        <v>7202</v>
      </c>
      <c r="J270">
        <v>0</v>
      </c>
      <c r="K270">
        <v>0</v>
      </c>
      <c r="L270">
        <v>1</v>
      </c>
      <c r="M270">
        <v>0</v>
      </c>
      <c r="N270">
        <v>0</v>
      </c>
      <c r="O270">
        <v>0</v>
      </c>
    </row>
    <row r="271" spans="1:15">
      <c r="A271">
        <v>1103</v>
      </c>
      <c r="B271">
        <v>65</v>
      </c>
      <c r="C271" s="10">
        <v>650030</v>
      </c>
      <c r="D271" t="s">
        <v>6669</v>
      </c>
      <c r="E271" t="s">
        <v>7127</v>
      </c>
      <c r="F271" t="s">
        <v>7203</v>
      </c>
      <c r="G271" t="s">
        <v>6672</v>
      </c>
      <c r="H271" t="s">
        <v>7128</v>
      </c>
      <c r="I271" t="s">
        <v>7204</v>
      </c>
      <c r="J271">
        <v>0</v>
      </c>
      <c r="K271">
        <v>0</v>
      </c>
      <c r="L271">
        <v>1</v>
      </c>
      <c r="M271">
        <v>0</v>
      </c>
      <c r="N271">
        <v>0</v>
      </c>
      <c r="O271">
        <v>0</v>
      </c>
    </row>
    <row r="272" spans="1:15">
      <c r="A272">
        <v>1103</v>
      </c>
      <c r="B272">
        <v>65</v>
      </c>
      <c r="C272" s="10">
        <v>650031</v>
      </c>
      <c r="D272" t="s">
        <v>6669</v>
      </c>
      <c r="E272" t="s">
        <v>7127</v>
      </c>
      <c r="F272" t="s">
        <v>7205</v>
      </c>
      <c r="G272" t="s">
        <v>6672</v>
      </c>
      <c r="H272" t="s">
        <v>7128</v>
      </c>
      <c r="I272" t="s">
        <v>7206</v>
      </c>
      <c r="J272">
        <v>0</v>
      </c>
      <c r="K272">
        <v>0</v>
      </c>
      <c r="L272">
        <v>1</v>
      </c>
      <c r="M272">
        <v>0</v>
      </c>
      <c r="N272">
        <v>0</v>
      </c>
      <c r="O272">
        <v>0</v>
      </c>
    </row>
    <row r="273" spans="1:15">
      <c r="A273">
        <v>1103</v>
      </c>
      <c r="B273">
        <v>65</v>
      </c>
      <c r="C273" s="10">
        <v>650032</v>
      </c>
      <c r="D273" t="s">
        <v>6669</v>
      </c>
      <c r="E273" t="s">
        <v>7127</v>
      </c>
      <c r="F273" t="s">
        <v>7207</v>
      </c>
      <c r="G273" t="s">
        <v>6672</v>
      </c>
      <c r="H273" t="s">
        <v>7128</v>
      </c>
      <c r="I273" t="s">
        <v>7208</v>
      </c>
      <c r="J273">
        <v>0</v>
      </c>
      <c r="K273">
        <v>0</v>
      </c>
      <c r="L273">
        <v>1</v>
      </c>
      <c r="M273">
        <v>0</v>
      </c>
      <c r="N273">
        <v>0</v>
      </c>
      <c r="O273">
        <v>0</v>
      </c>
    </row>
    <row r="274" spans="1:15">
      <c r="A274">
        <v>1103</v>
      </c>
      <c r="B274">
        <v>65</v>
      </c>
      <c r="C274" s="10">
        <v>650033</v>
      </c>
      <c r="D274" t="s">
        <v>6669</v>
      </c>
      <c r="E274" t="s">
        <v>7127</v>
      </c>
      <c r="F274" t="s">
        <v>7209</v>
      </c>
      <c r="G274" t="s">
        <v>6672</v>
      </c>
      <c r="H274" t="s">
        <v>7128</v>
      </c>
      <c r="I274" t="s">
        <v>7210</v>
      </c>
      <c r="J274">
        <v>0</v>
      </c>
      <c r="K274">
        <v>0</v>
      </c>
      <c r="L274">
        <v>1</v>
      </c>
      <c r="M274">
        <v>0</v>
      </c>
      <c r="N274">
        <v>0</v>
      </c>
      <c r="O274">
        <v>0</v>
      </c>
    </row>
    <row r="275" spans="1:15">
      <c r="A275">
        <v>1103</v>
      </c>
      <c r="B275">
        <v>7</v>
      </c>
      <c r="C275" s="10">
        <v>70834</v>
      </c>
      <c r="D275" t="s">
        <v>6669</v>
      </c>
      <c r="E275" t="s">
        <v>7127</v>
      </c>
      <c r="F275" t="s">
        <v>7211</v>
      </c>
      <c r="G275" t="s">
        <v>6672</v>
      </c>
      <c r="H275" t="s">
        <v>7128</v>
      </c>
      <c r="I275" t="s">
        <v>7212</v>
      </c>
      <c r="J275">
        <v>0</v>
      </c>
      <c r="K275">
        <v>0</v>
      </c>
      <c r="L275">
        <v>1</v>
      </c>
      <c r="M275">
        <v>0</v>
      </c>
      <c r="N275">
        <v>0</v>
      </c>
      <c r="O275">
        <v>0</v>
      </c>
    </row>
    <row r="276" spans="1:15">
      <c r="A276">
        <v>1103</v>
      </c>
      <c r="B276">
        <v>7</v>
      </c>
      <c r="C276" s="10">
        <v>70835</v>
      </c>
      <c r="D276" t="s">
        <v>6669</v>
      </c>
      <c r="E276" t="s">
        <v>7127</v>
      </c>
      <c r="F276" t="s">
        <v>7213</v>
      </c>
      <c r="G276" t="s">
        <v>6672</v>
      </c>
      <c r="H276" t="s">
        <v>7128</v>
      </c>
      <c r="I276" t="s">
        <v>7214</v>
      </c>
      <c r="J276">
        <v>0</v>
      </c>
      <c r="K276">
        <v>0</v>
      </c>
      <c r="L276">
        <v>1</v>
      </c>
      <c r="M276">
        <v>0</v>
      </c>
      <c r="N276">
        <v>0</v>
      </c>
      <c r="O276">
        <v>0</v>
      </c>
    </row>
    <row r="277" spans="1:15">
      <c r="A277">
        <v>1103</v>
      </c>
      <c r="B277">
        <v>7</v>
      </c>
      <c r="C277" s="10">
        <v>70836</v>
      </c>
      <c r="D277" t="s">
        <v>6669</v>
      </c>
      <c r="E277" t="s">
        <v>7127</v>
      </c>
      <c r="F277" t="s">
        <v>7215</v>
      </c>
      <c r="G277" t="s">
        <v>6672</v>
      </c>
      <c r="H277" t="s">
        <v>7128</v>
      </c>
      <c r="I277" t="s">
        <v>7216</v>
      </c>
      <c r="J277">
        <v>0</v>
      </c>
      <c r="K277">
        <v>0</v>
      </c>
      <c r="L277">
        <v>1</v>
      </c>
      <c r="M277">
        <v>0</v>
      </c>
      <c r="N277">
        <v>0</v>
      </c>
      <c r="O277">
        <v>0</v>
      </c>
    </row>
    <row r="278" spans="1:15">
      <c r="A278">
        <v>1103</v>
      </c>
      <c r="B278">
        <v>7</v>
      </c>
      <c r="C278" s="10">
        <v>70837</v>
      </c>
      <c r="D278" t="s">
        <v>6669</v>
      </c>
      <c r="E278" t="s">
        <v>7127</v>
      </c>
      <c r="F278" t="s">
        <v>7217</v>
      </c>
      <c r="G278" t="s">
        <v>6672</v>
      </c>
      <c r="H278" t="s">
        <v>7128</v>
      </c>
      <c r="I278" t="s">
        <v>7218</v>
      </c>
      <c r="J278">
        <v>0</v>
      </c>
      <c r="K278">
        <v>0</v>
      </c>
      <c r="L278">
        <v>1</v>
      </c>
      <c r="M278">
        <v>0</v>
      </c>
      <c r="N278">
        <v>0</v>
      </c>
      <c r="O278">
        <v>0</v>
      </c>
    </row>
    <row r="279" spans="1:15">
      <c r="A279">
        <v>1103</v>
      </c>
      <c r="B279">
        <v>7</v>
      </c>
      <c r="C279" s="10">
        <v>70838</v>
      </c>
      <c r="D279" t="s">
        <v>6669</v>
      </c>
      <c r="E279" t="s">
        <v>7127</v>
      </c>
      <c r="F279" t="s">
        <v>7219</v>
      </c>
      <c r="G279" t="s">
        <v>6672</v>
      </c>
      <c r="H279" t="s">
        <v>7128</v>
      </c>
      <c r="I279" t="s">
        <v>7220</v>
      </c>
      <c r="J279">
        <v>0</v>
      </c>
      <c r="K279">
        <v>0</v>
      </c>
      <c r="L279">
        <v>1</v>
      </c>
      <c r="M279">
        <v>0</v>
      </c>
      <c r="N279">
        <v>0</v>
      </c>
      <c r="O279">
        <v>0</v>
      </c>
    </row>
    <row r="280" spans="1:15">
      <c r="A280">
        <v>1103</v>
      </c>
      <c r="B280">
        <v>7</v>
      </c>
      <c r="C280" s="10">
        <v>70839</v>
      </c>
      <c r="D280" t="s">
        <v>6669</v>
      </c>
      <c r="E280" t="s">
        <v>7127</v>
      </c>
      <c r="F280" t="s">
        <v>7221</v>
      </c>
      <c r="G280" t="s">
        <v>6672</v>
      </c>
      <c r="H280" t="s">
        <v>7128</v>
      </c>
      <c r="I280" t="s">
        <v>7222</v>
      </c>
      <c r="J280">
        <v>0</v>
      </c>
      <c r="K280">
        <v>0</v>
      </c>
      <c r="L280">
        <v>1</v>
      </c>
      <c r="M280">
        <v>0</v>
      </c>
      <c r="N280">
        <v>0</v>
      </c>
      <c r="O280">
        <v>0</v>
      </c>
    </row>
    <row r="281" spans="1:15">
      <c r="A281">
        <v>1103</v>
      </c>
      <c r="B281">
        <v>7</v>
      </c>
      <c r="C281" s="10">
        <v>70840</v>
      </c>
      <c r="D281" t="s">
        <v>6669</v>
      </c>
      <c r="E281" t="s">
        <v>7127</v>
      </c>
      <c r="F281" t="s">
        <v>7223</v>
      </c>
      <c r="G281" t="s">
        <v>6672</v>
      </c>
      <c r="H281" t="s">
        <v>7128</v>
      </c>
      <c r="I281" t="s">
        <v>7224</v>
      </c>
      <c r="J281">
        <v>0</v>
      </c>
      <c r="K281">
        <v>0</v>
      </c>
      <c r="L281">
        <v>1</v>
      </c>
      <c r="M281">
        <v>0</v>
      </c>
      <c r="N281">
        <v>0</v>
      </c>
      <c r="O281">
        <v>0</v>
      </c>
    </row>
    <row r="282" spans="1:15">
      <c r="A282">
        <v>1103</v>
      </c>
      <c r="B282">
        <v>7</v>
      </c>
      <c r="C282" s="10">
        <v>70841</v>
      </c>
      <c r="D282" t="s">
        <v>6669</v>
      </c>
      <c r="E282" t="s">
        <v>7127</v>
      </c>
      <c r="F282" t="s">
        <v>7225</v>
      </c>
      <c r="G282" t="s">
        <v>6672</v>
      </c>
      <c r="H282" t="s">
        <v>7128</v>
      </c>
      <c r="I282" t="s">
        <v>7226</v>
      </c>
      <c r="J282">
        <v>0</v>
      </c>
      <c r="K282">
        <v>0</v>
      </c>
      <c r="L282">
        <v>1</v>
      </c>
      <c r="M282">
        <v>0</v>
      </c>
      <c r="N282">
        <v>0</v>
      </c>
      <c r="O282">
        <v>0</v>
      </c>
    </row>
    <row r="283" spans="1:15">
      <c r="A283">
        <v>1103</v>
      </c>
      <c r="B283">
        <v>7</v>
      </c>
      <c r="C283" s="10">
        <v>70842</v>
      </c>
      <c r="D283" t="s">
        <v>6669</v>
      </c>
      <c r="E283" t="s">
        <v>7127</v>
      </c>
      <c r="F283" t="s">
        <v>7227</v>
      </c>
      <c r="G283" t="s">
        <v>6672</v>
      </c>
      <c r="H283" t="s">
        <v>7128</v>
      </c>
      <c r="I283" t="s">
        <v>7228</v>
      </c>
      <c r="J283">
        <v>0</v>
      </c>
      <c r="K283">
        <v>0</v>
      </c>
      <c r="L283">
        <v>1</v>
      </c>
      <c r="M283">
        <v>0</v>
      </c>
      <c r="N283">
        <v>0</v>
      </c>
      <c r="O283">
        <v>0</v>
      </c>
    </row>
    <row r="284" spans="1:15">
      <c r="A284">
        <v>1103</v>
      </c>
      <c r="B284">
        <v>7</v>
      </c>
      <c r="C284" s="10">
        <v>70843</v>
      </c>
      <c r="D284" t="s">
        <v>6669</v>
      </c>
      <c r="E284" t="s">
        <v>7127</v>
      </c>
      <c r="F284" t="s">
        <v>7229</v>
      </c>
      <c r="G284" t="s">
        <v>6672</v>
      </c>
      <c r="H284" t="s">
        <v>7128</v>
      </c>
      <c r="I284" t="s">
        <v>7230</v>
      </c>
      <c r="J284">
        <v>0</v>
      </c>
      <c r="K284">
        <v>0</v>
      </c>
      <c r="L284">
        <v>1</v>
      </c>
      <c r="M284">
        <v>0</v>
      </c>
      <c r="N284">
        <v>0</v>
      </c>
      <c r="O284">
        <v>0</v>
      </c>
    </row>
    <row r="285" spans="1:15">
      <c r="A285">
        <v>1103</v>
      </c>
      <c r="B285">
        <v>7</v>
      </c>
      <c r="C285" s="10">
        <v>70844</v>
      </c>
      <c r="D285" t="s">
        <v>6669</v>
      </c>
      <c r="E285" t="s">
        <v>7127</v>
      </c>
      <c r="F285" t="s">
        <v>7231</v>
      </c>
      <c r="G285" t="s">
        <v>6672</v>
      </c>
      <c r="H285" t="s">
        <v>7128</v>
      </c>
      <c r="I285" t="s">
        <v>7232</v>
      </c>
      <c r="J285">
        <v>0</v>
      </c>
      <c r="K285">
        <v>0</v>
      </c>
      <c r="L285">
        <v>1</v>
      </c>
      <c r="M285">
        <v>0</v>
      </c>
      <c r="N285">
        <v>0</v>
      </c>
      <c r="O285">
        <v>0</v>
      </c>
    </row>
    <row r="286" spans="1:15">
      <c r="A286">
        <v>1103</v>
      </c>
      <c r="B286">
        <v>7</v>
      </c>
      <c r="C286" s="10">
        <v>70845</v>
      </c>
      <c r="D286" t="s">
        <v>6669</v>
      </c>
      <c r="E286" t="s">
        <v>7127</v>
      </c>
      <c r="F286" t="s">
        <v>7233</v>
      </c>
      <c r="G286" t="s">
        <v>6672</v>
      </c>
      <c r="H286" t="s">
        <v>7128</v>
      </c>
      <c r="I286" t="s">
        <v>7234</v>
      </c>
      <c r="J286">
        <v>0</v>
      </c>
      <c r="K286">
        <v>0</v>
      </c>
      <c r="L286">
        <v>1</v>
      </c>
      <c r="M286">
        <v>0</v>
      </c>
      <c r="N286">
        <v>0</v>
      </c>
      <c r="O286">
        <v>0</v>
      </c>
    </row>
    <row r="287" spans="1:15">
      <c r="A287">
        <v>1103</v>
      </c>
      <c r="B287">
        <v>7</v>
      </c>
      <c r="C287" s="10">
        <v>70846</v>
      </c>
      <c r="D287" t="s">
        <v>6669</v>
      </c>
      <c r="E287" t="s">
        <v>7127</v>
      </c>
      <c r="F287" t="s">
        <v>7235</v>
      </c>
      <c r="G287" t="s">
        <v>6672</v>
      </c>
      <c r="H287" t="s">
        <v>7128</v>
      </c>
      <c r="I287" t="s">
        <v>7236</v>
      </c>
      <c r="J287">
        <v>0</v>
      </c>
      <c r="K287">
        <v>0</v>
      </c>
      <c r="L287">
        <v>1</v>
      </c>
      <c r="M287">
        <v>0</v>
      </c>
      <c r="N287">
        <v>0</v>
      </c>
      <c r="O287">
        <v>0</v>
      </c>
    </row>
    <row r="288" spans="1:15">
      <c r="A288">
        <v>1103</v>
      </c>
      <c r="B288">
        <v>7</v>
      </c>
      <c r="C288" s="10">
        <v>70847</v>
      </c>
      <c r="D288" t="s">
        <v>6669</v>
      </c>
      <c r="E288" t="s">
        <v>7127</v>
      </c>
      <c r="F288" t="s">
        <v>7237</v>
      </c>
      <c r="G288" t="s">
        <v>6672</v>
      </c>
      <c r="H288" t="s">
        <v>7128</v>
      </c>
      <c r="I288" t="s">
        <v>7238</v>
      </c>
      <c r="J288">
        <v>0</v>
      </c>
      <c r="K288">
        <v>0</v>
      </c>
      <c r="L288">
        <v>1</v>
      </c>
      <c r="M288">
        <v>0</v>
      </c>
      <c r="N288">
        <v>0</v>
      </c>
      <c r="O288">
        <v>0</v>
      </c>
    </row>
    <row r="289" spans="1:15">
      <c r="A289">
        <v>1103</v>
      </c>
      <c r="B289">
        <v>7</v>
      </c>
      <c r="C289" s="10">
        <v>70848</v>
      </c>
      <c r="D289" t="s">
        <v>6669</v>
      </c>
      <c r="E289" t="s">
        <v>7127</v>
      </c>
      <c r="F289" t="s">
        <v>7239</v>
      </c>
      <c r="G289" t="s">
        <v>6672</v>
      </c>
      <c r="H289" t="s">
        <v>7128</v>
      </c>
      <c r="I289" t="s">
        <v>7240</v>
      </c>
      <c r="J289">
        <v>0</v>
      </c>
      <c r="K289">
        <v>0</v>
      </c>
      <c r="L289">
        <v>1</v>
      </c>
      <c r="M289">
        <v>0</v>
      </c>
      <c r="N289">
        <v>0</v>
      </c>
      <c r="O289">
        <v>0</v>
      </c>
    </row>
    <row r="290" spans="1:15">
      <c r="A290">
        <v>1103</v>
      </c>
      <c r="B290">
        <v>7</v>
      </c>
      <c r="C290" s="10">
        <v>70849</v>
      </c>
      <c r="D290" t="s">
        <v>6669</v>
      </c>
      <c r="E290" t="s">
        <v>7127</v>
      </c>
      <c r="F290" t="s">
        <v>7241</v>
      </c>
      <c r="G290" t="s">
        <v>6672</v>
      </c>
      <c r="H290" t="s">
        <v>7128</v>
      </c>
      <c r="I290" t="s">
        <v>7242</v>
      </c>
      <c r="J290">
        <v>0</v>
      </c>
      <c r="K290">
        <v>0</v>
      </c>
      <c r="L290">
        <v>1</v>
      </c>
      <c r="M290">
        <v>0</v>
      </c>
      <c r="N290">
        <v>0</v>
      </c>
      <c r="O290">
        <v>0</v>
      </c>
    </row>
    <row r="291" spans="1:15">
      <c r="A291">
        <v>1103</v>
      </c>
      <c r="B291">
        <v>7</v>
      </c>
      <c r="C291" s="10">
        <v>70850</v>
      </c>
      <c r="D291" t="s">
        <v>6669</v>
      </c>
      <c r="E291" t="s">
        <v>7127</v>
      </c>
      <c r="F291" t="s">
        <v>7243</v>
      </c>
      <c r="G291" t="s">
        <v>6672</v>
      </c>
      <c r="H291" t="s">
        <v>7128</v>
      </c>
      <c r="I291" t="s">
        <v>7244</v>
      </c>
      <c r="J291">
        <v>0</v>
      </c>
      <c r="K291">
        <v>0</v>
      </c>
      <c r="L291">
        <v>1</v>
      </c>
      <c r="M291">
        <v>0</v>
      </c>
      <c r="N291">
        <v>0</v>
      </c>
      <c r="O291">
        <v>0</v>
      </c>
    </row>
    <row r="292" spans="1:15">
      <c r="A292">
        <v>1103</v>
      </c>
      <c r="B292">
        <v>7</v>
      </c>
      <c r="C292" s="10">
        <v>70851</v>
      </c>
      <c r="D292" t="s">
        <v>6669</v>
      </c>
      <c r="E292" t="s">
        <v>7127</v>
      </c>
      <c r="F292" t="s">
        <v>7245</v>
      </c>
      <c r="G292" t="s">
        <v>6672</v>
      </c>
      <c r="H292" t="s">
        <v>7128</v>
      </c>
      <c r="I292" t="s">
        <v>7246</v>
      </c>
      <c r="J292">
        <v>0</v>
      </c>
      <c r="K292">
        <v>0</v>
      </c>
      <c r="L292">
        <v>1</v>
      </c>
      <c r="M292">
        <v>0</v>
      </c>
      <c r="N292">
        <v>0</v>
      </c>
      <c r="O292">
        <v>0</v>
      </c>
    </row>
    <row r="293" spans="1:15">
      <c r="A293">
        <v>1103</v>
      </c>
      <c r="B293">
        <v>7</v>
      </c>
      <c r="C293" s="10">
        <v>70852</v>
      </c>
      <c r="D293" t="s">
        <v>6669</v>
      </c>
      <c r="E293" t="s">
        <v>7127</v>
      </c>
      <c r="F293" t="s">
        <v>7247</v>
      </c>
      <c r="G293" t="s">
        <v>6672</v>
      </c>
      <c r="H293" t="s">
        <v>7128</v>
      </c>
      <c r="I293" t="s">
        <v>7248</v>
      </c>
      <c r="J293">
        <v>0</v>
      </c>
      <c r="K293">
        <v>0</v>
      </c>
      <c r="L293">
        <v>0</v>
      </c>
      <c r="M293">
        <v>0</v>
      </c>
      <c r="N293">
        <v>0</v>
      </c>
      <c r="O293">
        <v>0</v>
      </c>
    </row>
    <row r="294" spans="1:15">
      <c r="A294">
        <v>1103</v>
      </c>
      <c r="B294">
        <v>65</v>
      </c>
      <c r="C294" s="10">
        <v>650043</v>
      </c>
      <c r="D294" t="s">
        <v>6669</v>
      </c>
      <c r="E294" t="s">
        <v>7127</v>
      </c>
      <c r="F294" t="s">
        <v>7249</v>
      </c>
      <c r="G294" t="s">
        <v>6672</v>
      </c>
      <c r="H294" t="s">
        <v>7128</v>
      </c>
      <c r="I294" t="s">
        <v>7250</v>
      </c>
      <c r="J294">
        <v>0</v>
      </c>
      <c r="K294">
        <v>0</v>
      </c>
      <c r="L294">
        <v>1</v>
      </c>
      <c r="M294">
        <v>0</v>
      </c>
      <c r="N294">
        <v>0</v>
      </c>
      <c r="O294">
        <v>0</v>
      </c>
    </row>
    <row r="295" spans="1:15">
      <c r="A295">
        <v>1103</v>
      </c>
      <c r="B295">
        <v>7</v>
      </c>
      <c r="C295" s="10">
        <v>70001</v>
      </c>
      <c r="D295" t="s">
        <v>6669</v>
      </c>
      <c r="E295" t="s">
        <v>7127</v>
      </c>
      <c r="F295" t="s">
        <v>7251</v>
      </c>
      <c r="G295" t="s">
        <v>6672</v>
      </c>
      <c r="H295" t="s">
        <v>7128</v>
      </c>
      <c r="I295" t="s">
        <v>7252</v>
      </c>
      <c r="J295">
        <v>0</v>
      </c>
      <c r="K295">
        <v>0</v>
      </c>
      <c r="L295">
        <v>0</v>
      </c>
      <c r="M295">
        <v>0</v>
      </c>
      <c r="N295">
        <v>0</v>
      </c>
      <c r="O295">
        <v>0</v>
      </c>
    </row>
    <row r="296" spans="1:15">
      <c r="A296">
        <v>1103</v>
      </c>
      <c r="B296">
        <v>7</v>
      </c>
      <c r="C296" s="10">
        <v>70002</v>
      </c>
      <c r="D296" t="s">
        <v>6669</v>
      </c>
      <c r="E296" t="s">
        <v>7127</v>
      </c>
      <c r="F296" t="s">
        <v>7253</v>
      </c>
      <c r="G296" t="s">
        <v>6672</v>
      </c>
      <c r="H296" t="s">
        <v>7128</v>
      </c>
      <c r="I296" t="s">
        <v>7254</v>
      </c>
      <c r="J296">
        <v>0</v>
      </c>
      <c r="K296">
        <v>0</v>
      </c>
      <c r="L296">
        <v>0</v>
      </c>
      <c r="M296">
        <v>0</v>
      </c>
      <c r="N296">
        <v>0</v>
      </c>
      <c r="O296">
        <v>0</v>
      </c>
    </row>
    <row r="297" spans="1:15">
      <c r="A297">
        <v>1103</v>
      </c>
      <c r="B297">
        <v>7</v>
      </c>
      <c r="C297" s="10">
        <v>70003</v>
      </c>
      <c r="D297" t="s">
        <v>6669</v>
      </c>
      <c r="E297" t="s">
        <v>7127</v>
      </c>
      <c r="F297" t="s">
        <v>7255</v>
      </c>
      <c r="G297" t="s">
        <v>6672</v>
      </c>
      <c r="H297" t="s">
        <v>7128</v>
      </c>
      <c r="I297" t="s">
        <v>7256</v>
      </c>
      <c r="J297">
        <v>0</v>
      </c>
      <c r="K297">
        <v>0</v>
      </c>
      <c r="L297">
        <v>0</v>
      </c>
      <c r="M297">
        <v>0</v>
      </c>
      <c r="N297">
        <v>0</v>
      </c>
      <c r="O297">
        <v>0</v>
      </c>
    </row>
    <row r="298" spans="1:15">
      <c r="A298">
        <v>1103</v>
      </c>
      <c r="B298">
        <v>7</v>
      </c>
      <c r="C298" s="10">
        <v>70004</v>
      </c>
      <c r="D298" t="s">
        <v>6669</v>
      </c>
      <c r="E298" t="s">
        <v>7127</v>
      </c>
      <c r="F298" t="s">
        <v>7257</v>
      </c>
      <c r="G298" t="s">
        <v>6672</v>
      </c>
      <c r="H298" t="s">
        <v>7128</v>
      </c>
      <c r="I298" t="s">
        <v>7258</v>
      </c>
      <c r="J298">
        <v>0</v>
      </c>
      <c r="K298">
        <v>0</v>
      </c>
      <c r="L298">
        <v>0</v>
      </c>
      <c r="M298">
        <v>0</v>
      </c>
      <c r="N298">
        <v>0</v>
      </c>
      <c r="O298">
        <v>0</v>
      </c>
    </row>
    <row r="299" spans="1:15">
      <c r="A299">
        <v>1103</v>
      </c>
      <c r="B299">
        <v>7</v>
      </c>
      <c r="C299" s="10">
        <v>70005</v>
      </c>
      <c r="D299" t="s">
        <v>6669</v>
      </c>
      <c r="E299" t="s">
        <v>7127</v>
      </c>
      <c r="F299" t="s">
        <v>7259</v>
      </c>
      <c r="G299" t="s">
        <v>6672</v>
      </c>
      <c r="H299" t="s">
        <v>7128</v>
      </c>
      <c r="I299" t="s">
        <v>7260</v>
      </c>
      <c r="J299">
        <v>0</v>
      </c>
      <c r="K299">
        <v>0</v>
      </c>
      <c r="L299">
        <v>0</v>
      </c>
      <c r="M299">
        <v>0</v>
      </c>
      <c r="N299">
        <v>0</v>
      </c>
      <c r="O299">
        <v>0</v>
      </c>
    </row>
    <row r="300" spans="1:15">
      <c r="A300">
        <v>1103</v>
      </c>
      <c r="B300">
        <v>7</v>
      </c>
      <c r="C300" s="10">
        <v>70006</v>
      </c>
      <c r="D300" t="s">
        <v>6669</v>
      </c>
      <c r="E300" t="s">
        <v>7127</v>
      </c>
      <c r="F300" t="s">
        <v>7261</v>
      </c>
      <c r="G300" t="s">
        <v>6672</v>
      </c>
      <c r="H300" t="s">
        <v>7128</v>
      </c>
      <c r="I300" t="s">
        <v>7262</v>
      </c>
      <c r="J300">
        <v>0</v>
      </c>
      <c r="K300">
        <v>0</v>
      </c>
      <c r="L300">
        <v>0</v>
      </c>
      <c r="M300">
        <v>0</v>
      </c>
      <c r="N300">
        <v>0</v>
      </c>
      <c r="O300">
        <v>0</v>
      </c>
    </row>
    <row r="301" spans="1:15">
      <c r="A301">
        <v>1103</v>
      </c>
      <c r="B301">
        <v>7</v>
      </c>
      <c r="C301" s="10">
        <v>70890</v>
      </c>
      <c r="D301" t="s">
        <v>6669</v>
      </c>
      <c r="E301" t="s">
        <v>7127</v>
      </c>
      <c r="F301" t="s">
        <v>7263</v>
      </c>
      <c r="G301" t="s">
        <v>6672</v>
      </c>
      <c r="H301" t="s">
        <v>7128</v>
      </c>
      <c r="I301" t="s">
        <v>7264</v>
      </c>
      <c r="J301">
        <v>0</v>
      </c>
      <c r="K301">
        <v>0</v>
      </c>
      <c r="L301">
        <v>0</v>
      </c>
      <c r="M301">
        <v>0</v>
      </c>
      <c r="N301">
        <v>0</v>
      </c>
      <c r="O301">
        <v>0</v>
      </c>
    </row>
    <row r="302" spans="1:15">
      <c r="A302">
        <v>1103</v>
      </c>
      <c r="B302">
        <v>7</v>
      </c>
      <c r="C302" s="10">
        <v>70891</v>
      </c>
      <c r="D302" t="s">
        <v>6669</v>
      </c>
      <c r="E302" t="s">
        <v>7127</v>
      </c>
      <c r="F302" t="s">
        <v>7265</v>
      </c>
      <c r="G302" t="s">
        <v>6672</v>
      </c>
      <c r="H302" t="s">
        <v>7128</v>
      </c>
      <c r="I302" t="s">
        <v>7266</v>
      </c>
      <c r="J302">
        <v>0</v>
      </c>
      <c r="K302">
        <v>0</v>
      </c>
      <c r="L302">
        <v>1</v>
      </c>
      <c r="M302">
        <v>0</v>
      </c>
      <c r="N302">
        <v>0</v>
      </c>
      <c r="O302">
        <v>0</v>
      </c>
    </row>
    <row r="303" spans="1:15">
      <c r="A303">
        <v>1103</v>
      </c>
      <c r="B303">
        <v>7</v>
      </c>
      <c r="C303" s="10">
        <v>70892</v>
      </c>
      <c r="D303" t="s">
        <v>6669</v>
      </c>
      <c r="E303" t="s">
        <v>7127</v>
      </c>
      <c r="F303" t="s">
        <v>7267</v>
      </c>
      <c r="G303" t="s">
        <v>6672</v>
      </c>
      <c r="H303" t="s">
        <v>7128</v>
      </c>
      <c r="I303" t="s">
        <v>7268</v>
      </c>
      <c r="J303">
        <v>0</v>
      </c>
      <c r="K303">
        <v>0</v>
      </c>
      <c r="L303">
        <v>1</v>
      </c>
      <c r="M303">
        <v>0</v>
      </c>
      <c r="N303">
        <v>0</v>
      </c>
      <c r="O303">
        <v>0</v>
      </c>
    </row>
    <row r="304" spans="1:15">
      <c r="A304">
        <v>1103</v>
      </c>
      <c r="B304">
        <v>7</v>
      </c>
      <c r="C304" s="10">
        <v>70893</v>
      </c>
      <c r="D304" t="s">
        <v>6669</v>
      </c>
      <c r="E304" t="s">
        <v>7127</v>
      </c>
      <c r="F304" t="s">
        <v>7269</v>
      </c>
      <c r="G304" t="s">
        <v>6672</v>
      </c>
      <c r="H304" t="s">
        <v>7128</v>
      </c>
      <c r="I304" t="s">
        <v>7270</v>
      </c>
      <c r="J304">
        <v>0</v>
      </c>
      <c r="K304">
        <v>0</v>
      </c>
      <c r="L304">
        <v>1</v>
      </c>
      <c r="M304">
        <v>0</v>
      </c>
      <c r="N304">
        <v>0</v>
      </c>
      <c r="O304">
        <v>0</v>
      </c>
    </row>
    <row r="305" spans="1:15">
      <c r="A305">
        <v>1103</v>
      </c>
      <c r="B305">
        <v>7</v>
      </c>
      <c r="C305" s="10">
        <v>70894</v>
      </c>
      <c r="D305" t="s">
        <v>6669</v>
      </c>
      <c r="E305" t="s">
        <v>7127</v>
      </c>
      <c r="F305" t="s">
        <v>7271</v>
      </c>
      <c r="G305" t="s">
        <v>6672</v>
      </c>
      <c r="H305" t="s">
        <v>7128</v>
      </c>
      <c r="I305" t="s">
        <v>7272</v>
      </c>
      <c r="J305">
        <v>0</v>
      </c>
      <c r="K305">
        <v>0</v>
      </c>
      <c r="L305">
        <v>1</v>
      </c>
      <c r="M305">
        <v>0</v>
      </c>
      <c r="N305">
        <v>0</v>
      </c>
      <c r="O305">
        <v>0</v>
      </c>
    </row>
    <row r="306" spans="1:15">
      <c r="A306">
        <v>1103</v>
      </c>
      <c r="B306">
        <v>7</v>
      </c>
      <c r="C306" s="10">
        <v>70895</v>
      </c>
      <c r="D306" t="s">
        <v>6669</v>
      </c>
      <c r="E306" t="s">
        <v>7127</v>
      </c>
      <c r="F306" t="s">
        <v>7273</v>
      </c>
      <c r="G306" t="s">
        <v>6672</v>
      </c>
      <c r="H306" t="s">
        <v>7128</v>
      </c>
      <c r="I306" t="s">
        <v>7274</v>
      </c>
      <c r="J306">
        <v>0</v>
      </c>
      <c r="K306">
        <v>0</v>
      </c>
      <c r="L306">
        <v>1</v>
      </c>
      <c r="M306">
        <v>0</v>
      </c>
      <c r="N306">
        <v>0</v>
      </c>
      <c r="O306">
        <v>0</v>
      </c>
    </row>
    <row r="307" spans="1:15">
      <c r="A307">
        <v>1103</v>
      </c>
      <c r="B307">
        <v>7</v>
      </c>
      <c r="C307" s="10">
        <v>70821</v>
      </c>
      <c r="D307" t="s">
        <v>6669</v>
      </c>
      <c r="E307" t="s">
        <v>7127</v>
      </c>
      <c r="F307" t="s">
        <v>7275</v>
      </c>
      <c r="G307" t="s">
        <v>6672</v>
      </c>
      <c r="H307" t="s">
        <v>7128</v>
      </c>
      <c r="I307" t="s">
        <v>7276</v>
      </c>
      <c r="J307">
        <v>0</v>
      </c>
      <c r="K307">
        <v>0</v>
      </c>
      <c r="L307">
        <v>1</v>
      </c>
      <c r="M307">
        <v>0</v>
      </c>
      <c r="N307">
        <v>0</v>
      </c>
      <c r="O307">
        <v>0</v>
      </c>
    </row>
    <row r="308" spans="1:15">
      <c r="A308">
        <v>1103</v>
      </c>
      <c r="B308">
        <v>7</v>
      </c>
      <c r="C308" s="10">
        <v>70822</v>
      </c>
      <c r="D308" t="s">
        <v>6669</v>
      </c>
      <c r="E308" t="s">
        <v>7127</v>
      </c>
      <c r="F308" t="s">
        <v>7277</v>
      </c>
      <c r="G308" t="s">
        <v>6672</v>
      </c>
      <c r="H308" t="s">
        <v>7128</v>
      </c>
      <c r="I308" t="s">
        <v>7278</v>
      </c>
      <c r="J308">
        <v>0</v>
      </c>
      <c r="K308">
        <v>0</v>
      </c>
      <c r="L308">
        <v>1</v>
      </c>
      <c r="M308">
        <v>0</v>
      </c>
      <c r="N308">
        <v>0</v>
      </c>
      <c r="O308">
        <v>0</v>
      </c>
    </row>
    <row r="309" spans="1:15">
      <c r="A309">
        <v>1103</v>
      </c>
      <c r="B309">
        <v>7</v>
      </c>
      <c r="C309" s="10">
        <v>70823</v>
      </c>
      <c r="D309" t="s">
        <v>6669</v>
      </c>
      <c r="E309" t="s">
        <v>7127</v>
      </c>
      <c r="F309" t="s">
        <v>7279</v>
      </c>
      <c r="G309" t="s">
        <v>6672</v>
      </c>
      <c r="H309" t="s">
        <v>7128</v>
      </c>
      <c r="I309" t="s">
        <v>7280</v>
      </c>
      <c r="J309">
        <v>0</v>
      </c>
      <c r="K309">
        <v>0</v>
      </c>
      <c r="L309">
        <v>1</v>
      </c>
      <c r="M309">
        <v>0</v>
      </c>
      <c r="N309">
        <v>0</v>
      </c>
      <c r="O309">
        <v>0</v>
      </c>
    </row>
    <row r="310" spans="1:15">
      <c r="A310">
        <v>1103</v>
      </c>
      <c r="B310">
        <v>7</v>
      </c>
      <c r="C310" s="10">
        <v>70824</v>
      </c>
      <c r="D310" t="s">
        <v>6669</v>
      </c>
      <c r="E310" t="s">
        <v>7127</v>
      </c>
      <c r="F310" t="s">
        <v>7281</v>
      </c>
      <c r="G310" t="s">
        <v>6672</v>
      </c>
      <c r="H310" t="s">
        <v>7128</v>
      </c>
      <c r="I310" t="s">
        <v>7282</v>
      </c>
      <c r="J310">
        <v>0</v>
      </c>
      <c r="K310">
        <v>0</v>
      </c>
      <c r="L310">
        <v>1</v>
      </c>
      <c r="M310">
        <v>0</v>
      </c>
      <c r="N310">
        <v>0</v>
      </c>
      <c r="O310">
        <v>0</v>
      </c>
    </row>
    <row r="311" spans="1:15">
      <c r="A311">
        <v>1103</v>
      </c>
      <c r="B311">
        <v>7</v>
      </c>
      <c r="C311" s="10">
        <v>70825</v>
      </c>
      <c r="D311" t="s">
        <v>6669</v>
      </c>
      <c r="E311" t="s">
        <v>7127</v>
      </c>
      <c r="F311" t="s">
        <v>7283</v>
      </c>
      <c r="G311" t="s">
        <v>6672</v>
      </c>
      <c r="H311" t="s">
        <v>7128</v>
      </c>
      <c r="I311" t="s">
        <v>7284</v>
      </c>
      <c r="J311">
        <v>0</v>
      </c>
      <c r="K311">
        <v>0</v>
      </c>
      <c r="L311">
        <v>1</v>
      </c>
      <c r="M311">
        <v>0</v>
      </c>
      <c r="N311">
        <v>0</v>
      </c>
      <c r="O311">
        <v>0</v>
      </c>
    </row>
    <row r="312" spans="1:15">
      <c r="A312">
        <v>1103</v>
      </c>
      <c r="B312">
        <v>7</v>
      </c>
      <c r="C312" s="10">
        <v>70826</v>
      </c>
      <c r="D312" t="s">
        <v>6669</v>
      </c>
      <c r="E312" t="s">
        <v>7127</v>
      </c>
      <c r="F312" t="s">
        <v>7285</v>
      </c>
      <c r="G312" t="s">
        <v>6672</v>
      </c>
      <c r="H312" t="s">
        <v>7128</v>
      </c>
      <c r="I312" t="s">
        <v>7286</v>
      </c>
      <c r="J312">
        <v>0</v>
      </c>
      <c r="K312">
        <v>0</v>
      </c>
      <c r="L312">
        <v>1</v>
      </c>
      <c r="M312">
        <v>0</v>
      </c>
      <c r="N312">
        <v>0</v>
      </c>
      <c r="O312">
        <v>0</v>
      </c>
    </row>
    <row r="313" spans="1:15">
      <c r="A313">
        <v>1103</v>
      </c>
      <c r="B313">
        <v>7</v>
      </c>
      <c r="C313" s="10">
        <v>70827</v>
      </c>
      <c r="D313" t="s">
        <v>6669</v>
      </c>
      <c r="E313" t="s">
        <v>7127</v>
      </c>
      <c r="F313" t="s">
        <v>7287</v>
      </c>
      <c r="G313" t="s">
        <v>6672</v>
      </c>
      <c r="H313" t="s">
        <v>7128</v>
      </c>
      <c r="I313" t="s">
        <v>7288</v>
      </c>
      <c r="J313">
        <v>0</v>
      </c>
      <c r="K313">
        <v>0</v>
      </c>
      <c r="L313">
        <v>1</v>
      </c>
      <c r="M313">
        <v>0</v>
      </c>
      <c r="N313">
        <v>0</v>
      </c>
      <c r="O313">
        <v>0</v>
      </c>
    </row>
    <row r="314" spans="1:15">
      <c r="A314">
        <v>1103</v>
      </c>
      <c r="B314">
        <v>7</v>
      </c>
      <c r="C314" s="10">
        <v>70828</v>
      </c>
      <c r="D314" t="s">
        <v>6669</v>
      </c>
      <c r="E314" t="s">
        <v>7127</v>
      </c>
      <c r="F314" t="s">
        <v>7289</v>
      </c>
      <c r="G314" t="s">
        <v>6672</v>
      </c>
      <c r="H314" t="s">
        <v>7128</v>
      </c>
      <c r="I314" t="s">
        <v>7290</v>
      </c>
      <c r="J314">
        <v>0</v>
      </c>
      <c r="K314">
        <v>0</v>
      </c>
      <c r="L314">
        <v>1</v>
      </c>
      <c r="M314">
        <v>0</v>
      </c>
      <c r="N314">
        <v>0</v>
      </c>
      <c r="O314">
        <v>0</v>
      </c>
    </row>
    <row r="315" spans="1:15">
      <c r="A315">
        <v>1103</v>
      </c>
      <c r="B315">
        <v>7</v>
      </c>
      <c r="C315" s="10">
        <v>70829</v>
      </c>
      <c r="D315" t="s">
        <v>6669</v>
      </c>
      <c r="E315" t="s">
        <v>7127</v>
      </c>
      <c r="F315" t="s">
        <v>7291</v>
      </c>
      <c r="G315" t="s">
        <v>6672</v>
      </c>
      <c r="H315" t="s">
        <v>7128</v>
      </c>
      <c r="I315" t="s">
        <v>7292</v>
      </c>
      <c r="J315">
        <v>0</v>
      </c>
      <c r="K315">
        <v>0</v>
      </c>
      <c r="L315">
        <v>1</v>
      </c>
      <c r="M315">
        <v>0</v>
      </c>
      <c r="N315">
        <v>0</v>
      </c>
      <c r="O315">
        <v>0</v>
      </c>
    </row>
    <row r="316" spans="1:15">
      <c r="A316">
        <v>1103</v>
      </c>
      <c r="B316">
        <v>7</v>
      </c>
      <c r="C316" s="10">
        <v>70030</v>
      </c>
      <c r="D316" t="s">
        <v>6669</v>
      </c>
      <c r="E316" t="s">
        <v>7127</v>
      </c>
      <c r="F316" t="s">
        <v>7293</v>
      </c>
      <c r="G316" t="s">
        <v>6672</v>
      </c>
      <c r="H316" t="s">
        <v>7128</v>
      </c>
      <c r="I316" t="s">
        <v>7294</v>
      </c>
      <c r="J316">
        <v>0</v>
      </c>
      <c r="K316">
        <v>0</v>
      </c>
      <c r="L316">
        <v>1</v>
      </c>
      <c r="M316">
        <v>0</v>
      </c>
      <c r="N316">
        <v>0</v>
      </c>
      <c r="O316">
        <v>0</v>
      </c>
    </row>
    <row r="317" spans="1:15">
      <c r="A317">
        <v>1103</v>
      </c>
      <c r="B317">
        <v>7</v>
      </c>
      <c r="C317" s="10">
        <v>70031</v>
      </c>
      <c r="D317" t="s">
        <v>6669</v>
      </c>
      <c r="E317" t="s">
        <v>7127</v>
      </c>
      <c r="F317" t="s">
        <v>7295</v>
      </c>
      <c r="G317" t="s">
        <v>6672</v>
      </c>
      <c r="H317" t="s">
        <v>7128</v>
      </c>
      <c r="I317" t="s">
        <v>7296</v>
      </c>
      <c r="J317">
        <v>0</v>
      </c>
      <c r="K317">
        <v>0</v>
      </c>
      <c r="L317">
        <v>1</v>
      </c>
      <c r="M317">
        <v>0</v>
      </c>
      <c r="N317">
        <v>0</v>
      </c>
      <c r="O317">
        <v>0</v>
      </c>
    </row>
    <row r="318" spans="1:15">
      <c r="A318">
        <v>1103</v>
      </c>
      <c r="B318">
        <v>7</v>
      </c>
      <c r="C318" s="10">
        <v>70032</v>
      </c>
      <c r="D318" t="s">
        <v>6669</v>
      </c>
      <c r="E318" t="s">
        <v>7127</v>
      </c>
      <c r="F318" t="s">
        <v>7297</v>
      </c>
      <c r="G318" t="s">
        <v>6672</v>
      </c>
      <c r="H318" t="s">
        <v>7128</v>
      </c>
      <c r="I318" t="s">
        <v>7298</v>
      </c>
      <c r="J318">
        <v>0</v>
      </c>
      <c r="K318">
        <v>0</v>
      </c>
      <c r="L318">
        <v>1</v>
      </c>
      <c r="M318">
        <v>0</v>
      </c>
      <c r="N318">
        <v>0</v>
      </c>
      <c r="O318">
        <v>0</v>
      </c>
    </row>
    <row r="319" spans="1:15">
      <c r="A319">
        <v>1103</v>
      </c>
      <c r="B319">
        <v>7</v>
      </c>
      <c r="C319" s="10">
        <v>70033</v>
      </c>
      <c r="D319" t="s">
        <v>6669</v>
      </c>
      <c r="E319" t="s">
        <v>7127</v>
      </c>
      <c r="F319" t="s">
        <v>7299</v>
      </c>
      <c r="G319" t="s">
        <v>6672</v>
      </c>
      <c r="H319" t="s">
        <v>7128</v>
      </c>
      <c r="I319" t="s">
        <v>7300</v>
      </c>
      <c r="J319">
        <v>0</v>
      </c>
      <c r="K319">
        <v>0</v>
      </c>
      <c r="L319">
        <v>1</v>
      </c>
      <c r="M319">
        <v>0</v>
      </c>
      <c r="N319">
        <v>0</v>
      </c>
      <c r="O319">
        <v>0</v>
      </c>
    </row>
    <row r="320" spans="1:15">
      <c r="A320">
        <v>1103</v>
      </c>
      <c r="B320">
        <v>7</v>
      </c>
      <c r="C320" s="10">
        <v>70034</v>
      </c>
      <c r="D320" t="s">
        <v>6669</v>
      </c>
      <c r="E320" t="s">
        <v>7127</v>
      </c>
      <c r="F320" t="s">
        <v>7301</v>
      </c>
      <c r="G320" t="s">
        <v>6672</v>
      </c>
      <c r="H320" t="s">
        <v>7128</v>
      </c>
      <c r="I320" t="s">
        <v>7302</v>
      </c>
      <c r="J320">
        <v>0</v>
      </c>
      <c r="K320">
        <v>0</v>
      </c>
      <c r="L320">
        <v>1</v>
      </c>
      <c r="M320">
        <v>0</v>
      </c>
      <c r="N320">
        <v>0</v>
      </c>
      <c r="O320">
        <v>0</v>
      </c>
    </row>
    <row r="321" spans="1:15">
      <c r="A321">
        <v>1103</v>
      </c>
      <c r="B321">
        <v>7</v>
      </c>
      <c r="C321" s="10">
        <v>70820</v>
      </c>
      <c r="D321" t="s">
        <v>6669</v>
      </c>
      <c r="E321" t="s">
        <v>7127</v>
      </c>
      <c r="F321" t="s">
        <v>7303</v>
      </c>
      <c r="G321" t="s">
        <v>6672</v>
      </c>
      <c r="H321" t="s">
        <v>7128</v>
      </c>
      <c r="I321" t="s">
        <v>7304</v>
      </c>
      <c r="J321">
        <v>0</v>
      </c>
      <c r="K321">
        <v>0</v>
      </c>
      <c r="L321">
        <v>0</v>
      </c>
      <c r="M321">
        <v>0</v>
      </c>
      <c r="N321">
        <v>0</v>
      </c>
      <c r="O321">
        <v>0</v>
      </c>
    </row>
    <row r="322" spans="1:15">
      <c r="A322">
        <v>1103</v>
      </c>
      <c r="B322">
        <v>7</v>
      </c>
      <c r="C322" s="10">
        <v>70801</v>
      </c>
      <c r="D322" t="s">
        <v>6669</v>
      </c>
      <c r="E322" t="s">
        <v>7127</v>
      </c>
      <c r="F322" t="s">
        <v>7305</v>
      </c>
      <c r="G322" t="s">
        <v>6672</v>
      </c>
      <c r="H322" t="s">
        <v>7128</v>
      </c>
      <c r="I322" t="s">
        <v>7306</v>
      </c>
      <c r="J322">
        <v>0</v>
      </c>
      <c r="K322">
        <v>0</v>
      </c>
      <c r="L322">
        <v>1</v>
      </c>
      <c r="M322">
        <v>0</v>
      </c>
      <c r="N322">
        <v>0</v>
      </c>
      <c r="O322">
        <v>0</v>
      </c>
    </row>
    <row r="323" spans="1:15">
      <c r="A323">
        <v>1103</v>
      </c>
      <c r="B323">
        <v>7</v>
      </c>
      <c r="C323" s="10">
        <v>70802</v>
      </c>
      <c r="D323" t="s">
        <v>6669</v>
      </c>
      <c r="E323" t="s">
        <v>7127</v>
      </c>
      <c r="F323" t="s">
        <v>7307</v>
      </c>
      <c r="G323" t="s">
        <v>6672</v>
      </c>
      <c r="H323" t="s">
        <v>7128</v>
      </c>
      <c r="I323" t="s">
        <v>7308</v>
      </c>
      <c r="J323">
        <v>0</v>
      </c>
      <c r="K323">
        <v>0</v>
      </c>
      <c r="L323">
        <v>1</v>
      </c>
      <c r="M323">
        <v>0</v>
      </c>
      <c r="N323">
        <v>0</v>
      </c>
      <c r="O323">
        <v>0</v>
      </c>
    </row>
    <row r="324" spans="1:15">
      <c r="A324">
        <v>1103</v>
      </c>
      <c r="B324">
        <v>7</v>
      </c>
      <c r="C324" s="10">
        <v>70803</v>
      </c>
      <c r="D324" t="s">
        <v>6669</v>
      </c>
      <c r="E324" t="s">
        <v>7127</v>
      </c>
      <c r="F324" t="s">
        <v>7309</v>
      </c>
      <c r="G324" t="s">
        <v>6672</v>
      </c>
      <c r="H324" t="s">
        <v>7128</v>
      </c>
      <c r="I324" t="s">
        <v>7310</v>
      </c>
      <c r="J324">
        <v>0</v>
      </c>
      <c r="K324">
        <v>0</v>
      </c>
      <c r="L324">
        <v>1</v>
      </c>
      <c r="M324">
        <v>0</v>
      </c>
      <c r="N324">
        <v>0</v>
      </c>
      <c r="O324">
        <v>0</v>
      </c>
    </row>
    <row r="325" spans="1:15">
      <c r="A325">
        <v>1103</v>
      </c>
      <c r="B325">
        <v>7</v>
      </c>
      <c r="C325" s="10">
        <v>70804</v>
      </c>
      <c r="D325" t="s">
        <v>6669</v>
      </c>
      <c r="E325" t="s">
        <v>7127</v>
      </c>
      <c r="F325" t="s">
        <v>7311</v>
      </c>
      <c r="G325" t="s">
        <v>6672</v>
      </c>
      <c r="H325" t="s">
        <v>7128</v>
      </c>
      <c r="I325" t="s">
        <v>7312</v>
      </c>
      <c r="J325">
        <v>0</v>
      </c>
      <c r="K325">
        <v>0</v>
      </c>
      <c r="L325">
        <v>1</v>
      </c>
      <c r="M325">
        <v>0</v>
      </c>
      <c r="N325">
        <v>0</v>
      </c>
      <c r="O325">
        <v>0</v>
      </c>
    </row>
    <row r="326" spans="1:15">
      <c r="A326">
        <v>1103</v>
      </c>
      <c r="B326">
        <v>7</v>
      </c>
      <c r="C326" s="10">
        <v>70805</v>
      </c>
      <c r="D326" t="s">
        <v>6669</v>
      </c>
      <c r="E326" t="s">
        <v>7127</v>
      </c>
      <c r="F326" t="s">
        <v>7313</v>
      </c>
      <c r="G326" t="s">
        <v>6672</v>
      </c>
      <c r="H326" t="s">
        <v>7128</v>
      </c>
      <c r="I326" t="s">
        <v>7314</v>
      </c>
      <c r="J326">
        <v>0</v>
      </c>
      <c r="K326">
        <v>0</v>
      </c>
      <c r="L326">
        <v>1</v>
      </c>
      <c r="M326">
        <v>0</v>
      </c>
      <c r="N326">
        <v>0</v>
      </c>
      <c r="O326">
        <v>0</v>
      </c>
    </row>
    <row r="327" spans="1:15">
      <c r="A327">
        <v>1103</v>
      </c>
      <c r="B327">
        <v>7</v>
      </c>
      <c r="C327" s="10">
        <v>70806</v>
      </c>
      <c r="D327" t="s">
        <v>6669</v>
      </c>
      <c r="E327" t="s">
        <v>7127</v>
      </c>
      <c r="F327" t="s">
        <v>7315</v>
      </c>
      <c r="G327" t="s">
        <v>6672</v>
      </c>
      <c r="H327" t="s">
        <v>7128</v>
      </c>
      <c r="I327" t="s">
        <v>7316</v>
      </c>
      <c r="J327">
        <v>0</v>
      </c>
      <c r="K327">
        <v>0</v>
      </c>
      <c r="L327">
        <v>1</v>
      </c>
      <c r="M327">
        <v>0</v>
      </c>
      <c r="N327">
        <v>0</v>
      </c>
      <c r="O327">
        <v>0</v>
      </c>
    </row>
    <row r="328" spans="1:15">
      <c r="A328">
        <v>1103</v>
      </c>
      <c r="B328">
        <v>7</v>
      </c>
      <c r="C328" s="10">
        <v>70807</v>
      </c>
      <c r="D328" t="s">
        <v>6669</v>
      </c>
      <c r="E328" t="s">
        <v>7127</v>
      </c>
      <c r="F328" t="s">
        <v>7317</v>
      </c>
      <c r="G328" t="s">
        <v>6672</v>
      </c>
      <c r="H328" t="s">
        <v>7128</v>
      </c>
      <c r="I328" t="s">
        <v>7318</v>
      </c>
      <c r="J328">
        <v>0</v>
      </c>
      <c r="K328">
        <v>0</v>
      </c>
      <c r="L328">
        <v>1</v>
      </c>
      <c r="M328">
        <v>0</v>
      </c>
      <c r="N328">
        <v>0</v>
      </c>
      <c r="O328">
        <v>0</v>
      </c>
    </row>
    <row r="329" spans="1:15">
      <c r="A329">
        <v>1103</v>
      </c>
      <c r="B329">
        <v>7</v>
      </c>
      <c r="C329" s="10">
        <v>70808</v>
      </c>
      <c r="D329" t="s">
        <v>6669</v>
      </c>
      <c r="E329" t="s">
        <v>7127</v>
      </c>
      <c r="F329" t="s">
        <v>7319</v>
      </c>
      <c r="G329" t="s">
        <v>6672</v>
      </c>
      <c r="H329" t="s">
        <v>7128</v>
      </c>
      <c r="I329" t="s">
        <v>7320</v>
      </c>
      <c r="J329">
        <v>0</v>
      </c>
      <c r="K329">
        <v>0</v>
      </c>
      <c r="L329">
        <v>1</v>
      </c>
      <c r="M329">
        <v>0</v>
      </c>
      <c r="N329">
        <v>0</v>
      </c>
      <c r="O329">
        <v>0</v>
      </c>
    </row>
    <row r="330" spans="1:15">
      <c r="A330">
        <v>1103</v>
      </c>
      <c r="B330">
        <v>7</v>
      </c>
      <c r="C330" s="10">
        <v>70809</v>
      </c>
      <c r="D330" t="s">
        <v>6669</v>
      </c>
      <c r="E330" t="s">
        <v>7127</v>
      </c>
      <c r="F330" t="s">
        <v>7321</v>
      </c>
      <c r="G330" t="s">
        <v>6672</v>
      </c>
      <c r="H330" t="s">
        <v>7128</v>
      </c>
      <c r="I330" t="s">
        <v>7322</v>
      </c>
      <c r="J330">
        <v>0</v>
      </c>
      <c r="K330">
        <v>0</v>
      </c>
      <c r="L330">
        <v>1</v>
      </c>
      <c r="M330">
        <v>0</v>
      </c>
      <c r="N330">
        <v>0</v>
      </c>
      <c r="O330">
        <v>0</v>
      </c>
    </row>
    <row r="331" spans="1:15">
      <c r="A331">
        <v>1103</v>
      </c>
      <c r="B331">
        <v>7</v>
      </c>
      <c r="C331" s="10">
        <v>70810</v>
      </c>
      <c r="D331" t="s">
        <v>6669</v>
      </c>
      <c r="E331" t="s">
        <v>7127</v>
      </c>
      <c r="F331" t="s">
        <v>7323</v>
      </c>
      <c r="G331" t="s">
        <v>6672</v>
      </c>
      <c r="H331" t="s">
        <v>7128</v>
      </c>
      <c r="I331" t="s">
        <v>7324</v>
      </c>
      <c r="J331">
        <v>0</v>
      </c>
      <c r="K331">
        <v>0</v>
      </c>
      <c r="L331">
        <v>1</v>
      </c>
      <c r="M331">
        <v>0</v>
      </c>
      <c r="N331">
        <v>0</v>
      </c>
      <c r="O331">
        <v>0</v>
      </c>
    </row>
    <row r="332" spans="1:15">
      <c r="A332">
        <v>1103</v>
      </c>
      <c r="B332">
        <v>7</v>
      </c>
      <c r="C332" s="10">
        <v>70811</v>
      </c>
      <c r="D332" t="s">
        <v>6669</v>
      </c>
      <c r="E332" t="s">
        <v>7127</v>
      </c>
      <c r="F332" t="s">
        <v>7325</v>
      </c>
      <c r="G332" t="s">
        <v>6672</v>
      </c>
      <c r="H332" t="s">
        <v>7128</v>
      </c>
      <c r="I332" t="s">
        <v>7326</v>
      </c>
      <c r="J332">
        <v>0</v>
      </c>
      <c r="K332">
        <v>0</v>
      </c>
      <c r="L332">
        <v>1</v>
      </c>
      <c r="M332">
        <v>0</v>
      </c>
      <c r="N332">
        <v>0</v>
      </c>
      <c r="O332">
        <v>0</v>
      </c>
    </row>
    <row r="333" spans="1:15">
      <c r="A333">
        <v>1103</v>
      </c>
      <c r="B333">
        <v>7</v>
      </c>
      <c r="C333" s="10">
        <v>70812</v>
      </c>
      <c r="D333" t="s">
        <v>6669</v>
      </c>
      <c r="E333" t="s">
        <v>7127</v>
      </c>
      <c r="F333" t="s">
        <v>7327</v>
      </c>
      <c r="G333" t="s">
        <v>6672</v>
      </c>
      <c r="H333" t="s">
        <v>7128</v>
      </c>
      <c r="I333" t="s">
        <v>7328</v>
      </c>
      <c r="J333">
        <v>0</v>
      </c>
      <c r="K333">
        <v>0</v>
      </c>
      <c r="L333">
        <v>1</v>
      </c>
      <c r="M333">
        <v>0</v>
      </c>
      <c r="N333">
        <v>0</v>
      </c>
      <c r="O333">
        <v>0</v>
      </c>
    </row>
    <row r="334" spans="1:15">
      <c r="A334">
        <v>1103</v>
      </c>
      <c r="B334">
        <v>7</v>
      </c>
      <c r="C334" s="10">
        <v>70813</v>
      </c>
      <c r="D334" t="s">
        <v>6669</v>
      </c>
      <c r="E334" t="s">
        <v>7127</v>
      </c>
      <c r="F334" t="s">
        <v>7329</v>
      </c>
      <c r="G334" t="s">
        <v>6672</v>
      </c>
      <c r="H334" t="s">
        <v>7128</v>
      </c>
      <c r="I334" t="s">
        <v>7330</v>
      </c>
      <c r="J334">
        <v>0</v>
      </c>
      <c r="K334">
        <v>0</v>
      </c>
      <c r="L334">
        <v>1</v>
      </c>
      <c r="M334">
        <v>0</v>
      </c>
      <c r="N334">
        <v>0</v>
      </c>
      <c r="O334">
        <v>0</v>
      </c>
    </row>
    <row r="335" spans="1:15">
      <c r="A335">
        <v>1103</v>
      </c>
      <c r="B335">
        <v>7</v>
      </c>
      <c r="C335" s="10">
        <v>70814</v>
      </c>
      <c r="D335" t="s">
        <v>6669</v>
      </c>
      <c r="E335" t="s">
        <v>7127</v>
      </c>
      <c r="F335" t="s">
        <v>7331</v>
      </c>
      <c r="G335" t="s">
        <v>6672</v>
      </c>
      <c r="H335" t="s">
        <v>7128</v>
      </c>
      <c r="I335" t="s">
        <v>7332</v>
      </c>
      <c r="J335">
        <v>0</v>
      </c>
      <c r="K335">
        <v>0</v>
      </c>
      <c r="L335">
        <v>1</v>
      </c>
      <c r="M335">
        <v>0</v>
      </c>
      <c r="N335">
        <v>0</v>
      </c>
      <c r="O335">
        <v>0</v>
      </c>
    </row>
    <row r="336" spans="1:15">
      <c r="A336">
        <v>1103</v>
      </c>
      <c r="B336">
        <v>7</v>
      </c>
      <c r="C336" s="10">
        <v>70815</v>
      </c>
      <c r="D336" t="s">
        <v>6669</v>
      </c>
      <c r="E336" t="s">
        <v>7127</v>
      </c>
      <c r="F336" t="s">
        <v>7333</v>
      </c>
      <c r="G336" t="s">
        <v>6672</v>
      </c>
      <c r="H336" t="s">
        <v>7128</v>
      </c>
      <c r="I336" t="s">
        <v>7334</v>
      </c>
      <c r="J336">
        <v>0</v>
      </c>
      <c r="K336">
        <v>0</v>
      </c>
      <c r="L336">
        <v>1</v>
      </c>
      <c r="M336">
        <v>0</v>
      </c>
      <c r="N336">
        <v>0</v>
      </c>
      <c r="O336">
        <v>0</v>
      </c>
    </row>
    <row r="337" spans="1:15">
      <c r="A337">
        <v>1103</v>
      </c>
      <c r="B337">
        <v>7</v>
      </c>
      <c r="C337" s="10">
        <v>70819</v>
      </c>
      <c r="D337" t="s">
        <v>6669</v>
      </c>
      <c r="E337" t="s">
        <v>7127</v>
      </c>
      <c r="F337" t="s">
        <v>7335</v>
      </c>
      <c r="G337" t="s">
        <v>6672</v>
      </c>
      <c r="H337" t="s">
        <v>7128</v>
      </c>
      <c r="I337" t="s">
        <v>7336</v>
      </c>
      <c r="J337">
        <v>0</v>
      </c>
      <c r="K337">
        <v>0</v>
      </c>
      <c r="L337">
        <v>0</v>
      </c>
      <c r="M337">
        <v>0</v>
      </c>
      <c r="N337">
        <v>0</v>
      </c>
      <c r="O337">
        <v>0</v>
      </c>
    </row>
    <row r="338" spans="1:15">
      <c r="A338">
        <v>1103</v>
      </c>
      <c r="B338">
        <v>7</v>
      </c>
      <c r="C338" s="10">
        <v>70861</v>
      </c>
      <c r="D338" t="s">
        <v>6669</v>
      </c>
      <c r="E338" t="s">
        <v>7127</v>
      </c>
      <c r="F338" t="s">
        <v>7337</v>
      </c>
      <c r="G338" t="s">
        <v>6672</v>
      </c>
      <c r="H338" t="s">
        <v>7128</v>
      </c>
      <c r="I338" t="s">
        <v>7338</v>
      </c>
      <c r="J338">
        <v>0</v>
      </c>
      <c r="K338">
        <v>0</v>
      </c>
      <c r="L338">
        <v>1</v>
      </c>
      <c r="M338">
        <v>0</v>
      </c>
      <c r="N338">
        <v>0</v>
      </c>
      <c r="O338">
        <v>0</v>
      </c>
    </row>
    <row r="339" spans="1:15">
      <c r="A339">
        <v>1103</v>
      </c>
      <c r="B339">
        <v>7</v>
      </c>
      <c r="C339" s="10">
        <v>70862</v>
      </c>
      <c r="D339" t="s">
        <v>6669</v>
      </c>
      <c r="E339" t="s">
        <v>7127</v>
      </c>
      <c r="F339" t="s">
        <v>7339</v>
      </c>
      <c r="G339" t="s">
        <v>6672</v>
      </c>
      <c r="H339" t="s">
        <v>7128</v>
      </c>
      <c r="I339" t="s">
        <v>7340</v>
      </c>
      <c r="J339">
        <v>0</v>
      </c>
      <c r="K339">
        <v>0</v>
      </c>
      <c r="L339">
        <v>1</v>
      </c>
      <c r="M339">
        <v>0</v>
      </c>
      <c r="N339">
        <v>0</v>
      </c>
      <c r="O339">
        <v>0</v>
      </c>
    </row>
    <row r="340" spans="1:15">
      <c r="A340">
        <v>1103</v>
      </c>
      <c r="B340">
        <v>7</v>
      </c>
      <c r="C340" s="10">
        <v>70863</v>
      </c>
      <c r="D340" t="s">
        <v>6669</v>
      </c>
      <c r="E340" t="s">
        <v>7127</v>
      </c>
      <c r="F340" t="s">
        <v>7341</v>
      </c>
      <c r="G340" t="s">
        <v>6672</v>
      </c>
      <c r="H340" t="s">
        <v>7128</v>
      </c>
      <c r="I340" t="s">
        <v>7342</v>
      </c>
      <c r="J340">
        <v>0</v>
      </c>
      <c r="K340">
        <v>0</v>
      </c>
      <c r="L340">
        <v>1</v>
      </c>
      <c r="M340">
        <v>0</v>
      </c>
      <c r="N340">
        <v>0</v>
      </c>
      <c r="O340">
        <v>0</v>
      </c>
    </row>
    <row r="341" spans="1:15">
      <c r="A341">
        <v>1103</v>
      </c>
      <c r="B341">
        <v>7</v>
      </c>
      <c r="C341" s="10">
        <v>70864</v>
      </c>
      <c r="D341" t="s">
        <v>6669</v>
      </c>
      <c r="E341" t="s">
        <v>7127</v>
      </c>
      <c r="F341" t="s">
        <v>7343</v>
      </c>
      <c r="G341" t="s">
        <v>6672</v>
      </c>
      <c r="H341" t="s">
        <v>7128</v>
      </c>
      <c r="I341" t="s">
        <v>7344</v>
      </c>
      <c r="J341">
        <v>0</v>
      </c>
      <c r="K341">
        <v>0</v>
      </c>
      <c r="L341">
        <v>1</v>
      </c>
      <c r="M341">
        <v>0</v>
      </c>
      <c r="N341">
        <v>0</v>
      </c>
      <c r="O341">
        <v>0</v>
      </c>
    </row>
    <row r="342" spans="1:15">
      <c r="A342">
        <v>1103</v>
      </c>
      <c r="B342">
        <v>7</v>
      </c>
      <c r="C342" s="10">
        <v>70865</v>
      </c>
      <c r="D342" t="s">
        <v>6669</v>
      </c>
      <c r="E342" t="s">
        <v>7127</v>
      </c>
      <c r="F342" t="s">
        <v>7345</v>
      </c>
      <c r="G342" t="s">
        <v>6672</v>
      </c>
      <c r="H342" t="s">
        <v>7128</v>
      </c>
      <c r="I342" t="s">
        <v>7346</v>
      </c>
      <c r="J342">
        <v>0</v>
      </c>
      <c r="K342">
        <v>0</v>
      </c>
      <c r="L342">
        <v>1</v>
      </c>
      <c r="M342">
        <v>0</v>
      </c>
      <c r="N342">
        <v>0</v>
      </c>
      <c r="O342">
        <v>0</v>
      </c>
    </row>
    <row r="343" spans="1:15">
      <c r="A343">
        <v>1103</v>
      </c>
      <c r="B343">
        <v>7</v>
      </c>
      <c r="C343" s="10">
        <v>70866</v>
      </c>
      <c r="D343" t="s">
        <v>6669</v>
      </c>
      <c r="E343" t="s">
        <v>7127</v>
      </c>
      <c r="F343" t="s">
        <v>7347</v>
      </c>
      <c r="G343" t="s">
        <v>6672</v>
      </c>
      <c r="H343" t="s">
        <v>7128</v>
      </c>
      <c r="I343" t="s">
        <v>7348</v>
      </c>
      <c r="J343">
        <v>0</v>
      </c>
      <c r="K343">
        <v>0</v>
      </c>
      <c r="L343">
        <v>1</v>
      </c>
      <c r="M343">
        <v>0</v>
      </c>
      <c r="N343">
        <v>0</v>
      </c>
      <c r="O343">
        <v>0</v>
      </c>
    </row>
    <row r="344" spans="1:15">
      <c r="A344">
        <v>1103</v>
      </c>
      <c r="B344">
        <v>7</v>
      </c>
      <c r="C344" s="10">
        <v>70867</v>
      </c>
      <c r="D344" t="s">
        <v>6669</v>
      </c>
      <c r="E344" t="s">
        <v>7127</v>
      </c>
      <c r="F344" t="s">
        <v>7349</v>
      </c>
      <c r="G344" t="s">
        <v>6672</v>
      </c>
      <c r="H344" t="s">
        <v>7128</v>
      </c>
      <c r="I344" t="s">
        <v>7350</v>
      </c>
      <c r="J344">
        <v>0</v>
      </c>
      <c r="K344">
        <v>0</v>
      </c>
      <c r="L344">
        <v>1</v>
      </c>
      <c r="M344">
        <v>0</v>
      </c>
      <c r="N344">
        <v>0</v>
      </c>
      <c r="O344">
        <v>0</v>
      </c>
    </row>
    <row r="345" spans="1:15">
      <c r="A345">
        <v>1103</v>
      </c>
      <c r="B345">
        <v>7</v>
      </c>
      <c r="C345" s="10">
        <v>70868</v>
      </c>
      <c r="D345" t="s">
        <v>6669</v>
      </c>
      <c r="E345" t="s">
        <v>7127</v>
      </c>
      <c r="F345" t="s">
        <v>7351</v>
      </c>
      <c r="G345" t="s">
        <v>6672</v>
      </c>
      <c r="H345" t="s">
        <v>7128</v>
      </c>
      <c r="I345" t="s">
        <v>7352</v>
      </c>
      <c r="J345">
        <v>0</v>
      </c>
      <c r="K345">
        <v>0</v>
      </c>
      <c r="L345">
        <v>1</v>
      </c>
      <c r="M345">
        <v>0</v>
      </c>
      <c r="N345">
        <v>0</v>
      </c>
      <c r="O345">
        <v>0</v>
      </c>
    </row>
    <row r="346" spans="1:15">
      <c r="A346">
        <v>1103</v>
      </c>
      <c r="B346">
        <v>7</v>
      </c>
      <c r="C346" s="10">
        <v>70869</v>
      </c>
      <c r="D346" t="s">
        <v>6669</v>
      </c>
      <c r="E346" t="s">
        <v>7127</v>
      </c>
      <c r="F346" t="s">
        <v>7353</v>
      </c>
      <c r="G346" t="s">
        <v>6672</v>
      </c>
      <c r="H346" t="s">
        <v>7128</v>
      </c>
      <c r="I346" t="s">
        <v>7354</v>
      </c>
      <c r="J346">
        <v>0</v>
      </c>
      <c r="K346">
        <v>0</v>
      </c>
      <c r="L346">
        <v>1</v>
      </c>
      <c r="M346">
        <v>0</v>
      </c>
      <c r="N346">
        <v>0</v>
      </c>
      <c r="O346">
        <v>0</v>
      </c>
    </row>
    <row r="347" spans="1:15">
      <c r="A347">
        <v>1103</v>
      </c>
      <c r="B347">
        <v>7</v>
      </c>
      <c r="C347" s="10">
        <v>70870</v>
      </c>
      <c r="D347" t="s">
        <v>6669</v>
      </c>
      <c r="E347" t="s">
        <v>7127</v>
      </c>
      <c r="F347" t="s">
        <v>7355</v>
      </c>
      <c r="G347" t="s">
        <v>6672</v>
      </c>
      <c r="H347" t="s">
        <v>7128</v>
      </c>
      <c r="I347" t="s">
        <v>7356</v>
      </c>
      <c r="J347">
        <v>0</v>
      </c>
      <c r="K347">
        <v>0</v>
      </c>
      <c r="L347">
        <v>1</v>
      </c>
      <c r="M347">
        <v>0</v>
      </c>
      <c r="N347">
        <v>0</v>
      </c>
      <c r="O347">
        <v>0</v>
      </c>
    </row>
    <row r="348" spans="1:15">
      <c r="A348">
        <v>1103</v>
      </c>
      <c r="B348">
        <v>7</v>
      </c>
      <c r="C348" s="10">
        <v>70871</v>
      </c>
      <c r="D348" t="s">
        <v>6669</v>
      </c>
      <c r="E348" t="s">
        <v>7127</v>
      </c>
      <c r="F348" t="s">
        <v>7357</v>
      </c>
      <c r="G348" t="s">
        <v>6672</v>
      </c>
      <c r="H348" t="s">
        <v>7128</v>
      </c>
      <c r="I348" t="s">
        <v>7358</v>
      </c>
      <c r="J348">
        <v>0</v>
      </c>
      <c r="K348">
        <v>0</v>
      </c>
      <c r="L348">
        <v>1</v>
      </c>
      <c r="M348">
        <v>0</v>
      </c>
      <c r="N348">
        <v>0</v>
      </c>
      <c r="O348">
        <v>0</v>
      </c>
    </row>
    <row r="349" spans="1:15">
      <c r="A349">
        <v>1103</v>
      </c>
      <c r="B349">
        <v>7</v>
      </c>
      <c r="C349" s="10">
        <v>70872</v>
      </c>
      <c r="D349" t="s">
        <v>6669</v>
      </c>
      <c r="E349" t="s">
        <v>7127</v>
      </c>
      <c r="F349" t="s">
        <v>7359</v>
      </c>
      <c r="G349" t="s">
        <v>6672</v>
      </c>
      <c r="H349" t="s">
        <v>7128</v>
      </c>
      <c r="I349" t="s">
        <v>7360</v>
      </c>
      <c r="J349">
        <v>0</v>
      </c>
      <c r="K349">
        <v>0</v>
      </c>
      <c r="L349">
        <v>1</v>
      </c>
      <c r="M349">
        <v>0</v>
      </c>
      <c r="N349">
        <v>0</v>
      </c>
      <c r="O349">
        <v>0</v>
      </c>
    </row>
    <row r="350" spans="1:15">
      <c r="A350">
        <v>1103</v>
      </c>
      <c r="B350">
        <v>7</v>
      </c>
      <c r="C350" s="10">
        <v>70873</v>
      </c>
      <c r="D350" t="s">
        <v>6669</v>
      </c>
      <c r="E350" t="s">
        <v>7127</v>
      </c>
      <c r="F350" t="s">
        <v>7361</v>
      </c>
      <c r="G350" t="s">
        <v>6672</v>
      </c>
      <c r="H350" t="s">
        <v>7128</v>
      </c>
      <c r="I350" t="s">
        <v>7362</v>
      </c>
      <c r="J350">
        <v>0</v>
      </c>
      <c r="K350">
        <v>0</v>
      </c>
      <c r="L350">
        <v>1</v>
      </c>
      <c r="M350">
        <v>0</v>
      </c>
      <c r="N350">
        <v>0</v>
      </c>
      <c r="O350">
        <v>0</v>
      </c>
    </row>
    <row r="351" spans="1:15">
      <c r="A351">
        <v>1103</v>
      </c>
      <c r="B351">
        <v>7</v>
      </c>
      <c r="C351" s="10">
        <v>70874</v>
      </c>
      <c r="D351" t="s">
        <v>6669</v>
      </c>
      <c r="E351" t="s">
        <v>7127</v>
      </c>
      <c r="F351" t="s">
        <v>7363</v>
      </c>
      <c r="G351" t="s">
        <v>6672</v>
      </c>
      <c r="H351" t="s">
        <v>7128</v>
      </c>
      <c r="I351" t="s">
        <v>7364</v>
      </c>
      <c r="J351">
        <v>0</v>
      </c>
      <c r="K351">
        <v>0</v>
      </c>
      <c r="L351">
        <v>0</v>
      </c>
      <c r="M351">
        <v>0</v>
      </c>
      <c r="N351">
        <v>0</v>
      </c>
      <c r="O351">
        <v>0</v>
      </c>
    </row>
    <row r="352" spans="1:15">
      <c r="A352">
        <v>1103</v>
      </c>
      <c r="B352">
        <v>65</v>
      </c>
      <c r="C352" s="10">
        <v>650041</v>
      </c>
      <c r="D352" t="s">
        <v>6669</v>
      </c>
      <c r="E352" t="s">
        <v>7127</v>
      </c>
      <c r="F352" t="s">
        <v>7365</v>
      </c>
      <c r="G352" t="s">
        <v>6672</v>
      </c>
      <c r="H352" t="s">
        <v>7128</v>
      </c>
      <c r="I352" t="s">
        <v>7366</v>
      </c>
      <c r="J352">
        <v>0</v>
      </c>
      <c r="K352">
        <v>0</v>
      </c>
      <c r="L352">
        <v>1</v>
      </c>
      <c r="M352">
        <v>0</v>
      </c>
      <c r="N352">
        <v>0</v>
      </c>
      <c r="O352">
        <v>0</v>
      </c>
    </row>
    <row r="353" spans="1:15">
      <c r="A353">
        <v>1103</v>
      </c>
      <c r="B353">
        <v>65</v>
      </c>
      <c r="C353" s="10">
        <v>650042</v>
      </c>
      <c r="D353" t="s">
        <v>6669</v>
      </c>
      <c r="E353" t="s">
        <v>7127</v>
      </c>
      <c r="F353" t="s">
        <v>7367</v>
      </c>
      <c r="G353" t="s">
        <v>6672</v>
      </c>
      <c r="H353" t="s">
        <v>7128</v>
      </c>
      <c r="I353" t="s">
        <v>7368</v>
      </c>
      <c r="J353">
        <v>0</v>
      </c>
      <c r="K353">
        <v>0</v>
      </c>
      <c r="L353">
        <v>1</v>
      </c>
      <c r="M353">
        <v>0</v>
      </c>
      <c r="N353">
        <v>0</v>
      </c>
      <c r="O353">
        <v>0</v>
      </c>
    </row>
    <row r="354" spans="1:15">
      <c r="A354">
        <v>1103</v>
      </c>
      <c r="B354">
        <v>7</v>
      </c>
      <c r="C354" s="10">
        <v>70011</v>
      </c>
      <c r="D354" t="s">
        <v>6669</v>
      </c>
      <c r="E354" t="s">
        <v>7127</v>
      </c>
      <c r="F354" t="s">
        <v>7369</v>
      </c>
      <c r="G354" t="s">
        <v>6672</v>
      </c>
      <c r="H354" t="s">
        <v>7128</v>
      </c>
      <c r="I354" t="s">
        <v>7370</v>
      </c>
      <c r="J354">
        <v>0</v>
      </c>
      <c r="K354">
        <v>0</v>
      </c>
      <c r="L354">
        <v>0</v>
      </c>
      <c r="M354">
        <v>0</v>
      </c>
      <c r="N354">
        <v>0</v>
      </c>
      <c r="O354">
        <v>0</v>
      </c>
    </row>
    <row r="355" spans="1:15">
      <c r="A355">
        <v>1104</v>
      </c>
      <c r="B355">
        <v>3</v>
      </c>
      <c r="C355" s="10">
        <v>30000</v>
      </c>
      <c r="D355" t="s">
        <v>6669</v>
      </c>
      <c r="E355" t="s">
        <v>7371</v>
      </c>
      <c r="F355" t="s">
        <v>6671</v>
      </c>
      <c r="G355" t="s">
        <v>6672</v>
      </c>
      <c r="H355" t="s">
        <v>7372</v>
      </c>
      <c r="I355" t="s">
        <v>6674</v>
      </c>
      <c r="J355">
        <v>0</v>
      </c>
      <c r="K355">
        <v>0</v>
      </c>
      <c r="L355">
        <v>0</v>
      </c>
      <c r="M355">
        <v>0</v>
      </c>
      <c r="N355">
        <v>0</v>
      </c>
      <c r="O355">
        <v>0</v>
      </c>
    </row>
    <row r="356" spans="1:15">
      <c r="A356">
        <v>1104</v>
      </c>
      <c r="B356">
        <v>3</v>
      </c>
      <c r="C356" s="10">
        <v>30851</v>
      </c>
      <c r="D356" t="s">
        <v>6669</v>
      </c>
      <c r="E356" t="s">
        <v>7371</v>
      </c>
      <c r="F356" t="s">
        <v>7373</v>
      </c>
      <c r="G356" t="s">
        <v>6672</v>
      </c>
      <c r="H356" t="s">
        <v>7372</v>
      </c>
      <c r="I356" t="s">
        <v>7374</v>
      </c>
      <c r="J356">
        <v>0</v>
      </c>
      <c r="K356">
        <v>0</v>
      </c>
      <c r="L356">
        <v>1</v>
      </c>
      <c r="M356">
        <v>0</v>
      </c>
      <c r="N356">
        <v>0</v>
      </c>
      <c r="O356">
        <v>0</v>
      </c>
    </row>
    <row r="357" spans="1:15">
      <c r="A357">
        <v>1104</v>
      </c>
      <c r="B357">
        <v>3</v>
      </c>
      <c r="C357" s="10">
        <v>30852</v>
      </c>
      <c r="D357" t="s">
        <v>6669</v>
      </c>
      <c r="E357" t="s">
        <v>7371</v>
      </c>
      <c r="F357" t="s">
        <v>7375</v>
      </c>
      <c r="G357" t="s">
        <v>6672</v>
      </c>
      <c r="H357" t="s">
        <v>7372</v>
      </c>
      <c r="I357" t="s">
        <v>7376</v>
      </c>
      <c r="J357">
        <v>0</v>
      </c>
      <c r="K357">
        <v>0</v>
      </c>
      <c r="L357">
        <v>1</v>
      </c>
      <c r="M357">
        <v>0</v>
      </c>
      <c r="N357">
        <v>0</v>
      </c>
      <c r="O357">
        <v>0</v>
      </c>
    </row>
    <row r="358" spans="1:15">
      <c r="A358">
        <v>1104</v>
      </c>
      <c r="B358">
        <v>3</v>
      </c>
      <c r="C358" s="10">
        <v>30853</v>
      </c>
      <c r="D358" t="s">
        <v>6669</v>
      </c>
      <c r="E358" t="s">
        <v>7371</v>
      </c>
      <c r="F358" t="s">
        <v>7377</v>
      </c>
      <c r="G358" t="s">
        <v>6672</v>
      </c>
      <c r="H358" t="s">
        <v>7372</v>
      </c>
      <c r="I358" t="s">
        <v>7378</v>
      </c>
      <c r="J358">
        <v>0</v>
      </c>
      <c r="K358">
        <v>0</v>
      </c>
      <c r="L358">
        <v>1</v>
      </c>
      <c r="M358">
        <v>0</v>
      </c>
      <c r="N358">
        <v>0</v>
      </c>
      <c r="O358">
        <v>0</v>
      </c>
    </row>
    <row r="359" spans="1:15">
      <c r="A359">
        <v>1104</v>
      </c>
      <c r="B359">
        <v>3</v>
      </c>
      <c r="C359" s="10">
        <v>30854</v>
      </c>
      <c r="D359" t="s">
        <v>6669</v>
      </c>
      <c r="E359" t="s">
        <v>7371</v>
      </c>
      <c r="F359" t="s">
        <v>7379</v>
      </c>
      <c r="G359" t="s">
        <v>6672</v>
      </c>
      <c r="H359" t="s">
        <v>7372</v>
      </c>
      <c r="I359" t="s">
        <v>7380</v>
      </c>
      <c r="J359">
        <v>0</v>
      </c>
      <c r="K359">
        <v>0</v>
      </c>
      <c r="L359">
        <v>1</v>
      </c>
      <c r="M359">
        <v>0</v>
      </c>
      <c r="N359">
        <v>0</v>
      </c>
      <c r="O359">
        <v>0</v>
      </c>
    </row>
    <row r="360" spans="1:15">
      <c r="A360">
        <v>1104</v>
      </c>
      <c r="B360">
        <v>3</v>
      </c>
      <c r="C360" s="10">
        <v>30855</v>
      </c>
      <c r="D360" t="s">
        <v>6669</v>
      </c>
      <c r="E360" t="s">
        <v>7371</v>
      </c>
      <c r="F360" t="s">
        <v>7381</v>
      </c>
      <c r="G360" t="s">
        <v>6672</v>
      </c>
      <c r="H360" t="s">
        <v>7372</v>
      </c>
      <c r="I360" t="s">
        <v>7382</v>
      </c>
      <c r="J360">
        <v>0</v>
      </c>
      <c r="K360">
        <v>0</v>
      </c>
      <c r="L360">
        <v>1</v>
      </c>
      <c r="M360">
        <v>0</v>
      </c>
      <c r="N360">
        <v>0</v>
      </c>
      <c r="O360">
        <v>0</v>
      </c>
    </row>
    <row r="361" spans="1:15">
      <c r="A361">
        <v>1104</v>
      </c>
      <c r="B361">
        <v>3</v>
      </c>
      <c r="C361" s="10">
        <v>30869</v>
      </c>
      <c r="D361" t="s">
        <v>6669</v>
      </c>
      <c r="E361" t="s">
        <v>7371</v>
      </c>
      <c r="F361" t="s">
        <v>7383</v>
      </c>
      <c r="G361" t="s">
        <v>6672</v>
      </c>
      <c r="H361" t="s">
        <v>7372</v>
      </c>
      <c r="I361" t="s">
        <v>7384</v>
      </c>
      <c r="J361">
        <v>0</v>
      </c>
      <c r="K361">
        <v>0</v>
      </c>
      <c r="L361">
        <v>0</v>
      </c>
      <c r="M361">
        <v>0</v>
      </c>
      <c r="N361">
        <v>0</v>
      </c>
      <c r="O361">
        <v>0</v>
      </c>
    </row>
    <row r="362" spans="1:15">
      <c r="A362">
        <v>1104</v>
      </c>
      <c r="B362">
        <v>3</v>
      </c>
      <c r="C362" s="10">
        <v>30861</v>
      </c>
      <c r="D362" t="s">
        <v>6669</v>
      </c>
      <c r="E362" t="s">
        <v>7371</v>
      </c>
      <c r="F362" t="s">
        <v>7385</v>
      </c>
      <c r="G362" t="s">
        <v>6672</v>
      </c>
      <c r="H362" t="s">
        <v>7372</v>
      </c>
      <c r="I362" t="s">
        <v>7386</v>
      </c>
      <c r="J362">
        <v>0</v>
      </c>
      <c r="K362">
        <v>0</v>
      </c>
      <c r="L362">
        <v>1</v>
      </c>
      <c r="M362">
        <v>0</v>
      </c>
      <c r="N362">
        <v>0</v>
      </c>
      <c r="O362">
        <v>0</v>
      </c>
    </row>
    <row r="363" spans="1:15">
      <c r="A363">
        <v>1104</v>
      </c>
      <c r="B363">
        <v>3</v>
      </c>
      <c r="C363" s="10">
        <v>30862</v>
      </c>
      <c r="D363" t="s">
        <v>6669</v>
      </c>
      <c r="E363" t="s">
        <v>7371</v>
      </c>
      <c r="F363" t="s">
        <v>7387</v>
      </c>
      <c r="G363" t="s">
        <v>6672</v>
      </c>
      <c r="H363" t="s">
        <v>7372</v>
      </c>
      <c r="I363" t="s">
        <v>7388</v>
      </c>
      <c r="J363">
        <v>0</v>
      </c>
      <c r="K363">
        <v>0</v>
      </c>
      <c r="L363">
        <v>1</v>
      </c>
      <c r="M363">
        <v>0</v>
      </c>
      <c r="N363">
        <v>0</v>
      </c>
      <c r="O363">
        <v>0</v>
      </c>
    </row>
    <row r="364" spans="1:15">
      <c r="A364">
        <v>1104</v>
      </c>
      <c r="B364">
        <v>3</v>
      </c>
      <c r="C364" s="10">
        <v>30863</v>
      </c>
      <c r="D364" t="s">
        <v>6669</v>
      </c>
      <c r="E364" t="s">
        <v>7371</v>
      </c>
      <c r="F364" t="s">
        <v>7389</v>
      </c>
      <c r="G364" t="s">
        <v>6672</v>
      </c>
      <c r="H364" t="s">
        <v>7372</v>
      </c>
      <c r="I364" t="s">
        <v>7390</v>
      </c>
      <c r="J364">
        <v>0</v>
      </c>
      <c r="K364">
        <v>0</v>
      </c>
      <c r="L364">
        <v>1</v>
      </c>
      <c r="M364">
        <v>0</v>
      </c>
      <c r="N364">
        <v>0</v>
      </c>
      <c r="O364">
        <v>0</v>
      </c>
    </row>
    <row r="365" spans="1:15">
      <c r="A365">
        <v>1104</v>
      </c>
      <c r="B365">
        <v>3</v>
      </c>
      <c r="C365" s="10">
        <v>30864</v>
      </c>
      <c r="D365" t="s">
        <v>6669</v>
      </c>
      <c r="E365" t="s">
        <v>7371</v>
      </c>
      <c r="F365" t="s">
        <v>7391</v>
      </c>
      <c r="G365" t="s">
        <v>6672</v>
      </c>
      <c r="H365" t="s">
        <v>7372</v>
      </c>
      <c r="I365" t="s">
        <v>7392</v>
      </c>
      <c r="J365">
        <v>0</v>
      </c>
      <c r="K365">
        <v>0</v>
      </c>
      <c r="L365">
        <v>1</v>
      </c>
      <c r="M365">
        <v>0</v>
      </c>
      <c r="N365">
        <v>0</v>
      </c>
      <c r="O365">
        <v>0</v>
      </c>
    </row>
    <row r="366" spans="1:15">
      <c r="A366">
        <v>1104</v>
      </c>
      <c r="B366">
        <v>3</v>
      </c>
      <c r="C366" s="10">
        <v>30865</v>
      </c>
      <c r="D366" t="s">
        <v>6669</v>
      </c>
      <c r="E366" t="s">
        <v>7371</v>
      </c>
      <c r="F366" t="s">
        <v>7393</v>
      </c>
      <c r="G366" t="s">
        <v>6672</v>
      </c>
      <c r="H366" t="s">
        <v>7372</v>
      </c>
      <c r="I366" t="s">
        <v>7394</v>
      </c>
      <c r="J366">
        <v>0</v>
      </c>
      <c r="K366">
        <v>0</v>
      </c>
      <c r="L366">
        <v>1</v>
      </c>
      <c r="M366">
        <v>0</v>
      </c>
      <c r="N366">
        <v>0</v>
      </c>
      <c r="O366">
        <v>0</v>
      </c>
    </row>
    <row r="367" spans="1:15">
      <c r="A367">
        <v>1104</v>
      </c>
      <c r="B367">
        <v>3</v>
      </c>
      <c r="C367" s="10">
        <v>30859</v>
      </c>
      <c r="D367" t="s">
        <v>6669</v>
      </c>
      <c r="E367" t="s">
        <v>7371</v>
      </c>
      <c r="F367" t="s">
        <v>7395</v>
      </c>
      <c r="G367" t="s">
        <v>6672</v>
      </c>
      <c r="H367" t="s">
        <v>7372</v>
      </c>
      <c r="I367" t="s">
        <v>7396</v>
      </c>
      <c r="J367">
        <v>0</v>
      </c>
      <c r="K367">
        <v>0</v>
      </c>
      <c r="L367">
        <v>0</v>
      </c>
      <c r="M367">
        <v>0</v>
      </c>
      <c r="N367">
        <v>0</v>
      </c>
      <c r="O367">
        <v>0</v>
      </c>
    </row>
    <row r="368" spans="1:15">
      <c r="A368">
        <v>1104</v>
      </c>
      <c r="B368">
        <v>3</v>
      </c>
      <c r="C368" s="10">
        <v>30801</v>
      </c>
      <c r="D368" t="s">
        <v>6669</v>
      </c>
      <c r="E368" t="s">
        <v>7371</v>
      </c>
      <c r="F368" t="s">
        <v>7397</v>
      </c>
      <c r="G368" t="s">
        <v>6672</v>
      </c>
      <c r="H368" t="s">
        <v>7372</v>
      </c>
      <c r="I368" t="s">
        <v>7398</v>
      </c>
      <c r="J368">
        <v>0</v>
      </c>
      <c r="K368">
        <v>0</v>
      </c>
      <c r="L368">
        <v>1</v>
      </c>
      <c r="M368">
        <v>0</v>
      </c>
      <c r="N368">
        <v>0</v>
      </c>
      <c r="O368">
        <v>0</v>
      </c>
    </row>
    <row r="369" spans="1:15">
      <c r="A369">
        <v>1104</v>
      </c>
      <c r="B369">
        <v>3</v>
      </c>
      <c r="C369" s="10">
        <v>30802</v>
      </c>
      <c r="D369" t="s">
        <v>6669</v>
      </c>
      <c r="E369" t="s">
        <v>7371</v>
      </c>
      <c r="F369" t="s">
        <v>7399</v>
      </c>
      <c r="G369" t="s">
        <v>6672</v>
      </c>
      <c r="H369" t="s">
        <v>7372</v>
      </c>
      <c r="I369" t="s">
        <v>7400</v>
      </c>
      <c r="J369">
        <v>0</v>
      </c>
      <c r="K369">
        <v>0</v>
      </c>
      <c r="L369">
        <v>1</v>
      </c>
      <c r="M369">
        <v>0</v>
      </c>
      <c r="N369">
        <v>0</v>
      </c>
      <c r="O369">
        <v>0</v>
      </c>
    </row>
    <row r="370" spans="1:15">
      <c r="A370">
        <v>1104</v>
      </c>
      <c r="B370">
        <v>3</v>
      </c>
      <c r="C370" s="10">
        <v>30803</v>
      </c>
      <c r="D370" t="s">
        <v>6669</v>
      </c>
      <c r="E370" t="s">
        <v>7371</v>
      </c>
      <c r="F370" t="s">
        <v>7401</v>
      </c>
      <c r="G370" t="s">
        <v>6672</v>
      </c>
      <c r="H370" t="s">
        <v>7372</v>
      </c>
      <c r="I370" t="s">
        <v>7402</v>
      </c>
      <c r="J370">
        <v>0</v>
      </c>
      <c r="K370">
        <v>0</v>
      </c>
      <c r="L370">
        <v>1</v>
      </c>
      <c r="M370">
        <v>0</v>
      </c>
      <c r="N370">
        <v>0</v>
      </c>
      <c r="O370">
        <v>0</v>
      </c>
    </row>
    <row r="371" spans="1:15">
      <c r="A371">
        <v>1104</v>
      </c>
      <c r="B371">
        <v>3</v>
      </c>
      <c r="C371" s="10">
        <v>30804</v>
      </c>
      <c r="D371" t="s">
        <v>6669</v>
      </c>
      <c r="E371" t="s">
        <v>7371</v>
      </c>
      <c r="F371" t="s">
        <v>7403</v>
      </c>
      <c r="G371" t="s">
        <v>6672</v>
      </c>
      <c r="H371" t="s">
        <v>7372</v>
      </c>
      <c r="I371" t="s">
        <v>7404</v>
      </c>
      <c r="J371">
        <v>0</v>
      </c>
      <c r="K371">
        <v>0</v>
      </c>
      <c r="L371">
        <v>1</v>
      </c>
      <c r="M371">
        <v>0</v>
      </c>
      <c r="N371">
        <v>0</v>
      </c>
      <c r="O371">
        <v>0</v>
      </c>
    </row>
    <row r="372" spans="1:15">
      <c r="A372">
        <v>1104</v>
      </c>
      <c r="B372">
        <v>3</v>
      </c>
      <c r="C372" s="10">
        <v>30805</v>
      </c>
      <c r="D372" t="s">
        <v>6669</v>
      </c>
      <c r="E372" t="s">
        <v>7371</v>
      </c>
      <c r="F372" t="s">
        <v>7405</v>
      </c>
      <c r="G372" t="s">
        <v>6672</v>
      </c>
      <c r="H372" t="s">
        <v>7372</v>
      </c>
      <c r="I372" t="s">
        <v>7406</v>
      </c>
      <c r="J372">
        <v>0</v>
      </c>
      <c r="K372">
        <v>0</v>
      </c>
      <c r="L372">
        <v>1</v>
      </c>
      <c r="M372">
        <v>0</v>
      </c>
      <c r="N372">
        <v>0</v>
      </c>
      <c r="O372">
        <v>0</v>
      </c>
    </row>
    <row r="373" spans="1:15">
      <c r="A373">
        <v>1104</v>
      </c>
      <c r="B373">
        <v>3</v>
      </c>
      <c r="C373" s="10">
        <v>30806</v>
      </c>
      <c r="D373" t="s">
        <v>6669</v>
      </c>
      <c r="E373" t="s">
        <v>7371</v>
      </c>
      <c r="F373" t="s">
        <v>7407</v>
      </c>
      <c r="G373" t="s">
        <v>6672</v>
      </c>
      <c r="H373" t="s">
        <v>7372</v>
      </c>
      <c r="I373" t="s">
        <v>7408</v>
      </c>
      <c r="J373">
        <v>0</v>
      </c>
      <c r="K373">
        <v>0</v>
      </c>
      <c r="L373">
        <v>1</v>
      </c>
      <c r="M373">
        <v>0</v>
      </c>
      <c r="N373">
        <v>0</v>
      </c>
      <c r="O373">
        <v>0</v>
      </c>
    </row>
    <row r="374" spans="1:15">
      <c r="A374">
        <v>1104</v>
      </c>
      <c r="B374">
        <v>3</v>
      </c>
      <c r="C374" s="10">
        <v>30807</v>
      </c>
      <c r="D374" t="s">
        <v>6669</v>
      </c>
      <c r="E374" t="s">
        <v>7371</v>
      </c>
      <c r="F374" t="s">
        <v>7409</v>
      </c>
      <c r="G374" t="s">
        <v>6672</v>
      </c>
      <c r="H374" t="s">
        <v>7372</v>
      </c>
      <c r="I374" t="s">
        <v>7410</v>
      </c>
      <c r="J374">
        <v>0</v>
      </c>
      <c r="K374">
        <v>0</v>
      </c>
      <c r="L374">
        <v>1</v>
      </c>
      <c r="M374">
        <v>0</v>
      </c>
      <c r="N374">
        <v>0</v>
      </c>
      <c r="O374">
        <v>0</v>
      </c>
    </row>
    <row r="375" spans="1:15">
      <c r="A375">
        <v>1104</v>
      </c>
      <c r="B375">
        <v>3</v>
      </c>
      <c r="C375" s="10">
        <v>30808</v>
      </c>
      <c r="D375" t="s">
        <v>6669</v>
      </c>
      <c r="E375" t="s">
        <v>7371</v>
      </c>
      <c r="F375" t="s">
        <v>7411</v>
      </c>
      <c r="G375" t="s">
        <v>6672</v>
      </c>
      <c r="H375" t="s">
        <v>7372</v>
      </c>
      <c r="I375" t="s">
        <v>7412</v>
      </c>
      <c r="J375">
        <v>0</v>
      </c>
      <c r="K375">
        <v>0</v>
      </c>
      <c r="L375">
        <v>1</v>
      </c>
      <c r="M375">
        <v>0</v>
      </c>
      <c r="N375">
        <v>0</v>
      </c>
      <c r="O375">
        <v>0</v>
      </c>
    </row>
    <row r="376" spans="1:15">
      <c r="A376">
        <v>1104</v>
      </c>
      <c r="B376">
        <v>3</v>
      </c>
      <c r="C376" s="10">
        <v>30809</v>
      </c>
      <c r="D376" t="s">
        <v>6669</v>
      </c>
      <c r="E376" t="s">
        <v>7371</v>
      </c>
      <c r="F376" t="s">
        <v>7413</v>
      </c>
      <c r="G376" t="s">
        <v>6672</v>
      </c>
      <c r="H376" t="s">
        <v>7372</v>
      </c>
      <c r="I376" t="s">
        <v>7414</v>
      </c>
      <c r="J376">
        <v>0</v>
      </c>
      <c r="K376">
        <v>0</v>
      </c>
      <c r="L376">
        <v>1</v>
      </c>
      <c r="M376">
        <v>0</v>
      </c>
      <c r="N376">
        <v>0</v>
      </c>
      <c r="O376">
        <v>0</v>
      </c>
    </row>
    <row r="377" spans="1:15">
      <c r="A377">
        <v>1104</v>
      </c>
      <c r="B377">
        <v>3</v>
      </c>
      <c r="C377" s="10">
        <v>30811</v>
      </c>
      <c r="D377" t="s">
        <v>6669</v>
      </c>
      <c r="E377" t="s">
        <v>7371</v>
      </c>
      <c r="F377" t="s">
        <v>7415</v>
      </c>
      <c r="G377" t="s">
        <v>6672</v>
      </c>
      <c r="H377" t="s">
        <v>7372</v>
      </c>
      <c r="I377" t="s">
        <v>7416</v>
      </c>
      <c r="J377">
        <v>0</v>
      </c>
      <c r="K377">
        <v>0</v>
      </c>
      <c r="L377">
        <v>1</v>
      </c>
      <c r="M377">
        <v>0</v>
      </c>
      <c r="N377">
        <v>0</v>
      </c>
      <c r="O377">
        <v>0</v>
      </c>
    </row>
    <row r="378" spans="1:15">
      <c r="A378">
        <v>1104</v>
      </c>
      <c r="B378">
        <v>3</v>
      </c>
      <c r="C378" s="10">
        <v>30812</v>
      </c>
      <c r="D378" t="s">
        <v>6669</v>
      </c>
      <c r="E378" t="s">
        <v>7371</v>
      </c>
      <c r="F378" t="s">
        <v>7417</v>
      </c>
      <c r="G378" t="s">
        <v>6672</v>
      </c>
      <c r="H378" t="s">
        <v>7372</v>
      </c>
      <c r="I378" t="s">
        <v>7418</v>
      </c>
      <c r="J378">
        <v>0</v>
      </c>
      <c r="K378">
        <v>0</v>
      </c>
      <c r="L378">
        <v>1</v>
      </c>
      <c r="M378">
        <v>0</v>
      </c>
      <c r="N378">
        <v>0</v>
      </c>
      <c r="O378">
        <v>0</v>
      </c>
    </row>
    <row r="379" spans="1:15">
      <c r="A379">
        <v>1104</v>
      </c>
      <c r="B379">
        <v>3</v>
      </c>
      <c r="C379" s="10">
        <v>30813</v>
      </c>
      <c r="D379" t="s">
        <v>6669</v>
      </c>
      <c r="E379" t="s">
        <v>7371</v>
      </c>
      <c r="F379" t="s">
        <v>7419</v>
      </c>
      <c r="G379" t="s">
        <v>6672</v>
      </c>
      <c r="H379" t="s">
        <v>7372</v>
      </c>
      <c r="I379" t="s">
        <v>7420</v>
      </c>
      <c r="J379">
        <v>0</v>
      </c>
      <c r="K379">
        <v>0</v>
      </c>
      <c r="L379">
        <v>1</v>
      </c>
      <c r="M379">
        <v>0</v>
      </c>
      <c r="N379">
        <v>0</v>
      </c>
      <c r="O379">
        <v>0</v>
      </c>
    </row>
    <row r="380" spans="1:15">
      <c r="A380">
        <v>1104</v>
      </c>
      <c r="B380">
        <v>3</v>
      </c>
      <c r="C380" s="10">
        <v>30814</v>
      </c>
      <c r="D380" t="s">
        <v>6669</v>
      </c>
      <c r="E380" t="s">
        <v>7371</v>
      </c>
      <c r="F380" t="s">
        <v>7421</v>
      </c>
      <c r="G380" t="s">
        <v>6672</v>
      </c>
      <c r="H380" t="s">
        <v>7372</v>
      </c>
      <c r="I380" t="s">
        <v>7422</v>
      </c>
      <c r="J380">
        <v>0</v>
      </c>
      <c r="K380">
        <v>0</v>
      </c>
      <c r="L380">
        <v>1</v>
      </c>
      <c r="M380">
        <v>0</v>
      </c>
      <c r="N380">
        <v>0</v>
      </c>
      <c r="O380">
        <v>0</v>
      </c>
    </row>
    <row r="381" spans="1:15">
      <c r="A381">
        <v>1104</v>
      </c>
      <c r="B381">
        <v>3</v>
      </c>
      <c r="C381" s="10">
        <v>30821</v>
      </c>
      <c r="D381" t="s">
        <v>6669</v>
      </c>
      <c r="E381" t="s">
        <v>7371</v>
      </c>
      <c r="F381" t="s">
        <v>7423</v>
      </c>
      <c r="G381" t="s">
        <v>6672</v>
      </c>
      <c r="H381" t="s">
        <v>7372</v>
      </c>
      <c r="I381" t="s">
        <v>7424</v>
      </c>
      <c r="J381">
        <v>0</v>
      </c>
      <c r="K381">
        <v>0</v>
      </c>
      <c r="L381">
        <v>1</v>
      </c>
      <c r="M381">
        <v>0</v>
      </c>
      <c r="N381">
        <v>0</v>
      </c>
      <c r="O381">
        <v>0</v>
      </c>
    </row>
    <row r="382" spans="1:15">
      <c r="A382">
        <v>1104</v>
      </c>
      <c r="B382">
        <v>3</v>
      </c>
      <c r="C382" s="10">
        <v>30822</v>
      </c>
      <c r="D382" t="s">
        <v>6669</v>
      </c>
      <c r="E382" t="s">
        <v>7371</v>
      </c>
      <c r="F382" t="s">
        <v>7425</v>
      </c>
      <c r="G382" t="s">
        <v>6672</v>
      </c>
      <c r="H382" t="s">
        <v>7372</v>
      </c>
      <c r="I382" t="s">
        <v>7426</v>
      </c>
      <c r="J382">
        <v>0</v>
      </c>
      <c r="K382">
        <v>0</v>
      </c>
      <c r="L382">
        <v>1</v>
      </c>
      <c r="M382">
        <v>0</v>
      </c>
      <c r="N382">
        <v>0</v>
      </c>
      <c r="O382">
        <v>0</v>
      </c>
    </row>
    <row r="383" spans="1:15">
      <c r="A383">
        <v>1104</v>
      </c>
      <c r="B383">
        <v>3</v>
      </c>
      <c r="C383" s="10">
        <v>30823</v>
      </c>
      <c r="D383" t="s">
        <v>6669</v>
      </c>
      <c r="E383" t="s">
        <v>7371</v>
      </c>
      <c r="F383" t="s">
        <v>7427</v>
      </c>
      <c r="G383" t="s">
        <v>6672</v>
      </c>
      <c r="H383" t="s">
        <v>7372</v>
      </c>
      <c r="I383" t="s">
        <v>7428</v>
      </c>
      <c r="J383">
        <v>0</v>
      </c>
      <c r="K383">
        <v>0</v>
      </c>
      <c r="L383">
        <v>1</v>
      </c>
      <c r="M383">
        <v>0</v>
      </c>
      <c r="N383">
        <v>0</v>
      </c>
      <c r="O383">
        <v>0</v>
      </c>
    </row>
    <row r="384" spans="1:15">
      <c r="A384">
        <v>1104</v>
      </c>
      <c r="B384">
        <v>3</v>
      </c>
      <c r="C384" s="10">
        <v>30824</v>
      </c>
      <c r="D384" t="s">
        <v>6669</v>
      </c>
      <c r="E384" t="s">
        <v>7371</v>
      </c>
      <c r="F384" t="s">
        <v>7429</v>
      </c>
      <c r="G384" t="s">
        <v>6672</v>
      </c>
      <c r="H384" t="s">
        <v>7372</v>
      </c>
      <c r="I384" t="s">
        <v>7430</v>
      </c>
      <c r="J384">
        <v>0</v>
      </c>
      <c r="K384">
        <v>0</v>
      </c>
      <c r="L384">
        <v>1</v>
      </c>
      <c r="M384">
        <v>0</v>
      </c>
      <c r="N384">
        <v>0</v>
      </c>
      <c r="O384">
        <v>0</v>
      </c>
    </row>
    <row r="385" spans="1:15">
      <c r="A385">
        <v>1104</v>
      </c>
      <c r="B385">
        <v>3</v>
      </c>
      <c r="C385" s="10">
        <v>30825</v>
      </c>
      <c r="D385" t="s">
        <v>6669</v>
      </c>
      <c r="E385" t="s">
        <v>7371</v>
      </c>
      <c r="F385" t="s">
        <v>7431</v>
      </c>
      <c r="G385" t="s">
        <v>6672</v>
      </c>
      <c r="H385" t="s">
        <v>7372</v>
      </c>
      <c r="I385" t="s">
        <v>7432</v>
      </c>
      <c r="J385">
        <v>0</v>
      </c>
      <c r="K385">
        <v>0</v>
      </c>
      <c r="L385">
        <v>1</v>
      </c>
      <c r="M385">
        <v>0</v>
      </c>
      <c r="N385">
        <v>0</v>
      </c>
      <c r="O385">
        <v>0</v>
      </c>
    </row>
    <row r="386" spans="1:15">
      <c r="A386">
        <v>1104</v>
      </c>
      <c r="B386">
        <v>3</v>
      </c>
      <c r="C386" s="10">
        <v>30826</v>
      </c>
      <c r="D386" t="s">
        <v>6669</v>
      </c>
      <c r="E386" t="s">
        <v>7371</v>
      </c>
      <c r="F386" t="s">
        <v>7433</v>
      </c>
      <c r="G386" t="s">
        <v>6672</v>
      </c>
      <c r="H386" t="s">
        <v>7372</v>
      </c>
      <c r="I386" t="s">
        <v>7434</v>
      </c>
      <c r="J386">
        <v>0</v>
      </c>
      <c r="K386">
        <v>0</v>
      </c>
      <c r="L386">
        <v>1</v>
      </c>
      <c r="M386">
        <v>0</v>
      </c>
      <c r="N386">
        <v>0</v>
      </c>
      <c r="O386">
        <v>0</v>
      </c>
    </row>
    <row r="387" spans="1:15">
      <c r="A387">
        <v>1104</v>
      </c>
      <c r="B387">
        <v>3</v>
      </c>
      <c r="C387" s="10">
        <v>30827</v>
      </c>
      <c r="D387" t="s">
        <v>6669</v>
      </c>
      <c r="E387" t="s">
        <v>7371</v>
      </c>
      <c r="F387" t="s">
        <v>7435</v>
      </c>
      <c r="G387" t="s">
        <v>6672</v>
      </c>
      <c r="H387" t="s">
        <v>7372</v>
      </c>
      <c r="I387" t="s">
        <v>7436</v>
      </c>
      <c r="J387">
        <v>0</v>
      </c>
      <c r="K387">
        <v>0</v>
      </c>
      <c r="L387">
        <v>1</v>
      </c>
      <c r="M387">
        <v>0</v>
      </c>
      <c r="N387">
        <v>0</v>
      </c>
      <c r="O387">
        <v>0</v>
      </c>
    </row>
    <row r="388" spans="1:15">
      <c r="A388">
        <v>1104</v>
      </c>
      <c r="B388">
        <v>3</v>
      </c>
      <c r="C388" s="10">
        <v>30828</v>
      </c>
      <c r="D388" t="s">
        <v>6669</v>
      </c>
      <c r="E388" t="s">
        <v>7371</v>
      </c>
      <c r="F388" t="s">
        <v>7437</v>
      </c>
      <c r="G388" t="s">
        <v>6672</v>
      </c>
      <c r="H388" t="s">
        <v>7372</v>
      </c>
      <c r="I388" t="s">
        <v>7438</v>
      </c>
      <c r="J388">
        <v>0</v>
      </c>
      <c r="K388">
        <v>0</v>
      </c>
      <c r="L388">
        <v>1</v>
      </c>
      <c r="M388">
        <v>0</v>
      </c>
      <c r="N388">
        <v>0</v>
      </c>
      <c r="O388">
        <v>0</v>
      </c>
    </row>
    <row r="389" spans="1:15">
      <c r="A389">
        <v>1104</v>
      </c>
      <c r="B389">
        <v>3</v>
      </c>
      <c r="C389" s="10">
        <v>30829</v>
      </c>
      <c r="D389" t="s">
        <v>6669</v>
      </c>
      <c r="E389" t="s">
        <v>7371</v>
      </c>
      <c r="F389" t="s">
        <v>7439</v>
      </c>
      <c r="G389" t="s">
        <v>6672</v>
      </c>
      <c r="H389" t="s">
        <v>7372</v>
      </c>
      <c r="I389" t="s">
        <v>7440</v>
      </c>
      <c r="J389">
        <v>0</v>
      </c>
      <c r="K389">
        <v>0</v>
      </c>
      <c r="L389">
        <v>1</v>
      </c>
      <c r="M389">
        <v>0</v>
      </c>
      <c r="N389">
        <v>0</v>
      </c>
      <c r="O389">
        <v>0</v>
      </c>
    </row>
    <row r="390" spans="1:15">
      <c r="A390">
        <v>1104</v>
      </c>
      <c r="B390">
        <v>3</v>
      </c>
      <c r="C390" s="10">
        <v>30830</v>
      </c>
      <c r="D390" t="s">
        <v>6669</v>
      </c>
      <c r="E390" t="s">
        <v>7371</v>
      </c>
      <c r="F390" t="s">
        <v>7441</v>
      </c>
      <c r="G390" t="s">
        <v>6672</v>
      </c>
      <c r="H390" t="s">
        <v>7372</v>
      </c>
      <c r="I390" t="s">
        <v>7442</v>
      </c>
      <c r="J390">
        <v>0</v>
      </c>
      <c r="K390">
        <v>0</v>
      </c>
      <c r="L390">
        <v>1</v>
      </c>
      <c r="M390">
        <v>0</v>
      </c>
      <c r="N390">
        <v>0</v>
      </c>
      <c r="O390">
        <v>0</v>
      </c>
    </row>
    <row r="391" spans="1:15">
      <c r="A391">
        <v>1104</v>
      </c>
      <c r="B391">
        <v>3</v>
      </c>
      <c r="C391" s="10">
        <v>30849</v>
      </c>
      <c r="D391" t="s">
        <v>6669</v>
      </c>
      <c r="E391" t="s">
        <v>7371</v>
      </c>
      <c r="F391" t="s">
        <v>7443</v>
      </c>
      <c r="G391" t="s">
        <v>6672</v>
      </c>
      <c r="H391" t="s">
        <v>7372</v>
      </c>
      <c r="I391" t="s">
        <v>7444</v>
      </c>
      <c r="J391">
        <v>0</v>
      </c>
      <c r="K391">
        <v>0</v>
      </c>
      <c r="L391">
        <v>0</v>
      </c>
      <c r="M391">
        <v>0</v>
      </c>
      <c r="N391">
        <v>0</v>
      </c>
      <c r="O391">
        <v>0</v>
      </c>
    </row>
    <row r="392" spans="1:15">
      <c r="A392">
        <v>1104</v>
      </c>
      <c r="B392">
        <v>3</v>
      </c>
      <c r="C392" s="10">
        <v>30831</v>
      </c>
      <c r="D392" t="s">
        <v>6669</v>
      </c>
      <c r="E392" t="s">
        <v>7371</v>
      </c>
      <c r="F392" t="s">
        <v>7445</v>
      </c>
      <c r="G392" t="s">
        <v>6672</v>
      </c>
      <c r="H392" t="s">
        <v>7372</v>
      </c>
      <c r="I392" t="s">
        <v>7446</v>
      </c>
      <c r="J392">
        <v>0</v>
      </c>
      <c r="K392">
        <v>0</v>
      </c>
      <c r="L392">
        <v>1</v>
      </c>
      <c r="M392">
        <v>0</v>
      </c>
      <c r="N392">
        <v>0</v>
      </c>
      <c r="O392">
        <v>0</v>
      </c>
    </row>
    <row r="393" spans="1:15">
      <c r="A393">
        <v>1104</v>
      </c>
      <c r="B393">
        <v>3</v>
      </c>
      <c r="C393" s="10">
        <v>30832</v>
      </c>
      <c r="D393" t="s">
        <v>6669</v>
      </c>
      <c r="E393" t="s">
        <v>7371</v>
      </c>
      <c r="F393" t="s">
        <v>7447</v>
      </c>
      <c r="G393" t="s">
        <v>6672</v>
      </c>
      <c r="H393" t="s">
        <v>7372</v>
      </c>
      <c r="I393" t="s">
        <v>7448</v>
      </c>
      <c r="J393">
        <v>0</v>
      </c>
      <c r="K393">
        <v>0</v>
      </c>
      <c r="L393">
        <v>1</v>
      </c>
      <c r="M393">
        <v>0</v>
      </c>
      <c r="N393">
        <v>0</v>
      </c>
      <c r="O393">
        <v>0</v>
      </c>
    </row>
    <row r="394" spans="1:15">
      <c r="A394">
        <v>1104</v>
      </c>
      <c r="B394">
        <v>3</v>
      </c>
      <c r="C394" s="10">
        <v>30833</v>
      </c>
      <c r="D394" t="s">
        <v>6669</v>
      </c>
      <c r="E394" t="s">
        <v>7371</v>
      </c>
      <c r="F394" t="s">
        <v>7449</v>
      </c>
      <c r="G394" t="s">
        <v>6672</v>
      </c>
      <c r="H394" t="s">
        <v>7372</v>
      </c>
      <c r="I394" t="s">
        <v>7450</v>
      </c>
      <c r="J394">
        <v>0</v>
      </c>
      <c r="K394">
        <v>0</v>
      </c>
      <c r="L394">
        <v>1</v>
      </c>
      <c r="M394">
        <v>0</v>
      </c>
      <c r="N394">
        <v>0</v>
      </c>
      <c r="O394">
        <v>0</v>
      </c>
    </row>
    <row r="395" spans="1:15">
      <c r="A395">
        <v>1104</v>
      </c>
      <c r="B395">
        <v>3</v>
      </c>
      <c r="C395" s="10">
        <v>30834</v>
      </c>
      <c r="D395" t="s">
        <v>6669</v>
      </c>
      <c r="E395" t="s">
        <v>7371</v>
      </c>
      <c r="F395" t="s">
        <v>7451</v>
      </c>
      <c r="G395" t="s">
        <v>6672</v>
      </c>
      <c r="H395" t="s">
        <v>7372</v>
      </c>
      <c r="I395" t="s">
        <v>7452</v>
      </c>
      <c r="J395">
        <v>0</v>
      </c>
      <c r="K395">
        <v>0</v>
      </c>
      <c r="L395">
        <v>1</v>
      </c>
      <c r="M395">
        <v>0</v>
      </c>
      <c r="N395">
        <v>0</v>
      </c>
      <c r="O395">
        <v>0</v>
      </c>
    </row>
    <row r="396" spans="1:15">
      <c r="A396">
        <v>1104</v>
      </c>
      <c r="B396">
        <v>3</v>
      </c>
      <c r="C396" s="10">
        <v>30835</v>
      </c>
      <c r="D396" t="s">
        <v>6669</v>
      </c>
      <c r="E396" t="s">
        <v>7371</v>
      </c>
      <c r="F396" t="s">
        <v>7453</v>
      </c>
      <c r="G396" t="s">
        <v>6672</v>
      </c>
      <c r="H396" t="s">
        <v>7372</v>
      </c>
      <c r="I396" t="s">
        <v>7454</v>
      </c>
      <c r="J396">
        <v>0</v>
      </c>
      <c r="K396">
        <v>0</v>
      </c>
      <c r="L396">
        <v>1</v>
      </c>
      <c r="M396">
        <v>0</v>
      </c>
      <c r="N396">
        <v>0</v>
      </c>
      <c r="O396">
        <v>0</v>
      </c>
    </row>
    <row r="397" spans="1:15">
      <c r="A397">
        <v>1104</v>
      </c>
      <c r="B397">
        <v>3</v>
      </c>
      <c r="C397" s="10">
        <v>30836</v>
      </c>
      <c r="D397" t="s">
        <v>6669</v>
      </c>
      <c r="E397" t="s">
        <v>7371</v>
      </c>
      <c r="F397" t="s">
        <v>7455</v>
      </c>
      <c r="G397" t="s">
        <v>6672</v>
      </c>
      <c r="H397" t="s">
        <v>7372</v>
      </c>
      <c r="I397" t="s">
        <v>7456</v>
      </c>
      <c r="J397">
        <v>0</v>
      </c>
      <c r="K397">
        <v>0</v>
      </c>
      <c r="L397">
        <v>1</v>
      </c>
      <c r="M397">
        <v>0</v>
      </c>
      <c r="N397">
        <v>0</v>
      </c>
      <c r="O397">
        <v>0</v>
      </c>
    </row>
    <row r="398" spans="1:15">
      <c r="A398">
        <v>1104</v>
      </c>
      <c r="B398">
        <v>3</v>
      </c>
      <c r="C398" s="10">
        <v>30837</v>
      </c>
      <c r="D398" t="s">
        <v>6669</v>
      </c>
      <c r="E398" t="s">
        <v>7371</v>
      </c>
      <c r="F398" t="s">
        <v>7457</v>
      </c>
      <c r="G398" t="s">
        <v>6672</v>
      </c>
      <c r="H398" t="s">
        <v>7372</v>
      </c>
      <c r="I398" t="s">
        <v>7458</v>
      </c>
      <c r="J398">
        <v>0</v>
      </c>
      <c r="K398">
        <v>0</v>
      </c>
      <c r="L398">
        <v>1</v>
      </c>
      <c r="M398">
        <v>0</v>
      </c>
      <c r="N398">
        <v>0</v>
      </c>
      <c r="O398">
        <v>0</v>
      </c>
    </row>
    <row r="399" spans="1:15">
      <c r="A399">
        <v>1104</v>
      </c>
      <c r="B399">
        <v>3</v>
      </c>
      <c r="C399" s="10">
        <v>30838</v>
      </c>
      <c r="D399" t="s">
        <v>6669</v>
      </c>
      <c r="E399" t="s">
        <v>7371</v>
      </c>
      <c r="F399" t="s">
        <v>7459</v>
      </c>
      <c r="G399" t="s">
        <v>6672</v>
      </c>
      <c r="H399" t="s">
        <v>7372</v>
      </c>
      <c r="I399" t="s">
        <v>7460</v>
      </c>
      <c r="J399">
        <v>0</v>
      </c>
      <c r="K399">
        <v>0</v>
      </c>
      <c r="L399">
        <v>1</v>
      </c>
      <c r="M399">
        <v>0</v>
      </c>
      <c r="N399">
        <v>0</v>
      </c>
      <c r="O399">
        <v>0</v>
      </c>
    </row>
    <row r="400" spans="1:15">
      <c r="A400">
        <v>1104</v>
      </c>
      <c r="B400">
        <v>3</v>
      </c>
      <c r="C400" s="10">
        <v>30839</v>
      </c>
      <c r="D400" t="s">
        <v>6669</v>
      </c>
      <c r="E400" t="s">
        <v>7371</v>
      </c>
      <c r="F400" t="s">
        <v>7461</v>
      </c>
      <c r="G400" t="s">
        <v>6672</v>
      </c>
      <c r="H400" t="s">
        <v>7372</v>
      </c>
      <c r="I400" t="s">
        <v>7462</v>
      </c>
      <c r="J400">
        <v>0</v>
      </c>
      <c r="K400">
        <v>0</v>
      </c>
      <c r="L400">
        <v>1</v>
      </c>
      <c r="M400">
        <v>0</v>
      </c>
      <c r="N400">
        <v>0</v>
      </c>
      <c r="O400">
        <v>0</v>
      </c>
    </row>
    <row r="401" spans="1:15">
      <c r="A401">
        <v>1104</v>
      </c>
      <c r="B401">
        <v>3</v>
      </c>
      <c r="C401" s="10">
        <v>30840</v>
      </c>
      <c r="D401" t="s">
        <v>6669</v>
      </c>
      <c r="E401" t="s">
        <v>7371</v>
      </c>
      <c r="F401" t="s">
        <v>7463</v>
      </c>
      <c r="G401" t="s">
        <v>6672</v>
      </c>
      <c r="H401" t="s">
        <v>7372</v>
      </c>
      <c r="I401" t="s">
        <v>7464</v>
      </c>
      <c r="J401">
        <v>0</v>
      </c>
      <c r="K401">
        <v>0</v>
      </c>
      <c r="L401">
        <v>0</v>
      </c>
      <c r="M401">
        <v>0</v>
      </c>
      <c r="N401">
        <v>0</v>
      </c>
      <c r="O401">
        <v>0</v>
      </c>
    </row>
    <row r="402" spans="1:15">
      <c r="A402">
        <v>1104</v>
      </c>
      <c r="B402">
        <v>3</v>
      </c>
      <c r="C402" s="10">
        <v>30021</v>
      </c>
      <c r="D402" t="s">
        <v>6669</v>
      </c>
      <c r="E402" t="s">
        <v>7371</v>
      </c>
      <c r="F402" t="s">
        <v>7465</v>
      </c>
      <c r="G402" t="s">
        <v>6672</v>
      </c>
      <c r="H402" t="s">
        <v>7372</v>
      </c>
      <c r="I402" t="s">
        <v>7466</v>
      </c>
      <c r="J402">
        <v>0</v>
      </c>
      <c r="K402">
        <v>0</v>
      </c>
      <c r="L402">
        <v>1</v>
      </c>
      <c r="M402">
        <v>0</v>
      </c>
      <c r="N402">
        <v>0</v>
      </c>
      <c r="O402">
        <v>0</v>
      </c>
    </row>
    <row r="403" spans="1:15">
      <c r="A403">
        <v>1104</v>
      </c>
      <c r="B403">
        <v>3</v>
      </c>
      <c r="C403" s="10">
        <v>30011</v>
      </c>
      <c r="D403" t="s">
        <v>6669</v>
      </c>
      <c r="E403" t="s">
        <v>7371</v>
      </c>
      <c r="F403" t="s">
        <v>7467</v>
      </c>
      <c r="G403" t="s">
        <v>6672</v>
      </c>
      <c r="H403" t="s">
        <v>7372</v>
      </c>
      <c r="I403" t="s">
        <v>7468</v>
      </c>
      <c r="J403">
        <v>0</v>
      </c>
      <c r="K403">
        <v>0</v>
      </c>
      <c r="L403">
        <v>1</v>
      </c>
      <c r="M403">
        <v>0</v>
      </c>
      <c r="N403">
        <v>0</v>
      </c>
      <c r="O403">
        <v>0</v>
      </c>
    </row>
    <row r="404" spans="1:15">
      <c r="A404">
        <v>1104</v>
      </c>
      <c r="B404">
        <v>3</v>
      </c>
      <c r="C404" s="10">
        <v>30012</v>
      </c>
      <c r="D404" t="s">
        <v>6669</v>
      </c>
      <c r="E404" t="s">
        <v>7371</v>
      </c>
      <c r="F404" t="s">
        <v>7469</v>
      </c>
      <c r="G404" t="s">
        <v>6672</v>
      </c>
      <c r="H404" t="s">
        <v>7372</v>
      </c>
      <c r="I404" t="s">
        <v>7470</v>
      </c>
      <c r="J404">
        <v>0</v>
      </c>
      <c r="K404">
        <v>0</v>
      </c>
      <c r="L404">
        <v>1</v>
      </c>
      <c r="M404">
        <v>0</v>
      </c>
      <c r="N404">
        <v>0</v>
      </c>
      <c r="O404">
        <v>0</v>
      </c>
    </row>
    <row r="405" spans="1:15">
      <c r="A405">
        <v>1104</v>
      </c>
      <c r="B405">
        <v>3</v>
      </c>
      <c r="C405" s="10">
        <v>30013</v>
      </c>
      <c r="D405" t="s">
        <v>6669</v>
      </c>
      <c r="E405" t="s">
        <v>7371</v>
      </c>
      <c r="F405" t="s">
        <v>7471</v>
      </c>
      <c r="G405" t="s">
        <v>6672</v>
      </c>
      <c r="H405" t="s">
        <v>7372</v>
      </c>
      <c r="I405" t="s">
        <v>7472</v>
      </c>
      <c r="J405">
        <v>0</v>
      </c>
      <c r="K405">
        <v>0</v>
      </c>
      <c r="L405">
        <v>1</v>
      </c>
      <c r="M405">
        <v>0</v>
      </c>
      <c r="N405">
        <v>0</v>
      </c>
      <c r="O405">
        <v>0</v>
      </c>
    </row>
    <row r="406" spans="1:15">
      <c r="A406">
        <v>1104</v>
      </c>
      <c r="B406">
        <v>3</v>
      </c>
      <c r="C406" s="10">
        <v>30022</v>
      </c>
      <c r="D406" t="s">
        <v>6669</v>
      </c>
      <c r="E406" t="s">
        <v>7371</v>
      </c>
      <c r="F406" t="s">
        <v>7473</v>
      </c>
      <c r="G406" t="s">
        <v>6672</v>
      </c>
      <c r="H406" t="s">
        <v>7372</v>
      </c>
      <c r="I406" t="s">
        <v>7474</v>
      </c>
      <c r="J406">
        <v>1</v>
      </c>
      <c r="K406">
        <v>0</v>
      </c>
      <c r="L406">
        <v>0</v>
      </c>
      <c r="M406">
        <v>0</v>
      </c>
      <c r="N406">
        <v>0</v>
      </c>
      <c r="O406">
        <v>0</v>
      </c>
    </row>
    <row r="407" spans="1:15">
      <c r="A407">
        <v>1104</v>
      </c>
      <c r="B407">
        <v>3</v>
      </c>
      <c r="C407" s="10">
        <v>30023</v>
      </c>
      <c r="D407" t="s">
        <v>6669</v>
      </c>
      <c r="E407" t="s">
        <v>7371</v>
      </c>
      <c r="F407" t="s">
        <v>7475</v>
      </c>
      <c r="G407" t="s">
        <v>6672</v>
      </c>
      <c r="H407" t="s">
        <v>7372</v>
      </c>
      <c r="I407" t="s">
        <v>7476</v>
      </c>
      <c r="J407">
        <v>1</v>
      </c>
      <c r="K407">
        <v>0</v>
      </c>
      <c r="L407">
        <v>0</v>
      </c>
      <c r="M407">
        <v>0</v>
      </c>
      <c r="N407">
        <v>0</v>
      </c>
      <c r="O407">
        <v>0</v>
      </c>
    </row>
    <row r="408" spans="1:15">
      <c r="A408">
        <v>1104</v>
      </c>
      <c r="B408">
        <v>3</v>
      </c>
      <c r="C408" s="10">
        <v>30001</v>
      </c>
      <c r="D408" t="s">
        <v>6669</v>
      </c>
      <c r="E408" t="s">
        <v>7371</v>
      </c>
      <c r="F408" t="s">
        <v>7477</v>
      </c>
      <c r="G408" t="s">
        <v>6672</v>
      </c>
      <c r="H408" t="s">
        <v>7372</v>
      </c>
      <c r="I408" t="s">
        <v>7478</v>
      </c>
      <c r="J408">
        <v>0</v>
      </c>
      <c r="K408">
        <v>0</v>
      </c>
      <c r="L408">
        <v>1</v>
      </c>
      <c r="M408">
        <v>0</v>
      </c>
      <c r="N408">
        <v>0</v>
      </c>
      <c r="O408">
        <v>0</v>
      </c>
    </row>
    <row r="409" spans="1:15">
      <c r="A409">
        <v>1104</v>
      </c>
      <c r="B409">
        <v>3</v>
      </c>
      <c r="C409" s="10">
        <v>30002</v>
      </c>
      <c r="D409" t="s">
        <v>6669</v>
      </c>
      <c r="E409" t="s">
        <v>7371</v>
      </c>
      <c r="F409" t="s">
        <v>7479</v>
      </c>
      <c r="G409" t="s">
        <v>6672</v>
      </c>
      <c r="H409" t="s">
        <v>7372</v>
      </c>
      <c r="I409" t="s">
        <v>7480</v>
      </c>
      <c r="J409">
        <v>0</v>
      </c>
      <c r="K409">
        <v>0</v>
      </c>
      <c r="L409">
        <v>1</v>
      </c>
      <c r="M409">
        <v>0</v>
      </c>
      <c r="N409">
        <v>0</v>
      </c>
      <c r="O409">
        <v>0</v>
      </c>
    </row>
    <row r="410" spans="1:15">
      <c r="A410">
        <v>1104</v>
      </c>
      <c r="B410">
        <v>3</v>
      </c>
      <c r="C410" s="10">
        <v>30003</v>
      </c>
      <c r="D410" t="s">
        <v>6669</v>
      </c>
      <c r="E410" t="s">
        <v>7371</v>
      </c>
      <c r="F410" t="s">
        <v>7481</v>
      </c>
      <c r="G410" t="s">
        <v>6672</v>
      </c>
      <c r="H410" t="s">
        <v>7372</v>
      </c>
      <c r="I410" t="s">
        <v>7482</v>
      </c>
      <c r="J410">
        <v>0</v>
      </c>
      <c r="K410">
        <v>0</v>
      </c>
      <c r="L410">
        <v>1</v>
      </c>
      <c r="M410">
        <v>0</v>
      </c>
      <c r="N410">
        <v>0</v>
      </c>
      <c r="O410">
        <v>0</v>
      </c>
    </row>
    <row r="411" spans="1:15">
      <c r="A411">
        <v>1104</v>
      </c>
      <c r="B411">
        <v>3</v>
      </c>
      <c r="C411" s="10">
        <v>30004</v>
      </c>
      <c r="D411" t="s">
        <v>6669</v>
      </c>
      <c r="E411" t="s">
        <v>7371</v>
      </c>
      <c r="F411" t="s">
        <v>7483</v>
      </c>
      <c r="G411" t="s">
        <v>6672</v>
      </c>
      <c r="H411" t="s">
        <v>7372</v>
      </c>
      <c r="I411" t="s">
        <v>7484</v>
      </c>
      <c r="J411">
        <v>0</v>
      </c>
      <c r="K411">
        <v>0</v>
      </c>
      <c r="L411">
        <v>1</v>
      </c>
      <c r="M411">
        <v>0</v>
      </c>
      <c r="N411">
        <v>0</v>
      </c>
      <c r="O411">
        <v>0</v>
      </c>
    </row>
    <row r="412" spans="1:15">
      <c r="A412">
        <v>1104</v>
      </c>
      <c r="B412">
        <v>3</v>
      </c>
      <c r="C412" s="10">
        <v>30005</v>
      </c>
      <c r="D412" t="s">
        <v>6669</v>
      </c>
      <c r="E412" t="s">
        <v>7371</v>
      </c>
      <c r="F412" t="s">
        <v>7485</v>
      </c>
      <c r="G412" t="s">
        <v>6672</v>
      </c>
      <c r="H412" t="s">
        <v>7372</v>
      </c>
      <c r="I412" t="s">
        <v>7486</v>
      </c>
      <c r="J412">
        <v>0</v>
      </c>
      <c r="K412">
        <v>0</v>
      </c>
      <c r="L412">
        <v>1</v>
      </c>
      <c r="M412">
        <v>0</v>
      </c>
      <c r="N412">
        <v>0</v>
      </c>
      <c r="O412">
        <v>0</v>
      </c>
    </row>
    <row r="413" spans="1:15">
      <c r="A413">
        <v>1104</v>
      </c>
      <c r="B413">
        <v>3</v>
      </c>
      <c r="C413" s="10">
        <v>30006</v>
      </c>
      <c r="D413" t="s">
        <v>6669</v>
      </c>
      <c r="E413" t="s">
        <v>7371</v>
      </c>
      <c r="F413" t="s">
        <v>7487</v>
      </c>
      <c r="G413" t="s">
        <v>6672</v>
      </c>
      <c r="H413" t="s">
        <v>7372</v>
      </c>
      <c r="I413" t="s">
        <v>7488</v>
      </c>
      <c r="J413">
        <v>0</v>
      </c>
      <c r="K413">
        <v>0</v>
      </c>
      <c r="L413">
        <v>1</v>
      </c>
      <c r="M413">
        <v>0</v>
      </c>
      <c r="N413">
        <v>0</v>
      </c>
      <c r="O413">
        <v>0</v>
      </c>
    </row>
    <row r="414" spans="1:15">
      <c r="A414">
        <v>1104</v>
      </c>
      <c r="B414">
        <v>3</v>
      </c>
      <c r="C414" s="10">
        <v>30876</v>
      </c>
      <c r="D414" t="s">
        <v>6669</v>
      </c>
      <c r="E414" t="s">
        <v>7371</v>
      </c>
      <c r="F414" t="s">
        <v>7489</v>
      </c>
      <c r="G414" t="s">
        <v>6672</v>
      </c>
      <c r="H414" t="s">
        <v>7372</v>
      </c>
      <c r="I414" t="s">
        <v>7490</v>
      </c>
      <c r="J414">
        <v>0</v>
      </c>
      <c r="K414">
        <v>0</v>
      </c>
      <c r="L414">
        <v>0</v>
      </c>
      <c r="M414">
        <v>0</v>
      </c>
      <c r="N414">
        <v>0</v>
      </c>
      <c r="O414">
        <v>0</v>
      </c>
    </row>
    <row r="415" spans="1:15">
      <c r="A415">
        <v>1104</v>
      </c>
      <c r="B415">
        <v>3</v>
      </c>
      <c r="C415" s="10">
        <v>30028</v>
      </c>
      <c r="D415" t="s">
        <v>6669</v>
      </c>
      <c r="E415" t="s">
        <v>7371</v>
      </c>
      <c r="F415" t="s">
        <v>7491</v>
      </c>
      <c r="G415" t="s">
        <v>6672</v>
      </c>
      <c r="H415" t="s">
        <v>7372</v>
      </c>
      <c r="I415" t="s">
        <v>7492</v>
      </c>
      <c r="J415">
        <v>1</v>
      </c>
      <c r="K415">
        <v>0</v>
      </c>
      <c r="L415">
        <v>0</v>
      </c>
      <c r="M415">
        <v>0</v>
      </c>
      <c r="N415">
        <v>0</v>
      </c>
      <c r="O415">
        <v>0</v>
      </c>
    </row>
    <row r="416" spans="1:15">
      <c r="A416">
        <v>1104</v>
      </c>
      <c r="B416">
        <v>3</v>
      </c>
      <c r="C416" s="10">
        <v>30029</v>
      </c>
      <c r="D416" t="s">
        <v>6669</v>
      </c>
      <c r="E416" t="s">
        <v>7371</v>
      </c>
      <c r="F416" t="s">
        <v>7493</v>
      </c>
      <c r="G416" t="s">
        <v>6672</v>
      </c>
      <c r="H416" t="s">
        <v>7372</v>
      </c>
      <c r="I416" t="s">
        <v>7494</v>
      </c>
      <c r="J416">
        <v>1</v>
      </c>
      <c r="K416">
        <v>0</v>
      </c>
      <c r="L416">
        <v>0</v>
      </c>
      <c r="M416">
        <v>0</v>
      </c>
      <c r="N416">
        <v>0</v>
      </c>
      <c r="O416">
        <v>0</v>
      </c>
    </row>
    <row r="417" spans="1:15">
      <c r="A417">
        <v>1104</v>
      </c>
      <c r="B417">
        <v>3</v>
      </c>
      <c r="C417" s="10">
        <v>30024</v>
      </c>
      <c r="D417" t="s">
        <v>6669</v>
      </c>
      <c r="E417" t="s">
        <v>7371</v>
      </c>
      <c r="F417" t="s">
        <v>7495</v>
      </c>
      <c r="G417" t="s">
        <v>6672</v>
      </c>
      <c r="H417" t="s">
        <v>7372</v>
      </c>
      <c r="I417" t="s">
        <v>7496</v>
      </c>
      <c r="J417">
        <v>1</v>
      </c>
      <c r="K417">
        <v>0</v>
      </c>
      <c r="L417">
        <v>0</v>
      </c>
      <c r="M417">
        <v>0</v>
      </c>
      <c r="N417">
        <v>0</v>
      </c>
      <c r="O417">
        <v>0</v>
      </c>
    </row>
    <row r="418" spans="1:15">
      <c r="A418">
        <v>1104</v>
      </c>
      <c r="B418">
        <v>3</v>
      </c>
      <c r="C418" s="10">
        <v>30025</v>
      </c>
      <c r="D418" t="s">
        <v>6669</v>
      </c>
      <c r="E418" t="s">
        <v>7371</v>
      </c>
      <c r="F418" t="s">
        <v>7497</v>
      </c>
      <c r="G418" t="s">
        <v>6672</v>
      </c>
      <c r="H418" t="s">
        <v>7372</v>
      </c>
      <c r="I418" t="s">
        <v>7498</v>
      </c>
      <c r="J418">
        <v>1</v>
      </c>
      <c r="K418">
        <v>0</v>
      </c>
      <c r="L418">
        <v>1</v>
      </c>
      <c r="M418">
        <v>0</v>
      </c>
      <c r="N418">
        <v>0</v>
      </c>
      <c r="O418">
        <v>0</v>
      </c>
    </row>
    <row r="419" spans="1:15">
      <c r="A419">
        <v>1104</v>
      </c>
      <c r="B419">
        <v>3</v>
      </c>
      <c r="C419" s="10">
        <v>30026</v>
      </c>
      <c r="D419" t="s">
        <v>6669</v>
      </c>
      <c r="E419" t="s">
        <v>7371</v>
      </c>
      <c r="F419" t="s">
        <v>7499</v>
      </c>
      <c r="G419" t="s">
        <v>6672</v>
      </c>
      <c r="H419" t="s">
        <v>7372</v>
      </c>
      <c r="I419" t="s">
        <v>7500</v>
      </c>
      <c r="J419">
        <v>1</v>
      </c>
      <c r="K419">
        <v>0</v>
      </c>
      <c r="L419">
        <v>0</v>
      </c>
      <c r="M419">
        <v>0</v>
      </c>
      <c r="N419">
        <v>0</v>
      </c>
      <c r="O419">
        <v>0</v>
      </c>
    </row>
    <row r="420" spans="1:15">
      <c r="A420">
        <v>1104</v>
      </c>
      <c r="B420">
        <v>3</v>
      </c>
      <c r="C420" s="10">
        <v>30027</v>
      </c>
      <c r="D420" t="s">
        <v>6669</v>
      </c>
      <c r="E420" t="s">
        <v>7371</v>
      </c>
      <c r="F420" t="s">
        <v>7501</v>
      </c>
      <c r="G420" t="s">
        <v>6672</v>
      </c>
      <c r="H420" t="s">
        <v>7372</v>
      </c>
      <c r="I420" t="s">
        <v>7502</v>
      </c>
      <c r="J420">
        <v>1</v>
      </c>
      <c r="K420">
        <v>0</v>
      </c>
      <c r="L420">
        <v>0</v>
      </c>
      <c r="M420">
        <v>0</v>
      </c>
      <c r="N420">
        <v>0</v>
      </c>
      <c r="O420">
        <v>0</v>
      </c>
    </row>
    <row r="421" spans="1:15">
      <c r="A421">
        <v>1104</v>
      </c>
      <c r="B421">
        <v>3</v>
      </c>
      <c r="C421" s="10">
        <v>30871</v>
      </c>
      <c r="D421" t="s">
        <v>6669</v>
      </c>
      <c r="E421" t="s">
        <v>7371</v>
      </c>
      <c r="F421" t="s">
        <v>7503</v>
      </c>
      <c r="G421" t="s">
        <v>6672</v>
      </c>
      <c r="H421" t="s">
        <v>7372</v>
      </c>
      <c r="I421" t="s">
        <v>7504</v>
      </c>
      <c r="J421">
        <v>0</v>
      </c>
      <c r="K421">
        <v>0</v>
      </c>
      <c r="L421">
        <v>1</v>
      </c>
      <c r="M421">
        <v>0</v>
      </c>
      <c r="N421">
        <v>0</v>
      </c>
      <c r="O421">
        <v>0</v>
      </c>
    </row>
    <row r="422" spans="1:15">
      <c r="A422">
        <v>1104</v>
      </c>
      <c r="B422">
        <v>3</v>
      </c>
      <c r="C422" s="10">
        <v>30872</v>
      </c>
      <c r="D422" t="s">
        <v>6669</v>
      </c>
      <c r="E422" t="s">
        <v>7371</v>
      </c>
      <c r="F422" t="s">
        <v>7505</v>
      </c>
      <c r="G422" t="s">
        <v>6672</v>
      </c>
      <c r="H422" t="s">
        <v>7372</v>
      </c>
      <c r="I422" t="s">
        <v>7506</v>
      </c>
      <c r="J422">
        <v>0</v>
      </c>
      <c r="K422">
        <v>0</v>
      </c>
      <c r="L422">
        <v>1</v>
      </c>
      <c r="M422">
        <v>0</v>
      </c>
      <c r="N422">
        <v>0</v>
      </c>
      <c r="O422">
        <v>0</v>
      </c>
    </row>
    <row r="423" spans="1:15">
      <c r="A423">
        <v>1104</v>
      </c>
      <c r="B423">
        <v>3</v>
      </c>
      <c r="C423" s="10">
        <v>30873</v>
      </c>
      <c r="D423" t="s">
        <v>6669</v>
      </c>
      <c r="E423" t="s">
        <v>7371</v>
      </c>
      <c r="F423" t="s">
        <v>7507</v>
      </c>
      <c r="G423" t="s">
        <v>6672</v>
      </c>
      <c r="H423" t="s">
        <v>7372</v>
      </c>
      <c r="I423" t="s">
        <v>7508</v>
      </c>
      <c r="J423">
        <v>0</v>
      </c>
      <c r="K423">
        <v>0</v>
      </c>
      <c r="L423">
        <v>1</v>
      </c>
      <c r="M423">
        <v>0</v>
      </c>
      <c r="N423">
        <v>0</v>
      </c>
      <c r="O423">
        <v>0</v>
      </c>
    </row>
    <row r="424" spans="1:15">
      <c r="A424">
        <v>1104</v>
      </c>
      <c r="B424">
        <v>3</v>
      </c>
      <c r="C424" s="10">
        <v>30874</v>
      </c>
      <c r="D424" t="s">
        <v>6669</v>
      </c>
      <c r="E424" t="s">
        <v>7371</v>
      </c>
      <c r="F424" t="s">
        <v>7509</v>
      </c>
      <c r="G424" t="s">
        <v>6672</v>
      </c>
      <c r="H424" t="s">
        <v>7372</v>
      </c>
      <c r="I424" t="s">
        <v>7510</v>
      </c>
      <c r="J424">
        <v>0</v>
      </c>
      <c r="K424">
        <v>0</v>
      </c>
      <c r="L424">
        <v>1</v>
      </c>
      <c r="M424">
        <v>0</v>
      </c>
      <c r="N424">
        <v>0</v>
      </c>
      <c r="O424">
        <v>0</v>
      </c>
    </row>
    <row r="425" spans="1:15">
      <c r="A425">
        <v>1104</v>
      </c>
      <c r="B425">
        <v>3</v>
      </c>
      <c r="C425" s="10">
        <v>30875</v>
      </c>
      <c r="D425" t="s">
        <v>6669</v>
      </c>
      <c r="E425" t="s">
        <v>7371</v>
      </c>
      <c r="F425" t="s">
        <v>7511</v>
      </c>
      <c r="G425" t="s">
        <v>6672</v>
      </c>
      <c r="H425" t="s">
        <v>7372</v>
      </c>
      <c r="I425" t="s">
        <v>7512</v>
      </c>
      <c r="J425">
        <v>0</v>
      </c>
      <c r="K425">
        <v>0</v>
      </c>
      <c r="L425">
        <v>1</v>
      </c>
      <c r="M425">
        <v>0</v>
      </c>
      <c r="N425">
        <v>0</v>
      </c>
      <c r="O425">
        <v>0</v>
      </c>
    </row>
    <row r="426" spans="1:15">
      <c r="A426">
        <v>1104</v>
      </c>
      <c r="B426">
        <v>3</v>
      </c>
      <c r="C426" s="10">
        <v>30030</v>
      </c>
      <c r="D426" t="s">
        <v>6669</v>
      </c>
      <c r="E426" t="s">
        <v>7371</v>
      </c>
      <c r="F426" t="s">
        <v>7513</v>
      </c>
      <c r="G426" t="s">
        <v>6672</v>
      </c>
      <c r="H426" t="s">
        <v>7372</v>
      </c>
      <c r="I426" t="s">
        <v>7514</v>
      </c>
      <c r="J426">
        <v>0</v>
      </c>
      <c r="K426">
        <v>0</v>
      </c>
      <c r="L426">
        <v>1</v>
      </c>
      <c r="M426">
        <v>0</v>
      </c>
      <c r="N426">
        <v>0</v>
      </c>
      <c r="O426">
        <v>0</v>
      </c>
    </row>
    <row r="427" spans="1:15">
      <c r="A427">
        <v>1105</v>
      </c>
      <c r="B427">
        <v>62</v>
      </c>
      <c r="C427" s="10">
        <v>620000</v>
      </c>
      <c r="D427" t="s">
        <v>6669</v>
      </c>
      <c r="E427" t="s">
        <v>7515</v>
      </c>
      <c r="F427" t="s">
        <v>6671</v>
      </c>
      <c r="G427" t="s">
        <v>6672</v>
      </c>
      <c r="H427" t="s">
        <v>7516</v>
      </c>
      <c r="I427" t="s">
        <v>6674</v>
      </c>
      <c r="J427">
        <v>0</v>
      </c>
      <c r="K427">
        <v>0</v>
      </c>
      <c r="L427">
        <v>0</v>
      </c>
      <c r="M427">
        <v>0</v>
      </c>
      <c r="N427">
        <v>0</v>
      </c>
      <c r="O427">
        <v>0</v>
      </c>
    </row>
    <row r="428" spans="1:15">
      <c r="A428">
        <v>1105</v>
      </c>
      <c r="B428">
        <v>62</v>
      </c>
      <c r="C428" s="10">
        <v>620911</v>
      </c>
      <c r="D428" t="s">
        <v>6669</v>
      </c>
      <c r="E428" t="s">
        <v>7515</v>
      </c>
      <c r="F428" t="s">
        <v>7517</v>
      </c>
      <c r="G428" t="s">
        <v>6672</v>
      </c>
      <c r="H428" t="s">
        <v>7516</v>
      </c>
      <c r="I428" t="s">
        <v>7518</v>
      </c>
      <c r="J428">
        <v>0</v>
      </c>
      <c r="K428">
        <v>0</v>
      </c>
      <c r="L428">
        <v>1</v>
      </c>
      <c r="M428">
        <v>0</v>
      </c>
      <c r="N428">
        <v>0</v>
      </c>
      <c r="O428">
        <v>0</v>
      </c>
    </row>
    <row r="429" spans="1:15">
      <c r="A429">
        <v>1105</v>
      </c>
      <c r="B429">
        <v>62</v>
      </c>
      <c r="C429" s="10">
        <v>620912</v>
      </c>
      <c r="D429" t="s">
        <v>6669</v>
      </c>
      <c r="E429" t="s">
        <v>7515</v>
      </c>
      <c r="F429" t="s">
        <v>7519</v>
      </c>
      <c r="G429" t="s">
        <v>6672</v>
      </c>
      <c r="H429" t="s">
        <v>7516</v>
      </c>
      <c r="I429" t="s">
        <v>7520</v>
      </c>
      <c r="J429">
        <v>0</v>
      </c>
      <c r="K429">
        <v>0</v>
      </c>
      <c r="L429">
        <v>1</v>
      </c>
      <c r="M429">
        <v>0</v>
      </c>
      <c r="N429">
        <v>0</v>
      </c>
      <c r="O429">
        <v>0</v>
      </c>
    </row>
    <row r="430" spans="1:15">
      <c r="A430">
        <v>1105</v>
      </c>
      <c r="B430">
        <v>62</v>
      </c>
      <c r="C430" s="10">
        <v>620020</v>
      </c>
      <c r="D430" t="s">
        <v>6669</v>
      </c>
      <c r="E430" t="s">
        <v>7515</v>
      </c>
      <c r="F430" t="s">
        <v>7521</v>
      </c>
      <c r="G430" t="s">
        <v>6672</v>
      </c>
      <c r="H430" t="s">
        <v>7516</v>
      </c>
      <c r="I430" t="s">
        <v>7522</v>
      </c>
      <c r="J430">
        <v>0</v>
      </c>
      <c r="K430">
        <v>0</v>
      </c>
      <c r="L430">
        <v>1</v>
      </c>
      <c r="M430">
        <v>0</v>
      </c>
      <c r="N430">
        <v>0</v>
      </c>
      <c r="O430">
        <v>0</v>
      </c>
    </row>
    <row r="431" spans="1:15">
      <c r="A431">
        <v>1105</v>
      </c>
      <c r="B431">
        <v>62</v>
      </c>
      <c r="C431" s="10">
        <v>620021</v>
      </c>
      <c r="D431" t="s">
        <v>6669</v>
      </c>
      <c r="E431" t="s">
        <v>7515</v>
      </c>
      <c r="F431" t="s">
        <v>7523</v>
      </c>
      <c r="G431" t="s">
        <v>6672</v>
      </c>
      <c r="H431" t="s">
        <v>7516</v>
      </c>
      <c r="I431" t="s">
        <v>7524</v>
      </c>
      <c r="J431">
        <v>0</v>
      </c>
      <c r="K431">
        <v>0</v>
      </c>
      <c r="L431">
        <v>1</v>
      </c>
      <c r="M431">
        <v>0</v>
      </c>
      <c r="N431">
        <v>0</v>
      </c>
      <c r="O431">
        <v>0</v>
      </c>
    </row>
    <row r="432" spans="1:15">
      <c r="A432">
        <v>1105</v>
      </c>
      <c r="B432">
        <v>62</v>
      </c>
      <c r="C432" s="10">
        <v>620022</v>
      </c>
      <c r="D432" t="s">
        <v>6669</v>
      </c>
      <c r="E432" t="s">
        <v>7515</v>
      </c>
      <c r="F432" t="s">
        <v>7525</v>
      </c>
      <c r="G432" t="s">
        <v>6672</v>
      </c>
      <c r="H432" t="s">
        <v>7516</v>
      </c>
      <c r="I432" t="s">
        <v>7526</v>
      </c>
      <c r="J432">
        <v>0</v>
      </c>
      <c r="K432">
        <v>0</v>
      </c>
      <c r="L432">
        <v>1</v>
      </c>
      <c r="M432">
        <v>0</v>
      </c>
      <c r="N432">
        <v>0</v>
      </c>
      <c r="O432">
        <v>0</v>
      </c>
    </row>
    <row r="433" spans="1:15">
      <c r="A433">
        <v>1105</v>
      </c>
      <c r="B433">
        <v>62</v>
      </c>
      <c r="C433" s="10">
        <v>620023</v>
      </c>
      <c r="D433" t="s">
        <v>6669</v>
      </c>
      <c r="E433" t="s">
        <v>7515</v>
      </c>
      <c r="F433" t="s">
        <v>7527</v>
      </c>
      <c r="G433" t="s">
        <v>6672</v>
      </c>
      <c r="H433" t="s">
        <v>7516</v>
      </c>
      <c r="I433" t="s">
        <v>7528</v>
      </c>
      <c r="J433">
        <v>0</v>
      </c>
      <c r="K433">
        <v>0</v>
      </c>
      <c r="L433">
        <v>1</v>
      </c>
      <c r="M433">
        <v>0</v>
      </c>
      <c r="N433">
        <v>0</v>
      </c>
      <c r="O433">
        <v>0</v>
      </c>
    </row>
    <row r="434" spans="1:15">
      <c r="A434">
        <v>1105</v>
      </c>
      <c r="B434">
        <v>62</v>
      </c>
      <c r="C434" s="10">
        <v>620024</v>
      </c>
      <c r="D434" t="s">
        <v>6669</v>
      </c>
      <c r="E434" t="s">
        <v>7515</v>
      </c>
      <c r="F434" t="s">
        <v>7529</v>
      </c>
      <c r="G434" t="s">
        <v>6672</v>
      </c>
      <c r="H434" t="s">
        <v>7516</v>
      </c>
      <c r="I434" t="s">
        <v>7530</v>
      </c>
      <c r="J434">
        <v>0</v>
      </c>
      <c r="K434">
        <v>0</v>
      </c>
      <c r="L434">
        <v>1</v>
      </c>
      <c r="M434">
        <v>0</v>
      </c>
      <c r="N434">
        <v>0</v>
      </c>
      <c r="O434">
        <v>0</v>
      </c>
    </row>
    <row r="435" spans="1:15">
      <c r="A435">
        <v>1105</v>
      </c>
      <c r="B435">
        <v>62</v>
      </c>
      <c r="C435" s="10">
        <v>620025</v>
      </c>
      <c r="D435" t="s">
        <v>6669</v>
      </c>
      <c r="E435" t="s">
        <v>7515</v>
      </c>
      <c r="F435" t="s">
        <v>7531</v>
      </c>
      <c r="G435" t="s">
        <v>6672</v>
      </c>
      <c r="H435" t="s">
        <v>7516</v>
      </c>
      <c r="I435" t="s">
        <v>7532</v>
      </c>
      <c r="J435">
        <v>0</v>
      </c>
      <c r="K435">
        <v>0</v>
      </c>
      <c r="L435">
        <v>1</v>
      </c>
      <c r="M435">
        <v>0</v>
      </c>
      <c r="N435">
        <v>0</v>
      </c>
      <c r="O435">
        <v>0</v>
      </c>
    </row>
    <row r="436" spans="1:15">
      <c r="A436">
        <v>1105</v>
      </c>
      <c r="B436">
        <v>62</v>
      </c>
      <c r="C436" s="10">
        <v>620051</v>
      </c>
      <c r="D436" t="s">
        <v>6669</v>
      </c>
      <c r="E436" t="s">
        <v>7515</v>
      </c>
      <c r="F436" t="s">
        <v>7533</v>
      </c>
      <c r="G436" t="s">
        <v>6672</v>
      </c>
      <c r="H436" t="s">
        <v>7516</v>
      </c>
      <c r="I436" t="s">
        <v>7534</v>
      </c>
      <c r="J436">
        <v>0</v>
      </c>
      <c r="K436">
        <v>0</v>
      </c>
      <c r="L436">
        <v>1</v>
      </c>
      <c r="M436">
        <v>0</v>
      </c>
      <c r="N436">
        <v>0</v>
      </c>
      <c r="O436">
        <v>0</v>
      </c>
    </row>
    <row r="437" spans="1:15">
      <c r="A437">
        <v>1105</v>
      </c>
      <c r="B437">
        <v>62</v>
      </c>
      <c r="C437" s="10">
        <v>620052</v>
      </c>
      <c r="D437" t="s">
        <v>6669</v>
      </c>
      <c r="E437" t="s">
        <v>7515</v>
      </c>
      <c r="F437" t="s">
        <v>7535</v>
      </c>
      <c r="G437" t="s">
        <v>6672</v>
      </c>
      <c r="H437" t="s">
        <v>7516</v>
      </c>
      <c r="I437" t="s">
        <v>7536</v>
      </c>
      <c r="J437">
        <v>0</v>
      </c>
      <c r="K437">
        <v>0</v>
      </c>
      <c r="L437">
        <v>1</v>
      </c>
      <c r="M437">
        <v>0</v>
      </c>
      <c r="N437">
        <v>0</v>
      </c>
      <c r="O437">
        <v>0</v>
      </c>
    </row>
    <row r="438" spans="1:15">
      <c r="A438">
        <v>1105</v>
      </c>
      <c r="B438">
        <v>62</v>
      </c>
      <c r="C438" s="10">
        <v>620053</v>
      </c>
      <c r="D438" t="s">
        <v>6669</v>
      </c>
      <c r="E438" t="s">
        <v>7515</v>
      </c>
      <c r="F438" t="s">
        <v>7537</v>
      </c>
      <c r="G438" t="s">
        <v>6672</v>
      </c>
      <c r="H438" t="s">
        <v>7516</v>
      </c>
      <c r="I438" t="s">
        <v>7538</v>
      </c>
      <c r="J438">
        <v>0</v>
      </c>
      <c r="K438">
        <v>0</v>
      </c>
      <c r="L438">
        <v>1</v>
      </c>
      <c r="M438">
        <v>0</v>
      </c>
      <c r="N438">
        <v>0</v>
      </c>
      <c r="O438">
        <v>0</v>
      </c>
    </row>
    <row r="439" spans="1:15">
      <c r="A439">
        <v>1105</v>
      </c>
      <c r="B439">
        <v>62</v>
      </c>
      <c r="C439" s="10">
        <v>620054</v>
      </c>
      <c r="D439" t="s">
        <v>6669</v>
      </c>
      <c r="E439" t="s">
        <v>7515</v>
      </c>
      <c r="F439" t="s">
        <v>7539</v>
      </c>
      <c r="G439" t="s">
        <v>6672</v>
      </c>
      <c r="H439" t="s">
        <v>7516</v>
      </c>
      <c r="I439" t="s">
        <v>7540</v>
      </c>
      <c r="J439">
        <v>0</v>
      </c>
      <c r="K439">
        <v>0</v>
      </c>
      <c r="L439">
        <v>1</v>
      </c>
      <c r="M439">
        <v>0</v>
      </c>
      <c r="N439">
        <v>0</v>
      </c>
      <c r="O439">
        <v>0</v>
      </c>
    </row>
    <row r="440" spans="1:15">
      <c r="A440">
        <v>1105</v>
      </c>
      <c r="B440">
        <v>62</v>
      </c>
      <c r="C440" s="10">
        <v>620055</v>
      </c>
      <c r="D440" t="s">
        <v>6669</v>
      </c>
      <c r="E440" t="s">
        <v>7515</v>
      </c>
      <c r="F440" t="s">
        <v>7541</v>
      </c>
      <c r="G440" t="s">
        <v>6672</v>
      </c>
      <c r="H440" t="s">
        <v>7516</v>
      </c>
      <c r="I440" t="s">
        <v>7542</v>
      </c>
      <c r="J440">
        <v>0</v>
      </c>
      <c r="K440">
        <v>0</v>
      </c>
      <c r="L440">
        <v>1</v>
      </c>
      <c r="M440">
        <v>0</v>
      </c>
      <c r="N440">
        <v>0</v>
      </c>
      <c r="O440">
        <v>0</v>
      </c>
    </row>
    <row r="441" spans="1:15">
      <c r="A441">
        <v>1105</v>
      </c>
      <c r="B441">
        <v>62</v>
      </c>
      <c r="C441" s="10">
        <v>620901</v>
      </c>
      <c r="D441" t="s">
        <v>6669</v>
      </c>
      <c r="E441" t="s">
        <v>7515</v>
      </c>
      <c r="F441" t="s">
        <v>7543</v>
      </c>
      <c r="G441" t="s">
        <v>6672</v>
      </c>
      <c r="H441" t="s">
        <v>7516</v>
      </c>
      <c r="I441" t="s">
        <v>7544</v>
      </c>
      <c r="J441">
        <v>0</v>
      </c>
      <c r="K441">
        <v>0</v>
      </c>
      <c r="L441">
        <v>1</v>
      </c>
      <c r="M441">
        <v>0</v>
      </c>
      <c r="N441">
        <v>0</v>
      </c>
      <c r="O441">
        <v>0</v>
      </c>
    </row>
    <row r="442" spans="1:15">
      <c r="A442">
        <v>1105</v>
      </c>
      <c r="B442">
        <v>62</v>
      </c>
      <c r="C442" s="10">
        <v>620902</v>
      </c>
      <c r="D442" t="s">
        <v>6669</v>
      </c>
      <c r="E442" t="s">
        <v>7515</v>
      </c>
      <c r="F442" t="s">
        <v>7545</v>
      </c>
      <c r="G442" t="s">
        <v>6672</v>
      </c>
      <c r="H442" t="s">
        <v>7516</v>
      </c>
      <c r="I442" t="s">
        <v>7546</v>
      </c>
      <c r="J442">
        <v>0</v>
      </c>
      <c r="K442">
        <v>0</v>
      </c>
      <c r="L442">
        <v>1</v>
      </c>
      <c r="M442">
        <v>0</v>
      </c>
      <c r="N442">
        <v>0</v>
      </c>
      <c r="O442">
        <v>0</v>
      </c>
    </row>
    <row r="443" spans="1:15">
      <c r="A443">
        <v>1105</v>
      </c>
      <c r="B443">
        <v>62</v>
      </c>
      <c r="C443" s="10">
        <v>620903</v>
      </c>
      <c r="D443" t="s">
        <v>6669</v>
      </c>
      <c r="E443" t="s">
        <v>7515</v>
      </c>
      <c r="F443" t="s">
        <v>7547</v>
      </c>
      <c r="G443" t="s">
        <v>6672</v>
      </c>
      <c r="H443" t="s">
        <v>7516</v>
      </c>
      <c r="I443" t="s">
        <v>7548</v>
      </c>
      <c r="J443">
        <v>0</v>
      </c>
      <c r="K443">
        <v>0</v>
      </c>
      <c r="L443">
        <v>1</v>
      </c>
      <c r="M443">
        <v>0</v>
      </c>
      <c r="N443">
        <v>0</v>
      </c>
      <c r="O443">
        <v>0</v>
      </c>
    </row>
    <row r="444" spans="1:15">
      <c r="A444">
        <v>1105</v>
      </c>
      <c r="B444">
        <v>62</v>
      </c>
      <c r="C444" s="10">
        <v>620904</v>
      </c>
      <c r="D444" t="s">
        <v>6669</v>
      </c>
      <c r="E444" t="s">
        <v>7515</v>
      </c>
      <c r="F444" t="s">
        <v>7549</v>
      </c>
      <c r="G444" t="s">
        <v>6672</v>
      </c>
      <c r="H444" t="s">
        <v>7516</v>
      </c>
      <c r="I444" t="s">
        <v>7550</v>
      </c>
      <c r="J444">
        <v>0</v>
      </c>
      <c r="K444">
        <v>0</v>
      </c>
      <c r="L444">
        <v>1</v>
      </c>
      <c r="M444">
        <v>0</v>
      </c>
      <c r="N444">
        <v>0</v>
      </c>
      <c r="O444">
        <v>0</v>
      </c>
    </row>
    <row r="445" spans="1:15">
      <c r="A445">
        <v>1105</v>
      </c>
      <c r="B445">
        <v>62</v>
      </c>
      <c r="C445" s="10">
        <v>620905</v>
      </c>
      <c r="D445" t="s">
        <v>6669</v>
      </c>
      <c r="E445" t="s">
        <v>7515</v>
      </c>
      <c r="F445" t="s">
        <v>7551</v>
      </c>
      <c r="G445" t="s">
        <v>6672</v>
      </c>
      <c r="H445" t="s">
        <v>7516</v>
      </c>
      <c r="I445" t="s">
        <v>7552</v>
      </c>
      <c r="J445">
        <v>0</v>
      </c>
      <c r="K445">
        <v>0</v>
      </c>
      <c r="L445">
        <v>1</v>
      </c>
      <c r="M445">
        <v>0</v>
      </c>
      <c r="N445">
        <v>0</v>
      </c>
      <c r="O445">
        <v>0</v>
      </c>
    </row>
    <row r="446" spans="1:15">
      <c r="A446">
        <v>1105</v>
      </c>
      <c r="B446">
        <v>62</v>
      </c>
      <c r="C446" s="10">
        <v>620906</v>
      </c>
      <c r="D446" t="s">
        <v>6669</v>
      </c>
      <c r="E446" t="s">
        <v>7515</v>
      </c>
      <c r="F446" t="s">
        <v>7553</v>
      </c>
      <c r="G446" t="s">
        <v>6672</v>
      </c>
      <c r="H446" t="s">
        <v>7516</v>
      </c>
      <c r="I446" t="s">
        <v>7554</v>
      </c>
      <c r="J446">
        <v>0</v>
      </c>
      <c r="K446">
        <v>0</v>
      </c>
      <c r="L446">
        <v>1</v>
      </c>
      <c r="M446">
        <v>0</v>
      </c>
      <c r="N446">
        <v>0</v>
      </c>
      <c r="O446">
        <v>0</v>
      </c>
    </row>
    <row r="447" spans="1:15">
      <c r="A447">
        <v>1105</v>
      </c>
      <c r="B447">
        <v>62</v>
      </c>
      <c r="C447" s="10">
        <v>620907</v>
      </c>
      <c r="D447" t="s">
        <v>6669</v>
      </c>
      <c r="E447" t="s">
        <v>7515</v>
      </c>
      <c r="F447" t="s">
        <v>7555</v>
      </c>
      <c r="G447" t="s">
        <v>6672</v>
      </c>
      <c r="H447" t="s">
        <v>7516</v>
      </c>
      <c r="I447" t="s">
        <v>7556</v>
      </c>
      <c r="J447">
        <v>0</v>
      </c>
      <c r="K447">
        <v>0</v>
      </c>
      <c r="L447">
        <v>1</v>
      </c>
      <c r="M447">
        <v>0</v>
      </c>
      <c r="N447">
        <v>0</v>
      </c>
      <c r="O447">
        <v>0</v>
      </c>
    </row>
    <row r="448" spans="1:15">
      <c r="A448">
        <v>1105</v>
      </c>
      <c r="B448">
        <v>62</v>
      </c>
      <c r="C448" s="10">
        <v>620908</v>
      </c>
      <c r="D448" t="s">
        <v>6669</v>
      </c>
      <c r="E448" t="s">
        <v>7515</v>
      </c>
      <c r="F448" t="s">
        <v>7557</v>
      </c>
      <c r="G448" t="s">
        <v>6672</v>
      </c>
      <c r="H448" t="s">
        <v>7516</v>
      </c>
      <c r="I448" t="s">
        <v>7558</v>
      </c>
      <c r="J448">
        <v>0</v>
      </c>
      <c r="K448">
        <v>0</v>
      </c>
      <c r="L448">
        <v>1</v>
      </c>
      <c r="M448">
        <v>0</v>
      </c>
      <c r="N448">
        <v>0</v>
      </c>
      <c r="O448">
        <v>0</v>
      </c>
    </row>
    <row r="449" spans="1:15">
      <c r="A449">
        <v>1105</v>
      </c>
      <c r="B449">
        <v>62</v>
      </c>
      <c r="C449" s="10">
        <v>620909</v>
      </c>
      <c r="D449" t="s">
        <v>6669</v>
      </c>
      <c r="E449" t="s">
        <v>7515</v>
      </c>
      <c r="F449" t="s">
        <v>7559</v>
      </c>
      <c r="G449" t="s">
        <v>6672</v>
      </c>
      <c r="H449" t="s">
        <v>7516</v>
      </c>
      <c r="I449" t="s">
        <v>7560</v>
      </c>
      <c r="J449">
        <v>0</v>
      </c>
      <c r="K449">
        <v>0</v>
      </c>
      <c r="L449">
        <v>1</v>
      </c>
      <c r="M449">
        <v>0</v>
      </c>
      <c r="N449">
        <v>0</v>
      </c>
      <c r="O449">
        <v>0</v>
      </c>
    </row>
    <row r="450" spans="1:15">
      <c r="A450">
        <v>1105</v>
      </c>
      <c r="B450">
        <v>62</v>
      </c>
      <c r="C450" s="10">
        <v>620921</v>
      </c>
      <c r="D450" t="s">
        <v>6669</v>
      </c>
      <c r="E450" t="s">
        <v>7515</v>
      </c>
      <c r="F450" t="s">
        <v>7561</v>
      </c>
      <c r="G450" t="s">
        <v>6672</v>
      </c>
      <c r="H450" t="s">
        <v>7516</v>
      </c>
      <c r="I450" t="s">
        <v>7562</v>
      </c>
      <c r="J450">
        <v>0</v>
      </c>
      <c r="K450">
        <v>0</v>
      </c>
      <c r="L450">
        <v>1</v>
      </c>
      <c r="M450">
        <v>0</v>
      </c>
      <c r="N450">
        <v>0</v>
      </c>
      <c r="O450">
        <v>0</v>
      </c>
    </row>
    <row r="451" spans="1:15">
      <c r="A451">
        <v>1105</v>
      </c>
      <c r="B451">
        <v>62</v>
      </c>
      <c r="C451" s="10">
        <v>620922</v>
      </c>
      <c r="D451" t="s">
        <v>6669</v>
      </c>
      <c r="E451" t="s">
        <v>7515</v>
      </c>
      <c r="F451" t="s">
        <v>7563</v>
      </c>
      <c r="G451" t="s">
        <v>6672</v>
      </c>
      <c r="H451" t="s">
        <v>7516</v>
      </c>
      <c r="I451" t="s">
        <v>7564</v>
      </c>
      <c r="J451">
        <v>0</v>
      </c>
      <c r="K451">
        <v>0</v>
      </c>
      <c r="L451">
        <v>1</v>
      </c>
      <c r="M451">
        <v>0</v>
      </c>
      <c r="N451">
        <v>0</v>
      </c>
      <c r="O451">
        <v>0</v>
      </c>
    </row>
    <row r="452" spans="1:15">
      <c r="A452">
        <v>1105</v>
      </c>
      <c r="B452">
        <v>62</v>
      </c>
      <c r="C452" s="10">
        <v>620039</v>
      </c>
      <c r="D452" t="s">
        <v>6669</v>
      </c>
      <c r="E452" t="s">
        <v>7515</v>
      </c>
      <c r="F452" t="s">
        <v>7565</v>
      </c>
      <c r="G452" t="s">
        <v>6672</v>
      </c>
      <c r="H452" t="s">
        <v>7516</v>
      </c>
      <c r="I452" t="s">
        <v>7566</v>
      </c>
      <c r="J452">
        <v>0</v>
      </c>
      <c r="K452">
        <v>0</v>
      </c>
      <c r="L452">
        <v>0</v>
      </c>
      <c r="M452">
        <v>0</v>
      </c>
      <c r="N452">
        <v>0</v>
      </c>
      <c r="O452">
        <v>0</v>
      </c>
    </row>
    <row r="453" spans="1:15">
      <c r="A453">
        <v>1105</v>
      </c>
      <c r="B453">
        <v>62</v>
      </c>
      <c r="C453" s="10">
        <v>620031</v>
      </c>
      <c r="D453" t="s">
        <v>6669</v>
      </c>
      <c r="E453" t="s">
        <v>7515</v>
      </c>
      <c r="F453" t="s">
        <v>7567</v>
      </c>
      <c r="G453" t="s">
        <v>6672</v>
      </c>
      <c r="H453" t="s">
        <v>7516</v>
      </c>
      <c r="I453" t="s">
        <v>7568</v>
      </c>
      <c r="J453">
        <v>0</v>
      </c>
      <c r="K453">
        <v>0</v>
      </c>
      <c r="L453">
        <v>1</v>
      </c>
      <c r="M453">
        <v>0</v>
      </c>
      <c r="N453">
        <v>0</v>
      </c>
      <c r="O453">
        <v>0</v>
      </c>
    </row>
    <row r="454" spans="1:15">
      <c r="A454">
        <v>1105</v>
      </c>
      <c r="B454">
        <v>62</v>
      </c>
      <c r="C454" s="10">
        <v>620032</v>
      </c>
      <c r="D454" t="s">
        <v>6669</v>
      </c>
      <c r="E454" t="s">
        <v>7515</v>
      </c>
      <c r="F454" t="s">
        <v>7569</v>
      </c>
      <c r="G454" t="s">
        <v>6672</v>
      </c>
      <c r="H454" t="s">
        <v>7516</v>
      </c>
      <c r="I454" t="s">
        <v>7570</v>
      </c>
      <c r="J454">
        <v>0</v>
      </c>
      <c r="K454">
        <v>0</v>
      </c>
      <c r="L454">
        <v>1</v>
      </c>
      <c r="M454">
        <v>0</v>
      </c>
      <c r="N454">
        <v>0</v>
      </c>
      <c r="O454">
        <v>0</v>
      </c>
    </row>
    <row r="455" spans="1:15">
      <c r="A455">
        <v>1105</v>
      </c>
      <c r="B455">
        <v>62</v>
      </c>
      <c r="C455" s="10">
        <v>620033</v>
      </c>
      <c r="D455" t="s">
        <v>6669</v>
      </c>
      <c r="E455" t="s">
        <v>7515</v>
      </c>
      <c r="F455" t="s">
        <v>7571</v>
      </c>
      <c r="G455" t="s">
        <v>6672</v>
      </c>
      <c r="H455" t="s">
        <v>7516</v>
      </c>
      <c r="I455" t="s">
        <v>7572</v>
      </c>
      <c r="J455">
        <v>0</v>
      </c>
      <c r="K455">
        <v>0</v>
      </c>
      <c r="L455">
        <v>1</v>
      </c>
      <c r="M455">
        <v>0</v>
      </c>
      <c r="N455">
        <v>0</v>
      </c>
      <c r="O455">
        <v>0</v>
      </c>
    </row>
    <row r="456" spans="1:15">
      <c r="A456">
        <v>1105</v>
      </c>
      <c r="B456">
        <v>62</v>
      </c>
      <c r="C456" s="10">
        <v>620034</v>
      </c>
      <c r="D456" t="s">
        <v>6669</v>
      </c>
      <c r="E456" t="s">
        <v>7515</v>
      </c>
      <c r="F456" t="s">
        <v>7573</v>
      </c>
      <c r="G456" t="s">
        <v>6672</v>
      </c>
      <c r="H456" t="s">
        <v>7516</v>
      </c>
      <c r="I456" t="s">
        <v>7574</v>
      </c>
      <c r="J456">
        <v>0</v>
      </c>
      <c r="K456">
        <v>0</v>
      </c>
      <c r="L456">
        <v>1</v>
      </c>
      <c r="M456">
        <v>0</v>
      </c>
      <c r="N456">
        <v>0</v>
      </c>
      <c r="O456">
        <v>0</v>
      </c>
    </row>
    <row r="457" spans="1:15">
      <c r="A457">
        <v>1105</v>
      </c>
      <c r="B457">
        <v>62</v>
      </c>
      <c r="C457" s="10">
        <v>620035</v>
      </c>
      <c r="D457" t="s">
        <v>6669</v>
      </c>
      <c r="E457" t="s">
        <v>7515</v>
      </c>
      <c r="F457" t="s">
        <v>7575</v>
      </c>
      <c r="G457" t="s">
        <v>6672</v>
      </c>
      <c r="H457" t="s">
        <v>7516</v>
      </c>
      <c r="I457" t="s">
        <v>7576</v>
      </c>
      <c r="J457">
        <v>0</v>
      </c>
      <c r="K457">
        <v>0</v>
      </c>
      <c r="L457">
        <v>1</v>
      </c>
      <c r="M457">
        <v>0</v>
      </c>
      <c r="N457">
        <v>0</v>
      </c>
      <c r="O457">
        <v>0</v>
      </c>
    </row>
    <row r="458" spans="1:15">
      <c r="A458">
        <v>1105</v>
      </c>
      <c r="B458">
        <v>62</v>
      </c>
      <c r="C458" s="10">
        <v>620045</v>
      </c>
      <c r="D458" t="s">
        <v>6669</v>
      </c>
      <c r="E458" t="s">
        <v>7515</v>
      </c>
      <c r="F458" t="s">
        <v>7577</v>
      </c>
      <c r="G458" t="s">
        <v>6672</v>
      </c>
      <c r="H458" t="s">
        <v>7516</v>
      </c>
      <c r="I458" t="s">
        <v>7578</v>
      </c>
      <c r="J458">
        <v>0</v>
      </c>
      <c r="K458">
        <v>0</v>
      </c>
      <c r="L458">
        <v>0</v>
      </c>
      <c r="M458">
        <v>0</v>
      </c>
      <c r="N458">
        <v>0</v>
      </c>
      <c r="O458">
        <v>0</v>
      </c>
    </row>
    <row r="459" spans="1:15">
      <c r="A459">
        <v>1105</v>
      </c>
      <c r="B459">
        <v>62</v>
      </c>
      <c r="C459" s="10">
        <v>620931</v>
      </c>
      <c r="D459" t="s">
        <v>6669</v>
      </c>
      <c r="E459" t="s">
        <v>7515</v>
      </c>
      <c r="F459" t="s">
        <v>7579</v>
      </c>
      <c r="G459" t="s">
        <v>6672</v>
      </c>
      <c r="H459" t="s">
        <v>7516</v>
      </c>
      <c r="I459" t="s">
        <v>7580</v>
      </c>
      <c r="J459">
        <v>0</v>
      </c>
      <c r="K459">
        <v>0</v>
      </c>
      <c r="L459">
        <v>1</v>
      </c>
      <c r="M459">
        <v>0</v>
      </c>
      <c r="N459">
        <v>0</v>
      </c>
      <c r="O459">
        <v>0</v>
      </c>
    </row>
    <row r="460" spans="1:15">
      <c r="A460">
        <v>1105</v>
      </c>
      <c r="B460">
        <v>62</v>
      </c>
      <c r="C460" s="10">
        <v>620932</v>
      </c>
      <c r="D460" t="s">
        <v>6669</v>
      </c>
      <c r="E460" t="s">
        <v>7515</v>
      </c>
      <c r="F460" t="s">
        <v>7581</v>
      </c>
      <c r="G460" t="s">
        <v>6672</v>
      </c>
      <c r="H460" t="s">
        <v>7516</v>
      </c>
      <c r="I460" t="s">
        <v>7582</v>
      </c>
      <c r="J460">
        <v>0</v>
      </c>
      <c r="K460">
        <v>0</v>
      </c>
      <c r="L460">
        <v>1</v>
      </c>
      <c r="M460">
        <v>0</v>
      </c>
      <c r="N460">
        <v>0</v>
      </c>
      <c r="O460">
        <v>0</v>
      </c>
    </row>
    <row r="461" spans="1:15">
      <c r="A461">
        <v>1105</v>
      </c>
      <c r="B461">
        <v>62</v>
      </c>
      <c r="C461" s="10">
        <v>620933</v>
      </c>
      <c r="D461" t="s">
        <v>6669</v>
      </c>
      <c r="E461" t="s">
        <v>7515</v>
      </c>
      <c r="F461" t="s">
        <v>7583</v>
      </c>
      <c r="G461" t="s">
        <v>6672</v>
      </c>
      <c r="H461" t="s">
        <v>7516</v>
      </c>
      <c r="I461" t="s">
        <v>7584</v>
      </c>
      <c r="J461">
        <v>0</v>
      </c>
      <c r="K461">
        <v>0</v>
      </c>
      <c r="L461">
        <v>1</v>
      </c>
      <c r="M461">
        <v>0</v>
      </c>
      <c r="N461">
        <v>0</v>
      </c>
      <c r="O461">
        <v>0</v>
      </c>
    </row>
    <row r="462" spans="1:15">
      <c r="A462">
        <v>1105</v>
      </c>
      <c r="B462">
        <v>62</v>
      </c>
      <c r="C462" s="10">
        <v>620934</v>
      </c>
      <c r="D462" t="s">
        <v>6669</v>
      </c>
      <c r="E462" t="s">
        <v>7515</v>
      </c>
      <c r="F462" t="s">
        <v>7585</v>
      </c>
      <c r="G462" t="s">
        <v>6672</v>
      </c>
      <c r="H462" t="s">
        <v>7516</v>
      </c>
      <c r="I462" t="s">
        <v>7586</v>
      </c>
      <c r="J462">
        <v>0</v>
      </c>
      <c r="K462">
        <v>0</v>
      </c>
      <c r="L462">
        <v>1</v>
      </c>
      <c r="M462">
        <v>0</v>
      </c>
      <c r="N462">
        <v>0</v>
      </c>
      <c r="O462">
        <v>0</v>
      </c>
    </row>
    <row r="463" spans="1:15">
      <c r="A463">
        <v>1105</v>
      </c>
      <c r="B463">
        <v>62</v>
      </c>
      <c r="C463" s="10">
        <v>620935</v>
      </c>
      <c r="D463" t="s">
        <v>6669</v>
      </c>
      <c r="E463" t="s">
        <v>7515</v>
      </c>
      <c r="F463" t="s">
        <v>7587</v>
      </c>
      <c r="G463" t="s">
        <v>6672</v>
      </c>
      <c r="H463" t="s">
        <v>7516</v>
      </c>
      <c r="I463" t="s">
        <v>7588</v>
      </c>
      <c r="J463">
        <v>0</v>
      </c>
      <c r="K463">
        <v>0</v>
      </c>
      <c r="L463">
        <v>1</v>
      </c>
      <c r="M463">
        <v>0</v>
      </c>
      <c r="N463">
        <v>0</v>
      </c>
      <c r="O463">
        <v>0</v>
      </c>
    </row>
    <row r="464" spans="1:15">
      <c r="A464">
        <v>1105</v>
      </c>
      <c r="B464">
        <v>62</v>
      </c>
      <c r="C464" s="10">
        <v>620936</v>
      </c>
      <c r="D464" t="s">
        <v>6669</v>
      </c>
      <c r="E464" t="s">
        <v>7515</v>
      </c>
      <c r="F464" t="s">
        <v>7589</v>
      </c>
      <c r="G464" t="s">
        <v>6672</v>
      </c>
      <c r="H464" t="s">
        <v>7516</v>
      </c>
      <c r="I464" t="s">
        <v>7590</v>
      </c>
      <c r="J464">
        <v>0</v>
      </c>
      <c r="K464">
        <v>0</v>
      </c>
      <c r="L464">
        <v>1</v>
      </c>
      <c r="M464">
        <v>0</v>
      </c>
      <c r="N464">
        <v>0</v>
      </c>
      <c r="O464">
        <v>0</v>
      </c>
    </row>
    <row r="465" spans="1:15">
      <c r="A465">
        <v>1105</v>
      </c>
      <c r="B465">
        <v>62</v>
      </c>
      <c r="C465" s="10">
        <v>620937</v>
      </c>
      <c r="D465" t="s">
        <v>6669</v>
      </c>
      <c r="E465" t="s">
        <v>7515</v>
      </c>
      <c r="F465" t="s">
        <v>7591</v>
      </c>
      <c r="G465" t="s">
        <v>6672</v>
      </c>
      <c r="H465" t="s">
        <v>7516</v>
      </c>
      <c r="I465" t="s">
        <v>7592</v>
      </c>
      <c r="J465">
        <v>0</v>
      </c>
      <c r="K465">
        <v>0</v>
      </c>
      <c r="L465">
        <v>1</v>
      </c>
      <c r="M465">
        <v>0</v>
      </c>
      <c r="N465">
        <v>0</v>
      </c>
      <c r="O465">
        <v>0</v>
      </c>
    </row>
    <row r="466" spans="1:15">
      <c r="A466">
        <v>1105</v>
      </c>
      <c r="B466">
        <v>62</v>
      </c>
      <c r="C466" s="10">
        <v>620938</v>
      </c>
      <c r="D466" t="s">
        <v>6669</v>
      </c>
      <c r="E466" t="s">
        <v>7515</v>
      </c>
      <c r="F466" t="s">
        <v>7593</v>
      </c>
      <c r="G466" t="s">
        <v>6672</v>
      </c>
      <c r="H466" t="s">
        <v>7516</v>
      </c>
      <c r="I466" t="s">
        <v>7594</v>
      </c>
      <c r="J466">
        <v>0</v>
      </c>
      <c r="K466">
        <v>0</v>
      </c>
      <c r="L466">
        <v>1</v>
      </c>
      <c r="M466">
        <v>0</v>
      </c>
      <c r="N466">
        <v>0</v>
      </c>
      <c r="O466">
        <v>0</v>
      </c>
    </row>
    <row r="467" spans="1:15">
      <c r="A467">
        <v>1105</v>
      </c>
      <c r="B467">
        <v>62</v>
      </c>
      <c r="C467" s="10">
        <v>620041</v>
      </c>
      <c r="D467" t="s">
        <v>6669</v>
      </c>
      <c r="E467" t="s">
        <v>7515</v>
      </c>
      <c r="F467" t="s">
        <v>7595</v>
      </c>
      <c r="G467" t="s">
        <v>6672</v>
      </c>
      <c r="H467" t="s">
        <v>7516</v>
      </c>
      <c r="I467" t="s">
        <v>7596</v>
      </c>
      <c r="J467">
        <v>0</v>
      </c>
      <c r="K467">
        <v>0</v>
      </c>
      <c r="L467">
        <v>1</v>
      </c>
      <c r="M467">
        <v>0</v>
      </c>
      <c r="N467">
        <v>0</v>
      </c>
      <c r="O467">
        <v>0</v>
      </c>
    </row>
    <row r="468" spans="1:15">
      <c r="A468">
        <v>1105</v>
      </c>
      <c r="B468">
        <v>62</v>
      </c>
      <c r="C468" s="10">
        <v>620042</v>
      </c>
      <c r="D468" t="s">
        <v>6669</v>
      </c>
      <c r="E468" t="s">
        <v>7515</v>
      </c>
      <c r="F468" t="s">
        <v>7597</v>
      </c>
      <c r="G468" t="s">
        <v>6672</v>
      </c>
      <c r="H468" t="s">
        <v>7516</v>
      </c>
      <c r="I468" t="s">
        <v>7598</v>
      </c>
      <c r="J468">
        <v>0</v>
      </c>
      <c r="K468">
        <v>0</v>
      </c>
      <c r="L468">
        <v>1</v>
      </c>
      <c r="M468">
        <v>0</v>
      </c>
      <c r="N468">
        <v>0</v>
      </c>
      <c r="O468">
        <v>0</v>
      </c>
    </row>
    <row r="469" spans="1:15">
      <c r="A469">
        <v>1105</v>
      </c>
      <c r="B469">
        <v>62</v>
      </c>
      <c r="C469" s="10">
        <v>620043</v>
      </c>
      <c r="D469" t="s">
        <v>6669</v>
      </c>
      <c r="E469" t="s">
        <v>7515</v>
      </c>
      <c r="F469" t="s">
        <v>7599</v>
      </c>
      <c r="G469" t="s">
        <v>6672</v>
      </c>
      <c r="H469" t="s">
        <v>7516</v>
      </c>
      <c r="I469" t="s">
        <v>7600</v>
      </c>
      <c r="J469">
        <v>0</v>
      </c>
      <c r="K469">
        <v>0</v>
      </c>
      <c r="L469">
        <v>1</v>
      </c>
      <c r="M469">
        <v>0</v>
      </c>
      <c r="N469">
        <v>0</v>
      </c>
      <c r="O469">
        <v>0</v>
      </c>
    </row>
    <row r="470" spans="1:15">
      <c r="A470">
        <v>1105</v>
      </c>
      <c r="B470">
        <v>62</v>
      </c>
      <c r="C470" s="10">
        <v>620001</v>
      </c>
      <c r="D470" t="s">
        <v>6669</v>
      </c>
      <c r="E470" t="s">
        <v>7515</v>
      </c>
      <c r="F470" t="s">
        <v>7601</v>
      </c>
      <c r="G470" t="s">
        <v>6672</v>
      </c>
      <c r="H470" t="s">
        <v>7516</v>
      </c>
      <c r="I470" t="s">
        <v>7602</v>
      </c>
      <c r="J470">
        <v>0</v>
      </c>
      <c r="K470">
        <v>0</v>
      </c>
      <c r="L470">
        <v>1</v>
      </c>
      <c r="M470">
        <v>0</v>
      </c>
      <c r="N470">
        <v>0</v>
      </c>
      <c r="O470">
        <v>0</v>
      </c>
    </row>
    <row r="471" spans="1:15">
      <c r="A471">
        <v>1105</v>
      </c>
      <c r="B471">
        <v>62</v>
      </c>
      <c r="C471" s="10">
        <v>620002</v>
      </c>
      <c r="D471" t="s">
        <v>6669</v>
      </c>
      <c r="E471" t="s">
        <v>7515</v>
      </c>
      <c r="F471" t="s">
        <v>7603</v>
      </c>
      <c r="G471" t="s">
        <v>6672</v>
      </c>
      <c r="H471" t="s">
        <v>7516</v>
      </c>
      <c r="I471" t="s">
        <v>7604</v>
      </c>
      <c r="J471">
        <v>0</v>
      </c>
      <c r="K471">
        <v>0</v>
      </c>
      <c r="L471">
        <v>1</v>
      </c>
      <c r="M471">
        <v>0</v>
      </c>
      <c r="N471">
        <v>0</v>
      </c>
      <c r="O471">
        <v>0</v>
      </c>
    </row>
    <row r="472" spans="1:15">
      <c r="A472">
        <v>1105</v>
      </c>
      <c r="B472">
        <v>62</v>
      </c>
      <c r="C472" s="10">
        <v>620003</v>
      </c>
      <c r="D472" t="s">
        <v>6669</v>
      </c>
      <c r="E472" t="s">
        <v>7515</v>
      </c>
      <c r="F472" t="s">
        <v>7605</v>
      </c>
      <c r="G472" t="s">
        <v>6672</v>
      </c>
      <c r="H472" t="s">
        <v>7516</v>
      </c>
      <c r="I472" t="s">
        <v>7606</v>
      </c>
      <c r="J472">
        <v>0</v>
      </c>
      <c r="K472">
        <v>0</v>
      </c>
      <c r="L472">
        <v>1</v>
      </c>
      <c r="M472">
        <v>0</v>
      </c>
      <c r="N472">
        <v>0</v>
      </c>
      <c r="O472">
        <v>0</v>
      </c>
    </row>
    <row r="473" spans="1:15">
      <c r="A473">
        <v>1105</v>
      </c>
      <c r="B473">
        <v>62</v>
      </c>
      <c r="C473" s="10">
        <v>620004</v>
      </c>
      <c r="D473" t="s">
        <v>6669</v>
      </c>
      <c r="E473" t="s">
        <v>7515</v>
      </c>
      <c r="F473" t="s">
        <v>7607</v>
      </c>
      <c r="G473" t="s">
        <v>6672</v>
      </c>
      <c r="H473" t="s">
        <v>7516</v>
      </c>
      <c r="I473" t="s">
        <v>7608</v>
      </c>
      <c r="J473">
        <v>0</v>
      </c>
      <c r="K473">
        <v>0</v>
      </c>
      <c r="L473">
        <v>1</v>
      </c>
      <c r="M473">
        <v>0</v>
      </c>
      <c r="N473">
        <v>0</v>
      </c>
      <c r="O473">
        <v>0</v>
      </c>
    </row>
    <row r="474" spans="1:15">
      <c r="A474">
        <v>1105</v>
      </c>
      <c r="B474">
        <v>62</v>
      </c>
      <c r="C474" s="10">
        <v>620005</v>
      </c>
      <c r="D474" t="s">
        <v>6669</v>
      </c>
      <c r="E474" t="s">
        <v>7515</v>
      </c>
      <c r="F474" t="s">
        <v>7609</v>
      </c>
      <c r="G474" t="s">
        <v>6672</v>
      </c>
      <c r="H474" t="s">
        <v>7516</v>
      </c>
      <c r="I474" t="s">
        <v>7610</v>
      </c>
      <c r="J474">
        <v>0</v>
      </c>
      <c r="K474">
        <v>0</v>
      </c>
      <c r="L474">
        <v>1</v>
      </c>
      <c r="M474">
        <v>0</v>
      </c>
      <c r="N474">
        <v>0</v>
      </c>
      <c r="O474">
        <v>0</v>
      </c>
    </row>
    <row r="475" spans="1:15">
      <c r="A475">
        <v>1105</v>
      </c>
      <c r="B475">
        <v>62</v>
      </c>
      <c r="C475" s="10">
        <v>620006</v>
      </c>
      <c r="D475" t="s">
        <v>6669</v>
      </c>
      <c r="E475" t="s">
        <v>7515</v>
      </c>
      <c r="F475" t="s">
        <v>7611</v>
      </c>
      <c r="G475" t="s">
        <v>6672</v>
      </c>
      <c r="H475" t="s">
        <v>7516</v>
      </c>
      <c r="I475" t="s">
        <v>7612</v>
      </c>
      <c r="J475">
        <v>0</v>
      </c>
      <c r="K475">
        <v>0</v>
      </c>
      <c r="L475">
        <v>1</v>
      </c>
      <c r="M475">
        <v>0</v>
      </c>
      <c r="N475">
        <v>0</v>
      </c>
      <c r="O475">
        <v>0</v>
      </c>
    </row>
    <row r="476" spans="1:15">
      <c r="A476">
        <v>1105</v>
      </c>
      <c r="B476">
        <v>62</v>
      </c>
      <c r="C476" s="10">
        <v>620007</v>
      </c>
      <c r="D476" t="s">
        <v>6669</v>
      </c>
      <c r="E476" t="s">
        <v>7515</v>
      </c>
      <c r="F476" t="s">
        <v>7613</v>
      </c>
      <c r="G476" t="s">
        <v>6672</v>
      </c>
      <c r="H476" t="s">
        <v>7516</v>
      </c>
      <c r="I476" t="s">
        <v>7614</v>
      </c>
      <c r="J476">
        <v>0</v>
      </c>
      <c r="K476">
        <v>0</v>
      </c>
      <c r="L476">
        <v>1</v>
      </c>
      <c r="M476">
        <v>0</v>
      </c>
      <c r="N476">
        <v>0</v>
      </c>
      <c r="O476">
        <v>0</v>
      </c>
    </row>
    <row r="477" spans="1:15">
      <c r="A477">
        <v>1105</v>
      </c>
      <c r="B477">
        <v>62</v>
      </c>
      <c r="C477" s="10">
        <v>620008</v>
      </c>
      <c r="D477" t="s">
        <v>6669</v>
      </c>
      <c r="E477" t="s">
        <v>7515</v>
      </c>
      <c r="F477" t="s">
        <v>7615</v>
      </c>
      <c r="G477" t="s">
        <v>6672</v>
      </c>
      <c r="H477" t="s">
        <v>7516</v>
      </c>
      <c r="I477" t="s">
        <v>7616</v>
      </c>
      <c r="J477">
        <v>0</v>
      </c>
      <c r="K477">
        <v>0</v>
      </c>
      <c r="L477">
        <v>1</v>
      </c>
      <c r="M477">
        <v>0</v>
      </c>
      <c r="N477">
        <v>0</v>
      </c>
      <c r="O477">
        <v>0</v>
      </c>
    </row>
    <row r="478" spans="1:15">
      <c r="A478">
        <v>1105</v>
      </c>
      <c r="B478">
        <v>62</v>
      </c>
      <c r="C478" s="10">
        <v>620009</v>
      </c>
      <c r="D478" t="s">
        <v>6669</v>
      </c>
      <c r="E478" t="s">
        <v>7515</v>
      </c>
      <c r="F478" t="s">
        <v>7617</v>
      </c>
      <c r="G478" t="s">
        <v>6672</v>
      </c>
      <c r="H478" t="s">
        <v>7516</v>
      </c>
      <c r="I478" t="s">
        <v>7618</v>
      </c>
      <c r="J478">
        <v>0</v>
      </c>
      <c r="K478">
        <v>0</v>
      </c>
      <c r="L478">
        <v>1</v>
      </c>
      <c r="M478">
        <v>0</v>
      </c>
      <c r="N478">
        <v>0</v>
      </c>
      <c r="O478">
        <v>0</v>
      </c>
    </row>
    <row r="479" spans="1:15">
      <c r="A479">
        <v>1105</v>
      </c>
      <c r="B479">
        <v>62</v>
      </c>
      <c r="C479" s="10">
        <v>620010</v>
      </c>
      <c r="D479" t="s">
        <v>6669</v>
      </c>
      <c r="E479" t="s">
        <v>7515</v>
      </c>
      <c r="F479" t="s">
        <v>7619</v>
      </c>
      <c r="G479" t="s">
        <v>6672</v>
      </c>
      <c r="H479" t="s">
        <v>7516</v>
      </c>
      <c r="I479" t="s">
        <v>7620</v>
      </c>
      <c r="J479">
        <v>0</v>
      </c>
      <c r="K479">
        <v>0</v>
      </c>
      <c r="L479">
        <v>1</v>
      </c>
      <c r="M479">
        <v>0</v>
      </c>
      <c r="N479">
        <v>0</v>
      </c>
      <c r="O479">
        <v>0</v>
      </c>
    </row>
    <row r="480" spans="1:15">
      <c r="A480">
        <v>1105</v>
      </c>
      <c r="B480">
        <v>62</v>
      </c>
      <c r="C480" s="10">
        <v>620011</v>
      </c>
      <c r="D480" t="s">
        <v>6669</v>
      </c>
      <c r="E480" t="s">
        <v>7515</v>
      </c>
      <c r="F480" t="s">
        <v>7621</v>
      </c>
      <c r="G480" t="s">
        <v>6672</v>
      </c>
      <c r="H480" t="s">
        <v>7516</v>
      </c>
      <c r="I480" t="s">
        <v>7622</v>
      </c>
      <c r="J480">
        <v>0</v>
      </c>
      <c r="K480">
        <v>0</v>
      </c>
      <c r="L480">
        <v>1</v>
      </c>
      <c r="M480">
        <v>0</v>
      </c>
      <c r="N480">
        <v>0</v>
      </c>
      <c r="O480">
        <v>0</v>
      </c>
    </row>
    <row r="481" spans="1:15">
      <c r="A481">
        <v>1105</v>
      </c>
      <c r="B481">
        <v>62</v>
      </c>
      <c r="C481" s="10">
        <v>620012</v>
      </c>
      <c r="D481" t="s">
        <v>6669</v>
      </c>
      <c r="E481" t="s">
        <v>7515</v>
      </c>
      <c r="F481" t="s">
        <v>7623</v>
      </c>
      <c r="G481" t="s">
        <v>6672</v>
      </c>
      <c r="H481" t="s">
        <v>7516</v>
      </c>
      <c r="I481" t="s">
        <v>7624</v>
      </c>
      <c r="J481">
        <v>0</v>
      </c>
      <c r="K481">
        <v>0</v>
      </c>
      <c r="L481">
        <v>1</v>
      </c>
      <c r="M481">
        <v>0</v>
      </c>
      <c r="N481">
        <v>0</v>
      </c>
      <c r="O481">
        <v>0</v>
      </c>
    </row>
    <row r="482" spans="1:15">
      <c r="A482">
        <v>1106</v>
      </c>
      <c r="B482">
        <v>5</v>
      </c>
      <c r="C482" s="10">
        <v>50000</v>
      </c>
      <c r="D482" t="s">
        <v>6669</v>
      </c>
      <c r="E482" t="s">
        <v>7625</v>
      </c>
      <c r="F482" t="s">
        <v>6671</v>
      </c>
      <c r="G482" t="s">
        <v>6672</v>
      </c>
      <c r="H482" t="s">
        <v>7626</v>
      </c>
      <c r="I482" t="s">
        <v>6674</v>
      </c>
      <c r="J482">
        <v>0</v>
      </c>
      <c r="K482">
        <v>0</v>
      </c>
      <c r="L482">
        <v>0</v>
      </c>
      <c r="M482">
        <v>0</v>
      </c>
      <c r="N482">
        <v>0</v>
      </c>
      <c r="O482">
        <v>0</v>
      </c>
    </row>
    <row r="483" spans="1:15">
      <c r="A483">
        <v>1106</v>
      </c>
      <c r="B483">
        <v>5</v>
      </c>
      <c r="C483" s="10">
        <v>50849</v>
      </c>
      <c r="D483" t="s">
        <v>6669</v>
      </c>
      <c r="E483" t="s">
        <v>7625</v>
      </c>
      <c r="F483" t="s">
        <v>7627</v>
      </c>
      <c r="G483" t="s">
        <v>6672</v>
      </c>
      <c r="H483" t="s">
        <v>7626</v>
      </c>
      <c r="I483" t="s">
        <v>7628</v>
      </c>
      <c r="J483">
        <v>0</v>
      </c>
      <c r="K483">
        <v>0</v>
      </c>
      <c r="L483">
        <v>0</v>
      </c>
      <c r="M483">
        <v>0</v>
      </c>
      <c r="N483">
        <v>0</v>
      </c>
      <c r="O483">
        <v>0</v>
      </c>
    </row>
    <row r="484" spans="1:15">
      <c r="A484">
        <v>1106</v>
      </c>
      <c r="B484">
        <v>5</v>
      </c>
      <c r="C484" s="10">
        <v>50850</v>
      </c>
      <c r="D484" t="s">
        <v>6669</v>
      </c>
      <c r="E484" t="s">
        <v>7625</v>
      </c>
      <c r="F484" t="s">
        <v>7629</v>
      </c>
      <c r="G484" t="s">
        <v>6672</v>
      </c>
      <c r="H484" t="s">
        <v>7626</v>
      </c>
      <c r="I484" t="s">
        <v>7630</v>
      </c>
      <c r="J484">
        <v>0</v>
      </c>
      <c r="K484">
        <v>0</v>
      </c>
      <c r="L484">
        <v>1</v>
      </c>
      <c r="M484">
        <v>0</v>
      </c>
      <c r="N484">
        <v>0</v>
      </c>
      <c r="O484">
        <v>0</v>
      </c>
    </row>
    <row r="485" spans="1:15">
      <c r="A485">
        <v>1106</v>
      </c>
      <c r="B485">
        <v>5</v>
      </c>
      <c r="C485" s="10">
        <v>50841</v>
      </c>
      <c r="D485" t="s">
        <v>6669</v>
      </c>
      <c r="E485" t="s">
        <v>7625</v>
      </c>
      <c r="F485" t="s">
        <v>7631</v>
      </c>
      <c r="G485" t="s">
        <v>6672</v>
      </c>
      <c r="H485" t="s">
        <v>7626</v>
      </c>
      <c r="I485" t="s">
        <v>7632</v>
      </c>
      <c r="J485">
        <v>0</v>
      </c>
      <c r="K485">
        <v>0</v>
      </c>
      <c r="L485">
        <v>1</v>
      </c>
      <c r="M485">
        <v>0</v>
      </c>
      <c r="N485">
        <v>0</v>
      </c>
      <c r="O485">
        <v>0</v>
      </c>
    </row>
    <row r="486" spans="1:15">
      <c r="A486">
        <v>1106</v>
      </c>
      <c r="B486">
        <v>5</v>
      </c>
      <c r="C486" s="10">
        <v>50842</v>
      </c>
      <c r="D486" t="s">
        <v>6669</v>
      </c>
      <c r="E486" t="s">
        <v>7625</v>
      </c>
      <c r="F486" t="s">
        <v>7633</v>
      </c>
      <c r="G486" t="s">
        <v>6672</v>
      </c>
      <c r="H486" t="s">
        <v>7626</v>
      </c>
      <c r="I486" t="s">
        <v>7634</v>
      </c>
      <c r="J486">
        <v>0</v>
      </c>
      <c r="K486">
        <v>0</v>
      </c>
      <c r="L486">
        <v>1</v>
      </c>
      <c r="M486">
        <v>0</v>
      </c>
      <c r="N486">
        <v>0</v>
      </c>
      <c r="O486">
        <v>0</v>
      </c>
    </row>
    <row r="487" spans="1:15">
      <c r="A487">
        <v>1106</v>
      </c>
      <c r="B487">
        <v>5</v>
      </c>
      <c r="C487" s="10">
        <v>50843</v>
      </c>
      <c r="D487" t="s">
        <v>6669</v>
      </c>
      <c r="E487" t="s">
        <v>7625</v>
      </c>
      <c r="F487" t="s">
        <v>7635</v>
      </c>
      <c r="G487" t="s">
        <v>6672</v>
      </c>
      <c r="H487" t="s">
        <v>7626</v>
      </c>
      <c r="I487" t="s">
        <v>7636</v>
      </c>
      <c r="J487">
        <v>0</v>
      </c>
      <c r="K487">
        <v>0</v>
      </c>
      <c r="L487">
        <v>1</v>
      </c>
      <c r="M487">
        <v>0</v>
      </c>
      <c r="N487">
        <v>0</v>
      </c>
      <c r="O487">
        <v>0</v>
      </c>
    </row>
    <row r="488" spans="1:15">
      <c r="A488">
        <v>1106</v>
      </c>
      <c r="B488">
        <v>5</v>
      </c>
      <c r="C488" s="10">
        <v>50844</v>
      </c>
      <c r="D488" t="s">
        <v>6669</v>
      </c>
      <c r="E488" t="s">
        <v>7625</v>
      </c>
      <c r="F488" t="s">
        <v>7637</v>
      </c>
      <c r="G488" t="s">
        <v>6672</v>
      </c>
      <c r="H488" t="s">
        <v>7626</v>
      </c>
      <c r="I488" t="s">
        <v>7638</v>
      </c>
      <c r="J488">
        <v>0</v>
      </c>
      <c r="K488">
        <v>0</v>
      </c>
      <c r="L488">
        <v>1</v>
      </c>
      <c r="M488">
        <v>0</v>
      </c>
      <c r="N488">
        <v>0</v>
      </c>
      <c r="O488">
        <v>0</v>
      </c>
    </row>
    <row r="489" spans="1:15">
      <c r="A489">
        <v>1106</v>
      </c>
      <c r="B489">
        <v>5</v>
      </c>
      <c r="C489" s="10">
        <v>50801</v>
      </c>
      <c r="D489" t="s">
        <v>6669</v>
      </c>
      <c r="E489" t="s">
        <v>7625</v>
      </c>
      <c r="F489" t="s">
        <v>7639</v>
      </c>
      <c r="G489" t="s">
        <v>6672</v>
      </c>
      <c r="H489" t="s">
        <v>7626</v>
      </c>
      <c r="I489" t="s">
        <v>7640</v>
      </c>
      <c r="J489">
        <v>0</v>
      </c>
      <c r="K489">
        <v>0</v>
      </c>
      <c r="L489">
        <v>1</v>
      </c>
      <c r="M489">
        <v>0</v>
      </c>
      <c r="N489">
        <v>0</v>
      </c>
      <c r="O489">
        <v>0</v>
      </c>
    </row>
    <row r="490" spans="1:15">
      <c r="A490">
        <v>1106</v>
      </c>
      <c r="B490">
        <v>5</v>
      </c>
      <c r="C490" s="10">
        <v>50802</v>
      </c>
      <c r="D490" t="s">
        <v>6669</v>
      </c>
      <c r="E490" t="s">
        <v>7625</v>
      </c>
      <c r="F490" t="s">
        <v>7641</v>
      </c>
      <c r="G490" t="s">
        <v>6672</v>
      </c>
      <c r="H490" t="s">
        <v>7626</v>
      </c>
      <c r="I490" t="s">
        <v>7642</v>
      </c>
      <c r="J490">
        <v>0</v>
      </c>
      <c r="K490">
        <v>0</v>
      </c>
      <c r="L490">
        <v>1</v>
      </c>
      <c r="M490">
        <v>0</v>
      </c>
      <c r="N490">
        <v>0</v>
      </c>
      <c r="O490">
        <v>0</v>
      </c>
    </row>
    <row r="491" spans="1:15">
      <c r="A491">
        <v>1106</v>
      </c>
      <c r="B491">
        <v>5</v>
      </c>
      <c r="C491" s="10">
        <v>50803</v>
      </c>
      <c r="D491" t="s">
        <v>6669</v>
      </c>
      <c r="E491" t="s">
        <v>7625</v>
      </c>
      <c r="F491" t="s">
        <v>7643</v>
      </c>
      <c r="G491" t="s">
        <v>6672</v>
      </c>
      <c r="H491" t="s">
        <v>7626</v>
      </c>
      <c r="I491" t="s">
        <v>7644</v>
      </c>
      <c r="J491">
        <v>0</v>
      </c>
      <c r="K491">
        <v>0</v>
      </c>
      <c r="L491">
        <v>1</v>
      </c>
      <c r="M491">
        <v>0</v>
      </c>
      <c r="N491">
        <v>0</v>
      </c>
      <c r="O491">
        <v>0</v>
      </c>
    </row>
    <row r="492" spans="1:15">
      <c r="A492">
        <v>1106</v>
      </c>
      <c r="B492">
        <v>5</v>
      </c>
      <c r="C492" s="10">
        <v>50804</v>
      </c>
      <c r="D492" t="s">
        <v>6669</v>
      </c>
      <c r="E492" t="s">
        <v>7625</v>
      </c>
      <c r="F492" t="s">
        <v>7645</v>
      </c>
      <c r="G492" t="s">
        <v>6672</v>
      </c>
      <c r="H492" t="s">
        <v>7626</v>
      </c>
      <c r="I492" t="s">
        <v>7646</v>
      </c>
      <c r="J492">
        <v>0</v>
      </c>
      <c r="K492">
        <v>0</v>
      </c>
      <c r="L492">
        <v>1</v>
      </c>
      <c r="M492">
        <v>0</v>
      </c>
      <c r="N492">
        <v>0</v>
      </c>
      <c r="O492">
        <v>0</v>
      </c>
    </row>
    <row r="493" spans="1:15">
      <c r="A493">
        <v>1106</v>
      </c>
      <c r="B493">
        <v>5</v>
      </c>
      <c r="C493" s="10">
        <v>50805</v>
      </c>
      <c r="D493" t="s">
        <v>6669</v>
      </c>
      <c r="E493" t="s">
        <v>7625</v>
      </c>
      <c r="F493" t="s">
        <v>7647</v>
      </c>
      <c r="G493" t="s">
        <v>6672</v>
      </c>
      <c r="H493" t="s">
        <v>7626</v>
      </c>
      <c r="I493" t="s">
        <v>7648</v>
      </c>
      <c r="J493">
        <v>0</v>
      </c>
      <c r="K493">
        <v>0</v>
      </c>
      <c r="L493">
        <v>1</v>
      </c>
      <c r="M493">
        <v>0</v>
      </c>
      <c r="N493">
        <v>0</v>
      </c>
      <c r="O493">
        <v>0</v>
      </c>
    </row>
    <row r="494" spans="1:15">
      <c r="A494">
        <v>1106</v>
      </c>
      <c r="B494">
        <v>5</v>
      </c>
      <c r="C494" s="10">
        <v>50806</v>
      </c>
      <c r="D494" t="s">
        <v>6669</v>
      </c>
      <c r="E494" t="s">
        <v>7625</v>
      </c>
      <c r="F494" t="s">
        <v>7649</v>
      </c>
      <c r="G494" t="s">
        <v>6672</v>
      </c>
      <c r="H494" t="s">
        <v>7626</v>
      </c>
      <c r="I494" t="s">
        <v>7650</v>
      </c>
      <c r="J494">
        <v>0</v>
      </c>
      <c r="K494">
        <v>0</v>
      </c>
      <c r="L494">
        <v>1</v>
      </c>
      <c r="M494">
        <v>0</v>
      </c>
      <c r="N494">
        <v>0</v>
      </c>
      <c r="O494">
        <v>0</v>
      </c>
    </row>
    <row r="495" spans="1:15">
      <c r="A495">
        <v>1106</v>
      </c>
      <c r="B495">
        <v>5</v>
      </c>
      <c r="C495" s="10">
        <v>50807</v>
      </c>
      <c r="D495" t="s">
        <v>6669</v>
      </c>
      <c r="E495" t="s">
        <v>7625</v>
      </c>
      <c r="F495" t="s">
        <v>7651</v>
      </c>
      <c r="G495" t="s">
        <v>6672</v>
      </c>
      <c r="H495" t="s">
        <v>7626</v>
      </c>
      <c r="I495" t="s">
        <v>7652</v>
      </c>
      <c r="J495">
        <v>0</v>
      </c>
      <c r="K495">
        <v>0</v>
      </c>
      <c r="L495">
        <v>1</v>
      </c>
      <c r="M495">
        <v>0</v>
      </c>
      <c r="N495">
        <v>0</v>
      </c>
      <c r="O495">
        <v>0</v>
      </c>
    </row>
    <row r="496" spans="1:15">
      <c r="A496">
        <v>1106</v>
      </c>
      <c r="B496">
        <v>5</v>
      </c>
      <c r="C496" s="10">
        <v>50808</v>
      </c>
      <c r="D496" t="s">
        <v>6669</v>
      </c>
      <c r="E496" t="s">
        <v>7625</v>
      </c>
      <c r="F496" t="s">
        <v>7653</v>
      </c>
      <c r="G496" t="s">
        <v>6672</v>
      </c>
      <c r="H496" t="s">
        <v>7626</v>
      </c>
      <c r="I496" t="s">
        <v>7654</v>
      </c>
      <c r="J496">
        <v>0</v>
      </c>
      <c r="K496">
        <v>0</v>
      </c>
      <c r="L496">
        <v>1</v>
      </c>
      <c r="M496">
        <v>0</v>
      </c>
      <c r="N496">
        <v>0</v>
      </c>
      <c r="O496">
        <v>0</v>
      </c>
    </row>
    <row r="497" spans="1:15">
      <c r="A497">
        <v>1106</v>
      </c>
      <c r="B497">
        <v>5</v>
      </c>
      <c r="C497" s="10">
        <v>50809</v>
      </c>
      <c r="D497" t="s">
        <v>6669</v>
      </c>
      <c r="E497" t="s">
        <v>7625</v>
      </c>
      <c r="F497" t="s">
        <v>7655</v>
      </c>
      <c r="G497" t="s">
        <v>6672</v>
      </c>
      <c r="H497" t="s">
        <v>7626</v>
      </c>
      <c r="I497" t="s">
        <v>7656</v>
      </c>
      <c r="J497">
        <v>0</v>
      </c>
      <c r="K497">
        <v>0</v>
      </c>
      <c r="L497">
        <v>1</v>
      </c>
      <c r="M497">
        <v>0</v>
      </c>
      <c r="N497">
        <v>0</v>
      </c>
      <c r="O497">
        <v>0</v>
      </c>
    </row>
    <row r="498" spans="1:15">
      <c r="A498">
        <v>1106</v>
      </c>
      <c r="B498">
        <v>5</v>
      </c>
      <c r="C498" s="10">
        <v>50810</v>
      </c>
      <c r="D498" t="s">
        <v>6669</v>
      </c>
      <c r="E498" t="s">
        <v>7625</v>
      </c>
      <c r="F498" t="s">
        <v>7657</v>
      </c>
      <c r="G498" t="s">
        <v>6672</v>
      </c>
      <c r="H498" t="s">
        <v>7626</v>
      </c>
      <c r="I498" t="s">
        <v>7658</v>
      </c>
      <c r="J498">
        <v>0</v>
      </c>
      <c r="K498">
        <v>0</v>
      </c>
      <c r="L498">
        <v>1</v>
      </c>
      <c r="M498">
        <v>0</v>
      </c>
      <c r="N498">
        <v>0</v>
      </c>
      <c r="O498">
        <v>0</v>
      </c>
    </row>
    <row r="499" spans="1:15">
      <c r="A499">
        <v>1106</v>
      </c>
      <c r="B499">
        <v>5</v>
      </c>
      <c r="C499" s="10">
        <v>50811</v>
      </c>
      <c r="D499" t="s">
        <v>6669</v>
      </c>
      <c r="E499" t="s">
        <v>7625</v>
      </c>
      <c r="F499" t="s">
        <v>7659</v>
      </c>
      <c r="G499" t="s">
        <v>6672</v>
      </c>
      <c r="H499" t="s">
        <v>7626</v>
      </c>
      <c r="I499" t="s">
        <v>7660</v>
      </c>
      <c r="J499">
        <v>0</v>
      </c>
      <c r="K499">
        <v>0</v>
      </c>
      <c r="L499">
        <v>1</v>
      </c>
      <c r="M499">
        <v>0</v>
      </c>
      <c r="N499">
        <v>0</v>
      </c>
      <c r="O499">
        <v>0</v>
      </c>
    </row>
    <row r="500" spans="1:15">
      <c r="A500">
        <v>1106</v>
      </c>
      <c r="B500">
        <v>5</v>
      </c>
      <c r="C500" s="10">
        <v>50812</v>
      </c>
      <c r="D500" t="s">
        <v>6669</v>
      </c>
      <c r="E500" t="s">
        <v>7625</v>
      </c>
      <c r="F500" t="s">
        <v>7661</v>
      </c>
      <c r="G500" t="s">
        <v>6672</v>
      </c>
      <c r="H500" t="s">
        <v>7626</v>
      </c>
      <c r="I500" t="s">
        <v>7662</v>
      </c>
      <c r="J500">
        <v>0</v>
      </c>
      <c r="K500">
        <v>0</v>
      </c>
      <c r="L500">
        <v>1</v>
      </c>
      <c r="M500">
        <v>0</v>
      </c>
      <c r="N500">
        <v>0</v>
      </c>
      <c r="O500">
        <v>0</v>
      </c>
    </row>
    <row r="501" spans="1:15">
      <c r="A501">
        <v>1106</v>
      </c>
      <c r="B501">
        <v>5</v>
      </c>
      <c r="C501" s="10">
        <v>50813</v>
      </c>
      <c r="D501" t="s">
        <v>6669</v>
      </c>
      <c r="E501" t="s">
        <v>7625</v>
      </c>
      <c r="F501" t="s">
        <v>7663</v>
      </c>
      <c r="G501" t="s">
        <v>6672</v>
      </c>
      <c r="H501" t="s">
        <v>7626</v>
      </c>
      <c r="I501" t="s">
        <v>7664</v>
      </c>
      <c r="J501">
        <v>0</v>
      </c>
      <c r="K501">
        <v>0</v>
      </c>
      <c r="L501">
        <v>1</v>
      </c>
      <c r="M501">
        <v>0</v>
      </c>
      <c r="N501">
        <v>0</v>
      </c>
      <c r="O501">
        <v>0</v>
      </c>
    </row>
    <row r="502" spans="1:15">
      <c r="A502">
        <v>1106</v>
      </c>
      <c r="B502">
        <v>5</v>
      </c>
      <c r="C502" s="10">
        <v>50814</v>
      </c>
      <c r="D502" t="s">
        <v>6669</v>
      </c>
      <c r="E502" t="s">
        <v>7625</v>
      </c>
      <c r="F502" t="s">
        <v>7665</v>
      </c>
      <c r="G502" t="s">
        <v>6672</v>
      </c>
      <c r="H502" t="s">
        <v>7626</v>
      </c>
      <c r="I502" t="s">
        <v>7666</v>
      </c>
      <c r="J502">
        <v>0</v>
      </c>
      <c r="K502">
        <v>0</v>
      </c>
      <c r="L502">
        <v>1</v>
      </c>
      <c r="M502">
        <v>0</v>
      </c>
      <c r="N502">
        <v>0</v>
      </c>
      <c r="O502">
        <v>0</v>
      </c>
    </row>
    <row r="503" spans="1:15">
      <c r="A503">
        <v>1106</v>
      </c>
      <c r="B503">
        <v>5</v>
      </c>
      <c r="C503" s="10">
        <v>50815</v>
      </c>
      <c r="D503" t="s">
        <v>6669</v>
      </c>
      <c r="E503" t="s">
        <v>7625</v>
      </c>
      <c r="F503" t="s">
        <v>7667</v>
      </c>
      <c r="G503" t="s">
        <v>6672</v>
      </c>
      <c r="H503" t="s">
        <v>7626</v>
      </c>
      <c r="I503" t="s">
        <v>7668</v>
      </c>
      <c r="J503">
        <v>0</v>
      </c>
      <c r="K503">
        <v>0</v>
      </c>
      <c r="L503">
        <v>1</v>
      </c>
      <c r="M503">
        <v>0</v>
      </c>
      <c r="N503">
        <v>0</v>
      </c>
      <c r="O503">
        <v>0</v>
      </c>
    </row>
    <row r="504" spans="1:15">
      <c r="A504">
        <v>1106</v>
      </c>
      <c r="B504">
        <v>5</v>
      </c>
      <c r="C504" s="10">
        <v>50816</v>
      </c>
      <c r="D504" t="s">
        <v>6669</v>
      </c>
      <c r="E504" t="s">
        <v>7625</v>
      </c>
      <c r="F504" t="s">
        <v>7669</v>
      </c>
      <c r="G504" t="s">
        <v>6672</v>
      </c>
      <c r="H504" t="s">
        <v>7626</v>
      </c>
      <c r="I504" t="s">
        <v>7670</v>
      </c>
      <c r="J504">
        <v>0</v>
      </c>
      <c r="K504">
        <v>0</v>
      </c>
      <c r="L504">
        <v>1</v>
      </c>
      <c r="M504">
        <v>0</v>
      </c>
      <c r="N504">
        <v>0</v>
      </c>
      <c r="O504">
        <v>0</v>
      </c>
    </row>
    <row r="505" spans="1:15">
      <c r="A505">
        <v>1106</v>
      </c>
      <c r="B505">
        <v>5</v>
      </c>
      <c r="C505" s="10">
        <v>50817</v>
      </c>
      <c r="D505" t="s">
        <v>6669</v>
      </c>
      <c r="E505" t="s">
        <v>7625</v>
      </c>
      <c r="F505" t="s">
        <v>7671</v>
      </c>
      <c r="G505" t="s">
        <v>6672</v>
      </c>
      <c r="H505" t="s">
        <v>7626</v>
      </c>
      <c r="I505" t="s">
        <v>7672</v>
      </c>
      <c r="J505">
        <v>0</v>
      </c>
      <c r="K505">
        <v>0</v>
      </c>
      <c r="L505">
        <v>1</v>
      </c>
      <c r="M505">
        <v>0</v>
      </c>
      <c r="N505">
        <v>0</v>
      </c>
      <c r="O505">
        <v>0</v>
      </c>
    </row>
    <row r="506" spans="1:15">
      <c r="A506">
        <v>1106</v>
      </c>
      <c r="B506">
        <v>5</v>
      </c>
      <c r="C506" s="10">
        <v>50818</v>
      </c>
      <c r="D506" t="s">
        <v>6669</v>
      </c>
      <c r="E506" t="s">
        <v>7625</v>
      </c>
      <c r="F506" t="s">
        <v>7673</v>
      </c>
      <c r="G506" t="s">
        <v>6672</v>
      </c>
      <c r="H506" t="s">
        <v>7626</v>
      </c>
      <c r="I506" t="s">
        <v>7674</v>
      </c>
      <c r="J506">
        <v>0</v>
      </c>
      <c r="K506">
        <v>0</v>
      </c>
      <c r="L506">
        <v>1</v>
      </c>
      <c r="M506">
        <v>0</v>
      </c>
      <c r="N506">
        <v>0</v>
      </c>
      <c r="O506">
        <v>0</v>
      </c>
    </row>
    <row r="507" spans="1:15">
      <c r="A507">
        <v>1106</v>
      </c>
      <c r="B507">
        <v>5</v>
      </c>
      <c r="C507" s="10">
        <v>50832</v>
      </c>
      <c r="D507" t="s">
        <v>6669</v>
      </c>
      <c r="E507" t="s">
        <v>7625</v>
      </c>
      <c r="F507" t="s">
        <v>7675</v>
      </c>
      <c r="G507" t="s">
        <v>6672</v>
      </c>
      <c r="H507" t="s">
        <v>7626</v>
      </c>
      <c r="I507" t="s">
        <v>7676</v>
      </c>
      <c r="J507">
        <v>0</v>
      </c>
      <c r="K507">
        <v>0</v>
      </c>
      <c r="L507">
        <v>1</v>
      </c>
      <c r="M507">
        <v>0</v>
      </c>
      <c r="N507">
        <v>0</v>
      </c>
      <c r="O507">
        <v>0</v>
      </c>
    </row>
    <row r="508" spans="1:15">
      <c r="A508">
        <v>1106</v>
      </c>
      <c r="B508">
        <v>5</v>
      </c>
      <c r="C508" s="10">
        <v>50864</v>
      </c>
      <c r="D508" t="s">
        <v>6669</v>
      </c>
      <c r="E508" t="s">
        <v>7625</v>
      </c>
      <c r="F508" t="s">
        <v>7677</v>
      </c>
      <c r="G508" t="s">
        <v>6672</v>
      </c>
      <c r="H508" t="s">
        <v>7626</v>
      </c>
      <c r="I508" t="s">
        <v>7678</v>
      </c>
      <c r="J508">
        <v>0</v>
      </c>
      <c r="K508">
        <v>0</v>
      </c>
      <c r="L508">
        <v>1</v>
      </c>
      <c r="M508">
        <v>0</v>
      </c>
      <c r="N508">
        <v>0</v>
      </c>
      <c r="O508">
        <v>0</v>
      </c>
    </row>
    <row r="509" spans="1:15">
      <c r="A509">
        <v>1106</v>
      </c>
      <c r="B509">
        <v>6122</v>
      </c>
      <c r="C509" s="10">
        <v>612274</v>
      </c>
      <c r="D509" t="s">
        <v>6669</v>
      </c>
      <c r="E509" t="s">
        <v>7625</v>
      </c>
      <c r="F509" t="s">
        <v>7679</v>
      </c>
      <c r="G509" t="s">
        <v>6672</v>
      </c>
      <c r="H509" t="s">
        <v>7626</v>
      </c>
      <c r="I509" t="s">
        <v>7680</v>
      </c>
      <c r="J509">
        <v>0</v>
      </c>
      <c r="K509">
        <v>0</v>
      </c>
      <c r="L509">
        <v>0</v>
      </c>
      <c r="M509">
        <v>0</v>
      </c>
      <c r="N509">
        <v>0</v>
      </c>
      <c r="O509">
        <v>0</v>
      </c>
    </row>
    <row r="510" spans="1:15">
      <c r="A510">
        <v>1106</v>
      </c>
      <c r="B510">
        <v>6123</v>
      </c>
      <c r="C510" s="10">
        <v>612301</v>
      </c>
      <c r="D510" t="s">
        <v>6669</v>
      </c>
      <c r="E510" t="s">
        <v>7625</v>
      </c>
      <c r="F510" t="s">
        <v>7681</v>
      </c>
      <c r="G510" t="s">
        <v>6672</v>
      </c>
      <c r="H510" t="s">
        <v>7626</v>
      </c>
      <c r="I510" t="s">
        <v>7682</v>
      </c>
      <c r="J510">
        <v>0</v>
      </c>
      <c r="K510">
        <v>0</v>
      </c>
      <c r="L510">
        <v>0</v>
      </c>
      <c r="M510">
        <v>0</v>
      </c>
      <c r="N510">
        <v>0</v>
      </c>
      <c r="O510">
        <v>0</v>
      </c>
    </row>
    <row r="511" spans="1:15">
      <c r="A511">
        <v>1106</v>
      </c>
      <c r="B511">
        <v>6123</v>
      </c>
      <c r="C511" s="10">
        <v>612302</v>
      </c>
      <c r="D511" t="s">
        <v>6669</v>
      </c>
      <c r="E511" t="s">
        <v>7625</v>
      </c>
      <c r="F511" t="s">
        <v>7683</v>
      </c>
      <c r="G511" t="s">
        <v>6672</v>
      </c>
      <c r="H511" t="s">
        <v>7626</v>
      </c>
      <c r="I511" t="s">
        <v>7684</v>
      </c>
      <c r="J511">
        <v>0</v>
      </c>
      <c r="K511">
        <v>0</v>
      </c>
      <c r="L511">
        <v>1</v>
      </c>
      <c r="M511">
        <v>0</v>
      </c>
      <c r="N511">
        <v>0</v>
      </c>
      <c r="O511">
        <v>0</v>
      </c>
    </row>
    <row r="512" spans="1:15">
      <c r="A512">
        <v>1106</v>
      </c>
      <c r="B512">
        <v>6123</v>
      </c>
      <c r="C512" s="10">
        <v>612303</v>
      </c>
      <c r="D512" t="s">
        <v>6669</v>
      </c>
      <c r="E512" t="s">
        <v>7625</v>
      </c>
      <c r="F512" t="s">
        <v>7685</v>
      </c>
      <c r="G512" t="s">
        <v>6672</v>
      </c>
      <c r="H512" t="s">
        <v>7626</v>
      </c>
      <c r="I512" t="s">
        <v>7686</v>
      </c>
      <c r="J512">
        <v>0</v>
      </c>
      <c r="K512">
        <v>0</v>
      </c>
      <c r="L512">
        <v>1</v>
      </c>
      <c r="M512">
        <v>0</v>
      </c>
      <c r="N512">
        <v>0</v>
      </c>
      <c r="O512">
        <v>0</v>
      </c>
    </row>
    <row r="513" spans="1:15">
      <c r="A513">
        <v>1106</v>
      </c>
      <c r="B513">
        <v>6122</v>
      </c>
      <c r="C513" s="10">
        <v>612276</v>
      </c>
      <c r="D513" t="s">
        <v>6669</v>
      </c>
      <c r="E513" t="s">
        <v>7625</v>
      </c>
      <c r="F513" t="s">
        <v>7687</v>
      </c>
      <c r="G513" t="s">
        <v>6672</v>
      </c>
      <c r="H513" t="s">
        <v>7626</v>
      </c>
      <c r="I513" t="s">
        <v>7688</v>
      </c>
      <c r="J513">
        <v>0</v>
      </c>
      <c r="K513">
        <v>0</v>
      </c>
      <c r="L513">
        <v>0</v>
      </c>
      <c r="M513">
        <v>0</v>
      </c>
      <c r="N513">
        <v>0</v>
      </c>
      <c r="O513">
        <v>0</v>
      </c>
    </row>
    <row r="514" spans="1:15">
      <c r="A514">
        <v>1106</v>
      </c>
      <c r="B514">
        <v>5</v>
      </c>
      <c r="C514" s="10">
        <v>50007</v>
      </c>
      <c r="D514" t="s">
        <v>6669</v>
      </c>
      <c r="E514" t="s">
        <v>7625</v>
      </c>
      <c r="F514" t="s">
        <v>7689</v>
      </c>
      <c r="G514" t="s">
        <v>6672</v>
      </c>
      <c r="H514" t="s">
        <v>7626</v>
      </c>
      <c r="I514" t="s">
        <v>7690</v>
      </c>
      <c r="J514">
        <v>0</v>
      </c>
      <c r="K514">
        <v>0</v>
      </c>
      <c r="L514">
        <v>0</v>
      </c>
      <c r="M514">
        <v>0</v>
      </c>
      <c r="N514">
        <v>0</v>
      </c>
      <c r="O514">
        <v>0</v>
      </c>
    </row>
    <row r="515" spans="1:15">
      <c r="A515">
        <v>1106</v>
      </c>
      <c r="B515">
        <v>5</v>
      </c>
      <c r="C515" s="10">
        <v>50001</v>
      </c>
      <c r="D515" t="s">
        <v>6669</v>
      </c>
      <c r="E515" t="s">
        <v>7625</v>
      </c>
      <c r="F515" t="s">
        <v>7691</v>
      </c>
      <c r="G515" t="s">
        <v>6672</v>
      </c>
      <c r="H515" t="s">
        <v>7626</v>
      </c>
      <c r="I515" t="s">
        <v>7692</v>
      </c>
      <c r="J515">
        <v>0</v>
      </c>
      <c r="K515">
        <v>0</v>
      </c>
      <c r="L515">
        <v>1</v>
      </c>
      <c r="M515">
        <v>0</v>
      </c>
      <c r="N515">
        <v>0</v>
      </c>
      <c r="O515">
        <v>0</v>
      </c>
    </row>
    <row r="516" spans="1:15">
      <c r="A516">
        <v>1106</v>
      </c>
      <c r="B516">
        <v>5</v>
      </c>
      <c r="C516" s="10">
        <v>50002</v>
      </c>
      <c r="D516" t="s">
        <v>6669</v>
      </c>
      <c r="E516" t="s">
        <v>7625</v>
      </c>
      <c r="F516" t="s">
        <v>7693</v>
      </c>
      <c r="G516" t="s">
        <v>6672</v>
      </c>
      <c r="H516" t="s">
        <v>7626</v>
      </c>
      <c r="I516" t="s">
        <v>7694</v>
      </c>
      <c r="J516">
        <v>0</v>
      </c>
      <c r="K516">
        <v>0</v>
      </c>
      <c r="L516">
        <v>1</v>
      </c>
      <c r="M516">
        <v>0</v>
      </c>
      <c r="N516">
        <v>0</v>
      </c>
      <c r="O516">
        <v>0</v>
      </c>
    </row>
    <row r="517" spans="1:15">
      <c r="A517">
        <v>1106</v>
      </c>
      <c r="B517">
        <v>5</v>
      </c>
      <c r="C517" s="10">
        <v>50003</v>
      </c>
      <c r="D517" t="s">
        <v>6669</v>
      </c>
      <c r="E517" t="s">
        <v>7625</v>
      </c>
      <c r="F517" t="s">
        <v>7695</v>
      </c>
      <c r="G517" t="s">
        <v>6672</v>
      </c>
      <c r="H517" t="s">
        <v>7626</v>
      </c>
      <c r="I517" t="s">
        <v>7696</v>
      </c>
      <c r="J517">
        <v>0</v>
      </c>
      <c r="K517">
        <v>0</v>
      </c>
      <c r="L517">
        <v>1</v>
      </c>
      <c r="M517">
        <v>0</v>
      </c>
      <c r="N517">
        <v>0</v>
      </c>
      <c r="O517">
        <v>0</v>
      </c>
    </row>
    <row r="518" spans="1:15">
      <c r="A518">
        <v>1106</v>
      </c>
      <c r="B518">
        <v>5</v>
      </c>
      <c r="C518" s="10">
        <v>50004</v>
      </c>
      <c r="D518" t="s">
        <v>6669</v>
      </c>
      <c r="E518" t="s">
        <v>7625</v>
      </c>
      <c r="F518" t="s">
        <v>7697</v>
      </c>
      <c r="G518" t="s">
        <v>6672</v>
      </c>
      <c r="H518" t="s">
        <v>7626</v>
      </c>
      <c r="I518" t="s">
        <v>7698</v>
      </c>
      <c r="J518">
        <v>0</v>
      </c>
      <c r="K518">
        <v>0</v>
      </c>
      <c r="L518">
        <v>1</v>
      </c>
      <c r="M518">
        <v>0</v>
      </c>
      <c r="N518">
        <v>0</v>
      </c>
      <c r="O518">
        <v>0</v>
      </c>
    </row>
    <row r="519" spans="1:15">
      <c r="A519">
        <v>1106</v>
      </c>
      <c r="B519">
        <v>5</v>
      </c>
      <c r="C519" s="10">
        <v>50005</v>
      </c>
      <c r="D519" t="s">
        <v>6669</v>
      </c>
      <c r="E519" t="s">
        <v>7625</v>
      </c>
      <c r="F519" t="s">
        <v>7699</v>
      </c>
      <c r="G519" t="s">
        <v>6672</v>
      </c>
      <c r="H519" t="s">
        <v>7626</v>
      </c>
      <c r="I519" t="s">
        <v>7700</v>
      </c>
      <c r="J519">
        <v>0</v>
      </c>
      <c r="K519">
        <v>0</v>
      </c>
      <c r="L519">
        <v>1</v>
      </c>
      <c r="M519">
        <v>0</v>
      </c>
      <c r="N519">
        <v>0</v>
      </c>
      <c r="O519">
        <v>0</v>
      </c>
    </row>
    <row r="520" spans="1:15">
      <c r="A520">
        <v>1106</v>
      </c>
      <c r="B520">
        <v>5</v>
      </c>
      <c r="C520" s="10">
        <v>50006</v>
      </c>
      <c r="D520" t="s">
        <v>6669</v>
      </c>
      <c r="E520" t="s">
        <v>7625</v>
      </c>
      <c r="F520" t="s">
        <v>7701</v>
      </c>
      <c r="G520" t="s">
        <v>6672</v>
      </c>
      <c r="H520" t="s">
        <v>7626</v>
      </c>
      <c r="I520" t="s">
        <v>7702</v>
      </c>
      <c r="J520">
        <v>0</v>
      </c>
      <c r="K520">
        <v>0</v>
      </c>
      <c r="L520">
        <v>1</v>
      </c>
      <c r="M520">
        <v>0</v>
      </c>
      <c r="N520">
        <v>0</v>
      </c>
      <c r="O520">
        <v>0</v>
      </c>
    </row>
    <row r="521" spans="1:15">
      <c r="A521">
        <v>1106</v>
      </c>
      <c r="B521">
        <v>5</v>
      </c>
      <c r="C521" s="10">
        <v>50862</v>
      </c>
      <c r="D521" t="s">
        <v>6669</v>
      </c>
      <c r="E521" t="s">
        <v>7625</v>
      </c>
      <c r="F521" t="s">
        <v>7703</v>
      </c>
      <c r="G521" t="s">
        <v>6672</v>
      </c>
      <c r="H521" t="s">
        <v>7626</v>
      </c>
      <c r="I521" t="s">
        <v>7704</v>
      </c>
      <c r="J521">
        <v>0</v>
      </c>
      <c r="K521">
        <v>0</v>
      </c>
      <c r="L521">
        <v>0</v>
      </c>
      <c r="M521">
        <v>0</v>
      </c>
      <c r="N521">
        <v>0</v>
      </c>
      <c r="O521">
        <v>0</v>
      </c>
    </row>
    <row r="522" spans="1:15">
      <c r="A522">
        <v>1106</v>
      </c>
      <c r="B522">
        <v>5</v>
      </c>
      <c r="C522" s="10">
        <v>50830</v>
      </c>
      <c r="D522" t="s">
        <v>6669</v>
      </c>
      <c r="E522" t="s">
        <v>7625</v>
      </c>
      <c r="F522" t="s">
        <v>7705</v>
      </c>
      <c r="G522" t="s">
        <v>6672</v>
      </c>
      <c r="H522" t="s">
        <v>7626</v>
      </c>
      <c r="I522" t="s">
        <v>7706</v>
      </c>
      <c r="J522">
        <v>0</v>
      </c>
      <c r="K522">
        <v>0</v>
      </c>
      <c r="L522">
        <v>0</v>
      </c>
      <c r="M522">
        <v>0</v>
      </c>
      <c r="N522">
        <v>0</v>
      </c>
      <c r="O522">
        <v>0</v>
      </c>
    </row>
    <row r="523" spans="1:15">
      <c r="A523">
        <v>1106</v>
      </c>
      <c r="B523">
        <v>5</v>
      </c>
      <c r="C523" s="10">
        <v>50865</v>
      </c>
      <c r="D523" t="s">
        <v>6669</v>
      </c>
      <c r="E523" t="s">
        <v>7625</v>
      </c>
      <c r="F523" t="s">
        <v>7707</v>
      </c>
      <c r="G523" t="s">
        <v>6672</v>
      </c>
      <c r="H523" t="s">
        <v>7626</v>
      </c>
      <c r="I523" t="s">
        <v>7708</v>
      </c>
      <c r="J523">
        <v>1</v>
      </c>
      <c r="K523">
        <v>0</v>
      </c>
      <c r="L523">
        <v>0</v>
      </c>
      <c r="M523">
        <v>0</v>
      </c>
      <c r="N523">
        <v>0</v>
      </c>
      <c r="O523">
        <v>0</v>
      </c>
    </row>
    <row r="524" spans="1:15">
      <c r="A524">
        <v>1106</v>
      </c>
      <c r="B524">
        <v>5</v>
      </c>
      <c r="C524" s="10">
        <v>50863</v>
      </c>
      <c r="D524" t="s">
        <v>6669</v>
      </c>
      <c r="E524" t="s">
        <v>7625</v>
      </c>
      <c r="F524" t="s">
        <v>7709</v>
      </c>
      <c r="G524" t="s">
        <v>6672</v>
      </c>
      <c r="H524" t="s">
        <v>7626</v>
      </c>
      <c r="I524" t="s">
        <v>7710</v>
      </c>
      <c r="J524">
        <v>1</v>
      </c>
      <c r="K524">
        <v>0</v>
      </c>
      <c r="L524">
        <v>0</v>
      </c>
      <c r="M524">
        <v>0</v>
      </c>
      <c r="N524">
        <v>0</v>
      </c>
      <c r="O524">
        <v>0</v>
      </c>
    </row>
    <row r="525" spans="1:15">
      <c r="A525">
        <v>1106</v>
      </c>
      <c r="B525">
        <v>5</v>
      </c>
      <c r="C525" s="10">
        <v>50851</v>
      </c>
      <c r="D525" t="s">
        <v>6669</v>
      </c>
      <c r="E525" t="s">
        <v>7625</v>
      </c>
      <c r="F525" t="s">
        <v>7711</v>
      </c>
      <c r="G525" t="s">
        <v>6672</v>
      </c>
      <c r="H525" t="s">
        <v>7626</v>
      </c>
      <c r="I525" t="s">
        <v>7712</v>
      </c>
      <c r="J525">
        <v>0</v>
      </c>
      <c r="K525">
        <v>0</v>
      </c>
      <c r="L525">
        <v>1</v>
      </c>
      <c r="M525">
        <v>0</v>
      </c>
      <c r="N525">
        <v>0</v>
      </c>
      <c r="O525">
        <v>0</v>
      </c>
    </row>
    <row r="526" spans="1:15">
      <c r="A526">
        <v>1106</v>
      </c>
      <c r="B526">
        <v>5</v>
      </c>
      <c r="C526" s="10">
        <v>50852</v>
      </c>
      <c r="D526" t="s">
        <v>6669</v>
      </c>
      <c r="E526" t="s">
        <v>7625</v>
      </c>
      <c r="F526" t="s">
        <v>7713</v>
      </c>
      <c r="G526" t="s">
        <v>6672</v>
      </c>
      <c r="H526" t="s">
        <v>7626</v>
      </c>
      <c r="I526" t="s">
        <v>7714</v>
      </c>
      <c r="J526">
        <v>0</v>
      </c>
      <c r="K526">
        <v>0</v>
      </c>
      <c r="L526">
        <v>1</v>
      </c>
      <c r="M526">
        <v>0</v>
      </c>
      <c r="N526">
        <v>0</v>
      </c>
      <c r="O526">
        <v>0</v>
      </c>
    </row>
    <row r="527" spans="1:15">
      <c r="A527">
        <v>1106</v>
      </c>
      <c r="B527">
        <v>5</v>
      </c>
      <c r="C527" s="10">
        <v>50853</v>
      </c>
      <c r="D527" t="s">
        <v>6669</v>
      </c>
      <c r="E527" t="s">
        <v>7625</v>
      </c>
      <c r="F527" t="s">
        <v>7715</v>
      </c>
      <c r="G527" t="s">
        <v>6672</v>
      </c>
      <c r="H527" t="s">
        <v>7626</v>
      </c>
      <c r="I527" t="s">
        <v>7716</v>
      </c>
      <c r="J527">
        <v>0</v>
      </c>
      <c r="K527">
        <v>0</v>
      </c>
      <c r="L527">
        <v>1</v>
      </c>
      <c r="M527">
        <v>0</v>
      </c>
      <c r="N527">
        <v>0</v>
      </c>
      <c r="O527">
        <v>0</v>
      </c>
    </row>
    <row r="528" spans="1:15">
      <c r="A528">
        <v>1106</v>
      </c>
      <c r="B528">
        <v>5</v>
      </c>
      <c r="C528" s="10">
        <v>50854</v>
      </c>
      <c r="D528" t="s">
        <v>6669</v>
      </c>
      <c r="E528" t="s">
        <v>7625</v>
      </c>
      <c r="F528" t="s">
        <v>7717</v>
      </c>
      <c r="G528" t="s">
        <v>6672</v>
      </c>
      <c r="H528" t="s">
        <v>7626</v>
      </c>
      <c r="I528" t="s">
        <v>7718</v>
      </c>
      <c r="J528">
        <v>0</v>
      </c>
      <c r="K528">
        <v>0</v>
      </c>
      <c r="L528">
        <v>1</v>
      </c>
      <c r="M528">
        <v>0</v>
      </c>
      <c r="N528">
        <v>0</v>
      </c>
      <c r="O528">
        <v>0</v>
      </c>
    </row>
    <row r="529" spans="1:15">
      <c r="A529">
        <v>1106</v>
      </c>
      <c r="B529">
        <v>5</v>
      </c>
      <c r="C529" s="10">
        <v>50855</v>
      </c>
      <c r="D529" t="s">
        <v>6669</v>
      </c>
      <c r="E529" t="s">
        <v>7625</v>
      </c>
      <c r="F529" t="s">
        <v>7719</v>
      </c>
      <c r="G529" t="s">
        <v>6672</v>
      </c>
      <c r="H529" t="s">
        <v>7626</v>
      </c>
      <c r="I529" t="s">
        <v>7720</v>
      </c>
      <c r="J529">
        <v>0</v>
      </c>
      <c r="K529">
        <v>0</v>
      </c>
      <c r="L529">
        <v>1</v>
      </c>
      <c r="M529">
        <v>0</v>
      </c>
      <c r="N529">
        <v>0</v>
      </c>
      <c r="O529">
        <v>0</v>
      </c>
    </row>
    <row r="530" spans="1:15">
      <c r="A530">
        <v>1106</v>
      </c>
      <c r="B530">
        <v>5</v>
      </c>
      <c r="C530" s="10">
        <v>50856</v>
      </c>
      <c r="D530" t="s">
        <v>6669</v>
      </c>
      <c r="E530" t="s">
        <v>7625</v>
      </c>
      <c r="F530" t="s">
        <v>7721</v>
      </c>
      <c r="G530" t="s">
        <v>6672</v>
      </c>
      <c r="H530" t="s">
        <v>7626</v>
      </c>
      <c r="I530" t="s">
        <v>7722</v>
      </c>
      <c r="J530">
        <v>0</v>
      </c>
      <c r="K530">
        <v>0</v>
      </c>
      <c r="L530">
        <v>1</v>
      </c>
      <c r="M530">
        <v>0</v>
      </c>
      <c r="N530">
        <v>0</v>
      </c>
      <c r="O530">
        <v>0</v>
      </c>
    </row>
    <row r="531" spans="1:15">
      <c r="A531">
        <v>1106</v>
      </c>
      <c r="B531">
        <v>6122</v>
      </c>
      <c r="C531" s="10">
        <v>612275</v>
      </c>
      <c r="D531" t="s">
        <v>6669</v>
      </c>
      <c r="E531" t="s">
        <v>7625</v>
      </c>
      <c r="F531" t="s">
        <v>7723</v>
      </c>
      <c r="G531" t="s">
        <v>6672</v>
      </c>
      <c r="H531" t="s">
        <v>7626</v>
      </c>
      <c r="I531" t="s">
        <v>7724</v>
      </c>
      <c r="J531">
        <v>0</v>
      </c>
      <c r="K531">
        <v>0</v>
      </c>
      <c r="L531">
        <v>0</v>
      </c>
      <c r="M531">
        <v>0</v>
      </c>
      <c r="N531">
        <v>0</v>
      </c>
      <c r="O531">
        <v>0</v>
      </c>
    </row>
    <row r="532" spans="1:15">
      <c r="A532">
        <v>1106</v>
      </c>
      <c r="B532">
        <v>6122</v>
      </c>
      <c r="C532" s="10">
        <v>612273</v>
      </c>
      <c r="D532" t="s">
        <v>6669</v>
      </c>
      <c r="E532" t="s">
        <v>7625</v>
      </c>
      <c r="F532" t="s">
        <v>7725</v>
      </c>
      <c r="G532" t="s">
        <v>6672</v>
      </c>
      <c r="H532" t="s">
        <v>7626</v>
      </c>
      <c r="I532" t="s">
        <v>7726</v>
      </c>
      <c r="J532">
        <v>0</v>
      </c>
      <c r="K532">
        <v>0</v>
      </c>
      <c r="L532">
        <v>1</v>
      </c>
      <c r="M532">
        <v>0</v>
      </c>
      <c r="N532">
        <v>0</v>
      </c>
      <c r="O532">
        <v>0</v>
      </c>
    </row>
    <row r="533" spans="1:15">
      <c r="A533">
        <v>1106</v>
      </c>
      <c r="B533">
        <v>5</v>
      </c>
      <c r="C533" s="10">
        <v>50831</v>
      </c>
      <c r="D533" t="s">
        <v>6669</v>
      </c>
      <c r="E533" t="s">
        <v>7625</v>
      </c>
      <c r="F533" t="s">
        <v>7727</v>
      </c>
      <c r="G533" t="s">
        <v>6672</v>
      </c>
      <c r="H533" t="s">
        <v>7626</v>
      </c>
      <c r="I533" t="s">
        <v>7728</v>
      </c>
      <c r="J533">
        <v>0</v>
      </c>
      <c r="K533">
        <v>0</v>
      </c>
      <c r="L533">
        <v>1</v>
      </c>
      <c r="M533">
        <v>0</v>
      </c>
      <c r="N533">
        <v>0</v>
      </c>
      <c r="O533">
        <v>0</v>
      </c>
    </row>
    <row r="534" spans="1:15">
      <c r="A534">
        <v>1106</v>
      </c>
      <c r="B534">
        <v>5</v>
      </c>
      <c r="C534" s="10">
        <v>50840</v>
      </c>
      <c r="D534" t="s">
        <v>6669</v>
      </c>
      <c r="E534" t="s">
        <v>7625</v>
      </c>
      <c r="F534" t="s">
        <v>7729</v>
      </c>
      <c r="G534" t="s">
        <v>6672</v>
      </c>
      <c r="H534" t="s">
        <v>7626</v>
      </c>
      <c r="I534" t="s">
        <v>7730</v>
      </c>
      <c r="J534">
        <v>1</v>
      </c>
      <c r="K534">
        <v>0</v>
      </c>
      <c r="L534">
        <v>0</v>
      </c>
      <c r="M534">
        <v>0</v>
      </c>
      <c r="N534">
        <v>0</v>
      </c>
      <c r="O534">
        <v>0</v>
      </c>
    </row>
    <row r="535" spans="1:15">
      <c r="A535">
        <v>1106</v>
      </c>
      <c r="B535">
        <v>6122</v>
      </c>
      <c r="C535" s="10">
        <v>612271</v>
      </c>
      <c r="D535" t="s">
        <v>6669</v>
      </c>
      <c r="E535" t="s">
        <v>7625</v>
      </c>
      <c r="F535" t="s">
        <v>7731</v>
      </c>
      <c r="G535" t="s">
        <v>6672</v>
      </c>
      <c r="H535" t="s">
        <v>7626</v>
      </c>
      <c r="I535" t="s">
        <v>7732</v>
      </c>
      <c r="J535">
        <v>1</v>
      </c>
      <c r="K535">
        <v>0</v>
      </c>
      <c r="L535">
        <v>0</v>
      </c>
      <c r="M535">
        <v>0</v>
      </c>
      <c r="N535">
        <v>0</v>
      </c>
      <c r="O535">
        <v>0</v>
      </c>
    </row>
    <row r="536" spans="1:15">
      <c r="A536">
        <v>1106</v>
      </c>
      <c r="B536">
        <v>6122</v>
      </c>
      <c r="C536" s="10">
        <v>612281</v>
      </c>
      <c r="D536" t="s">
        <v>6669</v>
      </c>
      <c r="E536" t="s">
        <v>7625</v>
      </c>
      <c r="F536" t="s">
        <v>7733</v>
      </c>
      <c r="G536" t="s">
        <v>6672</v>
      </c>
      <c r="H536" t="s">
        <v>7626</v>
      </c>
      <c r="I536" t="s">
        <v>7734</v>
      </c>
      <c r="J536">
        <v>0</v>
      </c>
      <c r="K536">
        <v>0</v>
      </c>
      <c r="L536">
        <v>1</v>
      </c>
      <c r="M536">
        <v>0</v>
      </c>
      <c r="N536">
        <v>0</v>
      </c>
      <c r="O536">
        <v>0</v>
      </c>
    </row>
    <row r="537" spans="1:15">
      <c r="A537">
        <v>1106</v>
      </c>
      <c r="B537">
        <v>6122</v>
      </c>
      <c r="C537" s="10">
        <v>612282</v>
      </c>
      <c r="D537" t="s">
        <v>6669</v>
      </c>
      <c r="E537" t="s">
        <v>7625</v>
      </c>
      <c r="F537" t="s">
        <v>7735</v>
      </c>
      <c r="G537" t="s">
        <v>6672</v>
      </c>
      <c r="H537" t="s">
        <v>7626</v>
      </c>
      <c r="I537" t="s">
        <v>7736</v>
      </c>
      <c r="J537">
        <v>0</v>
      </c>
      <c r="K537">
        <v>0</v>
      </c>
      <c r="L537">
        <v>1</v>
      </c>
      <c r="M537">
        <v>0</v>
      </c>
      <c r="N537">
        <v>0</v>
      </c>
      <c r="O537">
        <v>0</v>
      </c>
    </row>
    <row r="538" spans="1:15">
      <c r="A538">
        <v>1106</v>
      </c>
      <c r="B538">
        <v>6122</v>
      </c>
      <c r="C538" s="10">
        <v>612283</v>
      </c>
      <c r="D538" t="s">
        <v>6669</v>
      </c>
      <c r="E538" t="s">
        <v>7625</v>
      </c>
      <c r="F538" t="s">
        <v>7737</v>
      </c>
      <c r="G538" t="s">
        <v>6672</v>
      </c>
      <c r="H538" t="s">
        <v>7626</v>
      </c>
      <c r="I538" t="s">
        <v>7738</v>
      </c>
      <c r="J538">
        <v>0</v>
      </c>
      <c r="K538">
        <v>0</v>
      </c>
      <c r="L538">
        <v>1</v>
      </c>
      <c r="M538">
        <v>0</v>
      </c>
      <c r="N538">
        <v>0</v>
      </c>
      <c r="O538">
        <v>0</v>
      </c>
    </row>
    <row r="539" spans="1:15">
      <c r="A539">
        <v>1106</v>
      </c>
      <c r="B539">
        <v>6122</v>
      </c>
      <c r="C539" s="10">
        <v>612284</v>
      </c>
      <c r="D539" t="s">
        <v>6669</v>
      </c>
      <c r="E539" t="s">
        <v>7625</v>
      </c>
      <c r="F539" t="s">
        <v>7739</v>
      </c>
      <c r="G539" t="s">
        <v>6672</v>
      </c>
      <c r="H539" t="s">
        <v>7626</v>
      </c>
      <c r="I539" t="s">
        <v>7740</v>
      </c>
      <c r="J539">
        <v>0</v>
      </c>
      <c r="K539">
        <v>0</v>
      </c>
      <c r="L539">
        <v>1</v>
      </c>
      <c r="M539">
        <v>0</v>
      </c>
      <c r="N539">
        <v>0</v>
      </c>
      <c r="O539">
        <v>0</v>
      </c>
    </row>
    <row r="540" spans="1:15">
      <c r="A540">
        <v>1106</v>
      </c>
      <c r="B540">
        <v>6122</v>
      </c>
      <c r="C540" s="10">
        <v>612285</v>
      </c>
      <c r="D540" t="s">
        <v>6669</v>
      </c>
      <c r="E540" t="s">
        <v>7625</v>
      </c>
      <c r="F540" t="s">
        <v>7741</v>
      </c>
      <c r="G540" t="s">
        <v>6672</v>
      </c>
      <c r="H540" t="s">
        <v>7626</v>
      </c>
      <c r="I540" t="s">
        <v>7742</v>
      </c>
      <c r="J540">
        <v>0</v>
      </c>
      <c r="K540">
        <v>0</v>
      </c>
      <c r="L540">
        <v>1</v>
      </c>
      <c r="M540">
        <v>0</v>
      </c>
      <c r="N540">
        <v>0</v>
      </c>
      <c r="O540">
        <v>0</v>
      </c>
    </row>
    <row r="541" spans="1:15">
      <c r="A541">
        <v>1106</v>
      </c>
      <c r="B541">
        <v>6122</v>
      </c>
      <c r="C541" s="10">
        <v>612286</v>
      </c>
      <c r="D541" t="s">
        <v>6669</v>
      </c>
      <c r="E541" t="s">
        <v>7625</v>
      </c>
      <c r="F541" t="s">
        <v>7743</v>
      </c>
      <c r="G541" t="s">
        <v>6672</v>
      </c>
      <c r="H541" t="s">
        <v>7626</v>
      </c>
      <c r="I541" t="s">
        <v>7744</v>
      </c>
      <c r="J541">
        <v>0</v>
      </c>
      <c r="K541">
        <v>0</v>
      </c>
      <c r="L541">
        <v>1</v>
      </c>
      <c r="M541">
        <v>0</v>
      </c>
      <c r="N541">
        <v>0</v>
      </c>
      <c r="O541">
        <v>0</v>
      </c>
    </row>
    <row r="542" spans="1:15">
      <c r="A542">
        <v>1106</v>
      </c>
      <c r="B542">
        <v>5</v>
      </c>
      <c r="C542" s="10">
        <v>50008</v>
      </c>
      <c r="D542" t="s">
        <v>6669</v>
      </c>
      <c r="E542" t="s">
        <v>7625</v>
      </c>
      <c r="F542" t="s">
        <v>7745</v>
      </c>
      <c r="G542" t="s">
        <v>6672</v>
      </c>
      <c r="H542" t="s">
        <v>7626</v>
      </c>
      <c r="I542" t="s">
        <v>7746</v>
      </c>
      <c r="J542">
        <v>1</v>
      </c>
      <c r="K542">
        <v>0</v>
      </c>
      <c r="L542">
        <v>0</v>
      </c>
      <c r="M542">
        <v>0</v>
      </c>
      <c r="N542">
        <v>0</v>
      </c>
      <c r="O542">
        <v>0</v>
      </c>
    </row>
    <row r="543" spans="1:15">
      <c r="A543">
        <v>1106</v>
      </c>
      <c r="B543">
        <v>5</v>
      </c>
      <c r="C543" s="10">
        <v>50861</v>
      </c>
      <c r="D543" t="s">
        <v>6669</v>
      </c>
      <c r="E543" t="s">
        <v>7625</v>
      </c>
      <c r="F543" t="s">
        <v>7747</v>
      </c>
      <c r="G543" t="s">
        <v>6672</v>
      </c>
      <c r="H543" t="s">
        <v>7626</v>
      </c>
      <c r="I543" t="s">
        <v>7748</v>
      </c>
      <c r="J543">
        <v>1</v>
      </c>
      <c r="K543">
        <v>0</v>
      </c>
      <c r="L543">
        <v>0</v>
      </c>
      <c r="M543">
        <v>0</v>
      </c>
      <c r="N543">
        <v>0</v>
      </c>
      <c r="O543">
        <v>0</v>
      </c>
    </row>
    <row r="544" spans="1:15">
      <c r="A544">
        <v>1106</v>
      </c>
      <c r="B544">
        <v>5</v>
      </c>
      <c r="C544" s="10">
        <v>50018</v>
      </c>
      <c r="D544" t="s">
        <v>6669</v>
      </c>
      <c r="E544" t="s">
        <v>7625</v>
      </c>
      <c r="F544" t="s">
        <v>7749</v>
      </c>
      <c r="G544" t="s">
        <v>6672</v>
      </c>
      <c r="H544" t="s">
        <v>7626</v>
      </c>
      <c r="I544" t="s">
        <v>7750</v>
      </c>
      <c r="J544">
        <v>0</v>
      </c>
      <c r="K544">
        <v>0</v>
      </c>
      <c r="L544">
        <v>1</v>
      </c>
      <c r="M544">
        <v>0</v>
      </c>
      <c r="N544">
        <v>0</v>
      </c>
      <c r="O544">
        <v>0</v>
      </c>
    </row>
    <row r="545" spans="1:15">
      <c r="A545">
        <v>1106</v>
      </c>
      <c r="B545">
        <v>5</v>
      </c>
      <c r="C545" s="10">
        <v>50015</v>
      </c>
      <c r="D545" t="s">
        <v>6669</v>
      </c>
      <c r="E545" t="s">
        <v>7625</v>
      </c>
      <c r="F545" t="s">
        <v>7751</v>
      </c>
      <c r="G545" t="s">
        <v>6672</v>
      </c>
      <c r="H545" t="s">
        <v>7626</v>
      </c>
      <c r="I545" t="s">
        <v>7752</v>
      </c>
      <c r="J545">
        <v>0</v>
      </c>
      <c r="K545">
        <v>0</v>
      </c>
      <c r="L545">
        <v>1</v>
      </c>
      <c r="M545">
        <v>0</v>
      </c>
      <c r="N545">
        <v>0</v>
      </c>
      <c r="O545">
        <v>0</v>
      </c>
    </row>
    <row r="546" spans="1:15">
      <c r="A546">
        <v>1106</v>
      </c>
      <c r="B546">
        <v>5</v>
      </c>
      <c r="C546" s="10">
        <v>50022</v>
      </c>
      <c r="D546" t="s">
        <v>6669</v>
      </c>
      <c r="E546" t="s">
        <v>7625</v>
      </c>
      <c r="F546" t="s">
        <v>7753</v>
      </c>
      <c r="G546" t="s">
        <v>6672</v>
      </c>
      <c r="H546" t="s">
        <v>7626</v>
      </c>
      <c r="I546" t="s">
        <v>7754</v>
      </c>
      <c r="J546">
        <v>0</v>
      </c>
      <c r="K546">
        <v>0</v>
      </c>
      <c r="L546">
        <v>1</v>
      </c>
      <c r="M546">
        <v>0</v>
      </c>
      <c r="N546">
        <v>0</v>
      </c>
      <c r="O546">
        <v>0</v>
      </c>
    </row>
    <row r="547" spans="1:15">
      <c r="A547">
        <v>1106</v>
      </c>
      <c r="B547">
        <v>5</v>
      </c>
      <c r="C547" s="10">
        <v>50012</v>
      </c>
      <c r="D547" t="s">
        <v>6669</v>
      </c>
      <c r="E547" t="s">
        <v>7625</v>
      </c>
      <c r="F547" t="s">
        <v>7755</v>
      </c>
      <c r="G547" t="s">
        <v>6672</v>
      </c>
      <c r="H547" t="s">
        <v>7626</v>
      </c>
      <c r="I547" t="s">
        <v>7756</v>
      </c>
      <c r="J547">
        <v>0</v>
      </c>
      <c r="K547">
        <v>0</v>
      </c>
      <c r="L547">
        <v>1</v>
      </c>
      <c r="M547">
        <v>0</v>
      </c>
      <c r="N547">
        <v>0</v>
      </c>
      <c r="O547">
        <v>0</v>
      </c>
    </row>
    <row r="548" spans="1:15">
      <c r="A548">
        <v>1106</v>
      </c>
      <c r="B548">
        <v>5</v>
      </c>
      <c r="C548" s="10">
        <v>50014</v>
      </c>
      <c r="D548" t="s">
        <v>6669</v>
      </c>
      <c r="E548" t="s">
        <v>7625</v>
      </c>
      <c r="F548" t="s">
        <v>7757</v>
      </c>
      <c r="G548" t="s">
        <v>6672</v>
      </c>
      <c r="H548" t="s">
        <v>7626</v>
      </c>
      <c r="I548" t="s">
        <v>7758</v>
      </c>
      <c r="J548">
        <v>0</v>
      </c>
      <c r="K548">
        <v>0</v>
      </c>
      <c r="L548">
        <v>1</v>
      </c>
      <c r="M548">
        <v>0</v>
      </c>
      <c r="N548">
        <v>0</v>
      </c>
      <c r="O548">
        <v>0</v>
      </c>
    </row>
    <row r="549" spans="1:15">
      <c r="A549">
        <v>1106</v>
      </c>
      <c r="B549">
        <v>5</v>
      </c>
      <c r="C549" s="10">
        <v>50011</v>
      </c>
      <c r="D549" t="s">
        <v>6669</v>
      </c>
      <c r="E549" t="s">
        <v>7625</v>
      </c>
      <c r="F549" t="s">
        <v>7759</v>
      </c>
      <c r="G549" t="s">
        <v>6672</v>
      </c>
      <c r="H549" t="s">
        <v>7626</v>
      </c>
      <c r="I549" t="s">
        <v>7760</v>
      </c>
      <c r="J549">
        <v>0</v>
      </c>
      <c r="K549">
        <v>0</v>
      </c>
      <c r="L549">
        <v>1</v>
      </c>
      <c r="M549">
        <v>0</v>
      </c>
      <c r="N549">
        <v>0</v>
      </c>
      <c r="O549">
        <v>0</v>
      </c>
    </row>
    <row r="550" spans="1:15">
      <c r="A550">
        <v>1106</v>
      </c>
      <c r="B550">
        <v>5</v>
      </c>
      <c r="C550" s="10">
        <v>50021</v>
      </c>
      <c r="D550" t="s">
        <v>6669</v>
      </c>
      <c r="E550" t="s">
        <v>7625</v>
      </c>
      <c r="F550" t="s">
        <v>7761</v>
      </c>
      <c r="G550" t="s">
        <v>6672</v>
      </c>
      <c r="H550" t="s">
        <v>7626</v>
      </c>
      <c r="I550" t="s">
        <v>7762</v>
      </c>
      <c r="J550">
        <v>0</v>
      </c>
      <c r="K550">
        <v>0</v>
      </c>
      <c r="L550">
        <v>1</v>
      </c>
      <c r="M550">
        <v>0</v>
      </c>
      <c r="N550">
        <v>0</v>
      </c>
      <c r="O550">
        <v>0</v>
      </c>
    </row>
    <row r="551" spans="1:15">
      <c r="A551">
        <v>1106</v>
      </c>
      <c r="B551">
        <v>5</v>
      </c>
      <c r="C551" s="10">
        <v>50013</v>
      </c>
      <c r="D551" t="s">
        <v>6669</v>
      </c>
      <c r="E551" t="s">
        <v>7625</v>
      </c>
      <c r="F551" t="s">
        <v>7763</v>
      </c>
      <c r="G551" t="s">
        <v>6672</v>
      </c>
      <c r="H551" t="s">
        <v>7626</v>
      </c>
      <c r="I551" t="s">
        <v>7764</v>
      </c>
      <c r="J551">
        <v>0</v>
      </c>
      <c r="K551">
        <v>0</v>
      </c>
      <c r="L551">
        <v>1</v>
      </c>
      <c r="M551">
        <v>0</v>
      </c>
      <c r="N551">
        <v>0</v>
      </c>
      <c r="O551">
        <v>0</v>
      </c>
    </row>
    <row r="552" spans="1:15">
      <c r="A552">
        <v>1106</v>
      </c>
      <c r="B552">
        <v>5</v>
      </c>
      <c r="C552" s="10">
        <v>50016</v>
      </c>
      <c r="D552" t="s">
        <v>6669</v>
      </c>
      <c r="E552" t="s">
        <v>7625</v>
      </c>
      <c r="F552" t="s">
        <v>7765</v>
      </c>
      <c r="G552" t="s">
        <v>6672</v>
      </c>
      <c r="H552" t="s">
        <v>7626</v>
      </c>
      <c r="I552" t="s">
        <v>7766</v>
      </c>
      <c r="J552">
        <v>0</v>
      </c>
      <c r="K552">
        <v>0</v>
      </c>
      <c r="L552">
        <v>1</v>
      </c>
      <c r="M552">
        <v>0</v>
      </c>
      <c r="N552">
        <v>0</v>
      </c>
      <c r="O552">
        <v>0</v>
      </c>
    </row>
    <row r="553" spans="1:15">
      <c r="A553">
        <v>1106</v>
      </c>
      <c r="B553">
        <v>5</v>
      </c>
      <c r="C553" s="10">
        <v>50017</v>
      </c>
      <c r="D553" t="s">
        <v>6669</v>
      </c>
      <c r="E553" t="s">
        <v>7625</v>
      </c>
      <c r="F553" t="s">
        <v>7767</v>
      </c>
      <c r="G553" t="s">
        <v>6672</v>
      </c>
      <c r="H553" t="s">
        <v>7626</v>
      </c>
      <c r="I553" t="s">
        <v>7768</v>
      </c>
      <c r="J553">
        <v>0</v>
      </c>
      <c r="K553">
        <v>0</v>
      </c>
      <c r="L553">
        <v>0</v>
      </c>
      <c r="M553">
        <v>0</v>
      </c>
      <c r="N553">
        <v>0</v>
      </c>
      <c r="O553">
        <v>0</v>
      </c>
    </row>
    <row r="554" spans="1:15">
      <c r="A554">
        <v>1106</v>
      </c>
      <c r="B554">
        <v>6122</v>
      </c>
      <c r="C554" s="10">
        <v>612261</v>
      </c>
      <c r="D554" t="s">
        <v>6669</v>
      </c>
      <c r="E554" t="s">
        <v>7625</v>
      </c>
      <c r="F554" t="s">
        <v>7769</v>
      </c>
      <c r="G554" t="s">
        <v>6672</v>
      </c>
      <c r="H554" t="s">
        <v>7626</v>
      </c>
      <c r="I554" t="s">
        <v>7770</v>
      </c>
      <c r="J554">
        <v>0</v>
      </c>
      <c r="K554">
        <v>0</v>
      </c>
      <c r="L554">
        <v>1</v>
      </c>
      <c r="M554">
        <v>0</v>
      </c>
      <c r="N554">
        <v>0</v>
      </c>
      <c r="O554">
        <v>0</v>
      </c>
    </row>
    <row r="555" spans="1:15">
      <c r="A555">
        <v>1106</v>
      </c>
      <c r="B555">
        <v>6122</v>
      </c>
      <c r="C555" s="10">
        <v>612262</v>
      </c>
      <c r="D555" t="s">
        <v>6669</v>
      </c>
      <c r="E555" t="s">
        <v>7625</v>
      </c>
      <c r="F555" t="s">
        <v>7771</v>
      </c>
      <c r="G555" t="s">
        <v>6672</v>
      </c>
      <c r="H555" t="s">
        <v>7626</v>
      </c>
      <c r="I555" t="s">
        <v>7772</v>
      </c>
      <c r="J555">
        <v>0</v>
      </c>
      <c r="K555">
        <v>0</v>
      </c>
      <c r="L555">
        <v>1</v>
      </c>
      <c r="M555">
        <v>0</v>
      </c>
      <c r="N555">
        <v>0</v>
      </c>
      <c r="O555">
        <v>0</v>
      </c>
    </row>
    <row r="556" spans="1:15">
      <c r="A556">
        <v>1106</v>
      </c>
      <c r="B556">
        <v>6122</v>
      </c>
      <c r="C556" s="10">
        <v>612263</v>
      </c>
      <c r="D556" t="s">
        <v>6669</v>
      </c>
      <c r="E556" t="s">
        <v>7625</v>
      </c>
      <c r="F556" t="s">
        <v>7773</v>
      </c>
      <c r="G556" t="s">
        <v>6672</v>
      </c>
      <c r="H556" t="s">
        <v>7626</v>
      </c>
      <c r="I556" t="s">
        <v>7774</v>
      </c>
      <c r="J556">
        <v>0</v>
      </c>
      <c r="K556">
        <v>0</v>
      </c>
      <c r="L556">
        <v>0</v>
      </c>
      <c r="M556">
        <v>0</v>
      </c>
      <c r="N556">
        <v>0</v>
      </c>
      <c r="O556">
        <v>0</v>
      </c>
    </row>
    <row r="557" spans="1:15">
      <c r="A557">
        <v>1106</v>
      </c>
      <c r="B557">
        <v>6122</v>
      </c>
      <c r="C557" s="10">
        <v>612264</v>
      </c>
      <c r="D557" t="s">
        <v>6669</v>
      </c>
      <c r="E557" t="s">
        <v>7625</v>
      </c>
      <c r="F557" t="s">
        <v>7775</v>
      </c>
      <c r="G557" t="s">
        <v>6672</v>
      </c>
      <c r="H557" t="s">
        <v>7626</v>
      </c>
      <c r="I557" t="s">
        <v>7776</v>
      </c>
      <c r="J557">
        <v>0</v>
      </c>
      <c r="K557">
        <v>0</v>
      </c>
      <c r="L557">
        <v>0</v>
      </c>
      <c r="M557">
        <v>0</v>
      </c>
      <c r="N557">
        <v>0</v>
      </c>
      <c r="O557">
        <v>0</v>
      </c>
    </row>
    <row r="558" spans="1:15">
      <c r="A558">
        <v>1106</v>
      </c>
      <c r="B558">
        <v>6122</v>
      </c>
      <c r="C558" s="10">
        <v>612265</v>
      </c>
      <c r="D558" t="s">
        <v>6669</v>
      </c>
      <c r="E558" t="s">
        <v>7625</v>
      </c>
      <c r="F558" t="s">
        <v>7777</v>
      </c>
      <c r="G558" t="s">
        <v>6672</v>
      </c>
      <c r="H558" t="s">
        <v>7626</v>
      </c>
      <c r="I558" t="s">
        <v>7778</v>
      </c>
      <c r="J558">
        <v>0</v>
      </c>
      <c r="K558">
        <v>0</v>
      </c>
      <c r="L558">
        <v>0</v>
      </c>
      <c r="M558">
        <v>0</v>
      </c>
      <c r="N558">
        <v>0</v>
      </c>
      <c r="O558">
        <v>0</v>
      </c>
    </row>
    <row r="559" spans="1:15">
      <c r="A559">
        <v>1106</v>
      </c>
      <c r="B559">
        <v>6122</v>
      </c>
      <c r="C559" s="10">
        <v>612266</v>
      </c>
      <c r="D559" t="s">
        <v>6669</v>
      </c>
      <c r="E559" t="s">
        <v>7625</v>
      </c>
      <c r="F559" t="s">
        <v>7779</v>
      </c>
      <c r="G559" t="s">
        <v>6672</v>
      </c>
      <c r="H559" t="s">
        <v>7626</v>
      </c>
      <c r="I559" t="s">
        <v>7780</v>
      </c>
      <c r="J559">
        <v>0</v>
      </c>
      <c r="K559">
        <v>0</v>
      </c>
      <c r="L559">
        <v>0</v>
      </c>
      <c r="M559">
        <v>0</v>
      </c>
      <c r="N559">
        <v>0</v>
      </c>
      <c r="O559">
        <v>0</v>
      </c>
    </row>
    <row r="560" spans="1:15">
      <c r="A560">
        <v>1106</v>
      </c>
      <c r="B560">
        <v>6122</v>
      </c>
      <c r="C560" s="10">
        <v>612272</v>
      </c>
      <c r="D560" t="s">
        <v>6669</v>
      </c>
      <c r="E560" t="s">
        <v>7625</v>
      </c>
      <c r="F560" t="s">
        <v>7781</v>
      </c>
      <c r="G560" t="s">
        <v>6672</v>
      </c>
      <c r="H560" t="s">
        <v>7626</v>
      </c>
      <c r="I560" t="s">
        <v>7782</v>
      </c>
      <c r="J560">
        <v>0</v>
      </c>
      <c r="K560">
        <v>0</v>
      </c>
      <c r="L560">
        <v>0</v>
      </c>
      <c r="M560">
        <v>0</v>
      </c>
      <c r="N560">
        <v>0</v>
      </c>
      <c r="O560">
        <v>0</v>
      </c>
    </row>
    <row r="561" spans="1:15">
      <c r="A561">
        <v>1106</v>
      </c>
      <c r="B561">
        <v>5</v>
      </c>
      <c r="C561" s="10">
        <v>50827</v>
      </c>
      <c r="D561" t="s">
        <v>6669</v>
      </c>
      <c r="E561" t="s">
        <v>7625</v>
      </c>
      <c r="F561" t="s">
        <v>7783</v>
      </c>
      <c r="G561" t="s">
        <v>6672</v>
      </c>
      <c r="H561" t="s">
        <v>7626</v>
      </c>
      <c r="I561" t="s">
        <v>7784</v>
      </c>
      <c r="J561">
        <v>0</v>
      </c>
      <c r="K561">
        <v>0</v>
      </c>
      <c r="L561">
        <v>0</v>
      </c>
      <c r="M561">
        <v>0</v>
      </c>
      <c r="N561">
        <v>0</v>
      </c>
      <c r="O561">
        <v>0</v>
      </c>
    </row>
    <row r="562" spans="1:15">
      <c r="A562">
        <v>1106</v>
      </c>
      <c r="B562">
        <v>5</v>
      </c>
      <c r="C562" s="10">
        <v>50821</v>
      </c>
      <c r="D562" t="s">
        <v>6669</v>
      </c>
      <c r="E562" t="s">
        <v>7625</v>
      </c>
      <c r="F562" t="s">
        <v>7785</v>
      </c>
      <c r="G562" t="s">
        <v>6672</v>
      </c>
      <c r="H562" t="s">
        <v>7626</v>
      </c>
      <c r="I562" t="s">
        <v>7786</v>
      </c>
      <c r="J562">
        <v>0</v>
      </c>
      <c r="K562">
        <v>0</v>
      </c>
      <c r="L562">
        <v>1</v>
      </c>
      <c r="M562">
        <v>0</v>
      </c>
      <c r="N562">
        <v>0</v>
      </c>
      <c r="O562">
        <v>0</v>
      </c>
    </row>
    <row r="563" spans="1:15">
      <c r="A563">
        <v>1106</v>
      </c>
      <c r="B563">
        <v>5</v>
      </c>
      <c r="C563" s="10">
        <v>50822</v>
      </c>
      <c r="D563" t="s">
        <v>6669</v>
      </c>
      <c r="E563" t="s">
        <v>7625</v>
      </c>
      <c r="F563" t="s">
        <v>7787</v>
      </c>
      <c r="G563" t="s">
        <v>6672</v>
      </c>
      <c r="H563" t="s">
        <v>7626</v>
      </c>
      <c r="I563" t="s">
        <v>7788</v>
      </c>
      <c r="J563">
        <v>0</v>
      </c>
      <c r="K563">
        <v>0</v>
      </c>
      <c r="L563">
        <v>1</v>
      </c>
      <c r="M563">
        <v>0</v>
      </c>
      <c r="N563">
        <v>0</v>
      </c>
      <c r="O563">
        <v>0</v>
      </c>
    </row>
    <row r="564" spans="1:15">
      <c r="A564">
        <v>1106</v>
      </c>
      <c r="B564">
        <v>5</v>
      </c>
      <c r="C564" s="10">
        <v>50823</v>
      </c>
      <c r="D564" t="s">
        <v>6669</v>
      </c>
      <c r="E564" t="s">
        <v>7625</v>
      </c>
      <c r="F564" t="s">
        <v>7789</v>
      </c>
      <c r="G564" t="s">
        <v>6672</v>
      </c>
      <c r="H564" t="s">
        <v>7626</v>
      </c>
      <c r="I564" t="s">
        <v>7790</v>
      </c>
      <c r="J564">
        <v>0</v>
      </c>
      <c r="K564">
        <v>0</v>
      </c>
      <c r="L564">
        <v>1</v>
      </c>
      <c r="M564">
        <v>0</v>
      </c>
      <c r="N564">
        <v>0</v>
      </c>
      <c r="O564">
        <v>0</v>
      </c>
    </row>
    <row r="565" spans="1:15">
      <c r="A565">
        <v>1106</v>
      </c>
      <c r="B565">
        <v>5</v>
      </c>
      <c r="C565" s="10">
        <v>50824</v>
      </c>
      <c r="D565" t="s">
        <v>6669</v>
      </c>
      <c r="E565" t="s">
        <v>7625</v>
      </c>
      <c r="F565" t="s">
        <v>7791</v>
      </c>
      <c r="G565" t="s">
        <v>6672</v>
      </c>
      <c r="H565" t="s">
        <v>7626</v>
      </c>
      <c r="I565" t="s">
        <v>7792</v>
      </c>
      <c r="J565">
        <v>0</v>
      </c>
      <c r="K565">
        <v>0</v>
      </c>
      <c r="L565">
        <v>1</v>
      </c>
      <c r="M565">
        <v>0</v>
      </c>
      <c r="N565">
        <v>0</v>
      </c>
      <c r="O565">
        <v>0</v>
      </c>
    </row>
    <row r="566" spans="1:15">
      <c r="A566">
        <v>1106</v>
      </c>
      <c r="B566">
        <v>5</v>
      </c>
      <c r="C566" s="10">
        <v>50825</v>
      </c>
      <c r="D566" t="s">
        <v>6669</v>
      </c>
      <c r="E566" t="s">
        <v>7625</v>
      </c>
      <c r="F566" t="s">
        <v>7793</v>
      </c>
      <c r="G566" t="s">
        <v>6672</v>
      </c>
      <c r="H566" t="s">
        <v>7626</v>
      </c>
      <c r="I566" t="s">
        <v>7794</v>
      </c>
      <c r="J566">
        <v>0</v>
      </c>
      <c r="K566">
        <v>0</v>
      </c>
      <c r="L566">
        <v>1</v>
      </c>
      <c r="M566">
        <v>0</v>
      </c>
      <c r="N566">
        <v>0</v>
      </c>
      <c r="O566">
        <v>0</v>
      </c>
    </row>
    <row r="567" spans="1:15">
      <c r="A567">
        <v>1106</v>
      </c>
      <c r="B567">
        <v>5</v>
      </c>
      <c r="C567" s="10">
        <v>50826</v>
      </c>
      <c r="D567" t="s">
        <v>6669</v>
      </c>
      <c r="E567" t="s">
        <v>7625</v>
      </c>
      <c r="F567" t="s">
        <v>7795</v>
      </c>
      <c r="G567" t="s">
        <v>6672</v>
      </c>
      <c r="H567" t="s">
        <v>7626</v>
      </c>
      <c r="I567" t="s">
        <v>7796</v>
      </c>
      <c r="J567">
        <v>0</v>
      </c>
      <c r="K567">
        <v>0</v>
      </c>
      <c r="L567">
        <v>1</v>
      </c>
      <c r="M567">
        <v>0</v>
      </c>
      <c r="N567">
        <v>0</v>
      </c>
      <c r="O567">
        <v>0</v>
      </c>
    </row>
    <row r="568" spans="1:15">
      <c r="A568">
        <v>1106</v>
      </c>
      <c r="B568">
        <v>5</v>
      </c>
      <c r="C568" s="10">
        <v>50030</v>
      </c>
      <c r="D568" t="s">
        <v>6669</v>
      </c>
      <c r="E568" t="s">
        <v>7625</v>
      </c>
      <c r="F568" t="s">
        <v>7797</v>
      </c>
      <c r="G568" t="s">
        <v>6672</v>
      </c>
      <c r="H568" t="s">
        <v>7626</v>
      </c>
      <c r="I568" t="s">
        <v>7798</v>
      </c>
      <c r="J568">
        <v>0</v>
      </c>
      <c r="K568">
        <v>0</v>
      </c>
      <c r="L568">
        <v>1</v>
      </c>
      <c r="M568">
        <v>0</v>
      </c>
      <c r="N568">
        <v>0</v>
      </c>
      <c r="O568">
        <v>0</v>
      </c>
    </row>
    <row r="569" spans="1:15">
      <c r="A569">
        <v>1106</v>
      </c>
      <c r="B569">
        <v>5</v>
      </c>
      <c r="C569" s="10">
        <v>50031</v>
      </c>
      <c r="D569" t="s">
        <v>6669</v>
      </c>
      <c r="E569" t="s">
        <v>7625</v>
      </c>
      <c r="F569" t="s">
        <v>7799</v>
      </c>
      <c r="G569" t="s">
        <v>6672</v>
      </c>
      <c r="H569" t="s">
        <v>7626</v>
      </c>
      <c r="I569" t="s">
        <v>7800</v>
      </c>
      <c r="J569">
        <v>0</v>
      </c>
      <c r="K569">
        <v>0</v>
      </c>
      <c r="L569">
        <v>1</v>
      </c>
      <c r="M569">
        <v>0</v>
      </c>
      <c r="N569">
        <v>0</v>
      </c>
      <c r="O569">
        <v>0</v>
      </c>
    </row>
    <row r="570" spans="1:15">
      <c r="A570">
        <v>1106</v>
      </c>
      <c r="B570">
        <v>5</v>
      </c>
      <c r="C570" s="10">
        <v>50032</v>
      </c>
      <c r="D570" t="s">
        <v>6669</v>
      </c>
      <c r="E570" t="s">
        <v>7625</v>
      </c>
      <c r="F570" t="s">
        <v>7801</v>
      </c>
      <c r="G570" t="s">
        <v>6672</v>
      </c>
      <c r="H570" t="s">
        <v>7626</v>
      </c>
      <c r="I570" t="s">
        <v>7802</v>
      </c>
      <c r="J570">
        <v>0</v>
      </c>
      <c r="K570">
        <v>0</v>
      </c>
      <c r="L570">
        <v>1</v>
      </c>
      <c r="M570">
        <v>0</v>
      </c>
      <c r="N570">
        <v>0</v>
      </c>
      <c r="O570">
        <v>0</v>
      </c>
    </row>
    <row r="571" spans="1:15">
      <c r="A571">
        <v>1106</v>
      </c>
      <c r="B571">
        <v>5</v>
      </c>
      <c r="C571" s="10">
        <v>50033</v>
      </c>
      <c r="D571" t="s">
        <v>6669</v>
      </c>
      <c r="E571" t="s">
        <v>7625</v>
      </c>
      <c r="F571" t="s">
        <v>7803</v>
      </c>
      <c r="G571" t="s">
        <v>6672</v>
      </c>
      <c r="H571" t="s">
        <v>7626</v>
      </c>
      <c r="I571" t="s">
        <v>7804</v>
      </c>
      <c r="J571">
        <v>0</v>
      </c>
      <c r="K571">
        <v>0</v>
      </c>
      <c r="L571">
        <v>1</v>
      </c>
      <c r="M571">
        <v>0</v>
      </c>
      <c r="N571">
        <v>0</v>
      </c>
      <c r="O571">
        <v>0</v>
      </c>
    </row>
    <row r="572" spans="1:15">
      <c r="A572">
        <v>1106</v>
      </c>
      <c r="B572">
        <v>5</v>
      </c>
      <c r="C572" s="10">
        <v>50034</v>
      </c>
      <c r="D572" t="s">
        <v>6669</v>
      </c>
      <c r="E572" t="s">
        <v>7625</v>
      </c>
      <c r="F572" t="s">
        <v>7805</v>
      </c>
      <c r="G572" t="s">
        <v>6672</v>
      </c>
      <c r="H572" t="s">
        <v>7626</v>
      </c>
      <c r="I572" t="s">
        <v>7806</v>
      </c>
      <c r="J572">
        <v>0</v>
      </c>
      <c r="K572">
        <v>0</v>
      </c>
      <c r="L572">
        <v>1</v>
      </c>
      <c r="M572">
        <v>0</v>
      </c>
      <c r="N572">
        <v>0</v>
      </c>
      <c r="O572">
        <v>0</v>
      </c>
    </row>
    <row r="573" spans="1:15">
      <c r="A573">
        <v>1106</v>
      </c>
      <c r="B573">
        <v>5</v>
      </c>
      <c r="C573" s="10">
        <v>50035</v>
      </c>
      <c r="D573" t="s">
        <v>6669</v>
      </c>
      <c r="E573" t="s">
        <v>7625</v>
      </c>
      <c r="F573" t="s">
        <v>7807</v>
      </c>
      <c r="G573" t="s">
        <v>6672</v>
      </c>
      <c r="H573" t="s">
        <v>7626</v>
      </c>
      <c r="I573" t="s">
        <v>7808</v>
      </c>
      <c r="J573">
        <v>0</v>
      </c>
      <c r="K573">
        <v>0</v>
      </c>
      <c r="L573">
        <v>1</v>
      </c>
      <c r="M573">
        <v>0</v>
      </c>
      <c r="N573">
        <v>0</v>
      </c>
      <c r="O573">
        <v>0</v>
      </c>
    </row>
    <row r="574" spans="1:15">
      <c r="A574">
        <v>1106</v>
      </c>
      <c r="B574">
        <v>5</v>
      </c>
      <c r="C574" s="10">
        <v>50036</v>
      </c>
      <c r="D574" t="s">
        <v>6669</v>
      </c>
      <c r="E574" t="s">
        <v>7625</v>
      </c>
      <c r="F574" t="s">
        <v>7809</v>
      </c>
      <c r="G574" t="s">
        <v>6672</v>
      </c>
      <c r="H574" t="s">
        <v>7626</v>
      </c>
      <c r="I574" t="s">
        <v>7810</v>
      </c>
      <c r="J574">
        <v>0</v>
      </c>
      <c r="K574">
        <v>0</v>
      </c>
      <c r="L574">
        <v>1</v>
      </c>
      <c r="M574">
        <v>0</v>
      </c>
      <c r="N574">
        <v>0</v>
      </c>
      <c r="O574">
        <v>0</v>
      </c>
    </row>
    <row r="575" spans="1:15">
      <c r="A575">
        <v>1106</v>
      </c>
      <c r="B575">
        <v>5</v>
      </c>
      <c r="C575" s="10">
        <v>50037</v>
      </c>
      <c r="D575" t="s">
        <v>6669</v>
      </c>
      <c r="E575" t="s">
        <v>7625</v>
      </c>
      <c r="F575" t="s">
        <v>7811</v>
      </c>
      <c r="G575" t="s">
        <v>6672</v>
      </c>
      <c r="H575" t="s">
        <v>7626</v>
      </c>
      <c r="I575" t="s">
        <v>7812</v>
      </c>
      <c r="J575">
        <v>0</v>
      </c>
      <c r="K575">
        <v>0</v>
      </c>
      <c r="L575">
        <v>1</v>
      </c>
      <c r="M575">
        <v>0</v>
      </c>
      <c r="N575">
        <v>0</v>
      </c>
      <c r="O575">
        <v>0</v>
      </c>
    </row>
    <row r="576" spans="1:15">
      <c r="A576">
        <v>1106</v>
      </c>
      <c r="B576">
        <v>5</v>
      </c>
      <c r="C576" s="10">
        <v>50038</v>
      </c>
      <c r="D576" t="s">
        <v>6669</v>
      </c>
      <c r="E576" t="s">
        <v>7625</v>
      </c>
      <c r="F576" t="s">
        <v>7813</v>
      </c>
      <c r="G576" t="s">
        <v>6672</v>
      </c>
      <c r="H576" t="s">
        <v>7626</v>
      </c>
      <c r="I576" t="s">
        <v>7814</v>
      </c>
      <c r="J576">
        <v>0</v>
      </c>
      <c r="K576">
        <v>0</v>
      </c>
      <c r="L576">
        <v>1</v>
      </c>
      <c r="M576">
        <v>0</v>
      </c>
      <c r="N576">
        <v>0</v>
      </c>
      <c r="O576">
        <v>0</v>
      </c>
    </row>
    <row r="577" spans="1:15">
      <c r="A577">
        <v>1106</v>
      </c>
      <c r="B577">
        <v>5</v>
      </c>
      <c r="C577" s="10">
        <v>50039</v>
      </c>
      <c r="D577" t="s">
        <v>6669</v>
      </c>
      <c r="E577" t="s">
        <v>7625</v>
      </c>
      <c r="F577" t="s">
        <v>7815</v>
      </c>
      <c r="G577" t="s">
        <v>6672</v>
      </c>
      <c r="H577" t="s">
        <v>7626</v>
      </c>
      <c r="I577" t="s">
        <v>7816</v>
      </c>
      <c r="J577">
        <v>0</v>
      </c>
      <c r="K577">
        <v>0</v>
      </c>
      <c r="L577">
        <v>1</v>
      </c>
      <c r="M577">
        <v>0</v>
      </c>
      <c r="N577">
        <v>0</v>
      </c>
      <c r="O577">
        <v>0</v>
      </c>
    </row>
    <row r="578" spans="1:15">
      <c r="A578">
        <v>1106</v>
      </c>
      <c r="B578">
        <v>5</v>
      </c>
      <c r="C578" s="10">
        <v>50040</v>
      </c>
      <c r="D578" t="s">
        <v>6669</v>
      </c>
      <c r="E578" t="s">
        <v>7625</v>
      </c>
      <c r="F578" t="s">
        <v>7817</v>
      </c>
      <c r="G578" t="s">
        <v>6672</v>
      </c>
      <c r="H578" t="s">
        <v>7626</v>
      </c>
      <c r="I578" t="s">
        <v>7818</v>
      </c>
      <c r="J578">
        <v>0</v>
      </c>
      <c r="K578">
        <v>0</v>
      </c>
      <c r="L578">
        <v>1</v>
      </c>
      <c r="M578">
        <v>0</v>
      </c>
      <c r="N578">
        <v>0</v>
      </c>
      <c r="O578">
        <v>0</v>
      </c>
    </row>
    <row r="579" spans="1:15">
      <c r="A579">
        <v>1106</v>
      </c>
      <c r="B579">
        <v>5</v>
      </c>
      <c r="C579" s="10">
        <v>50041</v>
      </c>
      <c r="D579" t="s">
        <v>6669</v>
      </c>
      <c r="E579" t="s">
        <v>7625</v>
      </c>
      <c r="F579" t="s">
        <v>7819</v>
      </c>
      <c r="G579" t="s">
        <v>6672</v>
      </c>
      <c r="H579" t="s">
        <v>7626</v>
      </c>
      <c r="I579" t="s">
        <v>7820</v>
      </c>
      <c r="J579">
        <v>0</v>
      </c>
      <c r="K579">
        <v>0</v>
      </c>
      <c r="L579">
        <v>0</v>
      </c>
      <c r="M579">
        <v>0</v>
      </c>
      <c r="N579">
        <v>0</v>
      </c>
      <c r="O579">
        <v>0</v>
      </c>
    </row>
    <row r="580" spans="1:15">
      <c r="A580">
        <v>1107</v>
      </c>
      <c r="B580">
        <v>63</v>
      </c>
      <c r="C580" s="10">
        <v>630000</v>
      </c>
      <c r="D580" t="s">
        <v>6669</v>
      </c>
      <c r="E580" t="s">
        <v>7821</v>
      </c>
      <c r="F580" t="s">
        <v>6671</v>
      </c>
      <c r="G580" t="s">
        <v>6672</v>
      </c>
      <c r="H580" t="s">
        <v>7822</v>
      </c>
      <c r="I580" t="s">
        <v>6674</v>
      </c>
      <c r="J580">
        <v>0</v>
      </c>
      <c r="K580">
        <v>0</v>
      </c>
      <c r="L580">
        <v>0</v>
      </c>
      <c r="M580">
        <v>0</v>
      </c>
      <c r="N580">
        <v>0</v>
      </c>
      <c r="O580">
        <v>0</v>
      </c>
    </row>
    <row r="581" spans="1:15">
      <c r="A581">
        <v>1107</v>
      </c>
      <c r="B581">
        <v>63</v>
      </c>
      <c r="C581" s="10">
        <v>630811</v>
      </c>
      <c r="D581" t="s">
        <v>6669</v>
      </c>
      <c r="E581" t="s">
        <v>7821</v>
      </c>
      <c r="F581" t="s">
        <v>7823</v>
      </c>
      <c r="G581" t="s">
        <v>6672</v>
      </c>
      <c r="H581" t="s">
        <v>7822</v>
      </c>
      <c r="I581" t="s">
        <v>7824</v>
      </c>
      <c r="J581">
        <v>0</v>
      </c>
      <c r="K581">
        <v>0</v>
      </c>
      <c r="L581">
        <v>1</v>
      </c>
      <c r="M581">
        <v>0</v>
      </c>
      <c r="N581">
        <v>0</v>
      </c>
      <c r="O581">
        <v>0</v>
      </c>
    </row>
    <row r="582" spans="1:15">
      <c r="A582">
        <v>1107</v>
      </c>
      <c r="B582">
        <v>63</v>
      </c>
      <c r="C582" s="10">
        <v>630812</v>
      </c>
      <c r="D582" t="s">
        <v>6669</v>
      </c>
      <c r="E582" t="s">
        <v>7821</v>
      </c>
      <c r="F582" t="s">
        <v>7825</v>
      </c>
      <c r="G582" t="s">
        <v>6672</v>
      </c>
      <c r="H582" t="s">
        <v>7822</v>
      </c>
      <c r="I582" t="s">
        <v>7826</v>
      </c>
      <c r="J582">
        <v>0</v>
      </c>
      <c r="K582">
        <v>0</v>
      </c>
      <c r="L582">
        <v>1</v>
      </c>
      <c r="M582">
        <v>0</v>
      </c>
      <c r="N582">
        <v>0</v>
      </c>
      <c r="O582">
        <v>0</v>
      </c>
    </row>
    <row r="583" spans="1:15">
      <c r="A583">
        <v>1107</v>
      </c>
      <c r="B583">
        <v>63</v>
      </c>
      <c r="C583" s="10">
        <v>630813</v>
      </c>
      <c r="D583" t="s">
        <v>6669</v>
      </c>
      <c r="E583" t="s">
        <v>7821</v>
      </c>
      <c r="F583" t="s">
        <v>7827</v>
      </c>
      <c r="G583" t="s">
        <v>6672</v>
      </c>
      <c r="H583" t="s">
        <v>7822</v>
      </c>
      <c r="I583" t="s">
        <v>7828</v>
      </c>
      <c r="J583">
        <v>0</v>
      </c>
      <c r="K583">
        <v>0</v>
      </c>
      <c r="L583">
        <v>1</v>
      </c>
      <c r="M583">
        <v>0</v>
      </c>
      <c r="N583">
        <v>0</v>
      </c>
      <c r="O583">
        <v>0</v>
      </c>
    </row>
    <row r="584" spans="1:15">
      <c r="A584">
        <v>1107</v>
      </c>
      <c r="B584">
        <v>63</v>
      </c>
      <c r="C584" s="10">
        <v>630814</v>
      </c>
      <c r="D584" t="s">
        <v>6669</v>
      </c>
      <c r="E584" t="s">
        <v>7821</v>
      </c>
      <c r="F584" t="s">
        <v>7829</v>
      </c>
      <c r="G584" t="s">
        <v>6672</v>
      </c>
      <c r="H584" t="s">
        <v>7822</v>
      </c>
      <c r="I584" t="s">
        <v>7830</v>
      </c>
      <c r="J584">
        <v>0</v>
      </c>
      <c r="K584">
        <v>0</v>
      </c>
      <c r="L584">
        <v>1</v>
      </c>
      <c r="M584">
        <v>0</v>
      </c>
      <c r="N584">
        <v>0</v>
      </c>
      <c r="O584">
        <v>0</v>
      </c>
    </row>
    <row r="585" spans="1:15">
      <c r="A585">
        <v>1107</v>
      </c>
      <c r="B585">
        <v>63</v>
      </c>
      <c r="C585" s="10">
        <v>630011</v>
      </c>
      <c r="D585" t="s">
        <v>6669</v>
      </c>
      <c r="E585" t="s">
        <v>7821</v>
      </c>
      <c r="F585" t="s">
        <v>7831</v>
      </c>
      <c r="G585" t="s">
        <v>6672</v>
      </c>
      <c r="H585" t="s">
        <v>7822</v>
      </c>
      <c r="I585" t="s">
        <v>7832</v>
      </c>
      <c r="J585">
        <v>0</v>
      </c>
      <c r="K585">
        <v>0</v>
      </c>
      <c r="L585">
        <v>0</v>
      </c>
      <c r="M585">
        <v>0</v>
      </c>
      <c r="N585">
        <v>0</v>
      </c>
      <c r="O585">
        <v>0</v>
      </c>
    </row>
    <row r="586" spans="1:15">
      <c r="A586">
        <v>1107</v>
      </c>
      <c r="B586">
        <v>63</v>
      </c>
      <c r="C586" s="10">
        <v>630049</v>
      </c>
      <c r="D586" t="s">
        <v>6669</v>
      </c>
      <c r="E586" t="s">
        <v>7821</v>
      </c>
      <c r="F586" t="s">
        <v>7833</v>
      </c>
      <c r="G586" t="s">
        <v>6672</v>
      </c>
      <c r="H586" t="s">
        <v>7822</v>
      </c>
      <c r="I586" t="s">
        <v>7834</v>
      </c>
      <c r="J586">
        <v>0</v>
      </c>
      <c r="K586">
        <v>0</v>
      </c>
      <c r="L586">
        <v>0</v>
      </c>
      <c r="M586">
        <v>0</v>
      </c>
      <c r="N586">
        <v>0</v>
      </c>
      <c r="O586">
        <v>0</v>
      </c>
    </row>
    <row r="587" spans="1:15">
      <c r="A587">
        <v>1107</v>
      </c>
      <c r="B587">
        <v>63</v>
      </c>
      <c r="C587" s="10">
        <v>630031</v>
      </c>
      <c r="D587" t="s">
        <v>6669</v>
      </c>
      <c r="E587" t="s">
        <v>7821</v>
      </c>
      <c r="F587" t="s">
        <v>7835</v>
      </c>
      <c r="G587" t="s">
        <v>6672</v>
      </c>
      <c r="H587" t="s">
        <v>7822</v>
      </c>
      <c r="I587" t="s">
        <v>7836</v>
      </c>
      <c r="J587">
        <v>0</v>
      </c>
      <c r="K587">
        <v>0</v>
      </c>
      <c r="L587">
        <v>1</v>
      </c>
      <c r="M587">
        <v>0</v>
      </c>
      <c r="N587">
        <v>0</v>
      </c>
      <c r="O587">
        <v>0</v>
      </c>
    </row>
    <row r="588" spans="1:15">
      <c r="A588">
        <v>1107</v>
      </c>
      <c r="B588">
        <v>63</v>
      </c>
      <c r="C588" s="10">
        <v>630032</v>
      </c>
      <c r="D588" t="s">
        <v>6669</v>
      </c>
      <c r="E588" t="s">
        <v>7821</v>
      </c>
      <c r="F588" t="s">
        <v>7837</v>
      </c>
      <c r="G588" t="s">
        <v>6672</v>
      </c>
      <c r="H588" t="s">
        <v>7822</v>
      </c>
      <c r="I588" t="s">
        <v>7838</v>
      </c>
      <c r="J588">
        <v>0</v>
      </c>
      <c r="K588">
        <v>0</v>
      </c>
      <c r="L588">
        <v>1</v>
      </c>
      <c r="M588">
        <v>0</v>
      </c>
      <c r="N588">
        <v>0</v>
      </c>
      <c r="O588">
        <v>0</v>
      </c>
    </row>
    <row r="589" spans="1:15">
      <c r="A589">
        <v>1107</v>
      </c>
      <c r="B589">
        <v>63</v>
      </c>
      <c r="C589" s="10">
        <v>630033</v>
      </c>
      <c r="D589" t="s">
        <v>6669</v>
      </c>
      <c r="E589" t="s">
        <v>7821</v>
      </c>
      <c r="F589" t="s">
        <v>7839</v>
      </c>
      <c r="G589" t="s">
        <v>6672</v>
      </c>
      <c r="H589" t="s">
        <v>7822</v>
      </c>
      <c r="I589" t="s">
        <v>7840</v>
      </c>
      <c r="J589">
        <v>0</v>
      </c>
      <c r="K589">
        <v>0</v>
      </c>
      <c r="L589">
        <v>1</v>
      </c>
      <c r="M589">
        <v>0</v>
      </c>
      <c r="N589">
        <v>0</v>
      </c>
      <c r="O589">
        <v>0</v>
      </c>
    </row>
    <row r="590" spans="1:15">
      <c r="A590">
        <v>1107</v>
      </c>
      <c r="B590">
        <v>63</v>
      </c>
      <c r="C590" s="10">
        <v>630034</v>
      </c>
      <c r="D590" t="s">
        <v>6669</v>
      </c>
      <c r="E590" t="s">
        <v>7821</v>
      </c>
      <c r="F590" t="s">
        <v>7841</v>
      </c>
      <c r="G590" t="s">
        <v>6672</v>
      </c>
      <c r="H590" t="s">
        <v>7822</v>
      </c>
      <c r="I590" t="s">
        <v>7842</v>
      </c>
      <c r="J590">
        <v>0</v>
      </c>
      <c r="K590">
        <v>0</v>
      </c>
      <c r="L590">
        <v>1</v>
      </c>
      <c r="M590">
        <v>0</v>
      </c>
      <c r="N590">
        <v>0</v>
      </c>
      <c r="O590">
        <v>0</v>
      </c>
    </row>
    <row r="591" spans="1:15">
      <c r="A591">
        <v>1107</v>
      </c>
      <c r="B591">
        <v>63</v>
      </c>
      <c r="C591" s="10">
        <v>630035</v>
      </c>
      <c r="D591" t="s">
        <v>6669</v>
      </c>
      <c r="E591" t="s">
        <v>7821</v>
      </c>
      <c r="F591" t="s">
        <v>7843</v>
      </c>
      <c r="G591" t="s">
        <v>6672</v>
      </c>
      <c r="H591" t="s">
        <v>7822</v>
      </c>
      <c r="I591" t="s">
        <v>7844</v>
      </c>
      <c r="J591">
        <v>0</v>
      </c>
      <c r="K591">
        <v>0</v>
      </c>
      <c r="L591">
        <v>1</v>
      </c>
      <c r="M591">
        <v>0</v>
      </c>
      <c r="N591">
        <v>0</v>
      </c>
      <c r="O591">
        <v>0</v>
      </c>
    </row>
    <row r="592" spans="1:15">
      <c r="A592">
        <v>1107</v>
      </c>
      <c r="B592">
        <v>63</v>
      </c>
      <c r="C592" s="10">
        <v>630036</v>
      </c>
      <c r="D592" t="s">
        <v>6669</v>
      </c>
      <c r="E592" t="s">
        <v>7821</v>
      </c>
      <c r="F592" t="s">
        <v>7845</v>
      </c>
      <c r="G592" t="s">
        <v>6672</v>
      </c>
      <c r="H592" t="s">
        <v>7822</v>
      </c>
      <c r="I592" t="s">
        <v>7846</v>
      </c>
      <c r="J592">
        <v>0</v>
      </c>
      <c r="K592">
        <v>0</v>
      </c>
      <c r="L592">
        <v>1</v>
      </c>
      <c r="M592">
        <v>0</v>
      </c>
      <c r="N592">
        <v>0</v>
      </c>
      <c r="O592">
        <v>0</v>
      </c>
    </row>
    <row r="593" spans="1:15">
      <c r="A593">
        <v>1107</v>
      </c>
      <c r="B593">
        <v>63</v>
      </c>
      <c r="C593" s="10">
        <v>630037</v>
      </c>
      <c r="D593" t="s">
        <v>6669</v>
      </c>
      <c r="E593" t="s">
        <v>7821</v>
      </c>
      <c r="F593" t="s">
        <v>7847</v>
      </c>
      <c r="G593" t="s">
        <v>6672</v>
      </c>
      <c r="H593" t="s">
        <v>7822</v>
      </c>
      <c r="I593" t="s">
        <v>7848</v>
      </c>
      <c r="J593">
        <v>0</v>
      </c>
      <c r="K593">
        <v>0</v>
      </c>
      <c r="L593">
        <v>1</v>
      </c>
      <c r="M593">
        <v>0</v>
      </c>
      <c r="N593">
        <v>0</v>
      </c>
      <c r="O593">
        <v>0</v>
      </c>
    </row>
    <row r="594" spans="1:15">
      <c r="A594">
        <v>1107</v>
      </c>
      <c r="B594">
        <v>63</v>
      </c>
      <c r="C594" s="10">
        <v>630038</v>
      </c>
      <c r="D594" t="s">
        <v>6669</v>
      </c>
      <c r="E594" t="s">
        <v>7821</v>
      </c>
      <c r="F594" t="s">
        <v>7849</v>
      </c>
      <c r="G594" t="s">
        <v>6672</v>
      </c>
      <c r="H594" t="s">
        <v>7822</v>
      </c>
      <c r="I594" t="s">
        <v>7850</v>
      </c>
      <c r="J594">
        <v>0</v>
      </c>
      <c r="K594">
        <v>0</v>
      </c>
      <c r="L594">
        <v>1</v>
      </c>
      <c r="M594">
        <v>0</v>
      </c>
      <c r="N594">
        <v>0</v>
      </c>
      <c r="O594">
        <v>0</v>
      </c>
    </row>
    <row r="595" spans="1:15">
      <c r="A595">
        <v>1107</v>
      </c>
      <c r="B595">
        <v>63</v>
      </c>
      <c r="C595" s="10">
        <v>630039</v>
      </c>
      <c r="D595" t="s">
        <v>6669</v>
      </c>
      <c r="E595" t="s">
        <v>7821</v>
      </c>
      <c r="F595" t="s">
        <v>7851</v>
      </c>
      <c r="G595" t="s">
        <v>6672</v>
      </c>
      <c r="H595" t="s">
        <v>7822</v>
      </c>
      <c r="I595" t="s">
        <v>7852</v>
      </c>
      <c r="J595">
        <v>0</v>
      </c>
      <c r="K595">
        <v>0</v>
      </c>
      <c r="L595">
        <v>1</v>
      </c>
      <c r="M595">
        <v>0</v>
      </c>
      <c r="N595">
        <v>0</v>
      </c>
      <c r="O595">
        <v>0</v>
      </c>
    </row>
    <row r="596" spans="1:15">
      <c r="A596">
        <v>1107</v>
      </c>
      <c r="B596">
        <v>63</v>
      </c>
      <c r="C596" s="10">
        <v>630040</v>
      </c>
      <c r="D596" t="s">
        <v>6669</v>
      </c>
      <c r="E596" t="s">
        <v>7821</v>
      </c>
      <c r="F596" t="s">
        <v>7853</v>
      </c>
      <c r="G596" t="s">
        <v>6672</v>
      </c>
      <c r="H596" t="s">
        <v>7822</v>
      </c>
      <c r="I596" t="s">
        <v>7854</v>
      </c>
      <c r="J596">
        <v>0</v>
      </c>
      <c r="K596">
        <v>0</v>
      </c>
      <c r="L596">
        <v>1</v>
      </c>
      <c r="M596">
        <v>0</v>
      </c>
      <c r="N596">
        <v>0</v>
      </c>
      <c r="O596">
        <v>0</v>
      </c>
    </row>
    <row r="597" spans="1:15">
      <c r="A597">
        <v>1107</v>
      </c>
      <c r="B597">
        <v>63</v>
      </c>
      <c r="C597" s="10">
        <v>630041</v>
      </c>
      <c r="D597" t="s">
        <v>6669</v>
      </c>
      <c r="E597" t="s">
        <v>7821</v>
      </c>
      <c r="F597" t="s">
        <v>7855</v>
      </c>
      <c r="G597" t="s">
        <v>6672</v>
      </c>
      <c r="H597" t="s">
        <v>7822</v>
      </c>
      <c r="I597" t="s">
        <v>7856</v>
      </c>
      <c r="J597">
        <v>0</v>
      </c>
      <c r="K597">
        <v>0</v>
      </c>
      <c r="L597">
        <v>1</v>
      </c>
      <c r="M597">
        <v>0</v>
      </c>
      <c r="N597">
        <v>0</v>
      </c>
      <c r="O597">
        <v>0</v>
      </c>
    </row>
    <row r="598" spans="1:15">
      <c r="A598">
        <v>1107</v>
      </c>
      <c r="B598">
        <v>63</v>
      </c>
      <c r="C598" s="10">
        <v>630042</v>
      </c>
      <c r="D598" t="s">
        <v>6669</v>
      </c>
      <c r="E598" t="s">
        <v>7821</v>
      </c>
      <c r="F598" t="s">
        <v>7857</v>
      </c>
      <c r="G598" t="s">
        <v>6672</v>
      </c>
      <c r="H598" t="s">
        <v>7822</v>
      </c>
      <c r="I598" t="s">
        <v>7858</v>
      </c>
      <c r="J598">
        <v>0</v>
      </c>
      <c r="K598">
        <v>0</v>
      </c>
      <c r="L598">
        <v>1</v>
      </c>
      <c r="M598">
        <v>0</v>
      </c>
      <c r="N598">
        <v>0</v>
      </c>
      <c r="O598">
        <v>0</v>
      </c>
    </row>
    <row r="599" spans="1:15">
      <c r="A599">
        <v>1107</v>
      </c>
      <c r="B599">
        <v>63</v>
      </c>
      <c r="C599" s="10">
        <v>630043</v>
      </c>
      <c r="D599" t="s">
        <v>6669</v>
      </c>
      <c r="E599" t="s">
        <v>7821</v>
      </c>
      <c r="F599" t="s">
        <v>7859</v>
      </c>
      <c r="G599" t="s">
        <v>6672</v>
      </c>
      <c r="H599" t="s">
        <v>7822</v>
      </c>
      <c r="I599" t="s">
        <v>7860</v>
      </c>
      <c r="J599">
        <v>0</v>
      </c>
      <c r="K599">
        <v>0</v>
      </c>
      <c r="L599">
        <v>1</v>
      </c>
      <c r="M599">
        <v>0</v>
      </c>
      <c r="N599">
        <v>0</v>
      </c>
      <c r="O599">
        <v>0</v>
      </c>
    </row>
    <row r="600" spans="1:15">
      <c r="A600">
        <v>1107</v>
      </c>
      <c r="B600">
        <v>63</v>
      </c>
      <c r="C600" s="10">
        <v>630044</v>
      </c>
      <c r="D600" t="s">
        <v>6669</v>
      </c>
      <c r="E600" t="s">
        <v>7821</v>
      </c>
      <c r="F600" t="s">
        <v>7861</v>
      </c>
      <c r="G600" t="s">
        <v>6672</v>
      </c>
      <c r="H600" t="s">
        <v>7822</v>
      </c>
      <c r="I600" t="s">
        <v>7862</v>
      </c>
      <c r="J600">
        <v>0</v>
      </c>
      <c r="K600">
        <v>0</v>
      </c>
      <c r="L600">
        <v>1</v>
      </c>
      <c r="M600">
        <v>0</v>
      </c>
      <c r="N600">
        <v>0</v>
      </c>
      <c r="O600">
        <v>0</v>
      </c>
    </row>
    <row r="601" spans="1:15">
      <c r="A601">
        <v>1107</v>
      </c>
      <c r="B601">
        <v>63</v>
      </c>
      <c r="C601" s="10">
        <v>630062</v>
      </c>
      <c r="D601" t="s">
        <v>6669</v>
      </c>
      <c r="E601" t="s">
        <v>7821</v>
      </c>
      <c r="F601" t="s">
        <v>7863</v>
      </c>
      <c r="G601" t="s">
        <v>6672</v>
      </c>
      <c r="H601" t="s">
        <v>7822</v>
      </c>
      <c r="I601" t="s">
        <v>7864</v>
      </c>
      <c r="J601">
        <v>0</v>
      </c>
      <c r="K601">
        <v>0</v>
      </c>
      <c r="L601">
        <v>1</v>
      </c>
      <c r="M601">
        <v>0</v>
      </c>
      <c r="N601">
        <v>0</v>
      </c>
      <c r="O601">
        <v>0</v>
      </c>
    </row>
    <row r="602" spans="1:15">
      <c r="A602">
        <v>1107</v>
      </c>
      <c r="B602">
        <v>63</v>
      </c>
      <c r="C602" s="10">
        <v>630061</v>
      </c>
      <c r="D602" t="s">
        <v>6669</v>
      </c>
      <c r="E602" t="s">
        <v>7821</v>
      </c>
      <c r="F602" t="s">
        <v>7865</v>
      </c>
      <c r="G602" t="s">
        <v>6672</v>
      </c>
      <c r="H602" t="s">
        <v>7822</v>
      </c>
      <c r="I602" t="s">
        <v>7866</v>
      </c>
      <c r="J602">
        <v>0</v>
      </c>
      <c r="K602">
        <v>0</v>
      </c>
      <c r="L602">
        <v>1</v>
      </c>
      <c r="M602">
        <v>0</v>
      </c>
      <c r="N602">
        <v>0</v>
      </c>
      <c r="O602">
        <v>0</v>
      </c>
    </row>
    <row r="603" spans="1:15">
      <c r="A603">
        <v>1107</v>
      </c>
      <c r="B603">
        <v>63</v>
      </c>
      <c r="C603" s="10">
        <v>630801</v>
      </c>
      <c r="D603" t="s">
        <v>6669</v>
      </c>
      <c r="E603" t="s">
        <v>7821</v>
      </c>
      <c r="F603" t="s">
        <v>7867</v>
      </c>
      <c r="G603" t="s">
        <v>6672</v>
      </c>
      <c r="H603" t="s">
        <v>7822</v>
      </c>
      <c r="I603" t="s">
        <v>7868</v>
      </c>
      <c r="J603">
        <v>0</v>
      </c>
      <c r="K603">
        <v>0</v>
      </c>
      <c r="L603">
        <v>1</v>
      </c>
      <c r="M603">
        <v>0</v>
      </c>
      <c r="N603">
        <v>0</v>
      </c>
      <c r="O603">
        <v>0</v>
      </c>
    </row>
    <row r="604" spans="1:15">
      <c r="A604">
        <v>1107</v>
      </c>
      <c r="B604">
        <v>63</v>
      </c>
      <c r="C604" s="10">
        <v>630802</v>
      </c>
      <c r="D604" t="s">
        <v>6669</v>
      </c>
      <c r="E604" t="s">
        <v>7821</v>
      </c>
      <c r="F604" t="s">
        <v>7869</v>
      </c>
      <c r="G604" t="s">
        <v>6672</v>
      </c>
      <c r="H604" t="s">
        <v>7822</v>
      </c>
      <c r="I604" t="s">
        <v>7870</v>
      </c>
      <c r="J604">
        <v>0</v>
      </c>
      <c r="K604">
        <v>0</v>
      </c>
      <c r="L604">
        <v>1</v>
      </c>
      <c r="M604">
        <v>0</v>
      </c>
      <c r="N604">
        <v>0</v>
      </c>
      <c r="O604">
        <v>0</v>
      </c>
    </row>
    <row r="605" spans="1:15">
      <c r="A605">
        <v>1107</v>
      </c>
      <c r="B605">
        <v>63</v>
      </c>
      <c r="C605" s="10">
        <v>630803</v>
      </c>
      <c r="D605" t="s">
        <v>6669</v>
      </c>
      <c r="E605" t="s">
        <v>7821</v>
      </c>
      <c r="F605" t="s">
        <v>7871</v>
      </c>
      <c r="G605" t="s">
        <v>6672</v>
      </c>
      <c r="H605" t="s">
        <v>7822</v>
      </c>
      <c r="I605" t="s">
        <v>7872</v>
      </c>
      <c r="J605">
        <v>0</v>
      </c>
      <c r="K605">
        <v>0</v>
      </c>
      <c r="L605">
        <v>1</v>
      </c>
      <c r="M605">
        <v>0</v>
      </c>
      <c r="N605">
        <v>0</v>
      </c>
      <c r="O605">
        <v>0</v>
      </c>
    </row>
    <row r="606" spans="1:15">
      <c r="A606">
        <v>1107</v>
      </c>
      <c r="B606">
        <v>63</v>
      </c>
      <c r="C606" s="10">
        <v>630804</v>
      </c>
      <c r="D606" t="s">
        <v>6669</v>
      </c>
      <c r="E606" t="s">
        <v>7821</v>
      </c>
      <c r="F606" t="s">
        <v>7873</v>
      </c>
      <c r="G606" t="s">
        <v>6672</v>
      </c>
      <c r="H606" t="s">
        <v>7822</v>
      </c>
      <c r="I606" t="s">
        <v>7874</v>
      </c>
      <c r="J606">
        <v>0</v>
      </c>
      <c r="K606">
        <v>0</v>
      </c>
      <c r="L606">
        <v>1</v>
      </c>
      <c r="M606">
        <v>0</v>
      </c>
      <c r="N606">
        <v>0</v>
      </c>
      <c r="O606">
        <v>0</v>
      </c>
    </row>
    <row r="607" spans="1:15">
      <c r="A607">
        <v>1107</v>
      </c>
      <c r="B607">
        <v>63</v>
      </c>
      <c r="C607" s="10">
        <v>630861</v>
      </c>
      <c r="D607" t="s">
        <v>6669</v>
      </c>
      <c r="E607" t="s">
        <v>7821</v>
      </c>
      <c r="F607" t="s">
        <v>7875</v>
      </c>
      <c r="G607" t="s">
        <v>6672</v>
      </c>
      <c r="H607" t="s">
        <v>7822</v>
      </c>
      <c r="I607" t="s">
        <v>7876</v>
      </c>
      <c r="J607">
        <v>0</v>
      </c>
      <c r="K607">
        <v>0</v>
      </c>
      <c r="L607">
        <v>1</v>
      </c>
      <c r="M607">
        <v>0</v>
      </c>
      <c r="N607">
        <v>0</v>
      </c>
      <c r="O607">
        <v>0</v>
      </c>
    </row>
    <row r="608" spans="1:15">
      <c r="A608">
        <v>1107</v>
      </c>
      <c r="B608">
        <v>63</v>
      </c>
      <c r="C608" s="10">
        <v>630841</v>
      </c>
      <c r="D608" t="s">
        <v>6669</v>
      </c>
      <c r="E608" t="s">
        <v>7821</v>
      </c>
      <c r="F608" t="s">
        <v>7877</v>
      </c>
      <c r="G608" t="s">
        <v>6672</v>
      </c>
      <c r="H608" t="s">
        <v>7822</v>
      </c>
      <c r="I608" t="s">
        <v>7878</v>
      </c>
      <c r="J608">
        <v>0</v>
      </c>
      <c r="K608">
        <v>0</v>
      </c>
      <c r="L608">
        <v>1</v>
      </c>
      <c r="M608">
        <v>0</v>
      </c>
      <c r="N608">
        <v>0</v>
      </c>
      <c r="O608">
        <v>0</v>
      </c>
    </row>
    <row r="609" spans="1:15">
      <c r="A609">
        <v>1107</v>
      </c>
      <c r="B609">
        <v>63</v>
      </c>
      <c r="C609" s="10">
        <v>630862</v>
      </c>
      <c r="D609" t="s">
        <v>6669</v>
      </c>
      <c r="E609" t="s">
        <v>7821</v>
      </c>
      <c r="F609" t="s">
        <v>7879</v>
      </c>
      <c r="G609" t="s">
        <v>6672</v>
      </c>
      <c r="H609" t="s">
        <v>7822</v>
      </c>
      <c r="I609" t="s">
        <v>7880</v>
      </c>
      <c r="J609">
        <v>0</v>
      </c>
      <c r="K609">
        <v>0</v>
      </c>
      <c r="L609">
        <v>1</v>
      </c>
      <c r="M609">
        <v>0</v>
      </c>
      <c r="N609">
        <v>0</v>
      </c>
      <c r="O609">
        <v>0</v>
      </c>
    </row>
    <row r="610" spans="1:15">
      <c r="A610">
        <v>1107</v>
      </c>
      <c r="B610">
        <v>63</v>
      </c>
      <c r="C610" s="10">
        <v>630842</v>
      </c>
      <c r="D610" t="s">
        <v>6669</v>
      </c>
      <c r="E610" t="s">
        <v>7821</v>
      </c>
      <c r="F610" t="s">
        <v>7881</v>
      </c>
      <c r="G610" t="s">
        <v>6672</v>
      </c>
      <c r="H610" t="s">
        <v>7822</v>
      </c>
      <c r="I610" t="s">
        <v>7882</v>
      </c>
      <c r="J610">
        <v>0</v>
      </c>
      <c r="K610">
        <v>0</v>
      </c>
      <c r="L610">
        <v>1</v>
      </c>
      <c r="M610">
        <v>0</v>
      </c>
      <c r="N610">
        <v>0</v>
      </c>
      <c r="O610">
        <v>0</v>
      </c>
    </row>
    <row r="611" spans="1:15">
      <c r="A611">
        <v>1107</v>
      </c>
      <c r="B611">
        <v>63</v>
      </c>
      <c r="C611" s="10">
        <v>630863</v>
      </c>
      <c r="D611" t="s">
        <v>6669</v>
      </c>
      <c r="E611" t="s">
        <v>7821</v>
      </c>
      <c r="F611" t="s">
        <v>7883</v>
      </c>
      <c r="G611" t="s">
        <v>6672</v>
      </c>
      <c r="H611" t="s">
        <v>7822</v>
      </c>
      <c r="I611" t="s">
        <v>7884</v>
      </c>
      <c r="J611">
        <v>0</v>
      </c>
      <c r="K611">
        <v>0</v>
      </c>
      <c r="L611">
        <v>1</v>
      </c>
      <c r="M611">
        <v>0</v>
      </c>
      <c r="N611">
        <v>0</v>
      </c>
      <c r="O611">
        <v>0</v>
      </c>
    </row>
    <row r="612" spans="1:15">
      <c r="A612">
        <v>1107</v>
      </c>
      <c r="B612">
        <v>63</v>
      </c>
      <c r="C612" s="10">
        <v>630843</v>
      </c>
      <c r="D612" t="s">
        <v>6669</v>
      </c>
      <c r="E612" t="s">
        <v>7821</v>
      </c>
      <c r="F612" t="s">
        <v>7885</v>
      </c>
      <c r="G612" t="s">
        <v>6672</v>
      </c>
      <c r="H612" t="s">
        <v>7822</v>
      </c>
      <c r="I612" t="s">
        <v>7886</v>
      </c>
      <c r="J612">
        <v>0</v>
      </c>
      <c r="K612">
        <v>0</v>
      </c>
      <c r="L612">
        <v>1</v>
      </c>
      <c r="M612">
        <v>0</v>
      </c>
      <c r="N612">
        <v>0</v>
      </c>
      <c r="O612">
        <v>0</v>
      </c>
    </row>
    <row r="613" spans="1:15">
      <c r="A613">
        <v>1107</v>
      </c>
      <c r="B613">
        <v>63</v>
      </c>
      <c r="C613" s="10">
        <v>630864</v>
      </c>
      <c r="D613" t="s">
        <v>6669</v>
      </c>
      <c r="E613" t="s">
        <v>7821</v>
      </c>
      <c r="F613" t="s">
        <v>7887</v>
      </c>
      <c r="G613" t="s">
        <v>6672</v>
      </c>
      <c r="H613" t="s">
        <v>7822</v>
      </c>
      <c r="I613" t="s">
        <v>7888</v>
      </c>
      <c r="J613">
        <v>0</v>
      </c>
      <c r="K613">
        <v>0</v>
      </c>
      <c r="L613">
        <v>1</v>
      </c>
      <c r="M613">
        <v>0</v>
      </c>
      <c r="N613">
        <v>0</v>
      </c>
      <c r="O613">
        <v>0</v>
      </c>
    </row>
    <row r="614" spans="1:15">
      <c r="A614">
        <v>1107</v>
      </c>
      <c r="B614">
        <v>63</v>
      </c>
      <c r="C614" s="10">
        <v>630844</v>
      </c>
      <c r="D614" t="s">
        <v>6669</v>
      </c>
      <c r="E614" t="s">
        <v>7821</v>
      </c>
      <c r="F614" t="s">
        <v>7889</v>
      </c>
      <c r="G614" t="s">
        <v>6672</v>
      </c>
      <c r="H614" t="s">
        <v>7822</v>
      </c>
      <c r="I614" t="s">
        <v>7890</v>
      </c>
      <c r="J614">
        <v>0</v>
      </c>
      <c r="K614">
        <v>0</v>
      </c>
      <c r="L614">
        <v>1</v>
      </c>
      <c r="M614">
        <v>0</v>
      </c>
      <c r="N614">
        <v>0</v>
      </c>
      <c r="O614">
        <v>0</v>
      </c>
    </row>
    <row r="615" spans="1:15">
      <c r="A615">
        <v>1107</v>
      </c>
      <c r="B615">
        <v>63</v>
      </c>
      <c r="C615" s="10">
        <v>630865</v>
      </c>
      <c r="D615" t="s">
        <v>6669</v>
      </c>
      <c r="E615" t="s">
        <v>7821</v>
      </c>
      <c r="F615" t="s">
        <v>7891</v>
      </c>
      <c r="G615" t="s">
        <v>6672</v>
      </c>
      <c r="H615" t="s">
        <v>7822</v>
      </c>
      <c r="I615" t="s">
        <v>7892</v>
      </c>
      <c r="J615">
        <v>0</v>
      </c>
      <c r="K615">
        <v>0</v>
      </c>
      <c r="L615">
        <v>1</v>
      </c>
      <c r="M615">
        <v>0</v>
      </c>
      <c r="N615">
        <v>0</v>
      </c>
      <c r="O615">
        <v>0</v>
      </c>
    </row>
    <row r="616" spans="1:15">
      <c r="A616">
        <v>1107</v>
      </c>
      <c r="B616">
        <v>63</v>
      </c>
      <c r="C616" s="10">
        <v>630845</v>
      </c>
      <c r="D616" t="s">
        <v>6669</v>
      </c>
      <c r="E616" t="s">
        <v>7821</v>
      </c>
      <c r="F616" t="s">
        <v>7893</v>
      </c>
      <c r="G616" t="s">
        <v>6672</v>
      </c>
      <c r="H616" t="s">
        <v>7822</v>
      </c>
      <c r="I616" t="s">
        <v>7894</v>
      </c>
      <c r="J616">
        <v>0</v>
      </c>
      <c r="K616">
        <v>0</v>
      </c>
      <c r="L616">
        <v>1</v>
      </c>
      <c r="M616">
        <v>0</v>
      </c>
      <c r="N616">
        <v>0</v>
      </c>
      <c r="O616">
        <v>0</v>
      </c>
    </row>
    <row r="617" spans="1:15">
      <c r="A617">
        <v>1107</v>
      </c>
      <c r="B617">
        <v>63</v>
      </c>
      <c r="C617" s="10">
        <v>630866</v>
      </c>
      <c r="D617" t="s">
        <v>6669</v>
      </c>
      <c r="E617" t="s">
        <v>7821</v>
      </c>
      <c r="F617" t="s">
        <v>7895</v>
      </c>
      <c r="G617" t="s">
        <v>6672</v>
      </c>
      <c r="H617" t="s">
        <v>7822</v>
      </c>
      <c r="I617" t="s">
        <v>7896</v>
      </c>
      <c r="J617">
        <v>0</v>
      </c>
      <c r="K617">
        <v>0</v>
      </c>
      <c r="L617">
        <v>1</v>
      </c>
      <c r="M617">
        <v>0</v>
      </c>
      <c r="N617">
        <v>0</v>
      </c>
      <c r="O617">
        <v>0</v>
      </c>
    </row>
    <row r="618" spans="1:15">
      <c r="A618">
        <v>1107</v>
      </c>
      <c r="B618">
        <v>63</v>
      </c>
      <c r="C618" s="10">
        <v>630846</v>
      </c>
      <c r="D618" t="s">
        <v>6669</v>
      </c>
      <c r="E618" t="s">
        <v>7821</v>
      </c>
      <c r="F618" t="s">
        <v>7897</v>
      </c>
      <c r="G618" t="s">
        <v>6672</v>
      </c>
      <c r="H618" t="s">
        <v>7822</v>
      </c>
      <c r="I618" t="s">
        <v>7898</v>
      </c>
      <c r="J618">
        <v>0</v>
      </c>
      <c r="K618">
        <v>0</v>
      </c>
      <c r="L618">
        <v>1</v>
      </c>
      <c r="M618">
        <v>0</v>
      </c>
      <c r="N618">
        <v>0</v>
      </c>
      <c r="O618">
        <v>0</v>
      </c>
    </row>
    <row r="619" spans="1:15">
      <c r="A619">
        <v>1107</v>
      </c>
      <c r="B619">
        <v>63</v>
      </c>
      <c r="C619" s="10">
        <v>630867</v>
      </c>
      <c r="D619" t="s">
        <v>6669</v>
      </c>
      <c r="E619" t="s">
        <v>7821</v>
      </c>
      <c r="F619" t="s">
        <v>7899</v>
      </c>
      <c r="G619" t="s">
        <v>6672</v>
      </c>
      <c r="H619" t="s">
        <v>7822</v>
      </c>
      <c r="I619" t="s">
        <v>7900</v>
      </c>
      <c r="J619">
        <v>0</v>
      </c>
      <c r="K619">
        <v>0</v>
      </c>
      <c r="L619">
        <v>1</v>
      </c>
      <c r="M619">
        <v>0</v>
      </c>
      <c r="N619">
        <v>0</v>
      </c>
      <c r="O619">
        <v>0</v>
      </c>
    </row>
    <row r="620" spans="1:15">
      <c r="A620">
        <v>1107</v>
      </c>
      <c r="B620">
        <v>63</v>
      </c>
      <c r="C620" s="10">
        <v>630847</v>
      </c>
      <c r="D620" t="s">
        <v>6669</v>
      </c>
      <c r="E620" t="s">
        <v>7821</v>
      </c>
      <c r="F620" t="s">
        <v>7901</v>
      </c>
      <c r="G620" t="s">
        <v>6672</v>
      </c>
      <c r="H620" t="s">
        <v>7822</v>
      </c>
      <c r="I620" t="s">
        <v>7902</v>
      </c>
      <c r="J620">
        <v>0</v>
      </c>
      <c r="K620">
        <v>0</v>
      </c>
      <c r="L620">
        <v>1</v>
      </c>
      <c r="M620">
        <v>0</v>
      </c>
      <c r="N620">
        <v>0</v>
      </c>
      <c r="O620">
        <v>0</v>
      </c>
    </row>
    <row r="621" spans="1:15">
      <c r="A621">
        <v>1107</v>
      </c>
      <c r="B621">
        <v>63</v>
      </c>
      <c r="C621" s="10">
        <v>630868</v>
      </c>
      <c r="D621" t="s">
        <v>6669</v>
      </c>
      <c r="E621" t="s">
        <v>7821</v>
      </c>
      <c r="F621" t="s">
        <v>7903</v>
      </c>
      <c r="G621" t="s">
        <v>6672</v>
      </c>
      <c r="H621" t="s">
        <v>7822</v>
      </c>
      <c r="I621" t="s">
        <v>7904</v>
      </c>
      <c r="J621">
        <v>0</v>
      </c>
      <c r="K621">
        <v>0</v>
      </c>
      <c r="L621">
        <v>1</v>
      </c>
      <c r="M621">
        <v>0</v>
      </c>
      <c r="N621">
        <v>0</v>
      </c>
      <c r="O621">
        <v>0</v>
      </c>
    </row>
    <row r="622" spans="1:15">
      <c r="A622">
        <v>1107</v>
      </c>
      <c r="B622">
        <v>63</v>
      </c>
      <c r="C622" s="10">
        <v>630848</v>
      </c>
      <c r="D622" t="s">
        <v>6669</v>
      </c>
      <c r="E622" t="s">
        <v>7821</v>
      </c>
      <c r="F622" t="s">
        <v>7905</v>
      </c>
      <c r="G622" t="s">
        <v>6672</v>
      </c>
      <c r="H622" t="s">
        <v>7822</v>
      </c>
      <c r="I622" t="s">
        <v>7906</v>
      </c>
      <c r="J622">
        <v>0</v>
      </c>
      <c r="K622">
        <v>0</v>
      </c>
      <c r="L622">
        <v>1</v>
      </c>
      <c r="M622">
        <v>0</v>
      </c>
      <c r="N622">
        <v>0</v>
      </c>
      <c r="O622">
        <v>0</v>
      </c>
    </row>
    <row r="623" spans="1:15">
      <c r="A623">
        <v>1107</v>
      </c>
      <c r="B623">
        <v>63</v>
      </c>
      <c r="C623" s="10">
        <v>630869</v>
      </c>
      <c r="D623" t="s">
        <v>6669</v>
      </c>
      <c r="E623" t="s">
        <v>7821</v>
      </c>
      <c r="F623" t="s">
        <v>7907</v>
      </c>
      <c r="G623" t="s">
        <v>6672</v>
      </c>
      <c r="H623" t="s">
        <v>7822</v>
      </c>
      <c r="I623" t="s">
        <v>7908</v>
      </c>
      <c r="J623">
        <v>0</v>
      </c>
      <c r="K623">
        <v>0</v>
      </c>
      <c r="L623">
        <v>1</v>
      </c>
      <c r="M623">
        <v>0</v>
      </c>
      <c r="N623">
        <v>0</v>
      </c>
      <c r="O623">
        <v>0</v>
      </c>
    </row>
    <row r="624" spans="1:15">
      <c r="A624">
        <v>1107</v>
      </c>
      <c r="B624">
        <v>63</v>
      </c>
      <c r="C624" s="10">
        <v>630849</v>
      </c>
      <c r="D624" t="s">
        <v>6669</v>
      </c>
      <c r="E624" t="s">
        <v>7821</v>
      </c>
      <c r="F624" t="s">
        <v>7909</v>
      </c>
      <c r="G624" t="s">
        <v>6672</v>
      </c>
      <c r="H624" t="s">
        <v>7822</v>
      </c>
      <c r="I624" t="s">
        <v>7910</v>
      </c>
      <c r="J624">
        <v>0</v>
      </c>
      <c r="K624">
        <v>0</v>
      </c>
      <c r="L624">
        <v>1</v>
      </c>
      <c r="M624">
        <v>0</v>
      </c>
      <c r="N624">
        <v>0</v>
      </c>
      <c r="O624">
        <v>0</v>
      </c>
    </row>
    <row r="625" spans="1:15">
      <c r="A625">
        <v>1107</v>
      </c>
      <c r="B625">
        <v>63</v>
      </c>
      <c r="C625" s="10">
        <v>630870</v>
      </c>
      <c r="D625" t="s">
        <v>6669</v>
      </c>
      <c r="E625" t="s">
        <v>7821</v>
      </c>
      <c r="F625" t="s">
        <v>7911</v>
      </c>
      <c r="G625" t="s">
        <v>6672</v>
      </c>
      <c r="H625" t="s">
        <v>7822</v>
      </c>
      <c r="I625" t="s">
        <v>7912</v>
      </c>
      <c r="J625">
        <v>0</v>
      </c>
      <c r="K625">
        <v>0</v>
      </c>
      <c r="L625">
        <v>1</v>
      </c>
      <c r="M625">
        <v>0</v>
      </c>
      <c r="N625">
        <v>0</v>
      </c>
      <c r="O625">
        <v>0</v>
      </c>
    </row>
    <row r="626" spans="1:15">
      <c r="A626">
        <v>1107</v>
      </c>
      <c r="B626">
        <v>63</v>
      </c>
      <c r="C626" s="10">
        <v>630850</v>
      </c>
      <c r="D626" t="s">
        <v>6669</v>
      </c>
      <c r="E626" t="s">
        <v>7821</v>
      </c>
      <c r="F626" t="s">
        <v>7913</v>
      </c>
      <c r="G626" t="s">
        <v>6672</v>
      </c>
      <c r="H626" t="s">
        <v>7822</v>
      </c>
      <c r="I626" t="s">
        <v>7914</v>
      </c>
      <c r="J626">
        <v>0</v>
      </c>
      <c r="K626">
        <v>0</v>
      </c>
      <c r="L626">
        <v>1</v>
      </c>
      <c r="M626">
        <v>0</v>
      </c>
      <c r="N626">
        <v>0</v>
      </c>
      <c r="O626">
        <v>0</v>
      </c>
    </row>
    <row r="627" spans="1:15">
      <c r="A627">
        <v>1107</v>
      </c>
      <c r="B627">
        <v>63</v>
      </c>
      <c r="C627" s="10">
        <v>630821</v>
      </c>
      <c r="D627" t="s">
        <v>6669</v>
      </c>
      <c r="E627" t="s">
        <v>7821</v>
      </c>
      <c r="F627" t="s">
        <v>7915</v>
      </c>
      <c r="G627" t="s">
        <v>6672</v>
      </c>
      <c r="H627" t="s">
        <v>7822</v>
      </c>
      <c r="I627" t="s">
        <v>7916</v>
      </c>
      <c r="J627">
        <v>0</v>
      </c>
      <c r="K627">
        <v>0</v>
      </c>
      <c r="L627">
        <v>1</v>
      </c>
      <c r="M627">
        <v>0</v>
      </c>
      <c r="N627">
        <v>0</v>
      </c>
      <c r="O627">
        <v>0</v>
      </c>
    </row>
    <row r="628" spans="1:15">
      <c r="A628">
        <v>1107</v>
      </c>
      <c r="B628">
        <v>63</v>
      </c>
      <c r="C628" s="10">
        <v>630822</v>
      </c>
      <c r="D628" t="s">
        <v>6669</v>
      </c>
      <c r="E628" t="s">
        <v>7821</v>
      </c>
      <c r="F628" t="s">
        <v>7917</v>
      </c>
      <c r="G628" t="s">
        <v>6672</v>
      </c>
      <c r="H628" t="s">
        <v>7822</v>
      </c>
      <c r="I628" t="s">
        <v>7918</v>
      </c>
      <c r="J628">
        <v>0</v>
      </c>
      <c r="K628">
        <v>0</v>
      </c>
      <c r="L628">
        <v>1</v>
      </c>
      <c r="M628">
        <v>0</v>
      </c>
      <c r="N628">
        <v>0</v>
      </c>
      <c r="O628">
        <v>0</v>
      </c>
    </row>
    <row r="629" spans="1:15">
      <c r="A629">
        <v>1107</v>
      </c>
      <c r="B629">
        <v>63</v>
      </c>
      <c r="C629" s="10">
        <v>630823</v>
      </c>
      <c r="D629" t="s">
        <v>6669</v>
      </c>
      <c r="E629" t="s">
        <v>7821</v>
      </c>
      <c r="F629" t="s">
        <v>7919</v>
      </c>
      <c r="G629" t="s">
        <v>6672</v>
      </c>
      <c r="H629" t="s">
        <v>7822</v>
      </c>
      <c r="I629" t="s">
        <v>7920</v>
      </c>
      <c r="J629">
        <v>0</v>
      </c>
      <c r="K629">
        <v>0</v>
      </c>
      <c r="L629">
        <v>1</v>
      </c>
      <c r="M629">
        <v>0</v>
      </c>
      <c r="N629">
        <v>0</v>
      </c>
      <c r="O629">
        <v>0</v>
      </c>
    </row>
    <row r="630" spans="1:15">
      <c r="A630">
        <v>1107</v>
      </c>
      <c r="B630">
        <v>63</v>
      </c>
      <c r="C630" s="10">
        <v>630824</v>
      </c>
      <c r="D630" t="s">
        <v>6669</v>
      </c>
      <c r="E630" t="s">
        <v>7821</v>
      </c>
      <c r="F630" t="s">
        <v>7921</v>
      </c>
      <c r="G630" t="s">
        <v>6672</v>
      </c>
      <c r="H630" t="s">
        <v>7822</v>
      </c>
      <c r="I630" t="s">
        <v>7922</v>
      </c>
      <c r="J630">
        <v>0</v>
      </c>
      <c r="K630">
        <v>0</v>
      </c>
      <c r="L630">
        <v>1</v>
      </c>
      <c r="M630">
        <v>0</v>
      </c>
      <c r="N630">
        <v>0</v>
      </c>
      <c r="O630">
        <v>0</v>
      </c>
    </row>
    <row r="631" spans="1:15">
      <c r="A631">
        <v>1107</v>
      </c>
      <c r="B631">
        <v>63</v>
      </c>
      <c r="C631" s="10">
        <v>630825</v>
      </c>
      <c r="D631" t="s">
        <v>6669</v>
      </c>
      <c r="E631" t="s">
        <v>7821</v>
      </c>
      <c r="F631" t="s">
        <v>7923</v>
      </c>
      <c r="G631" t="s">
        <v>6672</v>
      </c>
      <c r="H631" t="s">
        <v>7822</v>
      </c>
      <c r="I631" t="s">
        <v>7924</v>
      </c>
      <c r="J631">
        <v>0</v>
      </c>
      <c r="K631">
        <v>0</v>
      </c>
      <c r="L631">
        <v>1</v>
      </c>
      <c r="M631">
        <v>0</v>
      </c>
      <c r="N631">
        <v>0</v>
      </c>
      <c r="O631">
        <v>0</v>
      </c>
    </row>
    <row r="632" spans="1:15">
      <c r="A632">
        <v>1107</v>
      </c>
      <c r="B632">
        <v>63</v>
      </c>
      <c r="C632" s="10">
        <v>630826</v>
      </c>
      <c r="D632" t="s">
        <v>6669</v>
      </c>
      <c r="E632" t="s">
        <v>7821</v>
      </c>
      <c r="F632" t="s">
        <v>7925</v>
      </c>
      <c r="G632" t="s">
        <v>6672</v>
      </c>
      <c r="H632" t="s">
        <v>7822</v>
      </c>
      <c r="I632" t="s">
        <v>7926</v>
      </c>
      <c r="J632">
        <v>0</v>
      </c>
      <c r="K632">
        <v>0</v>
      </c>
      <c r="L632">
        <v>1</v>
      </c>
      <c r="M632">
        <v>0</v>
      </c>
      <c r="N632">
        <v>0</v>
      </c>
      <c r="O632">
        <v>0</v>
      </c>
    </row>
    <row r="633" spans="1:15">
      <c r="A633">
        <v>1107</v>
      </c>
      <c r="B633">
        <v>63</v>
      </c>
      <c r="C633" s="10">
        <v>630827</v>
      </c>
      <c r="D633" t="s">
        <v>6669</v>
      </c>
      <c r="E633" t="s">
        <v>7821</v>
      </c>
      <c r="F633" t="s">
        <v>7927</v>
      </c>
      <c r="G633" t="s">
        <v>6672</v>
      </c>
      <c r="H633" t="s">
        <v>7822</v>
      </c>
      <c r="I633" t="s">
        <v>7928</v>
      </c>
      <c r="J633">
        <v>0</v>
      </c>
      <c r="K633">
        <v>0</v>
      </c>
      <c r="L633">
        <v>1</v>
      </c>
      <c r="M633">
        <v>0</v>
      </c>
      <c r="N633">
        <v>0</v>
      </c>
      <c r="O633">
        <v>0</v>
      </c>
    </row>
    <row r="634" spans="1:15">
      <c r="A634">
        <v>1107</v>
      </c>
      <c r="B634">
        <v>63</v>
      </c>
      <c r="C634" s="10">
        <v>630828</v>
      </c>
      <c r="D634" t="s">
        <v>6669</v>
      </c>
      <c r="E634" t="s">
        <v>7821</v>
      </c>
      <c r="F634" t="s">
        <v>7929</v>
      </c>
      <c r="G634" t="s">
        <v>6672</v>
      </c>
      <c r="H634" t="s">
        <v>7822</v>
      </c>
      <c r="I634" t="s">
        <v>7930</v>
      </c>
      <c r="J634">
        <v>0</v>
      </c>
      <c r="K634">
        <v>0</v>
      </c>
      <c r="L634">
        <v>1</v>
      </c>
      <c r="M634">
        <v>0</v>
      </c>
      <c r="N634">
        <v>0</v>
      </c>
      <c r="O634">
        <v>0</v>
      </c>
    </row>
    <row r="635" spans="1:15">
      <c r="A635">
        <v>1107</v>
      </c>
      <c r="B635">
        <v>63</v>
      </c>
      <c r="C635" s="10">
        <v>630829</v>
      </c>
      <c r="D635" t="s">
        <v>6669</v>
      </c>
      <c r="E635" t="s">
        <v>7821</v>
      </c>
      <c r="F635" t="s">
        <v>7931</v>
      </c>
      <c r="G635" t="s">
        <v>6672</v>
      </c>
      <c r="H635" t="s">
        <v>7822</v>
      </c>
      <c r="I635" t="s">
        <v>7932</v>
      </c>
      <c r="J635">
        <v>0</v>
      </c>
      <c r="K635">
        <v>0</v>
      </c>
      <c r="L635">
        <v>1</v>
      </c>
      <c r="M635">
        <v>0</v>
      </c>
      <c r="N635">
        <v>0</v>
      </c>
      <c r="O635">
        <v>0</v>
      </c>
    </row>
    <row r="636" spans="1:15">
      <c r="A636">
        <v>1107</v>
      </c>
      <c r="B636">
        <v>63</v>
      </c>
      <c r="C636" s="10">
        <v>630830</v>
      </c>
      <c r="D636" t="s">
        <v>6669</v>
      </c>
      <c r="E636" t="s">
        <v>7821</v>
      </c>
      <c r="F636" t="s">
        <v>7933</v>
      </c>
      <c r="G636" t="s">
        <v>6672</v>
      </c>
      <c r="H636" t="s">
        <v>7822</v>
      </c>
      <c r="I636" t="s">
        <v>7934</v>
      </c>
      <c r="J636">
        <v>0</v>
      </c>
      <c r="K636">
        <v>0</v>
      </c>
      <c r="L636">
        <v>1</v>
      </c>
      <c r="M636">
        <v>0</v>
      </c>
      <c r="N636">
        <v>0</v>
      </c>
      <c r="O636">
        <v>0</v>
      </c>
    </row>
    <row r="637" spans="1:15">
      <c r="A637">
        <v>1107</v>
      </c>
      <c r="B637">
        <v>63</v>
      </c>
      <c r="C637" s="10">
        <v>630831</v>
      </c>
      <c r="D637" t="s">
        <v>6669</v>
      </c>
      <c r="E637" t="s">
        <v>7821</v>
      </c>
      <c r="F637" t="s">
        <v>7935</v>
      </c>
      <c r="G637" t="s">
        <v>6672</v>
      </c>
      <c r="H637" t="s">
        <v>7822</v>
      </c>
      <c r="I637" t="s">
        <v>7936</v>
      </c>
      <c r="J637">
        <v>0</v>
      </c>
      <c r="K637">
        <v>0</v>
      </c>
      <c r="L637">
        <v>1</v>
      </c>
      <c r="M637">
        <v>0</v>
      </c>
      <c r="N637">
        <v>0</v>
      </c>
      <c r="O637">
        <v>0</v>
      </c>
    </row>
    <row r="638" spans="1:15">
      <c r="A638">
        <v>1107</v>
      </c>
      <c r="B638">
        <v>63</v>
      </c>
      <c r="C638" s="10">
        <v>630832</v>
      </c>
      <c r="D638" t="s">
        <v>6669</v>
      </c>
      <c r="E638" t="s">
        <v>7821</v>
      </c>
      <c r="F638" t="s">
        <v>7937</v>
      </c>
      <c r="G638" t="s">
        <v>6672</v>
      </c>
      <c r="H638" t="s">
        <v>7822</v>
      </c>
      <c r="I638" t="s">
        <v>7938</v>
      </c>
      <c r="J638">
        <v>0</v>
      </c>
      <c r="K638">
        <v>0</v>
      </c>
      <c r="L638">
        <v>1</v>
      </c>
      <c r="M638">
        <v>0</v>
      </c>
      <c r="N638">
        <v>0</v>
      </c>
      <c r="O638">
        <v>0</v>
      </c>
    </row>
    <row r="639" spans="1:15">
      <c r="A639">
        <v>1107</v>
      </c>
      <c r="B639">
        <v>63</v>
      </c>
      <c r="C639" s="10">
        <v>630833</v>
      </c>
      <c r="D639" t="s">
        <v>6669</v>
      </c>
      <c r="E639" t="s">
        <v>7821</v>
      </c>
      <c r="F639" t="s">
        <v>7939</v>
      </c>
      <c r="G639" t="s">
        <v>6672</v>
      </c>
      <c r="H639" t="s">
        <v>7822</v>
      </c>
      <c r="I639" t="s">
        <v>7940</v>
      </c>
      <c r="J639">
        <v>0</v>
      </c>
      <c r="K639">
        <v>0</v>
      </c>
      <c r="L639">
        <v>1</v>
      </c>
      <c r="M639">
        <v>0</v>
      </c>
      <c r="N639">
        <v>0</v>
      </c>
      <c r="O639">
        <v>0</v>
      </c>
    </row>
    <row r="640" spans="1:15">
      <c r="A640">
        <v>1107</v>
      </c>
      <c r="B640">
        <v>63</v>
      </c>
      <c r="C640" s="10">
        <v>630834</v>
      </c>
      <c r="D640" t="s">
        <v>6669</v>
      </c>
      <c r="E640" t="s">
        <v>7821</v>
      </c>
      <c r="F640" t="s">
        <v>7941</v>
      </c>
      <c r="G640" t="s">
        <v>6672</v>
      </c>
      <c r="H640" t="s">
        <v>7822</v>
      </c>
      <c r="I640" t="s">
        <v>7942</v>
      </c>
      <c r="J640">
        <v>0</v>
      </c>
      <c r="K640">
        <v>0</v>
      </c>
      <c r="L640">
        <v>1</v>
      </c>
      <c r="M640">
        <v>0</v>
      </c>
      <c r="N640">
        <v>0</v>
      </c>
      <c r="O640">
        <v>0</v>
      </c>
    </row>
    <row r="641" spans="1:15">
      <c r="A641">
        <v>1107</v>
      </c>
      <c r="B641">
        <v>63</v>
      </c>
      <c r="C641" s="10">
        <v>630835</v>
      </c>
      <c r="D641" t="s">
        <v>6669</v>
      </c>
      <c r="E641" t="s">
        <v>7821</v>
      </c>
      <c r="F641" t="s">
        <v>7943</v>
      </c>
      <c r="G641" t="s">
        <v>6672</v>
      </c>
      <c r="H641" t="s">
        <v>7822</v>
      </c>
      <c r="I641" t="s">
        <v>7944</v>
      </c>
      <c r="J641">
        <v>0</v>
      </c>
      <c r="K641">
        <v>0</v>
      </c>
      <c r="L641">
        <v>1</v>
      </c>
      <c r="M641">
        <v>0</v>
      </c>
      <c r="N641">
        <v>0</v>
      </c>
      <c r="O641">
        <v>0</v>
      </c>
    </row>
    <row r="642" spans="1:15">
      <c r="A642">
        <v>1107</v>
      </c>
      <c r="B642">
        <v>63</v>
      </c>
      <c r="C642" s="10">
        <v>630836</v>
      </c>
      <c r="D642" t="s">
        <v>6669</v>
      </c>
      <c r="E642" t="s">
        <v>7821</v>
      </c>
      <c r="F642" t="s">
        <v>7945</v>
      </c>
      <c r="G642" t="s">
        <v>6672</v>
      </c>
      <c r="H642" t="s">
        <v>7822</v>
      </c>
      <c r="I642" t="s">
        <v>7946</v>
      </c>
      <c r="J642">
        <v>0</v>
      </c>
      <c r="K642">
        <v>0</v>
      </c>
      <c r="L642">
        <v>1</v>
      </c>
      <c r="M642">
        <v>0</v>
      </c>
      <c r="N642">
        <v>0</v>
      </c>
      <c r="O642">
        <v>0</v>
      </c>
    </row>
    <row r="643" spans="1:15">
      <c r="A643">
        <v>1107</v>
      </c>
      <c r="B643">
        <v>63</v>
      </c>
      <c r="C643" s="10">
        <v>630837</v>
      </c>
      <c r="D643" t="s">
        <v>6669</v>
      </c>
      <c r="E643" t="s">
        <v>7821</v>
      </c>
      <c r="F643" t="s">
        <v>7947</v>
      </c>
      <c r="G643" t="s">
        <v>6672</v>
      </c>
      <c r="H643" t="s">
        <v>7822</v>
      </c>
      <c r="I643" t="s">
        <v>7948</v>
      </c>
      <c r="J643">
        <v>0</v>
      </c>
      <c r="K643">
        <v>0</v>
      </c>
      <c r="L643">
        <v>1</v>
      </c>
      <c r="M643">
        <v>0</v>
      </c>
      <c r="N643">
        <v>0</v>
      </c>
      <c r="O643">
        <v>0</v>
      </c>
    </row>
    <row r="644" spans="1:15">
      <c r="A644">
        <v>1107</v>
      </c>
      <c r="B644">
        <v>63</v>
      </c>
      <c r="C644" s="10">
        <v>630012</v>
      </c>
      <c r="D644" t="s">
        <v>6669</v>
      </c>
      <c r="E644" t="s">
        <v>7821</v>
      </c>
      <c r="F644" t="s">
        <v>7949</v>
      </c>
      <c r="G644" t="s">
        <v>6672</v>
      </c>
      <c r="H644" t="s">
        <v>7822</v>
      </c>
      <c r="I644" t="s">
        <v>7950</v>
      </c>
      <c r="J644">
        <v>0</v>
      </c>
      <c r="K644">
        <v>0</v>
      </c>
      <c r="L644">
        <v>1</v>
      </c>
      <c r="M644">
        <v>0</v>
      </c>
      <c r="N644">
        <v>0</v>
      </c>
      <c r="O644">
        <v>0</v>
      </c>
    </row>
    <row r="645" spans="1:15">
      <c r="A645">
        <v>1107</v>
      </c>
      <c r="B645">
        <v>63</v>
      </c>
      <c r="C645" s="10">
        <v>630029</v>
      </c>
      <c r="D645" t="s">
        <v>6669</v>
      </c>
      <c r="E645" t="s">
        <v>7821</v>
      </c>
      <c r="F645" t="s">
        <v>7951</v>
      </c>
      <c r="G645" t="s">
        <v>6672</v>
      </c>
      <c r="H645" t="s">
        <v>7822</v>
      </c>
      <c r="I645" t="s">
        <v>7952</v>
      </c>
      <c r="J645">
        <v>0</v>
      </c>
      <c r="K645">
        <v>0</v>
      </c>
      <c r="L645">
        <v>0</v>
      </c>
      <c r="M645">
        <v>0</v>
      </c>
      <c r="N645">
        <v>0</v>
      </c>
      <c r="O645">
        <v>0</v>
      </c>
    </row>
    <row r="646" spans="1:15">
      <c r="A646">
        <v>1107</v>
      </c>
      <c r="B646">
        <v>63</v>
      </c>
      <c r="C646" s="10">
        <v>630021</v>
      </c>
      <c r="D646" t="s">
        <v>6669</v>
      </c>
      <c r="E646" t="s">
        <v>7821</v>
      </c>
      <c r="F646" t="s">
        <v>7953</v>
      </c>
      <c r="G646" t="s">
        <v>6672</v>
      </c>
      <c r="H646" t="s">
        <v>7822</v>
      </c>
      <c r="I646" t="s">
        <v>7954</v>
      </c>
      <c r="J646">
        <v>0</v>
      </c>
      <c r="K646">
        <v>0</v>
      </c>
      <c r="L646">
        <v>1</v>
      </c>
      <c r="M646">
        <v>0</v>
      </c>
      <c r="N646">
        <v>0</v>
      </c>
      <c r="O646">
        <v>0</v>
      </c>
    </row>
    <row r="647" spans="1:15">
      <c r="A647">
        <v>1107</v>
      </c>
      <c r="B647">
        <v>63</v>
      </c>
      <c r="C647" s="10">
        <v>630022</v>
      </c>
      <c r="D647" t="s">
        <v>6669</v>
      </c>
      <c r="E647" t="s">
        <v>7821</v>
      </c>
      <c r="F647" t="s">
        <v>7955</v>
      </c>
      <c r="G647" t="s">
        <v>6672</v>
      </c>
      <c r="H647" t="s">
        <v>7822</v>
      </c>
      <c r="I647" t="s">
        <v>7956</v>
      </c>
      <c r="J647">
        <v>0</v>
      </c>
      <c r="K647">
        <v>0</v>
      </c>
      <c r="L647">
        <v>1</v>
      </c>
      <c r="M647">
        <v>0</v>
      </c>
      <c r="N647">
        <v>0</v>
      </c>
      <c r="O647">
        <v>0</v>
      </c>
    </row>
    <row r="648" spans="1:15">
      <c r="A648">
        <v>1107</v>
      </c>
      <c r="B648">
        <v>63</v>
      </c>
      <c r="C648" s="10">
        <v>630023</v>
      </c>
      <c r="D648" t="s">
        <v>6669</v>
      </c>
      <c r="E648" t="s">
        <v>7821</v>
      </c>
      <c r="F648" t="s">
        <v>7957</v>
      </c>
      <c r="G648" t="s">
        <v>6672</v>
      </c>
      <c r="H648" t="s">
        <v>7822</v>
      </c>
      <c r="I648" t="s">
        <v>7958</v>
      </c>
      <c r="J648">
        <v>0</v>
      </c>
      <c r="K648">
        <v>0</v>
      </c>
      <c r="L648">
        <v>1</v>
      </c>
      <c r="M648">
        <v>0</v>
      </c>
      <c r="N648">
        <v>0</v>
      </c>
      <c r="O648">
        <v>0</v>
      </c>
    </row>
    <row r="649" spans="1:15">
      <c r="A649">
        <v>1107</v>
      </c>
      <c r="B649">
        <v>63</v>
      </c>
      <c r="C649" s="10">
        <v>630059</v>
      </c>
      <c r="D649" t="s">
        <v>6669</v>
      </c>
      <c r="E649" t="s">
        <v>7821</v>
      </c>
      <c r="F649" t="s">
        <v>7959</v>
      </c>
      <c r="G649" t="s">
        <v>6672</v>
      </c>
      <c r="H649" t="s">
        <v>7822</v>
      </c>
      <c r="I649" t="s">
        <v>7960</v>
      </c>
      <c r="J649">
        <v>0</v>
      </c>
      <c r="K649">
        <v>0</v>
      </c>
      <c r="L649">
        <v>0</v>
      </c>
      <c r="M649">
        <v>0</v>
      </c>
      <c r="N649">
        <v>0</v>
      </c>
      <c r="O649">
        <v>0</v>
      </c>
    </row>
    <row r="650" spans="1:15">
      <c r="A650">
        <v>1107</v>
      </c>
      <c r="B650">
        <v>63</v>
      </c>
      <c r="C650" s="10">
        <v>630051</v>
      </c>
      <c r="D650" t="s">
        <v>6669</v>
      </c>
      <c r="E650" t="s">
        <v>7821</v>
      </c>
      <c r="F650" t="s">
        <v>7961</v>
      </c>
      <c r="G650" t="s">
        <v>6672</v>
      </c>
      <c r="H650" t="s">
        <v>7822</v>
      </c>
      <c r="I650" t="s">
        <v>7962</v>
      </c>
      <c r="J650">
        <v>0</v>
      </c>
      <c r="K650">
        <v>0</v>
      </c>
      <c r="L650">
        <v>1</v>
      </c>
      <c r="M650">
        <v>0</v>
      </c>
      <c r="N650">
        <v>0</v>
      </c>
      <c r="O650">
        <v>0</v>
      </c>
    </row>
    <row r="651" spans="1:15">
      <c r="A651">
        <v>1107</v>
      </c>
      <c r="B651">
        <v>63</v>
      </c>
      <c r="C651" s="10">
        <v>630052</v>
      </c>
      <c r="D651" t="s">
        <v>6669</v>
      </c>
      <c r="E651" t="s">
        <v>7821</v>
      </c>
      <c r="F651" t="s">
        <v>7963</v>
      </c>
      <c r="G651" t="s">
        <v>6672</v>
      </c>
      <c r="H651" t="s">
        <v>7822</v>
      </c>
      <c r="I651" t="s">
        <v>7964</v>
      </c>
      <c r="J651">
        <v>0</v>
      </c>
      <c r="K651">
        <v>0</v>
      </c>
      <c r="L651">
        <v>1</v>
      </c>
      <c r="M651">
        <v>0</v>
      </c>
      <c r="N651">
        <v>0</v>
      </c>
      <c r="O651">
        <v>0</v>
      </c>
    </row>
    <row r="652" spans="1:15">
      <c r="A652">
        <v>1107</v>
      </c>
      <c r="B652">
        <v>63</v>
      </c>
      <c r="C652" s="10">
        <v>630053</v>
      </c>
      <c r="D652" t="s">
        <v>6669</v>
      </c>
      <c r="E652" t="s">
        <v>7821</v>
      </c>
      <c r="F652" t="s">
        <v>7965</v>
      </c>
      <c r="G652" t="s">
        <v>6672</v>
      </c>
      <c r="H652" t="s">
        <v>7822</v>
      </c>
      <c r="I652" t="s">
        <v>7966</v>
      </c>
      <c r="J652">
        <v>0</v>
      </c>
      <c r="K652">
        <v>0</v>
      </c>
      <c r="L652">
        <v>1</v>
      </c>
      <c r="M652">
        <v>0</v>
      </c>
      <c r="N652">
        <v>0</v>
      </c>
      <c r="O652">
        <v>0</v>
      </c>
    </row>
    <row r="653" spans="1:15">
      <c r="A653">
        <v>1107</v>
      </c>
      <c r="B653">
        <v>63</v>
      </c>
      <c r="C653" s="10">
        <v>630054</v>
      </c>
      <c r="D653" t="s">
        <v>6669</v>
      </c>
      <c r="E653" t="s">
        <v>7821</v>
      </c>
      <c r="F653" t="s">
        <v>7967</v>
      </c>
      <c r="G653" t="s">
        <v>6672</v>
      </c>
      <c r="H653" t="s">
        <v>7822</v>
      </c>
      <c r="I653" t="s">
        <v>7968</v>
      </c>
      <c r="J653">
        <v>0</v>
      </c>
      <c r="K653">
        <v>0</v>
      </c>
      <c r="L653">
        <v>1</v>
      </c>
      <c r="M653">
        <v>0</v>
      </c>
      <c r="N653">
        <v>0</v>
      </c>
      <c r="O653">
        <v>0</v>
      </c>
    </row>
    <row r="654" spans="1:15">
      <c r="A654">
        <v>1107</v>
      </c>
      <c r="B654">
        <v>63</v>
      </c>
      <c r="C654" s="10">
        <v>630009</v>
      </c>
      <c r="D654" t="s">
        <v>6669</v>
      </c>
      <c r="E654" t="s">
        <v>7821</v>
      </c>
      <c r="F654" t="s">
        <v>7969</v>
      </c>
      <c r="G654" t="s">
        <v>6672</v>
      </c>
      <c r="H654" t="s">
        <v>7822</v>
      </c>
      <c r="I654" t="s">
        <v>7970</v>
      </c>
      <c r="J654">
        <v>0</v>
      </c>
      <c r="K654">
        <v>0</v>
      </c>
      <c r="L654">
        <v>0</v>
      </c>
      <c r="M654">
        <v>0</v>
      </c>
      <c r="N654">
        <v>0</v>
      </c>
      <c r="O654">
        <v>0</v>
      </c>
    </row>
    <row r="655" spans="1:15">
      <c r="A655">
        <v>1107</v>
      </c>
      <c r="B655">
        <v>63</v>
      </c>
      <c r="C655" s="10">
        <v>630001</v>
      </c>
      <c r="D655" t="s">
        <v>6669</v>
      </c>
      <c r="E655" t="s">
        <v>7821</v>
      </c>
      <c r="F655" t="s">
        <v>7971</v>
      </c>
      <c r="G655" t="s">
        <v>6672</v>
      </c>
      <c r="H655" t="s">
        <v>7822</v>
      </c>
      <c r="I655" t="s">
        <v>7972</v>
      </c>
      <c r="J655">
        <v>0</v>
      </c>
      <c r="K655">
        <v>0</v>
      </c>
      <c r="L655">
        <v>1</v>
      </c>
      <c r="M655">
        <v>0</v>
      </c>
      <c r="N655">
        <v>0</v>
      </c>
      <c r="O655">
        <v>0</v>
      </c>
    </row>
    <row r="656" spans="1:15">
      <c r="A656">
        <v>1107</v>
      </c>
      <c r="B656">
        <v>63</v>
      </c>
      <c r="C656" s="10">
        <v>630002</v>
      </c>
      <c r="D656" t="s">
        <v>6669</v>
      </c>
      <c r="E656" t="s">
        <v>7821</v>
      </c>
      <c r="F656" t="s">
        <v>7973</v>
      </c>
      <c r="G656" t="s">
        <v>6672</v>
      </c>
      <c r="H656" t="s">
        <v>7822</v>
      </c>
      <c r="I656" t="s">
        <v>7974</v>
      </c>
      <c r="J656">
        <v>0</v>
      </c>
      <c r="K656">
        <v>0</v>
      </c>
      <c r="L656">
        <v>1</v>
      </c>
      <c r="M656">
        <v>0</v>
      </c>
      <c r="N656">
        <v>0</v>
      </c>
      <c r="O656">
        <v>0</v>
      </c>
    </row>
    <row r="657" spans="1:15">
      <c r="A657">
        <v>1107</v>
      </c>
      <c r="B657">
        <v>63</v>
      </c>
      <c r="C657" s="10">
        <v>630003</v>
      </c>
      <c r="D657" t="s">
        <v>6669</v>
      </c>
      <c r="E657" t="s">
        <v>7821</v>
      </c>
      <c r="F657" t="s">
        <v>7975</v>
      </c>
      <c r="G657" t="s">
        <v>6672</v>
      </c>
      <c r="H657" t="s">
        <v>7822</v>
      </c>
      <c r="I657" t="s">
        <v>7976</v>
      </c>
      <c r="J657">
        <v>0</v>
      </c>
      <c r="K657">
        <v>0</v>
      </c>
      <c r="L657">
        <v>1</v>
      </c>
      <c r="M657">
        <v>0</v>
      </c>
      <c r="N657">
        <v>0</v>
      </c>
      <c r="O657">
        <v>0</v>
      </c>
    </row>
    <row r="658" spans="1:15">
      <c r="A658">
        <v>1107</v>
      </c>
      <c r="B658">
        <v>63</v>
      </c>
      <c r="C658" s="10">
        <v>630004</v>
      </c>
      <c r="D658" t="s">
        <v>6669</v>
      </c>
      <c r="E658" t="s">
        <v>7821</v>
      </c>
      <c r="F658" t="s">
        <v>7977</v>
      </c>
      <c r="G658" t="s">
        <v>6672</v>
      </c>
      <c r="H658" t="s">
        <v>7822</v>
      </c>
      <c r="I658" t="s">
        <v>7978</v>
      </c>
      <c r="J658">
        <v>0</v>
      </c>
      <c r="K658">
        <v>0</v>
      </c>
      <c r="L658">
        <v>1</v>
      </c>
      <c r="M658">
        <v>0</v>
      </c>
      <c r="N658">
        <v>0</v>
      </c>
      <c r="O658">
        <v>0</v>
      </c>
    </row>
    <row r="659" spans="1:15">
      <c r="A659">
        <v>1107</v>
      </c>
      <c r="B659">
        <v>63</v>
      </c>
      <c r="C659" s="10">
        <v>630005</v>
      </c>
      <c r="D659" t="s">
        <v>6669</v>
      </c>
      <c r="E659" t="s">
        <v>7821</v>
      </c>
      <c r="F659" t="s">
        <v>7979</v>
      </c>
      <c r="G659" t="s">
        <v>6672</v>
      </c>
      <c r="H659" t="s">
        <v>7822</v>
      </c>
      <c r="I659" t="s">
        <v>7980</v>
      </c>
      <c r="J659">
        <v>0</v>
      </c>
      <c r="K659">
        <v>0</v>
      </c>
      <c r="L659">
        <v>1</v>
      </c>
      <c r="M659">
        <v>0</v>
      </c>
      <c r="N659">
        <v>0</v>
      </c>
      <c r="O659">
        <v>0</v>
      </c>
    </row>
    <row r="660" spans="1:15">
      <c r="A660">
        <v>1107</v>
      </c>
      <c r="B660">
        <v>63</v>
      </c>
      <c r="C660" s="10">
        <v>630006</v>
      </c>
      <c r="D660" t="s">
        <v>6669</v>
      </c>
      <c r="E660" t="s">
        <v>7821</v>
      </c>
      <c r="F660" t="s">
        <v>7981</v>
      </c>
      <c r="G660" t="s">
        <v>6672</v>
      </c>
      <c r="H660" t="s">
        <v>7822</v>
      </c>
      <c r="I660" t="s">
        <v>7982</v>
      </c>
      <c r="J660">
        <v>0</v>
      </c>
      <c r="K660">
        <v>0</v>
      </c>
      <c r="L660">
        <v>1</v>
      </c>
      <c r="M660">
        <v>0</v>
      </c>
      <c r="N660">
        <v>0</v>
      </c>
      <c r="O660">
        <v>0</v>
      </c>
    </row>
    <row r="661" spans="1:15">
      <c r="A661">
        <v>1107</v>
      </c>
      <c r="B661">
        <v>63</v>
      </c>
      <c r="C661" s="10">
        <v>630007</v>
      </c>
      <c r="D661" t="s">
        <v>6669</v>
      </c>
      <c r="E661" t="s">
        <v>7821</v>
      </c>
      <c r="F661" t="s">
        <v>7983</v>
      </c>
      <c r="G661" t="s">
        <v>6672</v>
      </c>
      <c r="H661" t="s">
        <v>7822</v>
      </c>
      <c r="I661" t="s">
        <v>7984</v>
      </c>
      <c r="J661">
        <v>0</v>
      </c>
      <c r="K661">
        <v>0</v>
      </c>
      <c r="L661">
        <v>1</v>
      </c>
      <c r="M661">
        <v>0</v>
      </c>
      <c r="N661">
        <v>0</v>
      </c>
      <c r="O661">
        <v>0</v>
      </c>
    </row>
    <row r="662" spans="1:15">
      <c r="A662">
        <v>1108</v>
      </c>
      <c r="B662">
        <v>4</v>
      </c>
      <c r="C662" s="10">
        <v>40000</v>
      </c>
      <c r="D662" t="s">
        <v>6669</v>
      </c>
      <c r="E662" t="s">
        <v>7985</v>
      </c>
      <c r="F662" t="s">
        <v>6671</v>
      </c>
      <c r="G662" t="s">
        <v>6672</v>
      </c>
      <c r="H662" t="s">
        <v>7986</v>
      </c>
      <c r="I662" t="s">
        <v>6674</v>
      </c>
      <c r="J662">
        <v>0</v>
      </c>
      <c r="K662">
        <v>0</v>
      </c>
      <c r="L662">
        <v>0</v>
      </c>
      <c r="M662">
        <v>1</v>
      </c>
      <c r="N662">
        <v>0</v>
      </c>
      <c r="O662">
        <v>0</v>
      </c>
    </row>
    <row r="663" spans="1:15">
      <c r="A663">
        <v>1108</v>
      </c>
      <c r="B663">
        <v>4</v>
      </c>
      <c r="C663" s="10">
        <v>40021</v>
      </c>
      <c r="D663" t="s">
        <v>6669</v>
      </c>
      <c r="E663" t="s">
        <v>7985</v>
      </c>
      <c r="F663" t="s">
        <v>7987</v>
      </c>
      <c r="G663" t="s">
        <v>6672</v>
      </c>
      <c r="H663" t="s">
        <v>7986</v>
      </c>
      <c r="I663" t="s">
        <v>7988</v>
      </c>
      <c r="J663">
        <v>0</v>
      </c>
      <c r="K663">
        <v>0</v>
      </c>
      <c r="L663">
        <v>1</v>
      </c>
      <c r="M663">
        <v>0</v>
      </c>
      <c r="N663">
        <v>0</v>
      </c>
      <c r="O663">
        <v>0</v>
      </c>
    </row>
    <row r="664" spans="1:15">
      <c r="A664">
        <v>1108</v>
      </c>
      <c r="B664">
        <v>4</v>
      </c>
      <c r="C664" s="10">
        <v>40071</v>
      </c>
      <c r="D664" t="s">
        <v>6669</v>
      </c>
      <c r="E664" t="s">
        <v>7985</v>
      </c>
      <c r="F664" t="s">
        <v>7989</v>
      </c>
      <c r="G664" t="s">
        <v>6672</v>
      </c>
      <c r="H664" t="s">
        <v>7986</v>
      </c>
      <c r="I664" t="s">
        <v>7990</v>
      </c>
      <c r="J664">
        <v>0</v>
      </c>
      <c r="K664">
        <v>0</v>
      </c>
      <c r="L664">
        <v>1</v>
      </c>
      <c r="M664">
        <v>0</v>
      </c>
      <c r="N664">
        <v>0</v>
      </c>
      <c r="O664">
        <v>0</v>
      </c>
    </row>
    <row r="665" spans="1:15">
      <c r="A665">
        <v>1108</v>
      </c>
      <c r="B665">
        <v>4</v>
      </c>
      <c r="C665" s="10">
        <v>40072</v>
      </c>
      <c r="D665" t="s">
        <v>6669</v>
      </c>
      <c r="E665" t="s">
        <v>7985</v>
      </c>
      <c r="F665" t="s">
        <v>7991</v>
      </c>
      <c r="G665" t="s">
        <v>6672</v>
      </c>
      <c r="H665" t="s">
        <v>7986</v>
      </c>
      <c r="I665" t="s">
        <v>7992</v>
      </c>
      <c r="J665">
        <v>0</v>
      </c>
      <c r="K665">
        <v>0</v>
      </c>
      <c r="L665">
        <v>1</v>
      </c>
      <c r="M665">
        <v>0</v>
      </c>
      <c r="N665">
        <v>0</v>
      </c>
      <c r="O665">
        <v>0</v>
      </c>
    </row>
    <row r="666" spans="1:15">
      <c r="A666">
        <v>1108</v>
      </c>
      <c r="B666">
        <v>4</v>
      </c>
      <c r="C666" s="10">
        <v>40073</v>
      </c>
      <c r="D666" t="s">
        <v>6669</v>
      </c>
      <c r="E666" t="s">
        <v>7985</v>
      </c>
      <c r="F666" t="s">
        <v>7993</v>
      </c>
      <c r="G666" t="s">
        <v>6672</v>
      </c>
      <c r="H666" t="s">
        <v>7986</v>
      </c>
      <c r="I666" t="s">
        <v>7994</v>
      </c>
      <c r="J666">
        <v>0</v>
      </c>
      <c r="K666">
        <v>0</v>
      </c>
      <c r="L666">
        <v>1</v>
      </c>
      <c r="M666">
        <v>0</v>
      </c>
      <c r="N666">
        <v>0</v>
      </c>
      <c r="O666">
        <v>0</v>
      </c>
    </row>
    <row r="667" spans="1:15">
      <c r="A667">
        <v>1108</v>
      </c>
      <c r="B667">
        <v>4</v>
      </c>
      <c r="C667" s="10">
        <v>40074</v>
      </c>
      <c r="D667" t="s">
        <v>6669</v>
      </c>
      <c r="E667" t="s">
        <v>7985</v>
      </c>
      <c r="F667" t="s">
        <v>7995</v>
      </c>
      <c r="G667" t="s">
        <v>6672</v>
      </c>
      <c r="H667" t="s">
        <v>7986</v>
      </c>
      <c r="I667" t="s">
        <v>7996</v>
      </c>
      <c r="J667">
        <v>0</v>
      </c>
      <c r="K667">
        <v>0</v>
      </c>
      <c r="L667">
        <v>1</v>
      </c>
      <c r="M667">
        <v>0</v>
      </c>
      <c r="N667">
        <v>0</v>
      </c>
      <c r="O667">
        <v>0</v>
      </c>
    </row>
    <row r="668" spans="1:15">
      <c r="A668">
        <v>1108</v>
      </c>
      <c r="B668">
        <v>4</v>
      </c>
      <c r="C668" s="10">
        <v>40075</v>
      </c>
      <c r="D668" t="s">
        <v>6669</v>
      </c>
      <c r="E668" t="s">
        <v>7985</v>
      </c>
      <c r="F668" t="s">
        <v>7997</v>
      </c>
      <c r="G668" t="s">
        <v>6672</v>
      </c>
      <c r="H668" t="s">
        <v>7986</v>
      </c>
      <c r="I668" t="s">
        <v>7998</v>
      </c>
      <c r="J668">
        <v>0</v>
      </c>
      <c r="K668">
        <v>0</v>
      </c>
      <c r="L668">
        <v>0</v>
      </c>
      <c r="M668">
        <v>0</v>
      </c>
      <c r="N668">
        <v>0</v>
      </c>
      <c r="O668">
        <v>0</v>
      </c>
    </row>
    <row r="669" spans="1:15">
      <c r="A669">
        <v>1108</v>
      </c>
      <c r="B669">
        <v>4</v>
      </c>
      <c r="C669" s="10">
        <v>40076</v>
      </c>
      <c r="D669" t="s">
        <v>6669</v>
      </c>
      <c r="E669" t="s">
        <v>7985</v>
      </c>
      <c r="F669" t="s">
        <v>7999</v>
      </c>
      <c r="G669" t="s">
        <v>6672</v>
      </c>
      <c r="H669" t="s">
        <v>7986</v>
      </c>
      <c r="I669" t="s">
        <v>8000</v>
      </c>
      <c r="J669">
        <v>0</v>
      </c>
      <c r="K669">
        <v>0</v>
      </c>
      <c r="L669">
        <v>0</v>
      </c>
      <c r="M669">
        <v>0</v>
      </c>
      <c r="N669">
        <v>0</v>
      </c>
      <c r="O669">
        <v>0</v>
      </c>
    </row>
    <row r="670" spans="1:15">
      <c r="A670">
        <v>1108</v>
      </c>
      <c r="B670">
        <v>4</v>
      </c>
      <c r="C670" s="10">
        <v>40051</v>
      </c>
      <c r="D670" t="s">
        <v>6669</v>
      </c>
      <c r="E670" t="s">
        <v>7985</v>
      </c>
      <c r="F670" t="s">
        <v>8001</v>
      </c>
      <c r="G670" t="s">
        <v>6672</v>
      </c>
      <c r="H670" t="s">
        <v>7986</v>
      </c>
      <c r="I670" t="s">
        <v>8002</v>
      </c>
      <c r="J670">
        <v>0</v>
      </c>
      <c r="K670">
        <v>0</v>
      </c>
      <c r="L670">
        <v>1</v>
      </c>
      <c r="M670">
        <v>0</v>
      </c>
      <c r="N670">
        <v>0</v>
      </c>
      <c r="O670">
        <v>0</v>
      </c>
    </row>
    <row r="671" spans="1:15">
      <c r="A671">
        <v>1108</v>
      </c>
      <c r="B671">
        <v>4</v>
      </c>
      <c r="C671" s="10">
        <v>40052</v>
      </c>
      <c r="D671" t="s">
        <v>6669</v>
      </c>
      <c r="E671" t="s">
        <v>7985</v>
      </c>
      <c r="F671" t="s">
        <v>8003</v>
      </c>
      <c r="G671" t="s">
        <v>6672</v>
      </c>
      <c r="H671" t="s">
        <v>7986</v>
      </c>
      <c r="I671" t="s">
        <v>8004</v>
      </c>
      <c r="J671">
        <v>0</v>
      </c>
      <c r="K671">
        <v>0</v>
      </c>
      <c r="L671">
        <v>1</v>
      </c>
      <c r="M671">
        <v>0</v>
      </c>
      <c r="N671">
        <v>0</v>
      </c>
      <c r="O671">
        <v>0</v>
      </c>
    </row>
    <row r="672" spans="1:15">
      <c r="A672">
        <v>1108</v>
      </c>
      <c r="B672">
        <v>4</v>
      </c>
      <c r="C672" s="10">
        <v>40053</v>
      </c>
      <c r="D672" t="s">
        <v>6669</v>
      </c>
      <c r="E672" t="s">
        <v>7985</v>
      </c>
      <c r="F672" t="s">
        <v>8005</v>
      </c>
      <c r="G672" t="s">
        <v>6672</v>
      </c>
      <c r="H672" t="s">
        <v>7986</v>
      </c>
      <c r="I672" t="s">
        <v>8006</v>
      </c>
      <c r="J672">
        <v>0</v>
      </c>
      <c r="K672">
        <v>0</v>
      </c>
      <c r="L672">
        <v>1</v>
      </c>
      <c r="M672">
        <v>0</v>
      </c>
      <c r="N672">
        <v>0</v>
      </c>
      <c r="O672">
        <v>0</v>
      </c>
    </row>
    <row r="673" spans="1:15">
      <c r="A673">
        <v>1108</v>
      </c>
      <c r="B673">
        <v>4</v>
      </c>
      <c r="C673" s="10">
        <v>40054</v>
      </c>
      <c r="D673" t="s">
        <v>6669</v>
      </c>
      <c r="E673" t="s">
        <v>7985</v>
      </c>
      <c r="F673" t="s">
        <v>8007</v>
      </c>
      <c r="G673" t="s">
        <v>6672</v>
      </c>
      <c r="H673" t="s">
        <v>7986</v>
      </c>
      <c r="I673" t="s">
        <v>8008</v>
      </c>
      <c r="J673">
        <v>0</v>
      </c>
      <c r="K673">
        <v>0</v>
      </c>
      <c r="L673">
        <v>1</v>
      </c>
      <c r="M673">
        <v>0</v>
      </c>
      <c r="N673">
        <v>0</v>
      </c>
      <c r="O673">
        <v>0</v>
      </c>
    </row>
    <row r="674" spans="1:15">
      <c r="A674">
        <v>1108</v>
      </c>
      <c r="B674">
        <v>4</v>
      </c>
      <c r="C674" s="10">
        <v>40055</v>
      </c>
      <c r="D674" t="s">
        <v>6669</v>
      </c>
      <c r="E674" t="s">
        <v>7985</v>
      </c>
      <c r="F674" t="s">
        <v>8009</v>
      </c>
      <c r="G674" t="s">
        <v>6672</v>
      </c>
      <c r="H674" t="s">
        <v>7986</v>
      </c>
      <c r="I674" t="s">
        <v>8010</v>
      </c>
      <c r="J674">
        <v>0</v>
      </c>
      <c r="K674">
        <v>0</v>
      </c>
      <c r="L674">
        <v>1</v>
      </c>
      <c r="M674">
        <v>0</v>
      </c>
      <c r="N674">
        <v>0</v>
      </c>
      <c r="O674">
        <v>0</v>
      </c>
    </row>
    <row r="675" spans="1:15">
      <c r="A675">
        <v>1108</v>
      </c>
      <c r="B675">
        <v>4</v>
      </c>
      <c r="C675" s="10">
        <v>40039</v>
      </c>
      <c r="D675" t="s">
        <v>6669</v>
      </c>
      <c r="E675" t="s">
        <v>7985</v>
      </c>
      <c r="F675" t="s">
        <v>8011</v>
      </c>
      <c r="G675" t="s">
        <v>6672</v>
      </c>
      <c r="H675" t="s">
        <v>7986</v>
      </c>
      <c r="I675" t="s">
        <v>8012</v>
      </c>
      <c r="J675">
        <v>0</v>
      </c>
      <c r="K675">
        <v>0</v>
      </c>
      <c r="L675">
        <v>0</v>
      </c>
      <c r="M675">
        <v>0</v>
      </c>
      <c r="N675">
        <v>0</v>
      </c>
      <c r="O675">
        <v>0</v>
      </c>
    </row>
    <row r="676" spans="1:15">
      <c r="A676">
        <v>1108</v>
      </c>
      <c r="B676">
        <v>4</v>
      </c>
      <c r="C676" s="10">
        <v>40007</v>
      </c>
      <c r="D676" t="s">
        <v>6669</v>
      </c>
      <c r="E676" t="s">
        <v>7985</v>
      </c>
      <c r="F676" t="s">
        <v>8013</v>
      </c>
      <c r="G676" t="s">
        <v>6672</v>
      </c>
      <c r="H676" t="s">
        <v>7986</v>
      </c>
      <c r="I676" t="s">
        <v>8014</v>
      </c>
      <c r="J676">
        <v>0</v>
      </c>
      <c r="K676">
        <v>0</v>
      </c>
      <c r="L676">
        <v>0</v>
      </c>
      <c r="M676">
        <v>0</v>
      </c>
      <c r="N676">
        <v>0</v>
      </c>
      <c r="O676">
        <v>0</v>
      </c>
    </row>
    <row r="677" spans="1:15">
      <c r="A677">
        <v>1108</v>
      </c>
      <c r="B677">
        <v>4</v>
      </c>
      <c r="C677" s="10">
        <v>40006</v>
      </c>
      <c r="D677" t="s">
        <v>6669</v>
      </c>
      <c r="E677" t="s">
        <v>7985</v>
      </c>
      <c r="F677" t="s">
        <v>8015</v>
      </c>
      <c r="G677" t="s">
        <v>6672</v>
      </c>
      <c r="H677" t="s">
        <v>7986</v>
      </c>
      <c r="I677" t="s">
        <v>8016</v>
      </c>
      <c r="J677">
        <v>0</v>
      </c>
      <c r="K677">
        <v>0</v>
      </c>
      <c r="L677">
        <v>0</v>
      </c>
      <c r="M677">
        <v>0</v>
      </c>
      <c r="N677">
        <v>0</v>
      </c>
      <c r="O677">
        <v>0</v>
      </c>
    </row>
    <row r="678" spans="1:15">
      <c r="A678">
        <v>1108</v>
      </c>
      <c r="B678">
        <v>4</v>
      </c>
      <c r="C678" s="10">
        <v>40069</v>
      </c>
      <c r="D678" t="s">
        <v>6669</v>
      </c>
      <c r="E678" t="s">
        <v>7985</v>
      </c>
      <c r="F678" t="s">
        <v>8017</v>
      </c>
      <c r="G678" t="s">
        <v>6672</v>
      </c>
      <c r="H678" t="s">
        <v>7986</v>
      </c>
      <c r="I678" t="s">
        <v>8018</v>
      </c>
      <c r="J678">
        <v>0</v>
      </c>
      <c r="K678">
        <v>0</v>
      </c>
      <c r="L678">
        <v>0</v>
      </c>
      <c r="M678">
        <v>0</v>
      </c>
      <c r="N678">
        <v>0</v>
      </c>
      <c r="O678">
        <v>0</v>
      </c>
    </row>
    <row r="679" spans="1:15">
      <c r="A679">
        <v>1108</v>
      </c>
      <c r="B679">
        <v>4</v>
      </c>
      <c r="C679" s="10">
        <v>40068</v>
      </c>
      <c r="D679" t="s">
        <v>6669</v>
      </c>
      <c r="E679" t="s">
        <v>7985</v>
      </c>
      <c r="F679" t="s">
        <v>8019</v>
      </c>
      <c r="G679" t="s">
        <v>6672</v>
      </c>
      <c r="H679" t="s">
        <v>7986</v>
      </c>
      <c r="I679" t="s">
        <v>8020</v>
      </c>
      <c r="J679">
        <v>0</v>
      </c>
      <c r="K679">
        <v>0</v>
      </c>
      <c r="L679">
        <v>0</v>
      </c>
      <c r="M679">
        <v>0</v>
      </c>
      <c r="N679">
        <v>0</v>
      </c>
      <c r="O679">
        <v>0</v>
      </c>
    </row>
    <row r="680" spans="1:15">
      <c r="A680">
        <v>1108</v>
      </c>
      <c r="B680">
        <v>4</v>
      </c>
      <c r="C680" s="10">
        <v>40061</v>
      </c>
      <c r="D680" t="s">
        <v>6669</v>
      </c>
      <c r="E680" t="s">
        <v>7985</v>
      </c>
      <c r="F680" t="s">
        <v>8021</v>
      </c>
      <c r="G680" t="s">
        <v>6672</v>
      </c>
      <c r="H680" t="s">
        <v>7986</v>
      </c>
      <c r="I680" t="s">
        <v>8022</v>
      </c>
      <c r="J680">
        <v>0</v>
      </c>
      <c r="K680">
        <v>0</v>
      </c>
      <c r="L680">
        <v>1</v>
      </c>
      <c r="M680">
        <v>0</v>
      </c>
      <c r="N680">
        <v>0</v>
      </c>
      <c r="O680">
        <v>0</v>
      </c>
    </row>
    <row r="681" spans="1:15">
      <c r="A681">
        <v>1108</v>
      </c>
      <c r="B681">
        <v>4</v>
      </c>
      <c r="C681" s="10">
        <v>40062</v>
      </c>
      <c r="D681" t="s">
        <v>6669</v>
      </c>
      <c r="E681" t="s">
        <v>7985</v>
      </c>
      <c r="F681" t="s">
        <v>8023</v>
      </c>
      <c r="G681" t="s">
        <v>6672</v>
      </c>
      <c r="H681" t="s">
        <v>7986</v>
      </c>
      <c r="I681" t="s">
        <v>8024</v>
      </c>
      <c r="J681">
        <v>0</v>
      </c>
      <c r="K681">
        <v>0</v>
      </c>
      <c r="L681">
        <v>1</v>
      </c>
      <c r="M681">
        <v>0</v>
      </c>
      <c r="N681">
        <v>0</v>
      </c>
      <c r="O681">
        <v>0</v>
      </c>
    </row>
    <row r="682" spans="1:15">
      <c r="A682">
        <v>1108</v>
      </c>
      <c r="B682">
        <v>4</v>
      </c>
      <c r="C682" s="10">
        <v>40063</v>
      </c>
      <c r="D682" t="s">
        <v>6669</v>
      </c>
      <c r="E682" t="s">
        <v>7985</v>
      </c>
      <c r="F682" t="s">
        <v>8025</v>
      </c>
      <c r="G682" t="s">
        <v>6672</v>
      </c>
      <c r="H682" t="s">
        <v>7986</v>
      </c>
      <c r="I682" t="s">
        <v>8026</v>
      </c>
      <c r="J682">
        <v>0</v>
      </c>
      <c r="K682">
        <v>0</v>
      </c>
      <c r="L682">
        <v>1</v>
      </c>
      <c r="M682">
        <v>0</v>
      </c>
      <c r="N682">
        <v>0</v>
      </c>
      <c r="O682">
        <v>0</v>
      </c>
    </row>
    <row r="683" spans="1:15">
      <c r="A683">
        <v>1108</v>
      </c>
      <c r="B683">
        <v>4</v>
      </c>
      <c r="C683" s="10">
        <v>40064</v>
      </c>
      <c r="D683" t="s">
        <v>6669</v>
      </c>
      <c r="E683" t="s">
        <v>7985</v>
      </c>
      <c r="F683" t="s">
        <v>8027</v>
      </c>
      <c r="G683" t="s">
        <v>6672</v>
      </c>
      <c r="H683" t="s">
        <v>7986</v>
      </c>
      <c r="I683" t="s">
        <v>8028</v>
      </c>
      <c r="J683">
        <v>0</v>
      </c>
      <c r="K683">
        <v>0</v>
      </c>
      <c r="L683">
        <v>1</v>
      </c>
      <c r="M683">
        <v>0</v>
      </c>
      <c r="N683">
        <v>0</v>
      </c>
      <c r="O683">
        <v>0</v>
      </c>
    </row>
    <row r="684" spans="1:15">
      <c r="A684">
        <v>1108</v>
      </c>
      <c r="B684">
        <v>4</v>
      </c>
      <c r="C684" s="10">
        <v>40065</v>
      </c>
      <c r="D684" t="s">
        <v>6669</v>
      </c>
      <c r="E684" t="s">
        <v>7985</v>
      </c>
      <c r="F684" t="s">
        <v>8029</v>
      </c>
      <c r="G684" t="s">
        <v>6672</v>
      </c>
      <c r="H684" t="s">
        <v>7986</v>
      </c>
      <c r="I684" t="s">
        <v>8030</v>
      </c>
      <c r="J684">
        <v>0</v>
      </c>
      <c r="K684">
        <v>0</v>
      </c>
      <c r="L684">
        <v>1</v>
      </c>
      <c r="M684">
        <v>0</v>
      </c>
      <c r="N684">
        <v>0</v>
      </c>
      <c r="O684">
        <v>0</v>
      </c>
    </row>
    <row r="685" spans="1:15">
      <c r="A685">
        <v>1108</v>
      </c>
      <c r="B685">
        <v>4</v>
      </c>
      <c r="C685" s="10">
        <v>40001</v>
      </c>
      <c r="D685" t="s">
        <v>6669</v>
      </c>
      <c r="E685" t="s">
        <v>7985</v>
      </c>
      <c r="F685" t="s">
        <v>8031</v>
      </c>
      <c r="G685" t="s">
        <v>6672</v>
      </c>
      <c r="H685" t="s">
        <v>7986</v>
      </c>
      <c r="I685" t="s">
        <v>8032</v>
      </c>
      <c r="J685">
        <v>0</v>
      </c>
      <c r="K685">
        <v>0</v>
      </c>
      <c r="L685">
        <v>1</v>
      </c>
      <c r="M685">
        <v>0</v>
      </c>
      <c r="N685">
        <v>0</v>
      </c>
      <c r="O685">
        <v>0</v>
      </c>
    </row>
    <row r="686" spans="1:15">
      <c r="A686">
        <v>1108</v>
      </c>
      <c r="B686">
        <v>4</v>
      </c>
      <c r="C686" s="10">
        <v>40002</v>
      </c>
      <c r="D686" t="s">
        <v>6669</v>
      </c>
      <c r="E686" t="s">
        <v>7985</v>
      </c>
      <c r="F686" t="s">
        <v>8033</v>
      </c>
      <c r="G686" t="s">
        <v>6672</v>
      </c>
      <c r="H686" t="s">
        <v>7986</v>
      </c>
      <c r="I686" t="s">
        <v>8034</v>
      </c>
      <c r="J686">
        <v>0</v>
      </c>
      <c r="K686">
        <v>0</v>
      </c>
      <c r="L686">
        <v>1</v>
      </c>
      <c r="M686">
        <v>0</v>
      </c>
      <c r="N686">
        <v>0</v>
      </c>
      <c r="O686">
        <v>0</v>
      </c>
    </row>
    <row r="687" spans="1:15">
      <c r="A687">
        <v>1108</v>
      </c>
      <c r="B687">
        <v>4</v>
      </c>
      <c r="C687" s="10">
        <v>40003</v>
      </c>
      <c r="D687" t="s">
        <v>6669</v>
      </c>
      <c r="E687" t="s">
        <v>7985</v>
      </c>
      <c r="F687" t="s">
        <v>8035</v>
      </c>
      <c r="G687" t="s">
        <v>6672</v>
      </c>
      <c r="H687" t="s">
        <v>7986</v>
      </c>
      <c r="I687" t="s">
        <v>8036</v>
      </c>
      <c r="J687">
        <v>0</v>
      </c>
      <c r="K687">
        <v>0</v>
      </c>
      <c r="L687">
        <v>1</v>
      </c>
      <c r="M687">
        <v>0</v>
      </c>
      <c r="N687">
        <v>0</v>
      </c>
      <c r="O687">
        <v>0</v>
      </c>
    </row>
    <row r="688" spans="1:15">
      <c r="A688">
        <v>1108</v>
      </c>
      <c r="B688">
        <v>4</v>
      </c>
      <c r="C688" s="10">
        <v>40004</v>
      </c>
      <c r="D688" t="s">
        <v>6669</v>
      </c>
      <c r="E688" t="s">
        <v>7985</v>
      </c>
      <c r="F688" t="s">
        <v>8037</v>
      </c>
      <c r="G688" t="s">
        <v>6672</v>
      </c>
      <c r="H688" t="s">
        <v>7986</v>
      </c>
      <c r="I688" t="s">
        <v>8038</v>
      </c>
      <c r="J688">
        <v>0</v>
      </c>
      <c r="K688">
        <v>0</v>
      </c>
      <c r="L688">
        <v>1</v>
      </c>
      <c r="M688">
        <v>0</v>
      </c>
      <c r="N688">
        <v>0</v>
      </c>
      <c r="O688">
        <v>0</v>
      </c>
    </row>
    <row r="689" spans="1:15">
      <c r="A689">
        <v>1108</v>
      </c>
      <c r="B689">
        <v>4</v>
      </c>
      <c r="C689" s="10">
        <v>40005</v>
      </c>
      <c r="D689" t="s">
        <v>6669</v>
      </c>
      <c r="E689" t="s">
        <v>7985</v>
      </c>
      <c r="F689" t="s">
        <v>8039</v>
      </c>
      <c r="G689" t="s">
        <v>6672</v>
      </c>
      <c r="H689" t="s">
        <v>7986</v>
      </c>
      <c r="I689" t="s">
        <v>8040</v>
      </c>
      <c r="J689">
        <v>0</v>
      </c>
      <c r="K689">
        <v>0</v>
      </c>
      <c r="L689">
        <v>1</v>
      </c>
      <c r="M689">
        <v>0</v>
      </c>
      <c r="N689">
        <v>0</v>
      </c>
      <c r="O689">
        <v>0</v>
      </c>
    </row>
    <row r="690" spans="1:15">
      <c r="A690">
        <v>1108</v>
      </c>
      <c r="B690">
        <v>4</v>
      </c>
      <c r="C690" s="10">
        <v>40022</v>
      </c>
      <c r="D690" t="s">
        <v>6669</v>
      </c>
      <c r="E690" t="s">
        <v>7985</v>
      </c>
      <c r="F690" t="s">
        <v>8041</v>
      </c>
      <c r="G690" t="s">
        <v>6672</v>
      </c>
      <c r="H690" t="s">
        <v>7986</v>
      </c>
      <c r="I690" t="s">
        <v>8042</v>
      </c>
      <c r="J690">
        <v>0</v>
      </c>
      <c r="K690">
        <v>0</v>
      </c>
      <c r="L690">
        <v>1</v>
      </c>
      <c r="M690">
        <v>0</v>
      </c>
      <c r="N690">
        <v>0</v>
      </c>
      <c r="O690">
        <v>0</v>
      </c>
    </row>
    <row r="691" spans="1:15">
      <c r="A691">
        <v>1108</v>
      </c>
      <c r="B691">
        <v>4</v>
      </c>
      <c r="C691" s="10">
        <v>40041</v>
      </c>
      <c r="D691" t="s">
        <v>6669</v>
      </c>
      <c r="E691" t="s">
        <v>7985</v>
      </c>
      <c r="F691" t="s">
        <v>8043</v>
      </c>
      <c r="G691" t="s">
        <v>6672</v>
      </c>
      <c r="H691" t="s">
        <v>7986</v>
      </c>
      <c r="I691" t="s">
        <v>8044</v>
      </c>
      <c r="J691">
        <v>0</v>
      </c>
      <c r="K691">
        <v>0</v>
      </c>
      <c r="L691">
        <v>1</v>
      </c>
      <c r="M691">
        <v>0</v>
      </c>
      <c r="N691">
        <v>0</v>
      </c>
      <c r="O691">
        <v>0</v>
      </c>
    </row>
    <row r="692" spans="1:15">
      <c r="A692">
        <v>1108</v>
      </c>
      <c r="B692">
        <v>4</v>
      </c>
      <c r="C692" s="10">
        <v>40042</v>
      </c>
      <c r="D692" t="s">
        <v>6669</v>
      </c>
      <c r="E692" t="s">
        <v>7985</v>
      </c>
      <c r="F692" t="s">
        <v>8045</v>
      </c>
      <c r="G692" t="s">
        <v>6672</v>
      </c>
      <c r="H692" t="s">
        <v>7986</v>
      </c>
      <c r="I692" t="s">
        <v>8046</v>
      </c>
      <c r="J692">
        <v>0</v>
      </c>
      <c r="K692">
        <v>0</v>
      </c>
      <c r="L692">
        <v>1</v>
      </c>
      <c r="M692">
        <v>0</v>
      </c>
      <c r="N692">
        <v>0</v>
      </c>
      <c r="O692">
        <v>0</v>
      </c>
    </row>
    <row r="693" spans="1:15">
      <c r="A693">
        <v>1108</v>
      </c>
      <c r="B693">
        <v>4</v>
      </c>
      <c r="C693" s="10">
        <v>40031</v>
      </c>
      <c r="D693" t="s">
        <v>6669</v>
      </c>
      <c r="E693" t="s">
        <v>7985</v>
      </c>
      <c r="F693" t="s">
        <v>8047</v>
      </c>
      <c r="G693" t="s">
        <v>6672</v>
      </c>
      <c r="H693" t="s">
        <v>7986</v>
      </c>
      <c r="I693" t="s">
        <v>8048</v>
      </c>
      <c r="J693">
        <v>0</v>
      </c>
      <c r="K693">
        <v>0</v>
      </c>
      <c r="L693">
        <v>1</v>
      </c>
      <c r="M693">
        <v>0</v>
      </c>
      <c r="N693">
        <v>0</v>
      </c>
      <c r="O693">
        <v>0</v>
      </c>
    </row>
    <row r="694" spans="1:15">
      <c r="A694">
        <v>1108</v>
      </c>
      <c r="B694">
        <v>4</v>
      </c>
      <c r="C694" s="10">
        <v>40032</v>
      </c>
      <c r="D694" t="s">
        <v>6669</v>
      </c>
      <c r="E694" t="s">
        <v>7985</v>
      </c>
      <c r="F694" t="s">
        <v>8049</v>
      </c>
      <c r="G694" t="s">
        <v>6672</v>
      </c>
      <c r="H694" t="s">
        <v>7986</v>
      </c>
      <c r="I694" t="s">
        <v>8050</v>
      </c>
      <c r="J694">
        <v>0</v>
      </c>
      <c r="K694">
        <v>0</v>
      </c>
      <c r="L694">
        <v>1</v>
      </c>
      <c r="M694">
        <v>0</v>
      </c>
      <c r="N694">
        <v>0</v>
      </c>
      <c r="O694">
        <v>0</v>
      </c>
    </row>
    <row r="695" spans="1:15">
      <c r="A695">
        <v>1108</v>
      </c>
      <c r="B695">
        <v>4</v>
      </c>
      <c r="C695" s="10">
        <v>40033</v>
      </c>
      <c r="D695" t="s">
        <v>6669</v>
      </c>
      <c r="E695" t="s">
        <v>7985</v>
      </c>
      <c r="F695" t="s">
        <v>8051</v>
      </c>
      <c r="G695" t="s">
        <v>6672</v>
      </c>
      <c r="H695" t="s">
        <v>7986</v>
      </c>
      <c r="I695" t="s">
        <v>8052</v>
      </c>
      <c r="J695">
        <v>0</v>
      </c>
      <c r="K695">
        <v>0</v>
      </c>
      <c r="L695">
        <v>1</v>
      </c>
      <c r="M695">
        <v>0</v>
      </c>
      <c r="N695">
        <v>0</v>
      </c>
      <c r="O695">
        <v>0</v>
      </c>
    </row>
    <row r="696" spans="1:15">
      <c r="A696">
        <v>1108</v>
      </c>
      <c r="B696">
        <v>4</v>
      </c>
      <c r="C696" s="10">
        <v>40015</v>
      </c>
      <c r="D696" t="s">
        <v>6669</v>
      </c>
      <c r="E696" t="s">
        <v>7985</v>
      </c>
      <c r="F696" t="s">
        <v>8053</v>
      </c>
      <c r="G696" t="s">
        <v>6672</v>
      </c>
      <c r="H696" t="s">
        <v>7986</v>
      </c>
      <c r="I696" t="s">
        <v>8054</v>
      </c>
      <c r="J696">
        <v>0</v>
      </c>
      <c r="K696">
        <v>0</v>
      </c>
      <c r="L696">
        <v>1</v>
      </c>
      <c r="M696">
        <v>0</v>
      </c>
      <c r="N696">
        <v>0</v>
      </c>
      <c r="O696">
        <v>0</v>
      </c>
    </row>
    <row r="697" spans="1:15">
      <c r="A697">
        <v>1108</v>
      </c>
      <c r="B697">
        <v>4</v>
      </c>
      <c r="C697" s="10">
        <v>40011</v>
      </c>
      <c r="D697" t="s">
        <v>6669</v>
      </c>
      <c r="E697" t="s">
        <v>7985</v>
      </c>
      <c r="F697" t="s">
        <v>8055</v>
      </c>
      <c r="G697" t="s">
        <v>6672</v>
      </c>
      <c r="H697" t="s">
        <v>7986</v>
      </c>
      <c r="I697" t="s">
        <v>8056</v>
      </c>
      <c r="J697">
        <v>0</v>
      </c>
      <c r="K697">
        <v>0</v>
      </c>
      <c r="L697">
        <v>1</v>
      </c>
      <c r="M697">
        <v>0</v>
      </c>
      <c r="N697">
        <v>0</v>
      </c>
      <c r="O697">
        <v>0</v>
      </c>
    </row>
    <row r="698" spans="1:15">
      <c r="A698">
        <v>1108</v>
      </c>
      <c r="B698">
        <v>4</v>
      </c>
      <c r="C698" s="10">
        <v>40013</v>
      </c>
      <c r="D698" t="s">
        <v>6669</v>
      </c>
      <c r="E698" t="s">
        <v>7985</v>
      </c>
      <c r="F698" t="s">
        <v>8057</v>
      </c>
      <c r="G698" t="s">
        <v>6672</v>
      </c>
      <c r="H698" t="s">
        <v>7986</v>
      </c>
      <c r="I698" t="s">
        <v>8058</v>
      </c>
      <c r="J698">
        <v>0</v>
      </c>
      <c r="K698">
        <v>0</v>
      </c>
      <c r="L698">
        <v>1</v>
      </c>
      <c r="M698">
        <v>0</v>
      </c>
      <c r="N698">
        <v>0</v>
      </c>
      <c r="O698">
        <v>0</v>
      </c>
    </row>
    <row r="699" spans="1:15">
      <c r="A699">
        <v>1108</v>
      </c>
      <c r="B699">
        <v>4</v>
      </c>
      <c r="C699" s="10">
        <v>40012</v>
      </c>
      <c r="D699" t="s">
        <v>6669</v>
      </c>
      <c r="E699" t="s">
        <v>7985</v>
      </c>
      <c r="F699" t="s">
        <v>8059</v>
      </c>
      <c r="G699" t="s">
        <v>6672</v>
      </c>
      <c r="H699" t="s">
        <v>7986</v>
      </c>
      <c r="I699" t="s">
        <v>8060</v>
      </c>
      <c r="J699">
        <v>0</v>
      </c>
      <c r="K699">
        <v>0</v>
      </c>
      <c r="L699">
        <v>1</v>
      </c>
      <c r="M699">
        <v>0</v>
      </c>
      <c r="N699">
        <v>0</v>
      </c>
      <c r="O699">
        <v>0</v>
      </c>
    </row>
    <row r="700" spans="1:15">
      <c r="A700">
        <v>1108</v>
      </c>
      <c r="B700">
        <v>4</v>
      </c>
      <c r="C700" s="10">
        <v>40014</v>
      </c>
      <c r="D700" t="s">
        <v>6669</v>
      </c>
      <c r="E700" t="s">
        <v>7985</v>
      </c>
      <c r="F700" t="s">
        <v>8061</v>
      </c>
      <c r="G700" t="s">
        <v>6672</v>
      </c>
      <c r="H700" t="s">
        <v>7986</v>
      </c>
      <c r="I700" t="s">
        <v>8062</v>
      </c>
      <c r="J700">
        <v>0</v>
      </c>
      <c r="K700">
        <v>0</v>
      </c>
      <c r="L700">
        <v>1</v>
      </c>
      <c r="M700">
        <v>0</v>
      </c>
      <c r="N700">
        <v>0</v>
      </c>
      <c r="O700">
        <v>0</v>
      </c>
    </row>
    <row r="701" spans="1:15">
      <c r="A701">
        <v>1109</v>
      </c>
      <c r="B701">
        <v>6</v>
      </c>
      <c r="C701" s="10">
        <v>60000</v>
      </c>
      <c r="D701" t="s">
        <v>6669</v>
      </c>
      <c r="E701" t="s">
        <v>8063</v>
      </c>
      <c r="F701" t="s">
        <v>6671</v>
      </c>
      <c r="G701" t="s">
        <v>6672</v>
      </c>
      <c r="H701" t="s">
        <v>8064</v>
      </c>
      <c r="I701" t="s">
        <v>6674</v>
      </c>
      <c r="J701">
        <v>0</v>
      </c>
      <c r="K701">
        <v>0</v>
      </c>
      <c r="L701">
        <v>0</v>
      </c>
      <c r="M701">
        <v>0</v>
      </c>
      <c r="N701">
        <v>0</v>
      </c>
      <c r="O701">
        <v>0</v>
      </c>
    </row>
    <row r="702" spans="1:15">
      <c r="A702">
        <v>1109</v>
      </c>
      <c r="B702">
        <v>6</v>
      </c>
      <c r="C702" s="10">
        <v>60831</v>
      </c>
      <c r="D702" t="s">
        <v>6669</v>
      </c>
      <c r="E702" t="s">
        <v>8063</v>
      </c>
      <c r="F702" t="s">
        <v>8065</v>
      </c>
      <c r="G702" t="s">
        <v>6672</v>
      </c>
      <c r="H702" t="s">
        <v>8064</v>
      </c>
      <c r="I702" t="s">
        <v>8066</v>
      </c>
      <c r="J702">
        <v>0</v>
      </c>
      <c r="K702">
        <v>0</v>
      </c>
      <c r="L702">
        <v>1</v>
      </c>
      <c r="M702">
        <v>0</v>
      </c>
      <c r="N702">
        <v>0</v>
      </c>
      <c r="O702">
        <v>0</v>
      </c>
    </row>
    <row r="703" spans="1:15">
      <c r="A703">
        <v>1109</v>
      </c>
      <c r="B703">
        <v>6</v>
      </c>
      <c r="C703" s="10">
        <v>60832</v>
      </c>
      <c r="D703" t="s">
        <v>6669</v>
      </c>
      <c r="E703" t="s">
        <v>8063</v>
      </c>
      <c r="F703" t="s">
        <v>8067</v>
      </c>
      <c r="G703" t="s">
        <v>6672</v>
      </c>
      <c r="H703" t="s">
        <v>8064</v>
      </c>
      <c r="I703" t="s">
        <v>8068</v>
      </c>
      <c r="J703">
        <v>0</v>
      </c>
      <c r="K703">
        <v>0</v>
      </c>
      <c r="L703">
        <v>1</v>
      </c>
      <c r="M703">
        <v>0</v>
      </c>
      <c r="N703">
        <v>0</v>
      </c>
      <c r="O703">
        <v>0</v>
      </c>
    </row>
    <row r="704" spans="1:15">
      <c r="A704">
        <v>1109</v>
      </c>
      <c r="B704">
        <v>6</v>
      </c>
      <c r="C704" s="10">
        <v>60833</v>
      </c>
      <c r="D704" t="s">
        <v>6669</v>
      </c>
      <c r="E704" t="s">
        <v>8063</v>
      </c>
      <c r="F704" t="s">
        <v>8069</v>
      </c>
      <c r="G704" t="s">
        <v>6672</v>
      </c>
      <c r="H704" t="s">
        <v>8064</v>
      </c>
      <c r="I704" t="s">
        <v>8070</v>
      </c>
      <c r="J704">
        <v>0</v>
      </c>
      <c r="K704">
        <v>0</v>
      </c>
      <c r="L704">
        <v>1</v>
      </c>
      <c r="M704">
        <v>0</v>
      </c>
      <c r="N704">
        <v>0</v>
      </c>
      <c r="O704">
        <v>0</v>
      </c>
    </row>
    <row r="705" spans="1:15">
      <c r="A705">
        <v>1109</v>
      </c>
      <c r="B705">
        <v>6</v>
      </c>
      <c r="C705" s="10">
        <v>60834</v>
      </c>
      <c r="D705" t="s">
        <v>6669</v>
      </c>
      <c r="E705" t="s">
        <v>8063</v>
      </c>
      <c r="F705" t="s">
        <v>8071</v>
      </c>
      <c r="G705" t="s">
        <v>6672</v>
      </c>
      <c r="H705" t="s">
        <v>8064</v>
      </c>
      <c r="I705" t="s">
        <v>8072</v>
      </c>
      <c r="J705">
        <v>0</v>
      </c>
      <c r="K705">
        <v>0</v>
      </c>
      <c r="L705">
        <v>1</v>
      </c>
      <c r="M705">
        <v>0</v>
      </c>
      <c r="N705">
        <v>0</v>
      </c>
      <c r="O705">
        <v>0</v>
      </c>
    </row>
    <row r="706" spans="1:15">
      <c r="A706">
        <v>1109</v>
      </c>
      <c r="B706">
        <v>6</v>
      </c>
      <c r="C706" s="10">
        <v>60835</v>
      </c>
      <c r="D706" t="s">
        <v>6669</v>
      </c>
      <c r="E706" t="s">
        <v>8063</v>
      </c>
      <c r="F706" t="s">
        <v>8073</v>
      </c>
      <c r="G706" t="s">
        <v>6672</v>
      </c>
      <c r="H706" t="s">
        <v>8064</v>
      </c>
      <c r="I706" t="s">
        <v>8074</v>
      </c>
      <c r="J706">
        <v>0</v>
      </c>
      <c r="K706">
        <v>0</v>
      </c>
      <c r="L706">
        <v>1</v>
      </c>
      <c r="M706">
        <v>0</v>
      </c>
      <c r="N706">
        <v>0</v>
      </c>
      <c r="O706">
        <v>0</v>
      </c>
    </row>
    <row r="707" spans="1:15">
      <c r="A707">
        <v>1109</v>
      </c>
      <c r="B707">
        <v>6</v>
      </c>
      <c r="C707" s="10">
        <v>60836</v>
      </c>
      <c r="D707" t="s">
        <v>6669</v>
      </c>
      <c r="E707" t="s">
        <v>8063</v>
      </c>
      <c r="F707" t="s">
        <v>8075</v>
      </c>
      <c r="G707" t="s">
        <v>6672</v>
      </c>
      <c r="H707" t="s">
        <v>8064</v>
      </c>
      <c r="I707" t="s">
        <v>8076</v>
      </c>
      <c r="J707">
        <v>0</v>
      </c>
      <c r="K707">
        <v>0</v>
      </c>
      <c r="L707">
        <v>1</v>
      </c>
      <c r="M707">
        <v>0</v>
      </c>
      <c r="N707">
        <v>0</v>
      </c>
      <c r="O707">
        <v>0</v>
      </c>
    </row>
    <row r="708" spans="1:15">
      <c r="A708">
        <v>1109</v>
      </c>
      <c r="B708">
        <v>6</v>
      </c>
      <c r="C708" s="10">
        <v>60837</v>
      </c>
      <c r="D708" t="s">
        <v>6669</v>
      </c>
      <c r="E708" t="s">
        <v>8063</v>
      </c>
      <c r="F708" t="s">
        <v>8077</v>
      </c>
      <c r="G708" t="s">
        <v>6672</v>
      </c>
      <c r="H708" t="s">
        <v>8064</v>
      </c>
      <c r="I708" t="s">
        <v>8078</v>
      </c>
      <c r="J708">
        <v>0</v>
      </c>
      <c r="K708">
        <v>0</v>
      </c>
      <c r="L708">
        <v>1</v>
      </c>
      <c r="M708">
        <v>0</v>
      </c>
      <c r="N708">
        <v>0</v>
      </c>
      <c r="O708">
        <v>0</v>
      </c>
    </row>
    <row r="709" spans="1:15">
      <c r="A709">
        <v>1109</v>
      </c>
      <c r="B709">
        <v>6</v>
      </c>
      <c r="C709" s="10">
        <v>60838</v>
      </c>
      <c r="D709" t="s">
        <v>6669</v>
      </c>
      <c r="E709" t="s">
        <v>8063</v>
      </c>
      <c r="F709" t="s">
        <v>8079</v>
      </c>
      <c r="G709" t="s">
        <v>6672</v>
      </c>
      <c r="H709" t="s">
        <v>8064</v>
      </c>
      <c r="I709" t="s">
        <v>8080</v>
      </c>
      <c r="J709">
        <v>0</v>
      </c>
      <c r="K709">
        <v>0</v>
      </c>
      <c r="L709">
        <v>1</v>
      </c>
      <c r="M709">
        <v>0</v>
      </c>
      <c r="N709">
        <v>0</v>
      </c>
      <c r="O709">
        <v>0</v>
      </c>
    </row>
    <row r="710" spans="1:15">
      <c r="A710">
        <v>1109</v>
      </c>
      <c r="B710">
        <v>6</v>
      </c>
      <c r="C710" s="10">
        <v>60839</v>
      </c>
      <c r="D710" t="s">
        <v>6669</v>
      </c>
      <c r="E710" t="s">
        <v>8063</v>
      </c>
      <c r="F710" t="s">
        <v>8081</v>
      </c>
      <c r="G710" t="s">
        <v>6672</v>
      </c>
      <c r="H710" t="s">
        <v>8064</v>
      </c>
      <c r="I710" t="s">
        <v>8082</v>
      </c>
      <c r="J710">
        <v>0</v>
      </c>
      <c r="K710">
        <v>0</v>
      </c>
      <c r="L710">
        <v>1</v>
      </c>
      <c r="M710">
        <v>0</v>
      </c>
      <c r="N710">
        <v>0</v>
      </c>
      <c r="O710">
        <v>0</v>
      </c>
    </row>
    <row r="711" spans="1:15">
      <c r="A711">
        <v>1109</v>
      </c>
      <c r="B711">
        <v>6</v>
      </c>
      <c r="C711" s="10">
        <v>60840</v>
      </c>
      <c r="D711" t="s">
        <v>6669</v>
      </c>
      <c r="E711" t="s">
        <v>8063</v>
      </c>
      <c r="F711" t="s">
        <v>8083</v>
      </c>
      <c r="G711" t="s">
        <v>6672</v>
      </c>
      <c r="H711" t="s">
        <v>8064</v>
      </c>
      <c r="I711" t="s">
        <v>8084</v>
      </c>
      <c r="J711">
        <v>0</v>
      </c>
      <c r="K711">
        <v>0</v>
      </c>
      <c r="L711">
        <v>1</v>
      </c>
      <c r="M711">
        <v>0</v>
      </c>
      <c r="N711">
        <v>0</v>
      </c>
      <c r="O711">
        <v>0</v>
      </c>
    </row>
    <row r="712" spans="1:15">
      <c r="A712">
        <v>1109</v>
      </c>
      <c r="B712">
        <v>6</v>
      </c>
      <c r="C712" s="10">
        <v>60841</v>
      </c>
      <c r="D712" t="s">
        <v>6669</v>
      </c>
      <c r="E712" t="s">
        <v>8063</v>
      </c>
      <c r="F712" t="s">
        <v>8085</v>
      </c>
      <c r="G712" t="s">
        <v>6672</v>
      </c>
      <c r="H712" t="s">
        <v>8064</v>
      </c>
      <c r="I712" t="s">
        <v>8086</v>
      </c>
      <c r="J712">
        <v>0</v>
      </c>
      <c r="K712">
        <v>0</v>
      </c>
      <c r="L712">
        <v>1</v>
      </c>
      <c r="M712">
        <v>0</v>
      </c>
      <c r="N712">
        <v>0</v>
      </c>
      <c r="O712">
        <v>0</v>
      </c>
    </row>
    <row r="713" spans="1:15">
      <c r="A713">
        <v>1109</v>
      </c>
      <c r="B713">
        <v>6</v>
      </c>
      <c r="C713" s="10">
        <v>60842</v>
      </c>
      <c r="D713" t="s">
        <v>6669</v>
      </c>
      <c r="E713" t="s">
        <v>8063</v>
      </c>
      <c r="F713" t="s">
        <v>8087</v>
      </c>
      <c r="G713" t="s">
        <v>6672</v>
      </c>
      <c r="H713" t="s">
        <v>8064</v>
      </c>
      <c r="I713" t="s">
        <v>8088</v>
      </c>
      <c r="J713">
        <v>0</v>
      </c>
      <c r="K713">
        <v>0</v>
      </c>
      <c r="L713">
        <v>1</v>
      </c>
      <c r="M713">
        <v>0</v>
      </c>
      <c r="N713">
        <v>0</v>
      </c>
      <c r="O713">
        <v>0</v>
      </c>
    </row>
    <row r="714" spans="1:15">
      <c r="A714">
        <v>1109</v>
      </c>
      <c r="B714">
        <v>6</v>
      </c>
      <c r="C714" s="10">
        <v>60861</v>
      </c>
      <c r="D714" t="s">
        <v>6669</v>
      </c>
      <c r="E714" t="s">
        <v>8063</v>
      </c>
      <c r="F714" t="s">
        <v>8089</v>
      </c>
      <c r="G714" t="s">
        <v>6672</v>
      </c>
      <c r="H714" t="s">
        <v>8064</v>
      </c>
      <c r="I714" t="s">
        <v>8090</v>
      </c>
      <c r="J714">
        <v>0</v>
      </c>
      <c r="K714">
        <v>0</v>
      </c>
      <c r="L714">
        <v>1</v>
      </c>
      <c r="M714">
        <v>0</v>
      </c>
      <c r="N714">
        <v>0</v>
      </c>
      <c r="O714">
        <v>0</v>
      </c>
    </row>
    <row r="715" spans="1:15">
      <c r="A715">
        <v>1109</v>
      </c>
      <c r="B715">
        <v>6</v>
      </c>
      <c r="C715" s="10">
        <v>60031</v>
      </c>
      <c r="D715" t="s">
        <v>6669</v>
      </c>
      <c r="E715" t="s">
        <v>8063</v>
      </c>
      <c r="F715" t="s">
        <v>8091</v>
      </c>
      <c r="G715" t="s">
        <v>6672</v>
      </c>
      <c r="H715" t="s">
        <v>8064</v>
      </c>
      <c r="I715" t="s">
        <v>8092</v>
      </c>
      <c r="J715">
        <v>0</v>
      </c>
      <c r="K715">
        <v>0</v>
      </c>
      <c r="L715">
        <v>1</v>
      </c>
      <c r="M715">
        <v>0</v>
      </c>
      <c r="N715">
        <v>0</v>
      </c>
      <c r="O715">
        <v>0</v>
      </c>
    </row>
    <row r="716" spans="1:15">
      <c r="A716">
        <v>1109</v>
      </c>
      <c r="B716">
        <v>6</v>
      </c>
      <c r="C716" s="10">
        <v>60032</v>
      </c>
      <c r="D716" t="s">
        <v>6669</v>
      </c>
      <c r="E716" t="s">
        <v>8063</v>
      </c>
      <c r="F716" t="s">
        <v>8093</v>
      </c>
      <c r="G716" t="s">
        <v>6672</v>
      </c>
      <c r="H716" t="s">
        <v>8064</v>
      </c>
      <c r="I716" t="s">
        <v>8094</v>
      </c>
      <c r="J716">
        <v>0</v>
      </c>
      <c r="K716">
        <v>0</v>
      </c>
      <c r="L716">
        <v>1</v>
      </c>
      <c r="M716">
        <v>0</v>
      </c>
      <c r="N716">
        <v>0</v>
      </c>
      <c r="O716">
        <v>0</v>
      </c>
    </row>
    <row r="717" spans="1:15">
      <c r="A717">
        <v>1109</v>
      </c>
      <c r="B717">
        <v>6</v>
      </c>
      <c r="C717" s="10">
        <v>60033</v>
      </c>
      <c r="D717" t="s">
        <v>6669</v>
      </c>
      <c r="E717" t="s">
        <v>8063</v>
      </c>
      <c r="F717" t="s">
        <v>8095</v>
      </c>
      <c r="G717" t="s">
        <v>6672</v>
      </c>
      <c r="H717" t="s">
        <v>8064</v>
      </c>
      <c r="I717" t="s">
        <v>8096</v>
      </c>
      <c r="J717">
        <v>0</v>
      </c>
      <c r="K717">
        <v>0</v>
      </c>
      <c r="L717">
        <v>1</v>
      </c>
      <c r="M717">
        <v>0</v>
      </c>
      <c r="N717">
        <v>0</v>
      </c>
      <c r="O717">
        <v>0</v>
      </c>
    </row>
    <row r="718" spans="1:15">
      <c r="A718">
        <v>1109</v>
      </c>
      <c r="B718">
        <v>6</v>
      </c>
      <c r="C718" s="10">
        <v>60034</v>
      </c>
      <c r="D718" t="s">
        <v>6669</v>
      </c>
      <c r="E718" t="s">
        <v>8063</v>
      </c>
      <c r="F718" t="s">
        <v>8097</v>
      </c>
      <c r="G718" t="s">
        <v>6672</v>
      </c>
      <c r="H718" t="s">
        <v>8064</v>
      </c>
      <c r="I718" t="s">
        <v>8098</v>
      </c>
      <c r="J718">
        <v>0</v>
      </c>
      <c r="K718">
        <v>0</v>
      </c>
      <c r="L718">
        <v>1</v>
      </c>
      <c r="M718">
        <v>0</v>
      </c>
      <c r="N718">
        <v>0</v>
      </c>
      <c r="O718">
        <v>0</v>
      </c>
    </row>
    <row r="719" spans="1:15">
      <c r="A719">
        <v>1109</v>
      </c>
      <c r="B719">
        <v>6</v>
      </c>
      <c r="C719" s="10">
        <v>60035</v>
      </c>
      <c r="D719" t="s">
        <v>6669</v>
      </c>
      <c r="E719" t="s">
        <v>8063</v>
      </c>
      <c r="F719" t="s">
        <v>8099</v>
      </c>
      <c r="G719" t="s">
        <v>6672</v>
      </c>
      <c r="H719" t="s">
        <v>8064</v>
      </c>
      <c r="I719" t="s">
        <v>8100</v>
      </c>
      <c r="J719">
        <v>0</v>
      </c>
      <c r="K719">
        <v>0</v>
      </c>
      <c r="L719">
        <v>1</v>
      </c>
      <c r="M719">
        <v>0</v>
      </c>
      <c r="N719">
        <v>0</v>
      </c>
      <c r="O719">
        <v>0</v>
      </c>
    </row>
    <row r="720" spans="1:15">
      <c r="A720">
        <v>1109</v>
      </c>
      <c r="B720">
        <v>6</v>
      </c>
      <c r="C720" s="10">
        <v>60041</v>
      </c>
      <c r="D720" t="s">
        <v>6669</v>
      </c>
      <c r="E720" t="s">
        <v>8063</v>
      </c>
      <c r="F720" t="s">
        <v>8101</v>
      </c>
      <c r="G720" t="s">
        <v>6672</v>
      </c>
      <c r="H720" t="s">
        <v>8064</v>
      </c>
      <c r="I720" t="s">
        <v>8102</v>
      </c>
      <c r="J720">
        <v>0</v>
      </c>
      <c r="K720">
        <v>0</v>
      </c>
      <c r="L720">
        <v>1</v>
      </c>
      <c r="M720">
        <v>0</v>
      </c>
      <c r="N720">
        <v>0</v>
      </c>
      <c r="O720">
        <v>0</v>
      </c>
    </row>
    <row r="721" spans="1:15">
      <c r="A721">
        <v>1109</v>
      </c>
      <c r="B721">
        <v>6</v>
      </c>
      <c r="C721" s="10">
        <v>60042</v>
      </c>
      <c r="D721" t="s">
        <v>6669</v>
      </c>
      <c r="E721" t="s">
        <v>8063</v>
      </c>
      <c r="F721" t="s">
        <v>8103</v>
      </c>
      <c r="G721" t="s">
        <v>6672</v>
      </c>
      <c r="H721" t="s">
        <v>8064</v>
      </c>
      <c r="I721" t="s">
        <v>8104</v>
      </c>
      <c r="J721">
        <v>0</v>
      </c>
      <c r="K721">
        <v>0</v>
      </c>
      <c r="L721">
        <v>1</v>
      </c>
      <c r="M721">
        <v>0</v>
      </c>
      <c r="N721">
        <v>0</v>
      </c>
      <c r="O721">
        <v>0</v>
      </c>
    </row>
    <row r="722" spans="1:15">
      <c r="A722">
        <v>1109</v>
      </c>
      <c r="B722">
        <v>6</v>
      </c>
      <c r="C722" s="10">
        <v>60043</v>
      </c>
      <c r="D722" t="s">
        <v>6669</v>
      </c>
      <c r="E722" t="s">
        <v>8063</v>
      </c>
      <c r="F722" t="s">
        <v>8105</v>
      </c>
      <c r="G722" t="s">
        <v>6672</v>
      </c>
      <c r="H722" t="s">
        <v>8064</v>
      </c>
      <c r="I722" t="s">
        <v>8106</v>
      </c>
      <c r="J722">
        <v>0</v>
      </c>
      <c r="K722">
        <v>0</v>
      </c>
      <c r="L722">
        <v>1</v>
      </c>
      <c r="M722">
        <v>0</v>
      </c>
      <c r="N722">
        <v>0</v>
      </c>
      <c r="O722">
        <v>0</v>
      </c>
    </row>
    <row r="723" spans="1:15">
      <c r="A723">
        <v>1109</v>
      </c>
      <c r="B723">
        <v>6</v>
      </c>
      <c r="C723" s="10">
        <v>60801</v>
      </c>
      <c r="D723" t="s">
        <v>6669</v>
      </c>
      <c r="E723" t="s">
        <v>8063</v>
      </c>
      <c r="F723" t="s">
        <v>8107</v>
      </c>
      <c r="G723" t="s">
        <v>6672</v>
      </c>
      <c r="H723" t="s">
        <v>8064</v>
      </c>
      <c r="I723" t="s">
        <v>8108</v>
      </c>
      <c r="J723">
        <v>0</v>
      </c>
      <c r="K723">
        <v>0</v>
      </c>
      <c r="L723">
        <v>1</v>
      </c>
      <c r="M723">
        <v>0</v>
      </c>
      <c r="N723">
        <v>0</v>
      </c>
      <c r="O723">
        <v>0</v>
      </c>
    </row>
    <row r="724" spans="1:15">
      <c r="A724">
        <v>1109</v>
      </c>
      <c r="B724">
        <v>6</v>
      </c>
      <c r="C724" s="10">
        <v>60802</v>
      </c>
      <c r="D724" t="s">
        <v>6669</v>
      </c>
      <c r="E724" t="s">
        <v>8063</v>
      </c>
      <c r="F724" t="s">
        <v>8109</v>
      </c>
      <c r="G724" t="s">
        <v>6672</v>
      </c>
      <c r="H724" t="s">
        <v>8064</v>
      </c>
      <c r="I724" t="s">
        <v>8110</v>
      </c>
      <c r="J724">
        <v>0</v>
      </c>
      <c r="K724">
        <v>0</v>
      </c>
      <c r="L724">
        <v>1</v>
      </c>
      <c r="M724">
        <v>0</v>
      </c>
      <c r="N724">
        <v>0</v>
      </c>
      <c r="O724">
        <v>0</v>
      </c>
    </row>
    <row r="725" spans="1:15">
      <c r="A725">
        <v>1109</v>
      </c>
      <c r="B725">
        <v>6</v>
      </c>
      <c r="C725" s="10">
        <v>60803</v>
      </c>
      <c r="D725" t="s">
        <v>6669</v>
      </c>
      <c r="E725" t="s">
        <v>8063</v>
      </c>
      <c r="F725" t="s">
        <v>8111</v>
      </c>
      <c r="G725" t="s">
        <v>6672</v>
      </c>
      <c r="H725" t="s">
        <v>8064</v>
      </c>
      <c r="I725" t="s">
        <v>8112</v>
      </c>
      <c r="J725">
        <v>0</v>
      </c>
      <c r="K725">
        <v>0</v>
      </c>
      <c r="L725">
        <v>1</v>
      </c>
      <c r="M725">
        <v>0</v>
      </c>
      <c r="N725">
        <v>0</v>
      </c>
      <c r="O725">
        <v>0</v>
      </c>
    </row>
    <row r="726" spans="1:15">
      <c r="A726">
        <v>1109</v>
      </c>
      <c r="B726">
        <v>6</v>
      </c>
      <c r="C726" s="10">
        <v>60804</v>
      </c>
      <c r="D726" t="s">
        <v>6669</v>
      </c>
      <c r="E726" t="s">
        <v>8063</v>
      </c>
      <c r="F726" t="s">
        <v>8113</v>
      </c>
      <c r="G726" t="s">
        <v>6672</v>
      </c>
      <c r="H726" t="s">
        <v>8064</v>
      </c>
      <c r="I726" t="s">
        <v>8114</v>
      </c>
      <c r="J726">
        <v>0</v>
      </c>
      <c r="K726">
        <v>0</v>
      </c>
      <c r="L726">
        <v>1</v>
      </c>
      <c r="M726">
        <v>0</v>
      </c>
      <c r="N726">
        <v>0</v>
      </c>
      <c r="O726">
        <v>0</v>
      </c>
    </row>
    <row r="727" spans="1:15">
      <c r="A727">
        <v>1109</v>
      </c>
      <c r="B727">
        <v>6</v>
      </c>
      <c r="C727" s="10">
        <v>60805</v>
      </c>
      <c r="D727" t="s">
        <v>6669</v>
      </c>
      <c r="E727" t="s">
        <v>8063</v>
      </c>
      <c r="F727" t="s">
        <v>8115</v>
      </c>
      <c r="G727" t="s">
        <v>6672</v>
      </c>
      <c r="H727" t="s">
        <v>8064</v>
      </c>
      <c r="I727" t="s">
        <v>8116</v>
      </c>
      <c r="J727">
        <v>0</v>
      </c>
      <c r="K727">
        <v>0</v>
      </c>
      <c r="L727">
        <v>1</v>
      </c>
      <c r="M727">
        <v>0</v>
      </c>
      <c r="N727">
        <v>0</v>
      </c>
      <c r="O727">
        <v>0</v>
      </c>
    </row>
    <row r="728" spans="1:15">
      <c r="A728">
        <v>1109</v>
      </c>
      <c r="B728">
        <v>6</v>
      </c>
      <c r="C728" s="10">
        <v>60806</v>
      </c>
      <c r="D728" t="s">
        <v>6669</v>
      </c>
      <c r="E728" t="s">
        <v>8063</v>
      </c>
      <c r="F728" t="s">
        <v>8117</v>
      </c>
      <c r="G728" t="s">
        <v>6672</v>
      </c>
      <c r="H728" t="s">
        <v>8064</v>
      </c>
      <c r="I728" t="s">
        <v>8118</v>
      </c>
      <c r="J728">
        <v>0</v>
      </c>
      <c r="K728">
        <v>0</v>
      </c>
      <c r="L728">
        <v>1</v>
      </c>
      <c r="M728">
        <v>0</v>
      </c>
      <c r="N728">
        <v>0</v>
      </c>
      <c r="O728">
        <v>0</v>
      </c>
    </row>
    <row r="729" spans="1:15">
      <c r="A729">
        <v>1109</v>
      </c>
      <c r="B729">
        <v>6</v>
      </c>
      <c r="C729" s="10">
        <v>60807</v>
      </c>
      <c r="D729" t="s">
        <v>6669</v>
      </c>
      <c r="E729" t="s">
        <v>8063</v>
      </c>
      <c r="F729" t="s">
        <v>8119</v>
      </c>
      <c r="G729" t="s">
        <v>6672</v>
      </c>
      <c r="H729" t="s">
        <v>8064</v>
      </c>
      <c r="I729" t="s">
        <v>8120</v>
      </c>
      <c r="J729">
        <v>0</v>
      </c>
      <c r="K729">
        <v>0</v>
      </c>
      <c r="L729">
        <v>1</v>
      </c>
      <c r="M729">
        <v>0</v>
      </c>
      <c r="N729">
        <v>0</v>
      </c>
      <c r="O729">
        <v>0</v>
      </c>
    </row>
    <row r="730" spans="1:15">
      <c r="A730">
        <v>1109</v>
      </c>
      <c r="B730">
        <v>6</v>
      </c>
      <c r="C730" s="10">
        <v>60039</v>
      </c>
      <c r="D730" t="s">
        <v>6669</v>
      </c>
      <c r="E730" t="s">
        <v>8063</v>
      </c>
      <c r="F730" t="s">
        <v>8121</v>
      </c>
      <c r="G730" t="s">
        <v>6672</v>
      </c>
      <c r="H730" t="s">
        <v>8064</v>
      </c>
      <c r="I730" t="s">
        <v>8122</v>
      </c>
      <c r="J730">
        <v>0</v>
      </c>
      <c r="K730">
        <v>0</v>
      </c>
      <c r="L730">
        <v>0</v>
      </c>
      <c r="M730">
        <v>0</v>
      </c>
      <c r="N730">
        <v>0</v>
      </c>
      <c r="O730">
        <v>0</v>
      </c>
    </row>
    <row r="731" spans="1:15">
      <c r="A731">
        <v>1109</v>
      </c>
      <c r="B731">
        <v>6</v>
      </c>
      <c r="C731" s="10">
        <v>60049</v>
      </c>
      <c r="D731" t="s">
        <v>6669</v>
      </c>
      <c r="E731" t="s">
        <v>8063</v>
      </c>
      <c r="F731" t="s">
        <v>8123</v>
      </c>
      <c r="G731" t="s">
        <v>6672</v>
      </c>
      <c r="H731" t="s">
        <v>8064</v>
      </c>
      <c r="I731" t="s">
        <v>8124</v>
      </c>
      <c r="J731">
        <v>0</v>
      </c>
      <c r="K731">
        <v>0</v>
      </c>
      <c r="L731">
        <v>0</v>
      </c>
      <c r="M731">
        <v>0</v>
      </c>
      <c r="N731">
        <v>0</v>
      </c>
      <c r="O731">
        <v>0</v>
      </c>
    </row>
    <row r="732" spans="1:15">
      <c r="A732">
        <v>1109</v>
      </c>
      <c r="B732">
        <v>6</v>
      </c>
      <c r="C732" s="10">
        <v>60019</v>
      </c>
      <c r="D732" t="s">
        <v>6669</v>
      </c>
      <c r="E732" t="s">
        <v>8063</v>
      </c>
      <c r="F732" t="s">
        <v>8125</v>
      </c>
      <c r="G732" t="s">
        <v>6672</v>
      </c>
      <c r="H732" t="s">
        <v>8064</v>
      </c>
      <c r="I732" t="s">
        <v>8126</v>
      </c>
      <c r="J732">
        <v>0</v>
      </c>
      <c r="K732">
        <v>0</v>
      </c>
      <c r="L732">
        <v>0</v>
      </c>
      <c r="M732">
        <v>0</v>
      </c>
      <c r="N732">
        <v>0</v>
      </c>
      <c r="O732">
        <v>0</v>
      </c>
    </row>
    <row r="733" spans="1:15">
      <c r="A733">
        <v>1109</v>
      </c>
      <c r="B733">
        <v>6</v>
      </c>
      <c r="C733" s="10">
        <v>60859</v>
      </c>
      <c r="D733" t="s">
        <v>6669</v>
      </c>
      <c r="E733" t="s">
        <v>8063</v>
      </c>
      <c r="F733" t="s">
        <v>8127</v>
      </c>
      <c r="G733" t="s">
        <v>6672</v>
      </c>
      <c r="H733" t="s">
        <v>8064</v>
      </c>
      <c r="I733" t="s">
        <v>8128</v>
      </c>
      <c r="J733">
        <v>0</v>
      </c>
      <c r="K733">
        <v>0</v>
      </c>
      <c r="L733">
        <v>0</v>
      </c>
      <c r="M733">
        <v>0</v>
      </c>
      <c r="N733">
        <v>0</v>
      </c>
      <c r="O733">
        <v>0</v>
      </c>
    </row>
    <row r="734" spans="1:15">
      <c r="A734">
        <v>1109</v>
      </c>
      <c r="B734">
        <v>6</v>
      </c>
      <c r="C734" s="10">
        <v>60829</v>
      </c>
      <c r="D734" t="s">
        <v>6669</v>
      </c>
      <c r="E734" t="s">
        <v>8063</v>
      </c>
      <c r="F734" t="s">
        <v>8129</v>
      </c>
      <c r="G734" t="s">
        <v>6672</v>
      </c>
      <c r="H734" t="s">
        <v>8064</v>
      </c>
      <c r="I734" t="s">
        <v>8130</v>
      </c>
      <c r="J734">
        <v>0</v>
      </c>
      <c r="K734">
        <v>0</v>
      </c>
      <c r="L734">
        <v>0</v>
      </c>
      <c r="M734">
        <v>0</v>
      </c>
      <c r="N734">
        <v>0</v>
      </c>
      <c r="O734">
        <v>0</v>
      </c>
    </row>
    <row r="735" spans="1:15">
      <c r="A735">
        <v>1109</v>
      </c>
      <c r="B735">
        <v>6</v>
      </c>
      <c r="C735" s="10">
        <v>60860</v>
      </c>
      <c r="D735" t="s">
        <v>6669</v>
      </c>
      <c r="E735" t="s">
        <v>8063</v>
      </c>
      <c r="F735" t="s">
        <v>8131</v>
      </c>
      <c r="G735" t="s">
        <v>6672</v>
      </c>
      <c r="H735" t="s">
        <v>8064</v>
      </c>
      <c r="I735" t="s">
        <v>8132</v>
      </c>
      <c r="J735">
        <v>0</v>
      </c>
      <c r="K735">
        <v>0</v>
      </c>
      <c r="L735">
        <v>0</v>
      </c>
      <c r="M735">
        <v>0</v>
      </c>
      <c r="N735">
        <v>0</v>
      </c>
      <c r="O735">
        <v>0</v>
      </c>
    </row>
    <row r="736" spans="1:15">
      <c r="A736">
        <v>1109</v>
      </c>
      <c r="B736">
        <v>6</v>
      </c>
      <c r="C736" s="10">
        <v>60029</v>
      </c>
      <c r="D736" t="s">
        <v>6669</v>
      </c>
      <c r="E736" t="s">
        <v>8063</v>
      </c>
      <c r="F736" t="s">
        <v>8133</v>
      </c>
      <c r="G736" t="s">
        <v>6672</v>
      </c>
      <c r="H736" t="s">
        <v>8064</v>
      </c>
      <c r="I736" t="s">
        <v>8134</v>
      </c>
      <c r="J736">
        <v>0</v>
      </c>
      <c r="K736">
        <v>0</v>
      </c>
      <c r="L736">
        <v>0</v>
      </c>
      <c r="M736">
        <v>0</v>
      </c>
      <c r="N736">
        <v>0</v>
      </c>
      <c r="O736">
        <v>0</v>
      </c>
    </row>
    <row r="737" spans="1:15">
      <c r="A737">
        <v>1109</v>
      </c>
      <c r="B737">
        <v>6</v>
      </c>
      <c r="C737" s="10">
        <v>60021</v>
      </c>
      <c r="D737" t="s">
        <v>6669</v>
      </c>
      <c r="E737" t="s">
        <v>8063</v>
      </c>
      <c r="F737" t="s">
        <v>8135</v>
      </c>
      <c r="G737" t="s">
        <v>6672</v>
      </c>
      <c r="H737" t="s">
        <v>8064</v>
      </c>
      <c r="I737" t="s">
        <v>8136</v>
      </c>
      <c r="J737">
        <v>0</v>
      </c>
      <c r="K737">
        <v>0</v>
      </c>
      <c r="L737">
        <v>1</v>
      </c>
      <c r="M737">
        <v>0</v>
      </c>
      <c r="N737">
        <v>0</v>
      </c>
      <c r="O737">
        <v>0</v>
      </c>
    </row>
    <row r="738" spans="1:15">
      <c r="A738">
        <v>1109</v>
      </c>
      <c r="B738">
        <v>6</v>
      </c>
      <c r="C738" s="10">
        <v>60022</v>
      </c>
      <c r="D738" t="s">
        <v>6669</v>
      </c>
      <c r="E738" t="s">
        <v>8063</v>
      </c>
      <c r="F738" t="s">
        <v>8137</v>
      </c>
      <c r="G738" t="s">
        <v>6672</v>
      </c>
      <c r="H738" t="s">
        <v>8064</v>
      </c>
      <c r="I738" t="s">
        <v>8138</v>
      </c>
      <c r="J738">
        <v>0</v>
      </c>
      <c r="K738">
        <v>0</v>
      </c>
      <c r="L738">
        <v>1</v>
      </c>
      <c r="M738">
        <v>0</v>
      </c>
      <c r="N738">
        <v>0</v>
      </c>
      <c r="O738">
        <v>0</v>
      </c>
    </row>
    <row r="739" spans="1:15">
      <c r="A739">
        <v>1109</v>
      </c>
      <c r="B739">
        <v>6</v>
      </c>
      <c r="C739" s="10">
        <v>60023</v>
      </c>
      <c r="D739" t="s">
        <v>6669</v>
      </c>
      <c r="E739" t="s">
        <v>8063</v>
      </c>
      <c r="F739" t="s">
        <v>8139</v>
      </c>
      <c r="G739" t="s">
        <v>6672</v>
      </c>
      <c r="H739" t="s">
        <v>8064</v>
      </c>
      <c r="I739" t="s">
        <v>8140</v>
      </c>
      <c r="J739">
        <v>0</v>
      </c>
      <c r="K739">
        <v>0</v>
      </c>
      <c r="L739">
        <v>1</v>
      </c>
      <c r="M739">
        <v>0</v>
      </c>
      <c r="N739">
        <v>0</v>
      </c>
      <c r="O739">
        <v>0</v>
      </c>
    </row>
    <row r="740" spans="1:15">
      <c r="A740">
        <v>1109</v>
      </c>
      <c r="B740">
        <v>6</v>
      </c>
      <c r="C740" s="10">
        <v>60024</v>
      </c>
      <c r="D740" t="s">
        <v>6669</v>
      </c>
      <c r="E740" t="s">
        <v>8063</v>
      </c>
      <c r="F740" t="s">
        <v>8141</v>
      </c>
      <c r="G740" t="s">
        <v>6672</v>
      </c>
      <c r="H740" t="s">
        <v>8064</v>
      </c>
      <c r="I740" t="s">
        <v>8142</v>
      </c>
      <c r="J740">
        <v>0</v>
      </c>
      <c r="K740">
        <v>0</v>
      </c>
      <c r="L740">
        <v>1</v>
      </c>
      <c r="M740">
        <v>0</v>
      </c>
      <c r="N740">
        <v>0</v>
      </c>
      <c r="O740">
        <v>0</v>
      </c>
    </row>
    <row r="741" spans="1:15">
      <c r="A741">
        <v>1109</v>
      </c>
      <c r="B741">
        <v>6</v>
      </c>
      <c r="C741" s="10">
        <v>60025</v>
      </c>
      <c r="D741" t="s">
        <v>6669</v>
      </c>
      <c r="E741" t="s">
        <v>8063</v>
      </c>
      <c r="F741" t="s">
        <v>8143</v>
      </c>
      <c r="G741" t="s">
        <v>6672</v>
      </c>
      <c r="H741" t="s">
        <v>8064</v>
      </c>
      <c r="I741" t="s">
        <v>8144</v>
      </c>
      <c r="J741">
        <v>0</v>
      </c>
      <c r="K741">
        <v>0</v>
      </c>
      <c r="L741">
        <v>1</v>
      </c>
      <c r="M741">
        <v>0</v>
      </c>
      <c r="N741">
        <v>0</v>
      </c>
      <c r="O741">
        <v>0</v>
      </c>
    </row>
    <row r="742" spans="1:15">
      <c r="A742">
        <v>1109</v>
      </c>
      <c r="B742">
        <v>6</v>
      </c>
      <c r="C742" s="10">
        <v>60026</v>
      </c>
      <c r="D742" t="s">
        <v>6669</v>
      </c>
      <c r="E742" t="s">
        <v>8063</v>
      </c>
      <c r="F742" t="s">
        <v>8145</v>
      </c>
      <c r="G742" t="s">
        <v>6672</v>
      </c>
      <c r="H742" t="s">
        <v>8064</v>
      </c>
      <c r="I742" t="s">
        <v>8146</v>
      </c>
      <c r="J742">
        <v>0</v>
      </c>
      <c r="K742">
        <v>0</v>
      </c>
      <c r="L742">
        <v>1</v>
      </c>
      <c r="M742">
        <v>0</v>
      </c>
      <c r="N742">
        <v>0</v>
      </c>
      <c r="O742">
        <v>0</v>
      </c>
    </row>
    <row r="743" spans="1:15">
      <c r="A743">
        <v>1109</v>
      </c>
      <c r="B743">
        <v>6</v>
      </c>
      <c r="C743" s="10">
        <v>60011</v>
      </c>
      <c r="D743" t="s">
        <v>6669</v>
      </c>
      <c r="E743" t="s">
        <v>8063</v>
      </c>
      <c r="F743" t="s">
        <v>8147</v>
      </c>
      <c r="G743" t="s">
        <v>6672</v>
      </c>
      <c r="H743" t="s">
        <v>8064</v>
      </c>
      <c r="I743" t="s">
        <v>8148</v>
      </c>
      <c r="J743">
        <v>0</v>
      </c>
      <c r="K743">
        <v>0</v>
      </c>
      <c r="L743">
        <v>1</v>
      </c>
      <c r="M743">
        <v>0</v>
      </c>
      <c r="N743">
        <v>0</v>
      </c>
      <c r="O743">
        <v>0</v>
      </c>
    </row>
    <row r="744" spans="1:15">
      <c r="A744">
        <v>1109</v>
      </c>
      <c r="B744">
        <v>6</v>
      </c>
      <c r="C744" s="10">
        <v>60012</v>
      </c>
      <c r="D744" t="s">
        <v>6669</v>
      </c>
      <c r="E744" t="s">
        <v>8063</v>
      </c>
      <c r="F744" t="s">
        <v>8149</v>
      </c>
      <c r="G744" t="s">
        <v>6672</v>
      </c>
      <c r="H744" t="s">
        <v>8064</v>
      </c>
      <c r="I744" t="s">
        <v>8150</v>
      </c>
      <c r="J744">
        <v>0</v>
      </c>
      <c r="K744">
        <v>0</v>
      </c>
      <c r="L744">
        <v>1</v>
      </c>
      <c r="M744">
        <v>0</v>
      </c>
      <c r="N744">
        <v>0</v>
      </c>
      <c r="O744">
        <v>0</v>
      </c>
    </row>
    <row r="745" spans="1:15">
      <c r="A745">
        <v>1109</v>
      </c>
      <c r="B745">
        <v>6</v>
      </c>
      <c r="C745" s="10">
        <v>60013</v>
      </c>
      <c r="D745" t="s">
        <v>6669</v>
      </c>
      <c r="E745" t="s">
        <v>8063</v>
      </c>
      <c r="F745" t="s">
        <v>8151</v>
      </c>
      <c r="G745" t="s">
        <v>6672</v>
      </c>
      <c r="H745" t="s">
        <v>8064</v>
      </c>
      <c r="I745" t="s">
        <v>8152</v>
      </c>
      <c r="J745">
        <v>0</v>
      </c>
      <c r="K745">
        <v>0</v>
      </c>
      <c r="L745">
        <v>1</v>
      </c>
      <c r="M745">
        <v>0</v>
      </c>
      <c r="N745">
        <v>0</v>
      </c>
      <c r="O745">
        <v>0</v>
      </c>
    </row>
    <row r="746" spans="1:15">
      <c r="A746">
        <v>1109</v>
      </c>
      <c r="B746">
        <v>6</v>
      </c>
      <c r="C746" s="10">
        <v>60014</v>
      </c>
      <c r="D746" t="s">
        <v>6669</v>
      </c>
      <c r="E746" t="s">
        <v>8063</v>
      </c>
      <c r="F746" t="s">
        <v>8153</v>
      </c>
      <c r="G746" t="s">
        <v>6672</v>
      </c>
      <c r="H746" t="s">
        <v>8064</v>
      </c>
      <c r="I746" t="s">
        <v>8154</v>
      </c>
      <c r="J746">
        <v>0</v>
      </c>
      <c r="K746">
        <v>0</v>
      </c>
      <c r="L746">
        <v>1</v>
      </c>
      <c r="M746">
        <v>0</v>
      </c>
      <c r="N746">
        <v>0</v>
      </c>
      <c r="O746">
        <v>0</v>
      </c>
    </row>
    <row r="747" spans="1:15">
      <c r="A747">
        <v>1109</v>
      </c>
      <c r="B747">
        <v>6</v>
      </c>
      <c r="C747" s="10">
        <v>60015</v>
      </c>
      <c r="D747" t="s">
        <v>6669</v>
      </c>
      <c r="E747" t="s">
        <v>8063</v>
      </c>
      <c r="F747" t="s">
        <v>8155</v>
      </c>
      <c r="G747" t="s">
        <v>6672</v>
      </c>
      <c r="H747" t="s">
        <v>8064</v>
      </c>
      <c r="I747" t="s">
        <v>8156</v>
      </c>
      <c r="J747">
        <v>0</v>
      </c>
      <c r="K747">
        <v>0</v>
      </c>
      <c r="L747">
        <v>1</v>
      </c>
      <c r="M747">
        <v>0</v>
      </c>
      <c r="N747">
        <v>0</v>
      </c>
      <c r="O747">
        <v>0</v>
      </c>
    </row>
    <row r="748" spans="1:15">
      <c r="A748">
        <v>1109</v>
      </c>
      <c r="B748">
        <v>6</v>
      </c>
      <c r="C748" s="10">
        <v>60016</v>
      </c>
      <c r="D748" t="s">
        <v>6669</v>
      </c>
      <c r="E748" t="s">
        <v>8063</v>
      </c>
      <c r="F748" t="s">
        <v>8157</v>
      </c>
      <c r="G748" t="s">
        <v>6672</v>
      </c>
      <c r="H748" t="s">
        <v>8064</v>
      </c>
      <c r="I748" t="s">
        <v>8158</v>
      </c>
      <c r="J748">
        <v>0</v>
      </c>
      <c r="K748">
        <v>0</v>
      </c>
      <c r="L748">
        <v>1</v>
      </c>
      <c r="M748">
        <v>0</v>
      </c>
      <c r="N748">
        <v>0</v>
      </c>
      <c r="O748">
        <v>0</v>
      </c>
    </row>
    <row r="749" spans="1:15">
      <c r="A749">
        <v>1109</v>
      </c>
      <c r="B749">
        <v>6</v>
      </c>
      <c r="C749" s="10">
        <v>60009</v>
      </c>
      <c r="D749" t="s">
        <v>6669</v>
      </c>
      <c r="E749" t="s">
        <v>8063</v>
      </c>
      <c r="F749" t="s">
        <v>8159</v>
      </c>
      <c r="G749" t="s">
        <v>6672</v>
      </c>
      <c r="H749" t="s">
        <v>8064</v>
      </c>
      <c r="I749" t="s">
        <v>8160</v>
      </c>
      <c r="J749">
        <v>0</v>
      </c>
      <c r="K749">
        <v>0</v>
      </c>
      <c r="L749">
        <v>0</v>
      </c>
      <c r="M749">
        <v>0</v>
      </c>
      <c r="N749">
        <v>0</v>
      </c>
      <c r="O749">
        <v>0</v>
      </c>
    </row>
    <row r="750" spans="1:15">
      <c r="A750">
        <v>1109</v>
      </c>
      <c r="B750">
        <v>6</v>
      </c>
      <c r="C750" s="10">
        <v>60001</v>
      </c>
      <c r="D750" t="s">
        <v>6669</v>
      </c>
      <c r="E750" t="s">
        <v>8063</v>
      </c>
      <c r="F750" t="s">
        <v>8161</v>
      </c>
      <c r="G750" t="s">
        <v>6672</v>
      </c>
      <c r="H750" t="s">
        <v>8064</v>
      </c>
      <c r="I750" t="s">
        <v>8162</v>
      </c>
      <c r="J750">
        <v>0</v>
      </c>
      <c r="K750">
        <v>0</v>
      </c>
      <c r="L750">
        <v>1</v>
      </c>
      <c r="M750">
        <v>0</v>
      </c>
      <c r="N750">
        <v>0</v>
      </c>
      <c r="O750">
        <v>0</v>
      </c>
    </row>
    <row r="751" spans="1:15">
      <c r="A751">
        <v>1109</v>
      </c>
      <c r="B751">
        <v>6</v>
      </c>
      <c r="C751" s="10">
        <v>60002</v>
      </c>
      <c r="D751" t="s">
        <v>6669</v>
      </c>
      <c r="E751" t="s">
        <v>8063</v>
      </c>
      <c r="F751" t="s">
        <v>8163</v>
      </c>
      <c r="G751" t="s">
        <v>6672</v>
      </c>
      <c r="H751" t="s">
        <v>8064</v>
      </c>
      <c r="I751" t="s">
        <v>8164</v>
      </c>
      <c r="J751">
        <v>0</v>
      </c>
      <c r="K751">
        <v>0</v>
      </c>
      <c r="L751">
        <v>1</v>
      </c>
      <c r="M751">
        <v>0</v>
      </c>
      <c r="N751">
        <v>0</v>
      </c>
      <c r="O751">
        <v>0</v>
      </c>
    </row>
    <row r="752" spans="1:15">
      <c r="A752">
        <v>1109</v>
      </c>
      <c r="B752">
        <v>6</v>
      </c>
      <c r="C752" s="10">
        <v>60003</v>
      </c>
      <c r="D752" t="s">
        <v>6669</v>
      </c>
      <c r="E752" t="s">
        <v>8063</v>
      </c>
      <c r="F752" t="s">
        <v>8165</v>
      </c>
      <c r="G752" t="s">
        <v>6672</v>
      </c>
      <c r="H752" t="s">
        <v>8064</v>
      </c>
      <c r="I752" t="s">
        <v>8166</v>
      </c>
      <c r="J752">
        <v>0</v>
      </c>
      <c r="K752">
        <v>0</v>
      </c>
      <c r="L752">
        <v>1</v>
      </c>
      <c r="M752">
        <v>0</v>
      </c>
      <c r="N752">
        <v>0</v>
      </c>
      <c r="O752">
        <v>0</v>
      </c>
    </row>
    <row r="753" spans="1:15">
      <c r="A753">
        <v>1109</v>
      </c>
      <c r="B753">
        <v>6</v>
      </c>
      <c r="C753" s="10">
        <v>60004</v>
      </c>
      <c r="D753" t="s">
        <v>6669</v>
      </c>
      <c r="E753" t="s">
        <v>8063</v>
      </c>
      <c r="F753" t="s">
        <v>8167</v>
      </c>
      <c r="G753" t="s">
        <v>6672</v>
      </c>
      <c r="H753" t="s">
        <v>8064</v>
      </c>
      <c r="I753" t="s">
        <v>8168</v>
      </c>
      <c r="J753">
        <v>0</v>
      </c>
      <c r="K753">
        <v>0</v>
      </c>
      <c r="L753">
        <v>1</v>
      </c>
      <c r="M753">
        <v>0</v>
      </c>
      <c r="N753">
        <v>0</v>
      </c>
      <c r="O753">
        <v>0</v>
      </c>
    </row>
    <row r="754" spans="1:15">
      <c r="A754">
        <v>1109</v>
      </c>
      <c r="B754">
        <v>6</v>
      </c>
      <c r="C754" s="10">
        <v>60005</v>
      </c>
      <c r="D754" t="s">
        <v>6669</v>
      </c>
      <c r="E754" t="s">
        <v>8063</v>
      </c>
      <c r="F754" t="s">
        <v>8169</v>
      </c>
      <c r="G754" t="s">
        <v>6672</v>
      </c>
      <c r="H754" t="s">
        <v>8064</v>
      </c>
      <c r="I754" t="s">
        <v>8170</v>
      </c>
      <c r="J754">
        <v>0</v>
      </c>
      <c r="K754">
        <v>0</v>
      </c>
      <c r="L754">
        <v>1</v>
      </c>
      <c r="M754">
        <v>0</v>
      </c>
      <c r="N754">
        <v>0</v>
      </c>
      <c r="O754">
        <v>0</v>
      </c>
    </row>
    <row r="755" spans="1:15">
      <c r="A755">
        <v>1109</v>
      </c>
      <c r="B755">
        <v>6</v>
      </c>
      <c r="C755" s="10">
        <v>60006</v>
      </c>
      <c r="D755" t="s">
        <v>6669</v>
      </c>
      <c r="E755" t="s">
        <v>8063</v>
      </c>
      <c r="F755" t="s">
        <v>8171</v>
      </c>
      <c r="G755" t="s">
        <v>6672</v>
      </c>
      <c r="H755" t="s">
        <v>8064</v>
      </c>
      <c r="I755" t="s">
        <v>8172</v>
      </c>
      <c r="J755">
        <v>0</v>
      </c>
      <c r="K755">
        <v>0</v>
      </c>
      <c r="L755">
        <v>1</v>
      </c>
      <c r="M755">
        <v>0</v>
      </c>
      <c r="N755">
        <v>0</v>
      </c>
      <c r="O755">
        <v>0</v>
      </c>
    </row>
    <row r="756" spans="1:15">
      <c r="A756">
        <v>1109</v>
      </c>
      <c r="B756">
        <v>6</v>
      </c>
      <c r="C756" s="10">
        <v>60851</v>
      </c>
      <c r="D756" t="s">
        <v>6669</v>
      </c>
      <c r="E756" t="s">
        <v>8063</v>
      </c>
      <c r="F756" t="s">
        <v>8173</v>
      </c>
      <c r="G756" t="s">
        <v>6672</v>
      </c>
      <c r="H756" t="s">
        <v>8064</v>
      </c>
      <c r="I756" t="s">
        <v>8174</v>
      </c>
      <c r="J756">
        <v>0</v>
      </c>
      <c r="K756">
        <v>0</v>
      </c>
      <c r="L756">
        <v>1</v>
      </c>
      <c r="M756">
        <v>0</v>
      </c>
      <c r="N756">
        <v>0</v>
      </c>
      <c r="O756">
        <v>0</v>
      </c>
    </row>
    <row r="757" spans="1:15">
      <c r="A757">
        <v>1109</v>
      </c>
      <c r="B757">
        <v>6</v>
      </c>
      <c r="C757" s="10">
        <v>60852</v>
      </c>
      <c r="D757" t="s">
        <v>6669</v>
      </c>
      <c r="E757" t="s">
        <v>8063</v>
      </c>
      <c r="F757" t="s">
        <v>8175</v>
      </c>
      <c r="G757" t="s">
        <v>6672</v>
      </c>
      <c r="H757" t="s">
        <v>8064</v>
      </c>
      <c r="I757" t="s">
        <v>8176</v>
      </c>
      <c r="J757">
        <v>0</v>
      </c>
      <c r="K757">
        <v>0</v>
      </c>
      <c r="L757">
        <v>1</v>
      </c>
      <c r="M757">
        <v>0</v>
      </c>
      <c r="N757">
        <v>0</v>
      </c>
      <c r="O757">
        <v>0</v>
      </c>
    </row>
    <row r="758" spans="1:15">
      <c r="A758">
        <v>1109</v>
      </c>
      <c r="B758">
        <v>6</v>
      </c>
      <c r="C758" s="10">
        <v>60853</v>
      </c>
      <c r="D758" t="s">
        <v>6669</v>
      </c>
      <c r="E758" t="s">
        <v>8063</v>
      </c>
      <c r="F758" t="s">
        <v>8177</v>
      </c>
      <c r="G758" t="s">
        <v>6672</v>
      </c>
      <c r="H758" t="s">
        <v>8064</v>
      </c>
      <c r="I758" t="s">
        <v>8178</v>
      </c>
      <c r="J758">
        <v>0</v>
      </c>
      <c r="K758">
        <v>0</v>
      </c>
      <c r="L758">
        <v>1</v>
      </c>
      <c r="M758">
        <v>0</v>
      </c>
      <c r="N758">
        <v>0</v>
      </c>
      <c r="O758">
        <v>0</v>
      </c>
    </row>
    <row r="759" spans="1:15">
      <c r="A759">
        <v>1109</v>
      </c>
      <c r="B759">
        <v>6</v>
      </c>
      <c r="C759" s="10">
        <v>60050</v>
      </c>
      <c r="D759" t="s">
        <v>6669</v>
      </c>
      <c r="E759" t="s">
        <v>8063</v>
      </c>
      <c r="F759" t="s">
        <v>8179</v>
      </c>
      <c r="G759" t="s">
        <v>6672</v>
      </c>
      <c r="H759" t="s">
        <v>8064</v>
      </c>
      <c r="I759" t="s">
        <v>8180</v>
      </c>
      <c r="J759">
        <v>0</v>
      </c>
      <c r="K759">
        <v>0</v>
      </c>
      <c r="L759">
        <v>1</v>
      </c>
      <c r="M759">
        <v>0</v>
      </c>
      <c r="N759">
        <v>0</v>
      </c>
      <c r="O759">
        <v>0</v>
      </c>
    </row>
    <row r="760" spans="1:15">
      <c r="A760">
        <v>1109</v>
      </c>
      <c r="B760">
        <v>6</v>
      </c>
      <c r="C760" s="10">
        <v>60811</v>
      </c>
      <c r="D760" t="s">
        <v>6669</v>
      </c>
      <c r="E760" t="s">
        <v>8063</v>
      </c>
      <c r="F760" t="s">
        <v>8181</v>
      </c>
      <c r="G760" t="s">
        <v>6672</v>
      </c>
      <c r="H760" t="s">
        <v>8064</v>
      </c>
      <c r="I760" t="s">
        <v>8182</v>
      </c>
      <c r="J760">
        <v>0</v>
      </c>
      <c r="K760">
        <v>0</v>
      </c>
      <c r="L760">
        <v>1</v>
      </c>
      <c r="M760">
        <v>0</v>
      </c>
      <c r="N760">
        <v>0</v>
      </c>
      <c r="O760">
        <v>0</v>
      </c>
    </row>
    <row r="761" spans="1:15">
      <c r="A761">
        <v>1109</v>
      </c>
      <c r="B761">
        <v>6</v>
      </c>
      <c r="C761" s="10">
        <v>60812</v>
      </c>
      <c r="D761" t="s">
        <v>6669</v>
      </c>
      <c r="E761" t="s">
        <v>8063</v>
      </c>
      <c r="F761" t="s">
        <v>8183</v>
      </c>
      <c r="G761" t="s">
        <v>6672</v>
      </c>
      <c r="H761" t="s">
        <v>8064</v>
      </c>
      <c r="I761" t="s">
        <v>8184</v>
      </c>
      <c r="J761">
        <v>0</v>
      </c>
      <c r="K761">
        <v>0</v>
      </c>
      <c r="L761">
        <v>1</v>
      </c>
      <c r="M761">
        <v>0</v>
      </c>
      <c r="N761">
        <v>0</v>
      </c>
      <c r="O761">
        <v>0</v>
      </c>
    </row>
    <row r="762" spans="1:15">
      <c r="A762">
        <v>1109</v>
      </c>
      <c r="B762">
        <v>6</v>
      </c>
      <c r="C762" s="10">
        <v>60813</v>
      </c>
      <c r="D762" t="s">
        <v>6669</v>
      </c>
      <c r="E762" t="s">
        <v>8063</v>
      </c>
      <c r="F762" t="s">
        <v>8185</v>
      </c>
      <c r="G762" t="s">
        <v>6672</v>
      </c>
      <c r="H762" t="s">
        <v>8064</v>
      </c>
      <c r="I762" t="s">
        <v>8186</v>
      </c>
      <c r="J762">
        <v>0</v>
      </c>
      <c r="K762">
        <v>0</v>
      </c>
      <c r="L762">
        <v>1</v>
      </c>
      <c r="M762">
        <v>0</v>
      </c>
      <c r="N762">
        <v>0</v>
      </c>
      <c r="O762">
        <v>0</v>
      </c>
    </row>
    <row r="763" spans="1:15">
      <c r="A763">
        <v>1109</v>
      </c>
      <c r="B763">
        <v>6</v>
      </c>
      <c r="C763" s="10">
        <v>60814</v>
      </c>
      <c r="D763" t="s">
        <v>6669</v>
      </c>
      <c r="E763" t="s">
        <v>8063</v>
      </c>
      <c r="F763" t="s">
        <v>8187</v>
      </c>
      <c r="G763" t="s">
        <v>6672</v>
      </c>
      <c r="H763" t="s">
        <v>8064</v>
      </c>
      <c r="I763" t="s">
        <v>8188</v>
      </c>
      <c r="J763">
        <v>0</v>
      </c>
      <c r="K763">
        <v>0</v>
      </c>
      <c r="L763">
        <v>1</v>
      </c>
      <c r="M763">
        <v>0</v>
      </c>
      <c r="N763">
        <v>0</v>
      </c>
      <c r="O763">
        <v>0</v>
      </c>
    </row>
    <row r="764" spans="1:15">
      <c r="A764">
        <v>1109</v>
      </c>
      <c r="B764">
        <v>6</v>
      </c>
      <c r="C764" s="10">
        <v>60815</v>
      </c>
      <c r="D764" t="s">
        <v>6669</v>
      </c>
      <c r="E764" t="s">
        <v>8063</v>
      </c>
      <c r="F764" t="s">
        <v>8189</v>
      </c>
      <c r="G764" t="s">
        <v>6672</v>
      </c>
      <c r="H764" t="s">
        <v>8064</v>
      </c>
      <c r="I764" t="s">
        <v>8190</v>
      </c>
      <c r="J764">
        <v>0</v>
      </c>
      <c r="K764">
        <v>0</v>
      </c>
      <c r="L764">
        <v>1</v>
      </c>
      <c r="M764">
        <v>0</v>
      </c>
      <c r="N764">
        <v>0</v>
      </c>
      <c r="O764">
        <v>0</v>
      </c>
    </row>
    <row r="765" spans="1:15">
      <c r="A765">
        <v>1109</v>
      </c>
      <c r="B765">
        <v>6</v>
      </c>
      <c r="C765" s="10">
        <v>60816</v>
      </c>
      <c r="D765" t="s">
        <v>6669</v>
      </c>
      <c r="E765" t="s">
        <v>8063</v>
      </c>
      <c r="F765" t="s">
        <v>8191</v>
      </c>
      <c r="G765" t="s">
        <v>6672</v>
      </c>
      <c r="H765" t="s">
        <v>8064</v>
      </c>
      <c r="I765" t="s">
        <v>8192</v>
      </c>
      <c r="J765">
        <v>0</v>
      </c>
      <c r="K765">
        <v>0</v>
      </c>
      <c r="L765">
        <v>1</v>
      </c>
      <c r="M765">
        <v>0</v>
      </c>
      <c r="N765">
        <v>0</v>
      </c>
      <c r="O765">
        <v>0</v>
      </c>
    </row>
    <row r="766" spans="1:15">
      <c r="A766">
        <v>1109</v>
      </c>
      <c r="B766">
        <v>6</v>
      </c>
      <c r="C766" s="10">
        <v>60817</v>
      </c>
      <c r="D766" t="s">
        <v>6669</v>
      </c>
      <c r="E766" t="s">
        <v>8063</v>
      </c>
      <c r="F766" t="s">
        <v>8193</v>
      </c>
      <c r="G766" t="s">
        <v>6672</v>
      </c>
      <c r="H766" t="s">
        <v>8064</v>
      </c>
      <c r="I766" t="s">
        <v>8194</v>
      </c>
      <c r="J766">
        <v>0</v>
      </c>
      <c r="K766">
        <v>0</v>
      </c>
      <c r="L766">
        <v>1</v>
      </c>
      <c r="M766">
        <v>0</v>
      </c>
      <c r="N766">
        <v>0</v>
      </c>
      <c r="O766">
        <v>0</v>
      </c>
    </row>
    <row r="767" spans="1:15">
      <c r="A767">
        <v>1109</v>
      </c>
      <c r="B767">
        <v>6</v>
      </c>
      <c r="C767" s="10">
        <v>60818</v>
      </c>
      <c r="D767" t="s">
        <v>6669</v>
      </c>
      <c r="E767" t="s">
        <v>8063</v>
      </c>
      <c r="F767" t="s">
        <v>8195</v>
      </c>
      <c r="G767" t="s">
        <v>6672</v>
      </c>
      <c r="H767" t="s">
        <v>8064</v>
      </c>
      <c r="I767" t="s">
        <v>8196</v>
      </c>
      <c r="J767">
        <v>0</v>
      </c>
      <c r="K767">
        <v>0</v>
      </c>
      <c r="L767">
        <v>1</v>
      </c>
      <c r="M767">
        <v>0</v>
      </c>
      <c r="N767">
        <v>0</v>
      </c>
      <c r="O767">
        <v>0</v>
      </c>
    </row>
    <row r="768" spans="1:15">
      <c r="A768">
        <v>1109</v>
      </c>
      <c r="B768">
        <v>6</v>
      </c>
      <c r="C768" s="10">
        <v>60819</v>
      </c>
      <c r="D768" t="s">
        <v>6669</v>
      </c>
      <c r="E768" t="s">
        <v>8063</v>
      </c>
      <c r="F768" t="s">
        <v>8197</v>
      </c>
      <c r="G768" t="s">
        <v>6672</v>
      </c>
      <c r="H768" t="s">
        <v>8064</v>
      </c>
      <c r="I768" t="s">
        <v>8198</v>
      </c>
      <c r="J768">
        <v>0</v>
      </c>
      <c r="K768">
        <v>0</v>
      </c>
      <c r="L768">
        <v>1</v>
      </c>
      <c r="M768">
        <v>0</v>
      </c>
      <c r="N768">
        <v>0</v>
      </c>
      <c r="O768">
        <v>0</v>
      </c>
    </row>
    <row r="769" spans="1:15">
      <c r="A769">
        <v>1109</v>
      </c>
      <c r="B769">
        <v>6</v>
      </c>
      <c r="C769" s="10">
        <v>60820</v>
      </c>
      <c r="D769" t="s">
        <v>6669</v>
      </c>
      <c r="E769" t="s">
        <v>8063</v>
      </c>
      <c r="F769" t="s">
        <v>8199</v>
      </c>
      <c r="G769" t="s">
        <v>6672</v>
      </c>
      <c r="H769" t="s">
        <v>8064</v>
      </c>
      <c r="I769" t="s">
        <v>8200</v>
      </c>
      <c r="J769">
        <v>0</v>
      </c>
      <c r="K769">
        <v>0</v>
      </c>
      <c r="L769">
        <v>1</v>
      </c>
      <c r="M769">
        <v>0</v>
      </c>
      <c r="N769">
        <v>0</v>
      </c>
      <c r="O769">
        <v>0</v>
      </c>
    </row>
    <row r="770" spans="1:15">
      <c r="A770">
        <v>1109</v>
      </c>
      <c r="B770">
        <v>6</v>
      </c>
      <c r="C770" s="10">
        <v>60821</v>
      </c>
      <c r="D770" t="s">
        <v>6669</v>
      </c>
      <c r="E770" t="s">
        <v>8063</v>
      </c>
      <c r="F770" t="s">
        <v>8201</v>
      </c>
      <c r="G770" t="s">
        <v>6672</v>
      </c>
      <c r="H770" t="s">
        <v>8064</v>
      </c>
      <c r="I770" t="s">
        <v>8202</v>
      </c>
      <c r="J770">
        <v>0</v>
      </c>
      <c r="K770">
        <v>0</v>
      </c>
      <c r="L770">
        <v>1</v>
      </c>
      <c r="M770">
        <v>0</v>
      </c>
      <c r="N770">
        <v>0</v>
      </c>
      <c r="O770">
        <v>0</v>
      </c>
    </row>
    <row r="771" spans="1:15">
      <c r="A771">
        <v>1109</v>
      </c>
      <c r="B771">
        <v>6</v>
      </c>
      <c r="C771" s="10">
        <v>60822</v>
      </c>
      <c r="D771" t="s">
        <v>6669</v>
      </c>
      <c r="E771" t="s">
        <v>8063</v>
      </c>
      <c r="F771" t="s">
        <v>8203</v>
      </c>
      <c r="G771" t="s">
        <v>6672</v>
      </c>
      <c r="H771" t="s">
        <v>8064</v>
      </c>
      <c r="I771" t="s">
        <v>8204</v>
      </c>
      <c r="J771">
        <v>0</v>
      </c>
      <c r="K771">
        <v>0</v>
      </c>
      <c r="L771">
        <v>1</v>
      </c>
      <c r="M771">
        <v>0</v>
      </c>
      <c r="N771">
        <v>0</v>
      </c>
      <c r="O771">
        <v>0</v>
      </c>
    </row>
    <row r="772" spans="1:15">
      <c r="A772">
        <v>1109</v>
      </c>
      <c r="B772">
        <v>6</v>
      </c>
      <c r="C772" s="10">
        <v>60823</v>
      </c>
      <c r="D772" t="s">
        <v>6669</v>
      </c>
      <c r="E772" t="s">
        <v>8063</v>
      </c>
      <c r="F772" t="s">
        <v>8205</v>
      </c>
      <c r="G772" t="s">
        <v>6672</v>
      </c>
      <c r="H772" t="s">
        <v>8064</v>
      </c>
      <c r="I772" t="s">
        <v>8206</v>
      </c>
      <c r="J772">
        <v>0</v>
      </c>
      <c r="K772">
        <v>0</v>
      </c>
      <c r="L772">
        <v>1</v>
      </c>
      <c r="M772">
        <v>0</v>
      </c>
      <c r="N772">
        <v>0</v>
      </c>
      <c r="O772">
        <v>0</v>
      </c>
    </row>
    <row r="773" spans="1:15">
      <c r="A773">
        <v>1110</v>
      </c>
      <c r="B773">
        <v>4</v>
      </c>
      <c r="C773" s="10">
        <v>40000</v>
      </c>
      <c r="D773" t="s">
        <v>6669</v>
      </c>
      <c r="E773" t="s">
        <v>8207</v>
      </c>
      <c r="F773" t="s">
        <v>6671</v>
      </c>
      <c r="G773" t="s">
        <v>6672</v>
      </c>
      <c r="H773" t="s">
        <v>8208</v>
      </c>
      <c r="I773" t="s">
        <v>6674</v>
      </c>
      <c r="J773">
        <v>0</v>
      </c>
      <c r="K773">
        <v>0</v>
      </c>
      <c r="L773">
        <v>0</v>
      </c>
      <c r="M773">
        <v>1</v>
      </c>
      <c r="N773">
        <v>0</v>
      </c>
      <c r="O773">
        <v>0</v>
      </c>
    </row>
    <row r="774" spans="1:15">
      <c r="A774">
        <v>1110</v>
      </c>
      <c r="B774">
        <v>4</v>
      </c>
      <c r="C774" s="10">
        <v>40821</v>
      </c>
      <c r="D774" t="s">
        <v>6669</v>
      </c>
      <c r="E774" t="s">
        <v>8207</v>
      </c>
      <c r="F774" t="s">
        <v>8209</v>
      </c>
      <c r="G774" t="s">
        <v>6672</v>
      </c>
      <c r="H774" t="s">
        <v>8208</v>
      </c>
      <c r="I774" t="s">
        <v>8210</v>
      </c>
      <c r="J774">
        <v>0</v>
      </c>
      <c r="K774">
        <v>0</v>
      </c>
      <c r="L774">
        <v>0</v>
      </c>
      <c r="M774">
        <v>0</v>
      </c>
      <c r="N774">
        <v>0</v>
      </c>
      <c r="O774">
        <v>0</v>
      </c>
    </row>
    <row r="775" spans="1:15">
      <c r="A775">
        <v>1110</v>
      </c>
      <c r="B775">
        <v>4</v>
      </c>
      <c r="C775" s="10">
        <v>40811</v>
      </c>
      <c r="D775" t="s">
        <v>6669</v>
      </c>
      <c r="E775" t="s">
        <v>8207</v>
      </c>
      <c r="F775" t="s">
        <v>8211</v>
      </c>
      <c r="G775" t="s">
        <v>6672</v>
      </c>
      <c r="H775" t="s">
        <v>8208</v>
      </c>
      <c r="I775" t="s">
        <v>8212</v>
      </c>
      <c r="J775">
        <v>0</v>
      </c>
      <c r="K775">
        <v>0</v>
      </c>
      <c r="L775">
        <v>0</v>
      </c>
      <c r="M775">
        <v>0</v>
      </c>
      <c r="N775">
        <v>0</v>
      </c>
      <c r="O775">
        <v>0</v>
      </c>
    </row>
    <row r="776" spans="1:15">
      <c r="A776">
        <v>1110</v>
      </c>
      <c r="B776">
        <v>4</v>
      </c>
      <c r="C776" s="10">
        <v>40812</v>
      </c>
      <c r="D776" t="s">
        <v>6669</v>
      </c>
      <c r="E776" t="s">
        <v>8207</v>
      </c>
      <c r="F776" t="s">
        <v>8213</v>
      </c>
      <c r="G776" t="s">
        <v>6672</v>
      </c>
      <c r="H776" t="s">
        <v>8208</v>
      </c>
      <c r="I776" t="s">
        <v>8214</v>
      </c>
      <c r="J776">
        <v>0</v>
      </c>
      <c r="K776">
        <v>0</v>
      </c>
      <c r="L776">
        <v>0</v>
      </c>
      <c r="M776">
        <v>0</v>
      </c>
      <c r="N776">
        <v>0</v>
      </c>
      <c r="O776">
        <v>0</v>
      </c>
    </row>
    <row r="777" spans="1:15">
      <c r="A777">
        <v>1110</v>
      </c>
      <c r="B777">
        <v>4</v>
      </c>
      <c r="C777" s="10">
        <v>40813</v>
      </c>
      <c r="D777" t="s">
        <v>6669</v>
      </c>
      <c r="E777" t="s">
        <v>8207</v>
      </c>
      <c r="F777" t="s">
        <v>8215</v>
      </c>
      <c r="G777" t="s">
        <v>6672</v>
      </c>
      <c r="H777" t="s">
        <v>8208</v>
      </c>
      <c r="I777" t="s">
        <v>8216</v>
      </c>
      <c r="J777">
        <v>0</v>
      </c>
      <c r="K777">
        <v>0</v>
      </c>
      <c r="L777">
        <v>0</v>
      </c>
      <c r="M777">
        <v>0</v>
      </c>
      <c r="N777">
        <v>0</v>
      </c>
      <c r="O777">
        <v>0</v>
      </c>
    </row>
    <row r="778" spans="1:15">
      <c r="A778">
        <v>1110</v>
      </c>
      <c r="B778">
        <v>4</v>
      </c>
      <c r="C778" s="10">
        <v>40814</v>
      </c>
      <c r="D778" t="s">
        <v>6669</v>
      </c>
      <c r="E778" t="s">
        <v>8207</v>
      </c>
      <c r="F778" t="s">
        <v>8217</v>
      </c>
      <c r="G778" t="s">
        <v>6672</v>
      </c>
      <c r="H778" t="s">
        <v>8208</v>
      </c>
      <c r="I778" t="s">
        <v>8218</v>
      </c>
      <c r="J778">
        <v>0</v>
      </c>
      <c r="K778">
        <v>0</v>
      </c>
      <c r="L778">
        <v>0</v>
      </c>
      <c r="M778">
        <v>0</v>
      </c>
      <c r="N778">
        <v>0</v>
      </c>
      <c r="O778">
        <v>0</v>
      </c>
    </row>
    <row r="779" spans="1:15">
      <c r="A779">
        <v>1110</v>
      </c>
      <c r="B779">
        <v>4</v>
      </c>
      <c r="C779" s="10">
        <v>40815</v>
      </c>
      <c r="D779" t="s">
        <v>6669</v>
      </c>
      <c r="E779" t="s">
        <v>8207</v>
      </c>
      <c r="F779" t="s">
        <v>8219</v>
      </c>
      <c r="G779" t="s">
        <v>6672</v>
      </c>
      <c r="H779" t="s">
        <v>8208</v>
      </c>
      <c r="I779" t="s">
        <v>8220</v>
      </c>
      <c r="J779">
        <v>0</v>
      </c>
      <c r="K779">
        <v>0</v>
      </c>
      <c r="L779">
        <v>0</v>
      </c>
      <c r="M779">
        <v>0</v>
      </c>
      <c r="N779">
        <v>0</v>
      </c>
      <c r="O779">
        <v>0</v>
      </c>
    </row>
    <row r="780" spans="1:15">
      <c r="A780">
        <v>1110</v>
      </c>
      <c r="B780">
        <v>4</v>
      </c>
      <c r="C780" s="10">
        <v>40861</v>
      </c>
      <c r="D780" t="s">
        <v>6669</v>
      </c>
      <c r="E780" t="s">
        <v>8207</v>
      </c>
      <c r="F780" t="s">
        <v>8221</v>
      </c>
      <c r="G780" t="s">
        <v>6672</v>
      </c>
      <c r="H780" t="s">
        <v>8208</v>
      </c>
      <c r="I780" t="s">
        <v>8222</v>
      </c>
      <c r="J780">
        <v>0</v>
      </c>
      <c r="K780">
        <v>0</v>
      </c>
      <c r="L780">
        <v>0</v>
      </c>
      <c r="M780">
        <v>0</v>
      </c>
      <c r="N780">
        <v>0</v>
      </c>
      <c r="O780">
        <v>0</v>
      </c>
    </row>
    <row r="781" spans="1:15">
      <c r="A781">
        <v>1110</v>
      </c>
      <c r="B781">
        <v>4</v>
      </c>
      <c r="C781" s="10">
        <v>40862</v>
      </c>
      <c r="D781" t="s">
        <v>6669</v>
      </c>
      <c r="E781" t="s">
        <v>8207</v>
      </c>
      <c r="F781" t="s">
        <v>8223</v>
      </c>
      <c r="G781" t="s">
        <v>6672</v>
      </c>
      <c r="H781" t="s">
        <v>8208</v>
      </c>
      <c r="I781" t="s">
        <v>8224</v>
      </c>
      <c r="J781">
        <v>0</v>
      </c>
      <c r="K781">
        <v>0</v>
      </c>
      <c r="L781">
        <v>0</v>
      </c>
      <c r="M781">
        <v>0</v>
      </c>
      <c r="N781">
        <v>0</v>
      </c>
      <c r="O781">
        <v>0</v>
      </c>
    </row>
    <row r="782" spans="1:15">
      <c r="A782">
        <v>1110</v>
      </c>
      <c r="B782">
        <v>4</v>
      </c>
      <c r="C782" s="10">
        <v>40863</v>
      </c>
      <c r="D782" t="s">
        <v>6669</v>
      </c>
      <c r="E782" t="s">
        <v>8207</v>
      </c>
      <c r="F782" t="s">
        <v>8225</v>
      </c>
      <c r="G782" t="s">
        <v>6672</v>
      </c>
      <c r="H782" t="s">
        <v>8208</v>
      </c>
      <c r="I782" t="s">
        <v>8226</v>
      </c>
      <c r="J782">
        <v>0</v>
      </c>
      <c r="K782">
        <v>0</v>
      </c>
      <c r="L782">
        <v>0</v>
      </c>
      <c r="M782">
        <v>0</v>
      </c>
      <c r="N782">
        <v>0</v>
      </c>
      <c r="O782">
        <v>0</v>
      </c>
    </row>
    <row r="783" spans="1:15">
      <c r="A783">
        <v>1110</v>
      </c>
      <c r="B783">
        <v>4</v>
      </c>
      <c r="C783" s="10">
        <v>40864</v>
      </c>
      <c r="D783" t="s">
        <v>6669</v>
      </c>
      <c r="E783" t="s">
        <v>8207</v>
      </c>
      <c r="F783" t="s">
        <v>8227</v>
      </c>
      <c r="G783" t="s">
        <v>6672</v>
      </c>
      <c r="H783" t="s">
        <v>8208</v>
      </c>
      <c r="I783" t="s">
        <v>8228</v>
      </c>
      <c r="J783">
        <v>0</v>
      </c>
      <c r="K783">
        <v>0</v>
      </c>
      <c r="L783">
        <v>0</v>
      </c>
      <c r="M783">
        <v>0</v>
      </c>
      <c r="N783">
        <v>0</v>
      </c>
      <c r="O783">
        <v>0</v>
      </c>
    </row>
    <row r="784" spans="1:15">
      <c r="A784">
        <v>1110</v>
      </c>
      <c r="B784">
        <v>4</v>
      </c>
      <c r="C784" s="10">
        <v>40865</v>
      </c>
      <c r="D784" t="s">
        <v>6669</v>
      </c>
      <c r="E784" t="s">
        <v>8207</v>
      </c>
      <c r="F784" t="s">
        <v>8229</v>
      </c>
      <c r="G784" t="s">
        <v>6672</v>
      </c>
      <c r="H784" t="s">
        <v>8208</v>
      </c>
      <c r="I784" t="s">
        <v>8230</v>
      </c>
      <c r="J784">
        <v>0</v>
      </c>
      <c r="K784">
        <v>0</v>
      </c>
      <c r="L784">
        <v>0</v>
      </c>
      <c r="M784">
        <v>0</v>
      </c>
      <c r="N784">
        <v>0</v>
      </c>
      <c r="O784">
        <v>0</v>
      </c>
    </row>
    <row r="785" spans="1:15">
      <c r="A785">
        <v>1110</v>
      </c>
      <c r="B785">
        <v>4</v>
      </c>
      <c r="C785" s="10">
        <v>40866</v>
      </c>
      <c r="D785" t="s">
        <v>6669</v>
      </c>
      <c r="E785" t="s">
        <v>8207</v>
      </c>
      <c r="F785" t="s">
        <v>8231</v>
      </c>
      <c r="G785" t="s">
        <v>6672</v>
      </c>
      <c r="H785" t="s">
        <v>8208</v>
      </c>
      <c r="I785" t="s">
        <v>8232</v>
      </c>
      <c r="J785">
        <v>0</v>
      </c>
      <c r="K785">
        <v>0</v>
      </c>
      <c r="L785">
        <v>0</v>
      </c>
      <c r="M785">
        <v>0</v>
      </c>
      <c r="N785">
        <v>0</v>
      </c>
      <c r="O785">
        <v>0</v>
      </c>
    </row>
    <row r="786" spans="1:15">
      <c r="A786">
        <v>1110</v>
      </c>
      <c r="B786">
        <v>4</v>
      </c>
      <c r="C786" s="10">
        <v>40867</v>
      </c>
      <c r="D786" t="s">
        <v>6669</v>
      </c>
      <c r="E786" t="s">
        <v>8207</v>
      </c>
      <c r="F786" t="s">
        <v>8233</v>
      </c>
      <c r="G786" t="s">
        <v>6672</v>
      </c>
      <c r="H786" t="s">
        <v>8208</v>
      </c>
      <c r="I786" t="s">
        <v>8234</v>
      </c>
      <c r="J786">
        <v>0</v>
      </c>
      <c r="K786">
        <v>0</v>
      </c>
      <c r="L786">
        <v>0</v>
      </c>
      <c r="M786">
        <v>0</v>
      </c>
      <c r="N786">
        <v>0</v>
      </c>
      <c r="O786">
        <v>0</v>
      </c>
    </row>
    <row r="787" spans="1:15">
      <c r="A787">
        <v>1110</v>
      </c>
      <c r="B787">
        <v>4</v>
      </c>
      <c r="C787" s="10">
        <v>40859</v>
      </c>
      <c r="D787" t="s">
        <v>6669</v>
      </c>
      <c r="E787" t="s">
        <v>8207</v>
      </c>
      <c r="F787" t="s">
        <v>8235</v>
      </c>
      <c r="G787" t="s">
        <v>6672</v>
      </c>
      <c r="H787" t="s">
        <v>8208</v>
      </c>
      <c r="I787" t="s">
        <v>8236</v>
      </c>
      <c r="J787">
        <v>0</v>
      </c>
      <c r="K787">
        <v>0</v>
      </c>
      <c r="L787">
        <v>0</v>
      </c>
      <c r="M787">
        <v>0</v>
      </c>
      <c r="N787">
        <v>0</v>
      </c>
      <c r="O787">
        <v>0</v>
      </c>
    </row>
    <row r="788" spans="1:15">
      <c r="A788">
        <v>1110</v>
      </c>
      <c r="B788">
        <v>4</v>
      </c>
      <c r="C788" s="10">
        <v>40841</v>
      </c>
      <c r="D788" t="s">
        <v>6669</v>
      </c>
      <c r="E788" t="s">
        <v>8207</v>
      </c>
      <c r="F788" t="s">
        <v>8237</v>
      </c>
      <c r="G788" t="s">
        <v>6672</v>
      </c>
      <c r="H788" t="s">
        <v>8208</v>
      </c>
      <c r="I788" t="s">
        <v>8238</v>
      </c>
      <c r="J788">
        <v>0</v>
      </c>
      <c r="K788">
        <v>0</v>
      </c>
      <c r="L788">
        <v>0</v>
      </c>
      <c r="M788">
        <v>0</v>
      </c>
      <c r="N788">
        <v>0</v>
      </c>
      <c r="O788">
        <v>0</v>
      </c>
    </row>
    <row r="789" spans="1:15">
      <c r="A789">
        <v>1110</v>
      </c>
      <c r="B789">
        <v>4</v>
      </c>
      <c r="C789" s="10">
        <v>40842</v>
      </c>
      <c r="D789" t="s">
        <v>6669</v>
      </c>
      <c r="E789" t="s">
        <v>8207</v>
      </c>
      <c r="F789" t="s">
        <v>8239</v>
      </c>
      <c r="G789" t="s">
        <v>6672</v>
      </c>
      <c r="H789" t="s">
        <v>8208</v>
      </c>
      <c r="I789" t="s">
        <v>8240</v>
      </c>
      <c r="J789">
        <v>0</v>
      </c>
      <c r="K789">
        <v>0</v>
      </c>
      <c r="L789">
        <v>0</v>
      </c>
      <c r="M789">
        <v>0</v>
      </c>
      <c r="N789">
        <v>0</v>
      </c>
      <c r="O789">
        <v>0</v>
      </c>
    </row>
    <row r="790" spans="1:15">
      <c r="A790">
        <v>1110</v>
      </c>
      <c r="B790">
        <v>4</v>
      </c>
      <c r="C790" s="10">
        <v>40843</v>
      </c>
      <c r="D790" t="s">
        <v>6669</v>
      </c>
      <c r="E790" t="s">
        <v>8207</v>
      </c>
      <c r="F790" t="s">
        <v>8241</v>
      </c>
      <c r="G790" t="s">
        <v>6672</v>
      </c>
      <c r="H790" t="s">
        <v>8208</v>
      </c>
      <c r="I790" t="s">
        <v>8242</v>
      </c>
      <c r="J790">
        <v>0</v>
      </c>
      <c r="K790">
        <v>0</v>
      </c>
      <c r="L790">
        <v>0</v>
      </c>
      <c r="M790">
        <v>0</v>
      </c>
      <c r="N790">
        <v>0</v>
      </c>
      <c r="O790">
        <v>0</v>
      </c>
    </row>
    <row r="791" spans="1:15">
      <c r="A791">
        <v>1110</v>
      </c>
      <c r="B791">
        <v>4</v>
      </c>
      <c r="C791" s="10">
        <v>40844</v>
      </c>
      <c r="D791" t="s">
        <v>6669</v>
      </c>
      <c r="E791" t="s">
        <v>8207</v>
      </c>
      <c r="F791" t="s">
        <v>8243</v>
      </c>
      <c r="G791" t="s">
        <v>6672</v>
      </c>
      <c r="H791" t="s">
        <v>8208</v>
      </c>
      <c r="I791" t="s">
        <v>8244</v>
      </c>
      <c r="J791">
        <v>0</v>
      </c>
      <c r="K791">
        <v>0</v>
      </c>
      <c r="L791">
        <v>0</v>
      </c>
      <c r="M791">
        <v>0</v>
      </c>
      <c r="N791">
        <v>0</v>
      </c>
      <c r="O791">
        <v>0</v>
      </c>
    </row>
    <row r="792" spans="1:15">
      <c r="A792">
        <v>1110</v>
      </c>
      <c r="B792">
        <v>4</v>
      </c>
      <c r="C792" s="10">
        <v>40845</v>
      </c>
      <c r="D792" t="s">
        <v>6669</v>
      </c>
      <c r="E792" t="s">
        <v>8207</v>
      </c>
      <c r="F792" t="s">
        <v>8245</v>
      </c>
      <c r="G792" t="s">
        <v>6672</v>
      </c>
      <c r="H792" t="s">
        <v>8208</v>
      </c>
      <c r="I792" t="s">
        <v>8246</v>
      </c>
      <c r="J792">
        <v>0</v>
      </c>
      <c r="K792">
        <v>0</v>
      </c>
      <c r="L792">
        <v>0</v>
      </c>
      <c r="M792">
        <v>0</v>
      </c>
      <c r="N792">
        <v>0</v>
      </c>
      <c r="O792">
        <v>0</v>
      </c>
    </row>
    <row r="793" spans="1:15">
      <c r="A793">
        <v>1110</v>
      </c>
      <c r="B793">
        <v>4</v>
      </c>
      <c r="C793" s="10">
        <v>40846</v>
      </c>
      <c r="D793" t="s">
        <v>6669</v>
      </c>
      <c r="E793" t="s">
        <v>8207</v>
      </c>
      <c r="F793" t="s">
        <v>8247</v>
      </c>
      <c r="G793" t="s">
        <v>6672</v>
      </c>
      <c r="H793" t="s">
        <v>8208</v>
      </c>
      <c r="I793" t="s">
        <v>8248</v>
      </c>
      <c r="J793">
        <v>0</v>
      </c>
      <c r="K793">
        <v>0</v>
      </c>
      <c r="L793">
        <v>0</v>
      </c>
      <c r="M793">
        <v>0</v>
      </c>
      <c r="N793">
        <v>0</v>
      </c>
      <c r="O793">
        <v>0</v>
      </c>
    </row>
    <row r="794" spans="1:15">
      <c r="A794">
        <v>1110</v>
      </c>
      <c r="B794">
        <v>4</v>
      </c>
      <c r="C794" s="10">
        <v>40847</v>
      </c>
      <c r="D794" t="s">
        <v>6669</v>
      </c>
      <c r="E794" t="s">
        <v>8207</v>
      </c>
      <c r="F794" t="s">
        <v>8249</v>
      </c>
      <c r="G794" t="s">
        <v>6672</v>
      </c>
      <c r="H794" t="s">
        <v>8208</v>
      </c>
      <c r="I794" t="s">
        <v>8250</v>
      </c>
      <c r="J794">
        <v>0</v>
      </c>
      <c r="K794">
        <v>0</v>
      </c>
      <c r="L794">
        <v>0</v>
      </c>
      <c r="M794">
        <v>0</v>
      </c>
      <c r="N794">
        <v>0</v>
      </c>
      <c r="O794">
        <v>0</v>
      </c>
    </row>
    <row r="795" spans="1:15">
      <c r="A795">
        <v>1110</v>
      </c>
      <c r="B795">
        <v>4</v>
      </c>
      <c r="C795" s="10">
        <v>40848</v>
      </c>
      <c r="D795" t="s">
        <v>6669</v>
      </c>
      <c r="E795" t="s">
        <v>8207</v>
      </c>
      <c r="F795" t="s">
        <v>8251</v>
      </c>
      <c r="G795" t="s">
        <v>6672</v>
      </c>
      <c r="H795" t="s">
        <v>8208</v>
      </c>
      <c r="I795" t="s">
        <v>8252</v>
      </c>
      <c r="J795">
        <v>0</v>
      </c>
      <c r="K795">
        <v>0</v>
      </c>
      <c r="L795">
        <v>0</v>
      </c>
      <c r="M795">
        <v>0</v>
      </c>
      <c r="N795">
        <v>0</v>
      </c>
      <c r="O795">
        <v>0</v>
      </c>
    </row>
    <row r="796" spans="1:15">
      <c r="A796">
        <v>1110</v>
      </c>
      <c r="B796">
        <v>4</v>
      </c>
      <c r="C796" s="10">
        <v>40849</v>
      </c>
      <c r="D796" t="s">
        <v>6669</v>
      </c>
      <c r="E796" t="s">
        <v>8207</v>
      </c>
      <c r="F796" t="s">
        <v>8253</v>
      </c>
      <c r="G796" t="s">
        <v>6672</v>
      </c>
      <c r="H796" t="s">
        <v>8208</v>
      </c>
      <c r="I796" t="s">
        <v>8254</v>
      </c>
      <c r="J796">
        <v>0</v>
      </c>
      <c r="K796">
        <v>0</v>
      </c>
      <c r="L796">
        <v>0</v>
      </c>
      <c r="M796">
        <v>0</v>
      </c>
      <c r="N796">
        <v>0</v>
      </c>
      <c r="O796">
        <v>0</v>
      </c>
    </row>
    <row r="797" spans="1:15">
      <c r="A797">
        <v>1110</v>
      </c>
      <c r="B797">
        <v>4</v>
      </c>
      <c r="C797" s="10">
        <v>40840</v>
      </c>
      <c r="D797" t="s">
        <v>6669</v>
      </c>
      <c r="E797" t="s">
        <v>8207</v>
      </c>
      <c r="F797" t="s">
        <v>8255</v>
      </c>
      <c r="G797" t="s">
        <v>6672</v>
      </c>
      <c r="H797" t="s">
        <v>8208</v>
      </c>
      <c r="I797" t="s">
        <v>8256</v>
      </c>
      <c r="J797">
        <v>0</v>
      </c>
      <c r="K797">
        <v>0</v>
      </c>
      <c r="L797">
        <v>1</v>
      </c>
      <c r="M797">
        <v>0</v>
      </c>
      <c r="N797">
        <v>0</v>
      </c>
      <c r="O797">
        <v>0</v>
      </c>
    </row>
    <row r="798" spans="1:15">
      <c r="A798">
        <v>1110</v>
      </c>
      <c r="B798">
        <v>4</v>
      </c>
      <c r="C798" s="10">
        <v>40809</v>
      </c>
      <c r="D798" t="s">
        <v>6669</v>
      </c>
      <c r="E798" t="s">
        <v>8207</v>
      </c>
      <c r="F798" t="s">
        <v>8257</v>
      </c>
      <c r="G798" t="s">
        <v>6672</v>
      </c>
      <c r="H798" t="s">
        <v>8208</v>
      </c>
      <c r="I798" t="s">
        <v>8258</v>
      </c>
      <c r="J798">
        <v>0</v>
      </c>
      <c r="K798">
        <v>0</v>
      </c>
      <c r="L798">
        <v>0</v>
      </c>
      <c r="M798">
        <v>0</v>
      </c>
      <c r="N798">
        <v>0</v>
      </c>
      <c r="O798">
        <v>0</v>
      </c>
    </row>
    <row r="799" spans="1:15">
      <c r="A799">
        <v>1110</v>
      </c>
      <c r="B799">
        <v>4</v>
      </c>
      <c r="C799" s="10">
        <v>40801</v>
      </c>
      <c r="D799" t="s">
        <v>6669</v>
      </c>
      <c r="E799" t="s">
        <v>8207</v>
      </c>
      <c r="F799" t="s">
        <v>8259</v>
      </c>
      <c r="G799" t="s">
        <v>6672</v>
      </c>
      <c r="H799" t="s">
        <v>8208</v>
      </c>
      <c r="I799" t="s">
        <v>8260</v>
      </c>
      <c r="J799">
        <v>0</v>
      </c>
      <c r="K799">
        <v>0</v>
      </c>
      <c r="L799">
        <v>0</v>
      </c>
      <c r="M799">
        <v>0</v>
      </c>
      <c r="N799">
        <v>0</v>
      </c>
      <c r="O799">
        <v>0</v>
      </c>
    </row>
    <row r="800" spans="1:15">
      <c r="A800">
        <v>1110</v>
      </c>
      <c r="B800">
        <v>4</v>
      </c>
      <c r="C800" s="10">
        <v>40802</v>
      </c>
      <c r="D800" t="s">
        <v>6669</v>
      </c>
      <c r="E800" t="s">
        <v>8207</v>
      </c>
      <c r="F800" t="s">
        <v>8261</v>
      </c>
      <c r="G800" t="s">
        <v>6672</v>
      </c>
      <c r="H800" t="s">
        <v>8208</v>
      </c>
      <c r="I800" t="s">
        <v>8262</v>
      </c>
      <c r="J800">
        <v>0</v>
      </c>
      <c r="K800">
        <v>0</v>
      </c>
      <c r="L800">
        <v>0</v>
      </c>
      <c r="M800">
        <v>0</v>
      </c>
      <c r="N800">
        <v>0</v>
      </c>
      <c r="O800">
        <v>0</v>
      </c>
    </row>
    <row r="801" spans="1:15">
      <c r="A801">
        <v>1110</v>
      </c>
      <c r="B801">
        <v>4</v>
      </c>
      <c r="C801" s="10">
        <v>40803</v>
      </c>
      <c r="D801" t="s">
        <v>6669</v>
      </c>
      <c r="E801" t="s">
        <v>8207</v>
      </c>
      <c r="F801" t="s">
        <v>8263</v>
      </c>
      <c r="G801" t="s">
        <v>6672</v>
      </c>
      <c r="H801" t="s">
        <v>8208</v>
      </c>
      <c r="I801" t="s">
        <v>8264</v>
      </c>
      <c r="J801">
        <v>0</v>
      </c>
      <c r="K801">
        <v>0</v>
      </c>
      <c r="L801">
        <v>0</v>
      </c>
      <c r="M801">
        <v>0</v>
      </c>
      <c r="N801">
        <v>0</v>
      </c>
      <c r="O801">
        <v>0</v>
      </c>
    </row>
    <row r="802" spans="1:15">
      <c r="A802">
        <v>1110</v>
      </c>
      <c r="B802">
        <v>4</v>
      </c>
      <c r="C802" s="10">
        <v>40804</v>
      </c>
      <c r="D802" t="s">
        <v>6669</v>
      </c>
      <c r="E802" t="s">
        <v>8207</v>
      </c>
      <c r="F802" t="s">
        <v>8265</v>
      </c>
      <c r="G802" t="s">
        <v>6672</v>
      </c>
      <c r="H802" t="s">
        <v>8208</v>
      </c>
      <c r="I802" t="s">
        <v>8266</v>
      </c>
      <c r="J802">
        <v>0</v>
      </c>
      <c r="K802">
        <v>0</v>
      </c>
      <c r="L802">
        <v>0</v>
      </c>
      <c r="M802">
        <v>0</v>
      </c>
      <c r="N802">
        <v>0</v>
      </c>
      <c r="O802">
        <v>0</v>
      </c>
    </row>
    <row r="803" spans="1:15">
      <c r="A803">
        <v>1110</v>
      </c>
      <c r="B803">
        <v>4</v>
      </c>
      <c r="C803" s="10">
        <v>40805</v>
      </c>
      <c r="D803" t="s">
        <v>6669</v>
      </c>
      <c r="E803" t="s">
        <v>8207</v>
      </c>
      <c r="F803" t="s">
        <v>8267</v>
      </c>
      <c r="G803" t="s">
        <v>6672</v>
      </c>
      <c r="H803" t="s">
        <v>8208</v>
      </c>
      <c r="I803" t="s">
        <v>8268</v>
      </c>
      <c r="J803">
        <v>0</v>
      </c>
      <c r="K803">
        <v>0</v>
      </c>
      <c r="L803">
        <v>0</v>
      </c>
      <c r="M803">
        <v>0</v>
      </c>
      <c r="N803">
        <v>0</v>
      </c>
      <c r="O803">
        <v>0</v>
      </c>
    </row>
    <row r="804" spans="1:15">
      <c r="A804">
        <v>1110</v>
      </c>
      <c r="B804">
        <v>4</v>
      </c>
      <c r="C804" s="10">
        <v>40839</v>
      </c>
      <c r="D804" t="s">
        <v>6669</v>
      </c>
      <c r="E804" t="s">
        <v>8207</v>
      </c>
      <c r="F804" t="s">
        <v>8269</v>
      </c>
      <c r="G804" t="s">
        <v>6672</v>
      </c>
      <c r="H804" t="s">
        <v>8208</v>
      </c>
      <c r="I804" t="s">
        <v>8270</v>
      </c>
      <c r="J804">
        <v>0</v>
      </c>
      <c r="K804">
        <v>0</v>
      </c>
      <c r="L804">
        <v>0</v>
      </c>
      <c r="M804">
        <v>0</v>
      </c>
      <c r="N804">
        <v>0</v>
      </c>
      <c r="O804">
        <v>0</v>
      </c>
    </row>
    <row r="805" spans="1:15">
      <c r="A805">
        <v>1110</v>
      </c>
      <c r="B805">
        <v>4</v>
      </c>
      <c r="C805" s="10">
        <v>40831</v>
      </c>
      <c r="D805" t="s">
        <v>6669</v>
      </c>
      <c r="E805" t="s">
        <v>8207</v>
      </c>
      <c r="F805" t="s">
        <v>8271</v>
      </c>
      <c r="G805" t="s">
        <v>6672</v>
      </c>
      <c r="H805" t="s">
        <v>8208</v>
      </c>
      <c r="I805" t="s">
        <v>8272</v>
      </c>
      <c r="J805">
        <v>0</v>
      </c>
      <c r="K805">
        <v>0</v>
      </c>
      <c r="L805">
        <v>0</v>
      </c>
      <c r="M805">
        <v>0</v>
      </c>
      <c r="N805">
        <v>0</v>
      </c>
      <c r="O805">
        <v>0</v>
      </c>
    </row>
    <row r="806" spans="1:15">
      <c r="A806">
        <v>1110</v>
      </c>
      <c r="B806">
        <v>4</v>
      </c>
      <c r="C806" s="10">
        <v>40832</v>
      </c>
      <c r="D806" t="s">
        <v>6669</v>
      </c>
      <c r="E806" t="s">
        <v>8207</v>
      </c>
      <c r="F806" t="s">
        <v>8273</v>
      </c>
      <c r="G806" t="s">
        <v>6672</v>
      </c>
      <c r="H806" t="s">
        <v>8208</v>
      </c>
      <c r="I806" t="s">
        <v>8274</v>
      </c>
      <c r="J806">
        <v>0</v>
      </c>
      <c r="K806">
        <v>0</v>
      </c>
      <c r="L806">
        <v>0</v>
      </c>
      <c r="M806">
        <v>0</v>
      </c>
      <c r="N806">
        <v>0</v>
      </c>
      <c r="O806">
        <v>0</v>
      </c>
    </row>
    <row r="807" spans="1:15">
      <c r="A807">
        <v>1110</v>
      </c>
      <c r="B807">
        <v>4</v>
      </c>
      <c r="C807" s="10">
        <v>40833</v>
      </c>
      <c r="D807" t="s">
        <v>6669</v>
      </c>
      <c r="E807" t="s">
        <v>8207</v>
      </c>
      <c r="F807" t="s">
        <v>8275</v>
      </c>
      <c r="G807" t="s">
        <v>6672</v>
      </c>
      <c r="H807" t="s">
        <v>8208</v>
      </c>
      <c r="I807" t="s">
        <v>8276</v>
      </c>
      <c r="J807">
        <v>0</v>
      </c>
      <c r="K807">
        <v>0</v>
      </c>
      <c r="L807">
        <v>0</v>
      </c>
      <c r="M807">
        <v>0</v>
      </c>
      <c r="N807">
        <v>0</v>
      </c>
      <c r="O807">
        <v>0</v>
      </c>
    </row>
    <row r="808" spans="1:15">
      <c r="A808">
        <v>1110</v>
      </c>
      <c r="B808">
        <v>4</v>
      </c>
      <c r="C808" s="10">
        <v>40834</v>
      </c>
      <c r="D808" t="s">
        <v>6669</v>
      </c>
      <c r="E808" t="s">
        <v>8207</v>
      </c>
      <c r="F808" t="s">
        <v>8277</v>
      </c>
      <c r="G808" t="s">
        <v>6672</v>
      </c>
      <c r="H808" t="s">
        <v>8208</v>
      </c>
      <c r="I808" t="s">
        <v>8278</v>
      </c>
      <c r="J808">
        <v>0</v>
      </c>
      <c r="K808">
        <v>0</v>
      </c>
      <c r="L808">
        <v>0</v>
      </c>
      <c r="M808">
        <v>0</v>
      </c>
      <c r="N808">
        <v>0</v>
      </c>
      <c r="O808">
        <v>0</v>
      </c>
    </row>
    <row r="809" spans="1:15">
      <c r="A809">
        <v>1110</v>
      </c>
      <c r="B809">
        <v>4</v>
      </c>
      <c r="C809" s="10">
        <v>40835</v>
      </c>
      <c r="D809" t="s">
        <v>6669</v>
      </c>
      <c r="E809" t="s">
        <v>8207</v>
      </c>
      <c r="F809" t="s">
        <v>8279</v>
      </c>
      <c r="G809" t="s">
        <v>6672</v>
      </c>
      <c r="H809" t="s">
        <v>8208</v>
      </c>
      <c r="I809" t="s">
        <v>8280</v>
      </c>
      <c r="J809">
        <v>0</v>
      </c>
      <c r="K809">
        <v>0</v>
      </c>
      <c r="L809">
        <v>0</v>
      </c>
      <c r="M809">
        <v>0</v>
      </c>
      <c r="N809">
        <v>0</v>
      </c>
      <c r="O809">
        <v>0</v>
      </c>
    </row>
    <row r="810" spans="1:15">
      <c r="A810">
        <v>1110</v>
      </c>
      <c r="B810">
        <v>4</v>
      </c>
      <c r="C810" s="10">
        <v>40836</v>
      </c>
      <c r="D810" t="s">
        <v>6669</v>
      </c>
      <c r="E810" t="s">
        <v>8207</v>
      </c>
      <c r="F810" t="s">
        <v>8281</v>
      </c>
      <c r="G810" t="s">
        <v>6672</v>
      </c>
      <c r="H810" t="s">
        <v>8208</v>
      </c>
      <c r="I810" t="s">
        <v>8282</v>
      </c>
      <c r="J810">
        <v>0</v>
      </c>
      <c r="K810">
        <v>0</v>
      </c>
      <c r="L810">
        <v>0</v>
      </c>
      <c r="M810">
        <v>0</v>
      </c>
      <c r="N810">
        <v>0</v>
      </c>
      <c r="O810">
        <v>0</v>
      </c>
    </row>
    <row r="811" spans="1:15">
      <c r="A811">
        <v>1110</v>
      </c>
      <c r="B811">
        <v>4</v>
      </c>
      <c r="C811" s="10">
        <v>40889</v>
      </c>
      <c r="D811" t="s">
        <v>6669</v>
      </c>
      <c r="E811" t="s">
        <v>8207</v>
      </c>
      <c r="F811" t="s">
        <v>8283</v>
      </c>
      <c r="G811" t="s">
        <v>6672</v>
      </c>
      <c r="H811" t="s">
        <v>8208</v>
      </c>
      <c r="I811" t="s">
        <v>8284</v>
      </c>
      <c r="J811">
        <v>0</v>
      </c>
      <c r="K811">
        <v>0</v>
      </c>
      <c r="L811">
        <v>0</v>
      </c>
      <c r="M811">
        <v>0</v>
      </c>
      <c r="N811">
        <v>0</v>
      </c>
      <c r="O811">
        <v>0</v>
      </c>
    </row>
    <row r="812" spans="1:15">
      <c r="A812">
        <v>1110</v>
      </c>
      <c r="B812">
        <v>4</v>
      </c>
      <c r="C812" s="10">
        <v>40871</v>
      </c>
      <c r="D812" t="s">
        <v>6669</v>
      </c>
      <c r="E812" t="s">
        <v>8207</v>
      </c>
      <c r="F812" t="s">
        <v>8285</v>
      </c>
      <c r="G812" t="s">
        <v>6672</v>
      </c>
      <c r="H812" t="s">
        <v>8208</v>
      </c>
      <c r="I812" t="s">
        <v>8286</v>
      </c>
      <c r="J812">
        <v>0</v>
      </c>
      <c r="K812">
        <v>0</v>
      </c>
      <c r="L812">
        <v>0</v>
      </c>
      <c r="M812">
        <v>0</v>
      </c>
      <c r="N812">
        <v>0</v>
      </c>
      <c r="O812">
        <v>0</v>
      </c>
    </row>
    <row r="813" spans="1:15">
      <c r="A813">
        <v>1110</v>
      </c>
      <c r="B813">
        <v>4</v>
      </c>
      <c r="C813" s="10">
        <v>40872</v>
      </c>
      <c r="D813" t="s">
        <v>6669</v>
      </c>
      <c r="E813" t="s">
        <v>8207</v>
      </c>
      <c r="F813" t="s">
        <v>8287</v>
      </c>
      <c r="G813" t="s">
        <v>6672</v>
      </c>
      <c r="H813" t="s">
        <v>8208</v>
      </c>
      <c r="I813" t="s">
        <v>8288</v>
      </c>
      <c r="J813">
        <v>0</v>
      </c>
      <c r="K813">
        <v>0</v>
      </c>
      <c r="L813">
        <v>0</v>
      </c>
      <c r="M813">
        <v>0</v>
      </c>
      <c r="N813">
        <v>0</v>
      </c>
      <c r="O813">
        <v>0</v>
      </c>
    </row>
    <row r="814" spans="1:15">
      <c r="A814">
        <v>1110</v>
      </c>
      <c r="B814">
        <v>4</v>
      </c>
      <c r="C814" s="10">
        <v>40873</v>
      </c>
      <c r="D814" t="s">
        <v>6669</v>
      </c>
      <c r="E814" t="s">
        <v>8207</v>
      </c>
      <c r="F814" t="s">
        <v>8289</v>
      </c>
      <c r="G814" t="s">
        <v>6672</v>
      </c>
      <c r="H814" t="s">
        <v>8208</v>
      </c>
      <c r="I814" t="s">
        <v>8290</v>
      </c>
      <c r="J814">
        <v>0</v>
      </c>
      <c r="K814">
        <v>0</v>
      </c>
      <c r="L814">
        <v>0</v>
      </c>
      <c r="M814">
        <v>0</v>
      </c>
      <c r="N814">
        <v>0</v>
      </c>
      <c r="O814">
        <v>0</v>
      </c>
    </row>
    <row r="815" spans="1:15">
      <c r="A815">
        <v>1110</v>
      </c>
      <c r="B815">
        <v>4</v>
      </c>
      <c r="C815" s="10">
        <v>40874</v>
      </c>
      <c r="D815" t="s">
        <v>6669</v>
      </c>
      <c r="E815" t="s">
        <v>8207</v>
      </c>
      <c r="F815" t="s">
        <v>8291</v>
      </c>
      <c r="G815" t="s">
        <v>6672</v>
      </c>
      <c r="H815" t="s">
        <v>8208</v>
      </c>
      <c r="I815" t="s">
        <v>8292</v>
      </c>
      <c r="J815">
        <v>0</v>
      </c>
      <c r="K815">
        <v>0</v>
      </c>
      <c r="L815">
        <v>0</v>
      </c>
      <c r="M815">
        <v>0</v>
      </c>
      <c r="N815">
        <v>0</v>
      </c>
      <c r="O815">
        <v>0</v>
      </c>
    </row>
    <row r="816" spans="1:15">
      <c r="A816">
        <v>1110</v>
      </c>
      <c r="B816">
        <v>4</v>
      </c>
      <c r="C816" s="10">
        <v>40875</v>
      </c>
      <c r="D816" t="s">
        <v>6669</v>
      </c>
      <c r="E816" t="s">
        <v>8207</v>
      </c>
      <c r="F816" t="s">
        <v>8293</v>
      </c>
      <c r="G816" t="s">
        <v>6672</v>
      </c>
      <c r="H816" t="s">
        <v>8208</v>
      </c>
      <c r="I816" t="s">
        <v>8294</v>
      </c>
      <c r="J816">
        <v>0</v>
      </c>
      <c r="K816">
        <v>0</v>
      </c>
      <c r="L816">
        <v>0</v>
      </c>
      <c r="M816">
        <v>0</v>
      </c>
      <c r="N816">
        <v>0</v>
      </c>
      <c r="O816">
        <v>0</v>
      </c>
    </row>
    <row r="817" spans="1:15">
      <c r="A817">
        <v>1110</v>
      </c>
      <c r="B817">
        <v>4</v>
      </c>
      <c r="C817" s="10">
        <v>40876</v>
      </c>
      <c r="D817" t="s">
        <v>6669</v>
      </c>
      <c r="E817" t="s">
        <v>8207</v>
      </c>
      <c r="F817" t="s">
        <v>8295</v>
      </c>
      <c r="G817" t="s">
        <v>6672</v>
      </c>
      <c r="H817" t="s">
        <v>8208</v>
      </c>
      <c r="I817" t="s">
        <v>8296</v>
      </c>
      <c r="J817">
        <v>0</v>
      </c>
      <c r="K817">
        <v>0</v>
      </c>
      <c r="L817">
        <v>0</v>
      </c>
      <c r="M817">
        <v>0</v>
      </c>
      <c r="N817">
        <v>0</v>
      </c>
      <c r="O817">
        <v>0</v>
      </c>
    </row>
    <row r="818" spans="1:15">
      <c r="A818">
        <v>1110</v>
      </c>
      <c r="B818">
        <v>4</v>
      </c>
      <c r="C818" s="10">
        <v>40877</v>
      </c>
      <c r="D818" t="s">
        <v>6669</v>
      </c>
      <c r="E818" t="s">
        <v>8207</v>
      </c>
      <c r="F818" t="s">
        <v>8297</v>
      </c>
      <c r="G818" t="s">
        <v>6672</v>
      </c>
      <c r="H818" t="s">
        <v>8208</v>
      </c>
      <c r="I818" t="s">
        <v>8298</v>
      </c>
      <c r="J818">
        <v>0</v>
      </c>
      <c r="K818">
        <v>0</v>
      </c>
      <c r="L818">
        <v>0</v>
      </c>
      <c r="M818">
        <v>0</v>
      </c>
      <c r="N818">
        <v>0</v>
      </c>
      <c r="O818">
        <v>0</v>
      </c>
    </row>
    <row r="819" spans="1:15">
      <c r="A819">
        <v>1110</v>
      </c>
      <c r="B819">
        <v>4</v>
      </c>
      <c r="C819" s="10">
        <v>40878</v>
      </c>
      <c r="D819" t="s">
        <v>6669</v>
      </c>
      <c r="E819" t="s">
        <v>8207</v>
      </c>
      <c r="F819" t="s">
        <v>8299</v>
      </c>
      <c r="G819" t="s">
        <v>6672</v>
      </c>
      <c r="H819" t="s">
        <v>8208</v>
      </c>
      <c r="I819" t="s">
        <v>8300</v>
      </c>
      <c r="J819">
        <v>0</v>
      </c>
      <c r="K819">
        <v>0</v>
      </c>
      <c r="L819">
        <v>0</v>
      </c>
      <c r="M819">
        <v>0</v>
      </c>
      <c r="N819">
        <v>0</v>
      </c>
      <c r="O819">
        <v>0</v>
      </c>
    </row>
    <row r="820" spans="1:15">
      <c r="A820">
        <v>1110</v>
      </c>
      <c r="B820">
        <v>4</v>
      </c>
      <c r="C820" s="10">
        <v>40879</v>
      </c>
      <c r="D820" t="s">
        <v>6669</v>
      </c>
      <c r="E820" t="s">
        <v>8207</v>
      </c>
      <c r="F820" t="s">
        <v>8301</v>
      </c>
      <c r="G820" t="s">
        <v>6672</v>
      </c>
      <c r="H820" t="s">
        <v>8208</v>
      </c>
      <c r="I820" t="s">
        <v>8302</v>
      </c>
      <c r="J820">
        <v>0</v>
      </c>
      <c r="K820">
        <v>0</v>
      </c>
      <c r="L820">
        <v>0</v>
      </c>
      <c r="M820">
        <v>0</v>
      </c>
      <c r="N820">
        <v>0</v>
      </c>
      <c r="O820">
        <v>0</v>
      </c>
    </row>
    <row r="821" spans="1:15">
      <c r="A821">
        <v>1110</v>
      </c>
      <c r="B821">
        <v>4</v>
      </c>
      <c r="C821" s="10">
        <v>40880</v>
      </c>
      <c r="D821" t="s">
        <v>6669</v>
      </c>
      <c r="E821" t="s">
        <v>8207</v>
      </c>
      <c r="F821" t="s">
        <v>8303</v>
      </c>
      <c r="G821" t="s">
        <v>6672</v>
      </c>
      <c r="H821" t="s">
        <v>8208</v>
      </c>
      <c r="I821" t="s">
        <v>8304</v>
      </c>
      <c r="J821">
        <v>0</v>
      </c>
      <c r="K821">
        <v>0</v>
      </c>
      <c r="L821">
        <v>0</v>
      </c>
      <c r="M821">
        <v>0</v>
      </c>
      <c r="N821">
        <v>0</v>
      </c>
      <c r="O821">
        <v>0</v>
      </c>
    </row>
    <row r="822" spans="1:15">
      <c r="A822">
        <v>1110</v>
      </c>
      <c r="B822">
        <v>4</v>
      </c>
      <c r="C822" s="10">
        <v>40881</v>
      </c>
      <c r="D822" t="s">
        <v>6669</v>
      </c>
      <c r="E822" t="s">
        <v>8207</v>
      </c>
      <c r="F822" t="s">
        <v>8305</v>
      </c>
      <c r="G822" t="s">
        <v>6672</v>
      </c>
      <c r="H822" t="s">
        <v>8208</v>
      </c>
      <c r="I822" t="s">
        <v>8306</v>
      </c>
      <c r="J822">
        <v>0</v>
      </c>
      <c r="K822">
        <v>0</v>
      </c>
      <c r="L822">
        <v>0</v>
      </c>
      <c r="M822">
        <v>0</v>
      </c>
      <c r="N822">
        <v>0</v>
      </c>
      <c r="O822">
        <v>0</v>
      </c>
    </row>
    <row r="823" spans="1:15">
      <c r="A823">
        <v>1110</v>
      </c>
      <c r="B823">
        <v>4</v>
      </c>
      <c r="C823" s="10">
        <v>40882</v>
      </c>
      <c r="D823" t="s">
        <v>6669</v>
      </c>
      <c r="E823" t="s">
        <v>8207</v>
      </c>
      <c r="F823" t="s">
        <v>8307</v>
      </c>
      <c r="G823" t="s">
        <v>6672</v>
      </c>
      <c r="H823" t="s">
        <v>8208</v>
      </c>
      <c r="I823" t="s">
        <v>8308</v>
      </c>
      <c r="J823">
        <v>0</v>
      </c>
      <c r="K823">
        <v>0</v>
      </c>
      <c r="L823">
        <v>0</v>
      </c>
      <c r="M823">
        <v>0</v>
      </c>
      <c r="N823">
        <v>0</v>
      </c>
      <c r="O823">
        <v>0</v>
      </c>
    </row>
    <row r="824" spans="1:15">
      <c r="A824">
        <v>1202</v>
      </c>
      <c r="B824">
        <v>40</v>
      </c>
      <c r="C824" s="10">
        <v>400000</v>
      </c>
      <c r="D824" t="s">
        <v>6669</v>
      </c>
      <c r="E824" t="s">
        <v>8309</v>
      </c>
      <c r="F824" t="s">
        <v>6671</v>
      </c>
      <c r="G824" t="s">
        <v>6672</v>
      </c>
      <c r="H824" t="s">
        <v>8310</v>
      </c>
      <c r="I824" t="s">
        <v>6674</v>
      </c>
      <c r="J824">
        <v>0</v>
      </c>
      <c r="K824">
        <v>0</v>
      </c>
      <c r="L824">
        <v>0</v>
      </c>
      <c r="M824">
        <v>0</v>
      </c>
      <c r="N824">
        <v>0</v>
      </c>
      <c r="O824">
        <v>0</v>
      </c>
    </row>
    <row r="825" spans="1:15">
      <c r="A825">
        <v>1202</v>
      </c>
      <c r="B825">
        <v>40</v>
      </c>
      <c r="C825" s="10">
        <v>400044</v>
      </c>
      <c r="D825" t="s">
        <v>6669</v>
      </c>
      <c r="E825" t="s">
        <v>8309</v>
      </c>
      <c r="F825" t="s">
        <v>8311</v>
      </c>
      <c r="G825" t="s">
        <v>6672</v>
      </c>
      <c r="H825" t="s">
        <v>8310</v>
      </c>
      <c r="I825" t="s">
        <v>8312</v>
      </c>
      <c r="J825">
        <v>0</v>
      </c>
      <c r="K825">
        <v>0</v>
      </c>
      <c r="L825">
        <v>0</v>
      </c>
      <c r="M825">
        <v>0</v>
      </c>
      <c r="N825">
        <v>0</v>
      </c>
      <c r="O825">
        <v>0</v>
      </c>
    </row>
    <row r="826" spans="1:15">
      <c r="A826">
        <v>1202</v>
      </c>
      <c r="B826">
        <v>41</v>
      </c>
      <c r="C826" s="10">
        <v>410805</v>
      </c>
      <c r="D826" t="s">
        <v>6669</v>
      </c>
      <c r="E826" t="s">
        <v>8309</v>
      </c>
      <c r="F826" t="s">
        <v>8313</v>
      </c>
      <c r="G826" t="s">
        <v>6672</v>
      </c>
      <c r="H826" t="s">
        <v>8310</v>
      </c>
      <c r="I826" t="s">
        <v>8314</v>
      </c>
      <c r="J826">
        <v>0</v>
      </c>
      <c r="K826">
        <v>0</v>
      </c>
      <c r="L826">
        <v>1</v>
      </c>
      <c r="M826">
        <v>0</v>
      </c>
      <c r="N826">
        <v>0</v>
      </c>
      <c r="O826">
        <v>0</v>
      </c>
    </row>
    <row r="827" spans="1:15">
      <c r="A827">
        <v>1202</v>
      </c>
      <c r="B827">
        <v>41</v>
      </c>
      <c r="C827" s="10">
        <v>410804</v>
      </c>
      <c r="D827" t="s">
        <v>6669</v>
      </c>
      <c r="E827" t="s">
        <v>8309</v>
      </c>
      <c r="F827" t="s">
        <v>8315</v>
      </c>
      <c r="G827" t="s">
        <v>6672</v>
      </c>
      <c r="H827" t="s">
        <v>8310</v>
      </c>
      <c r="I827" t="s">
        <v>8316</v>
      </c>
      <c r="J827">
        <v>0</v>
      </c>
      <c r="K827">
        <v>0</v>
      </c>
      <c r="L827">
        <v>0</v>
      </c>
      <c r="M827">
        <v>0</v>
      </c>
      <c r="N827">
        <v>0</v>
      </c>
      <c r="O827">
        <v>0</v>
      </c>
    </row>
    <row r="828" spans="1:15">
      <c r="A828">
        <v>1202</v>
      </c>
      <c r="B828">
        <v>42</v>
      </c>
      <c r="C828" s="10">
        <v>420913</v>
      </c>
      <c r="D828" t="s">
        <v>6669</v>
      </c>
      <c r="E828" t="s">
        <v>8309</v>
      </c>
      <c r="F828" t="s">
        <v>8317</v>
      </c>
      <c r="G828" t="s">
        <v>6672</v>
      </c>
      <c r="H828" t="s">
        <v>8310</v>
      </c>
      <c r="I828" t="s">
        <v>8318</v>
      </c>
      <c r="J828">
        <v>0</v>
      </c>
      <c r="K828">
        <v>0</v>
      </c>
      <c r="L828">
        <v>0</v>
      </c>
      <c r="M828">
        <v>0</v>
      </c>
      <c r="N828">
        <v>0</v>
      </c>
      <c r="O828">
        <v>0</v>
      </c>
    </row>
    <row r="829" spans="1:15">
      <c r="A829">
        <v>1202</v>
      </c>
      <c r="B829">
        <v>40</v>
      </c>
      <c r="C829" s="10">
        <v>400076</v>
      </c>
      <c r="D829" t="s">
        <v>6669</v>
      </c>
      <c r="E829" t="s">
        <v>8309</v>
      </c>
      <c r="F829" t="s">
        <v>8319</v>
      </c>
      <c r="G829" t="s">
        <v>6672</v>
      </c>
      <c r="H829" t="s">
        <v>8310</v>
      </c>
      <c r="I829" t="s">
        <v>8320</v>
      </c>
      <c r="J829">
        <v>0</v>
      </c>
      <c r="K829">
        <v>0</v>
      </c>
      <c r="L829">
        <v>0</v>
      </c>
      <c r="M829">
        <v>0</v>
      </c>
      <c r="N829">
        <v>0</v>
      </c>
      <c r="O829">
        <v>0</v>
      </c>
    </row>
    <row r="830" spans="1:15">
      <c r="A830">
        <v>1202</v>
      </c>
      <c r="B830">
        <v>42</v>
      </c>
      <c r="C830" s="10">
        <v>420916</v>
      </c>
      <c r="D830" t="s">
        <v>6669</v>
      </c>
      <c r="E830" t="s">
        <v>8309</v>
      </c>
      <c r="F830" t="s">
        <v>8321</v>
      </c>
      <c r="G830" t="s">
        <v>6672</v>
      </c>
      <c r="H830" t="s">
        <v>8310</v>
      </c>
      <c r="I830" t="s">
        <v>8322</v>
      </c>
      <c r="J830">
        <v>0</v>
      </c>
      <c r="K830">
        <v>0</v>
      </c>
      <c r="L830">
        <v>0</v>
      </c>
      <c r="M830">
        <v>0</v>
      </c>
      <c r="N830">
        <v>0</v>
      </c>
      <c r="O830">
        <v>0</v>
      </c>
    </row>
    <row r="831" spans="1:15">
      <c r="A831">
        <v>1202</v>
      </c>
      <c r="B831">
        <v>40</v>
      </c>
      <c r="C831" s="10">
        <v>400037</v>
      </c>
      <c r="D831" t="s">
        <v>6669</v>
      </c>
      <c r="E831" t="s">
        <v>8309</v>
      </c>
      <c r="F831" t="s">
        <v>8323</v>
      </c>
      <c r="G831" t="s">
        <v>6672</v>
      </c>
      <c r="H831" t="s">
        <v>8310</v>
      </c>
      <c r="I831" t="s">
        <v>7518</v>
      </c>
      <c r="J831">
        <v>0</v>
      </c>
      <c r="K831">
        <v>0</v>
      </c>
      <c r="L831">
        <v>0</v>
      </c>
      <c r="M831">
        <v>0</v>
      </c>
      <c r="N831">
        <v>0</v>
      </c>
      <c r="O831">
        <v>0</v>
      </c>
    </row>
    <row r="832" spans="1:15">
      <c r="A832">
        <v>1202</v>
      </c>
      <c r="B832">
        <v>42</v>
      </c>
      <c r="C832" s="10">
        <v>420904</v>
      </c>
      <c r="D832" t="s">
        <v>6669</v>
      </c>
      <c r="E832" t="s">
        <v>8309</v>
      </c>
      <c r="F832" t="s">
        <v>8324</v>
      </c>
      <c r="G832" t="s">
        <v>6672</v>
      </c>
      <c r="H832" t="s">
        <v>8310</v>
      </c>
      <c r="I832" t="s">
        <v>8325</v>
      </c>
      <c r="J832">
        <v>0</v>
      </c>
      <c r="K832">
        <v>0</v>
      </c>
      <c r="L832">
        <v>0</v>
      </c>
      <c r="M832">
        <v>0</v>
      </c>
      <c r="N832">
        <v>0</v>
      </c>
      <c r="O832">
        <v>0</v>
      </c>
    </row>
    <row r="833" spans="1:15">
      <c r="A833">
        <v>1202</v>
      </c>
      <c r="B833">
        <v>41</v>
      </c>
      <c r="C833" s="10">
        <v>410802</v>
      </c>
      <c r="D833" t="s">
        <v>6669</v>
      </c>
      <c r="E833" t="s">
        <v>8309</v>
      </c>
      <c r="F833" t="s">
        <v>8326</v>
      </c>
      <c r="G833" t="s">
        <v>6672</v>
      </c>
      <c r="H833" t="s">
        <v>8310</v>
      </c>
      <c r="I833" t="s">
        <v>8327</v>
      </c>
      <c r="J833">
        <v>0</v>
      </c>
      <c r="K833">
        <v>0</v>
      </c>
      <c r="L833">
        <v>0</v>
      </c>
      <c r="M833">
        <v>0</v>
      </c>
      <c r="N833">
        <v>0</v>
      </c>
      <c r="O833">
        <v>0</v>
      </c>
    </row>
    <row r="834" spans="1:15">
      <c r="A834">
        <v>1202</v>
      </c>
      <c r="B834">
        <v>42</v>
      </c>
      <c r="C834" s="10">
        <v>420911</v>
      </c>
      <c r="D834" t="s">
        <v>6669</v>
      </c>
      <c r="E834" t="s">
        <v>8309</v>
      </c>
      <c r="F834" t="s">
        <v>8328</v>
      </c>
      <c r="G834" t="s">
        <v>6672</v>
      </c>
      <c r="H834" t="s">
        <v>8310</v>
      </c>
      <c r="I834" t="s">
        <v>8329</v>
      </c>
      <c r="J834">
        <v>0</v>
      </c>
      <c r="K834">
        <v>0</v>
      </c>
      <c r="L834">
        <v>0</v>
      </c>
      <c r="M834">
        <v>0</v>
      </c>
      <c r="N834">
        <v>0</v>
      </c>
      <c r="O834">
        <v>0</v>
      </c>
    </row>
    <row r="835" spans="1:15">
      <c r="A835">
        <v>1202</v>
      </c>
      <c r="B835">
        <v>4102</v>
      </c>
      <c r="C835" s="10">
        <v>410261</v>
      </c>
      <c r="D835" t="s">
        <v>6669</v>
      </c>
      <c r="E835" t="s">
        <v>8309</v>
      </c>
      <c r="F835" t="s">
        <v>8330</v>
      </c>
      <c r="G835" t="s">
        <v>6672</v>
      </c>
      <c r="H835" t="s">
        <v>8310</v>
      </c>
      <c r="I835" t="s">
        <v>8331</v>
      </c>
      <c r="J835">
        <v>0</v>
      </c>
      <c r="K835">
        <v>0</v>
      </c>
      <c r="L835">
        <v>0</v>
      </c>
      <c r="M835">
        <v>0</v>
      </c>
      <c r="N835">
        <v>0</v>
      </c>
      <c r="O835">
        <v>0</v>
      </c>
    </row>
    <row r="836" spans="1:15">
      <c r="A836">
        <v>1202</v>
      </c>
      <c r="B836">
        <v>40</v>
      </c>
      <c r="C836" s="10">
        <v>400057</v>
      </c>
      <c r="D836" t="s">
        <v>6669</v>
      </c>
      <c r="E836" t="s">
        <v>8309</v>
      </c>
      <c r="F836" t="s">
        <v>8332</v>
      </c>
      <c r="G836" t="s">
        <v>6672</v>
      </c>
      <c r="H836" t="s">
        <v>8310</v>
      </c>
      <c r="I836" t="s">
        <v>8333</v>
      </c>
      <c r="J836">
        <v>0</v>
      </c>
      <c r="K836">
        <v>0</v>
      </c>
      <c r="L836">
        <v>0</v>
      </c>
      <c r="M836">
        <v>0</v>
      </c>
      <c r="N836">
        <v>0</v>
      </c>
      <c r="O836">
        <v>0</v>
      </c>
    </row>
    <row r="837" spans="1:15">
      <c r="A837">
        <v>1202</v>
      </c>
      <c r="B837">
        <v>4116</v>
      </c>
      <c r="C837" s="10">
        <v>411624</v>
      </c>
      <c r="D837" t="s">
        <v>6669</v>
      </c>
      <c r="E837" t="s">
        <v>8309</v>
      </c>
      <c r="F837" t="s">
        <v>8334</v>
      </c>
      <c r="G837" t="s">
        <v>6672</v>
      </c>
      <c r="H837" t="s">
        <v>8310</v>
      </c>
      <c r="I837" t="s">
        <v>8335</v>
      </c>
      <c r="J837">
        <v>0</v>
      </c>
      <c r="K837">
        <v>0</v>
      </c>
      <c r="L837">
        <v>0</v>
      </c>
      <c r="M837">
        <v>0</v>
      </c>
      <c r="N837">
        <v>0</v>
      </c>
      <c r="O837">
        <v>0</v>
      </c>
    </row>
    <row r="838" spans="1:15">
      <c r="A838">
        <v>1202</v>
      </c>
      <c r="B838">
        <v>42</v>
      </c>
      <c r="C838" s="10">
        <v>420954</v>
      </c>
      <c r="D838" t="s">
        <v>6669</v>
      </c>
      <c r="E838" t="s">
        <v>8309</v>
      </c>
      <c r="F838" t="s">
        <v>8336</v>
      </c>
      <c r="G838" t="s">
        <v>6672</v>
      </c>
      <c r="H838" t="s">
        <v>8310</v>
      </c>
      <c r="I838" t="s">
        <v>8337</v>
      </c>
      <c r="J838">
        <v>0</v>
      </c>
      <c r="K838">
        <v>0</v>
      </c>
      <c r="L838">
        <v>0</v>
      </c>
      <c r="M838">
        <v>0</v>
      </c>
      <c r="N838">
        <v>0</v>
      </c>
      <c r="O838">
        <v>0</v>
      </c>
    </row>
    <row r="839" spans="1:15">
      <c r="A839">
        <v>1202</v>
      </c>
      <c r="B839">
        <v>40</v>
      </c>
      <c r="C839" s="10">
        <v>400023</v>
      </c>
      <c r="D839" t="s">
        <v>6669</v>
      </c>
      <c r="E839" t="s">
        <v>8309</v>
      </c>
      <c r="F839" t="s">
        <v>8338</v>
      </c>
      <c r="G839" t="s">
        <v>6672</v>
      </c>
      <c r="H839" t="s">
        <v>8310</v>
      </c>
      <c r="I839" t="s">
        <v>8339</v>
      </c>
      <c r="J839">
        <v>0</v>
      </c>
      <c r="K839">
        <v>0</v>
      </c>
      <c r="L839">
        <v>0</v>
      </c>
      <c r="M839">
        <v>0</v>
      </c>
      <c r="N839">
        <v>0</v>
      </c>
      <c r="O839">
        <v>0</v>
      </c>
    </row>
    <row r="840" spans="1:15">
      <c r="A840">
        <v>1202</v>
      </c>
      <c r="B840">
        <v>4116</v>
      </c>
      <c r="C840" s="10">
        <v>411613</v>
      </c>
      <c r="D840" t="s">
        <v>6669</v>
      </c>
      <c r="E840" t="s">
        <v>8309</v>
      </c>
      <c r="F840" t="s">
        <v>8340</v>
      </c>
      <c r="G840" t="s">
        <v>6672</v>
      </c>
      <c r="H840" t="s">
        <v>8310</v>
      </c>
      <c r="I840" t="s">
        <v>8341</v>
      </c>
      <c r="J840">
        <v>0</v>
      </c>
      <c r="K840">
        <v>0</v>
      </c>
      <c r="L840">
        <v>0</v>
      </c>
      <c r="M840">
        <v>0</v>
      </c>
      <c r="N840">
        <v>0</v>
      </c>
      <c r="O840">
        <v>0</v>
      </c>
    </row>
    <row r="841" spans="1:15">
      <c r="A841">
        <v>1202</v>
      </c>
      <c r="B841">
        <v>4106</v>
      </c>
      <c r="C841" s="10">
        <v>410613</v>
      </c>
      <c r="D841" t="s">
        <v>6669</v>
      </c>
      <c r="E841" t="s">
        <v>8309</v>
      </c>
      <c r="F841" t="s">
        <v>8342</v>
      </c>
      <c r="G841" t="s">
        <v>6672</v>
      </c>
      <c r="H841" t="s">
        <v>8310</v>
      </c>
      <c r="I841" t="s">
        <v>8343</v>
      </c>
      <c r="J841">
        <v>0</v>
      </c>
      <c r="K841">
        <v>0</v>
      </c>
      <c r="L841">
        <v>0</v>
      </c>
      <c r="M841">
        <v>0</v>
      </c>
      <c r="N841">
        <v>0</v>
      </c>
      <c r="O841">
        <v>0</v>
      </c>
    </row>
    <row r="842" spans="1:15">
      <c r="A842">
        <v>1202</v>
      </c>
      <c r="B842">
        <v>4105</v>
      </c>
      <c r="C842" s="10">
        <v>410522</v>
      </c>
      <c r="D842" t="s">
        <v>6669</v>
      </c>
      <c r="E842" t="s">
        <v>8309</v>
      </c>
      <c r="F842" t="s">
        <v>8344</v>
      </c>
      <c r="G842" t="s">
        <v>6672</v>
      </c>
      <c r="H842" t="s">
        <v>8310</v>
      </c>
      <c r="I842" t="s">
        <v>8345</v>
      </c>
      <c r="J842">
        <v>0</v>
      </c>
      <c r="K842">
        <v>0</v>
      </c>
      <c r="L842">
        <v>0</v>
      </c>
      <c r="M842">
        <v>0</v>
      </c>
      <c r="N842">
        <v>0</v>
      </c>
      <c r="O842">
        <v>0</v>
      </c>
    </row>
    <row r="843" spans="1:15">
      <c r="A843">
        <v>1202</v>
      </c>
      <c r="B843">
        <v>4106</v>
      </c>
      <c r="C843" s="10">
        <v>410605</v>
      </c>
      <c r="D843" t="s">
        <v>6669</v>
      </c>
      <c r="E843" t="s">
        <v>8309</v>
      </c>
      <c r="F843" t="s">
        <v>8346</v>
      </c>
      <c r="G843" t="s">
        <v>6672</v>
      </c>
      <c r="H843" t="s">
        <v>8310</v>
      </c>
      <c r="I843" t="s">
        <v>8347</v>
      </c>
      <c r="J843">
        <v>0</v>
      </c>
      <c r="K843">
        <v>0</v>
      </c>
      <c r="L843">
        <v>0</v>
      </c>
      <c r="M843">
        <v>0</v>
      </c>
      <c r="N843">
        <v>0</v>
      </c>
      <c r="O843">
        <v>0</v>
      </c>
    </row>
    <row r="844" spans="1:15">
      <c r="A844">
        <v>1202</v>
      </c>
      <c r="B844">
        <v>42</v>
      </c>
      <c r="C844" s="10">
        <v>420931</v>
      </c>
      <c r="D844" t="s">
        <v>6669</v>
      </c>
      <c r="E844" t="s">
        <v>8309</v>
      </c>
      <c r="F844" t="s">
        <v>8348</v>
      </c>
      <c r="G844" t="s">
        <v>6672</v>
      </c>
      <c r="H844" t="s">
        <v>8310</v>
      </c>
      <c r="I844" t="s">
        <v>8349</v>
      </c>
      <c r="J844">
        <v>0</v>
      </c>
      <c r="K844">
        <v>0</v>
      </c>
      <c r="L844">
        <v>0</v>
      </c>
      <c r="M844">
        <v>0</v>
      </c>
      <c r="N844">
        <v>0</v>
      </c>
      <c r="O844">
        <v>0</v>
      </c>
    </row>
    <row r="845" spans="1:15">
      <c r="A845">
        <v>1202</v>
      </c>
      <c r="B845">
        <v>40</v>
      </c>
      <c r="C845" s="10">
        <v>400071</v>
      </c>
      <c r="D845" t="s">
        <v>6669</v>
      </c>
      <c r="E845" t="s">
        <v>8309</v>
      </c>
      <c r="F845" t="s">
        <v>8350</v>
      </c>
      <c r="G845" t="s">
        <v>6672</v>
      </c>
      <c r="H845" t="s">
        <v>8310</v>
      </c>
      <c r="I845" t="s">
        <v>8351</v>
      </c>
      <c r="J845">
        <v>0</v>
      </c>
      <c r="K845">
        <v>0</v>
      </c>
      <c r="L845">
        <v>0</v>
      </c>
      <c r="M845">
        <v>0</v>
      </c>
      <c r="N845">
        <v>0</v>
      </c>
      <c r="O845">
        <v>0</v>
      </c>
    </row>
    <row r="846" spans="1:15">
      <c r="A846">
        <v>1202</v>
      </c>
      <c r="B846">
        <v>40</v>
      </c>
      <c r="C846" s="10">
        <v>400084</v>
      </c>
      <c r="D846" t="s">
        <v>6669</v>
      </c>
      <c r="E846" t="s">
        <v>8309</v>
      </c>
      <c r="F846" t="s">
        <v>8352</v>
      </c>
      <c r="G846" t="s">
        <v>6672</v>
      </c>
      <c r="H846" t="s">
        <v>8310</v>
      </c>
      <c r="I846" t="s">
        <v>8353</v>
      </c>
      <c r="J846">
        <v>0</v>
      </c>
      <c r="K846">
        <v>0</v>
      </c>
      <c r="L846">
        <v>0</v>
      </c>
      <c r="M846">
        <v>0</v>
      </c>
      <c r="N846">
        <v>0</v>
      </c>
      <c r="O846">
        <v>0</v>
      </c>
    </row>
    <row r="847" spans="1:15">
      <c r="A847">
        <v>1202</v>
      </c>
      <c r="B847">
        <v>40</v>
      </c>
      <c r="C847" s="10">
        <v>400064</v>
      </c>
      <c r="D847" t="s">
        <v>6669</v>
      </c>
      <c r="E847" t="s">
        <v>8309</v>
      </c>
      <c r="F847" t="s">
        <v>8354</v>
      </c>
      <c r="G847" t="s">
        <v>6672</v>
      </c>
      <c r="H847" t="s">
        <v>8310</v>
      </c>
      <c r="I847" t="s">
        <v>8355</v>
      </c>
      <c r="J847">
        <v>0</v>
      </c>
      <c r="K847">
        <v>0</v>
      </c>
      <c r="L847">
        <v>0</v>
      </c>
      <c r="M847">
        <v>0</v>
      </c>
      <c r="N847">
        <v>0</v>
      </c>
      <c r="O847">
        <v>0</v>
      </c>
    </row>
    <row r="848" spans="1:15">
      <c r="A848">
        <v>1202</v>
      </c>
      <c r="B848">
        <v>40</v>
      </c>
      <c r="C848" s="10">
        <v>400062</v>
      </c>
      <c r="D848" t="s">
        <v>6669</v>
      </c>
      <c r="E848" t="s">
        <v>8309</v>
      </c>
      <c r="F848" t="s">
        <v>8356</v>
      </c>
      <c r="G848" t="s">
        <v>6672</v>
      </c>
      <c r="H848" t="s">
        <v>8310</v>
      </c>
      <c r="I848" t="s">
        <v>8357</v>
      </c>
      <c r="J848">
        <v>0</v>
      </c>
      <c r="K848">
        <v>0</v>
      </c>
      <c r="L848">
        <v>0</v>
      </c>
      <c r="M848">
        <v>0</v>
      </c>
      <c r="N848">
        <v>0</v>
      </c>
      <c r="O848">
        <v>0</v>
      </c>
    </row>
    <row r="849" spans="1:15">
      <c r="A849">
        <v>1202</v>
      </c>
      <c r="B849">
        <v>4116</v>
      </c>
      <c r="C849" s="10">
        <v>411622</v>
      </c>
      <c r="D849" t="s">
        <v>6669</v>
      </c>
      <c r="E849" t="s">
        <v>8309</v>
      </c>
      <c r="F849" t="s">
        <v>8358</v>
      </c>
      <c r="G849" t="s">
        <v>6672</v>
      </c>
      <c r="H849" t="s">
        <v>8310</v>
      </c>
      <c r="I849" t="s">
        <v>8359</v>
      </c>
      <c r="J849">
        <v>0</v>
      </c>
      <c r="K849">
        <v>0</v>
      </c>
      <c r="L849">
        <v>0</v>
      </c>
      <c r="M849">
        <v>0</v>
      </c>
      <c r="N849">
        <v>0</v>
      </c>
      <c r="O849">
        <v>0</v>
      </c>
    </row>
    <row r="850" spans="1:15">
      <c r="A850">
        <v>1202</v>
      </c>
      <c r="B850">
        <v>40</v>
      </c>
      <c r="C850" s="10">
        <v>400052</v>
      </c>
      <c r="D850" t="s">
        <v>6669</v>
      </c>
      <c r="E850" t="s">
        <v>8309</v>
      </c>
      <c r="F850" t="s">
        <v>8360</v>
      </c>
      <c r="G850" t="s">
        <v>6672</v>
      </c>
      <c r="H850" t="s">
        <v>8310</v>
      </c>
      <c r="I850" t="s">
        <v>8361</v>
      </c>
      <c r="J850">
        <v>0</v>
      </c>
      <c r="K850">
        <v>0</v>
      </c>
      <c r="L850">
        <v>0</v>
      </c>
      <c r="M850">
        <v>0</v>
      </c>
      <c r="N850">
        <v>0</v>
      </c>
      <c r="O850">
        <v>0</v>
      </c>
    </row>
    <row r="851" spans="1:15">
      <c r="A851">
        <v>1202</v>
      </c>
      <c r="B851">
        <v>4104</v>
      </c>
      <c r="C851" s="10">
        <v>410403</v>
      </c>
      <c r="D851" t="s">
        <v>6669</v>
      </c>
      <c r="E851" t="s">
        <v>8309</v>
      </c>
      <c r="F851" t="s">
        <v>8362</v>
      </c>
      <c r="G851" t="s">
        <v>6672</v>
      </c>
      <c r="H851" t="s">
        <v>8310</v>
      </c>
      <c r="I851" t="s">
        <v>8363</v>
      </c>
      <c r="J851">
        <v>0</v>
      </c>
      <c r="K851">
        <v>0</v>
      </c>
      <c r="L851">
        <v>0</v>
      </c>
      <c r="M851">
        <v>0</v>
      </c>
      <c r="N851">
        <v>0</v>
      </c>
      <c r="O851">
        <v>0</v>
      </c>
    </row>
    <row r="852" spans="1:15">
      <c r="A852">
        <v>1202</v>
      </c>
      <c r="B852">
        <v>40</v>
      </c>
      <c r="C852" s="10">
        <v>400034</v>
      </c>
      <c r="D852" t="s">
        <v>6669</v>
      </c>
      <c r="E852" t="s">
        <v>8309</v>
      </c>
      <c r="F852" t="s">
        <v>8364</v>
      </c>
      <c r="G852" t="s">
        <v>6672</v>
      </c>
      <c r="H852" t="s">
        <v>8310</v>
      </c>
      <c r="I852" t="s">
        <v>8365</v>
      </c>
      <c r="J852">
        <v>0</v>
      </c>
      <c r="K852">
        <v>0</v>
      </c>
      <c r="L852">
        <v>0</v>
      </c>
      <c r="M852">
        <v>0</v>
      </c>
      <c r="N852">
        <v>0</v>
      </c>
      <c r="O852">
        <v>0</v>
      </c>
    </row>
    <row r="853" spans="1:15">
      <c r="A853">
        <v>1202</v>
      </c>
      <c r="B853">
        <v>4116</v>
      </c>
      <c r="C853" s="10">
        <v>411603</v>
      </c>
      <c r="D853" t="s">
        <v>6669</v>
      </c>
      <c r="E853" t="s">
        <v>8309</v>
      </c>
      <c r="F853" t="s">
        <v>8366</v>
      </c>
      <c r="G853" t="s">
        <v>6672</v>
      </c>
      <c r="H853" t="s">
        <v>8310</v>
      </c>
      <c r="I853" t="s">
        <v>8367</v>
      </c>
      <c r="J853">
        <v>0</v>
      </c>
      <c r="K853">
        <v>0</v>
      </c>
      <c r="L853">
        <v>0</v>
      </c>
      <c r="M853">
        <v>0</v>
      </c>
      <c r="N853">
        <v>0</v>
      </c>
      <c r="O853">
        <v>0</v>
      </c>
    </row>
    <row r="854" spans="1:15">
      <c r="A854">
        <v>1202</v>
      </c>
      <c r="B854">
        <v>4102</v>
      </c>
      <c r="C854" s="10">
        <v>410251</v>
      </c>
      <c r="D854" t="s">
        <v>6669</v>
      </c>
      <c r="E854" t="s">
        <v>8309</v>
      </c>
      <c r="F854" t="s">
        <v>8368</v>
      </c>
      <c r="G854" t="s">
        <v>6672</v>
      </c>
      <c r="H854" t="s">
        <v>8310</v>
      </c>
      <c r="I854" t="s">
        <v>8369</v>
      </c>
      <c r="J854">
        <v>0</v>
      </c>
      <c r="K854">
        <v>0</v>
      </c>
      <c r="L854">
        <v>0</v>
      </c>
      <c r="M854">
        <v>0</v>
      </c>
      <c r="N854">
        <v>0</v>
      </c>
      <c r="O854">
        <v>0</v>
      </c>
    </row>
    <row r="855" spans="1:15">
      <c r="A855">
        <v>1202</v>
      </c>
      <c r="B855">
        <v>4102</v>
      </c>
      <c r="C855" s="10">
        <v>410253</v>
      </c>
      <c r="D855" t="s">
        <v>6669</v>
      </c>
      <c r="E855" t="s">
        <v>8309</v>
      </c>
      <c r="F855" t="s">
        <v>8370</v>
      </c>
      <c r="G855" t="s">
        <v>6672</v>
      </c>
      <c r="H855" t="s">
        <v>8310</v>
      </c>
      <c r="I855" t="s">
        <v>8371</v>
      </c>
      <c r="J855">
        <v>0</v>
      </c>
      <c r="K855">
        <v>0</v>
      </c>
      <c r="L855">
        <v>0</v>
      </c>
      <c r="M855">
        <v>0</v>
      </c>
      <c r="N855">
        <v>0</v>
      </c>
      <c r="O855">
        <v>0</v>
      </c>
    </row>
    <row r="856" spans="1:15">
      <c r="A856">
        <v>1202</v>
      </c>
      <c r="B856">
        <v>40</v>
      </c>
      <c r="C856" s="10">
        <v>400061</v>
      </c>
      <c r="D856" t="s">
        <v>6669</v>
      </c>
      <c r="E856" t="s">
        <v>8309</v>
      </c>
      <c r="F856" t="s">
        <v>8372</v>
      </c>
      <c r="G856" t="s">
        <v>6672</v>
      </c>
      <c r="H856" t="s">
        <v>8310</v>
      </c>
      <c r="I856" t="s">
        <v>8373</v>
      </c>
      <c r="J856">
        <v>0</v>
      </c>
      <c r="K856">
        <v>0</v>
      </c>
      <c r="L856">
        <v>0</v>
      </c>
      <c r="M856">
        <v>0</v>
      </c>
      <c r="N856">
        <v>0</v>
      </c>
      <c r="O856">
        <v>0</v>
      </c>
    </row>
    <row r="857" spans="1:15">
      <c r="A857">
        <v>1202</v>
      </c>
      <c r="B857">
        <v>42</v>
      </c>
      <c r="C857" s="10">
        <v>420942</v>
      </c>
      <c r="D857" t="s">
        <v>6669</v>
      </c>
      <c r="E857" t="s">
        <v>8309</v>
      </c>
      <c r="F857" t="s">
        <v>8374</v>
      </c>
      <c r="G857" t="s">
        <v>6672</v>
      </c>
      <c r="H857" t="s">
        <v>8310</v>
      </c>
      <c r="I857" t="s">
        <v>8375</v>
      </c>
      <c r="J857">
        <v>0</v>
      </c>
      <c r="K857">
        <v>0</v>
      </c>
      <c r="L857">
        <v>0</v>
      </c>
      <c r="M857">
        <v>0</v>
      </c>
      <c r="N857">
        <v>0</v>
      </c>
      <c r="O857">
        <v>0</v>
      </c>
    </row>
    <row r="858" spans="1:15">
      <c r="A858">
        <v>1202</v>
      </c>
      <c r="B858">
        <v>4105</v>
      </c>
      <c r="C858" s="10">
        <v>410523</v>
      </c>
      <c r="D858" t="s">
        <v>6669</v>
      </c>
      <c r="E858" t="s">
        <v>8309</v>
      </c>
      <c r="F858" t="s">
        <v>8376</v>
      </c>
      <c r="G858" t="s">
        <v>6672</v>
      </c>
      <c r="H858" t="s">
        <v>8310</v>
      </c>
      <c r="I858" t="s">
        <v>8377</v>
      </c>
      <c r="J858">
        <v>0</v>
      </c>
      <c r="K858">
        <v>0</v>
      </c>
      <c r="L858">
        <v>0</v>
      </c>
      <c r="M858">
        <v>0</v>
      </c>
      <c r="N858">
        <v>0</v>
      </c>
      <c r="O858">
        <v>0</v>
      </c>
    </row>
    <row r="859" spans="1:15">
      <c r="A859">
        <v>1202</v>
      </c>
      <c r="B859">
        <v>41</v>
      </c>
      <c r="C859" s="10">
        <v>410852</v>
      </c>
      <c r="D859" t="s">
        <v>6669</v>
      </c>
      <c r="E859" t="s">
        <v>8309</v>
      </c>
      <c r="F859" t="s">
        <v>8378</v>
      </c>
      <c r="G859" t="s">
        <v>6672</v>
      </c>
      <c r="H859" t="s">
        <v>8310</v>
      </c>
      <c r="I859" t="s">
        <v>8379</v>
      </c>
      <c r="J859">
        <v>0</v>
      </c>
      <c r="K859">
        <v>0</v>
      </c>
      <c r="L859">
        <v>1</v>
      </c>
      <c r="M859">
        <v>0</v>
      </c>
      <c r="N859">
        <v>0</v>
      </c>
      <c r="O859">
        <v>0</v>
      </c>
    </row>
    <row r="860" spans="1:15">
      <c r="A860">
        <v>1202</v>
      </c>
      <c r="B860">
        <v>4116</v>
      </c>
      <c r="C860" s="10">
        <v>411611</v>
      </c>
      <c r="D860" t="s">
        <v>6669</v>
      </c>
      <c r="E860" t="s">
        <v>8309</v>
      </c>
      <c r="F860" t="s">
        <v>8380</v>
      </c>
      <c r="G860" t="s">
        <v>6672</v>
      </c>
      <c r="H860" t="s">
        <v>8310</v>
      </c>
      <c r="I860" t="s">
        <v>8381</v>
      </c>
      <c r="J860">
        <v>0</v>
      </c>
      <c r="K860">
        <v>0</v>
      </c>
      <c r="L860">
        <v>0</v>
      </c>
      <c r="M860">
        <v>0</v>
      </c>
      <c r="N860">
        <v>0</v>
      </c>
      <c r="O860">
        <v>0</v>
      </c>
    </row>
    <row r="861" spans="1:15">
      <c r="A861">
        <v>1202</v>
      </c>
      <c r="B861">
        <v>42</v>
      </c>
      <c r="C861" s="10">
        <v>420944</v>
      </c>
      <c r="D861" t="s">
        <v>6669</v>
      </c>
      <c r="E861" t="s">
        <v>8309</v>
      </c>
      <c r="F861" t="s">
        <v>8382</v>
      </c>
      <c r="G861" t="s">
        <v>6672</v>
      </c>
      <c r="H861" t="s">
        <v>8310</v>
      </c>
      <c r="I861" t="s">
        <v>8383</v>
      </c>
      <c r="J861">
        <v>0</v>
      </c>
      <c r="K861">
        <v>0</v>
      </c>
      <c r="L861">
        <v>0</v>
      </c>
      <c r="M861">
        <v>0</v>
      </c>
      <c r="N861">
        <v>0</v>
      </c>
      <c r="O861">
        <v>0</v>
      </c>
    </row>
    <row r="862" spans="1:15">
      <c r="A862">
        <v>1202</v>
      </c>
      <c r="B862">
        <v>42</v>
      </c>
      <c r="C862" s="10">
        <v>420901</v>
      </c>
      <c r="D862" t="s">
        <v>6669</v>
      </c>
      <c r="E862" t="s">
        <v>8309</v>
      </c>
      <c r="F862" t="s">
        <v>8384</v>
      </c>
      <c r="G862" t="s">
        <v>6672</v>
      </c>
      <c r="H862" t="s">
        <v>8310</v>
      </c>
      <c r="I862" t="s">
        <v>8385</v>
      </c>
      <c r="J862">
        <v>0</v>
      </c>
      <c r="K862">
        <v>0</v>
      </c>
      <c r="L862">
        <v>0</v>
      </c>
      <c r="M862">
        <v>0</v>
      </c>
      <c r="N862">
        <v>0</v>
      </c>
      <c r="O862">
        <v>0</v>
      </c>
    </row>
    <row r="863" spans="1:15">
      <c r="A863">
        <v>1202</v>
      </c>
      <c r="B863">
        <v>4102</v>
      </c>
      <c r="C863" s="10">
        <v>410252</v>
      </c>
      <c r="D863" t="s">
        <v>6669</v>
      </c>
      <c r="E863" t="s">
        <v>8309</v>
      </c>
      <c r="F863" t="s">
        <v>8386</v>
      </c>
      <c r="G863" t="s">
        <v>6672</v>
      </c>
      <c r="H863" t="s">
        <v>8310</v>
      </c>
      <c r="I863" t="s">
        <v>8387</v>
      </c>
      <c r="J863">
        <v>0</v>
      </c>
      <c r="K863">
        <v>0</v>
      </c>
      <c r="L863">
        <v>0</v>
      </c>
      <c r="M863">
        <v>0</v>
      </c>
      <c r="N863">
        <v>0</v>
      </c>
      <c r="O863">
        <v>0</v>
      </c>
    </row>
    <row r="864" spans="1:15">
      <c r="A864">
        <v>1202</v>
      </c>
      <c r="B864">
        <v>40</v>
      </c>
      <c r="C864" s="10">
        <v>400031</v>
      </c>
      <c r="D864" t="s">
        <v>6669</v>
      </c>
      <c r="E864" t="s">
        <v>8309</v>
      </c>
      <c r="F864" t="s">
        <v>8388</v>
      </c>
      <c r="G864" t="s">
        <v>6672</v>
      </c>
      <c r="H864" t="s">
        <v>8310</v>
      </c>
      <c r="I864" t="s">
        <v>8389</v>
      </c>
      <c r="J864">
        <v>0</v>
      </c>
      <c r="K864">
        <v>0</v>
      </c>
      <c r="L864">
        <v>0</v>
      </c>
      <c r="M864">
        <v>0</v>
      </c>
      <c r="N864">
        <v>0</v>
      </c>
      <c r="O864">
        <v>0</v>
      </c>
    </row>
    <row r="865" spans="1:15">
      <c r="A865">
        <v>1202</v>
      </c>
      <c r="B865">
        <v>41</v>
      </c>
      <c r="C865" s="10">
        <v>410832</v>
      </c>
      <c r="D865" t="s">
        <v>6669</v>
      </c>
      <c r="E865" t="s">
        <v>8309</v>
      </c>
      <c r="F865" t="s">
        <v>8390</v>
      </c>
      <c r="G865" t="s">
        <v>6672</v>
      </c>
      <c r="H865" t="s">
        <v>8310</v>
      </c>
      <c r="I865" t="s">
        <v>8391</v>
      </c>
      <c r="J865">
        <v>0</v>
      </c>
      <c r="K865">
        <v>0</v>
      </c>
      <c r="L865">
        <v>1</v>
      </c>
      <c r="M865">
        <v>0</v>
      </c>
      <c r="N865">
        <v>0</v>
      </c>
      <c r="O865">
        <v>0</v>
      </c>
    </row>
    <row r="866" spans="1:15">
      <c r="A866">
        <v>1202</v>
      </c>
      <c r="B866">
        <v>41</v>
      </c>
      <c r="C866" s="10">
        <v>410831</v>
      </c>
      <c r="D866" t="s">
        <v>6669</v>
      </c>
      <c r="E866" t="s">
        <v>8309</v>
      </c>
      <c r="F866" t="s">
        <v>8392</v>
      </c>
      <c r="G866" t="s">
        <v>6672</v>
      </c>
      <c r="H866" t="s">
        <v>8310</v>
      </c>
      <c r="I866" t="s">
        <v>8393</v>
      </c>
      <c r="J866">
        <v>0</v>
      </c>
      <c r="K866">
        <v>0</v>
      </c>
      <c r="L866">
        <v>0</v>
      </c>
      <c r="M866">
        <v>0</v>
      </c>
      <c r="N866">
        <v>0</v>
      </c>
      <c r="O866">
        <v>0</v>
      </c>
    </row>
    <row r="867" spans="1:15">
      <c r="A867">
        <v>1202</v>
      </c>
      <c r="B867">
        <v>42</v>
      </c>
      <c r="C867" s="10">
        <v>420914</v>
      </c>
      <c r="D867" t="s">
        <v>6669</v>
      </c>
      <c r="E867" t="s">
        <v>8309</v>
      </c>
      <c r="F867" t="s">
        <v>8394</v>
      </c>
      <c r="G867" t="s">
        <v>6672</v>
      </c>
      <c r="H867" t="s">
        <v>8310</v>
      </c>
      <c r="I867" t="s">
        <v>8395</v>
      </c>
      <c r="J867">
        <v>0</v>
      </c>
      <c r="K867">
        <v>0</v>
      </c>
      <c r="L867">
        <v>0</v>
      </c>
      <c r="M867">
        <v>0</v>
      </c>
      <c r="N867">
        <v>0</v>
      </c>
      <c r="O867">
        <v>0</v>
      </c>
    </row>
    <row r="868" spans="1:15">
      <c r="A868">
        <v>1202</v>
      </c>
      <c r="B868">
        <v>42</v>
      </c>
      <c r="C868" s="10">
        <v>420917</v>
      </c>
      <c r="D868" t="s">
        <v>6669</v>
      </c>
      <c r="E868" t="s">
        <v>8309</v>
      </c>
      <c r="F868" t="s">
        <v>8396</v>
      </c>
      <c r="G868" t="s">
        <v>6672</v>
      </c>
      <c r="H868" t="s">
        <v>8310</v>
      </c>
      <c r="I868" t="s">
        <v>8397</v>
      </c>
      <c r="J868">
        <v>0</v>
      </c>
      <c r="K868">
        <v>0</v>
      </c>
      <c r="L868">
        <v>0</v>
      </c>
      <c r="M868">
        <v>0</v>
      </c>
      <c r="N868">
        <v>0</v>
      </c>
      <c r="O868">
        <v>0</v>
      </c>
    </row>
    <row r="869" spans="1:15">
      <c r="A869">
        <v>1202</v>
      </c>
      <c r="B869">
        <v>41</v>
      </c>
      <c r="C869" s="10">
        <v>410803</v>
      </c>
      <c r="D869" t="s">
        <v>6669</v>
      </c>
      <c r="E869" t="s">
        <v>8309</v>
      </c>
      <c r="F869" t="s">
        <v>8398</v>
      </c>
      <c r="G869" t="s">
        <v>6672</v>
      </c>
      <c r="H869" t="s">
        <v>8310</v>
      </c>
      <c r="I869" t="s">
        <v>8399</v>
      </c>
      <c r="J869">
        <v>0</v>
      </c>
      <c r="K869">
        <v>0</v>
      </c>
      <c r="L869">
        <v>0</v>
      </c>
      <c r="M869">
        <v>0</v>
      </c>
      <c r="N869">
        <v>0</v>
      </c>
      <c r="O869">
        <v>0</v>
      </c>
    </row>
    <row r="870" spans="1:15">
      <c r="A870">
        <v>1202</v>
      </c>
      <c r="B870">
        <v>41</v>
      </c>
      <c r="C870" s="10">
        <v>410813</v>
      </c>
      <c r="D870" t="s">
        <v>6669</v>
      </c>
      <c r="E870" t="s">
        <v>8309</v>
      </c>
      <c r="F870" t="s">
        <v>8400</v>
      </c>
      <c r="G870" t="s">
        <v>6672</v>
      </c>
      <c r="H870" t="s">
        <v>8310</v>
      </c>
      <c r="I870" t="s">
        <v>8401</v>
      </c>
      <c r="J870">
        <v>0</v>
      </c>
      <c r="K870">
        <v>0</v>
      </c>
      <c r="L870">
        <v>0</v>
      </c>
      <c r="M870">
        <v>0</v>
      </c>
      <c r="N870">
        <v>0</v>
      </c>
      <c r="O870">
        <v>0</v>
      </c>
    </row>
    <row r="871" spans="1:15">
      <c r="A871">
        <v>1202</v>
      </c>
      <c r="B871">
        <v>41</v>
      </c>
      <c r="C871" s="10">
        <v>410822</v>
      </c>
      <c r="D871" t="s">
        <v>6669</v>
      </c>
      <c r="E871" t="s">
        <v>8309</v>
      </c>
      <c r="F871" t="s">
        <v>8402</v>
      </c>
      <c r="G871" t="s">
        <v>6672</v>
      </c>
      <c r="H871" t="s">
        <v>8310</v>
      </c>
      <c r="I871" t="s">
        <v>8403</v>
      </c>
      <c r="J871">
        <v>0</v>
      </c>
      <c r="K871">
        <v>0</v>
      </c>
      <c r="L871">
        <v>0</v>
      </c>
      <c r="M871">
        <v>0</v>
      </c>
      <c r="N871">
        <v>0</v>
      </c>
      <c r="O871">
        <v>0</v>
      </c>
    </row>
    <row r="872" spans="1:15">
      <c r="A872">
        <v>1202</v>
      </c>
      <c r="B872">
        <v>40</v>
      </c>
      <c r="C872" s="10">
        <v>400072</v>
      </c>
      <c r="D872" t="s">
        <v>6669</v>
      </c>
      <c r="E872" t="s">
        <v>8309</v>
      </c>
      <c r="F872" t="s">
        <v>8404</v>
      </c>
      <c r="G872" t="s">
        <v>6672</v>
      </c>
      <c r="H872" t="s">
        <v>8310</v>
      </c>
      <c r="I872" t="s">
        <v>8405</v>
      </c>
      <c r="J872">
        <v>0</v>
      </c>
      <c r="K872">
        <v>0</v>
      </c>
      <c r="L872">
        <v>0</v>
      </c>
      <c r="M872">
        <v>0</v>
      </c>
      <c r="N872">
        <v>0</v>
      </c>
      <c r="O872">
        <v>0</v>
      </c>
    </row>
    <row r="873" spans="1:15">
      <c r="A873">
        <v>1202</v>
      </c>
      <c r="B873">
        <v>4104</v>
      </c>
      <c r="C873" s="10">
        <v>410405</v>
      </c>
      <c r="D873" t="s">
        <v>6669</v>
      </c>
      <c r="E873" t="s">
        <v>8309</v>
      </c>
      <c r="F873" t="s">
        <v>8406</v>
      </c>
      <c r="G873" t="s">
        <v>6672</v>
      </c>
      <c r="H873" t="s">
        <v>8310</v>
      </c>
      <c r="I873" t="s">
        <v>8407</v>
      </c>
      <c r="J873">
        <v>0</v>
      </c>
      <c r="K873">
        <v>0</v>
      </c>
      <c r="L873">
        <v>0</v>
      </c>
      <c r="M873">
        <v>0</v>
      </c>
      <c r="N873">
        <v>0</v>
      </c>
      <c r="O873">
        <v>0</v>
      </c>
    </row>
    <row r="874" spans="1:15">
      <c r="A874">
        <v>1202</v>
      </c>
      <c r="B874">
        <v>41</v>
      </c>
      <c r="C874" s="10">
        <v>410844</v>
      </c>
      <c r="D874" t="s">
        <v>6669</v>
      </c>
      <c r="E874" t="s">
        <v>8309</v>
      </c>
      <c r="F874" t="s">
        <v>8408</v>
      </c>
      <c r="G874" t="s">
        <v>6672</v>
      </c>
      <c r="H874" t="s">
        <v>8310</v>
      </c>
      <c r="I874" t="s">
        <v>8409</v>
      </c>
      <c r="J874">
        <v>0</v>
      </c>
      <c r="K874">
        <v>0</v>
      </c>
      <c r="L874">
        <v>0</v>
      </c>
      <c r="M874">
        <v>0</v>
      </c>
      <c r="N874">
        <v>0</v>
      </c>
      <c r="O874">
        <v>0</v>
      </c>
    </row>
    <row r="875" spans="1:15">
      <c r="A875">
        <v>1202</v>
      </c>
      <c r="B875">
        <v>41</v>
      </c>
      <c r="C875" s="10">
        <v>410808</v>
      </c>
      <c r="D875" t="s">
        <v>6669</v>
      </c>
      <c r="E875" t="s">
        <v>8309</v>
      </c>
      <c r="F875" t="s">
        <v>8410</v>
      </c>
      <c r="G875" t="s">
        <v>6672</v>
      </c>
      <c r="H875" t="s">
        <v>8310</v>
      </c>
      <c r="I875" t="s">
        <v>8411</v>
      </c>
      <c r="J875">
        <v>0</v>
      </c>
      <c r="K875">
        <v>0</v>
      </c>
      <c r="L875">
        <v>1</v>
      </c>
      <c r="M875">
        <v>0</v>
      </c>
      <c r="N875">
        <v>0</v>
      </c>
      <c r="O875">
        <v>0</v>
      </c>
    </row>
    <row r="876" spans="1:15">
      <c r="A876">
        <v>1202</v>
      </c>
      <c r="B876">
        <v>41</v>
      </c>
      <c r="C876" s="10">
        <v>410801</v>
      </c>
      <c r="D876" t="s">
        <v>6669</v>
      </c>
      <c r="E876" t="s">
        <v>8309</v>
      </c>
      <c r="F876" t="s">
        <v>8412</v>
      </c>
      <c r="G876" t="s">
        <v>6672</v>
      </c>
      <c r="H876" t="s">
        <v>8310</v>
      </c>
      <c r="I876" t="s">
        <v>8413</v>
      </c>
      <c r="J876">
        <v>0</v>
      </c>
      <c r="K876">
        <v>0</v>
      </c>
      <c r="L876">
        <v>0</v>
      </c>
      <c r="M876">
        <v>0</v>
      </c>
      <c r="N876">
        <v>0</v>
      </c>
      <c r="O876">
        <v>0</v>
      </c>
    </row>
    <row r="877" spans="1:15">
      <c r="A877">
        <v>1202</v>
      </c>
      <c r="B877">
        <v>40</v>
      </c>
      <c r="C877" s="10">
        <v>400078</v>
      </c>
      <c r="D877" t="s">
        <v>6669</v>
      </c>
      <c r="E877" t="s">
        <v>8309</v>
      </c>
      <c r="F877" t="s">
        <v>8414</v>
      </c>
      <c r="G877" t="s">
        <v>6672</v>
      </c>
      <c r="H877" t="s">
        <v>8310</v>
      </c>
      <c r="I877" t="s">
        <v>8415</v>
      </c>
      <c r="J877">
        <v>0</v>
      </c>
      <c r="K877">
        <v>0</v>
      </c>
      <c r="L877">
        <v>0</v>
      </c>
      <c r="M877">
        <v>0</v>
      </c>
      <c r="N877">
        <v>0</v>
      </c>
      <c r="O877">
        <v>0</v>
      </c>
    </row>
    <row r="878" spans="1:15">
      <c r="A878">
        <v>1202</v>
      </c>
      <c r="B878">
        <v>41</v>
      </c>
      <c r="C878" s="10">
        <v>410807</v>
      </c>
      <c r="D878" t="s">
        <v>6669</v>
      </c>
      <c r="E878" t="s">
        <v>8309</v>
      </c>
      <c r="F878" t="s">
        <v>8416</v>
      </c>
      <c r="G878" t="s">
        <v>6672</v>
      </c>
      <c r="H878" t="s">
        <v>8310</v>
      </c>
      <c r="I878" t="s">
        <v>8417</v>
      </c>
      <c r="J878">
        <v>0</v>
      </c>
      <c r="K878">
        <v>0</v>
      </c>
      <c r="L878">
        <v>1</v>
      </c>
      <c r="M878">
        <v>0</v>
      </c>
      <c r="N878">
        <v>0</v>
      </c>
      <c r="O878">
        <v>0</v>
      </c>
    </row>
    <row r="879" spans="1:15">
      <c r="A879">
        <v>1202</v>
      </c>
      <c r="B879">
        <v>4104</v>
      </c>
      <c r="C879" s="10">
        <v>410408</v>
      </c>
      <c r="D879" t="s">
        <v>6669</v>
      </c>
      <c r="E879" t="s">
        <v>8309</v>
      </c>
      <c r="F879" t="s">
        <v>8418</v>
      </c>
      <c r="G879" t="s">
        <v>6672</v>
      </c>
      <c r="H879" t="s">
        <v>8310</v>
      </c>
      <c r="I879" t="s">
        <v>8419</v>
      </c>
      <c r="J879">
        <v>0</v>
      </c>
      <c r="K879">
        <v>0</v>
      </c>
      <c r="L879">
        <v>0</v>
      </c>
      <c r="M879">
        <v>0</v>
      </c>
      <c r="N879">
        <v>0</v>
      </c>
      <c r="O879">
        <v>0</v>
      </c>
    </row>
    <row r="880" spans="1:15">
      <c r="A880">
        <v>1202</v>
      </c>
      <c r="B880">
        <v>4116</v>
      </c>
      <c r="C880" s="10">
        <v>411602</v>
      </c>
      <c r="D880" t="s">
        <v>6669</v>
      </c>
      <c r="E880" t="s">
        <v>8309</v>
      </c>
      <c r="F880" t="s">
        <v>8420</v>
      </c>
      <c r="G880" t="s">
        <v>6672</v>
      </c>
      <c r="H880" t="s">
        <v>8310</v>
      </c>
      <c r="I880" t="s">
        <v>8421</v>
      </c>
      <c r="J880">
        <v>0</v>
      </c>
      <c r="K880">
        <v>0</v>
      </c>
      <c r="L880">
        <v>0</v>
      </c>
      <c r="M880">
        <v>0</v>
      </c>
      <c r="N880">
        <v>0</v>
      </c>
      <c r="O880">
        <v>0</v>
      </c>
    </row>
    <row r="881" spans="1:15">
      <c r="A881">
        <v>1202</v>
      </c>
      <c r="B881">
        <v>4105</v>
      </c>
      <c r="C881" s="10">
        <v>410524</v>
      </c>
      <c r="D881" t="s">
        <v>6669</v>
      </c>
      <c r="E881" t="s">
        <v>8309</v>
      </c>
      <c r="F881" t="s">
        <v>8422</v>
      </c>
      <c r="G881" t="s">
        <v>6672</v>
      </c>
      <c r="H881" t="s">
        <v>8310</v>
      </c>
      <c r="I881" t="s">
        <v>8423</v>
      </c>
      <c r="J881">
        <v>0</v>
      </c>
      <c r="K881">
        <v>0</v>
      </c>
      <c r="L881">
        <v>0</v>
      </c>
      <c r="M881">
        <v>0</v>
      </c>
      <c r="N881">
        <v>0</v>
      </c>
      <c r="O881">
        <v>0</v>
      </c>
    </row>
    <row r="882" spans="1:15">
      <c r="A882">
        <v>1202</v>
      </c>
      <c r="B882">
        <v>42</v>
      </c>
      <c r="C882" s="10">
        <v>420935</v>
      </c>
      <c r="D882" t="s">
        <v>6669</v>
      </c>
      <c r="E882" t="s">
        <v>8309</v>
      </c>
      <c r="F882" t="s">
        <v>8424</v>
      </c>
      <c r="G882" t="s">
        <v>6672</v>
      </c>
      <c r="H882" t="s">
        <v>8310</v>
      </c>
      <c r="I882" t="s">
        <v>8425</v>
      </c>
      <c r="J882">
        <v>0</v>
      </c>
      <c r="K882">
        <v>0</v>
      </c>
      <c r="L882">
        <v>0</v>
      </c>
      <c r="M882">
        <v>0</v>
      </c>
      <c r="N882">
        <v>0</v>
      </c>
      <c r="O882">
        <v>0</v>
      </c>
    </row>
    <row r="883" spans="1:15">
      <c r="A883">
        <v>1202</v>
      </c>
      <c r="B883">
        <v>40</v>
      </c>
      <c r="C883" s="10">
        <v>400001</v>
      </c>
      <c r="D883" t="s">
        <v>6669</v>
      </c>
      <c r="E883" t="s">
        <v>8309</v>
      </c>
      <c r="F883" t="s">
        <v>8426</v>
      </c>
      <c r="G883" t="s">
        <v>6672</v>
      </c>
      <c r="H883" t="s">
        <v>8310</v>
      </c>
      <c r="I883" t="s">
        <v>8427</v>
      </c>
      <c r="J883">
        <v>0</v>
      </c>
      <c r="K883">
        <v>0</v>
      </c>
      <c r="L883">
        <v>0</v>
      </c>
      <c r="M883">
        <v>0</v>
      </c>
      <c r="N883">
        <v>0</v>
      </c>
      <c r="O883">
        <v>0</v>
      </c>
    </row>
    <row r="884" spans="1:15">
      <c r="A884">
        <v>1202</v>
      </c>
      <c r="B884">
        <v>40</v>
      </c>
      <c r="C884" s="10">
        <v>400041</v>
      </c>
      <c r="D884" t="s">
        <v>6669</v>
      </c>
      <c r="E884" t="s">
        <v>8309</v>
      </c>
      <c r="F884" t="s">
        <v>8428</v>
      </c>
      <c r="G884" t="s">
        <v>6672</v>
      </c>
      <c r="H884" t="s">
        <v>8310</v>
      </c>
      <c r="I884" t="s">
        <v>7248</v>
      </c>
      <c r="J884">
        <v>0</v>
      </c>
      <c r="K884">
        <v>0</v>
      </c>
      <c r="L884">
        <v>0</v>
      </c>
      <c r="M884">
        <v>0</v>
      </c>
      <c r="N884">
        <v>0</v>
      </c>
      <c r="O884">
        <v>0</v>
      </c>
    </row>
    <row r="885" spans="1:15">
      <c r="A885">
        <v>1202</v>
      </c>
      <c r="B885">
        <v>4103</v>
      </c>
      <c r="C885" s="10">
        <v>410301</v>
      </c>
      <c r="D885" t="s">
        <v>6669</v>
      </c>
      <c r="E885" t="s">
        <v>8309</v>
      </c>
      <c r="F885" t="s">
        <v>8429</v>
      </c>
      <c r="G885" t="s">
        <v>6672</v>
      </c>
      <c r="H885" t="s">
        <v>8310</v>
      </c>
      <c r="I885" t="s">
        <v>8430</v>
      </c>
      <c r="J885">
        <v>0</v>
      </c>
      <c r="K885">
        <v>0</v>
      </c>
      <c r="L885">
        <v>0</v>
      </c>
      <c r="M885">
        <v>0</v>
      </c>
      <c r="N885">
        <v>0</v>
      </c>
      <c r="O885">
        <v>0</v>
      </c>
    </row>
    <row r="886" spans="1:15">
      <c r="A886">
        <v>1202</v>
      </c>
      <c r="B886">
        <v>40</v>
      </c>
      <c r="C886" s="10">
        <v>400036</v>
      </c>
      <c r="D886" t="s">
        <v>6669</v>
      </c>
      <c r="E886" t="s">
        <v>8309</v>
      </c>
      <c r="F886" t="s">
        <v>8431</v>
      </c>
      <c r="G886" t="s">
        <v>6672</v>
      </c>
      <c r="H886" t="s">
        <v>8310</v>
      </c>
      <c r="I886" t="s">
        <v>8432</v>
      </c>
      <c r="J886">
        <v>0</v>
      </c>
      <c r="K886">
        <v>0</v>
      </c>
      <c r="L886">
        <v>0</v>
      </c>
      <c r="M886">
        <v>0</v>
      </c>
      <c r="N886">
        <v>0</v>
      </c>
      <c r="O886">
        <v>0</v>
      </c>
    </row>
    <row r="887" spans="1:15">
      <c r="A887">
        <v>1202</v>
      </c>
      <c r="B887">
        <v>42</v>
      </c>
      <c r="C887" s="10">
        <v>420923</v>
      </c>
      <c r="D887" t="s">
        <v>6669</v>
      </c>
      <c r="E887" t="s">
        <v>8309</v>
      </c>
      <c r="F887" t="s">
        <v>8433</v>
      </c>
      <c r="G887" t="s">
        <v>6672</v>
      </c>
      <c r="H887" t="s">
        <v>8310</v>
      </c>
      <c r="I887" t="s">
        <v>8434</v>
      </c>
      <c r="J887">
        <v>0</v>
      </c>
      <c r="K887">
        <v>0</v>
      </c>
      <c r="L887">
        <v>0</v>
      </c>
      <c r="M887">
        <v>0</v>
      </c>
      <c r="N887">
        <v>0</v>
      </c>
      <c r="O887">
        <v>0</v>
      </c>
    </row>
    <row r="888" spans="1:15">
      <c r="A888">
        <v>1202</v>
      </c>
      <c r="B888">
        <v>4106</v>
      </c>
      <c r="C888" s="10">
        <v>410602</v>
      </c>
      <c r="D888" t="s">
        <v>6669</v>
      </c>
      <c r="E888" t="s">
        <v>8309</v>
      </c>
      <c r="F888" t="s">
        <v>8435</v>
      </c>
      <c r="G888" t="s">
        <v>6672</v>
      </c>
      <c r="H888" t="s">
        <v>8310</v>
      </c>
      <c r="I888" t="s">
        <v>8436</v>
      </c>
      <c r="J888">
        <v>0</v>
      </c>
      <c r="K888">
        <v>0</v>
      </c>
      <c r="L888">
        <v>0</v>
      </c>
      <c r="M888">
        <v>0</v>
      </c>
      <c r="N888">
        <v>0</v>
      </c>
      <c r="O888">
        <v>0</v>
      </c>
    </row>
    <row r="889" spans="1:15">
      <c r="A889">
        <v>1202</v>
      </c>
      <c r="B889">
        <v>41</v>
      </c>
      <c r="C889" s="10">
        <v>410812</v>
      </c>
      <c r="D889" t="s">
        <v>6669</v>
      </c>
      <c r="E889" t="s">
        <v>8309</v>
      </c>
      <c r="F889" t="s">
        <v>8437</v>
      </c>
      <c r="G889" t="s">
        <v>6672</v>
      </c>
      <c r="H889" t="s">
        <v>8310</v>
      </c>
      <c r="I889" t="s">
        <v>8438</v>
      </c>
      <c r="J889">
        <v>0</v>
      </c>
      <c r="K889">
        <v>0</v>
      </c>
      <c r="L889">
        <v>1</v>
      </c>
      <c r="M889">
        <v>0</v>
      </c>
      <c r="N889">
        <v>0</v>
      </c>
      <c r="O889">
        <v>0</v>
      </c>
    </row>
    <row r="890" spans="1:15">
      <c r="A890">
        <v>1202</v>
      </c>
      <c r="B890">
        <v>41</v>
      </c>
      <c r="C890" s="10">
        <v>410823</v>
      </c>
      <c r="D890" t="s">
        <v>6669</v>
      </c>
      <c r="E890" t="s">
        <v>8309</v>
      </c>
      <c r="F890" t="s">
        <v>8439</v>
      </c>
      <c r="G890" t="s">
        <v>6672</v>
      </c>
      <c r="H890" t="s">
        <v>8310</v>
      </c>
      <c r="I890" t="s">
        <v>8440</v>
      </c>
      <c r="J890">
        <v>0</v>
      </c>
      <c r="K890">
        <v>0</v>
      </c>
      <c r="L890">
        <v>0</v>
      </c>
      <c r="M890">
        <v>0</v>
      </c>
      <c r="N890">
        <v>0</v>
      </c>
      <c r="O890">
        <v>0</v>
      </c>
    </row>
    <row r="891" spans="1:15">
      <c r="A891">
        <v>1202</v>
      </c>
      <c r="B891">
        <v>40</v>
      </c>
      <c r="C891" s="10">
        <v>400082</v>
      </c>
      <c r="D891" t="s">
        <v>6669</v>
      </c>
      <c r="E891" t="s">
        <v>8309</v>
      </c>
      <c r="F891" t="s">
        <v>8441</v>
      </c>
      <c r="G891" t="s">
        <v>6672</v>
      </c>
      <c r="H891" t="s">
        <v>8310</v>
      </c>
      <c r="I891" t="s">
        <v>8442</v>
      </c>
      <c r="J891">
        <v>0</v>
      </c>
      <c r="K891">
        <v>0</v>
      </c>
      <c r="L891">
        <v>0</v>
      </c>
      <c r="M891">
        <v>0</v>
      </c>
      <c r="N891">
        <v>0</v>
      </c>
      <c r="O891">
        <v>0</v>
      </c>
    </row>
    <row r="892" spans="1:15">
      <c r="A892">
        <v>1202</v>
      </c>
      <c r="B892">
        <v>4102</v>
      </c>
      <c r="C892" s="10">
        <v>410265</v>
      </c>
      <c r="D892" t="s">
        <v>6669</v>
      </c>
      <c r="E892" t="s">
        <v>8309</v>
      </c>
      <c r="F892" t="s">
        <v>8443</v>
      </c>
      <c r="G892" t="s">
        <v>6672</v>
      </c>
      <c r="H892" t="s">
        <v>8310</v>
      </c>
      <c r="I892" t="s">
        <v>8444</v>
      </c>
      <c r="J892">
        <v>0</v>
      </c>
      <c r="K892">
        <v>0</v>
      </c>
      <c r="L892">
        <v>0</v>
      </c>
      <c r="M892">
        <v>0</v>
      </c>
      <c r="N892">
        <v>0</v>
      </c>
      <c r="O892">
        <v>0</v>
      </c>
    </row>
    <row r="893" spans="1:15">
      <c r="A893">
        <v>1202</v>
      </c>
      <c r="B893">
        <v>4106</v>
      </c>
      <c r="C893" s="10">
        <v>410606</v>
      </c>
      <c r="D893" t="s">
        <v>6669</v>
      </c>
      <c r="E893" t="s">
        <v>8309</v>
      </c>
      <c r="F893" t="s">
        <v>8445</v>
      </c>
      <c r="G893" t="s">
        <v>6672</v>
      </c>
      <c r="H893" t="s">
        <v>8310</v>
      </c>
      <c r="I893" t="s">
        <v>8446</v>
      </c>
      <c r="J893">
        <v>0</v>
      </c>
      <c r="K893">
        <v>0</v>
      </c>
      <c r="L893">
        <v>0</v>
      </c>
      <c r="M893">
        <v>0</v>
      </c>
      <c r="N893">
        <v>0</v>
      </c>
      <c r="O893">
        <v>0</v>
      </c>
    </row>
    <row r="894" spans="1:15">
      <c r="A894">
        <v>1202</v>
      </c>
      <c r="B894">
        <v>40</v>
      </c>
      <c r="C894" s="10">
        <v>400032</v>
      </c>
      <c r="D894" t="s">
        <v>6669</v>
      </c>
      <c r="E894" t="s">
        <v>8309</v>
      </c>
      <c r="F894" t="s">
        <v>8447</v>
      </c>
      <c r="G894" t="s">
        <v>6672</v>
      </c>
      <c r="H894" t="s">
        <v>8310</v>
      </c>
      <c r="I894" t="s">
        <v>8448</v>
      </c>
      <c r="J894">
        <v>0</v>
      </c>
      <c r="K894">
        <v>0</v>
      </c>
      <c r="L894">
        <v>0</v>
      </c>
      <c r="M894">
        <v>0</v>
      </c>
      <c r="N894">
        <v>0</v>
      </c>
      <c r="O894">
        <v>0</v>
      </c>
    </row>
    <row r="895" spans="1:15">
      <c r="A895">
        <v>1202</v>
      </c>
      <c r="B895">
        <v>41</v>
      </c>
      <c r="C895" s="10">
        <v>410837</v>
      </c>
      <c r="D895" t="s">
        <v>6669</v>
      </c>
      <c r="E895" t="s">
        <v>8309</v>
      </c>
      <c r="F895" t="s">
        <v>8449</v>
      </c>
      <c r="G895" t="s">
        <v>6672</v>
      </c>
      <c r="H895" t="s">
        <v>8310</v>
      </c>
      <c r="I895" t="s">
        <v>8450</v>
      </c>
      <c r="J895">
        <v>0</v>
      </c>
      <c r="K895">
        <v>0</v>
      </c>
      <c r="L895">
        <v>1</v>
      </c>
      <c r="M895">
        <v>0</v>
      </c>
      <c r="N895">
        <v>0</v>
      </c>
      <c r="O895">
        <v>0</v>
      </c>
    </row>
    <row r="896" spans="1:15">
      <c r="A896">
        <v>1202</v>
      </c>
      <c r="B896">
        <v>41</v>
      </c>
      <c r="C896" s="10">
        <v>410833</v>
      </c>
      <c r="D896" t="s">
        <v>6669</v>
      </c>
      <c r="E896" t="s">
        <v>8309</v>
      </c>
      <c r="F896" t="s">
        <v>8451</v>
      </c>
      <c r="G896" t="s">
        <v>6672</v>
      </c>
      <c r="H896" t="s">
        <v>8310</v>
      </c>
      <c r="I896" t="s">
        <v>8452</v>
      </c>
      <c r="J896">
        <v>0</v>
      </c>
      <c r="K896">
        <v>0</v>
      </c>
      <c r="L896">
        <v>0</v>
      </c>
      <c r="M896">
        <v>0</v>
      </c>
      <c r="N896">
        <v>0</v>
      </c>
      <c r="O896">
        <v>0</v>
      </c>
    </row>
    <row r="897" spans="1:15">
      <c r="A897">
        <v>1202</v>
      </c>
      <c r="B897">
        <v>4106</v>
      </c>
      <c r="C897" s="10">
        <v>410601</v>
      </c>
      <c r="D897" t="s">
        <v>6669</v>
      </c>
      <c r="E897" t="s">
        <v>8309</v>
      </c>
      <c r="F897" t="s">
        <v>8453</v>
      </c>
      <c r="G897" t="s">
        <v>6672</v>
      </c>
      <c r="H897" t="s">
        <v>8310</v>
      </c>
      <c r="I897" t="s">
        <v>8454</v>
      </c>
      <c r="J897">
        <v>0</v>
      </c>
      <c r="K897">
        <v>0</v>
      </c>
      <c r="L897">
        <v>0</v>
      </c>
      <c r="M897">
        <v>0</v>
      </c>
      <c r="N897">
        <v>0</v>
      </c>
      <c r="O897">
        <v>0</v>
      </c>
    </row>
    <row r="898" spans="1:15">
      <c r="A898">
        <v>1202</v>
      </c>
      <c r="B898">
        <v>4106</v>
      </c>
      <c r="C898" s="10">
        <v>410611</v>
      </c>
      <c r="D898" t="s">
        <v>6669</v>
      </c>
      <c r="E898" t="s">
        <v>8309</v>
      </c>
      <c r="F898" t="s">
        <v>8455</v>
      </c>
      <c r="G898" t="s">
        <v>6672</v>
      </c>
      <c r="H898" t="s">
        <v>8310</v>
      </c>
      <c r="I898" t="s">
        <v>8456</v>
      </c>
      <c r="J898">
        <v>0</v>
      </c>
      <c r="K898">
        <v>0</v>
      </c>
      <c r="L898">
        <v>0</v>
      </c>
      <c r="M898">
        <v>0</v>
      </c>
      <c r="N898">
        <v>0</v>
      </c>
      <c r="O898">
        <v>0</v>
      </c>
    </row>
    <row r="899" spans="1:15">
      <c r="A899">
        <v>1202</v>
      </c>
      <c r="B899">
        <v>4103</v>
      </c>
      <c r="C899" s="10">
        <v>410312</v>
      </c>
      <c r="D899" t="s">
        <v>6669</v>
      </c>
      <c r="E899" t="s">
        <v>8309</v>
      </c>
      <c r="F899" t="s">
        <v>8457</v>
      </c>
      <c r="G899" t="s">
        <v>6672</v>
      </c>
      <c r="H899" t="s">
        <v>8310</v>
      </c>
      <c r="I899" t="s">
        <v>8458</v>
      </c>
      <c r="J899">
        <v>0</v>
      </c>
      <c r="K899">
        <v>0</v>
      </c>
      <c r="L899">
        <v>0</v>
      </c>
      <c r="M899">
        <v>0</v>
      </c>
      <c r="N899">
        <v>0</v>
      </c>
      <c r="O899">
        <v>0</v>
      </c>
    </row>
    <row r="900" spans="1:15">
      <c r="A900">
        <v>1202</v>
      </c>
      <c r="B900">
        <v>42</v>
      </c>
      <c r="C900" s="10">
        <v>420921</v>
      </c>
      <c r="D900" t="s">
        <v>6669</v>
      </c>
      <c r="E900" t="s">
        <v>8309</v>
      </c>
      <c r="F900" t="s">
        <v>8459</v>
      </c>
      <c r="G900" t="s">
        <v>6672</v>
      </c>
      <c r="H900" t="s">
        <v>8310</v>
      </c>
      <c r="I900" t="s">
        <v>8460</v>
      </c>
      <c r="J900">
        <v>0</v>
      </c>
      <c r="K900">
        <v>0</v>
      </c>
      <c r="L900">
        <v>0</v>
      </c>
      <c r="M900">
        <v>0</v>
      </c>
      <c r="N900">
        <v>0</v>
      </c>
      <c r="O900">
        <v>0</v>
      </c>
    </row>
    <row r="901" spans="1:15">
      <c r="A901">
        <v>1202</v>
      </c>
      <c r="B901">
        <v>40</v>
      </c>
      <c r="C901" s="10">
        <v>400053</v>
      </c>
      <c r="D901" t="s">
        <v>6669</v>
      </c>
      <c r="E901" t="s">
        <v>8309</v>
      </c>
      <c r="F901" t="s">
        <v>8461</v>
      </c>
      <c r="G901" t="s">
        <v>6672</v>
      </c>
      <c r="H901" t="s">
        <v>8310</v>
      </c>
      <c r="I901" t="s">
        <v>8462</v>
      </c>
      <c r="J901">
        <v>0</v>
      </c>
      <c r="K901">
        <v>0</v>
      </c>
      <c r="L901">
        <v>0</v>
      </c>
      <c r="M901">
        <v>0</v>
      </c>
      <c r="N901">
        <v>0</v>
      </c>
      <c r="O901">
        <v>0</v>
      </c>
    </row>
    <row r="902" spans="1:15">
      <c r="A902">
        <v>1202</v>
      </c>
      <c r="B902">
        <v>40</v>
      </c>
      <c r="C902" s="10">
        <v>400004</v>
      </c>
      <c r="D902" t="s">
        <v>6669</v>
      </c>
      <c r="E902" t="s">
        <v>8309</v>
      </c>
      <c r="F902" t="s">
        <v>8463</v>
      </c>
      <c r="G902" t="s">
        <v>6672</v>
      </c>
      <c r="H902" t="s">
        <v>8310</v>
      </c>
      <c r="I902" t="s">
        <v>8464</v>
      </c>
      <c r="J902">
        <v>0</v>
      </c>
      <c r="K902">
        <v>0</v>
      </c>
      <c r="L902">
        <v>0</v>
      </c>
      <c r="M902">
        <v>0</v>
      </c>
      <c r="N902">
        <v>0</v>
      </c>
      <c r="O902">
        <v>0</v>
      </c>
    </row>
    <row r="903" spans="1:15">
      <c r="A903">
        <v>1202</v>
      </c>
      <c r="B903">
        <v>42</v>
      </c>
      <c r="C903" s="10">
        <v>420958</v>
      </c>
      <c r="D903" t="s">
        <v>6669</v>
      </c>
      <c r="E903" t="s">
        <v>8309</v>
      </c>
      <c r="F903" t="s">
        <v>8465</v>
      </c>
      <c r="G903" t="s">
        <v>6672</v>
      </c>
      <c r="H903" t="s">
        <v>8310</v>
      </c>
      <c r="I903" t="s">
        <v>8466</v>
      </c>
      <c r="J903">
        <v>0</v>
      </c>
      <c r="K903">
        <v>0</v>
      </c>
      <c r="L903">
        <v>0</v>
      </c>
      <c r="M903">
        <v>0</v>
      </c>
      <c r="N903">
        <v>0</v>
      </c>
      <c r="O903">
        <v>0</v>
      </c>
    </row>
    <row r="904" spans="1:15">
      <c r="A904">
        <v>1202</v>
      </c>
      <c r="B904">
        <v>40</v>
      </c>
      <c r="C904" s="10">
        <v>400045</v>
      </c>
      <c r="D904" t="s">
        <v>6669</v>
      </c>
      <c r="E904" t="s">
        <v>8309</v>
      </c>
      <c r="F904" t="s">
        <v>8467</v>
      </c>
      <c r="G904" t="s">
        <v>6672</v>
      </c>
      <c r="H904" t="s">
        <v>8310</v>
      </c>
      <c r="I904" t="s">
        <v>8468</v>
      </c>
      <c r="J904">
        <v>0</v>
      </c>
      <c r="K904">
        <v>0</v>
      </c>
      <c r="L904">
        <v>0</v>
      </c>
      <c r="M904">
        <v>0</v>
      </c>
      <c r="N904">
        <v>0</v>
      </c>
      <c r="O904">
        <v>0</v>
      </c>
    </row>
    <row r="905" spans="1:15">
      <c r="A905">
        <v>1202</v>
      </c>
      <c r="B905">
        <v>4103</v>
      </c>
      <c r="C905" s="10">
        <v>410302</v>
      </c>
      <c r="D905" t="s">
        <v>6669</v>
      </c>
      <c r="E905" t="s">
        <v>8309</v>
      </c>
      <c r="F905" t="s">
        <v>8469</v>
      </c>
      <c r="G905" t="s">
        <v>6672</v>
      </c>
      <c r="H905" t="s">
        <v>8310</v>
      </c>
      <c r="I905" t="s">
        <v>8470</v>
      </c>
      <c r="J905">
        <v>0</v>
      </c>
      <c r="K905">
        <v>0</v>
      </c>
      <c r="L905">
        <v>0</v>
      </c>
      <c r="M905">
        <v>0</v>
      </c>
      <c r="N905">
        <v>0</v>
      </c>
      <c r="O905">
        <v>0</v>
      </c>
    </row>
    <row r="906" spans="1:15">
      <c r="A906">
        <v>1202</v>
      </c>
      <c r="B906">
        <v>42</v>
      </c>
      <c r="C906" s="10">
        <v>420951</v>
      </c>
      <c r="D906" t="s">
        <v>6669</v>
      </c>
      <c r="E906" t="s">
        <v>8309</v>
      </c>
      <c r="F906" t="s">
        <v>8471</v>
      </c>
      <c r="G906" t="s">
        <v>6672</v>
      </c>
      <c r="H906" t="s">
        <v>8310</v>
      </c>
      <c r="I906" t="s">
        <v>8472</v>
      </c>
      <c r="J906">
        <v>0</v>
      </c>
      <c r="K906">
        <v>0</v>
      </c>
      <c r="L906">
        <v>0</v>
      </c>
      <c r="M906">
        <v>0</v>
      </c>
      <c r="N906">
        <v>0</v>
      </c>
      <c r="O906">
        <v>0</v>
      </c>
    </row>
    <row r="907" spans="1:15">
      <c r="A907">
        <v>1202</v>
      </c>
      <c r="B907">
        <v>42</v>
      </c>
      <c r="C907" s="10">
        <v>420922</v>
      </c>
      <c r="D907" t="s">
        <v>6669</v>
      </c>
      <c r="E907" t="s">
        <v>8309</v>
      </c>
      <c r="F907" t="s">
        <v>8473</v>
      </c>
      <c r="G907" t="s">
        <v>6672</v>
      </c>
      <c r="H907" t="s">
        <v>8310</v>
      </c>
      <c r="I907" t="s">
        <v>8474</v>
      </c>
      <c r="J907">
        <v>0</v>
      </c>
      <c r="K907">
        <v>0</v>
      </c>
      <c r="L907">
        <v>0</v>
      </c>
      <c r="M907">
        <v>0</v>
      </c>
      <c r="N907">
        <v>0</v>
      </c>
      <c r="O907">
        <v>0</v>
      </c>
    </row>
    <row r="908" spans="1:15">
      <c r="A908">
        <v>1202</v>
      </c>
      <c r="B908">
        <v>42</v>
      </c>
      <c r="C908" s="10">
        <v>420955</v>
      </c>
      <c r="D908" t="s">
        <v>6669</v>
      </c>
      <c r="E908" t="s">
        <v>8309</v>
      </c>
      <c r="F908" t="s">
        <v>8475</v>
      </c>
      <c r="G908" t="s">
        <v>6672</v>
      </c>
      <c r="H908" t="s">
        <v>8310</v>
      </c>
      <c r="I908" t="s">
        <v>8476</v>
      </c>
      <c r="J908">
        <v>0</v>
      </c>
      <c r="K908">
        <v>0</v>
      </c>
      <c r="L908">
        <v>0</v>
      </c>
      <c r="M908">
        <v>0</v>
      </c>
      <c r="N908">
        <v>0</v>
      </c>
      <c r="O908">
        <v>0</v>
      </c>
    </row>
    <row r="909" spans="1:15">
      <c r="A909">
        <v>1202</v>
      </c>
      <c r="B909">
        <v>4105</v>
      </c>
      <c r="C909" s="10">
        <v>410526</v>
      </c>
      <c r="D909" t="s">
        <v>6669</v>
      </c>
      <c r="E909" t="s">
        <v>8309</v>
      </c>
      <c r="F909" t="s">
        <v>8477</v>
      </c>
      <c r="G909" t="s">
        <v>6672</v>
      </c>
      <c r="H909" t="s">
        <v>8310</v>
      </c>
      <c r="I909" t="s">
        <v>8478</v>
      </c>
      <c r="J909">
        <v>0</v>
      </c>
      <c r="K909">
        <v>0</v>
      </c>
      <c r="L909">
        <v>0</v>
      </c>
      <c r="M909">
        <v>0</v>
      </c>
      <c r="N909">
        <v>0</v>
      </c>
      <c r="O909">
        <v>0</v>
      </c>
    </row>
    <row r="910" spans="1:15">
      <c r="A910">
        <v>1202</v>
      </c>
      <c r="B910">
        <v>42</v>
      </c>
      <c r="C910" s="10">
        <v>420952</v>
      </c>
      <c r="D910" t="s">
        <v>6669</v>
      </c>
      <c r="E910" t="s">
        <v>8309</v>
      </c>
      <c r="F910" t="s">
        <v>8479</v>
      </c>
      <c r="G910" t="s">
        <v>6672</v>
      </c>
      <c r="H910" t="s">
        <v>8310</v>
      </c>
      <c r="I910" t="s">
        <v>8480</v>
      </c>
      <c r="J910">
        <v>0</v>
      </c>
      <c r="K910">
        <v>0</v>
      </c>
      <c r="L910">
        <v>0</v>
      </c>
      <c r="M910">
        <v>0</v>
      </c>
      <c r="N910">
        <v>0</v>
      </c>
      <c r="O910">
        <v>0</v>
      </c>
    </row>
    <row r="911" spans="1:15">
      <c r="A911">
        <v>1202</v>
      </c>
      <c r="B911">
        <v>40</v>
      </c>
      <c r="C911" s="10">
        <v>400024</v>
      </c>
      <c r="D911" t="s">
        <v>6669</v>
      </c>
      <c r="E911" t="s">
        <v>8309</v>
      </c>
      <c r="F911" t="s">
        <v>8481</v>
      </c>
      <c r="G911" t="s">
        <v>6672</v>
      </c>
      <c r="H911" t="s">
        <v>8310</v>
      </c>
      <c r="I911" t="s">
        <v>8482</v>
      </c>
      <c r="J911">
        <v>0</v>
      </c>
      <c r="K911">
        <v>0</v>
      </c>
      <c r="L911">
        <v>0</v>
      </c>
      <c r="M911">
        <v>0</v>
      </c>
      <c r="N911">
        <v>0</v>
      </c>
      <c r="O911">
        <v>0</v>
      </c>
    </row>
    <row r="912" spans="1:15">
      <c r="A912">
        <v>1202</v>
      </c>
      <c r="B912">
        <v>42</v>
      </c>
      <c r="C912" s="10">
        <v>420957</v>
      </c>
      <c r="D912" t="s">
        <v>6669</v>
      </c>
      <c r="E912" t="s">
        <v>8309</v>
      </c>
      <c r="F912" t="s">
        <v>8483</v>
      </c>
      <c r="G912" t="s">
        <v>6672</v>
      </c>
      <c r="H912" t="s">
        <v>8310</v>
      </c>
      <c r="I912" t="s">
        <v>8484</v>
      </c>
      <c r="J912">
        <v>0</v>
      </c>
      <c r="K912">
        <v>0</v>
      </c>
      <c r="L912">
        <v>0</v>
      </c>
      <c r="M912">
        <v>0</v>
      </c>
      <c r="N912">
        <v>0</v>
      </c>
      <c r="O912">
        <v>0</v>
      </c>
    </row>
    <row r="913" spans="1:15">
      <c r="A913">
        <v>1202</v>
      </c>
      <c r="B913">
        <v>4103</v>
      </c>
      <c r="C913" s="10">
        <v>410305</v>
      </c>
      <c r="D913" t="s">
        <v>6669</v>
      </c>
      <c r="E913" t="s">
        <v>8309</v>
      </c>
      <c r="F913" t="s">
        <v>8485</v>
      </c>
      <c r="G913" t="s">
        <v>6672</v>
      </c>
      <c r="H913" t="s">
        <v>8310</v>
      </c>
      <c r="I913" t="s">
        <v>8486</v>
      </c>
      <c r="J913">
        <v>0</v>
      </c>
      <c r="K913">
        <v>0</v>
      </c>
      <c r="L913">
        <v>0</v>
      </c>
      <c r="M913">
        <v>0</v>
      </c>
      <c r="N913">
        <v>0</v>
      </c>
      <c r="O913">
        <v>0</v>
      </c>
    </row>
    <row r="914" spans="1:15">
      <c r="A914">
        <v>1202</v>
      </c>
      <c r="B914">
        <v>40</v>
      </c>
      <c r="C914" s="10">
        <v>400081</v>
      </c>
      <c r="D914" t="s">
        <v>6669</v>
      </c>
      <c r="E914" t="s">
        <v>8309</v>
      </c>
      <c r="F914" t="s">
        <v>8487</v>
      </c>
      <c r="G914" t="s">
        <v>6672</v>
      </c>
      <c r="H914" t="s">
        <v>8310</v>
      </c>
      <c r="I914" t="s">
        <v>8488</v>
      </c>
      <c r="J914">
        <v>0</v>
      </c>
      <c r="K914">
        <v>0</v>
      </c>
      <c r="L914">
        <v>0</v>
      </c>
      <c r="M914">
        <v>0</v>
      </c>
      <c r="N914">
        <v>0</v>
      </c>
      <c r="O914">
        <v>0</v>
      </c>
    </row>
    <row r="915" spans="1:15">
      <c r="A915">
        <v>1202</v>
      </c>
      <c r="B915">
        <v>40</v>
      </c>
      <c r="C915" s="10">
        <v>400033</v>
      </c>
      <c r="D915" t="s">
        <v>6669</v>
      </c>
      <c r="E915" t="s">
        <v>8309</v>
      </c>
      <c r="F915" t="s">
        <v>8489</v>
      </c>
      <c r="G915" t="s">
        <v>6672</v>
      </c>
      <c r="H915" t="s">
        <v>8310</v>
      </c>
      <c r="I915" t="s">
        <v>8490</v>
      </c>
      <c r="J915">
        <v>0</v>
      </c>
      <c r="K915">
        <v>0</v>
      </c>
      <c r="L915">
        <v>0</v>
      </c>
      <c r="M915">
        <v>0</v>
      </c>
      <c r="N915">
        <v>0</v>
      </c>
      <c r="O915">
        <v>0</v>
      </c>
    </row>
    <row r="916" spans="1:15">
      <c r="A916">
        <v>1202</v>
      </c>
      <c r="B916">
        <v>4106</v>
      </c>
      <c r="C916" s="10">
        <v>410612</v>
      </c>
      <c r="D916" t="s">
        <v>6669</v>
      </c>
      <c r="E916" t="s">
        <v>8309</v>
      </c>
      <c r="F916" t="s">
        <v>8491</v>
      </c>
      <c r="G916" t="s">
        <v>6672</v>
      </c>
      <c r="H916" t="s">
        <v>8310</v>
      </c>
      <c r="I916" t="s">
        <v>8492</v>
      </c>
      <c r="J916">
        <v>0</v>
      </c>
      <c r="K916">
        <v>0</v>
      </c>
      <c r="L916">
        <v>0</v>
      </c>
      <c r="M916">
        <v>0</v>
      </c>
      <c r="N916">
        <v>0</v>
      </c>
      <c r="O916">
        <v>0</v>
      </c>
    </row>
    <row r="917" spans="1:15">
      <c r="A917">
        <v>1202</v>
      </c>
      <c r="B917">
        <v>40</v>
      </c>
      <c r="C917" s="10">
        <v>400013</v>
      </c>
      <c r="D917" t="s">
        <v>6669</v>
      </c>
      <c r="E917" t="s">
        <v>8309</v>
      </c>
      <c r="F917" t="s">
        <v>8493</v>
      </c>
      <c r="G917" t="s">
        <v>6672</v>
      </c>
      <c r="H917" t="s">
        <v>8310</v>
      </c>
      <c r="I917" t="s">
        <v>8494</v>
      </c>
      <c r="J917">
        <v>0</v>
      </c>
      <c r="K917">
        <v>0</v>
      </c>
      <c r="L917">
        <v>0</v>
      </c>
      <c r="M917">
        <v>0</v>
      </c>
      <c r="N917">
        <v>0</v>
      </c>
      <c r="O917">
        <v>0</v>
      </c>
    </row>
    <row r="918" spans="1:15">
      <c r="A918">
        <v>1202</v>
      </c>
      <c r="B918">
        <v>4102</v>
      </c>
      <c r="C918" s="10">
        <v>410264</v>
      </c>
      <c r="D918" t="s">
        <v>6669</v>
      </c>
      <c r="E918" t="s">
        <v>8309</v>
      </c>
      <c r="F918" t="s">
        <v>8495</v>
      </c>
      <c r="G918" t="s">
        <v>6672</v>
      </c>
      <c r="H918" t="s">
        <v>8310</v>
      </c>
      <c r="I918" t="s">
        <v>8496</v>
      </c>
      <c r="J918">
        <v>0</v>
      </c>
      <c r="K918">
        <v>0</v>
      </c>
      <c r="L918">
        <v>0</v>
      </c>
      <c r="M918">
        <v>0</v>
      </c>
      <c r="N918">
        <v>0</v>
      </c>
      <c r="O918">
        <v>0</v>
      </c>
    </row>
    <row r="919" spans="1:15">
      <c r="A919">
        <v>1202</v>
      </c>
      <c r="B919">
        <v>42</v>
      </c>
      <c r="C919" s="10">
        <v>420902</v>
      </c>
      <c r="D919" t="s">
        <v>6669</v>
      </c>
      <c r="E919" t="s">
        <v>8309</v>
      </c>
      <c r="F919" t="s">
        <v>8497</v>
      </c>
      <c r="G919" t="s">
        <v>6672</v>
      </c>
      <c r="H919" t="s">
        <v>8310</v>
      </c>
      <c r="I919" t="s">
        <v>8498</v>
      </c>
      <c r="J919">
        <v>0</v>
      </c>
      <c r="K919">
        <v>0</v>
      </c>
      <c r="L919">
        <v>0</v>
      </c>
      <c r="M919">
        <v>0</v>
      </c>
      <c r="N919">
        <v>0</v>
      </c>
      <c r="O919">
        <v>0</v>
      </c>
    </row>
    <row r="920" spans="1:15">
      <c r="A920">
        <v>1202</v>
      </c>
      <c r="B920">
        <v>42</v>
      </c>
      <c r="C920" s="10">
        <v>420908</v>
      </c>
      <c r="D920" t="s">
        <v>6669</v>
      </c>
      <c r="E920" t="s">
        <v>8309</v>
      </c>
      <c r="F920" t="s">
        <v>8499</v>
      </c>
      <c r="G920" t="s">
        <v>6672</v>
      </c>
      <c r="H920" t="s">
        <v>8310</v>
      </c>
      <c r="I920" t="s">
        <v>8500</v>
      </c>
      <c r="J920">
        <v>0</v>
      </c>
      <c r="K920">
        <v>0</v>
      </c>
      <c r="L920">
        <v>0</v>
      </c>
      <c r="M920">
        <v>0</v>
      </c>
      <c r="N920">
        <v>0</v>
      </c>
      <c r="O920">
        <v>0</v>
      </c>
    </row>
    <row r="921" spans="1:15">
      <c r="A921">
        <v>1202</v>
      </c>
      <c r="B921">
        <v>40</v>
      </c>
      <c r="C921" s="10">
        <v>400012</v>
      </c>
      <c r="D921" t="s">
        <v>6669</v>
      </c>
      <c r="E921" t="s">
        <v>8309</v>
      </c>
      <c r="F921" t="s">
        <v>8501</v>
      </c>
      <c r="G921" t="s">
        <v>6672</v>
      </c>
      <c r="H921" t="s">
        <v>8310</v>
      </c>
      <c r="I921" t="s">
        <v>8502</v>
      </c>
      <c r="J921">
        <v>0</v>
      </c>
      <c r="K921">
        <v>0</v>
      </c>
      <c r="L921">
        <v>0</v>
      </c>
      <c r="M921">
        <v>0</v>
      </c>
      <c r="N921">
        <v>0</v>
      </c>
      <c r="O921">
        <v>0</v>
      </c>
    </row>
    <row r="922" spans="1:15">
      <c r="A922">
        <v>1202</v>
      </c>
      <c r="B922">
        <v>42</v>
      </c>
      <c r="C922" s="10">
        <v>420953</v>
      </c>
      <c r="D922" t="s">
        <v>6669</v>
      </c>
      <c r="E922" t="s">
        <v>8309</v>
      </c>
      <c r="F922" t="s">
        <v>8503</v>
      </c>
      <c r="G922" t="s">
        <v>6672</v>
      </c>
      <c r="H922" t="s">
        <v>8310</v>
      </c>
      <c r="I922" t="s">
        <v>8504</v>
      </c>
      <c r="J922">
        <v>0</v>
      </c>
      <c r="K922">
        <v>0</v>
      </c>
      <c r="L922">
        <v>0</v>
      </c>
      <c r="M922">
        <v>0</v>
      </c>
      <c r="N922">
        <v>0</v>
      </c>
      <c r="O922">
        <v>0</v>
      </c>
    </row>
    <row r="923" spans="1:15">
      <c r="A923">
        <v>1202</v>
      </c>
      <c r="B923">
        <v>4103</v>
      </c>
      <c r="C923" s="10">
        <v>410304</v>
      </c>
      <c r="D923" t="s">
        <v>6669</v>
      </c>
      <c r="E923" t="s">
        <v>8309</v>
      </c>
      <c r="F923" t="s">
        <v>8505</v>
      </c>
      <c r="G923" t="s">
        <v>6672</v>
      </c>
      <c r="H923" t="s">
        <v>8310</v>
      </c>
      <c r="I923" t="s">
        <v>8506</v>
      </c>
      <c r="J923">
        <v>0</v>
      </c>
      <c r="K923">
        <v>0</v>
      </c>
      <c r="L923">
        <v>0</v>
      </c>
      <c r="M923">
        <v>0</v>
      </c>
      <c r="N923">
        <v>0</v>
      </c>
      <c r="O923">
        <v>0</v>
      </c>
    </row>
    <row r="924" spans="1:15">
      <c r="A924">
        <v>1202</v>
      </c>
      <c r="B924">
        <v>4106</v>
      </c>
      <c r="C924" s="10">
        <v>410603</v>
      </c>
      <c r="D924" t="s">
        <v>6669</v>
      </c>
      <c r="E924" t="s">
        <v>8309</v>
      </c>
      <c r="F924" t="s">
        <v>8507</v>
      </c>
      <c r="G924" t="s">
        <v>6672</v>
      </c>
      <c r="H924" t="s">
        <v>8310</v>
      </c>
      <c r="I924" t="s">
        <v>8508</v>
      </c>
      <c r="J924">
        <v>0</v>
      </c>
      <c r="K924">
        <v>0</v>
      </c>
      <c r="L924">
        <v>0</v>
      </c>
      <c r="M924">
        <v>0</v>
      </c>
      <c r="N924">
        <v>0</v>
      </c>
      <c r="O924">
        <v>0</v>
      </c>
    </row>
    <row r="925" spans="1:15">
      <c r="A925">
        <v>1202</v>
      </c>
      <c r="B925">
        <v>41</v>
      </c>
      <c r="C925" s="10">
        <v>410811</v>
      </c>
      <c r="D925" t="s">
        <v>6669</v>
      </c>
      <c r="E925" t="s">
        <v>8309</v>
      </c>
      <c r="F925" t="s">
        <v>8509</v>
      </c>
      <c r="G925" t="s">
        <v>6672</v>
      </c>
      <c r="H925" t="s">
        <v>8310</v>
      </c>
      <c r="I925" t="s">
        <v>8510</v>
      </c>
      <c r="J925">
        <v>0</v>
      </c>
      <c r="K925">
        <v>0</v>
      </c>
      <c r="L925">
        <v>1</v>
      </c>
      <c r="M925">
        <v>0</v>
      </c>
      <c r="N925">
        <v>0</v>
      </c>
      <c r="O925">
        <v>0</v>
      </c>
    </row>
    <row r="926" spans="1:15">
      <c r="A926">
        <v>1202</v>
      </c>
      <c r="B926">
        <v>4104</v>
      </c>
      <c r="C926" s="10">
        <v>410402</v>
      </c>
      <c r="D926" t="s">
        <v>6669</v>
      </c>
      <c r="E926" t="s">
        <v>8309</v>
      </c>
      <c r="F926" t="s">
        <v>8511</v>
      </c>
      <c r="G926" t="s">
        <v>6672</v>
      </c>
      <c r="H926" t="s">
        <v>8310</v>
      </c>
      <c r="I926" t="s">
        <v>354</v>
      </c>
      <c r="J926">
        <v>0</v>
      </c>
      <c r="K926">
        <v>0</v>
      </c>
      <c r="L926">
        <v>0</v>
      </c>
      <c r="M926">
        <v>0</v>
      </c>
      <c r="N926">
        <v>0</v>
      </c>
      <c r="O926">
        <v>0</v>
      </c>
    </row>
    <row r="927" spans="1:15">
      <c r="A927">
        <v>1202</v>
      </c>
      <c r="B927">
        <v>40</v>
      </c>
      <c r="C927" s="10">
        <v>400065</v>
      </c>
      <c r="D927" t="s">
        <v>6669</v>
      </c>
      <c r="E927" t="s">
        <v>8309</v>
      </c>
      <c r="F927" t="s">
        <v>8512</v>
      </c>
      <c r="G927" t="s">
        <v>6672</v>
      </c>
      <c r="H927" t="s">
        <v>8310</v>
      </c>
      <c r="I927" t="s">
        <v>8513</v>
      </c>
      <c r="J927">
        <v>0</v>
      </c>
      <c r="K927">
        <v>0</v>
      </c>
      <c r="L927">
        <v>0</v>
      </c>
      <c r="M927">
        <v>0</v>
      </c>
      <c r="N927">
        <v>0</v>
      </c>
      <c r="O927">
        <v>0</v>
      </c>
    </row>
    <row r="928" spans="1:15">
      <c r="A928">
        <v>1202</v>
      </c>
      <c r="B928">
        <v>4116</v>
      </c>
      <c r="C928" s="10">
        <v>411621</v>
      </c>
      <c r="D928" t="s">
        <v>6669</v>
      </c>
      <c r="E928" t="s">
        <v>8309</v>
      </c>
      <c r="F928" t="s">
        <v>8514</v>
      </c>
      <c r="G928" t="s">
        <v>6672</v>
      </c>
      <c r="H928" t="s">
        <v>8310</v>
      </c>
      <c r="I928" t="s">
        <v>8515</v>
      </c>
      <c r="J928">
        <v>0</v>
      </c>
      <c r="K928">
        <v>0</v>
      </c>
      <c r="L928">
        <v>0</v>
      </c>
      <c r="M928">
        <v>0</v>
      </c>
      <c r="N928">
        <v>0</v>
      </c>
      <c r="O928">
        <v>0</v>
      </c>
    </row>
    <row r="929" spans="1:15">
      <c r="A929">
        <v>1202</v>
      </c>
      <c r="B929">
        <v>4102</v>
      </c>
      <c r="C929" s="10">
        <v>410263</v>
      </c>
      <c r="D929" t="s">
        <v>6669</v>
      </c>
      <c r="E929" t="s">
        <v>8309</v>
      </c>
      <c r="F929" t="s">
        <v>8516</v>
      </c>
      <c r="G929" t="s">
        <v>6672</v>
      </c>
      <c r="H929" t="s">
        <v>8310</v>
      </c>
      <c r="I929" t="s">
        <v>8517</v>
      </c>
      <c r="J929">
        <v>0</v>
      </c>
      <c r="K929">
        <v>0</v>
      </c>
      <c r="L929">
        <v>0</v>
      </c>
      <c r="M929">
        <v>0</v>
      </c>
      <c r="N929">
        <v>0</v>
      </c>
      <c r="O929">
        <v>0</v>
      </c>
    </row>
    <row r="930" spans="1:15">
      <c r="A930">
        <v>1202</v>
      </c>
      <c r="B930">
        <v>40</v>
      </c>
      <c r="C930" s="10">
        <v>400014</v>
      </c>
      <c r="D930" t="s">
        <v>6669</v>
      </c>
      <c r="E930" t="s">
        <v>8309</v>
      </c>
      <c r="F930" t="s">
        <v>8518</v>
      </c>
      <c r="G930" t="s">
        <v>6672</v>
      </c>
      <c r="H930" t="s">
        <v>8310</v>
      </c>
      <c r="I930" t="s">
        <v>8519</v>
      </c>
      <c r="J930">
        <v>0</v>
      </c>
      <c r="K930">
        <v>0</v>
      </c>
      <c r="L930">
        <v>0</v>
      </c>
      <c r="M930">
        <v>0</v>
      </c>
      <c r="N930">
        <v>0</v>
      </c>
      <c r="O930">
        <v>0</v>
      </c>
    </row>
    <row r="931" spans="1:15">
      <c r="A931">
        <v>1202</v>
      </c>
      <c r="B931">
        <v>42</v>
      </c>
      <c r="C931" s="10">
        <v>420912</v>
      </c>
      <c r="D931" t="s">
        <v>6669</v>
      </c>
      <c r="E931" t="s">
        <v>8309</v>
      </c>
      <c r="F931" t="s">
        <v>8520</v>
      </c>
      <c r="G931" t="s">
        <v>6672</v>
      </c>
      <c r="H931" t="s">
        <v>8310</v>
      </c>
      <c r="I931" t="s">
        <v>8521</v>
      </c>
      <c r="J931">
        <v>0</v>
      </c>
      <c r="K931">
        <v>0</v>
      </c>
      <c r="L931">
        <v>0</v>
      </c>
      <c r="M931">
        <v>0</v>
      </c>
      <c r="N931">
        <v>0</v>
      </c>
      <c r="O931">
        <v>0</v>
      </c>
    </row>
    <row r="932" spans="1:15">
      <c r="A932">
        <v>1202</v>
      </c>
      <c r="B932">
        <v>4104</v>
      </c>
      <c r="C932" s="10">
        <v>410404</v>
      </c>
      <c r="D932" t="s">
        <v>6669</v>
      </c>
      <c r="E932" t="s">
        <v>8309</v>
      </c>
      <c r="F932" t="s">
        <v>8522</v>
      </c>
      <c r="G932" t="s">
        <v>6672</v>
      </c>
      <c r="H932" t="s">
        <v>8310</v>
      </c>
      <c r="I932" t="s">
        <v>8523</v>
      </c>
      <c r="J932">
        <v>0</v>
      </c>
      <c r="K932">
        <v>0</v>
      </c>
      <c r="L932">
        <v>0</v>
      </c>
      <c r="M932">
        <v>0</v>
      </c>
      <c r="N932">
        <v>0</v>
      </c>
      <c r="O932">
        <v>0</v>
      </c>
    </row>
    <row r="933" spans="1:15">
      <c r="A933">
        <v>1202</v>
      </c>
      <c r="B933">
        <v>41</v>
      </c>
      <c r="C933" s="10">
        <v>410853</v>
      </c>
      <c r="D933" t="s">
        <v>6669</v>
      </c>
      <c r="E933" t="s">
        <v>8309</v>
      </c>
      <c r="F933" t="s">
        <v>8524</v>
      </c>
      <c r="G933" t="s">
        <v>6672</v>
      </c>
      <c r="H933" t="s">
        <v>8310</v>
      </c>
      <c r="I933" t="s">
        <v>8525</v>
      </c>
      <c r="J933">
        <v>0</v>
      </c>
      <c r="K933">
        <v>0</v>
      </c>
      <c r="L933">
        <v>1</v>
      </c>
      <c r="M933">
        <v>0</v>
      </c>
      <c r="N933">
        <v>0</v>
      </c>
      <c r="O933">
        <v>0</v>
      </c>
    </row>
    <row r="934" spans="1:15">
      <c r="A934">
        <v>1202</v>
      </c>
      <c r="B934">
        <v>42</v>
      </c>
      <c r="C934" s="10">
        <v>420915</v>
      </c>
      <c r="D934" t="s">
        <v>6669</v>
      </c>
      <c r="E934" t="s">
        <v>8309</v>
      </c>
      <c r="F934" t="s">
        <v>8526</v>
      </c>
      <c r="G934" t="s">
        <v>6672</v>
      </c>
      <c r="H934" t="s">
        <v>8310</v>
      </c>
      <c r="I934" t="s">
        <v>8527</v>
      </c>
      <c r="J934">
        <v>0</v>
      </c>
      <c r="K934">
        <v>0</v>
      </c>
      <c r="L934">
        <v>1</v>
      </c>
      <c r="M934">
        <v>0</v>
      </c>
      <c r="N934">
        <v>0</v>
      </c>
      <c r="O934">
        <v>0</v>
      </c>
    </row>
    <row r="935" spans="1:15">
      <c r="A935">
        <v>1202</v>
      </c>
      <c r="B935">
        <v>41</v>
      </c>
      <c r="C935" s="10">
        <v>410824</v>
      </c>
      <c r="D935" t="s">
        <v>6669</v>
      </c>
      <c r="E935" t="s">
        <v>8309</v>
      </c>
      <c r="F935" t="s">
        <v>8528</v>
      </c>
      <c r="G935" t="s">
        <v>6672</v>
      </c>
      <c r="H935" t="s">
        <v>8310</v>
      </c>
      <c r="I935" t="s">
        <v>8529</v>
      </c>
      <c r="J935">
        <v>0</v>
      </c>
      <c r="K935">
        <v>0</v>
      </c>
      <c r="L935">
        <v>0</v>
      </c>
      <c r="M935">
        <v>0</v>
      </c>
      <c r="N935">
        <v>0</v>
      </c>
      <c r="O935">
        <v>0</v>
      </c>
    </row>
    <row r="936" spans="1:15">
      <c r="A936">
        <v>1202</v>
      </c>
      <c r="B936">
        <v>42</v>
      </c>
      <c r="C936" s="10">
        <v>420924</v>
      </c>
      <c r="D936" t="s">
        <v>6669</v>
      </c>
      <c r="E936" t="s">
        <v>8309</v>
      </c>
      <c r="F936" t="s">
        <v>8530</v>
      </c>
      <c r="G936" t="s">
        <v>6672</v>
      </c>
      <c r="H936" t="s">
        <v>8310</v>
      </c>
      <c r="I936" t="s">
        <v>8531</v>
      </c>
      <c r="J936">
        <v>0</v>
      </c>
      <c r="K936">
        <v>0</v>
      </c>
      <c r="L936">
        <v>0</v>
      </c>
      <c r="M936">
        <v>0</v>
      </c>
      <c r="N936">
        <v>0</v>
      </c>
      <c r="O936">
        <v>0</v>
      </c>
    </row>
    <row r="937" spans="1:15">
      <c r="A937">
        <v>1202</v>
      </c>
      <c r="B937">
        <v>42</v>
      </c>
      <c r="C937" s="10">
        <v>420943</v>
      </c>
      <c r="D937" t="s">
        <v>6669</v>
      </c>
      <c r="E937" t="s">
        <v>8309</v>
      </c>
      <c r="F937" t="s">
        <v>8532</v>
      </c>
      <c r="G937" t="s">
        <v>6672</v>
      </c>
      <c r="H937" t="s">
        <v>8310</v>
      </c>
      <c r="I937" t="s">
        <v>8533</v>
      </c>
      <c r="J937">
        <v>0</v>
      </c>
      <c r="K937">
        <v>0</v>
      </c>
      <c r="L937">
        <v>0</v>
      </c>
      <c r="M937">
        <v>0</v>
      </c>
      <c r="N937">
        <v>0</v>
      </c>
      <c r="O937">
        <v>0</v>
      </c>
    </row>
    <row r="938" spans="1:15">
      <c r="A938">
        <v>1202</v>
      </c>
      <c r="B938">
        <v>40</v>
      </c>
      <c r="C938" s="10">
        <v>400083</v>
      </c>
      <c r="D938" t="s">
        <v>6669</v>
      </c>
      <c r="E938" t="s">
        <v>8309</v>
      </c>
      <c r="F938" t="s">
        <v>8534</v>
      </c>
      <c r="G938" t="s">
        <v>6672</v>
      </c>
      <c r="H938" t="s">
        <v>8310</v>
      </c>
      <c r="I938" t="s">
        <v>8535</v>
      </c>
      <c r="J938">
        <v>0</v>
      </c>
      <c r="K938">
        <v>0</v>
      </c>
      <c r="L938">
        <v>0</v>
      </c>
      <c r="M938">
        <v>0</v>
      </c>
      <c r="N938">
        <v>0</v>
      </c>
      <c r="O938">
        <v>0</v>
      </c>
    </row>
    <row r="939" spans="1:15">
      <c r="A939">
        <v>1202</v>
      </c>
      <c r="B939">
        <v>41</v>
      </c>
      <c r="C939" s="10">
        <v>410843</v>
      </c>
      <c r="D939" t="s">
        <v>6669</v>
      </c>
      <c r="E939" t="s">
        <v>8309</v>
      </c>
      <c r="F939" t="s">
        <v>8536</v>
      </c>
      <c r="G939" t="s">
        <v>6672</v>
      </c>
      <c r="H939" t="s">
        <v>8310</v>
      </c>
      <c r="I939" t="s">
        <v>8537</v>
      </c>
      <c r="J939">
        <v>0</v>
      </c>
      <c r="K939">
        <v>0</v>
      </c>
      <c r="L939">
        <v>0</v>
      </c>
      <c r="M939">
        <v>0</v>
      </c>
      <c r="N939">
        <v>0</v>
      </c>
      <c r="O939">
        <v>0</v>
      </c>
    </row>
    <row r="940" spans="1:15">
      <c r="A940">
        <v>1202</v>
      </c>
      <c r="B940">
        <v>4103</v>
      </c>
      <c r="C940" s="10">
        <v>410311</v>
      </c>
      <c r="D940" t="s">
        <v>6669</v>
      </c>
      <c r="E940" t="s">
        <v>8309</v>
      </c>
      <c r="F940" t="s">
        <v>8538</v>
      </c>
      <c r="G940" t="s">
        <v>6672</v>
      </c>
      <c r="H940" t="s">
        <v>8310</v>
      </c>
      <c r="I940" t="s">
        <v>8539</v>
      </c>
      <c r="J940">
        <v>0</v>
      </c>
      <c r="K940">
        <v>0</v>
      </c>
      <c r="L940">
        <v>0</v>
      </c>
      <c r="M940">
        <v>0</v>
      </c>
      <c r="N940">
        <v>0</v>
      </c>
      <c r="O940">
        <v>0</v>
      </c>
    </row>
    <row r="941" spans="1:15">
      <c r="A941">
        <v>1202</v>
      </c>
      <c r="B941">
        <v>4103</v>
      </c>
      <c r="C941" s="10">
        <v>410313</v>
      </c>
      <c r="D941" t="s">
        <v>6669</v>
      </c>
      <c r="E941" t="s">
        <v>8309</v>
      </c>
      <c r="F941" t="s">
        <v>8540</v>
      </c>
      <c r="G941" t="s">
        <v>6672</v>
      </c>
      <c r="H941" t="s">
        <v>8310</v>
      </c>
      <c r="I941" t="s">
        <v>8541</v>
      </c>
      <c r="J941">
        <v>0</v>
      </c>
      <c r="K941">
        <v>0</v>
      </c>
      <c r="L941">
        <v>0</v>
      </c>
      <c r="M941">
        <v>0</v>
      </c>
      <c r="N941">
        <v>0</v>
      </c>
      <c r="O941">
        <v>0</v>
      </c>
    </row>
    <row r="942" spans="1:15">
      <c r="A942">
        <v>1202</v>
      </c>
      <c r="B942">
        <v>40</v>
      </c>
      <c r="C942" s="10">
        <v>400075</v>
      </c>
      <c r="D942" t="s">
        <v>6669</v>
      </c>
      <c r="E942" t="s">
        <v>8309</v>
      </c>
      <c r="F942" t="s">
        <v>8542</v>
      </c>
      <c r="G942" t="s">
        <v>6672</v>
      </c>
      <c r="H942" t="s">
        <v>8310</v>
      </c>
      <c r="I942" t="s">
        <v>8543</v>
      </c>
      <c r="J942">
        <v>0</v>
      </c>
      <c r="K942">
        <v>0</v>
      </c>
      <c r="L942">
        <v>0</v>
      </c>
      <c r="M942">
        <v>0</v>
      </c>
      <c r="N942">
        <v>0</v>
      </c>
      <c r="O942">
        <v>0</v>
      </c>
    </row>
    <row r="943" spans="1:15">
      <c r="A943">
        <v>1202</v>
      </c>
      <c r="B943">
        <v>4104</v>
      </c>
      <c r="C943" s="10">
        <v>410401</v>
      </c>
      <c r="D943" t="s">
        <v>6669</v>
      </c>
      <c r="E943" t="s">
        <v>8309</v>
      </c>
      <c r="F943" t="s">
        <v>8544</v>
      </c>
      <c r="G943" t="s">
        <v>6672</v>
      </c>
      <c r="H943" t="s">
        <v>8310</v>
      </c>
      <c r="I943" t="s">
        <v>8545</v>
      </c>
      <c r="J943">
        <v>0</v>
      </c>
      <c r="K943">
        <v>0</v>
      </c>
      <c r="L943">
        <v>0</v>
      </c>
      <c r="M943">
        <v>0</v>
      </c>
      <c r="N943">
        <v>0</v>
      </c>
      <c r="O943">
        <v>0</v>
      </c>
    </row>
    <row r="944" spans="1:15">
      <c r="A944">
        <v>1202</v>
      </c>
      <c r="B944">
        <v>40</v>
      </c>
      <c r="C944" s="10">
        <v>400042</v>
      </c>
      <c r="D944" t="s">
        <v>6669</v>
      </c>
      <c r="E944" t="s">
        <v>8309</v>
      </c>
      <c r="F944" t="s">
        <v>8546</v>
      </c>
      <c r="G944" t="s">
        <v>6672</v>
      </c>
      <c r="H944" t="s">
        <v>8310</v>
      </c>
      <c r="I944" t="s">
        <v>8547</v>
      </c>
      <c r="J944">
        <v>0</v>
      </c>
      <c r="K944">
        <v>0</v>
      </c>
      <c r="L944">
        <v>0</v>
      </c>
      <c r="M944">
        <v>0</v>
      </c>
      <c r="N944">
        <v>0</v>
      </c>
      <c r="O944">
        <v>0</v>
      </c>
    </row>
    <row r="945" spans="1:15">
      <c r="A945">
        <v>1202</v>
      </c>
      <c r="B945">
        <v>42</v>
      </c>
      <c r="C945" s="10">
        <v>420903</v>
      </c>
      <c r="D945" t="s">
        <v>6669</v>
      </c>
      <c r="E945" t="s">
        <v>8309</v>
      </c>
      <c r="F945" t="s">
        <v>8548</v>
      </c>
      <c r="G945" t="s">
        <v>6672</v>
      </c>
      <c r="H945" t="s">
        <v>8310</v>
      </c>
      <c r="I945" t="s">
        <v>8549</v>
      </c>
      <c r="J945">
        <v>0</v>
      </c>
      <c r="K945">
        <v>0</v>
      </c>
      <c r="L945">
        <v>0</v>
      </c>
      <c r="M945">
        <v>0</v>
      </c>
      <c r="N945">
        <v>0</v>
      </c>
      <c r="O945">
        <v>0</v>
      </c>
    </row>
    <row r="946" spans="1:15">
      <c r="A946">
        <v>1202</v>
      </c>
      <c r="B946">
        <v>41</v>
      </c>
      <c r="C946" s="10">
        <v>410835</v>
      </c>
      <c r="D946" t="s">
        <v>6669</v>
      </c>
      <c r="E946" t="s">
        <v>8309</v>
      </c>
      <c r="F946" t="s">
        <v>8550</v>
      </c>
      <c r="G946" t="s">
        <v>6672</v>
      </c>
      <c r="H946" t="s">
        <v>8310</v>
      </c>
      <c r="I946" t="s">
        <v>8551</v>
      </c>
      <c r="J946">
        <v>0</v>
      </c>
      <c r="K946">
        <v>0</v>
      </c>
      <c r="L946">
        <v>1</v>
      </c>
      <c r="M946">
        <v>0</v>
      </c>
      <c r="N946">
        <v>0</v>
      </c>
      <c r="O946">
        <v>0</v>
      </c>
    </row>
    <row r="947" spans="1:15">
      <c r="A947">
        <v>1202</v>
      </c>
      <c r="B947">
        <v>41</v>
      </c>
      <c r="C947" s="10">
        <v>410834</v>
      </c>
      <c r="D947" t="s">
        <v>6669</v>
      </c>
      <c r="E947" t="s">
        <v>8309</v>
      </c>
      <c r="F947" t="s">
        <v>8552</v>
      </c>
      <c r="G947" t="s">
        <v>6672</v>
      </c>
      <c r="H947" t="s">
        <v>8310</v>
      </c>
      <c r="I947" t="s">
        <v>8553</v>
      </c>
      <c r="J947">
        <v>0</v>
      </c>
      <c r="K947">
        <v>0</v>
      </c>
      <c r="L947">
        <v>0</v>
      </c>
      <c r="M947">
        <v>0</v>
      </c>
      <c r="N947">
        <v>0</v>
      </c>
      <c r="O947">
        <v>0</v>
      </c>
    </row>
    <row r="948" spans="1:15">
      <c r="A948">
        <v>1202</v>
      </c>
      <c r="B948">
        <v>40</v>
      </c>
      <c r="C948" s="10">
        <v>400005</v>
      </c>
      <c r="D948" t="s">
        <v>6669</v>
      </c>
      <c r="E948" t="s">
        <v>8309</v>
      </c>
      <c r="F948" t="s">
        <v>8554</v>
      </c>
      <c r="G948" t="s">
        <v>6672</v>
      </c>
      <c r="H948" t="s">
        <v>8310</v>
      </c>
      <c r="I948" t="s">
        <v>8555</v>
      </c>
      <c r="J948">
        <v>0</v>
      </c>
      <c r="K948">
        <v>0</v>
      </c>
      <c r="L948">
        <v>0</v>
      </c>
      <c r="M948">
        <v>0</v>
      </c>
      <c r="N948">
        <v>0</v>
      </c>
      <c r="O948">
        <v>0</v>
      </c>
    </row>
    <row r="949" spans="1:15">
      <c r="A949">
        <v>1202</v>
      </c>
      <c r="B949">
        <v>40</v>
      </c>
      <c r="C949" s="10">
        <v>400022</v>
      </c>
      <c r="D949" t="s">
        <v>6669</v>
      </c>
      <c r="E949" t="s">
        <v>8309</v>
      </c>
      <c r="F949" t="s">
        <v>8556</v>
      </c>
      <c r="G949" t="s">
        <v>6672</v>
      </c>
      <c r="H949" t="s">
        <v>8310</v>
      </c>
      <c r="I949" t="s">
        <v>8557</v>
      </c>
      <c r="J949">
        <v>0</v>
      </c>
      <c r="K949">
        <v>0</v>
      </c>
      <c r="L949">
        <v>0</v>
      </c>
      <c r="M949">
        <v>0</v>
      </c>
      <c r="N949">
        <v>0</v>
      </c>
      <c r="O949">
        <v>0</v>
      </c>
    </row>
    <row r="950" spans="1:15">
      <c r="A950">
        <v>1202</v>
      </c>
      <c r="B950">
        <v>4105</v>
      </c>
      <c r="C950" s="10">
        <v>410525</v>
      </c>
      <c r="D950" t="s">
        <v>6669</v>
      </c>
      <c r="E950" t="s">
        <v>8309</v>
      </c>
      <c r="F950" t="s">
        <v>8558</v>
      </c>
      <c r="G950" t="s">
        <v>6672</v>
      </c>
      <c r="H950" t="s">
        <v>8310</v>
      </c>
      <c r="I950" t="s">
        <v>8559</v>
      </c>
      <c r="J950">
        <v>0</v>
      </c>
      <c r="K950">
        <v>0</v>
      </c>
      <c r="L950">
        <v>0</v>
      </c>
      <c r="M950">
        <v>0</v>
      </c>
      <c r="N950">
        <v>0</v>
      </c>
      <c r="O950">
        <v>0</v>
      </c>
    </row>
    <row r="951" spans="1:15">
      <c r="A951">
        <v>1202</v>
      </c>
      <c r="B951">
        <v>41</v>
      </c>
      <c r="C951" s="10">
        <v>410841</v>
      </c>
      <c r="D951" t="s">
        <v>6669</v>
      </c>
      <c r="E951" t="s">
        <v>8309</v>
      </c>
      <c r="F951" t="s">
        <v>8560</v>
      </c>
      <c r="G951" t="s">
        <v>6672</v>
      </c>
      <c r="H951" t="s">
        <v>8310</v>
      </c>
      <c r="I951" t="s">
        <v>8561</v>
      </c>
      <c r="J951">
        <v>0</v>
      </c>
      <c r="K951">
        <v>0</v>
      </c>
      <c r="L951">
        <v>1</v>
      </c>
      <c r="M951">
        <v>0</v>
      </c>
      <c r="N951">
        <v>0</v>
      </c>
      <c r="O951">
        <v>0</v>
      </c>
    </row>
    <row r="952" spans="1:15">
      <c r="A952">
        <v>1202</v>
      </c>
      <c r="B952">
        <v>4104</v>
      </c>
      <c r="C952" s="10">
        <v>410407</v>
      </c>
      <c r="D952" t="s">
        <v>6669</v>
      </c>
      <c r="E952" t="s">
        <v>8309</v>
      </c>
      <c r="F952" t="s">
        <v>8562</v>
      </c>
      <c r="G952" t="s">
        <v>6672</v>
      </c>
      <c r="H952" t="s">
        <v>8310</v>
      </c>
      <c r="I952" t="s">
        <v>8563</v>
      </c>
      <c r="J952">
        <v>0</v>
      </c>
      <c r="K952">
        <v>0</v>
      </c>
      <c r="L952">
        <v>0</v>
      </c>
      <c r="M952">
        <v>0</v>
      </c>
      <c r="N952">
        <v>0</v>
      </c>
      <c r="O952">
        <v>0</v>
      </c>
    </row>
    <row r="953" spans="1:15">
      <c r="A953">
        <v>1202</v>
      </c>
      <c r="B953">
        <v>42</v>
      </c>
      <c r="C953" s="10">
        <v>420934</v>
      </c>
      <c r="D953" t="s">
        <v>6669</v>
      </c>
      <c r="E953" t="s">
        <v>8309</v>
      </c>
      <c r="F953" t="s">
        <v>8564</v>
      </c>
      <c r="G953" t="s">
        <v>6672</v>
      </c>
      <c r="H953" t="s">
        <v>8310</v>
      </c>
      <c r="I953" t="s">
        <v>8565</v>
      </c>
      <c r="J953">
        <v>0</v>
      </c>
      <c r="K953">
        <v>0</v>
      </c>
      <c r="L953">
        <v>0</v>
      </c>
      <c r="M953">
        <v>0</v>
      </c>
      <c r="N953">
        <v>0</v>
      </c>
      <c r="O953">
        <v>0</v>
      </c>
    </row>
    <row r="954" spans="1:15">
      <c r="A954">
        <v>1202</v>
      </c>
      <c r="B954">
        <v>42</v>
      </c>
      <c r="C954" s="10">
        <v>420941</v>
      </c>
      <c r="D954" t="s">
        <v>6669</v>
      </c>
      <c r="E954" t="s">
        <v>8309</v>
      </c>
      <c r="F954" t="s">
        <v>8566</v>
      </c>
      <c r="G954" t="s">
        <v>6672</v>
      </c>
      <c r="H954" t="s">
        <v>8310</v>
      </c>
      <c r="I954" t="s">
        <v>8567</v>
      </c>
      <c r="J954">
        <v>0</v>
      </c>
      <c r="K954">
        <v>0</v>
      </c>
      <c r="L954">
        <v>0</v>
      </c>
      <c r="M954">
        <v>0</v>
      </c>
      <c r="N954">
        <v>0</v>
      </c>
      <c r="O954">
        <v>0</v>
      </c>
    </row>
    <row r="955" spans="1:15">
      <c r="A955">
        <v>1202</v>
      </c>
      <c r="B955">
        <v>4116</v>
      </c>
      <c r="C955" s="10">
        <v>411623</v>
      </c>
      <c r="D955" t="s">
        <v>6669</v>
      </c>
      <c r="E955" t="s">
        <v>8309</v>
      </c>
      <c r="F955" t="s">
        <v>8568</v>
      </c>
      <c r="G955" t="s">
        <v>6672</v>
      </c>
      <c r="H955" t="s">
        <v>8310</v>
      </c>
      <c r="I955" t="s">
        <v>8569</v>
      </c>
      <c r="J955">
        <v>0</v>
      </c>
      <c r="K955">
        <v>0</v>
      </c>
      <c r="L955">
        <v>0</v>
      </c>
      <c r="M955">
        <v>0</v>
      </c>
      <c r="N955">
        <v>0</v>
      </c>
      <c r="O955">
        <v>0</v>
      </c>
    </row>
    <row r="956" spans="1:15">
      <c r="A956">
        <v>1202</v>
      </c>
      <c r="B956">
        <v>40</v>
      </c>
      <c r="C956" s="10">
        <v>400055</v>
      </c>
      <c r="D956" t="s">
        <v>6669</v>
      </c>
      <c r="E956" t="s">
        <v>8309</v>
      </c>
      <c r="F956" t="s">
        <v>8570</v>
      </c>
      <c r="G956" t="s">
        <v>6672</v>
      </c>
      <c r="H956" t="s">
        <v>8310</v>
      </c>
      <c r="I956" t="s">
        <v>8571</v>
      </c>
      <c r="J956">
        <v>0</v>
      </c>
      <c r="K956">
        <v>0</v>
      </c>
      <c r="L956">
        <v>0</v>
      </c>
      <c r="M956">
        <v>0</v>
      </c>
      <c r="N956">
        <v>0</v>
      </c>
      <c r="O956">
        <v>0</v>
      </c>
    </row>
    <row r="957" spans="1:15">
      <c r="A957">
        <v>1202</v>
      </c>
      <c r="B957">
        <v>4102</v>
      </c>
      <c r="C957" s="10">
        <v>410262</v>
      </c>
      <c r="D957" t="s">
        <v>6669</v>
      </c>
      <c r="E957" t="s">
        <v>8309</v>
      </c>
      <c r="F957" t="s">
        <v>8572</v>
      </c>
      <c r="G957" t="s">
        <v>6672</v>
      </c>
      <c r="H957" t="s">
        <v>8310</v>
      </c>
      <c r="I957" t="s">
        <v>8573</v>
      </c>
      <c r="J957">
        <v>0</v>
      </c>
      <c r="K957">
        <v>0</v>
      </c>
      <c r="L957">
        <v>0</v>
      </c>
      <c r="M957">
        <v>0</v>
      </c>
      <c r="N957">
        <v>0</v>
      </c>
      <c r="O957">
        <v>0</v>
      </c>
    </row>
    <row r="958" spans="1:15">
      <c r="A958">
        <v>1202</v>
      </c>
      <c r="B958">
        <v>4116</v>
      </c>
      <c r="C958" s="10">
        <v>411601</v>
      </c>
      <c r="D958" t="s">
        <v>6669</v>
      </c>
      <c r="E958" t="s">
        <v>8309</v>
      </c>
      <c r="F958" t="s">
        <v>8574</v>
      </c>
      <c r="G958" t="s">
        <v>6672</v>
      </c>
      <c r="H958" t="s">
        <v>8310</v>
      </c>
      <c r="I958" t="s">
        <v>8575</v>
      </c>
      <c r="J958">
        <v>0</v>
      </c>
      <c r="K958">
        <v>0</v>
      </c>
      <c r="L958">
        <v>0</v>
      </c>
      <c r="M958">
        <v>0</v>
      </c>
      <c r="N958">
        <v>0</v>
      </c>
      <c r="O958">
        <v>0</v>
      </c>
    </row>
    <row r="959" spans="1:15">
      <c r="A959">
        <v>1202</v>
      </c>
      <c r="B959">
        <v>4103</v>
      </c>
      <c r="C959" s="10">
        <v>410303</v>
      </c>
      <c r="D959" t="s">
        <v>6669</v>
      </c>
      <c r="E959" t="s">
        <v>8309</v>
      </c>
      <c r="F959" t="s">
        <v>8576</v>
      </c>
      <c r="G959" t="s">
        <v>6672</v>
      </c>
      <c r="H959" t="s">
        <v>8310</v>
      </c>
      <c r="I959" t="s">
        <v>8577</v>
      </c>
      <c r="J959">
        <v>0</v>
      </c>
      <c r="K959">
        <v>0</v>
      </c>
      <c r="L959">
        <v>0</v>
      </c>
      <c r="M959">
        <v>0</v>
      </c>
      <c r="N959">
        <v>0</v>
      </c>
      <c r="O959">
        <v>0</v>
      </c>
    </row>
    <row r="960" spans="1:15">
      <c r="A960">
        <v>1202</v>
      </c>
      <c r="B960">
        <v>40</v>
      </c>
      <c r="C960" s="10">
        <v>400051</v>
      </c>
      <c r="D960" t="s">
        <v>6669</v>
      </c>
      <c r="E960" t="s">
        <v>8309</v>
      </c>
      <c r="F960" t="s">
        <v>8578</v>
      </c>
      <c r="G960" t="s">
        <v>6672</v>
      </c>
      <c r="H960" t="s">
        <v>8310</v>
      </c>
      <c r="I960" t="s">
        <v>8579</v>
      </c>
      <c r="J960">
        <v>0</v>
      </c>
      <c r="K960">
        <v>0</v>
      </c>
      <c r="L960">
        <v>0</v>
      </c>
      <c r="M960">
        <v>0</v>
      </c>
      <c r="N960">
        <v>0</v>
      </c>
      <c r="O960">
        <v>0</v>
      </c>
    </row>
    <row r="961" spans="1:15">
      <c r="A961">
        <v>1202</v>
      </c>
      <c r="B961">
        <v>40</v>
      </c>
      <c r="C961" s="10">
        <v>400043</v>
      </c>
      <c r="D961" t="s">
        <v>6669</v>
      </c>
      <c r="E961" t="s">
        <v>8309</v>
      </c>
      <c r="F961" t="s">
        <v>8580</v>
      </c>
      <c r="G961" t="s">
        <v>6672</v>
      </c>
      <c r="H961" t="s">
        <v>8310</v>
      </c>
      <c r="I961" t="s">
        <v>8581</v>
      </c>
      <c r="J961">
        <v>0</v>
      </c>
      <c r="K961">
        <v>0</v>
      </c>
      <c r="L961">
        <v>0</v>
      </c>
      <c r="M961">
        <v>0</v>
      </c>
      <c r="N961">
        <v>0</v>
      </c>
      <c r="O961">
        <v>0</v>
      </c>
    </row>
    <row r="962" spans="1:15">
      <c r="A962">
        <v>1202</v>
      </c>
      <c r="B962">
        <v>40</v>
      </c>
      <c r="C962" s="10">
        <v>400025</v>
      </c>
      <c r="D962" t="s">
        <v>6669</v>
      </c>
      <c r="E962" t="s">
        <v>8309</v>
      </c>
      <c r="F962" t="s">
        <v>8582</v>
      </c>
      <c r="G962" t="s">
        <v>6672</v>
      </c>
      <c r="H962" t="s">
        <v>8310</v>
      </c>
      <c r="I962" t="s">
        <v>8583</v>
      </c>
      <c r="J962">
        <v>0</v>
      </c>
      <c r="K962">
        <v>0</v>
      </c>
      <c r="L962">
        <v>0</v>
      </c>
      <c r="M962">
        <v>0</v>
      </c>
      <c r="N962">
        <v>0</v>
      </c>
      <c r="O962">
        <v>0</v>
      </c>
    </row>
    <row r="963" spans="1:15">
      <c r="A963">
        <v>1202</v>
      </c>
      <c r="B963">
        <v>40</v>
      </c>
      <c r="C963" s="10">
        <v>400011</v>
      </c>
      <c r="D963" t="s">
        <v>6669</v>
      </c>
      <c r="E963" t="s">
        <v>8309</v>
      </c>
      <c r="F963" t="s">
        <v>8584</v>
      </c>
      <c r="G963" t="s">
        <v>6672</v>
      </c>
      <c r="H963" t="s">
        <v>8310</v>
      </c>
      <c r="I963" t="s">
        <v>8585</v>
      </c>
      <c r="J963">
        <v>0</v>
      </c>
      <c r="K963">
        <v>0</v>
      </c>
      <c r="L963">
        <v>0</v>
      </c>
      <c r="M963">
        <v>0</v>
      </c>
      <c r="N963">
        <v>0</v>
      </c>
      <c r="O963">
        <v>0</v>
      </c>
    </row>
    <row r="964" spans="1:15">
      <c r="A964">
        <v>1202</v>
      </c>
      <c r="B964">
        <v>41</v>
      </c>
      <c r="C964" s="10">
        <v>410851</v>
      </c>
      <c r="D964" t="s">
        <v>6669</v>
      </c>
      <c r="E964" t="s">
        <v>8309</v>
      </c>
      <c r="F964" t="s">
        <v>8586</v>
      </c>
      <c r="G964" t="s">
        <v>6672</v>
      </c>
      <c r="H964" t="s">
        <v>8310</v>
      </c>
      <c r="I964" t="s">
        <v>8587</v>
      </c>
      <c r="J964">
        <v>0</v>
      </c>
      <c r="K964">
        <v>0</v>
      </c>
      <c r="L964">
        <v>1</v>
      </c>
      <c r="M964">
        <v>0</v>
      </c>
      <c r="N964">
        <v>0</v>
      </c>
      <c r="O964">
        <v>0</v>
      </c>
    </row>
    <row r="965" spans="1:15">
      <c r="A965">
        <v>1202</v>
      </c>
      <c r="B965">
        <v>42</v>
      </c>
      <c r="C965" s="10">
        <v>420918</v>
      </c>
      <c r="D965" t="s">
        <v>6669</v>
      </c>
      <c r="E965" t="s">
        <v>8309</v>
      </c>
      <c r="F965" t="s">
        <v>8588</v>
      </c>
      <c r="G965" t="s">
        <v>6672</v>
      </c>
      <c r="H965" t="s">
        <v>8310</v>
      </c>
      <c r="I965" t="s">
        <v>8589</v>
      </c>
      <c r="J965">
        <v>0</v>
      </c>
      <c r="K965">
        <v>0</v>
      </c>
      <c r="L965">
        <v>0</v>
      </c>
      <c r="M965">
        <v>0</v>
      </c>
      <c r="N965">
        <v>0</v>
      </c>
      <c r="O965">
        <v>0</v>
      </c>
    </row>
    <row r="966" spans="1:15">
      <c r="A966">
        <v>1202</v>
      </c>
      <c r="B966">
        <v>42</v>
      </c>
      <c r="C966" s="10">
        <v>420907</v>
      </c>
      <c r="D966" t="s">
        <v>6669</v>
      </c>
      <c r="E966" t="s">
        <v>8309</v>
      </c>
      <c r="F966" t="s">
        <v>8590</v>
      </c>
      <c r="G966" t="s">
        <v>6672</v>
      </c>
      <c r="H966" t="s">
        <v>8310</v>
      </c>
      <c r="I966" t="s">
        <v>8591</v>
      </c>
      <c r="J966">
        <v>0</v>
      </c>
      <c r="K966">
        <v>0</v>
      </c>
      <c r="L966">
        <v>0</v>
      </c>
      <c r="M966">
        <v>0</v>
      </c>
      <c r="N966">
        <v>0</v>
      </c>
      <c r="O966">
        <v>0</v>
      </c>
    </row>
    <row r="967" spans="1:15">
      <c r="A967">
        <v>1202</v>
      </c>
      <c r="B967">
        <v>40</v>
      </c>
      <c r="C967" s="10">
        <v>400003</v>
      </c>
      <c r="D967" t="s">
        <v>6669</v>
      </c>
      <c r="E967" t="s">
        <v>8309</v>
      </c>
      <c r="F967" t="s">
        <v>8592</v>
      </c>
      <c r="G967" t="s">
        <v>6672</v>
      </c>
      <c r="H967" t="s">
        <v>8310</v>
      </c>
      <c r="I967" t="s">
        <v>8593</v>
      </c>
      <c r="J967">
        <v>0</v>
      </c>
      <c r="K967">
        <v>0</v>
      </c>
      <c r="L967">
        <v>0</v>
      </c>
      <c r="M967">
        <v>0</v>
      </c>
      <c r="N967">
        <v>0</v>
      </c>
      <c r="O967">
        <v>0</v>
      </c>
    </row>
    <row r="968" spans="1:15">
      <c r="A968">
        <v>1202</v>
      </c>
      <c r="B968">
        <v>40</v>
      </c>
      <c r="C968" s="10">
        <v>400035</v>
      </c>
      <c r="D968" t="s">
        <v>6669</v>
      </c>
      <c r="E968" t="s">
        <v>8309</v>
      </c>
      <c r="F968" t="s">
        <v>8594</v>
      </c>
      <c r="G968" t="s">
        <v>6672</v>
      </c>
      <c r="H968" t="s">
        <v>8310</v>
      </c>
      <c r="I968" t="s">
        <v>8595</v>
      </c>
      <c r="J968">
        <v>0</v>
      </c>
      <c r="K968">
        <v>0</v>
      </c>
      <c r="L968">
        <v>0</v>
      </c>
      <c r="M968">
        <v>0</v>
      </c>
      <c r="N968">
        <v>0</v>
      </c>
      <c r="O968">
        <v>0</v>
      </c>
    </row>
    <row r="969" spans="1:15">
      <c r="A969">
        <v>1202</v>
      </c>
      <c r="B969">
        <v>40</v>
      </c>
      <c r="C969" s="10">
        <v>400074</v>
      </c>
      <c r="D969" t="s">
        <v>6669</v>
      </c>
      <c r="E969" t="s">
        <v>8309</v>
      </c>
      <c r="F969" t="s">
        <v>8596</v>
      </c>
      <c r="G969" t="s">
        <v>6672</v>
      </c>
      <c r="H969" t="s">
        <v>8310</v>
      </c>
      <c r="I969" t="s">
        <v>8597</v>
      </c>
      <c r="J969">
        <v>0</v>
      </c>
      <c r="K969">
        <v>0</v>
      </c>
      <c r="L969">
        <v>0</v>
      </c>
      <c r="M969">
        <v>0</v>
      </c>
      <c r="N969">
        <v>0</v>
      </c>
      <c r="O969">
        <v>0</v>
      </c>
    </row>
    <row r="970" spans="1:15">
      <c r="A970">
        <v>1202</v>
      </c>
      <c r="B970">
        <v>40</v>
      </c>
      <c r="C970" s="10">
        <v>400021</v>
      </c>
      <c r="D970" t="s">
        <v>6669</v>
      </c>
      <c r="E970" t="s">
        <v>8309</v>
      </c>
      <c r="F970" t="s">
        <v>8598</v>
      </c>
      <c r="G970" t="s">
        <v>6672</v>
      </c>
      <c r="H970" t="s">
        <v>8310</v>
      </c>
      <c r="I970" t="s">
        <v>8599</v>
      </c>
      <c r="J970">
        <v>0</v>
      </c>
      <c r="K970">
        <v>0</v>
      </c>
      <c r="L970">
        <v>0</v>
      </c>
      <c r="M970">
        <v>0</v>
      </c>
      <c r="N970">
        <v>0</v>
      </c>
      <c r="O970">
        <v>0</v>
      </c>
    </row>
    <row r="971" spans="1:15">
      <c r="A971">
        <v>1202</v>
      </c>
      <c r="B971">
        <v>4103</v>
      </c>
      <c r="C971" s="10">
        <v>410306</v>
      </c>
      <c r="D971" t="s">
        <v>6669</v>
      </c>
      <c r="E971" t="s">
        <v>8309</v>
      </c>
      <c r="F971" t="s">
        <v>8600</v>
      </c>
      <c r="G971" t="s">
        <v>6672</v>
      </c>
      <c r="H971" t="s">
        <v>8310</v>
      </c>
      <c r="I971" t="s">
        <v>8601</v>
      </c>
      <c r="J971">
        <v>0</v>
      </c>
      <c r="K971">
        <v>0</v>
      </c>
      <c r="L971">
        <v>0</v>
      </c>
      <c r="M971">
        <v>0</v>
      </c>
      <c r="N971">
        <v>0</v>
      </c>
      <c r="O971">
        <v>0</v>
      </c>
    </row>
    <row r="972" spans="1:15">
      <c r="A972">
        <v>1202</v>
      </c>
      <c r="B972">
        <v>4105</v>
      </c>
      <c r="C972" s="10">
        <v>410521</v>
      </c>
      <c r="D972" t="s">
        <v>6669</v>
      </c>
      <c r="E972" t="s">
        <v>8309</v>
      </c>
      <c r="F972" t="s">
        <v>8602</v>
      </c>
      <c r="G972" t="s">
        <v>6672</v>
      </c>
      <c r="H972" t="s">
        <v>8310</v>
      </c>
      <c r="I972" t="s">
        <v>8603</v>
      </c>
      <c r="J972">
        <v>0</v>
      </c>
      <c r="K972">
        <v>0</v>
      </c>
      <c r="L972">
        <v>0</v>
      </c>
      <c r="M972">
        <v>0</v>
      </c>
      <c r="N972">
        <v>0</v>
      </c>
      <c r="O972">
        <v>0</v>
      </c>
    </row>
    <row r="973" spans="1:15">
      <c r="A973">
        <v>1202</v>
      </c>
      <c r="B973">
        <v>42</v>
      </c>
      <c r="C973" s="10">
        <v>420906</v>
      </c>
      <c r="D973" t="s">
        <v>6669</v>
      </c>
      <c r="E973" t="s">
        <v>8309</v>
      </c>
      <c r="F973" t="s">
        <v>8604</v>
      </c>
      <c r="G973" t="s">
        <v>6672</v>
      </c>
      <c r="H973" t="s">
        <v>8310</v>
      </c>
      <c r="I973" t="s">
        <v>8605</v>
      </c>
      <c r="J973">
        <v>0</v>
      </c>
      <c r="K973">
        <v>0</v>
      </c>
      <c r="L973">
        <v>0</v>
      </c>
      <c r="M973">
        <v>0</v>
      </c>
      <c r="N973">
        <v>0</v>
      </c>
      <c r="O973">
        <v>0</v>
      </c>
    </row>
    <row r="974" spans="1:15">
      <c r="A974">
        <v>1202</v>
      </c>
      <c r="B974">
        <v>41</v>
      </c>
      <c r="C974" s="10">
        <v>410821</v>
      </c>
      <c r="D974" t="s">
        <v>6669</v>
      </c>
      <c r="E974" t="s">
        <v>8309</v>
      </c>
      <c r="F974" t="s">
        <v>8606</v>
      </c>
      <c r="G974" t="s">
        <v>6672</v>
      </c>
      <c r="H974" t="s">
        <v>8310</v>
      </c>
      <c r="I974" t="s">
        <v>8607</v>
      </c>
      <c r="J974">
        <v>0</v>
      </c>
      <c r="K974">
        <v>0</v>
      </c>
      <c r="L974">
        <v>1</v>
      </c>
      <c r="M974">
        <v>0</v>
      </c>
      <c r="N974">
        <v>0</v>
      </c>
      <c r="O974">
        <v>0</v>
      </c>
    </row>
    <row r="975" spans="1:15">
      <c r="A975">
        <v>1202</v>
      </c>
      <c r="B975">
        <v>41</v>
      </c>
      <c r="C975" s="10">
        <v>410806</v>
      </c>
      <c r="D975" t="s">
        <v>6669</v>
      </c>
      <c r="E975" t="s">
        <v>8309</v>
      </c>
      <c r="F975" t="s">
        <v>8608</v>
      </c>
      <c r="G975" t="s">
        <v>6672</v>
      </c>
      <c r="H975" t="s">
        <v>8310</v>
      </c>
      <c r="I975" t="s">
        <v>8609</v>
      </c>
      <c r="J975">
        <v>0</v>
      </c>
      <c r="K975">
        <v>0</v>
      </c>
      <c r="L975">
        <v>1</v>
      </c>
      <c r="M975">
        <v>0</v>
      </c>
      <c r="N975">
        <v>0</v>
      </c>
      <c r="O975">
        <v>0</v>
      </c>
    </row>
    <row r="976" spans="1:15">
      <c r="A976">
        <v>1202</v>
      </c>
      <c r="B976">
        <v>42</v>
      </c>
      <c r="C976" s="10">
        <v>420956</v>
      </c>
      <c r="D976" t="s">
        <v>6669</v>
      </c>
      <c r="E976" t="s">
        <v>8309</v>
      </c>
      <c r="F976" t="s">
        <v>8610</v>
      </c>
      <c r="G976" t="s">
        <v>6672</v>
      </c>
      <c r="H976" t="s">
        <v>8310</v>
      </c>
      <c r="I976" t="s">
        <v>8611</v>
      </c>
      <c r="J976">
        <v>0</v>
      </c>
      <c r="K976">
        <v>0</v>
      </c>
      <c r="L976">
        <v>0</v>
      </c>
      <c r="M976">
        <v>0</v>
      </c>
      <c r="N976">
        <v>0</v>
      </c>
      <c r="O976">
        <v>0</v>
      </c>
    </row>
    <row r="977" spans="1:15">
      <c r="A977">
        <v>1202</v>
      </c>
      <c r="B977">
        <v>40</v>
      </c>
      <c r="C977" s="10">
        <v>400073</v>
      </c>
      <c r="D977" t="s">
        <v>6669</v>
      </c>
      <c r="E977" t="s">
        <v>8309</v>
      </c>
      <c r="F977" t="s">
        <v>8612</v>
      </c>
      <c r="G977" t="s">
        <v>6672</v>
      </c>
      <c r="H977" t="s">
        <v>8310</v>
      </c>
      <c r="I977" t="s">
        <v>8613</v>
      </c>
      <c r="J977">
        <v>0</v>
      </c>
      <c r="K977">
        <v>0</v>
      </c>
      <c r="L977">
        <v>0</v>
      </c>
      <c r="M977">
        <v>0</v>
      </c>
      <c r="N977">
        <v>0</v>
      </c>
      <c r="O977">
        <v>0</v>
      </c>
    </row>
    <row r="978" spans="1:15">
      <c r="A978">
        <v>1202</v>
      </c>
      <c r="B978">
        <v>4104</v>
      </c>
      <c r="C978" s="10">
        <v>410406</v>
      </c>
      <c r="D978" t="s">
        <v>6669</v>
      </c>
      <c r="E978" t="s">
        <v>8309</v>
      </c>
      <c r="F978" t="s">
        <v>8614</v>
      </c>
      <c r="G978" t="s">
        <v>6672</v>
      </c>
      <c r="H978" t="s">
        <v>8310</v>
      </c>
      <c r="I978" t="s">
        <v>8615</v>
      </c>
      <c r="J978">
        <v>0</v>
      </c>
      <c r="K978">
        <v>0</v>
      </c>
      <c r="L978">
        <v>0</v>
      </c>
      <c r="M978">
        <v>0</v>
      </c>
      <c r="N978">
        <v>0</v>
      </c>
      <c r="O978">
        <v>0</v>
      </c>
    </row>
    <row r="979" spans="1:15">
      <c r="A979">
        <v>1202</v>
      </c>
      <c r="B979">
        <v>40</v>
      </c>
      <c r="C979" s="10">
        <v>400054</v>
      </c>
      <c r="D979" t="s">
        <v>6669</v>
      </c>
      <c r="E979" t="s">
        <v>8309</v>
      </c>
      <c r="F979" t="s">
        <v>8616</v>
      </c>
      <c r="G979" t="s">
        <v>6672</v>
      </c>
      <c r="H979" t="s">
        <v>8310</v>
      </c>
      <c r="I979" t="s">
        <v>8617</v>
      </c>
      <c r="J979">
        <v>0</v>
      </c>
      <c r="K979">
        <v>0</v>
      </c>
      <c r="L979">
        <v>0</v>
      </c>
      <c r="M979">
        <v>0</v>
      </c>
      <c r="N979">
        <v>0</v>
      </c>
      <c r="O979">
        <v>0</v>
      </c>
    </row>
    <row r="980" spans="1:15">
      <c r="A980">
        <v>1202</v>
      </c>
      <c r="B980">
        <v>4106</v>
      </c>
      <c r="C980" s="10">
        <v>410604</v>
      </c>
      <c r="D980" t="s">
        <v>6669</v>
      </c>
      <c r="E980" t="s">
        <v>8309</v>
      </c>
      <c r="F980" t="s">
        <v>8618</v>
      </c>
      <c r="G980" t="s">
        <v>6672</v>
      </c>
      <c r="H980" t="s">
        <v>8310</v>
      </c>
      <c r="I980" t="s">
        <v>8619</v>
      </c>
      <c r="J980">
        <v>0</v>
      </c>
      <c r="K980">
        <v>0</v>
      </c>
      <c r="L980">
        <v>0</v>
      </c>
      <c r="M980">
        <v>0</v>
      </c>
      <c r="N980">
        <v>0</v>
      </c>
      <c r="O980">
        <v>0</v>
      </c>
    </row>
    <row r="981" spans="1:15">
      <c r="A981">
        <v>1202</v>
      </c>
      <c r="B981">
        <v>42</v>
      </c>
      <c r="C981" s="10">
        <v>420905</v>
      </c>
      <c r="D981" t="s">
        <v>6669</v>
      </c>
      <c r="E981" t="s">
        <v>8309</v>
      </c>
      <c r="F981" t="s">
        <v>8620</v>
      </c>
      <c r="G981" t="s">
        <v>6672</v>
      </c>
      <c r="H981" t="s">
        <v>8310</v>
      </c>
      <c r="I981" t="s">
        <v>8621</v>
      </c>
      <c r="J981">
        <v>0</v>
      </c>
      <c r="K981">
        <v>0</v>
      </c>
      <c r="L981">
        <v>0</v>
      </c>
      <c r="M981">
        <v>0</v>
      </c>
      <c r="N981">
        <v>0</v>
      </c>
      <c r="O981">
        <v>0</v>
      </c>
    </row>
    <row r="982" spans="1:15">
      <c r="A982">
        <v>1202</v>
      </c>
      <c r="B982">
        <v>4116</v>
      </c>
      <c r="C982" s="10">
        <v>411612</v>
      </c>
      <c r="D982" t="s">
        <v>6669</v>
      </c>
      <c r="E982" t="s">
        <v>8309</v>
      </c>
      <c r="F982" t="s">
        <v>8622</v>
      </c>
      <c r="G982" t="s">
        <v>6672</v>
      </c>
      <c r="H982" t="s">
        <v>8310</v>
      </c>
      <c r="I982" t="s">
        <v>8623</v>
      </c>
      <c r="J982">
        <v>0</v>
      </c>
      <c r="K982">
        <v>0</v>
      </c>
      <c r="L982">
        <v>0</v>
      </c>
      <c r="M982">
        <v>0</v>
      </c>
      <c r="N982">
        <v>0</v>
      </c>
      <c r="O982">
        <v>0</v>
      </c>
    </row>
    <row r="983" spans="1:15">
      <c r="A983">
        <v>1202</v>
      </c>
      <c r="B983">
        <v>40</v>
      </c>
      <c r="C983" s="10">
        <v>400046</v>
      </c>
      <c r="D983" t="s">
        <v>6669</v>
      </c>
      <c r="E983" t="s">
        <v>8309</v>
      </c>
      <c r="F983" t="s">
        <v>8624</v>
      </c>
      <c r="G983" t="s">
        <v>6672</v>
      </c>
      <c r="H983" t="s">
        <v>8310</v>
      </c>
      <c r="I983" t="s">
        <v>8625</v>
      </c>
      <c r="J983">
        <v>0</v>
      </c>
      <c r="K983">
        <v>0</v>
      </c>
      <c r="L983">
        <v>0</v>
      </c>
      <c r="M983">
        <v>0</v>
      </c>
      <c r="N983">
        <v>0</v>
      </c>
      <c r="O983">
        <v>0</v>
      </c>
    </row>
    <row r="984" spans="1:15">
      <c r="A984">
        <v>1202</v>
      </c>
      <c r="B984">
        <v>40</v>
      </c>
      <c r="C984" s="10">
        <v>400015</v>
      </c>
      <c r="D984" t="s">
        <v>6669</v>
      </c>
      <c r="E984" t="s">
        <v>8309</v>
      </c>
      <c r="F984" t="s">
        <v>8626</v>
      </c>
      <c r="G984" t="s">
        <v>6672</v>
      </c>
      <c r="H984" t="s">
        <v>8310</v>
      </c>
      <c r="I984" t="s">
        <v>8627</v>
      </c>
      <c r="J984">
        <v>0</v>
      </c>
      <c r="K984">
        <v>0</v>
      </c>
      <c r="L984">
        <v>0</v>
      </c>
      <c r="M984">
        <v>0</v>
      </c>
      <c r="N984">
        <v>0</v>
      </c>
      <c r="O984">
        <v>0</v>
      </c>
    </row>
    <row r="985" spans="1:15">
      <c r="A985">
        <v>1202</v>
      </c>
      <c r="B985">
        <v>40</v>
      </c>
      <c r="C985" s="10">
        <v>400002</v>
      </c>
      <c r="D985" t="s">
        <v>6669</v>
      </c>
      <c r="E985" t="s">
        <v>8309</v>
      </c>
      <c r="F985" t="s">
        <v>8628</v>
      </c>
      <c r="G985" t="s">
        <v>6672</v>
      </c>
      <c r="H985" t="s">
        <v>8310</v>
      </c>
      <c r="I985" t="s">
        <v>8629</v>
      </c>
      <c r="J985">
        <v>0</v>
      </c>
      <c r="K985">
        <v>0</v>
      </c>
      <c r="L985">
        <v>0</v>
      </c>
      <c r="M985">
        <v>0</v>
      </c>
      <c r="N985">
        <v>0</v>
      </c>
      <c r="O985">
        <v>0</v>
      </c>
    </row>
    <row r="986" spans="1:15">
      <c r="A986">
        <v>1202</v>
      </c>
      <c r="B986">
        <v>41</v>
      </c>
      <c r="C986" s="10">
        <v>410836</v>
      </c>
      <c r="D986" t="s">
        <v>6669</v>
      </c>
      <c r="E986" t="s">
        <v>8309</v>
      </c>
      <c r="F986" t="s">
        <v>7969</v>
      </c>
      <c r="G986" t="s">
        <v>6672</v>
      </c>
      <c r="H986" t="s">
        <v>8310</v>
      </c>
      <c r="I986" t="s">
        <v>7970</v>
      </c>
      <c r="J986">
        <v>0</v>
      </c>
      <c r="K986">
        <v>0</v>
      </c>
      <c r="L986">
        <v>1</v>
      </c>
      <c r="M986">
        <v>0</v>
      </c>
      <c r="N986">
        <v>0</v>
      </c>
      <c r="O986">
        <v>0</v>
      </c>
    </row>
    <row r="987" spans="1:15">
      <c r="A987">
        <v>1202</v>
      </c>
      <c r="B987">
        <v>40</v>
      </c>
      <c r="C987" s="10">
        <v>400056</v>
      </c>
      <c r="D987" t="s">
        <v>6669</v>
      </c>
      <c r="E987" t="s">
        <v>8309</v>
      </c>
      <c r="F987" t="s">
        <v>8630</v>
      </c>
      <c r="G987" t="s">
        <v>6672</v>
      </c>
      <c r="H987" t="s">
        <v>8310</v>
      </c>
      <c r="I987" t="s">
        <v>8631</v>
      </c>
      <c r="J987">
        <v>0</v>
      </c>
      <c r="K987">
        <v>0</v>
      </c>
      <c r="L987">
        <v>0</v>
      </c>
      <c r="M987">
        <v>0</v>
      </c>
      <c r="N987">
        <v>0</v>
      </c>
      <c r="O987">
        <v>0</v>
      </c>
    </row>
    <row r="988" spans="1:15">
      <c r="A988">
        <v>1202</v>
      </c>
      <c r="B988">
        <v>42</v>
      </c>
      <c r="C988" s="10">
        <v>420932</v>
      </c>
      <c r="D988" t="s">
        <v>6669</v>
      </c>
      <c r="E988" t="s">
        <v>8309</v>
      </c>
      <c r="F988" t="s">
        <v>8632</v>
      </c>
      <c r="G988" t="s">
        <v>6672</v>
      </c>
      <c r="H988" t="s">
        <v>8310</v>
      </c>
      <c r="I988" t="s">
        <v>8633</v>
      </c>
      <c r="J988">
        <v>0</v>
      </c>
      <c r="K988">
        <v>0</v>
      </c>
      <c r="L988">
        <v>1</v>
      </c>
      <c r="M988">
        <v>0</v>
      </c>
      <c r="N988">
        <v>0</v>
      </c>
      <c r="O988">
        <v>0</v>
      </c>
    </row>
    <row r="989" spans="1:15">
      <c r="A989">
        <v>1202</v>
      </c>
      <c r="B989">
        <v>42</v>
      </c>
      <c r="C989" s="10">
        <v>420933</v>
      </c>
      <c r="D989" t="s">
        <v>6669</v>
      </c>
      <c r="E989" t="s">
        <v>8309</v>
      </c>
      <c r="F989" t="s">
        <v>8634</v>
      </c>
      <c r="G989" t="s">
        <v>6672</v>
      </c>
      <c r="H989" t="s">
        <v>8310</v>
      </c>
      <c r="I989" t="s">
        <v>8635</v>
      </c>
      <c r="J989">
        <v>0</v>
      </c>
      <c r="K989">
        <v>0</v>
      </c>
      <c r="L989">
        <v>0</v>
      </c>
      <c r="M989">
        <v>0</v>
      </c>
      <c r="N989">
        <v>0</v>
      </c>
      <c r="O989">
        <v>0</v>
      </c>
    </row>
    <row r="990" spans="1:15">
      <c r="A990">
        <v>1202</v>
      </c>
      <c r="B990">
        <v>40</v>
      </c>
      <c r="C990" s="10">
        <v>400077</v>
      </c>
      <c r="D990" t="s">
        <v>6669</v>
      </c>
      <c r="E990" t="s">
        <v>8309</v>
      </c>
      <c r="F990" t="s">
        <v>8636</v>
      </c>
      <c r="G990" t="s">
        <v>6672</v>
      </c>
      <c r="H990" t="s">
        <v>8310</v>
      </c>
      <c r="I990" t="s">
        <v>8637</v>
      </c>
      <c r="J990">
        <v>0</v>
      </c>
      <c r="K990">
        <v>0</v>
      </c>
      <c r="L990">
        <v>0</v>
      </c>
      <c r="M990">
        <v>0</v>
      </c>
      <c r="N990">
        <v>0</v>
      </c>
      <c r="O990">
        <v>0</v>
      </c>
    </row>
    <row r="991" spans="1:15">
      <c r="A991">
        <v>1202</v>
      </c>
      <c r="B991">
        <v>40</v>
      </c>
      <c r="C991" s="10">
        <v>400063</v>
      </c>
      <c r="D991" t="s">
        <v>6669</v>
      </c>
      <c r="E991" t="s">
        <v>8309</v>
      </c>
      <c r="F991" t="s">
        <v>8638</v>
      </c>
      <c r="G991" t="s">
        <v>6672</v>
      </c>
      <c r="H991" t="s">
        <v>8310</v>
      </c>
      <c r="I991" t="s">
        <v>8639</v>
      </c>
      <c r="J991">
        <v>0</v>
      </c>
      <c r="K991">
        <v>0</v>
      </c>
      <c r="L991">
        <v>0</v>
      </c>
      <c r="M991">
        <v>0</v>
      </c>
      <c r="N991">
        <v>0</v>
      </c>
      <c r="O991">
        <v>0</v>
      </c>
    </row>
    <row r="992" spans="1:15">
      <c r="A992">
        <v>1203</v>
      </c>
      <c r="B992">
        <v>47</v>
      </c>
      <c r="C992" s="10">
        <v>470000</v>
      </c>
      <c r="D992" t="s">
        <v>6669</v>
      </c>
      <c r="E992" t="s">
        <v>8640</v>
      </c>
      <c r="F992" t="s">
        <v>6671</v>
      </c>
      <c r="G992" t="s">
        <v>6672</v>
      </c>
      <c r="H992" t="s">
        <v>8641</v>
      </c>
      <c r="I992" t="s">
        <v>6674</v>
      </c>
      <c r="J992">
        <v>0</v>
      </c>
      <c r="K992">
        <v>0</v>
      </c>
      <c r="L992">
        <v>0</v>
      </c>
      <c r="M992">
        <v>0</v>
      </c>
      <c r="N992">
        <v>0</v>
      </c>
      <c r="O992">
        <v>0</v>
      </c>
    </row>
    <row r="993" spans="1:15">
      <c r="A993">
        <v>1203</v>
      </c>
      <c r="B993">
        <v>47</v>
      </c>
      <c r="C993" s="10">
        <v>470028</v>
      </c>
      <c r="D993" t="s">
        <v>6669</v>
      </c>
      <c r="E993" t="s">
        <v>8640</v>
      </c>
      <c r="F993" t="s">
        <v>8642</v>
      </c>
      <c r="G993" t="s">
        <v>6672</v>
      </c>
      <c r="H993" t="s">
        <v>8641</v>
      </c>
      <c r="I993" t="s">
        <v>8643</v>
      </c>
      <c r="J993">
        <v>0</v>
      </c>
      <c r="K993">
        <v>0</v>
      </c>
      <c r="L993">
        <v>0</v>
      </c>
      <c r="M993">
        <v>0</v>
      </c>
      <c r="N993">
        <v>0</v>
      </c>
      <c r="O993">
        <v>0</v>
      </c>
    </row>
    <row r="994" spans="1:15">
      <c r="A994">
        <v>1203</v>
      </c>
      <c r="B994">
        <v>47</v>
      </c>
      <c r="C994" s="10">
        <v>470046</v>
      </c>
      <c r="D994" t="s">
        <v>6669</v>
      </c>
      <c r="E994" t="s">
        <v>8640</v>
      </c>
      <c r="F994" t="s">
        <v>8644</v>
      </c>
      <c r="G994" t="s">
        <v>6672</v>
      </c>
      <c r="H994" t="s">
        <v>8641</v>
      </c>
      <c r="I994" t="s">
        <v>8645</v>
      </c>
      <c r="J994">
        <v>0</v>
      </c>
      <c r="K994">
        <v>0</v>
      </c>
      <c r="L994">
        <v>1</v>
      </c>
      <c r="M994">
        <v>0</v>
      </c>
      <c r="N994">
        <v>0</v>
      </c>
      <c r="O994">
        <v>0</v>
      </c>
    </row>
    <row r="995" spans="1:15">
      <c r="A995">
        <v>1203</v>
      </c>
      <c r="B995">
        <v>47</v>
      </c>
      <c r="C995" s="10">
        <v>470035</v>
      </c>
      <c r="D995" t="s">
        <v>6669</v>
      </c>
      <c r="E995" t="s">
        <v>8640</v>
      </c>
      <c r="F995" t="s">
        <v>7517</v>
      </c>
      <c r="G995" t="s">
        <v>6672</v>
      </c>
      <c r="H995" t="s">
        <v>8641</v>
      </c>
      <c r="I995" t="s">
        <v>7518</v>
      </c>
      <c r="J995">
        <v>0</v>
      </c>
      <c r="K995">
        <v>0</v>
      </c>
      <c r="L995">
        <v>0</v>
      </c>
      <c r="M995">
        <v>0</v>
      </c>
      <c r="N995">
        <v>0</v>
      </c>
      <c r="O995">
        <v>0</v>
      </c>
    </row>
    <row r="996" spans="1:15">
      <c r="A996">
        <v>1203</v>
      </c>
      <c r="B996">
        <v>4701</v>
      </c>
      <c r="C996" s="10">
        <v>470151</v>
      </c>
      <c r="D996" t="s">
        <v>6669</v>
      </c>
      <c r="E996" t="s">
        <v>8640</v>
      </c>
      <c r="F996" t="s">
        <v>8646</v>
      </c>
      <c r="G996" t="s">
        <v>6672</v>
      </c>
      <c r="H996" t="s">
        <v>8641</v>
      </c>
      <c r="I996" t="s">
        <v>8647</v>
      </c>
      <c r="J996">
        <v>0</v>
      </c>
      <c r="K996">
        <v>0</v>
      </c>
      <c r="L996">
        <v>1</v>
      </c>
      <c r="M996">
        <v>0</v>
      </c>
      <c r="N996">
        <v>0</v>
      </c>
      <c r="O996">
        <v>0</v>
      </c>
    </row>
    <row r="997" spans="1:15">
      <c r="A997">
        <v>1203</v>
      </c>
      <c r="B997">
        <v>4701</v>
      </c>
      <c r="C997" s="10">
        <v>470154</v>
      </c>
      <c r="D997" t="s">
        <v>6669</v>
      </c>
      <c r="E997" t="s">
        <v>8640</v>
      </c>
      <c r="F997" t="s">
        <v>8648</v>
      </c>
      <c r="G997" t="s">
        <v>6672</v>
      </c>
      <c r="H997" t="s">
        <v>8641</v>
      </c>
      <c r="I997" t="s">
        <v>8649</v>
      </c>
      <c r="J997">
        <v>0</v>
      </c>
      <c r="K997">
        <v>0</v>
      </c>
      <c r="L997">
        <v>1</v>
      </c>
      <c r="M997">
        <v>0</v>
      </c>
      <c r="N997">
        <v>0</v>
      </c>
      <c r="O997">
        <v>0</v>
      </c>
    </row>
    <row r="998" spans="1:15">
      <c r="A998">
        <v>1203</v>
      </c>
      <c r="B998">
        <v>47</v>
      </c>
      <c r="C998" s="10">
        <v>470006</v>
      </c>
      <c r="D998" t="s">
        <v>6669</v>
      </c>
      <c r="E998" t="s">
        <v>8640</v>
      </c>
      <c r="F998" t="s">
        <v>8650</v>
      </c>
      <c r="G998" t="s">
        <v>6672</v>
      </c>
      <c r="H998" t="s">
        <v>8641</v>
      </c>
      <c r="I998" t="s">
        <v>8651</v>
      </c>
      <c r="J998">
        <v>0</v>
      </c>
      <c r="K998">
        <v>0</v>
      </c>
      <c r="L998">
        <v>0</v>
      </c>
      <c r="M998">
        <v>0</v>
      </c>
      <c r="N998">
        <v>0</v>
      </c>
      <c r="O998">
        <v>0</v>
      </c>
    </row>
    <row r="999" spans="1:15">
      <c r="A999">
        <v>1203</v>
      </c>
      <c r="B999">
        <v>47</v>
      </c>
      <c r="C999" s="10">
        <v>470038</v>
      </c>
      <c r="D999" t="s">
        <v>6669</v>
      </c>
      <c r="E999" t="s">
        <v>8640</v>
      </c>
      <c r="F999" t="s">
        <v>8652</v>
      </c>
      <c r="G999" t="s">
        <v>6672</v>
      </c>
      <c r="H999" t="s">
        <v>8641</v>
      </c>
      <c r="I999" t="s">
        <v>8653</v>
      </c>
      <c r="J999">
        <v>0</v>
      </c>
      <c r="K999">
        <v>0</v>
      </c>
      <c r="L999">
        <v>0</v>
      </c>
      <c r="M999">
        <v>0</v>
      </c>
      <c r="N999">
        <v>0</v>
      </c>
      <c r="O999">
        <v>0</v>
      </c>
    </row>
    <row r="1000" spans="1:15">
      <c r="A1000">
        <v>1203</v>
      </c>
      <c r="B1000">
        <v>47</v>
      </c>
      <c r="C1000" s="10">
        <v>470032</v>
      </c>
      <c r="D1000" t="s">
        <v>6669</v>
      </c>
      <c r="E1000" t="s">
        <v>8640</v>
      </c>
      <c r="F1000" t="s">
        <v>8654</v>
      </c>
      <c r="G1000" t="s">
        <v>6672</v>
      </c>
      <c r="H1000" t="s">
        <v>8641</v>
      </c>
      <c r="I1000" t="s">
        <v>8655</v>
      </c>
      <c r="J1000">
        <v>0</v>
      </c>
      <c r="K1000">
        <v>0</v>
      </c>
      <c r="L1000">
        <v>1</v>
      </c>
      <c r="M1000">
        <v>0</v>
      </c>
      <c r="N1000">
        <v>0</v>
      </c>
      <c r="O1000">
        <v>0</v>
      </c>
    </row>
    <row r="1001" spans="1:15">
      <c r="A1001">
        <v>1203</v>
      </c>
      <c r="B1001">
        <v>47</v>
      </c>
      <c r="C1001" s="10">
        <v>470021</v>
      </c>
      <c r="D1001" t="s">
        <v>6669</v>
      </c>
      <c r="E1001" t="s">
        <v>8640</v>
      </c>
      <c r="F1001" t="s">
        <v>8656</v>
      </c>
      <c r="G1001" t="s">
        <v>6672</v>
      </c>
      <c r="H1001" t="s">
        <v>8641</v>
      </c>
      <c r="I1001" t="s">
        <v>8657</v>
      </c>
      <c r="J1001">
        <v>0</v>
      </c>
      <c r="K1001">
        <v>0</v>
      </c>
      <c r="L1001">
        <v>1</v>
      </c>
      <c r="M1001">
        <v>0</v>
      </c>
      <c r="N1001">
        <v>0</v>
      </c>
      <c r="O1001">
        <v>0</v>
      </c>
    </row>
    <row r="1002" spans="1:15">
      <c r="A1002">
        <v>1203</v>
      </c>
      <c r="B1002">
        <v>47</v>
      </c>
      <c r="C1002" s="10">
        <v>470031</v>
      </c>
      <c r="D1002" t="s">
        <v>6669</v>
      </c>
      <c r="E1002" t="s">
        <v>8640</v>
      </c>
      <c r="F1002" t="s">
        <v>8658</v>
      </c>
      <c r="G1002" t="s">
        <v>6672</v>
      </c>
      <c r="H1002" t="s">
        <v>8641</v>
      </c>
      <c r="I1002" t="s">
        <v>8659</v>
      </c>
      <c r="J1002">
        <v>0</v>
      </c>
      <c r="K1002">
        <v>0</v>
      </c>
      <c r="L1002">
        <v>1</v>
      </c>
      <c r="M1002">
        <v>0</v>
      </c>
      <c r="N1002">
        <v>0</v>
      </c>
      <c r="O1002">
        <v>0</v>
      </c>
    </row>
    <row r="1003" spans="1:15">
      <c r="A1003">
        <v>1203</v>
      </c>
      <c r="B1003">
        <v>47</v>
      </c>
      <c r="C1003" s="10">
        <v>470044</v>
      </c>
      <c r="D1003" t="s">
        <v>6669</v>
      </c>
      <c r="E1003" t="s">
        <v>8640</v>
      </c>
      <c r="F1003" t="s">
        <v>8660</v>
      </c>
      <c r="G1003" t="s">
        <v>6672</v>
      </c>
      <c r="H1003" t="s">
        <v>8641</v>
      </c>
      <c r="I1003" t="s">
        <v>8661</v>
      </c>
      <c r="J1003">
        <v>0</v>
      </c>
      <c r="K1003">
        <v>0</v>
      </c>
      <c r="L1003">
        <v>0</v>
      </c>
      <c r="M1003">
        <v>0</v>
      </c>
      <c r="N1003">
        <v>0</v>
      </c>
      <c r="O1003">
        <v>0</v>
      </c>
    </row>
    <row r="1004" spans="1:15">
      <c r="A1004">
        <v>1203</v>
      </c>
      <c r="B1004">
        <v>47</v>
      </c>
      <c r="C1004" s="10">
        <v>470013</v>
      </c>
      <c r="D1004" t="s">
        <v>6669</v>
      </c>
      <c r="E1004" t="s">
        <v>8640</v>
      </c>
      <c r="F1004" t="s">
        <v>8662</v>
      </c>
      <c r="G1004" t="s">
        <v>6672</v>
      </c>
      <c r="H1004" t="s">
        <v>8641</v>
      </c>
      <c r="I1004" t="s">
        <v>8663</v>
      </c>
      <c r="J1004">
        <v>0</v>
      </c>
      <c r="K1004">
        <v>0</v>
      </c>
      <c r="L1004">
        <v>1</v>
      </c>
      <c r="M1004">
        <v>0</v>
      </c>
      <c r="N1004">
        <v>0</v>
      </c>
      <c r="O1004">
        <v>0</v>
      </c>
    </row>
    <row r="1005" spans="1:15">
      <c r="A1005">
        <v>1203</v>
      </c>
      <c r="B1005">
        <v>4825</v>
      </c>
      <c r="C1005" s="10">
        <v>482561</v>
      </c>
      <c r="D1005" t="s">
        <v>6669</v>
      </c>
      <c r="E1005" t="s">
        <v>8640</v>
      </c>
      <c r="F1005" t="s">
        <v>8664</v>
      </c>
      <c r="G1005" t="s">
        <v>6672</v>
      </c>
      <c r="H1005" t="s">
        <v>8641</v>
      </c>
      <c r="I1005" t="s">
        <v>8665</v>
      </c>
      <c r="J1005">
        <v>0</v>
      </c>
      <c r="K1005">
        <v>0</v>
      </c>
      <c r="L1005">
        <v>1</v>
      </c>
      <c r="M1005">
        <v>0</v>
      </c>
      <c r="N1005">
        <v>0</v>
      </c>
      <c r="O1005">
        <v>0</v>
      </c>
    </row>
    <row r="1006" spans="1:15">
      <c r="A1006">
        <v>1203</v>
      </c>
      <c r="B1006">
        <v>4826</v>
      </c>
      <c r="C1006" s="10">
        <v>482671</v>
      </c>
      <c r="D1006" t="s">
        <v>6669</v>
      </c>
      <c r="E1006" t="s">
        <v>8640</v>
      </c>
      <c r="F1006" t="s">
        <v>8666</v>
      </c>
      <c r="G1006" t="s">
        <v>6672</v>
      </c>
      <c r="H1006" t="s">
        <v>8641</v>
      </c>
      <c r="I1006" t="s">
        <v>8667</v>
      </c>
      <c r="J1006">
        <v>0</v>
      </c>
      <c r="K1006">
        <v>0</v>
      </c>
      <c r="L1006">
        <v>1</v>
      </c>
      <c r="M1006">
        <v>0</v>
      </c>
      <c r="N1006">
        <v>0</v>
      </c>
      <c r="O1006">
        <v>0</v>
      </c>
    </row>
    <row r="1007" spans="1:15">
      <c r="A1007">
        <v>1203</v>
      </c>
      <c r="B1007">
        <v>47</v>
      </c>
      <c r="C1007" s="10">
        <v>470005</v>
      </c>
      <c r="D1007" t="s">
        <v>6669</v>
      </c>
      <c r="E1007" t="s">
        <v>8640</v>
      </c>
      <c r="F1007" t="s">
        <v>8668</v>
      </c>
      <c r="G1007" t="s">
        <v>6672</v>
      </c>
      <c r="H1007" t="s">
        <v>8641</v>
      </c>
      <c r="I1007" t="s">
        <v>8669</v>
      </c>
      <c r="J1007">
        <v>0</v>
      </c>
      <c r="K1007">
        <v>0</v>
      </c>
      <c r="L1007">
        <v>0</v>
      </c>
      <c r="M1007">
        <v>0</v>
      </c>
      <c r="N1007">
        <v>0</v>
      </c>
      <c r="O1007">
        <v>0</v>
      </c>
    </row>
    <row r="1008" spans="1:15">
      <c r="A1008">
        <v>1203</v>
      </c>
      <c r="B1008">
        <v>4702</v>
      </c>
      <c r="C1008" s="10">
        <v>470264</v>
      </c>
      <c r="D1008" t="s">
        <v>6669</v>
      </c>
      <c r="E1008" t="s">
        <v>8640</v>
      </c>
      <c r="F1008" t="s">
        <v>8670</v>
      </c>
      <c r="G1008" t="s">
        <v>6672</v>
      </c>
      <c r="H1008" t="s">
        <v>8641</v>
      </c>
      <c r="I1008" t="s">
        <v>8671</v>
      </c>
      <c r="J1008">
        <v>0</v>
      </c>
      <c r="K1008">
        <v>0</v>
      </c>
      <c r="L1008">
        <v>0</v>
      </c>
      <c r="M1008">
        <v>0</v>
      </c>
      <c r="N1008">
        <v>0</v>
      </c>
      <c r="O1008">
        <v>0</v>
      </c>
    </row>
    <row r="1009" spans="1:15">
      <c r="A1009">
        <v>1203</v>
      </c>
      <c r="B1009">
        <v>47</v>
      </c>
      <c r="C1009" s="10">
        <v>470037</v>
      </c>
      <c r="D1009" t="s">
        <v>6669</v>
      </c>
      <c r="E1009" t="s">
        <v>8640</v>
      </c>
      <c r="F1009" t="s">
        <v>8672</v>
      </c>
      <c r="G1009" t="s">
        <v>6672</v>
      </c>
      <c r="H1009" t="s">
        <v>8641</v>
      </c>
      <c r="I1009" t="s">
        <v>8673</v>
      </c>
      <c r="J1009">
        <v>0</v>
      </c>
      <c r="K1009">
        <v>0</v>
      </c>
      <c r="L1009">
        <v>1</v>
      </c>
      <c r="M1009">
        <v>0</v>
      </c>
      <c r="N1009">
        <v>0</v>
      </c>
      <c r="O1009">
        <v>0</v>
      </c>
    </row>
    <row r="1010" spans="1:15">
      <c r="A1010">
        <v>1203</v>
      </c>
      <c r="B1010">
        <v>47</v>
      </c>
      <c r="C1010" s="10">
        <v>470027</v>
      </c>
      <c r="D1010" t="s">
        <v>6669</v>
      </c>
      <c r="E1010" t="s">
        <v>8640</v>
      </c>
      <c r="F1010" t="s">
        <v>8674</v>
      </c>
      <c r="G1010" t="s">
        <v>6672</v>
      </c>
      <c r="H1010" t="s">
        <v>8641</v>
      </c>
      <c r="I1010" t="s">
        <v>8675</v>
      </c>
      <c r="J1010">
        <v>0</v>
      </c>
      <c r="K1010">
        <v>0</v>
      </c>
      <c r="L1010">
        <v>0</v>
      </c>
      <c r="M1010">
        <v>0</v>
      </c>
      <c r="N1010">
        <v>0</v>
      </c>
      <c r="O1010">
        <v>0</v>
      </c>
    </row>
    <row r="1011" spans="1:15">
      <c r="A1011">
        <v>1203</v>
      </c>
      <c r="B1011">
        <v>4701</v>
      </c>
      <c r="C1011" s="10">
        <v>470156</v>
      </c>
      <c r="D1011" t="s">
        <v>6669</v>
      </c>
      <c r="E1011" t="s">
        <v>8640</v>
      </c>
      <c r="F1011" t="s">
        <v>8676</v>
      </c>
      <c r="G1011" t="s">
        <v>6672</v>
      </c>
      <c r="H1011" t="s">
        <v>8641</v>
      </c>
      <c r="I1011" t="s">
        <v>8677</v>
      </c>
      <c r="J1011">
        <v>0</v>
      </c>
      <c r="K1011">
        <v>0</v>
      </c>
      <c r="L1011">
        <v>1</v>
      </c>
      <c r="M1011">
        <v>0</v>
      </c>
      <c r="N1011">
        <v>0</v>
      </c>
      <c r="O1011">
        <v>0</v>
      </c>
    </row>
    <row r="1012" spans="1:15">
      <c r="A1012">
        <v>1203</v>
      </c>
      <c r="B1012">
        <v>47</v>
      </c>
      <c r="C1012" s="10">
        <v>470002</v>
      </c>
      <c r="D1012" t="s">
        <v>6669</v>
      </c>
      <c r="E1012" t="s">
        <v>8640</v>
      </c>
      <c r="F1012" t="s">
        <v>8678</v>
      </c>
      <c r="G1012" t="s">
        <v>6672</v>
      </c>
      <c r="H1012" t="s">
        <v>8641</v>
      </c>
      <c r="I1012" t="s">
        <v>8679</v>
      </c>
      <c r="J1012">
        <v>0</v>
      </c>
      <c r="K1012">
        <v>0</v>
      </c>
      <c r="L1012">
        <v>1</v>
      </c>
      <c r="M1012">
        <v>0</v>
      </c>
      <c r="N1012">
        <v>0</v>
      </c>
      <c r="O1012">
        <v>0</v>
      </c>
    </row>
    <row r="1013" spans="1:15">
      <c r="A1013">
        <v>1203</v>
      </c>
      <c r="B1013">
        <v>4826</v>
      </c>
      <c r="C1013" s="10">
        <v>482672</v>
      </c>
      <c r="D1013" t="s">
        <v>6669</v>
      </c>
      <c r="E1013" t="s">
        <v>8640</v>
      </c>
      <c r="F1013" t="s">
        <v>8680</v>
      </c>
      <c r="G1013" t="s">
        <v>6672</v>
      </c>
      <c r="H1013" t="s">
        <v>8641</v>
      </c>
      <c r="I1013" t="s">
        <v>8681</v>
      </c>
      <c r="J1013">
        <v>0</v>
      </c>
      <c r="K1013">
        <v>0</v>
      </c>
      <c r="L1013">
        <v>1</v>
      </c>
      <c r="M1013">
        <v>0</v>
      </c>
      <c r="N1013">
        <v>0</v>
      </c>
      <c r="O1013">
        <v>0</v>
      </c>
    </row>
    <row r="1014" spans="1:15">
      <c r="A1014">
        <v>1203</v>
      </c>
      <c r="B1014">
        <v>47</v>
      </c>
      <c r="C1014" s="10">
        <v>470026</v>
      </c>
      <c r="D1014" t="s">
        <v>6669</v>
      </c>
      <c r="E1014" t="s">
        <v>8640</v>
      </c>
      <c r="F1014" t="s">
        <v>8431</v>
      </c>
      <c r="G1014" t="s">
        <v>6672</v>
      </c>
      <c r="H1014" t="s">
        <v>8641</v>
      </c>
      <c r="I1014" t="s">
        <v>8432</v>
      </c>
      <c r="J1014">
        <v>0</v>
      </c>
      <c r="K1014">
        <v>0</v>
      </c>
      <c r="L1014">
        <v>0</v>
      </c>
      <c r="M1014">
        <v>0</v>
      </c>
      <c r="N1014">
        <v>0</v>
      </c>
      <c r="O1014">
        <v>0</v>
      </c>
    </row>
    <row r="1015" spans="1:15">
      <c r="A1015">
        <v>1203</v>
      </c>
      <c r="B1015">
        <v>47</v>
      </c>
      <c r="C1015" s="10">
        <v>470045</v>
      </c>
      <c r="D1015" t="s">
        <v>6669</v>
      </c>
      <c r="E1015" t="s">
        <v>8640</v>
      </c>
      <c r="F1015" t="s">
        <v>8682</v>
      </c>
      <c r="G1015" t="s">
        <v>6672</v>
      </c>
      <c r="H1015" t="s">
        <v>8641</v>
      </c>
      <c r="I1015" t="s">
        <v>8683</v>
      </c>
      <c r="J1015">
        <v>0</v>
      </c>
      <c r="K1015">
        <v>0</v>
      </c>
      <c r="L1015">
        <v>0</v>
      </c>
      <c r="M1015">
        <v>0</v>
      </c>
      <c r="N1015">
        <v>0</v>
      </c>
      <c r="O1015">
        <v>0</v>
      </c>
    </row>
    <row r="1016" spans="1:15">
      <c r="A1016">
        <v>1203</v>
      </c>
      <c r="B1016">
        <v>47</v>
      </c>
      <c r="C1016" s="10">
        <v>470047</v>
      </c>
      <c r="D1016" t="s">
        <v>6669</v>
      </c>
      <c r="E1016" t="s">
        <v>8640</v>
      </c>
      <c r="F1016" t="s">
        <v>8684</v>
      </c>
      <c r="G1016" t="s">
        <v>6672</v>
      </c>
      <c r="H1016" t="s">
        <v>8641</v>
      </c>
      <c r="I1016" t="s">
        <v>8685</v>
      </c>
      <c r="J1016">
        <v>0</v>
      </c>
      <c r="K1016">
        <v>0</v>
      </c>
      <c r="L1016">
        <v>1</v>
      </c>
      <c r="M1016">
        <v>0</v>
      </c>
      <c r="N1016">
        <v>0</v>
      </c>
      <c r="O1016">
        <v>0</v>
      </c>
    </row>
    <row r="1017" spans="1:15">
      <c r="A1017">
        <v>1203</v>
      </c>
      <c r="B1017">
        <v>4701</v>
      </c>
      <c r="C1017" s="10">
        <v>470152</v>
      </c>
      <c r="D1017" t="s">
        <v>6669</v>
      </c>
      <c r="E1017" t="s">
        <v>8640</v>
      </c>
      <c r="F1017" t="s">
        <v>8686</v>
      </c>
      <c r="G1017" t="s">
        <v>6672</v>
      </c>
      <c r="H1017" t="s">
        <v>8641</v>
      </c>
      <c r="I1017" t="s">
        <v>8687</v>
      </c>
      <c r="J1017">
        <v>0</v>
      </c>
      <c r="K1017">
        <v>0</v>
      </c>
      <c r="L1017">
        <v>1</v>
      </c>
      <c r="M1017">
        <v>0</v>
      </c>
      <c r="N1017">
        <v>0</v>
      </c>
      <c r="O1017">
        <v>0</v>
      </c>
    </row>
    <row r="1018" spans="1:15">
      <c r="A1018">
        <v>1203</v>
      </c>
      <c r="B1018">
        <v>4701</v>
      </c>
      <c r="C1018" s="10">
        <v>470153</v>
      </c>
      <c r="D1018" t="s">
        <v>6669</v>
      </c>
      <c r="E1018" t="s">
        <v>8640</v>
      </c>
      <c r="F1018" t="s">
        <v>8688</v>
      </c>
      <c r="G1018" t="s">
        <v>6672</v>
      </c>
      <c r="H1018" t="s">
        <v>8641</v>
      </c>
      <c r="I1018" t="s">
        <v>8689</v>
      </c>
      <c r="J1018">
        <v>0</v>
      </c>
      <c r="K1018">
        <v>0</v>
      </c>
      <c r="L1018">
        <v>0</v>
      </c>
      <c r="M1018">
        <v>0</v>
      </c>
      <c r="N1018">
        <v>0</v>
      </c>
      <c r="O1018">
        <v>0</v>
      </c>
    </row>
    <row r="1019" spans="1:15">
      <c r="A1019">
        <v>1203</v>
      </c>
      <c r="B1019">
        <v>47</v>
      </c>
      <c r="C1019" s="10">
        <v>470004</v>
      </c>
      <c r="D1019" t="s">
        <v>6669</v>
      </c>
      <c r="E1019" t="s">
        <v>8640</v>
      </c>
      <c r="F1019" t="s">
        <v>8690</v>
      </c>
      <c r="G1019" t="s">
        <v>6672</v>
      </c>
      <c r="H1019" t="s">
        <v>8641</v>
      </c>
      <c r="I1019" t="s">
        <v>8691</v>
      </c>
      <c r="J1019">
        <v>0</v>
      </c>
      <c r="K1019">
        <v>0</v>
      </c>
      <c r="L1019">
        <v>0</v>
      </c>
      <c r="M1019">
        <v>0</v>
      </c>
      <c r="N1019">
        <v>0</v>
      </c>
      <c r="O1019">
        <v>0</v>
      </c>
    </row>
    <row r="1020" spans="1:15">
      <c r="A1020">
        <v>1203</v>
      </c>
      <c r="B1020">
        <v>47</v>
      </c>
      <c r="C1020" s="10">
        <v>470042</v>
      </c>
      <c r="D1020" t="s">
        <v>6669</v>
      </c>
      <c r="E1020" t="s">
        <v>8640</v>
      </c>
      <c r="F1020" t="s">
        <v>8461</v>
      </c>
      <c r="G1020" t="s">
        <v>6672</v>
      </c>
      <c r="H1020" t="s">
        <v>8641</v>
      </c>
      <c r="I1020" t="s">
        <v>8462</v>
      </c>
      <c r="J1020">
        <v>0</v>
      </c>
      <c r="K1020">
        <v>0</v>
      </c>
      <c r="L1020">
        <v>0</v>
      </c>
      <c r="M1020">
        <v>0</v>
      </c>
      <c r="N1020">
        <v>0</v>
      </c>
      <c r="O1020">
        <v>0</v>
      </c>
    </row>
    <row r="1021" spans="1:15">
      <c r="A1021">
        <v>1203</v>
      </c>
      <c r="B1021">
        <v>47</v>
      </c>
      <c r="C1021" s="10">
        <v>470014</v>
      </c>
      <c r="D1021" t="s">
        <v>6669</v>
      </c>
      <c r="E1021" t="s">
        <v>8640</v>
      </c>
      <c r="F1021" t="s">
        <v>8692</v>
      </c>
      <c r="G1021" t="s">
        <v>6672</v>
      </c>
      <c r="H1021" t="s">
        <v>8641</v>
      </c>
      <c r="I1021" t="s">
        <v>8693</v>
      </c>
      <c r="J1021">
        <v>0</v>
      </c>
      <c r="K1021">
        <v>0</v>
      </c>
      <c r="L1021">
        <v>1</v>
      </c>
      <c r="M1021">
        <v>0</v>
      </c>
      <c r="N1021">
        <v>0</v>
      </c>
      <c r="O1021">
        <v>0</v>
      </c>
    </row>
    <row r="1022" spans="1:15">
      <c r="A1022">
        <v>1203</v>
      </c>
      <c r="B1022">
        <v>47</v>
      </c>
      <c r="C1022" s="10">
        <v>470015</v>
      </c>
      <c r="D1022" t="s">
        <v>6669</v>
      </c>
      <c r="E1022" t="s">
        <v>8640</v>
      </c>
      <c r="F1022" t="s">
        <v>8467</v>
      </c>
      <c r="G1022" t="s">
        <v>6672</v>
      </c>
      <c r="H1022" t="s">
        <v>8641</v>
      </c>
      <c r="I1022" t="s">
        <v>8468</v>
      </c>
      <c r="J1022">
        <v>0</v>
      </c>
      <c r="K1022">
        <v>0</v>
      </c>
      <c r="L1022">
        <v>0</v>
      </c>
      <c r="M1022">
        <v>0</v>
      </c>
      <c r="N1022">
        <v>0</v>
      </c>
      <c r="O1022">
        <v>0</v>
      </c>
    </row>
    <row r="1023" spans="1:15">
      <c r="A1023">
        <v>1203</v>
      </c>
      <c r="B1023">
        <v>4702</v>
      </c>
      <c r="C1023" s="10">
        <v>470261</v>
      </c>
      <c r="D1023" t="s">
        <v>6669</v>
      </c>
      <c r="E1023" t="s">
        <v>8640</v>
      </c>
      <c r="F1023" t="s">
        <v>8694</v>
      </c>
      <c r="G1023" t="s">
        <v>6672</v>
      </c>
      <c r="H1023" t="s">
        <v>8641</v>
      </c>
      <c r="I1023" t="s">
        <v>8695</v>
      </c>
      <c r="J1023">
        <v>1</v>
      </c>
      <c r="K1023">
        <v>0</v>
      </c>
      <c r="L1023">
        <v>1</v>
      </c>
      <c r="M1023">
        <v>0</v>
      </c>
      <c r="N1023">
        <v>0</v>
      </c>
      <c r="O1023">
        <v>0</v>
      </c>
    </row>
    <row r="1024" spans="1:15">
      <c r="A1024">
        <v>1203</v>
      </c>
      <c r="B1024">
        <v>6132</v>
      </c>
      <c r="C1024" s="10">
        <v>613271</v>
      </c>
      <c r="D1024" t="s">
        <v>6669</v>
      </c>
      <c r="E1024" t="s">
        <v>8640</v>
      </c>
      <c r="F1024" t="s">
        <v>8696</v>
      </c>
      <c r="G1024" t="s">
        <v>6672</v>
      </c>
      <c r="H1024" t="s">
        <v>8641</v>
      </c>
      <c r="I1024" t="s">
        <v>8697</v>
      </c>
      <c r="J1024">
        <v>1</v>
      </c>
      <c r="K1024">
        <v>0</v>
      </c>
      <c r="L1024">
        <v>1</v>
      </c>
      <c r="M1024">
        <v>0</v>
      </c>
      <c r="N1024">
        <v>0</v>
      </c>
      <c r="O1024">
        <v>0</v>
      </c>
    </row>
    <row r="1025" spans="1:15">
      <c r="A1025">
        <v>1203</v>
      </c>
      <c r="B1025">
        <v>47</v>
      </c>
      <c r="C1025" s="10">
        <v>470048</v>
      </c>
      <c r="D1025" t="s">
        <v>6669</v>
      </c>
      <c r="E1025" t="s">
        <v>8640</v>
      </c>
      <c r="F1025" t="s">
        <v>8698</v>
      </c>
      <c r="G1025" t="s">
        <v>6672</v>
      </c>
      <c r="H1025" t="s">
        <v>8641</v>
      </c>
      <c r="I1025" t="s">
        <v>8699</v>
      </c>
      <c r="J1025">
        <v>0</v>
      </c>
      <c r="K1025">
        <v>0</v>
      </c>
      <c r="L1025">
        <v>1</v>
      </c>
      <c r="M1025">
        <v>0</v>
      </c>
      <c r="N1025">
        <v>0</v>
      </c>
      <c r="O1025">
        <v>0</v>
      </c>
    </row>
    <row r="1026" spans="1:15">
      <c r="A1026">
        <v>1203</v>
      </c>
      <c r="B1026">
        <v>47</v>
      </c>
      <c r="C1026" s="10">
        <v>470008</v>
      </c>
      <c r="D1026" t="s">
        <v>6669</v>
      </c>
      <c r="E1026" t="s">
        <v>8640</v>
      </c>
      <c r="F1026" t="s">
        <v>8700</v>
      </c>
      <c r="G1026" t="s">
        <v>6672</v>
      </c>
      <c r="H1026" t="s">
        <v>8641</v>
      </c>
      <c r="I1026" t="s">
        <v>8701</v>
      </c>
      <c r="J1026">
        <v>0</v>
      </c>
      <c r="K1026">
        <v>0</v>
      </c>
      <c r="L1026">
        <v>0</v>
      </c>
      <c r="M1026">
        <v>0</v>
      </c>
      <c r="N1026">
        <v>0</v>
      </c>
      <c r="O1026">
        <v>0</v>
      </c>
    </row>
    <row r="1027" spans="1:15">
      <c r="A1027">
        <v>1203</v>
      </c>
      <c r="B1027">
        <v>47</v>
      </c>
      <c r="C1027" s="10">
        <v>470041</v>
      </c>
      <c r="D1027" t="s">
        <v>6669</v>
      </c>
      <c r="E1027" t="s">
        <v>8640</v>
      </c>
      <c r="F1027" t="s">
        <v>8702</v>
      </c>
      <c r="G1027" t="s">
        <v>6672</v>
      </c>
      <c r="H1027" t="s">
        <v>8641</v>
      </c>
      <c r="I1027" t="s">
        <v>8703</v>
      </c>
      <c r="J1027">
        <v>0</v>
      </c>
      <c r="K1027">
        <v>0</v>
      </c>
      <c r="L1027">
        <v>1</v>
      </c>
      <c r="M1027">
        <v>0</v>
      </c>
      <c r="N1027">
        <v>0</v>
      </c>
      <c r="O1027">
        <v>0</v>
      </c>
    </row>
    <row r="1028" spans="1:15">
      <c r="A1028">
        <v>1203</v>
      </c>
      <c r="B1028">
        <v>47</v>
      </c>
      <c r="C1028" s="10">
        <v>470012</v>
      </c>
      <c r="D1028" t="s">
        <v>6669</v>
      </c>
      <c r="E1028" t="s">
        <v>8640</v>
      </c>
      <c r="F1028" t="s">
        <v>8704</v>
      </c>
      <c r="G1028" t="s">
        <v>6672</v>
      </c>
      <c r="H1028" t="s">
        <v>8641</v>
      </c>
      <c r="I1028" t="s">
        <v>8705</v>
      </c>
      <c r="J1028">
        <v>0</v>
      </c>
      <c r="K1028">
        <v>0</v>
      </c>
      <c r="L1028">
        <v>1</v>
      </c>
      <c r="M1028">
        <v>0</v>
      </c>
      <c r="N1028">
        <v>0</v>
      </c>
      <c r="O1028">
        <v>0</v>
      </c>
    </row>
    <row r="1029" spans="1:15">
      <c r="A1029">
        <v>1203</v>
      </c>
      <c r="B1029">
        <v>47</v>
      </c>
      <c r="C1029" s="10">
        <v>470011</v>
      </c>
      <c r="D1029" t="s">
        <v>6669</v>
      </c>
      <c r="E1029" t="s">
        <v>8640</v>
      </c>
      <c r="F1029" t="s">
        <v>8706</v>
      </c>
      <c r="G1029" t="s">
        <v>6672</v>
      </c>
      <c r="H1029" t="s">
        <v>8641</v>
      </c>
      <c r="I1029" t="s">
        <v>8707</v>
      </c>
      <c r="J1029">
        <v>0</v>
      </c>
      <c r="K1029">
        <v>0</v>
      </c>
      <c r="L1029">
        <v>1</v>
      </c>
      <c r="M1029">
        <v>0</v>
      </c>
      <c r="N1029">
        <v>0</v>
      </c>
      <c r="O1029">
        <v>0</v>
      </c>
    </row>
    <row r="1030" spans="1:15">
      <c r="A1030">
        <v>1203</v>
      </c>
      <c r="B1030">
        <v>47</v>
      </c>
      <c r="C1030" s="10">
        <v>470033</v>
      </c>
      <c r="D1030" t="s">
        <v>6669</v>
      </c>
      <c r="E1030" t="s">
        <v>8640</v>
      </c>
      <c r="F1030" t="s">
        <v>8708</v>
      </c>
      <c r="G1030" t="s">
        <v>6672</v>
      </c>
      <c r="H1030" t="s">
        <v>8641</v>
      </c>
      <c r="I1030" t="s">
        <v>8709</v>
      </c>
      <c r="J1030">
        <v>0</v>
      </c>
      <c r="K1030">
        <v>0</v>
      </c>
      <c r="L1030">
        <v>1</v>
      </c>
      <c r="M1030">
        <v>0</v>
      </c>
      <c r="N1030">
        <v>0</v>
      </c>
      <c r="O1030">
        <v>0</v>
      </c>
    </row>
    <row r="1031" spans="1:15">
      <c r="A1031">
        <v>1203</v>
      </c>
      <c r="B1031">
        <v>47</v>
      </c>
      <c r="C1031" s="10">
        <v>470043</v>
      </c>
      <c r="D1031" t="s">
        <v>6669</v>
      </c>
      <c r="E1031" t="s">
        <v>8640</v>
      </c>
      <c r="F1031" t="s">
        <v>8512</v>
      </c>
      <c r="G1031" t="s">
        <v>6672</v>
      </c>
      <c r="H1031" t="s">
        <v>8641</v>
      </c>
      <c r="I1031" t="s">
        <v>8513</v>
      </c>
      <c r="J1031">
        <v>0</v>
      </c>
      <c r="K1031">
        <v>0</v>
      </c>
      <c r="L1031">
        <v>0</v>
      </c>
      <c r="M1031">
        <v>0</v>
      </c>
      <c r="N1031">
        <v>0</v>
      </c>
      <c r="O1031">
        <v>0</v>
      </c>
    </row>
    <row r="1032" spans="1:15">
      <c r="A1032">
        <v>1203</v>
      </c>
      <c r="B1032">
        <v>47</v>
      </c>
      <c r="C1032" s="10">
        <v>470036</v>
      </c>
      <c r="D1032" t="s">
        <v>6669</v>
      </c>
      <c r="E1032" t="s">
        <v>8640</v>
      </c>
      <c r="F1032" t="s">
        <v>8710</v>
      </c>
      <c r="G1032" t="s">
        <v>6672</v>
      </c>
      <c r="H1032" t="s">
        <v>8641</v>
      </c>
      <c r="I1032" t="s">
        <v>8711</v>
      </c>
      <c r="J1032">
        <v>0</v>
      </c>
      <c r="K1032">
        <v>0</v>
      </c>
      <c r="L1032">
        <v>1</v>
      </c>
      <c r="M1032">
        <v>0</v>
      </c>
      <c r="N1032">
        <v>0</v>
      </c>
      <c r="O1032">
        <v>0</v>
      </c>
    </row>
    <row r="1033" spans="1:15">
      <c r="A1033">
        <v>1203</v>
      </c>
      <c r="B1033">
        <v>47</v>
      </c>
      <c r="C1033" s="10">
        <v>470039</v>
      </c>
      <c r="D1033" t="s">
        <v>6669</v>
      </c>
      <c r="E1033" t="s">
        <v>8640</v>
      </c>
      <c r="F1033" t="s">
        <v>8712</v>
      </c>
      <c r="G1033" t="s">
        <v>6672</v>
      </c>
      <c r="H1033" t="s">
        <v>8641</v>
      </c>
      <c r="I1033" t="s">
        <v>8713</v>
      </c>
      <c r="J1033">
        <v>0</v>
      </c>
      <c r="K1033">
        <v>0</v>
      </c>
      <c r="L1033">
        <v>0</v>
      </c>
      <c r="M1033">
        <v>0</v>
      </c>
      <c r="N1033">
        <v>0</v>
      </c>
      <c r="O1033">
        <v>0</v>
      </c>
    </row>
    <row r="1034" spans="1:15">
      <c r="A1034">
        <v>1203</v>
      </c>
      <c r="B1034">
        <v>47</v>
      </c>
      <c r="C1034" s="10">
        <v>470016</v>
      </c>
      <c r="D1034" t="s">
        <v>6669</v>
      </c>
      <c r="E1034" t="s">
        <v>8640</v>
      </c>
      <c r="F1034" t="s">
        <v>8714</v>
      </c>
      <c r="G1034" t="s">
        <v>6672</v>
      </c>
      <c r="H1034" t="s">
        <v>8641</v>
      </c>
      <c r="I1034" t="s">
        <v>8715</v>
      </c>
      <c r="J1034">
        <v>0</v>
      </c>
      <c r="K1034">
        <v>0</v>
      </c>
      <c r="L1034">
        <v>0</v>
      </c>
      <c r="M1034">
        <v>0</v>
      </c>
      <c r="N1034">
        <v>0</v>
      </c>
      <c r="O1034">
        <v>0</v>
      </c>
    </row>
    <row r="1035" spans="1:15">
      <c r="A1035">
        <v>1203</v>
      </c>
      <c r="B1035">
        <v>47</v>
      </c>
      <c r="C1035" s="10">
        <v>470024</v>
      </c>
      <c r="D1035" t="s">
        <v>6669</v>
      </c>
      <c r="E1035" t="s">
        <v>8640</v>
      </c>
      <c r="F1035" t="s">
        <v>8716</v>
      </c>
      <c r="G1035" t="s">
        <v>6672</v>
      </c>
      <c r="H1035" t="s">
        <v>8641</v>
      </c>
      <c r="I1035" t="s">
        <v>8717</v>
      </c>
      <c r="J1035">
        <v>0</v>
      </c>
      <c r="K1035">
        <v>0</v>
      </c>
      <c r="L1035">
        <v>1</v>
      </c>
      <c r="M1035">
        <v>0</v>
      </c>
      <c r="N1035">
        <v>0</v>
      </c>
      <c r="O1035">
        <v>0</v>
      </c>
    </row>
    <row r="1036" spans="1:15">
      <c r="A1036">
        <v>1203</v>
      </c>
      <c r="B1036">
        <v>4702</v>
      </c>
      <c r="C1036" s="10">
        <v>470266</v>
      </c>
      <c r="D1036" t="s">
        <v>6669</v>
      </c>
      <c r="E1036" t="s">
        <v>8640</v>
      </c>
      <c r="F1036" t="s">
        <v>8718</v>
      </c>
      <c r="G1036" t="s">
        <v>6672</v>
      </c>
      <c r="H1036" t="s">
        <v>8641</v>
      </c>
      <c r="I1036" t="s">
        <v>8719</v>
      </c>
      <c r="J1036">
        <v>0</v>
      </c>
      <c r="K1036">
        <v>0</v>
      </c>
      <c r="L1036">
        <v>0</v>
      </c>
      <c r="M1036">
        <v>0</v>
      </c>
      <c r="N1036">
        <v>0</v>
      </c>
      <c r="O1036">
        <v>0</v>
      </c>
    </row>
    <row r="1037" spans="1:15">
      <c r="A1037">
        <v>1203</v>
      </c>
      <c r="B1037">
        <v>4702</v>
      </c>
      <c r="C1037" s="10">
        <v>470265</v>
      </c>
      <c r="D1037" t="s">
        <v>6669</v>
      </c>
      <c r="E1037" t="s">
        <v>8640</v>
      </c>
      <c r="F1037" t="s">
        <v>8720</v>
      </c>
      <c r="G1037" t="s">
        <v>6672</v>
      </c>
      <c r="H1037" t="s">
        <v>8641</v>
      </c>
      <c r="I1037" t="s">
        <v>8721</v>
      </c>
      <c r="J1037">
        <v>0</v>
      </c>
      <c r="K1037">
        <v>0</v>
      </c>
      <c r="L1037">
        <v>0</v>
      </c>
      <c r="M1037">
        <v>0</v>
      </c>
      <c r="N1037">
        <v>0</v>
      </c>
      <c r="O1037">
        <v>0</v>
      </c>
    </row>
    <row r="1038" spans="1:15">
      <c r="A1038">
        <v>1203</v>
      </c>
      <c r="B1038">
        <v>4701</v>
      </c>
      <c r="C1038" s="10">
        <v>470157</v>
      </c>
      <c r="D1038" t="s">
        <v>6669</v>
      </c>
      <c r="E1038" t="s">
        <v>8640</v>
      </c>
      <c r="F1038" t="s">
        <v>8722</v>
      </c>
      <c r="G1038" t="s">
        <v>6672</v>
      </c>
      <c r="H1038" t="s">
        <v>8641</v>
      </c>
      <c r="I1038" t="s">
        <v>8723</v>
      </c>
      <c r="J1038">
        <v>0</v>
      </c>
      <c r="K1038">
        <v>0</v>
      </c>
      <c r="L1038">
        <v>0</v>
      </c>
      <c r="M1038">
        <v>0</v>
      </c>
      <c r="N1038">
        <v>0</v>
      </c>
      <c r="O1038">
        <v>0</v>
      </c>
    </row>
    <row r="1039" spans="1:15">
      <c r="A1039">
        <v>1203</v>
      </c>
      <c r="B1039">
        <v>4701</v>
      </c>
      <c r="C1039" s="10">
        <v>470155</v>
      </c>
      <c r="D1039" t="s">
        <v>6669</v>
      </c>
      <c r="E1039" t="s">
        <v>8640</v>
      </c>
      <c r="F1039" t="s">
        <v>8724</v>
      </c>
      <c r="G1039" t="s">
        <v>6672</v>
      </c>
      <c r="H1039" t="s">
        <v>8641</v>
      </c>
      <c r="I1039" t="s">
        <v>8725</v>
      </c>
      <c r="J1039">
        <v>0</v>
      </c>
      <c r="K1039">
        <v>0</v>
      </c>
      <c r="L1039">
        <v>1</v>
      </c>
      <c r="M1039">
        <v>0</v>
      </c>
      <c r="N1039">
        <v>0</v>
      </c>
      <c r="O1039">
        <v>0</v>
      </c>
    </row>
    <row r="1040" spans="1:15">
      <c r="A1040">
        <v>1203</v>
      </c>
      <c r="B1040">
        <v>4702</v>
      </c>
      <c r="C1040" s="10">
        <v>470262</v>
      </c>
      <c r="D1040" t="s">
        <v>6669</v>
      </c>
      <c r="E1040" t="s">
        <v>8640</v>
      </c>
      <c r="F1040" t="s">
        <v>8726</v>
      </c>
      <c r="G1040" t="s">
        <v>6672</v>
      </c>
      <c r="H1040" t="s">
        <v>8641</v>
      </c>
      <c r="I1040" t="s">
        <v>8727</v>
      </c>
      <c r="J1040">
        <v>0</v>
      </c>
      <c r="K1040">
        <v>0</v>
      </c>
      <c r="L1040">
        <v>0</v>
      </c>
      <c r="M1040">
        <v>0</v>
      </c>
      <c r="N1040">
        <v>0</v>
      </c>
      <c r="O1040">
        <v>0</v>
      </c>
    </row>
    <row r="1041" spans="1:15">
      <c r="A1041">
        <v>1203</v>
      </c>
      <c r="B1041">
        <v>47</v>
      </c>
      <c r="C1041" s="10">
        <v>470003</v>
      </c>
      <c r="D1041" t="s">
        <v>6669</v>
      </c>
      <c r="E1041" t="s">
        <v>8640</v>
      </c>
      <c r="F1041" t="s">
        <v>8728</v>
      </c>
      <c r="G1041" t="s">
        <v>6672</v>
      </c>
      <c r="H1041" t="s">
        <v>8641</v>
      </c>
      <c r="I1041" t="s">
        <v>8270</v>
      </c>
      <c r="J1041">
        <v>0</v>
      </c>
      <c r="K1041">
        <v>0</v>
      </c>
      <c r="L1041">
        <v>1</v>
      </c>
      <c r="M1041">
        <v>0</v>
      </c>
      <c r="N1041">
        <v>0</v>
      </c>
      <c r="O1041">
        <v>0</v>
      </c>
    </row>
    <row r="1042" spans="1:15">
      <c r="A1042">
        <v>1203</v>
      </c>
      <c r="B1042">
        <v>47</v>
      </c>
      <c r="C1042" s="10">
        <v>470022</v>
      </c>
      <c r="D1042" t="s">
        <v>6669</v>
      </c>
      <c r="E1042" t="s">
        <v>8640</v>
      </c>
      <c r="F1042" t="s">
        <v>8729</v>
      </c>
      <c r="G1042" t="s">
        <v>6672</v>
      </c>
      <c r="H1042" t="s">
        <v>8641</v>
      </c>
      <c r="I1042" t="s">
        <v>8730</v>
      </c>
      <c r="J1042">
        <v>0</v>
      </c>
      <c r="K1042">
        <v>0</v>
      </c>
      <c r="L1042">
        <v>1</v>
      </c>
      <c r="M1042">
        <v>0</v>
      </c>
      <c r="N1042">
        <v>0</v>
      </c>
      <c r="O1042">
        <v>0</v>
      </c>
    </row>
    <row r="1043" spans="1:15">
      <c r="A1043">
        <v>1203</v>
      </c>
      <c r="B1043">
        <v>47</v>
      </c>
      <c r="C1043" s="10">
        <v>470034</v>
      </c>
      <c r="D1043" t="s">
        <v>6669</v>
      </c>
      <c r="E1043" t="s">
        <v>8640</v>
      </c>
      <c r="F1043" t="s">
        <v>8731</v>
      </c>
      <c r="G1043" t="s">
        <v>6672</v>
      </c>
      <c r="H1043" t="s">
        <v>8641</v>
      </c>
      <c r="I1043" t="s">
        <v>8732</v>
      </c>
      <c r="J1043">
        <v>0</v>
      </c>
      <c r="K1043">
        <v>0</v>
      </c>
      <c r="L1043">
        <v>1</v>
      </c>
      <c r="M1043">
        <v>0</v>
      </c>
      <c r="N1043">
        <v>0</v>
      </c>
      <c r="O1043">
        <v>0</v>
      </c>
    </row>
    <row r="1044" spans="1:15">
      <c r="A1044">
        <v>1203</v>
      </c>
      <c r="B1044">
        <v>47</v>
      </c>
      <c r="C1044" s="10">
        <v>470007</v>
      </c>
      <c r="D1044" t="s">
        <v>6669</v>
      </c>
      <c r="E1044" t="s">
        <v>8640</v>
      </c>
      <c r="F1044" t="s">
        <v>8733</v>
      </c>
      <c r="G1044" t="s">
        <v>6672</v>
      </c>
      <c r="H1044" t="s">
        <v>8641</v>
      </c>
      <c r="I1044" t="s">
        <v>8607</v>
      </c>
      <c r="J1044">
        <v>0</v>
      </c>
      <c r="K1044">
        <v>0</v>
      </c>
      <c r="L1044">
        <v>0</v>
      </c>
      <c r="M1044">
        <v>0</v>
      </c>
      <c r="N1044">
        <v>0</v>
      </c>
      <c r="O1044">
        <v>0</v>
      </c>
    </row>
    <row r="1045" spans="1:15">
      <c r="A1045">
        <v>1203</v>
      </c>
      <c r="B1045">
        <v>4702</v>
      </c>
      <c r="C1045" s="10">
        <v>470263</v>
      </c>
      <c r="D1045" t="s">
        <v>6669</v>
      </c>
      <c r="E1045" t="s">
        <v>8640</v>
      </c>
      <c r="F1045" t="s">
        <v>8610</v>
      </c>
      <c r="G1045" t="s">
        <v>6672</v>
      </c>
      <c r="H1045" t="s">
        <v>8641</v>
      </c>
      <c r="I1045" t="s">
        <v>8611</v>
      </c>
      <c r="J1045">
        <v>0</v>
      </c>
      <c r="K1045">
        <v>0</v>
      </c>
      <c r="L1045">
        <v>0</v>
      </c>
      <c r="M1045">
        <v>0</v>
      </c>
      <c r="N1045">
        <v>0</v>
      </c>
      <c r="O1045">
        <v>0</v>
      </c>
    </row>
    <row r="1046" spans="1:15">
      <c r="A1046">
        <v>1203</v>
      </c>
      <c r="B1046">
        <v>47</v>
      </c>
      <c r="C1046" s="10">
        <v>470023</v>
      </c>
      <c r="D1046" t="s">
        <v>6669</v>
      </c>
      <c r="E1046" t="s">
        <v>8640</v>
      </c>
      <c r="F1046" t="s">
        <v>8734</v>
      </c>
      <c r="G1046" t="s">
        <v>6672</v>
      </c>
      <c r="H1046" t="s">
        <v>8641</v>
      </c>
      <c r="I1046" t="s">
        <v>8735</v>
      </c>
      <c r="J1046">
        <v>0</v>
      </c>
      <c r="K1046">
        <v>0</v>
      </c>
      <c r="L1046">
        <v>1</v>
      </c>
      <c r="M1046">
        <v>0</v>
      </c>
      <c r="N1046">
        <v>0</v>
      </c>
      <c r="O1046">
        <v>0</v>
      </c>
    </row>
    <row r="1047" spans="1:15">
      <c r="A1047">
        <v>1203</v>
      </c>
      <c r="B1047">
        <v>4826</v>
      </c>
      <c r="C1047" s="10">
        <v>482673</v>
      </c>
      <c r="D1047" t="s">
        <v>6669</v>
      </c>
      <c r="E1047" t="s">
        <v>8640</v>
      </c>
      <c r="F1047" t="s">
        <v>8736</v>
      </c>
      <c r="G1047" t="s">
        <v>6672</v>
      </c>
      <c r="H1047" t="s">
        <v>8641</v>
      </c>
      <c r="I1047" t="s">
        <v>8737</v>
      </c>
      <c r="J1047">
        <v>0</v>
      </c>
      <c r="K1047">
        <v>0</v>
      </c>
      <c r="L1047">
        <v>1</v>
      </c>
      <c r="M1047">
        <v>0</v>
      </c>
      <c r="N1047">
        <v>0</v>
      </c>
      <c r="O1047">
        <v>0</v>
      </c>
    </row>
    <row r="1048" spans="1:15">
      <c r="A1048">
        <v>1203</v>
      </c>
      <c r="B1048">
        <v>47</v>
      </c>
      <c r="C1048" s="10">
        <v>470025</v>
      </c>
      <c r="D1048" t="s">
        <v>6669</v>
      </c>
      <c r="E1048" t="s">
        <v>8640</v>
      </c>
      <c r="F1048" t="s">
        <v>8738</v>
      </c>
      <c r="G1048" t="s">
        <v>6672</v>
      </c>
      <c r="H1048" t="s">
        <v>8641</v>
      </c>
      <c r="I1048" t="s">
        <v>8739</v>
      </c>
      <c r="J1048">
        <v>0</v>
      </c>
      <c r="K1048">
        <v>0</v>
      </c>
      <c r="L1048">
        <v>0</v>
      </c>
      <c r="M1048">
        <v>0</v>
      </c>
      <c r="N1048">
        <v>0</v>
      </c>
      <c r="O1048">
        <v>0</v>
      </c>
    </row>
    <row r="1049" spans="1:15">
      <c r="A1049">
        <v>1203</v>
      </c>
      <c r="B1049">
        <v>4825</v>
      </c>
      <c r="C1049" s="10">
        <v>482562</v>
      </c>
      <c r="D1049" t="s">
        <v>6669</v>
      </c>
      <c r="E1049" t="s">
        <v>8640</v>
      </c>
      <c r="F1049" t="s">
        <v>8740</v>
      </c>
      <c r="G1049" t="s">
        <v>6672</v>
      </c>
      <c r="H1049" t="s">
        <v>8641</v>
      </c>
      <c r="I1049" t="s">
        <v>8741</v>
      </c>
      <c r="J1049">
        <v>0</v>
      </c>
      <c r="K1049">
        <v>0</v>
      </c>
      <c r="L1049">
        <v>1</v>
      </c>
      <c r="M1049">
        <v>0</v>
      </c>
      <c r="N1049">
        <v>0</v>
      </c>
      <c r="O1049">
        <v>0</v>
      </c>
    </row>
    <row r="1050" spans="1:15">
      <c r="A1050">
        <v>1203</v>
      </c>
      <c r="B1050">
        <v>47</v>
      </c>
      <c r="C1050" s="10">
        <v>470001</v>
      </c>
      <c r="D1050" t="s">
        <v>6669</v>
      </c>
      <c r="E1050" t="s">
        <v>8640</v>
      </c>
      <c r="F1050" t="s">
        <v>8742</v>
      </c>
      <c r="G1050" t="s">
        <v>6672</v>
      </c>
      <c r="H1050" t="s">
        <v>8641</v>
      </c>
      <c r="I1050" t="s">
        <v>8743</v>
      </c>
      <c r="J1050">
        <v>0</v>
      </c>
      <c r="K1050">
        <v>0</v>
      </c>
      <c r="L1050">
        <v>0</v>
      </c>
      <c r="M1050">
        <v>0</v>
      </c>
      <c r="N1050">
        <v>0</v>
      </c>
      <c r="O1050">
        <v>0</v>
      </c>
    </row>
    <row r="1051" spans="1:15">
      <c r="A1051">
        <v>1203</v>
      </c>
      <c r="B1051">
        <v>47</v>
      </c>
      <c r="C1051" s="10">
        <v>470017</v>
      </c>
      <c r="D1051" t="s">
        <v>6669</v>
      </c>
      <c r="E1051" t="s">
        <v>8640</v>
      </c>
      <c r="F1051" t="s">
        <v>8744</v>
      </c>
      <c r="G1051" t="s">
        <v>6672</v>
      </c>
      <c r="H1051" t="s">
        <v>8641</v>
      </c>
      <c r="I1051" t="s">
        <v>8745</v>
      </c>
      <c r="J1051">
        <v>0</v>
      </c>
      <c r="K1051">
        <v>0</v>
      </c>
      <c r="L1051">
        <v>1</v>
      </c>
      <c r="M1051">
        <v>0</v>
      </c>
      <c r="N1051">
        <v>0</v>
      </c>
      <c r="O1051">
        <v>0</v>
      </c>
    </row>
    <row r="1052" spans="1:15">
      <c r="A1052">
        <v>1204</v>
      </c>
      <c r="B1052">
        <v>70</v>
      </c>
      <c r="C1052" s="10">
        <v>700000</v>
      </c>
      <c r="D1052" t="s">
        <v>6669</v>
      </c>
      <c r="E1052" t="s">
        <v>8746</v>
      </c>
      <c r="F1052" t="s">
        <v>6671</v>
      </c>
      <c r="G1052" t="s">
        <v>6672</v>
      </c>
      <c r="H1052" t="s">
        <v>8747</v>
      </c>
      <c r="I1052" t="s">
        <v>6674</v>
      </c>
      <c r="J1052">
        <v>0</v>
      </c>
      <c r="K1052">
        <v>0</v>
      </c>
      <c r="L1052">
        <v>0</v>
      </c>
      <c r="M1052">
        <v>0</v>
      </c>
      <c r="N1052">
        <v>0</v>
      </c>
      <c r="O1052">
        <v>0</v>
      </c>
    </row>
    <row r="1053" spans="1:15">
      <c r="A1053">
        <v>1204</v>
      </c>
      <c r="B1053">
        <v>79</v>
      </c>
      <c r="C1053" s="10">
        <v>798401</v>
      </c>
      <c r="D1053" t="s">
        <v>6669</v>
      </c>
      <c r="E1053" t="s">
        <v>8746</v>
      </c>
      <c r="F1053" t="s">
        <v>8748</v>
      </c>
      <c r="G1053" t="s">
        <v>6672</v>
      </c>
      <c r="H1053" t="s">
        <v>8747</v>
      </c>
      <c r="I1053" t="s">
        <v>8749</v>
      </c>
      <c r="J1053">
        <v>0</v>
      </c>
      <c r="K1053">
        <v>0</v>
      </c>
      <c r="L1053">
        <v>1</v>
      </c>
      <c r="M1053">
        <v>0</v>
      </c>
      <c r="N1053">
        <v>0</v>
      </c>
      <c r="O1053">
        <v>0</v>
      </c>
    </row>
    <row r="1054" spans="1:15">
      <c r="A1054">
        <v>1204</v>
      </c>
      <c r="B1054">
        <v>79</v>
      </c>
      <c r="C1054" s="10">
        <v>798402</v>
      </c>
      <c r="D1054" t="s">
        <v>6669</v>
      </c>
      <c r="E1054" t="s">
        <v>8746</v>
      </c>
      <c r="F1054" t="s">
        <v>8750</v>
      </c>
      <c r="G1054" t="s">
        <v>6672</v>
      </c>
      <c r="H1054" t="s">
        <v>8747</v>
      </c>
      <c r="I1054" t="s">
        <v>8751</v>
      </c>
      <c r="J1054">
        <v>0</v>
      </c>
      <c r="K1054">
        <v>0</v>
      </c>
      <c r="L1054">
        <v>1</v>
      </c>
      <c r="M1054">
        <v>0</v>
      </c>
      <c r="N1054">
        <v>0</v>
      </c>
      <c r="O1054">
        <v>0</v>
      </c>
    </row>
    <row r="1055" spans="1:15">
      <c r="A1055">
        <v>1204</v>
      </c>
      <c r="B1055">
        <v>79</v>
      </c>
      <c r="C1055" s="10">
        <v>798403</v>
      </c>
      <c r="D1055" t="s">
        <v>6669</v>
      </c>
      <c r="E1055" t="s">
        <v>8746</v>
      </c>
      <c r="F1055" t="s">
        <v>8752</v>
      </c>
      <c r="G1055" t="s">
        <v>6672</v>
      </c>
      <c r="H1055" t="s">
        <v>8747</v>
      </c>
      <c r="I1055" t="s">
        <v>8753</v>
      </c>
      <c r="J1055">
        <v>0</v>
      </c>
      <c r="K1055">
        <v>0</v>
      </c>
      <c r="L1055">
        <v>1</v>
      </c>
      <c r="M1055">
        <v>0</v>
      </c>
      <c r="N1055">
        <v>0</v>
      </c>
      <c r="O1055">
        <v>0</v>
      </c>
    </row>
    <row r="1056" spans="1:15">
      <c r="A1056">
        <v>1204</v>
      </c>
      <c r="B1056">
        <v>70</v>
      </c>
      <c r="C1056" s="10">
        <v>700072</v>
      </c>
      <c r="D1056" t="s">
        <v>6669</v>
      </c>
      <c r="E1056" t="s">
        <v>8746</v>
      </c>
      <c r="F1056" t="s">
        <v>8754</v>
      </c>
      <c r="G1056" t="s">
        <v>6672</v>
      </c>
      <c r="H1056" t="s">
        <v>8747</v>
      </c>
      <c r="I1056" t="s">
        <v>8755</v>
      </c>
      <c r="J1056">
        <v>0</v>
      </c>
      <c r="K1056">
        <v>0</v>
      </c>
      <c r="L1056">
        <v>1</v>
      </c>
      <c r="M1056">
        <v>0</v>
      </c>
      <c r="N1056">
        <v>0</v>
      </c>
      <c r="O1056">
        <v>0</v>
      </c>
    </row>
    <row r="1057" spans="1:15">
      <c r="A1057">
        <v>1204</v>
      </c>
      <c r="B1057">
        <v>70</v>
      </c>
      <c r="C1057" s="10">
        <v>700073</v>
      </c>
      <c r="D1057" t="s">
        <v>6669</v>
      </c>
      <c r="E1057" t="s">
        <v>8746</v>
      </c>
      <c r="F1057" t="s">
        <v>8756</v>
      </c>
      <c r="G1057" t="s">
        <v>6672</v>
      </c>
      <c r="H1057" t="s">
        <v>8747</v>
      </c>
      <c r="I1057" t="s">
        <v>8757</v>
      </c>
      <c r="J1057">
        <v>0</v>
      </c>
      <c r="K1057">
        <v>0</v>
      </c>
      <c r="L1057">
        <v>1</v>
      </c>
      <c r="M1057">
        <v>0</v>
      </c>
      <c r="N1057">
        <v>0</v>
      </c>
      <c r="O1057">
        <v>0</v>
      </c>
    </row>
    <row r="1058" spans="1:15">
      <c r="A1058">
        <v>1204</v>
      </c>
      <c r="B1058">
        <v>70</v>
      </c>
      <c r="C1058" s="10">
        <v>700061</v>
      </c>
      <c r="D1058" t="s">
        <v>6669</v>
      </c>
      <c r="E1058" t="s">
        <v>8746</v>
      </c>
      <c r="F1058" t="s">
        <v>8065</v>
      </c>
      <c r="G1058" t="s">
        <v>6672</v>
      </c>
      <c r="H1058" t="s">
        <v>8747</v>
      </c>
      <c r="I1058" t="s">
        <v>8758</v>
      </c>
      <c r="J1058">
        <v>0</v>
      </c>
      <c r="K1058">
        <v>0</v>
      </c>
      <c r="L1058">
        <v>1</v>
      </c>
      <c r="M1058">
        <v>0</v>
      </c>
      <c r="N1058">
        <v>0</v>
      </c>
      <c r="O1058">
        <v>0</v>
      </c>
    </row>
    <row r="1059" spans="1:15">
      <c r="A1059">
        <v>1204</v>
      </c>
      <c r="B1059">
        <v>70</v>
      </c>
      <c r="C1059" s="10">
        <v>700062</v>
      </c>
      <c r="D1059" t="s">
        <v>6669</v>
      </c>
      <c r="E1059" t="s">
        <v>8746</v>
      </c>
      <c r="F1059" t="s">
        <v>8067</v>
      </c>
      <c r="G1059" t="s">
        <v>6672</v>
      </c>
      <c r="H1059" t="s">
        <v>8747</v>
      </c>
      <c r="I1059" t="s">
        <v>8759</v>
      </c>
      <c r="J1059">
        <v>0</v>
      </c>
      <c r="K1059">
        <v>0</v>
      </c>
      <c r="L1059">
        <v>1</v>
      </c>
      <c r="M1059">
        <v>0</v>
      </c>
      <c r="N1059">
        <v>0</v>
      </c>
      <c r="O1059">
        <v>0</v>
      </c>
    </row>
    <row r="1060" spans="1:15">
      <c r="A1060">
        <v>1204</v>
      </c>
      <c r="B1060">
        <v>70</v>
      </c>
      <c r="C1060" s="10">
        <v>700063</v>
      </c>
      <c r="D1060" t="s">
        <v>6669</v>
      </c>
      <c r="E1060" t="s">
        <v>8746</v>
      </c>
      <c r="F1060" t="s">
        <v>8069</v>
      </c>
      <c r="G1060" t="s">
        <v>6672</v>
      </c>
      <c r="H1060" t="s">
        <v>8747</v>
      </c>
      <c r="I1060" t="s">
        <v>8760</v>
      </c>
      <c r="J1060">
        <v>0</v>
      </c>
      <c r="K1060">
        <v>0</v>
      </c>
      <c r="L1060">
        <v>1</v>
      </c>
      <c r="M1060">
        <v>0</v>
      </c>
      <c r="N1060">
        <v>0</v>
      </c>
      <c r="O1060">
        <v>0</v>
      </c>
    </row>
    <row r="1061" spans="1:15">
      <c r="A1061">
        <v>1204</v>
      </c>
      <c r="B1061">
        <v>70</v>
      </c>
      <c r="C1061" s="10">
        <v>700822</v>
      </c>
      <c r="D1061" t="s">
        <v>6669</v>
      </c>
      <c r="E1061" t="s">
        <v>8746</v>
      </c>
      <c r="F1061" t="s">
        <v>6675</v>
      </c>
      <c r="G1061" t="s">
        <v>6672</v>
      </c>
      <c r="H1061" t="s">
        <v>8747</v>
      </c>
      <c r="I1061" t="s">
        <v>8761</v>
      </c>
      <c r="J1061">
        <v>0</v>
      </c>
      <c r="K1061">
        <v>0</v>
      </c>
      <c r="L1061">
        <v>1</v>
      </c>
      <c r="M1061">
        <v>0</v>
      </c>
      <c r="N1061">
        <v>0</v>
      </c>
      <c r="O1061">
        <v>0</v>
      </c>
    </row>
    <row r="1062" spans="1:15">
      <c r="A1062">
        <v>1204</v>
      </c>
      <c r="B1062">
        <v>70</v>
      </c>
      <c r="C1062" s="10">
        <v>700831</v>
      </c>
      <c r="D1062" t="s">
        <v>6669</v>
      </c>
      <c r="E1062" t="s">
        <v>8746</v>
      </c>
      <c r="F1062" t="s">
        <v>8762</v>
      </c>
      <c r="G1062" t="s">
        <v>6672</v>
      </c>
      <c r="H1062" t="s">
        <v>8747</v>
      </c>
      <c r="I1062" t="s">
        <v>8763</v>
      </c>
      <c r="J1062">
        <v>0</v>
      </c>
      <c r="K1062">
        <v>0</v>
      </c>
      <c r="L1062">
        <v>1</v>
      </c>
      <c r="M1062">
        <v>0</v>
      </c>
      <c r="N1062">
        <v>0</v>
      </c>
      <c r="O1062">
        <v>0</v>
      </c>
    </row>
    <row r="1063" spans="1:15">
      <c r="A1063">
        <v>1204</v>
      </c>
      <c r="B1063">
        <v>70</v>
      </c>
      <c r="C1063" s="10">
        <v>700832</v>
      </c>
      <c r="D1063" t="s">
        <v>6669</v>
      </c>
      <c r="E1063" t="s">
        <v>8746</v>
      </c>
      <c r="F1063" t="s">
        <v>8764</v>
      </c>
      <c r="G1063" t="s">
        <v>6672</v>
      </c>
      <c r="H1063" t="s">
        <v>8747</v>
      </c>
      <c r="I1063" t="s">
        <v>8765</v>
      </c>
      <c r="J1063">
        <v>0</v>
      </c>
      <c r="K1063">
        <v>0</v>
      </c>
      <c r="L1063">
        <v>1</v>
      </c>
      <c r="M1063">
        <v>0</v>
      </c>
      <c r="N1063">
        <v>0</v>
      </c>
      <c r="O1063">
        <v>0</v>
      </c>
    </row>
    <row r="1064" spans="1:15">
      <c r="A1064">
        <v>1204</v>
      </c>
      <c r="B1064">
        <v>70</v>
      </c>
      <c r="C1064" s="10">
        <v>708051</v>
      </c>
      <c r="D1064" t="s">
        <v>6669</v>
      </c>
      <c r="E1064" t="s">
        <v>8746</v>
      </c>
      <c r="F1064" t="s">
        <v>8766</v>
      </c>
      <c r="G1064" t="s">
        <v>6672</v>
      </c>
      <c r="H1064" t="s">
        <v>8747</v>
      </c>
      <c r="I1064" t="s">
        <v>8767</v>
      </c>
      <c r="J1064">
        <v>0</v>
      </c>
      <c r="K1064">
        <v>0</v>
      </c>
      <c r="L1064">
        <v>0</v>
      </c>
      <c r="M1064">
        <v>0</v>
      </c>
      <c r="N1064">
        <v>0</v>
      </c>
      <c r="O1064">
        <v>0</v>
      </c>
    </row>
    <row r="1065" spans="1:15">
      <c r="A1065">
        <v>1204</v>
      </c>
      <c r="B1065">
        <v>70</v>
      </c>
      <c r="C1065" s="10">
        <v>708052</v>
      </c>
      <c r="D1065" t="s">
        <v>6669</v>
      </c>
      <c r="E1065" t="s">
        <v>8746</v>
      </c>
      <c r="F1065" t="s">
        <v>8768</v>
      </c>
      <c r="G1065" t="s">
        <v>6672</v>
      </c>
      <c r="H1065" t="s">
        <v>8747</v>
      </c>
      <c r="I1065" t="s">
        <v>8769</v>
      </c>
      <c r="J1065">
        <v>0</v>
      </c>
      <c r="K1065">
        <v>0</v>
      </c>
      <c r="L1065">
        <v>0</v>
      </c>
      <c r="M1065">
        <v>0</v>
      </c>
      <c r="N1065">
        <v>0</v>
      </c>
      <c r="O1065">
        <v>0</v>
      </c>
    </row>
    <row r="1066" spans="1:15">
      <c r="A1066">
        <v>1204</v>
      </c>
      <c r="B1066">
        <v>70</v>
      </c>
      <c r="C1066" s="10">
        <v>708053</v>
      </c>
      <c r="D1066" t="s">
        <v>6669</v>
      </c>
      <c r="E1066" t="s">
        <v>8746</v>
      </c>
      <c r="F1066" t="s">
        <v>8770</v>
      </c>
      <c r="G1066" t="s">
        <v>6672</v>
      </c>
      <c r="H1066" t="s">
        <v>8747</v>
      </c>
      <c r="I1066" t="s">
        <v>8771</v>
      </c>
      <c r="J1066">
        <v>0</v>
      </c>
      <c r="K1066">
        <v>0</v>
      </c>
      <c r="L1066">
        <v>0</v>
      </c>
      <c r="M1066">
        <v>0</v>
      </c>
      <c r="N1066">
        <v>0</v>
      </c>
      <c r="O1066">
        <v>0</v>
      </c>
    </row>
    <row r="1067" spans="1:15">
      <c r="A1067">
        <v>1204</v>
      </c>
      <c r="B1067">
        <v>7111</v>
      </c>
      <c r="C1067" s="10">
        <v>711171</v>
      </c>
      <c r="D1067" t="s">
        <v>6669</v>
      </c>
      <c r="E1067" t="s">
        <v>8746</v>
      </c>
      <c r="F1067" t="s">
        <v>8772</v>
      </c>
      <c r="G1067" t="s">
        <v>6672</v>
      </c>
      <c r="H1067" t="s">
        <v>8747</v>
      </c>
      <c r="I1067" t="s">
        <v>8773</v>
      </c>
      <c r="J1067">
        <v>0</v>
      </c>
      <c r="K1067">
        <v>0</v>
      </c>
      <c r="L1067">
        <v>0</v>
      </c>
      <c r="M1067">
        <v>0</v>
      </c>
      <c r="N1067">
        <v>0</v>
      </c>
      <c r="O1067">
        <v>0</v>
      </c>
    </row>
    <row r="1068" spans="1:15">
      <c r="A1068">
        <v>1204</v>
      </c>
      <c r="B1068">
        <v>7111</v>
      </c>
      <c r="C1068" s="10">
        <v>711172</v>
      </c>
      <c r="D1068" t="s">
        <v>6669</v>
      </c>
      <c r="E1068" t="s">
        <v>8746</v>
      </c>
      <c r="F1068" t="s">
        <v>8774</v>
      </c>
      <c r="G1068" t="s">
        <v>6672</v>
      </c>
      <c r="H1068" t="s">
        <v>8747</v>
      </c>
      <c r="I1068" t="s">
        <v>8775</v>
      </c>
      <c r="J1068">
        <v>0</v>
      </c>
      <c r="K1068">
        <v>0</v>
      </c>
      <c r="L1068">
        <v>0</v>
      </c>
      <c r="M1068">
        <v>0</v>
      </c>
      <c r="N1068">
        <v>0</v>
      </c>
      <c r="O1068">
        <v>0</v>
      </c>
    </row>
    <row r="1069" spans="1:15">
      <c r="A1069">
        <v>1204</v>
      </c>
      <c r="B1069">
        <v>7111</v>
      </c>
      <c r="C1069" s="10">
        <v>711173</v>
      </c>
      <c r="D1069" t="s">
        <v>6669</v>
      </c>
      <c r="E1069" t="s">
        <v>8746</v>
      </c>
      <c r="F1069" t="s">
        <v>8776</v>
      </c>
      <c r="G1069" t="s">
        <v>6672</v>
      </c>
      <c r="H1069" t="s">
        <v>8747</v>
      </c>
      <c r="I1069" t="s">
        <v>8777</v>
      </c>
      <c r="J1069">
        <v>0</v>
      </c>
      <c r="K1069">
        <v>0</v>
      </c>
      <c r="L1069">
        <v>0</v>
      </c>
      <c r="M1069">
        <v>0</v>
      </c>
      <c r="N1069">
        <v>0</v>
      </c>
      <c r="O1069">
        <v>0</v>
      </c>
    </row>
    <row r="1070" spans="1:15">
      <c r="A1070">
        <v>1204</v>
      </c>
      <c r="B1070">
        <v>7111</v>
      </c>
      <c r="C1070" s="10">
        <v>711174</v>
      </c>
      <c r="D1070" t="s">
        <v>6669</v>
      </c>
      <c r="E1070" t="s">
        <v>8746</v>
      </c>
      <c r="F1070" t="s">
        <v>8778</v>
      </c>
      <c r="G1070" t="s">
        <v>6672</v>
      </c>
      <c r="H1070" t="s">
        <v>8747</v>
      </c>
      <c r="I1070" t="s">
        <v>8779</v>
      </c>
      <c r="J1070">
        <v>0</v>
      </c>
      <c r="K1070">
        <v>0</v>
      </c>
      <c r="L1070">
        <v>0</v>
      </c>
      <c r="M1070">
        <v>0</v>
      </c>
      <c r="N1070">
        <v>0</v>
      </c>
      <c r="O1070">
        <v>0</v>
      </c>
    </row>
    <row r="1071" spans="1:15">
      <c r="A1071">
        <v>1204</v>
      </c>
      <c r="B1071">
        <v>7111</v>
      </c>
      <c r="C1071" s="10">
        <v>711175</v>
      </c>
      <c r="D1071" t="s">
        <v>6669</v>
      </c>
      <c r="E1071" t="s">
        <v>8746</v>
      </c>
      <c r="F1071" t="s">
        <v>8780</v>
      </c>
      <c r="G1071" t="s">
        <v>6672</v>
      </c>
      <c r="H1071" t="s">
        <v>8747</v>
      </c>
      <c r="I1071" t="s">
        <v>8781</v>
      </c>
      <c r="J1071">
        <v>0</v>
      </c>
      <c r="K1071">
        <v>0</v>
      </c>
      <c r="L1071">
        <v>0</v>
      </c>
      <c r="M1071">
        <v>0</v>
      </c>
      <c r="N1071">
        <v>0</v>
      </c>
      <c r="O1071">
        <v>0</v>
      </c>
    </row>
    <row r="1072" spans="1:15">
      <c r="A1072">
        <v>1204</v>
      </c>
      <c r="B1072">
        <v>7111</v>
      </c>
      <c r="C1072" s="10">
        <v>711176</v>
      </c>
      <c r="D1072" t="s">
        <v>6669</v>
      </c>
      <c r="E1072" t="s">
        <v>8746</v>
      </c>
      <c r="F1072" t="s">
        <v>8782</v>
      </c>
      <c r="G1072" t="s">
        <v>6672</v>
      </c>
      <c r="H1072" t="s">
        <v>8747</v>
      </c>
      <c r="I1072" t="s">
        <v>8783</v>
      </c>
      <c r="J1072">
        <v>0</v>
      </c>
      <c r="K1072">
        <v>0</v>
      </c>
      <c r="L1072">
        <v>0</v>
      </c>
      <c r="M1072">
        <v>0</v>
      </c>
      <c r="N1072">
        <v>0</v>
      </c>
      <c r="O1072">
        <v>0</v>
      </c>
    </row>
    <row r="1073" spans="1:15">
      <c r="A1073">
        <v>1204</v>
      </c>
      <c r="B1073">
        <v>7111</v>
      </c>
      <c r="C1073" s="10">
        <v>711177</v>
      </c>
      <c r="D1073" t="s">
        <v>6669</v>
      </c>
      <c r="E1073" t="s">
        <v>8746</v>
      </c>
      <c r="F1073" t="s">
        <v>8784</v>
      </c>
      <c r="G1073" t="s">
        <v>6672</v>
      </c>
      <c r="H1073" t="s">
        <v>8747</v>
      </c>
      <c r="I1073" t="s">
        <v>8785</v>
      </c>
      <c r="J1073">
        <v>0</v>
      </c>
      <c r="K1073">
        <v>0</v>
      </c>
      <c r="L1073">
        <v>0</v>
      </c>
      <c r="M1073">
        <v>0</v>
      </c>
      <c r="N1073">
        <v>0</v>
      </c>
      <c r="O1073">
        <v>0</v>
      </c>
    </row>
    <row r="1074" spans="1:15">
      <c r="A1074">
        <v>1204</v>
      </c>
      <c r="B1074">
        <v>70</v>
      </c>
      <c r="C1074" s="10">
        <v>700841</v>
      </c>
      <c r="D1074" t="s">
        <v>6669</v>
      </c>
      <c r="E1074" t="s">
        <v>8746</v>
      </c>
      <c r="F1074" t="s">
        <v>8786</v>
      </c>
      <c r="G1074" t="s">
        <v>6672</v>
      </c>
      <c r="H1074" t="s">
        <v>8747</v>
      </c>
      <c r="I1074" t="s">
        <v>8787</v>
      </c>
      <c r="J1074">
        <v>0</v>
      </c>
      <c r="K1074">
        <v>0</v>
      </c>
      <c r="L1074">
        <v>1</v>
      </c>
      <c r="M1074">
        <v>0</v>
      </c>
      <c r="N1074">
        <v>0</v>
      </c>
      <c r="O1074">
        <v>0</v>
      </c>
    </row>
    <row r="1075" spans="1:15">
      <c r="A1075">
        <v>1204</v>
      </c>
      <c r="B1075">
        <v>70</v>
      </c>
      <c r="C1075" s="10">
        <v>700842</v>
      </c>
      <c r="D1075" t="s">
        <v>6669</v>
      </c>
      <c r="E1075" t="s">
        <v>8746</v>
      </c>
      <c r="F1075" t="s">
        <v>8788</v>
      </c>
      <c r="G1075" t="s">
        <v>6672</v>
      </c>
      <c r="H1075" t="s">
        <v>8747</v>
      </c>
      <c r="I1075" t="s">
        <v>8789</v>
      </c>
      <c r="J1075">
        <v>0</v>
      </c>
      <c r="K1075">
        <v>0</v>
      </c>
      <c r="L1075">
        <v>1</v>
      </c>
      <c r="M1075">
        <v>0</v>
      </c>
      <c r="N1075">
        <v>0</v>
      </c>
      <c r="O1075">
        <v>0</v>
      </c>
    </row>
    <row r="1076" spans="1:15">
      <c r="A1076">
        <v>1204</v>
      </c>
      <c r="B1076">
        <v>70</v>
      </c>
      <c r="C1076" s="10">
        <v>700843</v>
      </c>
      <c r="D1076" t="s">
        <v>6669</v>
      </c>
      <c r="E1076" t="s">
        <v>8746</v>
      </c>
      <c r="F1076" t="s">
        <v>8790</v>
      </c>
      <c r="G1076" t="s">
        <v>6672</v>
      </c>
      <c r="H1076" t="s">
        <v>8747</v>
      </c>
      <c r="I1076" t="s">
        <v>8791</v>
      </c>
      <c r="J1076">
        <v>0</v>
      </c>
      <c r="K1076">
        <v>0</v>
      </c>
      <c r="L1076">
        <v>1</v>
      </c>
      <c r="M1076">
        <v>0</v>
      </c>
      <c r="N1076">
        <v>0</v>
      </c>
      <c r="O1076">
        <v>0</v>
      </c>
    </row>
    <row r="1077" spans="1:15">
      <c r="A1077">
        <v>1204</v>
      </c>
      <c r="B1077">
        <v>78</v>
      </c>
      <c r="C1077" s="10">
        <v>788311</v>
      </c>
      <c r="D1077" t="s">
        <v>6669</v>
      </c>
      <c r="E1077" t="s">
        <v>8746</v>
      </c>
      <c r="F1077" t="s">
        <v>8792</v>
      </c>
      <c r="G1077" t="s">
        <v>6672</v>
      </c>
      <c r="H1077" t="s">
        <v>8747</v>
      </c>
      <c r="I1077" t="s">
        <v>8793</v>
      </c>
      <c r="J1077">
        <v>0</v>
      </c>
      <c r="K1077">
        <v>0</v>
      </c>
      <c r="L1077">
        <v>1</v>
      </c>
      <c r="M1077">
        <v>0</v>
      </c>
      <c r="N1077">
        <v>0</v>
      </c>
      <c r="O1077">
        <v>0</v>
      </c>
    </row>
    <row r="1078" spans="1:15">
      <c r="A1078">
        <v>1204</v>
      </c>
      <c r="B1078">
        <v>78</v>
      </c>
      <c r="C1078" s="10">
        <v>788312</v>
      </c>
      <c r="D1078" t="s">
        <v>6669</v>
      </c>
      <c r="E1078" t="s">
        <v>8746</v>
      </c>
      <c r="F1078" t="s">
        <v>8794</v>
      </c>
      <c r="G1078" t="s">
        <v>6672</v>
      </c>
      <c r="H1078" t="s">
        <v>8747</v>
      </c>
      <c r="I1078" t="s">
        <v>8795</v>
      </c>
      <c r="J1078">
        <v>0</v>
      </c>
      <c r="K1078">
        <v>0</v>
      </c>
      <c r="L1078">
        <v>1</v>
      </c>
      <c r="M1078">
        <v>0</v>
      </c>
      <c r="N1078">
        <v>0</v>
      </c>
      <c r="O1078">
        <v>0</v>
      </c>
    </row>
    <row r="1079" spans="1:15">
      <c r="A1079">
        <v>1204</v>
      </c>
      <c r="B1079">
        <v>78</v>
      </c>
      <c r="C1079" s="10">
        <v>788313</v>
      </c>
      <c r="D1079" t="s">
        <v>6669</v>
      </c>
      <c r="E1079" t="s">
        <v>8746</v>
      </c>
      <c r="F1079" t="s">
        <v>8796</v>
      </c>
      <c r="G1079" t="s">
        <v>6672</v>
      </c>
      <c r="H1079" t="s">
        <v>8747</v>
      </c>
      <c r="I1079" t="s">
        <v>8797</v>
      </c>
      <c r="J1079">
        <v>0</v>
      </c>
      <c r="K1079">
        <v>0</v>
      </c>
      <c r="L1079">
        <v>1</v>
      </c>
      <c r="M1079">
        <v>0</v>
      </c>
      <c r="N1079">
        <v>0</v>
      </c>
      <c r="O1079">
        <v>0</v>
      </c>
    </row>
    <row r="1080" spans="1:15">
      <c r="A1080">
        <v>1204</v>
      </c>
      <c r="B1080">
        <v>78</v>
      </c>
      <c r="C1080" s="10">
        <v>788314</v>
      </c>
      <c r="D1080" t="s">
        <v>6669</v>
      </c>
      <c r="E1080" t="s">
        <v>8746</v>
      </c>
      <c r="F1080" t="s">
        <v>8798</v>
      </c>
      <c r="G1080" t="s">
        <v>6672</v>
      </c>
      <c r="H1080" t="s">
        <v>8747</v>
      </c>
      <c r="I1080" t="s">
        <v>8799</v>
      </c>
      <c r="J1080">
        <v>0</v>
      </c>
      <c r="K1080">
        <v>0</v>
      </c>
      <c r="L1080">
        <v>1</v>
      </c>
      <c r="M1080">
        <v>0</v>
      </c>
      <c r="N1080">
        <v>0</v>
      </c>
      <c r="O1080">
        <v>0</v>
      </c>
    </row>
    <row r="1081" spans="1:15">
      <c r="A1081">
        <v>1204</v>
      </c>
      <c r="B1081">
        <v>78</v>
      </c>
      <c r="C1081" s="10">
        <v>788315</v>
      </c>
      <c r="D1081" t="s">
        <v>6669</v>
      </c>
      <c r="E1081" t="s">
        <v>8746</v>
      </c>
      <c r="F1081" t="s">
        <v>8800</v>
      </c>
      <c r="G1081" t="s">
        <v>6672</v>
      </c>
      <c r="H1081" t="s">
        <v>8747</v>
      </c>
      <c r="I1081" t="s">
        <v>8801</v>
      </c>
      <c r="J1081">
        <v>0</v>
      </c>
      <c r="K1081">
        <v>0</v>
      </c>
      <c r="L1081">
        <v>1</v>
      </c>
      <c r="M1081">
        <v>0</v>
      </c>
      <c r="N1081">
        <v>0</v>
      </c>
      <c r="O1081">
        <v>0</v>
      </c>
    </row>
    <row r="1082" spans="1:15">
      <c r="A1082">
        <v>1204</v>
      </c>
      <c r="B1082">
        <v>78</v>
      </c>
      <c r="C1082" s="10">
        <v>788316</v>
      </c>
      <c r="D1082" t="s">
        <v>6669</v>
      </c>
      <c r="E1082" t="s">
        <v>8746</v>
      </c>
      <c r="F1082" t="s">
        <v>8802</v>
      </c>
      <c r="G1082" t="s">
        <v>6672</v>
      </c>
      <c r="H1082" t="s">
        <v>8747</v>
      </c>
      <c r="I1082" t="s">
        <v>8803</v>
      </c>
      <c r="J1082">
        <v>0</v>
      </c>
      <c r="K1082">
        <v>0</v>
      </c>
      <c r="L1082">
        <v>1</v>
      </c>
      <c r="M1082">
        <v>0</v>
      </c>
      <c r="N1082">
        <v>0</v>
      </c>
      <c r="O1082">
        <v>0</v>
      </c>
    </row>
    <row r="1083" spans="1:15">
      <c r="A1083">
        <v>1204</v>
      </c>
      <c r="B1083">
        <v>78</v>
      </c>
      <c r="C1083" s="10">
        <v>788317</v>
      </c>
      <c r="D1083" t="s">
        <v>6669</v>
      </c>
      <c r="E1083" t="s">
        <v>8746</v>
      </c>
      <c r="F1083" t="s">
        <v>8804</v>
      </c>
      <c r="G1083" t="s">
        <v>6672</v>
      </c>
      <c r="H1083" t="s">
        <v>8747</v>
      </c>
      <c r="I1083" t="s">
        <v>8805</v>
      </c>
      <c r="J1083">
        <v>0</v>
      </c>
      <c r="K1083">
        <v>0</v>
      </c>
      <c r="L1083">
        <v>1</v>
      </c>
      <c r="M1083">
        <v>0</v>
      </c>
      <c r="N1083">
        <v>0</v>
      </c>
      <c r="O1083">
        <v>0</v>
      </c>
    </row>
    <row r="1084" spans="1:15">
      <c r="A1084">
        <v>1204</v>
      </c>
      <c r="B1084">
        <v>78</v>
      </c>
      <c r="C1084" s="10">
        <v>788318</v>
      </c>
      <c r="D1084" t="s">
        <v>6669</v>
      </c>
      <c r="E1084" t="s">
        <v>8746</v>
      </c>
      <c r="F1084" t="s">
        <v>8806</v>
      </c>
      <c r="G1084" t="s">
        <v>6672</v>
      </c>
      <c r="H1084" t="s">
        <v>8747</v>
      </c>
      <c r="I1084" t="s">
        <v>8807</v>
      </c>
      <c r="J1084">
        <v>0</v>
      </c>
      <c r="K1084">
        <v>0</v>
      </c>
      <c r="L1084">
        <v>1</v>
      </c>
      <c r="M1084">
        <v>0</v>
      </c>
      <c r="N1084">
        <v>0</v>
      </c>
      <c r="O1084">
        <v>0</v>
      </c>
    </row>
    <row r="1085" spans="1:15">
      <c r="A1085">
        <v>1204</v>
      </c>
      <c r="B1085">
        <v>78</v>
      </c>
      <c r="C1085" s="10">
        <v>788319</v>
      </c>
      <c r="D1085" t="s">
        <v>6669</v>
      </c>
      <c r="E1085" t="s">
        <v>8746</v>
      </c>
      <c r="F1085" t="s">
        <v>8808</v>
      </c>
      <c r="G1085" t="s">
        <v>6672</v>
      </c>
      <c r="H1085" t="s">
        <v>8747</v>
      </c>
      <c r="I1085" t="s">
        <v>8809</v>
      </c>
      <c r="J1085">
        <v>0</v>
      </c>
      <c r="K1085">
        <v>0</v>
      </c>
      <c r="L1085">
        <v>1</v>
      </c>
      <c r="M1085">
        <v>0</v>
      </c>
      <c r="N1085">
        <v>0</v>
      </c>
      <c r="O1085">
        <v>0</v>
      </c>
    </row>
    <row r="1086" spans="1:15">
      <c r="A1086">
        <v>1204</v>
      </c>
      <c r="B1086">
        <v>78</v>
      </c>
      <c r="C1086" s="10">
        <v>788320</v>
      </c>
      <c r="D1086" t="s">
        <v>6669</v>
      </c>
      <c r="E1086" t="s">
        <v>8746</v>
      </c>
      <c r="F1086" t="s">
        <v>8810</v>
      </c>
      <c r="G1086" t="s">
        <v>6672</v>
      </c>
      <c r="H1086" t="s">
        <v>8747</v>
      </c>
      <c r="I1086" t="s">
        <v>8811</v>
      </c>
      <c r="J1086">
        <v>0</v>
      </c>
      <c r="K1086">
        <v>0</v>
      </c>
      <c r="L1086">
        <v>1</v>
      </c>
      <c r="M1086">
        <v>0</v>
      </c>
      <c r="N1086">
        <v>0</v>
      </c>
      <c r="O1086">
        <v>0</v>
      </c>
    </row>
    <row r="1087" spans="1:15">
      <c r="A1087">
        <v>1204</v>
      </c>
      <c r="B1087">
        <v>78</v>
      </c>
      <c r="C1087" s="10">
        <v>788321</v>
      </c>
      <c r="D1087" t="s">
        <v>6669</v>
      </c>
      <c r="E1087" t="s">
        <v>8746</v>
      </c>
      <c r="F1087" t="s">
        <v>8812</v>
      </c>
      <c r="G1087" t="s">
        <v>6672</v>
      </c>
      <c r="H1087" t="s">
        <v>8747</v>
      </c>
      <c r="I1087" t="s">
        <v>8813</v>
      </c>
      <c r="J1087">
        <v>0</v>
      </c>
      <c r="K1087">
        <v>0</v>
      </c>
      <c r="L1087">
        <v>1</v>
      </c>
      <c r="M1087">
        <v>0</v>
      </c>
      <c r="N1087">
        <v>0</v>
      </c>
      <c r="O1087">
        <v>0</v>
      </c>
    </row>
    <row r="1088" spans="1:15">
      <c r="A1088">
        <v>1204</v>
      </c>
      <c r="B1088">
        <v>78</v>
      </c>
      <c r="C1088" s="10">
        <v>788322</v>
      </c>
      <c r="D1088" t="s">
        <v>6669</v>
      </c>
      <c r="E1088" t="s">
        <v>8746</v>
      </c>
      <c r="F1088" t="s">
        <v>8814</v>
      </c>
      <c r="G1088" t="s">
        <v>6672</v>
      </c>
      <c r="H1088" t="s">
        <v>8747</v>
      </c>
      <c r="I1088" t="s">
        <v>8815</v>
      </c>
      <c r="J1088">
        <v>0</v>
      </c>
      <c r="K1088">
        <v>0</v>
      </c>
      <c r="L1088">
        <v>1</v>
      </c>
      <c r="M1088">
        <v>0</v>
      </c>
      <c r="N1088">
        <v>0</v>
      </c>
      <c r="O1088">
        <v>0</v>
      </c>
    </row>
    <row r="1089" spans="1:15">
      <c r="A1089">
        <v>1204</v>
      </c>
      <c r="B1089">
        <v>78</v>
      </c>
      <c r="C1089" s="10">
        <v>788323</v>
      </c>
      <c r="D1089" t="s">
        <v>6669</v>
      </c>
      <c r="E1089" t="s">
        <v>8746</v>
      </c>
      <c r="F1089" t="s">
        <v>8816</v>
      </c>
      <c r="G1089" t="s">
        <v>6672</v>
      </c>
      <c r="H1089" t="s">
        <v>8747</v>
      </c>
      <c r="I1089" t="s">
        <v>8817</v>
      </c>
      <c r="J1089">
        <v>0</v>
      </c>
      <c r="K1089">
        <v>0</v>
      </c>
      <c r="L1089">
        <v>1</v>
      </c>
      <c r="M1089">
        <v>0</v>
      </c>
      <c r="N1089">
        <v>0</v>
      </c>
      <c r="O1089">
        <v>0</v>
      </c>
    </row>
    <row r="1090" spans="1:15">
      <c r="A1090">
        <v>1204</v>
      </c>
      <c r="B1090">
        <v>78</v>
      </c>
      <c r="C1090" s="10">
        <v>788324</v>
      </c>
      <c r="D1090" t="s">
        <v>6669</v>
      </c>
      <c r="E1090" t="s">
        <v>8746</v>
      </c>
      <c r="F1090" t="s">
        <v>8818</v>
      </c>
      <c r="G1090" t="s">
        <v>6672</v>
      </c>
      <c r="H1090" t="s">
        <v>8747</v>
      </c>
      <c r="I1090" t="s">
        <v>8819</v>
      </c>
      <c r="J1090">
        <v>0</v>
      </c>
      <c r="K1090">
        <v>0</v>
      </c>
      <c r="L1090">
        <v>1</v>
      </c>
      <c r="M1090">
        <v>0</v>
      </c>
      <c r="N1090">
        <v>0</v>
      </c>
      <c r="O1090">
        <v>0</v>
      </c>
    </row>
    <row r="1091" spans="1:15">
      <c r="A1091">
        <v>1204</v>
      </c>
      <c r="B1091">
        <v>78</v>
      </c>
      <c r="C1091" s="10">
        <v>788325</v>
      </c>
      <c r="D1091" t="s">
        <v>6669</v>
      </c>
      <c r="E1091" t="s">
        <v>8746</v>
      </c>
      <c r="F1091" t="s">
        <v>8820</v>
      </c>
      <c r="G1091" t="s">
        <v>6672</v>
      </c>
      <c r="H1091" t="s">
        <v>8747</v>
      </c>
      <c r="I1091" t="s">
        <v>8821</v>
      </c>
      <c r="J1091">
        <v>0</v>
      </c>
      <c r="K1091">
        <v>0</v>
      </c>
      <c r="L1091">
        <v>1</v>
      </c>
      <c r="M1091">
        <v>0</v>
      </c>
      <c r="N1091">
        <v>0</v>
      </c>
      <c r="O1091">
        <v>0</v>
      </c>
    </row>
    <row r="1092" spans="1:15">
      <c r="A1092">
        <v>1204</v>
      </c>
      <c r="B1092">
        <v>78</v>
      </c>
      <c r="C1092" s="10">
        <v>788326</v>
      </c>
      <c r="D1092" t="s">
        <v>6669</v>
      </c>
      <c r="E1092" t="s">
        <v>8746</v>
      </c>
      <c r="F1092" t="s">
        <v>8822</v>
      </c>
      <c r="G1092" t="s">
        <v>6672</v>
      </c>
      <c r="H1092" t="s">
        <v>8747</v>
      </c>
      <c r="I1092" t="s">
        <v>8823</v>
      </c>
      <c r="J1092">
        <v>0</v>
      </c>
      <c r="K1092">
        <v>0</v>
      </c>
      <c r="L1092">
        <v>1</v>
      </c>
      <c r="M1092">
        <v>0</v>
      </c>
      <c r="N1092">
        <v>0</v>
      </c>
      <c r="O1092">
        <v>0</v>
      </c>
    </row>
    <row r="1093" spans="1:15">
      <c r="A1093">
        <v>1204</v>
      </c>
      <c r="B1093">
        <v>78</v>
      </c>
      <c r="C1093" s="10">
        <v>788327</v>
      </c>
      <c r="D1093" t="s">
        <v>6669</v>
      </c>
      <c r="E1093" t="s">
        <v>8746</v>
      </c>
      <c r="F1093" t="s">
        <v>8824</v>
      </c>
      <c r="G1093" t="s">
        <v>6672</v>
      </c>
      <c r="H1093" t="s">
        <v>8747</v>
      </c>
      <c r="I1093" t="s">
        <v>8825</v>
      </c>
      <c r="J1093">
        <v>0</v>
      </c>
      <c r="K1093">
        <v>0</v>
      </c>
      <c r="L1093">
        <v>0</v>
      </c>
      <c r="M1093">
        <v>0</v>
      </c>
      <c r="N1093">
        <v>0</v>
      </c>
      <c r="O1093">
        <v>0</v>
      </c>
    </row>
    <row r="1094" spans="1:15">
      <c r="A1094">
        <v>1204</v>
      </c>
      <c r="B1094">
        <v>70</v>
      </c>
      <c r="C1094" s="10">
        <v>708001</v>
      </c>
      <c r="D1094" t="s">
        <v>6669</v>
      </c>
      <c r="E1094" t="s">
        <v>8746</v>
      </c>
      <c r="F1094" t="s">
        <v>8826</v>
      </c>
      <c r="G1094" t="s">
        <v>6672</v>
      </c>
      <c r="H1094" t="s">
        <v>8747</v>
      </c>
      <c r="I1094" t="s">
        <v>8827</v>
      </c>
      <c r="J1094">
        <v>0</v>
      </c>
      <c r="K1094">
        <v>0</v>
      </c>
      <c r="L1094">
        <v>1</v>
      </c>
      <c r="M1094">
        <v>0</v>
      </c>
      <c r="N1094">
        <v>0</v>
      </c>
      <c r="O1094">
        <v>0</v>
      </c>
    </row>
    <row r="1095" spans="1:15">
      <c r="A1095">
        <v>1204</v>
      </c>
      <c r="B1095">
        <v>70</v>
      </c>
      <c r="C1095" s="10">
        <v>708002</v>
      </c>
      <c r="D1095" t="s">
        <v>6669</v>
      </c>
      <c r="E1095" t="s">
        <v>8746</v>
      </c>
      <c r="F1095" t="s">
        <v>8828</v>
      </c>
      <c r="G1095" t="s">
        <v>6672</v>
      </c>
      <c r="H1095" t="s">
        <v>8747</v>
      </c>
      <c r="I1095" t="s">
        <v>8829</v>
      </c>
      <c r="J1095">
        <v>0</v>
      </c>
      <c r="K1095">
        <v>0</v>
      </c>
      <c r="L1095">
        <v>1</v>
      </c>
      <c r="M1095">
        <v>0</v>
      </c>
      <c r="N1095">
        <v>0</v>
      </c>
      <c r="O1095">
        <v>0</v>
      </c>
    </row>
    <row r="1096" spans="1:15">
      <c r="A1096">
        <v>1204</v>
      </c>
      <c r="B1096">
        <v>70</v>
      </c>
      <c r="C1096" s="10">
        <v>708003</v>
      </c>
      <c r="D1096" t="s">
        <v>6669</v>
      </c>
      <c r="E1096" t="s">
        <v>8746</v>
      </c>
      <c r="F1096" t="s">
        <v>8830</v>
      </c>
      <c r="G1096" t="s">
        <v>6672</v>
      </c>
      <c r="H1096" t="s">
        <v>8747</v>
      </c>
      <c r="I1096" t="s">
        <v>8831</v>
      </c>
      <c r="J1096">
        <v>0</v>
      </c>
      <c r="K1096">
        <v>0</v>
      </c>
      <c r="L1096">
        <v>1</v>
      </c>
      <c r="M1096">
        <v>0</v>
      </c>
      <c r="N1096">
        <v>0</v>
      </c>
      <c r="O1096">
        <v>0</v>
      </c>
    </row>
    <row r="1097" spans="1:15">
      <c r="A1097">
        <v>1204</v>
      </c>
      <c r="B1097">
        <v>70</v>
      </c>
      <c r="C1097" s="10">
        <v>708004</v>
      </c>
      <c r="D1097" t="s">
        <v>6669</v>
      </c>
      <c r="E1097" t="s">
        <v>8746</v>
      </c>
      <c r="F1097" t="s">
        <v>8832</v>
      </c>
      <c r="G1097" t="s">
        <v>6672</v>
      </c>
      <c r="H1097" t="s">
        <v>8747</v>
      </c>
      <c r="I1097" t="s">
        <v>8833</v>
      </c>
      <c r="J1097">
        <v>0</v>
      </c>
      <c r="K1097">
        <v>0</v>
      </c>
      <c r="L1097">
        <v>1</v>
      </c>
      <c r="M1097">
        <v>0</v>
      </c>
      <c r="N1097">
        <v>0</v>
      </c>
      <c r="O1097">
        <v>0</v>
      </c>
    </row>
    <row r="1098" spans="1:15">
      <c r="A1098">
        <v>1204</v>
      </c>
      <c r="B1098">
        <v>70</v>
      </c>
      <c r="C1098" s="10">
        <v>708005</v>
      </c>
      <c r="D1098" t="s">
        <v>6669</v>
      </c>
      <c r="E1098" t="s">
        <v>8746</v>
      </c>
      <c r="F1098" t="s">
        <v>8834</v>
      </c>
      <c r="G1098" t="s">
        <v>6672</v>
      </c>
      <c r="H1098" t="s">
        <v>8747</v>
      </c>
      <c r="I1098" t="s">
        <v>8835</v>
      </c>
      <c r="J1098">
        <v>0</v>
      </c>
      <c r="K1098">
        <v>0</v>
      </c>
      <c r="L1098">
        <v>1</v>
      </c>
      <c r="M1098">
        <v>0</v>
      </c>
      <c r="N1098">
        <v>0</v>
      </c>
      <c r="O1098">
        <v>0</v>
      </c>
    </row>
    <row r="1099" spans="1:15">
      <c r="A1099">
        <v>1204</v>
      </c>
      <c r="B1099">
        <v>70</v>
      </c>
      <c r="C1099" s="10">
        <v>708006</v>
      </c>
      <c r="D1099" t="s">
        <v>6669</v>
      </c>
      <c r="E1099" t="s">
        <v>8746</v>
      </c>
      <c r="F1099" t="s">
        <v>8836</v>
      </c>
      <c r="G1099" t="s">
        <v>6672</v>
      </c>
      <c r="H1099" t="s">
        <v>8747</v>
      </c>
      <c r="I1099" t="s">
        <v>8837</v>
      </c>
      <c r="J1099">
        <v>0</v>
      </c>
      <c r="K1099">
        <v>0</v>
      </c>
      <c r="L1099">
        <v>1</v>
      </c>
      <c r="M1099">
        <v>0</v>
      </c>
      <c r="N1099">
        <v>0</v>
      </c>
      <c r="O1099">
        <v>0</v>
      </c>
    </row>
    <row r="1100" spans="1:15">
      <c r="A1100">
        <v>1204</v>
      </c>
      <c r="B1100">
        <v>70</v>
      </c>
      <c r="C1100" s="10">
        <v>708007</v>
      </c>
      <c r="D1100" t="s">
        <v>6669</v>
      </c>
      <c r="E1100" t="s">
        <v>8746</v>
      </c>
      <c r="F1100" t="s">
        <v>8838</v>
      </c>
      <c r="G1100" t="s">
        <v>6672</v>
      </c>
      <c r="H1100" t="s">
        <v>8747</v>
      </c>
      <c r="I1100" t="s">
        <v>8839</v>
      </c>
      <c r="J1100">
        <v>0</v>
      </c>
      <c r="K1100">
        <v>0</v>
      </c>
      <c r="L1100">
        <v>1</v>
      </c>
      <c r="M1100">
        <v>0</v>
      </c>
      <c r="N1100">
        <v>0</v>
      </c>
      <c r="O1100">
        <v>0</v>
      </c>
    </row>
    <row r="1101" spans="1:15">
      <c r="A1101">
        <v>1204</v>
      </c>
      <c r="B1101">
        <v>70</v>
      </c>
      <c r="C1101" s="10">
        <v>700041</v>
      </c>
      <c r="D1101" t="s">
        <v>6669</v>
      </c>
      <c r="E1101" t="s">
        <v>8746</v>
      </c>
      <c r="F1101" t="s">
        <v>8840</v>
      </c>
      <c r="G1101" t="s">
        <v>6672</v>
      </c>
      <c r="H1101" t="s">
        <v>8747</v>
      </c>
      <c r="I1101" t="s">
        <v>8841</v>
      </c>
      <c r="J1101">
        <v>0</v>
      </c>
      <c r="K1101">
        <v>0</v>
      </c>
      <c r="L1101">
        <v>1</v>
      </c>
      <c r="M1101">
        <v>0</v>
      </c>
      <c r="N1101">
        <v>0</v>
      </c>
      <c r="O1101">
        <v>0</v>
      </c>
    </row>
    <row r="1102" spans="1:15">
      <c r="A1102">
        <v>1204</v>
      </c>
      <c r="B1102">
        <v>70</v>
      </c>
      <c r="C1102" s="10">
        <v>708011</v>
      </c>
      <c r="D1102" t="s">
        <v>6669</v>
      </c>
      <c r="E1102" t="s">
        <v>8746</v>
      </c>
      <c r="F1102" t="s">
        <v>8842</v>
      </c>
      <c r="G1102" t="s">
        <v>6672</v>
      </c>
      <c r="H1102" t="s">
        <v>8747</v>
      </c>
      <c r="I1102" t="s">
        <v>8843</v>
      </c>
      <c r="J1102">
        <v>0</v>
      </c>
      <c r="K1102">
        <v>0</v>
      </c>
      <c r="L1102">
        <v>1</v>
      </c>
      <c r="M1102">
        <v>0</v>
      </c>
      <c r="N1102">
        <v>0</v>
      </c>
      <c r="O1102">
        <v>0</v>
      </c>
    </row>
    <row r="1103" spans="1:15">
      <c r="A1103">
        <v>1204</v>
      </c>
      <c r="B1103">
        <v>70</v>
      </c>
      <c r="C1103" s="10">
        <v>708012</v>
      </c>
      <c r="D1103" t="s">
        <v>6669</v>
      </c>
      <c r="E1103" t="s">
        <v>8746</v>
      </c>
      <c r="F1103" t="s">
        <v>8844</v>
      </c>
      <c r="G1103" t="s">
        <v>6672</v>
      </c>
      <c r="H1103" t="s">
        <v>8747</v>
      </c>
      <c r="I1103" t="s">
        <v>8845</v>
      </c>
      <c r="J1103">
        <v>0</v>
      </c>
      <c r="K1103">
        <v>0</v>
      </c>
      <c r="L1103">
        <v>1</v>
      </c>
      <c r="M1103">
        <v>0</v>
      </c>
      <c r="N1103">
        <v>0</v>
      </c>
      <c r="O1103">
        <v>0</v>
      </c>
    </row>
    <row r="1104" spans="1:15">
      <c r="A1104">
        <v>1204</v>
      </c>
      <c r="B1104">
        <v>70</v>
      </c>
      <c r="C1104" s="10">
        <v>708013</v>
      </c>
      <c r="D1104" t="s">
        <v>6669</v>
      </c>
      <c r="E1104" t="s">
        <v>8746</v>
      </c>
      <c r="F1104" t="s">
        <v>8846</v>
      </c>
      <c r="G1104" t="s">
        <v>6672</v>
      </c>
      <c r="H1104" t="s">
        <v>8747</v>
      </c>
      <c r="I1104" t="s">
        <v>8847</v>
      </c>
      <c r="J1104">
        <v>0</v>
      </c>
      <c r="K1104">
        <v>0</v>
      </c>
      <c r="L1104">
        <v>1</v>
      </c>
      <c r="M1104">
        <v>0</v>
      </c>
      <c r="N1104">
        <v>0</v>
      </c>
      <c r="O1104">
        <v>0</v>
      </c>
    </row>
    <row r="1105" spans="1:15">
      <c r="A1105">
        <v>1204</v>
      </c>
      <c r="B1105">
        <v>70</v>
      </c>
      <c r="C1105" s="10">
        <v>708014</v>
      </c>
      <c r="D1105" t="s">
        <v>6669</v>
      </c>
      <c r="E1105" t="s">
        <v>8746</v>
      </c>
      <c r="F1105" t="s">
        <v>8848</v>
      </c>
      <c r="G1105" t="s">
        <v>6672</v>
      </c>
      <c r="H1105" t="s">
        <v>8747</v>
      </c>
      <c r="I1105" t="s">
        <v>8849</v>
      </c>
      <c r="J1105">
        <v>0</v>
      </c>
      <c r="K1105">
        <v>0</v>
      </c>
      <c r="L1105">
        <v>1</v>
      </c>
      <c r="M1105">
        <v>0</v>
      </c>
      <c r="N1105">
        <v>0</v>
      </c>
      <c r="O1105">
        <v>0</v>
      </c>
    </row>
    <row r="1106" spans="1:15">
      <c r="A1106">
        <v>1204</v>
      </c>
      <c r="B1106">
        <v>70</v>
      </c>
      <c r="C1106" s="10">
        <v>708015</v>
      </c>
      <c r="D1106" t="s">
        <v>6669</v>
      </c>
      <c r="E1106" t="s">
        <v>8746</v>
      </c>
      <c r="F1106" t="s">
        <v>8850</v>
      </c>
      <c r="G1106" t="s">
        <v>6672</v>
      </c>
      <c r="H1106" t="s">
        <v>8747</v>
      </c>
      <c r="I1106" t="s">
        <v>8851</v>
      </c>
      <c r="J1106">
        <v>0</v>
      </c>
      <c r="K1106">
        <v>0</v>
      </c>
      <c r="L1106">
        <v>1</v>
      </c>
      <c r="M1106">
        <v>0</v>
      </c>
      <c r="N1106">
        <v>0</v>
      </c>
      <c r="O1106">
        <v>0</v>
      </c>
    </row>
    <row r="1107" spans="1:15">
      <c r="A1107">
        <v>1204</v>
      </c>
      <c r="B1107">
        <v>70</v>
      </c>
      <c r="C1107" s="10">
        <v>708016</v>
      </c>
      <c r="D1107" t="s">
        <v>6669</v>
      </c>
      <c r="E1107" t="s">
        <v>8746</v>
      </c>
      <c r="F1107" t="s">
        <v>8852</v>
      </c>
      <c r="G1107" t="s">
        <v>6672</v>
      </c>
      <c r="H1107" t="s">
        <v>8747</v>
      </c>
      <c r="I1107" t="s">
        <v>8853</v>
      </c>
      <c r="J1107">
        <v>0</v>
      </c>
      <c r="K1107">
        <v>0</v>
      </c>
      <c r="L1107">
        <v>1</v>
      </c>
      <c r="M1107">
        <v>0</v>
      </c>
      <c r="N1107">
        <v>0</v>
      </c>
      <c r="O1107">
        <v>0</v>
      </c>
    </row>
    <row r="1108" spans="1:15">
      <c r="A1108">
        <v>1204</v>
      </c>
      <c r="B1108">
        <v>70</v>
      </c>
      <c r="C1108" s="10">
        <v>708017</v>
      </c>
      <c r="D1108" t="s">
        <v>6669</v>
      </c>
      <c r="E1108" t="s">
        <v>8746</v>
      </c>
      <c r="F1108" t="s">
        <v>8854</v>
      </c>
      <c r="G1108" t="s">
        <v>6672</v>
      </c>
      <c r="H1108" t="s">
        <v>8747</v>
      </c>
      <c r="I1108" t="s">
        <v>8855</v>
      </c>
      <c r="J1108">
        <v>0</v>
      </c>
      <c r="K1108">
        <v>0</v>
      </c>
      <c r="L1108">
        <v>1</v>
      </c>
      <c r="M1108">
        <v>0</v>
      </c>
      <c r="N1108">
        <v>0</v>
      </c>
      <c r="O1108">
        <v>0</v>
      </c>
    </row>
    <row r="1109" spans="1:15">
      <c r="A1109">
        <v>1204</v>
      </c>
      <c r="B1109">
        <v>70</v>
      </c>
      <c r="C1109" s="10">
        <v>708018</v>
      </c>
      <c r="D1109" t="s">
        <v>6669</v>
      </c>
      <c r="E1109" t="s">
        <v>8746</v>
      </c>
      <c r="F1109" t="s">
        <v>8856</v>
      </c>
      <c r="G1109" t="s">
        <v>6672</v>
      </c>
      <c r="H1109" t="s">
        <v>8747</v>
      </c>
      <c r="I1109" t="s">
        <v>8857</v>
      </c>
      <c r="J1109">
        <v>0</v>
      </c>
      <c r="K1109">
        <v>0</v>
      </c>
      <c r="L1109">
        <v>1</v>
      </c>
      <c r="M1109">
        <v>0</v>
      </c>
      <c r="N1109">
        <v>0</v>
      </c>
      <c r="O1109">
        <v>0</v>
      </c>
    </row>
    <row r="1110" spans="1:15">
      <c r="A1110">
        <v>1204</v>
      </c>
      <c r="B1110">
        <v>70</v>
      </c>
      <c r="C1110" s="10">
        <v>708019</v>
      </c>
      <c r="D1110" t="s">
        <v>6669</v>
      </c>
      <c r="E1110" t="s">
        <v>8746</v>
      </c>
      <c r="F1110" t="s">
        <v>8858</v>
      </c>
      <c r="G1110" t="s">
        <v>6672</v>
      </c>
      <c r="H1110" t="s">
        <v>8747</v>
      </c>
      <c r="I1110" t="s">
        <v>8859</v>
      </c>
      <c r="J1110">
        <v>0</v>
      </c>
      <c r="K1110">
        <v>0</v>
      </c>
      <c r="L1110">
        <v>1</v>
      </c>
      <c r="M1110">
        <v>0</v>
      </c>
      <c r="N1110">
        <v>0</v>
      </c>
      <c r="O1110">
        <v>0</v>
      </c>
    </row>
    <row r="1111" spans="1:15">
      <c r="A1111">
        <v>1204</v>
      </c>
      <c r="B1111">
        <v>70</v>
      </c>
      <c r="C1111" s="10">
        <v>708033</v>
      </c>
      <c r="D1111" t="s">
        <v>6669</v>
      </c>
      <c r="E1111" t="s">
        <v>8746</v>
      </c>
      <c r="F1111" t="s">
        <v>8860</v>
      </c>
      <c r="G1111" t="s">
        <v>6672</v>
      </c>
      <c r="H1111" t="s">
        <v>8747</v>
      </c>
      <c r="I1111" t="s">
        <v>8861</v>
      </c>
      <c r="J1111">
        <v>0</v>
      </c>
      <c r="K1111">
        <v>0</v>
      </c>
      <c r="L1111">
        <v>0</v>
      </c>
      <c r="M1111">
        <v>0</v>
      </c>
      <c r="N1111">
        <v>0</v>
      </c>
      <c r="O1111">
        <v>0</v>
      </c>
    </row>
    <row r="1112" spans="1:15">
      <c r="A1112">
        <v>1204</v>
      </c>
      <c r="B1112">
        <v>70</v>
      </c>
      <c r="C1112" s="10">
        <v>708034</v>
      </c>
      <c r="D1112" t="s">
        <v>6669</v>
      </c>
      <c r="E1112" t="s">
        <v>8746</v>
      </c>
      <c r="F1112" t="s">
        <v>8862</v>
      </c>
      <c r="G1112" t="s">
        <v>6672</v>
      </c>
      <c r="H1112" t="s">
        <v>8747</v>
      </c>
      <c r="I1112" t="s">
        <v>8863</v>
      </c>
      <c r="J1112">
        <v>0</v>
      </c>
      <c r="K1112">
        <v>0</v>
      </c>
      <c r="L1112">
        <v>0</v>
      </c>
      <c r="M1112">
        <v>0</v>
      </c>
      <c r="N1112">
        <v>0</v>
      </c>
      <c r="O1112">
        <v>0</v>
      </c>
    </row>
    <row r="1113" spans="1:15">
      <c r="A1113">
        <v>1204</v>
      </c>
      <c r="B1113">
        <v>70</v>
      </c>
      <c r="C1113" s="10">
        <v>708026</v>
      </c>
      <c r="D1113" t="s">
        <v>6669</v>
      </c>
      <c r="E1113" t="s">
        <v>8746</v>
      </c>
      <c r="F1113" t="s">
        <v>8864</v>
      </c>
      <c r="G1113" t="s">
        <v>6672</v>
      </c>
      <c r="H1113" t="s">
        <v>8747</v>
      </c>
      <c r="I1113" t="s">
        <v>8865</v>
      </c>
      <c r="J1113">
        <v>0</v>
      </c>
      <c r="K1113">
        <v>0</v>
      </c>
      <c r="L1113">
        <v>0</v>
      </c>
      <c r="M1113">
        <v>0</v>
      </c>
      <c r="N1113">
        <v>0</v>
      </c>
      <c r="O1113">
        <v>0</v>
      </c>
    </row>
    <row r="1114" spans="1:15">
      <c r="A1114">
        <v>1204</v>
      </c>
      <c r="B1114">
        <v>7801</v>
      </c>
      <c r="C1114" s="10">
        <v>780185</v>
      </c>
      <c r="D1114" t="s">
        <v>6669</v>
      </c>
      <c r="E1114" t="s">
        <v>8746</v>
      </c>
      <c r="F1114" t="s">
        <v>8866</v>
      </c>
      <c r="G1114" t="s">
        <v>6672</v>
      </c>
      <c r="H1114" t="s">
        <v>8747</v>
      </c>
      <c r="I1114" t="s">
        <v>8867</v>
      </c>
      <c r="J1114">
        <v>0</v>
      </c>
      <c r="K1114">
        <v>0</v>
      </c>
      <c r="L1114">
        <v>0</v>
      </c>
      <c r="M1114">
        <v>0</v>
      </c>
      <c r="N1114">
        <v>0</v>
      </c>
      <c r="O1114">
        <v>0</v>
      </c>
    </row>
    <row r="1115" spans="1:15">
      <c r="A1115">
        <v>1204</v>
      </c>
      <c r="B1115">
        <v>70</v>
      </c>
      <c r="C1115" s="10">
        <v>708032</v>
      </c>
      <c r="D1115" t="s">
        <v>6669</v>
      </c>
      <c r="E1115" t="s">
        <v>8746</v>
      </c>
      <c r="F1115" t="s">
        <v>8868</v>
      </c>
      <c r="G1115" t="s">
        <v>6672</v>
      </c>
      <c r="H1115" t="s">
        <v>8747</v>
      </c>
      <c r="I1115" t="s">
        <v>8869</v>
      </c>
      <c r="J1115">
        <v>0</v>
      </c>
      <c r="K1115">
        <v>0</v>
      </c>
      <c r="L1115">
        <v>0</v>
      </c>
      <c r="M1115">
        <v>0</v>
      </c>
      <c r="N1115">
        <v>0</v>
      </c>
      <c r="O1115">
        <v>0</v>
      </c>
    </row>
    <row r="1116" spans="1:15">
      <c r="A1116">
        <v>1204</v>
      </c>
      <c r="B1116">
        <v>70</v>
      </c>
      <c r="C1116" s="10">
        <v>708031</v>
      </c>
      <c r="D1116" t="s">
        <v>6669</v>
      </c>
      <c r="E1116" t="s">
        <v>8746</v>
      </c>
      <c r="F1116" t="s">
        <v>8870</v>
      </c>
      <c r="G1116" t="s">
        <v>6672</v>
      </c>
      <c r="H1116" t="s">
        <v>8747</v>
      </c>
      <c r="I1116" t="s">
        <v>8871</v>
      </c>
      <c r="J1116">
        <v>0</v>
      </c>
      <c r="K1116">
        <v>0</v>
      </c>
      <c r="L1116">
        <v>0</v>
      </c>
      <c r="M1116">
        <v>0</v>
      </c>
      <c r="N1116">
        <v>0</v>
      </c>
      <c r="O1116">
        <v>0</v>
      </c>
    </row>
    <row r="1117" spans="1:15">
      <c r="A1117">
        <v>1204</v>
      </c>
      <c r="B1117">
        <v>70</v>
      </c>
      <c r="C1117" s="10">
        <v>708022</v>
      </c>
      <c r="D1117" t="s">
        <v>6669</v>
      </c>
      <c r="E1117" t="s">
        <v>8746</v>
      </c>
      <c r="F1117" t="s">
        <v>8872</v>
      </c>
      <c r="G1117" t="s">
        <v>6672</v>
      </c>
      <c r="H1117" t="s">
        <v>8747</v>
      </c>
      <c r="I1117" t="s">
        <v>8873</v>
      </c>
      <c r="J1117">
        <v>0</v>
      </c>
      <c r="K1117">
        <v>0</v>
      </c>
      <c r="L1117">
        <v>0</v>
      </c>
      <c r="M1117">
        <v>0</v>
      </c>
      <c r="N1117">
        <v>0</v>
      </c>
      <c r="O1117">
        <v>0</v>
      </c>
    </row>
    <row r="1118" spans="1:15">
      <c r="A1118">
        <v>1204</v>
      </c>
      <c r="B1118">
        <v>70</v>
      </c>
      <c r="C1118" s="10">
        <v>708021</v>
      </c>
      <c r="D1118" t="s">
        <v>6669</v>
      </c>
      <c r="E1118" t="s">
        <v>8746</v>
      </c>
      <c r="F1118" t="s">
        <v>8874</v>
      </c>
      <c r="G1118" t="s">
        <v>6672</v>
      </c>
      <c r="H1118" t="s">
        <v>8747</v>
      </c>
      <c r="I1118" t="s">
        <v>8875</v>
      </c>
      <c r="J1118">
        <v>0</v>
      </c>
      <c r="K1118">
        <v>0</v>
      </c>
      <c r="L1118">
        <v>0</v>
      </c>
      <c r="M1118">
        <v>0</v>
      </c>
      <c r="N1118">
        <v>0</v>
      </c>
      <c r="O1118">
        <v>0</v>
      </c>
    </row>
    <row r="1119" spans="1:15">
      <c r="A1119">
        <v>1204</v>
      </c>
      <c r="B1119">
        <v>70</v>
      </c>
      <c r="C1119" s="10">
        <v>708025</v>
      </c>
      <c r="D1119" t="s">
        <v>6669</v>
      </c>
      <c r="E1119" t="s">
        <v>8746</v>
      </c>
      <c r="F1119" t="s">
        <v>8876</v>
      </c>
      <c r="G1119" t="s">
        <v>6672</v>
      </c>
      <c r="H1119" t="s">
        <v>8747</v>
      </c>
      <c r="I1119" t="s">
        <v>8877</v>
      </c>
      <c r="J1119">
        <v>0</v>
      </c>
      <c r="K1119">
        <v>0</v>
      </c>
      <c r="L1119">
        <v>0</v>
      </c>
      <c r="M1119">
        <v>0</v>
      </c>
      <c r="N1119">
        <v>0</v>
      </c>
      <c r="O1119">
        <v>0</v>
      </c>
    </row>
    <row r="1120" spans="1:15">
      <c r="A1120">
        <v>1204</v>
      </c>
      <c r="B1120">
        <v>70</v>
      </c>
      <c r="C1120" s="10">
        <v>708024</v>
      </c>
      <c r="D1120" t="s">
        <v>6669</v>
      </c>
      <c r="E1120" t="s">
        <v>8746</v>
      </c>
      <c r="F1120" t="s">
        <v>8878</v>
      </c>
      <c r="G1120" t="s">
        <v>6672</v>
      </c>
      <c r="H1120" t="s">
        <v>8747</v>
      </c>
      <c r="I1120" t="s">
        <v>8879</v>
      </c>
      <c r="J1120">
        <v>0</v>
      </c>
      <c r="K1120">
        <v>0</v>
      </c>
      <c r="L1120">
        <v>0</v>
      </c>
      <c r="M1120">
        <v>0</v>
      </c>
      <c r="N1120">
        <v>0</v>
      </c>
      <c r="O1120">
        <v>0</v>
      </c>
    </row>
    <row r="1121" spans="1:15">
      <c r="A1121">
        <v>1204</v>
      </c>
      <c r="B1121">
        <v>7411</v>
      </c>
      <c r="C1121" s="10">
        <v>741182</v>
      </c>
      <c r="D1121" t="s">
        <v>6669</v>
      </c>
      <c r="E1121" t="s">
        <v>8746</v>
      </c>
      <c r="F1121" t="s">
        <v>8880</v>
      </c>
      <c r="G1121" t="s">
        <v>6672</v>
      </c>
      <c r="H1121" t="s">
        <v>8747</v>
      </c>
      <c r="I1121" t="s">
        <v>8881</v>
      </c>
      <c r="J1121">
        <v>0</v>
      </c>
      <c r="K1121">
        <v>0</v>
      </c>
      <c r="L1121">
        <v>0</v>
      </c>
      <c r="M1121">
        <v>0</v>
      </c>
      <c r="N1121">
        <v>0</v>
      </c>
      <c r="O1121">
        <v>0</v>
      </c>
    </row>
    <row r="1122" spans="1:15">
      <c r="A1122">
        <v>1204</v>
      </c>
      <c r="B1122">
        <v>70</v>
      </c>
      <c r="C1122" s="10">
        <v>708023</v>
      </c>
      <c r="D1122" t="s">
        <v>6669</v>
      </c>
      <c r="E1122" t="s">
        <v>8746</v>
      </c>
      <c r="F1122" t="s">
        <v>8882</v>
      </c>
      <c r="G1122" t="s">
        <v>6672</v>
      </c>
      <c r="H1122" t="s">
        <v>8747</v>
      </c>
      <c r="I1122" t="s">
        <v>8883</v>
      </c>
      <c r="J1122">
        <v>0</v>
      </c>
      <c r="K1122">
        <v>0</v>
      </c>
      <c r="L1122">
        <v>0</v>
      </c>
      <c r="M1122">
        <v>0</v>
      </c>
      <c r="N1122">
        <v>0</v>
      </c>
      <c r="O1122">
        <v>0</v>
      </c>
    </row>
    <row r="1123" spans="1:15">
      <c r="A1123">
        <v>1204</v>
      </c>
      <c r="B1123">
        <v>7801</v>
      </c>
      <c r="C1123" s="10">
        <v>780186</v>
      </c>
      <c r="D1123" t="s">
        <v>6669</v>
      </c>
      <c r="E1123" t="s">
        <v>8746</v>
      </c>
      <c r="F1123" t="s">
        <v>8884</v>
      </c>
      <c r="G1123" t="s">
        <v>6672</v>
      </c>
      <c r="H1123" t="s">
        <v>8747</v>
      </c>
      <c r="I1123" t="s">
        <v>8885</v>
      </c>
      <c r="J1123">
        <v>1</v>
      </c>
      <c r="K1123">
        <v>0</v>
      </c>
      <c r="L1123">
        <v>0</v>
      </c>
      <c r="M1123">
        <v>0</v>
      </c>
      <c r="N1123">
        <v>0</v>
      </c>
      <c r="O1123">
        <v>0</v>
      </c>
    </row>
    <row r="1124" spans="1:15">
      <c r="A1124">
        <v>1204</v>
      </c>
      <c r="B1124">
        <v>7411</v>
      </c>
      <c r="C1124" s="10">
        <v>741181</v>
      </c>
      <c r="D1124" t="s">
        <v>6669</v>
      </c>
      <c r="E1124" t="s">
        <v>8746</v>
      </c>
      <c r="F1124" t="s">
        <v>8886</v>
      </c>
      <c r="G1124" t="s">
        <v>6672</v>
      </c>
      <c r="H1124" t="s">
        <v>8747</v>
      </c>
      <c r="I1124" t="s">
        <v>8887</v>
      </c>
      <c r="J1124">
        <v>1</v>
      </c>
      <c r="K1124">
        <v>0</v>
      </c>
      <c r="L1124">
        <v>0</v>
      </c>
      <c r="M1124">
        <v>0</v>
      </c>
      <c r="N1124">
        <v>0</v>
      </c>
      <c r="O1124">
        <v>0</v>
      </c>
    </row>
    <row r="1125" spans="1:15">
      <c r="A1125">
        <v>1204</v>
      </c>
      <c r="B1125">
        <v>70</v>
      </c>
      <c r="C1125" s="10">
        <v>700081</v>
      </c>
      <c r="D1125" t="s">
        <v>6669</v>
      </c>
      <c r="E1125" t="s">
        <v>8746</v>
      </c>
      <c r="F1125" t="s">
        <v>8888</v>
      </c>
      <c r="G1125" t="s">
        <v>6672</v>
      </c>
      <c r="H1125" t="s">
        <v>8747</v>
      </c>
      <c r="I1125" t="s">
        <v>8889</v>
      </c>
      <c r="J1125">
        <v>0</v>
      </c>
      <c r="K1125">
        <v>0</v>
      </c>
      <c r="L1125">
        <v>1</v>
      </c>
      <c r="M1125">
        <v>0</v>
      </c>
      <c r="N1125">
        <v>0</v>
      </c>
      <c r="O1125">
        <v>0</v>
      </c>
    </row>
    <row r="1126" spans="1:15">
      <c r="A1126">
        <v>1204</v>
      </c>
      <c r="B1126">
        <v>70</v>
      </c>
      <c r="C1126" s="10">
        <v>700082</v>
      </c>
      <c r="D1126" t="s">
        <v>6669</v>
      </c>
      <c r="E1126" t="s">
        <v>8746</v>
      </c>
      <c r="F1126" t="s">
        <v>8890</v>
      </c>
      <c r="G1126" t="s">
        <v>6672</v>
      </c>
      <c r="H1126" t="s">
        <v>8747</v>
      </c>
      <c r="I1126" t="s">
        <v>8891</v>
      </c>
      <c r="J1126">
        <v>0</v>
      </c>
      <c r="K1126">
        <v>0</v>
      </c>
      <c r="L1126">
        <v>1</v>
      </c>
      <c r="M1126">
        <v>0</v>
      </c>
      <c r="N1126">
        <v>0</v>
      </c>
      <c r="O1126">
        <v>0</v>
      </c>
    </row>
    <row r="1127" spans="1:15">
      <c r="A1127">
        <v>1204</v>
      </c>
      <c r="B1127">
        <v>70</v>
      </c>
      <c r="C1127" s="10">
        <v>700083</v>
      </c>
      <c r="D1127" t="s">
        <v>6669</v>
      </c>
      <c r="E1127" t="s">
        <v>8746</v>
      </c>
      <c r="F1127" t="s">
        <v>8892</v>
      </c>
      <c r="G1127" t="s">
        <v>6672</v>
      </c>
      <c r="H1127" t="s">
        <v>8747</v>
      </c>
      <c r="I1127" t="s">
        <v>8893</v>
      </c>
      <c r="J1127">
        <v>0</v>
      </c>
      <c r="K1127">
        <v>0</v>
      </c>
      <c r="L1127">
        <v>1</v>
      </c>
      <c r="M1127">
        <v>0</v>
      </c>
      <c r="N1127">
        <v>0</v>
      </c>
      <c r="O1127">
        <v>0</v>
      </c>
    </row>
    <row r="1128" spans="1:15">
      <c r="A1128">
        <v>1204</v>
      </c>
      <c r="B1128">
        <v>70</v>
      </c>
      <c r="C1128" s="10">
        <v>700811</v>
      </c>
      <c r="D1128" t="s">
        <v>6669</v>
      </c>
      <c r="E1128" t="s">
        <v>8746</v>
      </c>
      <c r="F1128" t="s">
        <v>8894</v>
      </c>
      <c r="G1128" t="s">
        <v>6672</v>
      </c>
      <c r="H1128" t="s">
        <v>8747</v>
      </c>
      <c r="I1128" t="s">
        <v>8895</v>
      </c>
      <c r="J1128">
        <v>0</v>
      </c>
      <c r="K1128">
        <v>0</v>
      </c>
      <c r="L1128">
        <v>1</v>
      </c>
      <c r="M1128">
        <v>0</v>
      </c>
      <c r="N1128">
        <v>0</v>
      </c>
      <c r="O1128">
        <v>0</v>
      </c>
    </row>
    <row r="1129" spans="1:15">
      <c r="A1129">
        <v>1204</v>
      </c>
      <c r="B1129">
        <v>70</v>
      </c>
      <c r="C1129" s="10">
        <v>700812</v>
      </c>
      <c r="D1129" t="s">
        <v>6669</v>
      </c>
      <c r="E1129" t="s">
        <v>8746</v>
      </c>
      <c r="F1129" t="s">
        <v>8896</v>
      </c>
      <c r="G1129" t="s">
        <v>6672</v>
      </c>
      <c r="H1129" t="s">
        <v>8747</v>
      </c>
      <c r="I1129" t="s">
        <v>8897</v>
      </c>
      <c r="J1129">
        <v>0</v>
      </c>
      <c r="K1129">
        <v>0</v>
      </c>
      <c r="L1129">
        <v>1</v>
      </c>
      <c r="M1129">
        <v>0</v>
      </c>
      <c r="N1129">
        <v>0</v>
      </c>
      <c r="O1129">
        <v>0</v>
      </c>
    </row>
    <row r="1130" spans="1:15">
      <c r="A1130">
        <v>1204</v>
      </c>
      <c r="B1130">
        <v>70</v>
      </c>
      <c r="C1130" s="10">
        <v>700813</v>
      </c>
      <c r="D1130" t="s">
        <v>6669</v>
      </c>
      <c r="E1130" t="s">
        <v>8746</v>
      </c>
      <c r="F1130" t="s">
        <v>8898</v>
      </c>
      <c r="G1130" t="s">
        <v>6672</v>
      </c>
      <c r="H1130" t="s">
        <v>8747</v>
      </c>
      <c r="I1130" t="s">
        <v>8899</v>
      </c>
      <c r="J1130">
        <v>0</v>
      </c>
      <c r="K1130">
        <v>0</v>
      </c>
      <c r="L1130">
        <v>1</v>
      </c>
      <c r="M1130">
        <v>0</v>
      </c>
      <c r="N1130">
        <v>0</v>
      </c>
      <c r="O1130">
        <v>0</v>
      </c>
    </row>
    <row r="1131" spans="1:15">
      <c r="A1131">
        <v>1204</v>
      </c>
      <c r="B1131">
        <v>70</v>
      </c>
      <c r="C1131" s="10">
        <v>700814</v>
      </c>
      <c r="D1131" t="s">
        <v>6669</v>
      </c>
      <c r="E1131" t="s">
        <v>8746</v>
      </c>
      <c r="F1131" t="s">
        <v>8900</v>
      </c>
      <c r="G1131" t="s">
        <v>6672</v>
      </c>
      <c r="H1131" t="s">
        <v>8747</v>
      </c>
      <c r="I1131" t="s">
        <v>8901</v>
      </c>
      <c r="J1131">
        <v>0</v>
      </c>
      <c r="K1131">
        <v>0</v>
      </c>
      <c r="L1131">
        <v>1</v>
      </c>
      <c r="M1131">
        <v>0</v>
      </c>
      <c r="N1131">
        <v>0</v>
      </c>
      <c r="O1131">
        <v>0</v>
      </c>
    </row>
    <row r="1132" spans="1:15">
      <c r="A1132">
        <v>1204</v>
      </c>
      <c r="B1132">
        <v>70</v>
      </c>
      <c r="C1132" s="10">
        <v>700815</v>
      </c>
      <c r="D1132" t="s">
        <v>6669</v>
      </c>
      <c r="E1132" t="s">
        <v>8746</v>
      </c>
      <c r="F1132" t="s">
        <v>8902</v>
      </c>
      <c r="G1132" t="s">
        <v>6672</v>
      </c>
      <c r="H1132" t="s">
        <v>8747</v>
      </c>
      <c r="I1132" t="s">
        <v>8903</v>
      </c>
      <c r="J1132">
        <v>0</v>
      </c>
      <c r="K1132">
        <v>0</v>
      </c>
      <c r="L1132">
        <v>1</v>
      </c>
      <c r="M1132">
        <v>0</v>
      </c>
      <c r="N1132">
        <v>0</v>
      </c>
      <c r="O1132">
        <v>0</v>
      </c>
    </row>
    <row r="1133" spans="1:15">
      <c r="A1133">
        <v>1204</v>
      </c>
      <c r="B1133">
        <v>70</v>
      </c>
      <c r="C1133" s="10">
        <v>700816</v>
      </c>
      <c r="D1133" t="s">
        <v>6669</v>
      </c>
      <c r="E1133" t="s">
        <v>8746</v>
      </c>
      <c r="F1133" t="s">
        <v>8904</v>
      </c>
      <c r="G1133" t="s">
        <v>6672</v>
      </c>
      <c r="H1133" t="s">
        <v>8747</v>
      </c>
      <c r="I1133" t="s">
        <v>8905</v>
      </c>
      <c r="J1133">
        <v>0</v>
      </c>
      <c r="K1133">
        <v>0</v>
      </c>
      <c r="L1133">
        <v>1</v>
      </c>
      <c r="M1133">
        <v>0</v>
      </c>
      <c r="N1133">
        <v>0</v>
      </c>
      <c r="O1133">
        <v>0</v>
      </c>
    </row>
    <row r="1134" spans="1:15">
      <c r="A1134">
        <v>1204</v>
      </c>
      <c r="B1134">
        <v>70</v>
      </c>
      <c r="C1134" s="10">
        <v>700817</v>
      </c>
      <c r="D1134" t="s">
        <v>6669</v>
      </c>
      <c r="E1134" t="s">
        <v>8746</v>
      </c>
      <c r="F1134" t="s">
        <v>8906</v>
      </c>
      <c r="G1134" t="s">
        <v>6672</v>
      </c>
      <c r="H1134" t="s">
        <v>8747</v>
      </c>
      <c r="I1134" t="s">
        <v>8907</v>
      </c>
      <c r="J1134">
        <v>0</v>
      </c>
      <c r="K1134">
        <v>0</v>
      </c>
      <c r="L1134">
        <v>1</v>
      </c>
      <c r="M1134">
        <v>0</v>
      </c>
      <c r="N1134">
        <v>0</v>
      </c>
      <c r="O1134">
        <v>0</v>
      </c>
    </row>
    <row r="1135" spans="1:15">
      <c r="A1135">
        <v>1204</v>
      </c>
      <c r="B1135">
        <v>78</v>
      </c>
      <c r="C1135" s="10">
        <v>788371</v>
      </c>
      <c r="D1135" t="s">
        <v>6669</v>
      </c>
      <c r="E1135" t="s">
        <v>8746</v>
      </c>
      <c r="F1135" t="s">
        <v>8908</v>
      </c>
      <c r="G1135" t="s">
        <v>6672</v>
      </c>
      <c r="H1135" t="s">
        <v>8747</v>
      </c>
      <c r="I1135" t="s">
        <v>8909</v>
      </c>
      <c r="J1135">
        <v>0</v>
      </c>
      <c r="K1135">
        <v>0</v>
      </c>
      <c r="L1135">
        <v>0</v>
      </c>
      <c r="M1135">
        <v>0</v>
      </c>
      <c r="N1135">
        <v>0</v>
      </c>
      <c r="O1135">
        <v>0</v>
      </c>
    </row>
    <row r="1136" spans="1:15">
      <c r="A1136">
        <v>1204</v>
      </c>
      <c r="B1136">
        <v>78</v>
      </c>
      <c r="C1136" s="10">
        <v>788372</v>
      </c>
      <c r="D1136" t="s">
        <v>6669</v>
      </c>
      <c r="E1136" t="s">
        <v>8746</v>
      </c>
      <c r="F1136" t="s">
        <v>8910</v>
      </c>
      <c r="G1136" t="s">
        <v>6672</v>
      </c>
      <c r="H1136" t="s">
        <v>8747</v>
      </c>
      <c r="I1136" t="s">
        <v>8911</v>
      </c>
      <c r="J1136">
        <v>0</v>
      </c>
      <c r="K1136">
        <v>0</v>
      </c>
      <c r="L1136">
        <v>0</v>
      </c>
      <c r="M1136">
        <v>0</v>
      </c>
      <c r="N1136">
        <v>0</v>
      </c>
      <c r="O1136">
        <v>0</v>
      </c>
    </row>
    <row r="1137" spans="1:15">
      <c r="A1137">
        <v>1204</v>
      </c>
      <c r="B1137">
        <v>78</v>
      </c>
      <c r="C1137" s="10">
        <v>788373</v>
      </c>
      <c r="D1137" t="s">
        <v>6669</v>
      </c>
      <c r="E1137" t="s">
        <v>8746</v>
      </c>
      <c r="F1137" t="s">
        <v>8912</v>
      </c>
      <c r="G1137" t="s">
        <v>6672</v>
      </c>
      <c r="H1137" t="s">
        <v>8747</v>
      </c>
      <c r="I1137" t="s">
        <v>8913</v>
      </c>
      <c r="J1137">
        <v>0</v>
      </c>
      <c r="K1137">
        <v>0</v>
      </c>
      <c r="L1137">
        <v>0</v>
      </c>
      <c r="M1137">
        <v>0</v>
      </c>
      <c r="N1137">
        <v>0</v>
      </c>
      <c r="O1137">
        <v>0</v>
      </c>
    </row>
    <row r="1138" spans="1:15">
      <c r="A1138">
        <v>1204</v>
      </c>
      <c r="B1138">
        <v>78</v>
      </c>
      <c r="C1138" s="10">
        <v>788308</v>
      </c>
      <c r="D1138" t="s">
        <v>6669</v>
      </c>
      <c r="E1138" t="s">
        <v>8746</v>
      </c>
      <c r="F1138" t="s">
        <v>8914</v>
      </c>
      <c r="G1138" t="s">
        <v>6672</v>
      </c>
      <c r="H1138" t="s">
        <v>8747</v>
      </c>
      <c r="I1138" t="s">
        <v>8915</v>
      </c>
      <c r="J1138">
        <v>0</v>
      </c>
      <c r="K1138">
        <v>0</v>
      </c>
      <c r="L1138">
        <v>0</v>
      </c>
      <c r="M1138">
        <v>0</v>
      </c>
      <c r="N1138">
        <v>0</v>
      </c>
      <c r="O1138">
        <v>0</v>
      </c>
    </row>
    <row r="1139" spans="1:15">
      <c r="A1139">
        <v>1204</v>
      </c>
      <c r="B1139">
        <v>70</v>
      </c>
      <c r="C1139" s="10">
        <v>700029</v>
      </c>
      <c r="D1139" t="s">
        <v>6669</v>
      </c>
      <c r="E1139" t="s">
        <v>8746</v>
      </c>
      <c r="F1139" t="s">
        <v>8916</v>
      </c>
      <c r="G1139" t="s">
        <v>6672</v>
      </c>
      <c r="H1139" t="s">
        <v>8747</v>
      </c>
      <c r="I1139" t="s">
        <v>8917</v>
      </c>
      <c r="J1139">
        <v>0</v>
      </c>
      <c r="K1139">
        <v>0</v>
      </c>
      <c r="L1139">
        <v>1</v>
      </c>
      <c r="M1139">
        <v>0</v>
      </c>
      <c r="N1139">
        <v>0</v>
      </c>
      <c r="O1139">
        <v>0</v>
      </c>
    </row>
    <row r="1140" spans="1:15">
      <c r="A1140">
        <v>1204</v>
      </c>
      <c r="B1140">
        <v>78</v>
      </c>
      <c r="C1140" s="10">
        <v>788271</v>
      </c>
      <c r="D1140" t="s">
        <v>6669</v>
      </c>
      <c r="E1140" t="s">
        <v>8746</v>
      </c>
      <c r="F1140" t="s">
        <v>8918</v>
      </c>
      <c r="G1140" t="s">
        <v>6672</v>
      </c>
      <c r="H1140" t="s">
        <v>8747</v>
      </c>
      <c r="I1140" t="s">
        <v>8919</v>
      </c>
      <c r="J1140">
        <v>0</v>
      </c>
      <c r="K1140">
        <v>0</v>
      </c>
      <c r="L1140">
        <v>1</v>
      </c>
      <c r="M1140">
        <v>0</v>
      </c>
      <c r="N1140">
        <v>0</v>
      </c>
      <c r="O1140">
        <v>0</v>
      </c>
    </row>
    <row r="1141" spans="1:15">
      <c r="A1141">
        <v>1204</v>
      </c>
      <c r="B1141">
        <v>78</v>
      </c>
      <c r="C1141" s="10">
        <v>788272</v>
      </c>
      <c r="D1141" t="s">
        <v>6669</v>
      </c>
      <c r="E1141" t="s">
        <v>8746</v>
      </c>
      <c r="F1141" t="s">
        <v>8920</v>
      </c>
      <c r="G1141" t="s">
        <v>6672</v>
      </c>
      <c r="H1141" t="s">
        <v>8747</v>
      </c>
      <c r="I1141" t="s">
        <v>8921</v>
      </c>
      <c r="J1141">
        <v>0</v>
      </c>
      <c r="K1141">
        <v>0</v>
      </c>
      <c r="L1141">
        <v>1</v>
      </c>
      <c r="M1141">
        <v>0</v>
      </c>
      <c r="N1141">
        <v>0</v>
      </c>
      <c r="O1141">
        <v>0</v>
      </c>
    </row>
    <row r="1142" spans="1:15">
      <c r="A1142">
        <v>1204</v>
      </c>
      <c r="B1142">
        <v>78</v>
      </c>
      <c r="C1142" s="10">
        <v>788273</v>
      </c>
      <c r="D1142" t="s">
        <v>6669</v>
      </c>
      <c r="E1142" t="s">
        <v>8746</v>
      </c>
      <c r="F1142" t="s">
        <v>8922</v>
      </c>
      <c r="G1142" t="s">
        <v>6672</v>
      </c>
      <c r="H1142" t="s">
        <v>8747</v>
      </c>
      <c r="I1142" t="s">
        <v>8923</v>
      </c>
      <c r="J1142">
        <v>0</v>
      </c>
      <c r="K1142">
        <v>0</v>
      </c>
      <c r="L1142">
        <v>1</v>
      </c>
      <c r="M1142">
        <v>0</v>
      </c>
      <c r="N1142">
        <v>0</v>
      </c>
      <c r="O1142">
        <v>0</v>
      </c>
    </row>
    <row r="1143" spans="1:15">
      <c r="A1143">
        <v>1204</v>
      </c>
      <c r="B1143">
        <v>78</v>
      </c>
      <c r="C1143" s="10">
        <v>788274</v>
      </c>
      <c r="D1143" t="s">
        <v>6669</v>
      </c>
      <c r="E1143" t="s">
        <v>8746</v>
      </c>
      <c r="F1143" t="s">
        <v>8924</v>
      </c>
      <c r="G1143" t="s">
        <v>6672</v>
      </c>
      <c r="H1143" t="s">
        <v>8747</v>
      </c>
      <c r="I1143" t="s">
        <v>8925</v>
      </c>
      <c r="J1143">
        <v>0</v>
      </c>
      <c r="K1143">
        <v>0</v>
      </c>
      <c r="L1143">
        <v>1</v>
      </c>
      <c r="M1143">
        <v>0</v>
      </c>
      <c r="N1143">
        <v>0</v>
      </c>
      <c r="O1143">
        <v>0</v>
      </c>
    </row>
    <row r="1144" spans="1:15">
      <c r="A1144">
        <v>1204</v>
      </c>
      <c r="B1144">
        <v>78</v>
      </c>
      <c r="C1144" s="10">
        <v>788275</v>
      </c>
      <c r="D1144" t="s">
        <v>6669</v>
      </c>
      <c r="E1144" t="s">
        <v>8746</v>
      </c>
      <c r="F1144" t="s">
        <v>8926</v>
      </c>
      <c r="G1144" t="s">
        <v>6672</v>
      </c>
      <c r="H1144" t="s">
        <v>8747</v>
      </c>
      <c r="I1144" t="s">
        <v>8927</v>
      </c>
      <c r="J1144">
        <v>0</v>
      </c>
      <c r="K1144">
        <v>0</v>
      </c>
      <c r="L1144">
        <v>1</v>
      </c>
      <c r="M1144">
        <v>0</v>
      </c>
      <c r="N1144">
        <v>0</v>
      </c>
      <c r="O1144">
        <v>0</v>
      </c>
    </row>
    <row r="1145" spans="1:15">
      <c r="A1145">
        <v>1204</v>
      </c>
      <c r="B1145">
        <v>70</v>
      </c>
      <c r="C1145" s="10">
        <v>700871</v>
      </c>
      <c r="D1145" t="s">
        <v>6669</v>
      </c>
      <c r="E1145" t="s">
        <v>8746</v>
      </c>
      <c r="F1145" t="s">
        <v>8928</v>
      </c>
      <c r="G1145" t="s">
        <v>6672</v>
      </c>
      <c r="H1145" t="s">
        <v>8747</v>
      </c>
      <c r="I1145" t="s">
        <v>8929</v>
      </c>
      <c r="J1145">
        <v>0</v>
      </c>
      <c r="K1145">
        <v>0</v>
      </c>
      <c r="L1145">
        <v>1</v>
      </c>
      <c r="M1145">
        <v>0</v>
      </c>
      <c r="N1145">
        <v>0</v>
      </c>
      <c r="O1145">
        <v>0</v>
      </c>
    </row>
    <row r="1146" spans="1:15">
      <c r="A1146">
        <v>1204</v>
      </c>
      <c r="B1146">
        <v>70</v>
      </c>
      <c r="C1146" s="10">
        <v>700872</v>
      </c>
      <c r="D1146" t="s">
        <v>6669</v>
      </c>
      <c r="E1146" t="s">
        <v>8746</v>
      </c>
      <c r="F1146" t="s">
        <v>8930</v>
      </c>
      <c r="G1146" t="s">
        <v>6672</v>
      </c>
      <c r="H1146" t="s">
        <v>8747</v>
      </c>
      <c r="I1146" t="s">
        <v>8931</v>
      </c>
      <c r="J1146">
        <v>0</v>
      </c>
      <c r="K1146">
        <v>0</v>
      </c>
      <c r="L1146">
        <v>1</v>
      </c>
      <c r="M1146">
        <v>0</v>
      </c>
      <c r="N1146">
        <v>0</v>
      </c>
      <c r="O1146">
        <v>0</v>
      </c>
    </row>
    <row r="1147" spans="1:15">
      <c r="A1147">
        <v>1204</v>
      </c>
      <c r="B1147">
        <v>70</v>
      </c>
      <c r="C1147" s="10">
        <v>700873</v>
      </c>
      <c r="D1147" t="s">
        <v>6669</v>
      </c>
      <c r="E1147" t="s">
        <v>8746</v>
      </c>
      <c r="F1147" t="s">
        <v>8932</v>
      </c>
      <c r="G1147" t="s">
        <v>6672</v>
      </c>
      <c r="H1147" t="s">
        <v>8747</v>
      </c>
      <c r="I1147" t="s">
        <v>8933</v>
      </c>
      <c r="J1147">
        <v>0</v>
      </c>
      <c r="K1147">
        <v>0</v>
      </c>
      <c r="L1147">
        <v>1</v>
      </c>
      <c r="M1147">
        <v>0</v>
      </c>
      <c r="N1147">
        <v>0</v>
      </c>
      <c r="O1147">
        <v>0</v>
      </c>
    </row>
    <row r="1148" spans="1:15">
      <c r="A1148">
        <v>1204</v>
      </c>
      <c r="B1148">
        <v>70</v>
      </c>
      <c r="C1148" s="10">
        <v>700874</v>
      </c>
      <c r="D1148" t="s">
        <v>6669</v>
      </c>
      <c r="E1148" t="s">
        <v>8746</v>
      </c>
      <c r="F1148" t="s">
        <v>8934</v>
      </c>
      <c r="G1148" t="s">
        <v>6672</v>
      </c>
      <c r="H1148" t="s">
        <v>8747</v>
      </c>
      <c r="I1148" t="s">
        <v>8935</v>
      </c>
      <c r="J1148">
        <v>0</v>
      </c>
      <c r="K1148">
        <v>0</v>
      </c>
      <c r="L1148">
        <v>1</v>
      </c>
      <c r="M1148">
        <v>0</v>
      </c>
      <c r="N1148">
        <v>0</v>
      </c>
      <c r="O1148">
        <v>0</v>
      </c>
    </row>
    <row r="1149" spans="1:15">
      <c r="A1149">
        <v>1204</v>
      </c>
      <c r="B1149">
        <v>70</v>
      </c>
      <c r="C1149" s="10">
        <v>700875</v>
      </c>
      <c r="D1149" t="s">
        <v>6669</v>
      </c>
      <c r="E1149" t="s">
        <v>8746</v>
      </c>
      <c r="F1149" t="s">
        <v>8936</v>
      </c>
      <c r="G1149" t="s">
        <v>6672</v>
      </c>
      <c r="H1149" t="s">
        <v>8747</v>
      </c>
      <c r="I1149" t="s">
        <v>8937</v>
      </c>
      <c r="J1149">
        <v>0</v>
      </c>
      <c r="K1149">
        <v>0</v>
      </c>
      <c r="L1149">
        <v>1</v>
      </c>
      <c r="M1149">
        <v>0</v>
      </c>
      <c r="N1149">
        <v>0</v>
      </c>
      <c r="O1149">
        <v>0</v>
      </c>
    </row>
    <row r="1150" spans="1:15">
      <c r="A1150">
        <v>1204</v>
      </c>
      <c r="B1150">
        <v>70</v>
      </c>
      <c r="C1150" s="10">
        <v>700876</v>
      </c>
      <c r="D1150" t="s">
        <v>6669</v>
      </c>
      <c r="E1150" t="s">
        <v>8746</v>
      </c>
      <c r="F1150" t="s">
        <v>8938</v>
      </c>
      <c r="G1150" t="s">
        <v>6672</v>
      </c>
      <c r="H1150" t="s">
        <v>8747</v>
      </c>
      <c r="I1150" t="s">
        <v>8939</v>
      </c>
      <c r="J1150">
        <v>0</v>
      </c>
      <c r="K1150">
        <v>0</v>
      </c>
      <c r="L1150">
        <v>1</v>
      </c>
      <c r="M1150">
        <v>0</v>
      </c>
      <c r="N1150">
        <v>0</v>
      </c>
      <c r="O1150">
        <v>0</v>
      </c>
    </row>
    <row r="1151" spans="1:15">
      <c r="A1151">
        <v>1204</v>
      </c>
      <c r="B1151">
        <v>70</v>
      </c>
      <c r="C1151" s="10">
        <v>700877</v>
      </c>
      <c r="D1151" t="s">
        <v>6669</v>
      </c>
      <c r="E1151" t="s">
        <v>8746</v>
      </c>
      <c r="F1151" t="s">
        <v>8940</v>
      </c>
      <c r="G1151" t="s">
        <v>6672</v>
      </c>
      <c r="H1151" t="s">
        <v>8747</v>
      </c>
      <c r="I1151" t="s">
        <v>8941</v>
      </c>
      <c r="J1151">
        <v>0</v>
      </c>
      <c r="K1151">
        <v>0</v>
      </c>
      <c r="L1151">
        <v>1</v>
      </c>
      <c r="M1151">
        <v>0</v>
      </c>
      <c r="N1151">
        <v>0</v>
      </c>
      <c r="O1151">
        <v>0</v>
      </c>
    </row>
    <row r="1152" spans="1:15">
      <c r="A1152">
        <v>1204</v>
      </c>
      <c r="B1152">
        <v>71</v>
      </c>
      <c r="C1152" s="10">
        <v>718141</v>
      </c>
      <c r="D1152" t="s">
        <v>6669</v>
      </c>
      <c r="E1152" t="s">
        <v>8746</v>
      </c>
      <c r="F1152" t="s">
        <v>8942</v>
      </c>
      <c r="G1152" t="s">
        <v>6672</v>
      </c>
      <c r="H1152" t="s">
        <v>8747</v>
      </c>
      <c r="I1152" t="s">
        <v>8943</v>
      </c>
      <c r="J1152">
        <v>0</v>
      </c>
      <c r="K1152">
        <v>0</v>
      </c>
      <c r="L1152">
        <v>1</v>
      </c>
      <c r="M1152">
        <v>0</v>
      </c>
      <c r="N1152">
        <v>0</v>
      </c>
      <c r="O1152">
        <v>0</v>
      </c>
    </row>
    <row r="1153" spans="1:15">
      <c r="A1153">
        <v>1204</v>
      </c>
      <c r="B1153">
        <v>71</v>
      </c>
      <c r="C1153" s="10">
        <v>718142</v>
      </c>
      <c r="D1153" t="s">
        <v>6669</v>
      </c>
      <c r="E1153" t="s">
        <v>8746</v>
      </c>
      <c r="F1153" t="s">
        <v>8944</v>
      </c>
      <c r="G1153" t="s">
        <v>6672</v>
      </c>
      <c r="H1153" t="s">
        <v>8747</v>
      </c>
      <c r="I1153" t="s">
        <v>8945</v>
      </c>
      <c r="J1153">
        <v>0</v>
      </c>
      <c r="K1153">
        <v>0</v>
      </c>
      <c r="L1153">
        <v>1</v>
      </c>
      <c r="M1153">
        <v>0</v>
      </c>
      <c r="N1153">
        <v>0</v>
      </c>
      <c r="O1153">
        <v>0</v>
      </c>
    </row>
    <row r="1154" spans="1:15">
      <c r="A1154">
        <v>1204</v>
      </c>
      <c r="B1154">
        <v>71</v>
      </c>
      <c r="C1154" s="10">
        <v>718143</v>
      </c>
      <c r="D1154" t="s">
        <v>6669</v>
      </c>
      <c r="E1154" t="s">
        <v>8746</v>
      </c>
      <c r="F1154" t="s">
        <v>8946</v>
      </c>
      <c r="G1154" t="s">
        <v>6672</v>
      </c>
      <c r="H1154" t="s">
        <v>8747</v>
      </c>
      <c r="I1154" t="s">
        <v>8947</v>
      </c>
      <c r="J1154">
        <v>0</v>
      </c>
      <c r="K1154">
        <v>0</v>
      </c>
      <c r="L1154">
        <v>1</v>
      </c>
      <c r="M1154">
        <v>0</v>
      </c>
      <c r="N1154">
        <v>0</v>
      </c>
      <c r="O1154">
        <v>0</v>
      </c>
    </row>
    <row r="1155" spans="1:15">
      <c r="A1155">
        <v>1204</v>
      </c>
      <c r="B1155">
        <v>71</v>
      </c>
      <c r="C1155" s="10">
        <v>718144</v>
      </c>
      <c r="D1155" t="s">
        <v>6669</v>
      </c>
      <c r="E1155" t="s">
        <v>8746</v>
      </c>
      <c r="F1155" t="s">
        <v>8948</v>
      </c>
      <c r="G1155" t="s">
        <v>6672</v>
      </c>
      <c r="H1155" t="s">
        <v>8747</v>
      </c>
      <c r="I1155" t="s">
        <v>8949</v>
      </c>
      <c r="J1155">
        <v>0</v>
      </c>
      <c r="K1155">
        <v>0</v>
      </c>
      <c r="L1155">
        <v>1</v>
      </c>
      <c r="M1155">
        <v>0</v>
      </c>
      <c r="N1155">
        <v>0</v>
      </c>
      <c r="O1155">
        <v>0</v>
      </c>
    </row>
    <row r="1156" spans="1:15">
      <c r="A1156">
        <v>1204</v>
      </c>
      <c r="B1156">
        <v>71</v>
      </c>
      <c r="C1156" s="10">
        <v>718145</v>
      </c>
      <c r="D1156" t="s">
        <v>6669</v>
      </c>
      <c r="E1156" t="s">
        <v>8746</v>
      </c>
      <c r="F1156" t="s">
        <v>8950</v>
      </c>
      <c r="G1156" t="s">
        <v>6672</v>
      </c>
      <c r="H1156" t="s">
        <v>8747</v>
      </c>
      <c r="I1156" t="s">
        <v>8951</v>
      </c>
      <c r="J1156">
        <v>0</v>
      </c>
      <c r="K1156">
        <v>0</v>
      </c>
      <c r="L1156">
        <v>1</v>
      </c>
      <c r="M1156">
        <v>0</v>
      </c>
      <c r="N1156">
        <v>0</v>
      </c>
      <c r="O1156">
        <v>0</v>
      </c>
    </row>
    <row r="1157" spans="1:15">
      <c r="A1157">
        <v>1204</v>
      </c>
      <c r="B1157">
        <v>70</v>
      </c>
      <c r="C1157" s="10">
        <v>700902</v>
      </c>
      <c r="D1157" t="s">
        <v>6669</v>
      </c>
      <c r="E1157" t="s">
        <v>8746</v>
      </c>
      <c r="F1157" t="s">
        <v>8952</v>
      </c>
      <c r="G1157" t="s">
        <v>6672</v>
      </c>
      <c r="H1157" t="s">
        <v>8747</v>
      </c>
      <c r="I1157" t="s">
        <v>8953</v>
      </c>
      <c r="J1157">
        <v>0</v>
      </c>
      <c r="K1157">
        <v>0</v>
      </c>
      <c r="L1157">
        <v>0</v>
      </c>
      <c r="M1157">
        <v>0</v>
      </c>
      <c r="N1157">
        <v>0</v>
      </c>
      <c r="O1157">
        <v>0</v>
      </c>
    </row>
    <row r="1158" spans="1:15">
      <c r="A1158">
        <v>1204</v>
      </c>
      <c r="B1158">
        <v>70</v>
      </c>
      <c r="C1158" s="10">
        <v>700014</v>
      </c>
      <c r="D1158" t="s">
        <v>6669</v>
      </c>
      <c r="E1158" t="s">
        <v>8746</v>
      </c>
      <c r="F1158" t="s">
        <v>8954</v>
      </c>
      <c r="G1158" t="s">
        <v>6672</v>
      </c>
      <c r="H1158" t="s">
        <v>8747</v>
      </c>
      <c r="I1158" t="s">
        <v>8955</v>
      </c>
      <c r="J1158">
        <v>0</v>
      </c>
      <c r="K1158">
        <v>0</v>
      </c>
      <c r="L1158">
        <v>1</v>
      </c>
      <c r="M1158">
        <v>0</v>
      </c>
      <c r="N1158">
        <v>0</v>
      </c>
      <c r="O1158">
        <v>0</v>
      </c>
    </row>
    <row r="1159" spans="1:15">
      <c r="A1159">
        <v>1204</v>
      </c>
      <c r="B1159">
        <v>70</v>
      </c>
      <c r="C1159" s="10">
        <v>700001</v>
      </c>
      <c r="D1159" t="s">
        <v>6669</v>
      </c>
      <c r="E1159" t="s">
        <v>8746</v>
      </c>
      <c r="F1159" t="s">
        <v>8956</v>
      </c>
      <c r="G1159" t="s">
        <v>6672</v>
      </c>
      <c r="H1159" t="s">
        <v>8747</v>
      </c>
      <c r="I1159" t="s">
        <v>8957</v>
      </c>
      <c r="J1159">
        <v>0</v>
      </c>
      <c r="K1159">
        <v>0</v>
      </c>
      <c r="L1159">
        <v>1</v>
      </c>
      <c r="M1159">
        <v>0</v>
      </c>
      <c r="N1159">
        <v>0</v>
      </c>
      <c r="O1159">
        <v>0</v>
      </c>
    </row>
    <row r="1160" spans="1:15">
      <c r="A1160">
        <v>1204</v>
      </c>
      <c r="B1160">
        <v>70</v>
      </c>
      <c r="C1160" s="10">
        <v>700002</v>
      </c>
      <c r="D1160" t="s">
        <v>6669</v>
      </c>
      <c r="E1160" t="s">
        <v>8746</v>
      </c>
      <c r="F1160" t="s">
        <v>8958</v>
      </c>
      <c r="G1160" t="s">
        <v>6672</v>
      </c>
      <c r="H1160" t="s">
        <v>8747</v>
      </c>
      <c r="I1160" t="s">
        <v>8959</v>
      </c>
      <c r="J1160">
        <v>0</v>
      </c>
      <c r="K1160">
        <v>0</v>
      </c>
      <c r="L1160">
        <v>1</v>
      </c>
      <c r="M1160">
        <v>0</v>
      </c>
      <c r="N1160">
        <v>0</v>
      </c>
      <c r="O1160">
        <v>0</v>
      </c>
    </row>
    <row r="1161" spans="1:15">
      <c r="A1161">
        <v>1204</v>
      </c>
      <c r="B1161">
        <v>70</v>
      </c>
      <c r="C1161" s="10">
        <v>700003</v>
      </c>
      <c r="D1161" t="s">
        <v>6669</v>
      </c>
      <c r="E1161" t="s">
        <v>8746</v>
      </c>
      <c r="F1161" t="s">
        <v>8960</v>
      </c>
      <c r="G1161" t="s">
        <v>6672</v>
      </c>
      <c r="H1161" t="s">
        <v>8747</v>
      </c>
      <c r="I1161" t="s">
        <v>8961</v>
      </c>
      <c r="J1161">
        <v>0</v>
      </c>
      <c r="K1161">
        <v>0</v>
      </c>
      <c r="L1161">
        <v>1</v>
      </c>
      <c r="M1161">
        <v>0</v>
      </c>
      <c r="N1161">
        <v>0</v>
      </c>
      <c r="O1161">
        <v>0</v>
      </c>
    </row>
    <row r="1162" spans="1:15">
      <c r="A1162">
        <v>1204</v>
      </c>
      <c r="B1162">
        <v>71</v>
      </c>
      <c r="C1162" s="10">
        <v>718131</v>
      </c>
      <c r="D1162" t="s">
        <v>6669</v>
      </c>
      <c r="E1162" t="s">
        <v>8746</v>
      </c>
      <c r="F1162" t="s">
        <v>8962</v>
      </c>
      <c r="G1162" t="s">
        <v>6672</v>
      </c>
      <c r="H1162" t="s">
        <v>8747</v>
      </c>
      <c r="I1162" t="s">
        <v>8963</v>
      </c>
      <c r="J1162">
        <v>0</v>
      </c>
      <c r="K1162">
        <v>0</v>
      </c>
      <c r="L1162">
        <v>1</v>
      </c>
      <c r="M1162">
        <v>0</v>
      </c>
      <c r="N1162">
        <v>0</v>
      </c>
      <c r="O1162">
        <v>0</v>
      </c>
    </row>
    <row r="1163" spans="1:15">
      <c r="A1163">
        <v>1204</v>
      </c>
      <c r="B1163">
        <v>71</v>
      </c>
      <c r="C1163" s="10">
        <v>718132</v>
      </c>
      <c r="D1163" t="s">
        <v>6669</v>
      </c>
      <c r="E1163" t="s">
        <v>8746</v>
      </c>
      <c r="F1163" t="s">
        <v>8964</v>
      </c>
      <c r="G1163" t="s">
        <v>6672</v>
      </c>
      <c r="H1163" t="s">
        <v>8747</v>
      </c>
      <c r="I1163" t="s">
        <v>8965</v>
      </c>
      <c r="J1163">
        <v>0</v>
      </c>
      <c r="K1163">
        <v>0</v>
      </c>
      <c r="L1163">
        <v>1</v>
      </c>
      <c r="M1163">
        <v>0</v>
      </c>
      <c r="N1163">
        <v>0</v>
      </c>
      <c r="O1163">
        <v>0</v>
      </c>
    </row>
    <row r="1164" spans="1:15">
      <c r="A1164">
        <v>1204</v>
      </c>
      <c r="B1164">
        <v>71</v>
      </c>
      <c r="C1164" s="10">
        <v>718133</v>
      </c>
      <c r="D1164" t="s">
        <v>6669</v>
      </c>
      <c r="E1164" t="s">
        <v>8746</v>
      </c>
      <c r="F1164" t="s">
        <v>8966</v>
      </c>
      <c r="G1164" t="s">
        <v>6672</v>
      </c>
      <c r="H1164" t="s">
        <v>8747</v>
      </c>
      <c r="I1164" t="s">
        <v>8967</v>
      </c>
      <c r="J1164">
        <v>0</v>
      </c>
      <c r="K1164">
        <v>0</v>
      </c>
      <c r="L1164">
        <v>1</v>
      </c>
      <c r="M1164">
        <v>0</v>
      </c>
      <c r="N1164">
        <v>0</v>
      </c>
      <c r="O1164">
        <v>0</v>
      </c>
    </row>
    <row r="1165" spans="1:15">
      <c r="A1165">
        <v>1204</v>
      </c>
      <c r="B1165">
        <v>71</v>
      </c>
      <c r="C1165" s="10">
        <v>718134</v>
      </c>
      <c r="D1165" t="s">
        <v>6669</v>
      </c>
      <c r="E1165" t="s">
        <v>8746</v>
      </c>
      <c r="F1165" t="s">
        <v>8968</v>
      </c>
      <c r="G1165" t="s">
        <v>6672</v>
      </c>
      <c r="H1165" t="s">
        <v>8747</v>
      </c>
      <c r="I1165" t="s">
        <v>8969</v>
      </c>
      <c r="J1165">
        <v>0</v>
      </c>
      <c r="K1165">
        <v>0</v>
      </c>
      <c r="L1165">
        <v>1</v>
      </c>
      <c r="M1165">
        <v>0</v>
      </c>
      <c r="N1165">
        <v>0</v>
      </c>
      <c r="O1165">
        <v>0</v>
      </c>
    </row>
    <row r="1166" spans="1:15">
      <c r="A1166">
        <v>1204</v>
      </c>
      <c r="B1166">
        <v>71</v>
      </c>
      <c r="C1166" s="10">
        <v>718135</v>
      </c>
      <c r="D1166" t="s">
        <v>6669</v>
      </c>
      <c r="E1166" t="s">
        <v>8746</v>
      </c>
      <c r="F1166" t="s">
        <v>8970</v>
      </c>
      <c r="G1166" t="s">
        <v>6672</v>
      </c>
      <c r="H1166" t="s">
        <v>8747</v>
      </c>
      <c r="I1166" t="s">
        <v>8971</v>
      </c>
      <c r="J1166">
        <v>0</v>
      </c>
      <c r="K1166">
        <v>0</v>
      </c>
      <c r="L1166">
        <v>1</v>
      </c>
      <c r="M1166">
        <v>0</v>
      </c>
      <c r="N1166">
        <v>0</v>
      </c>
      <c r="O1166">
        <v>0</v>
      </c>
    </row>
    <row r="1167" spans="1:15">
      <c r="A1167">
        <v>1204</v>
      </c>
      <c r="B1167">
        <v>71</v>
      </c>
      <c r="C1167" s="10">
        <v>718136</v>
      </c>
      <c r="D1167" t="s">
        <v>6669</v>
      </c>
      <c r="E1167" t="s">
        <v>8746</v>
      </c>
      <c r="F1167" t="s">
        <v>8972</v>
      </c>
      <c r="G1167" t="s">
        <v>6672</v>
      </c>
      <c r="H1167" t="s">
        <v>8747</v>
      </c>
      <c r="I1167" t="s">
        <v>8973</v>
      </c>
      <c r="J1167">
        <v>0</v>
      </c>
      <c r="K1167">
        <v>0</v>
      </c>
      <c r="L1167">
        <v>1</v>
      </c>
      <c r="M1167">
        <v>0</v>
      </c>
      <c r="N1167">
        <v>0</v>
      </c>
      <c r="O1167">
        <v>0</v>
      </c>
    </row>
    <row r="1168" spans="1:15">
      <c r="A1168">
        <v>1204</v>
      </c>
      <c r="B1168">
        <v>71</v>
      </c>
      <c r="C1168" s="10">
        <v>718137</v>
      </c>
      <c r="D1168" t="s">
        <v>6669</v>
      </c>
      <c r="E1168" t="s">
        <v>8746</v>
      </c>
      <c r="F1168" t="s">
        <v>8974</v>
      </c>
      <c r="G1168" t="s">
        <v>6672</v>
      </c>
      <c r="H1168" t="s">
        <v>8747</v>
      </c>
      <c r="I1168" t="s">
        <v>8975</v>
      </c>
      <c r="J1168">
        <v>0</v>
      </c>
      <c r="K1168">
        <v>0</v>
      </c>
      <c r="L1168">
        <v>1</v>
      </c>
      <c r="M1168">
        <v>0</v>
      </c>
      <c r="N1168">
        <v>0</v>
      </c>
      <c r="O1168">
        <v>0</v>
      </c>
    </row>
    <row r="1169" spans="1:15">
      <c r="A1169">
        <v>1204</v>
      </c>
      <c r="B1169">
        <v>71</v>
      </c>
      <c r="C1169" s="10">
        <v>718138</v>
      </c>
      <c r="D1169" t="s">
        <v>6669</v>
      </c>
      <c r="E1169" t="s">
        <v>8746</v>
      </c>
      <c r="F1169" t="s">
        <v>8976</v>
      </c>
      <c r="G1169" t="s">
        <v>6672</v>
      </c>
      <c r="H1169" t="s">
        <v>8747</v>
      </c>
      <c r="I1169" t="s">
        <v>8977</v>
      </c>
      <c r="J1169">
        <v>0</v>
      </c>
      <c r="K1169">
        <v>0</v>
      </c>
      <c r="L1169">
        <v>1</v>
      </c>
      <c r="M1169">
        <v>0</v>
      </c>
      <c r="N1169">
        <v>0</v>
      </c>
      <c r="O1169">
        <v>0</v>
      </c>
    </row>
    <row r="1170" spans="1:15">
      <c r="A1170">
        <v>1204</v>
      </c>
      <c r="B1170">
        <v>71</v>
      </c>
      <c r="C1170" s="10">
        <v>718121</v>
      </c>
      <c r="D1170" t="s">
        <v>6669</v>
      </c>
      <c r="E1170" t="s">
        <v>8746</v>
      </c>
      <c r="F1170" t="s">
        <v>8978</v>
      </c>
      <c r="G1170" t="s">
        <v>6672</v>
      </c>
      <c r="H1170" t="s">
        <v>8747</v>
      </c>
      <c r="I1170" t="s">
        <v>8979</v>
      </c>
      <c r="J1170">
        <v>0</v>
      </c>
      <c r="K1170">
        <v>0</v>
      </c>
      <c r="L1170">
        <v>1</v>
      </c>
      <c r="M1170">
        <v>0</v>
      </c>
      <c r="N1170">
        <v>0</v>
      </c>
      <c r="O1170">
        <v>0</v>
      </c>
    </row>
    <row r="1171" spans="1:15">
      <c r="A1171">
        <v>1204</v>
      </c>
      <c r="B1171">
        <v>71</v>
      </c>
      <c r="C1171" s="10">
        <v>718122</v>
      </c>
      <c r="D1171" t="s">
        <v>6669</v>
      </c>
      <c r="E1171" t="s">
        <v>8746</v>
      </c>
      <c r="F1171" t="s">
        <v>8980</v>
      </c>
      <c r="G1171" t="s">
        <v>6672</v>
      </c>
      <c r="H1171" t="s">
        <v>8747</v>
      </c>
      <c r="I1171" t="s">
        <v>8981</v>
      </c>
      <c r="J1171">
        <v>0</v>
      </c>
      <c r="K1171">
        <v>0</v>
      </c>
      <c r="L1171">
        <v>1</v>
      </c>
      <c r="M1171">
        <v>0</v>
      </c>
      <c r="N1171">
        <v>0</v>
      </c>
      <c r="O1171">
        <v>0</v>
      </c>
    </row>
    <row r="1172" spans="1:15">
      <c r="A1172">
        <v>1204</v>
      </c>
      <c r="B1172">
        <v>71</v>
      </c>
      <c r="C1172" s="10">
        <v>718123</v>
      </c>
      <c r="D1172" t="s">
        <v>6669</v>
      </c>
      <c r="E1172" t="s">
        <v>8746</v>
      </c>
      <c r="F1172" t="s">
        <v>8982</v>
      </c>
      <c r="G1172" t="s">
        <v>6672</v>
      </c>
      <c r="H1172" t="s">
        <v>8747</v>
      </c>
      <c r="I1172" t="s">
        <v>8983</v>
      </c>
      <c r="J1172">
        <v>0</v>
      </c>
      <c r="K1172">
        <v>0</v>
      </c>
      <c r="L1172">
        <v>1</v>
      </c>
      <c r="M1172">
        <v>0</v>
      </c>
      <c r="N1172">
        <v>0</v>
      </c>
      <c r="O1172">
        <v>0</v>
      </c>
    </row>
    <row r="1173" spans="1:15">
      <c r="A1173">
        <v>1204</v>
      </c>
      <c r="B1173">
        <v>70</v>
      </c>
      <c r="C1173" s="10">
        <v>700864</v>
      </c>
      <c r="D1173" t="s">
        <v>6669</v>
      </c>
      <c r="E1173" t="s">
        <v>8746</v>
      </c>
      <c r="F1173" t="s">
        <v>8984</v>
      </c>
      <c r="G1173" t="s">
        <v>6672</v>
      </c>
      <c r="H1173" t="s">
        <v>8747</v>
      </c>
      <c r="I1173" t="s">
        <v>8985</v>
      </c>
      <c r="J1173">
        <v>0</v>
      </c>
      <c r="K1173">
        <v>0</v>
      </c>
      <c r="L1173">
        <v>1</v>
      </c>
      <c r="M1173">
        <v>0</v>
      </c>
      <c r="N1173">
        <v>0</v>
      </c>
      <c r="O1173">
        <v>0</v>
      </c>
    </row>
    <row r="1174" spans="1:15">
      <c r="A1174">
        <v>1204</v>
      </c>
      <c r="B1174">
        <v>70</v>
      </c>
      <c r="C1174" s="10">
        <v>700865</v>
      </c>
      <c r="D1174" t="s">
        <v>6669</v>
      </c>
      <c r="E1174" t="s">
        <v>8746</v>
      </c>
      <c r="F1174" t="s">
        <v>8986</v>
      </c>
      <c r="G1174" t="s">
        <v>6672</v>
      </c>
      <c r="H1174" t="s">
        <v>8747</v>
      </c>
      <c r="I1174" t="s">
        <v>8987</v>
      </c>
      <c r="J1174">
        <v>0</v>
      </c>
      <c r="K1174">
        <v>0</v>
      </c>
      <c r="L1174">
        <v>1</v>
      </c>
      <c r="M1174">
        <v>0</v>
      </c>
      <c r="N1174">
        <v>0</v>
      </c>
      <c r="O1174">
        <v>0</v>
      </c>
    </row>
    <row r="1175" spans="1:15">
      <c r="A1175">
        <v>1204</v>
      </c>
      <c r="B1175">
        <v>70</v>
      </c>
      <c r="C1175" s="10">
        <v>700866</v>
      </c>
      <c r="D1175" t="s">
        <v>6669</v>
      </c>
      <c r="E1175" t="s">
        <v>8746</v>
      </c>
      <c r="F1175" t="s">
        <v>8988</v>
      </c>
      <c r="G1175" t="s">
        <v>6672</v>
      </c>
      <c r="H1175" t="s">
        <v>8747</v>
      </c>
      <c r="I1175" t="s">
        <v>8989</v>
      </c>
      <c r="J1175">
        <v>0</v>
      </c>
      <c r="K1175">
        <v>0</v>
      </c>
      <c r="L1175">
        <v>1</v>
      </c>
      <c r="M1175">
        <v>0</v>
      </c>
      <c r="N1175">
        <v>0</v>
      </c>
      <c r="O1175">
        <v>0</v>
      </c>
    </row>
    <row r="1176" spans="1:15">
      <c r="A1176">
        <v>1204</v>
      </c>
      <c r="B1176">
        <v>70</v>
      </c>
      <c r="C1176" s="10">
        <v>700867</v>
      </c>
      <c r="D1176" t="s">
        <v>6669</v>
      </c>
      <c r="E1176" t="s">
        <v>8746</v>
      </c>
      <c r="F1176" t="s">
        <v>8990</v>
      </c>
      <c r="G1176" t="s">
        <v>6672</v>
      </c>
      <c r="H1176" t="s">
        <v>8747</v>
      </c>
      <c r="I1176" t="s">
        <v>8991</v>
      </c>
      <c r="J1176">
        <v>0</v>
      </c>
      <c r="K1176">
        <v>0</v>
      </c>
      <c r="L1176">
        <v>1</v>
      </c>
      <c r="M1176">
        <v>0</v>
      </c>
      <c r="N1176">
        <v>0</v>
      </c>
      <c r="O1176">
        <v>0</v>
      </c>
    </row>
    <row r="1177" spans="1:15">
      <c r="A1177">
        <v>1204</v>
      </c>
      <c r="B1177">
        <v>70</v>
      </c>
      <c r="C1177" s="10">
        <v>700010</v>
      </c>
      <c r="D1177" t="s">
        <v>6669</v>
      </c>
      <c r="E1177" t="s">
        <v>8746</v>
      </c>
      <c r="F1177" t="s">
        <v>8992</v>
      </c>
      <c r="G1177" t="s">
        <v>6672</v>
      </c>
      <c r="H1177" t="s">
        <v>8747</v>
      </c>
      <c r="I1177" t="s">
        <v>8993</v>
      </c>
      <c r="J1177">
        <v>0</v>
      </c>
      <c r="K1177">
        <v>0</v>
      </c>
      <c r="L1177">
        <v>1</v>
      </c>
      <c r="M1177">
        <v>0</v>
      </c>
      <c r="N1177">
        <v>0</v>
      </c>
      <c r="O1177">
        <v>0</v>
      </c>
    </row>
    <row r="1178" spans="1:15">
      <c r="A1178">
        <v>1204</v>
      </c>
      <c r="B1178">
        <v>70</v>
      </c>
      <c r="C1178" s="10">
        <v>708071</v>
      </c>
      <c r="D1178" t="s">
        <v>6669</v>
      </c>
      <c r="E1178" t="s">
        <v>8746</v>
      </c>
      <c r="F1178" t="s">
        <v>8994</v>
      </c>
      <c r="G1178" t="s">
        <v>6672</v>
      </c>
      <c r="H1178" t="s">
        <v>8747</v>
      </c>
      <c r="I1178" t="s">
        <v>8995</v>
      </c>
      <c r="J1178">
        <v>0</v>
      </c>
      <c r="K1178">
        <v>0</v>
      </c>
      <c r="L1178">
        <v>0</v>
      </c>
      <c r="M1178">
        <v>0</v>
      </c>
      <c r="N1178">
        <v>0</v>
      </c>
      <c r="O1178">
        <v>0</v>
      </c>
    </row>
    <row r="1179" spans="1:15">
      <c r="A1179">
        <v>1204</v>
      </c>
      <c r="B1179">
        <v>70</v>
      </c>
      <c r="C1179" s="10">
        <v>708072</v>
      </c>
      <c r="D1179" t="s">
        <v>6669</v>
      </c>
      <c r="E1179" t="s">
        <v>8746</v>
      </c>
      <c r="F1179" t="s">
        <v>8996</v>
      </c>
      <c r="G1179" t="s">
        <v>6672</v>
      </c>
      <c r="H1179" t="s">
        <v>8747</v>
      </c>
      <c r="I1179" t="s">
        <v>8997</v>
      </c>
      <c r="J1179">
        <v>0</v>
      </c>
      <c r="K1179">
        <v>0</v>
      </c>
      <c r="L1179">
        <v>0</v>
      </c>
      <c r="M1179">
        <v>0</v>
      </c>
      <c r="N1179">
        <v>0</v>
      </c>
      <c r="O1179">
        <v>0</v>
      </c>
    </row>
    <row r="1180" spans="1:15">
      <c r="A1180">
        <v>1204</v>
      </c>
      <c r="B1180">
        <v>70</v>
      </c>
      <c r="C1180" s="10">
        <v>708073</v>
      </c>
      <c r="D1180" t="s">
        <v>6669</v>
      </c>
      <c r="E1180" t="s">
        <v>8746</v>
      </c>
      <c r="F1180" t="s">
        <v>8998</v>
      </c>
      <c r="G1180" t="s">
        <v>6672</v>
      </c>
      <c r="H1180" t="s">
        <v>8747</v>
      </c>
      <c r="I1180" t="s">
        <v>8999</v>
      </c>
      <c r="J1180">
        <v>0</v>
      </c>
      <c r="K1180">
        <v>0</v>
      </c>
      <c r="L1180">
        <v>0</v>
      </c>
      <c r="M1180">
        <v>0</v>
      </c>
      <c r="N1180">
        <v>0</v>
      </c>
      <c r="O1180">
        <v>0</v>
      </c>
    </row>
    <row r="1181" spans="1:15">
      <c r="A1181">
        <v>1204</v>
      </c>
      <c r="B1181">
        <v>70</v>
      </c>
      <c r="C1181" s="10">
        <v>708074</v>
      </c>
      <c r="D1181" t="s">
        <v>6669</v>
      </c>
      <c r="E1181" t="s">
        <v>8746</v>
      </c>
      <c r="F1181" t="s">
        <v>9000</v>
      </c>
      <c r="G1181" t="s">
        <v>6672</v>
      </c>
      <c r="H1181" t="s">
        <v>8747</v>
      </c>
      <c r="I1181" t="s">
        <v>9001</v>
      </c>
      <c r="J1181">
        <v>0</v>
      </c>
      <c r="K1181">
        <v>0</v>
      </c>
      <c r="L1181">
        <v>0</v>
      </c>
      <c r="M1181">
        <v>0</v>
      </c>
      <c r="N1181">
        <v>0</v>
      </c>
      <c r="O1181">
        <v>0</v>
      </c>
    </row>
    <row r="1182" spans="1:15">
      <c r="A1182">
        <v>1204</v>
      </c>
      <c r="B1182">
        <v>70</v>
      </c>
      <c r="C1182" s="10">
        <v>708027</v>
      </c>
      <c r="D1182" t="s">
        <v>6669</v>
      </c>
      <c r="E1182" t="s">
        <v>8746</v>
      </c>
      <c r="F1182" t="s">
        <v>9002</v>
      </c>
      <c r="G1182" t="s">
        <v>6672</v>
      </c>
      <c r="H1182" t="s">
        <v>8747</v>
      </c>
      <c r="I1182" t="s">
        <v>9003</v>
      </c>
      <c r="J1182">
        <v>0</v>
      </c>
      <c r="K1182">
        <v>0</v>
      </c>
      <c r="L1182">
        <v>0</v>
      </c>
      <c r="M1182">
        <v>0</v>
      </c>
      <c r="N1182">
        <v>0</v>
      </c>
      <c r="O1182">
        <v>0</v>
      </c>
    </row>
    <row r="1183" spans="1:15">
      <c r="A1183">
        <v>1204</v>
      </c>
      <c r="B1183">
        <v>70</v>
      </c>
      <c r="C1183" s="10">
        <v>708061</v>
      </c>
      <c r="D1183" t="s">
        <v>6669</v>
      </c>
      <c r="E1183" t="s">
        <v>8746</v>
      </c>
      <c r="F1183" t="s">
        <v>9004</v>
      </c>
      <c r="G1183" t="s">
        <v>6672</v>
      </c>
      <c r="H1183" t="s">
        <v>8747</v>
      </c>
      <c r="I1183" t="s">
        <v>9005</v>
      </c>
      <c r="J1183">
        <v>0</v>
      </c>
      <c r="K1183">
        <v>0</v>
      </c>
      <c r="L1183">
        <v>1</v>
      </c>
      <c r="M1183">
        <v>0</v>
      </c>
      <c r="N1183">
        <v>0</v>
      </c>
      <c r="O1183">
        <v>0</v>
      </c>
    </row>
    <row r="1184" spans="1:15">
      <c r="A1184">
        <v>1204</v>
      </c>
      <c r="B1184">
        <v>70</v>
      </c>
      <c r="C1184" s="10">
        <v>700821</v>
      </c>
      <c r="D1184" t="s">
        <v>6669</v>
      </c>
      <c r="E1184" t="s">
        <v>8746</v>
      </c>
      <c r="F1184" t="s">
        <v>9006</v>
      </c>
      <c r="G1184" t="s">
        <v>6672</v>
      </c>
      <c r="H1184" t="s">
        <v>8747</v>
      </c>
      <c r="I1184" t="s">
        <v>9007</v>
      </c>
      <c r="J1184">
        <v>0</v>
      </c>
      <c r="K1184">
        <v>0</v>
      </c>
      <c r="L1184">
        <v>1</v>
      </c>
      <c r="M1184">
        <v>0</v>
      </c>
      <c r="N1184">
        <v>0</v>
      </c>
      <c r="O1184">
        <v>0</v>
      </c>
    </row>
    <row r="1185" spans="1:15">
      <c r="A1185">
        <v>1204</v>
      </c>
      <c r="B1185">
        <v>70</v>
      </c>
      <c r="C1185" s="10">
        <v>708041</v>
      </c>
      <c r="D1185" t="s">
        <v>6669</v>
      </c>
      <c r="E1185" t="s">
        <v>8746</v>
      </c>
      <c r="F1185" t="s">
        <v>9008</v>
      </c>
      <c r="G1185" t="s">
        <v>6672</v>
      </c>
      <c r="H1185" t="s">
        <v>8747</v>
      </c>
      <c r="I1185" t="s">
        <v>9009</v>
      </c>
      <c r="J1185">
        <v>0</v>
      </c>
      <c r="K1185">
        <v>0</v>
      </c>
      <c r="L1185">
        <v>1</v>
      </c>
      <c r="M1185">
        <v>0</v>
      </c>
      <c r="N1185">
        <v>0</v>
      </c>
      <c r="O1185">
        <v>0</v>
      </c>
    </row>
    <row r="1186" spans="1:15">
      <c r="A1186">
        <v>1204</v>
      </c>
      <c r="B1186">
        <v>70</v>
      </c>
      <c r="C1186" s="10">
        <v>708042</v>
      </c>
      <c r="D1186" t="s">
        <v>6669</v>
      </c>
      <c r="E1186" t="s">
        <v>8746</v>
      </c>
      <c r="F1186" t="s">
        <v>9010</v>
      </c>
      <c r="G1186" t="s">
        <v>6672</v>
      </c>
      <c r="H1186" t="s">
        <v>8747</v>
      </c>
      <c r="I1186" t="s">
        <v>9011</v>
      </c>
      <c r="J1186">
        <v>0</v>
      </c>
      <c r="K1186">
        <v>0</v>
      </c>
      <c r="L1186">
        <v>1</v>
      </c>
      <c r="M1186">
        <v>0</v>
      </c>
      <c r="N1186">
        <v>0</v>
      </c>
      <c r="O1186">
        <v>0</v>
      </c>
    </row>
    <row r="1187" spans="1:15">
      <c r="A1187">
        <v>1204</v>
      </c>
      <c r="B1187">
        <v>70</v>
      </c>
      <c r="C1187" s="10">
        <v>708043</v>
      </c>
      <c r="D1187" t="s">
        <v>6669</v>
      </c>
      <c r="E1187" t="s">
        <v>8746</v>
      </c>
      <c r="F1187" t="s">
        <v>9012</v>
      </c>
      <c r="G1187" t="s">
        <v>6672</v>
      </c>
      <c r="H1187" t="s">
        <v>8747</v>
      </c>
      <c r="I1187" t="s">
        <v>9013</v>
      </c>
      <c r="J1187">
        <v>0</v>
      </c>
      <c r="K1187">
        <v>0</v>
      </c>
      <c r="L1187">
        <v>1</v>
      </c>
      <c r="M1187">
        <v>0</v>
      </c>
      <c r="N1187">
        <v>0</v>
      </c>
      <c r="O1187">
        <v>0</v>
      </c>
    </row>
    <row r="1188" spans="1:15">
      <c r="A1188">
        <v>1204</v>
      </c>
      <c r="B1188">
        <v>70</v>
      </c>
      <c r="C1188" s="10">
        <v>708044</v>
      </c>
      <c r="D1188" t="s">
        <v>6669</v>
      </c>
      <c r="E1188" t="s">
        <v>8746</v>
      </c>
      <c r="F1188" t="s">
        <v>9014</v>
      </c>
      <c r="G1188" t="s">
        <v>6672</v>
      </c>
      <c r="H1188" t="s">
        <v>8747</v>
      </c>
      <c r="I1188" t="s">
        <v>9015</v>
      </c>
      <c r="J1188">
        <v>0</v>
      </c>
      <c r="K1188">
        <v>0</v>
      </c>
      <c r="L1188">
        <v>1</v>
      </c>
      <c r="M1188">
        <v>0</v>
      </c>
      <c r="N1188">
        <v>0</v>
      </c>
      <c r="O1188">
        <v>0</v>
      </c>
    </row>
    <row r="1189" spans="1:15">
      <c r="A1189">
        <v>1204</v>
      </c>
      <c r="B1189">
        <v>70</v>
      </c>
      <c r="C1189" s="10">
        <v>708045</v>
      </c>
      <c r="D1189" t="s">
        <v>6669</v>
      </c>
      <c r="E1189" t="s">
        <v>8746</v>
      </c>
      <c r="F1189" t="s">
        <v>9016</v>
      </c>
      <c r="G1189" t="s">
        <v>6672</v>
      </c>
      <c r="H1189" t="s">
        <v>8747</v>
      </c>
      <c r="I1189" t="s">
        <v>9017</v>
      </c>
      <c r="J1189">
        <v>0</v>
      </c>
      <c r="K1189">
        <v>0</v>
      </c>
      <c r="L1189">
        <v>1</v>
      </c>
      <c r="M1189">
        <v>0</v>
      </c>
      <c r="N1189">
        <v>0</v>
      </c>
      <c r="O1189">
        <v>0</v>
      </c>
    </row>
    <row r="1190" spans="1:15">
      <c r="A1190">
        <v>1204</v>
      </c>
      <c r="B1190">
        <v>70</v>
      </c>
      <c r="C1190" s="10">
        <v>708046</v>
      </c>
      <c r="D1190" t="s">
        <v>6669</v>
      </c>
      <c r="E1190" t="s">
        <v>8746</v>
      </c>
      <c r="F1190" t="s">
        <v>9018</v>
      </c>
      <c r="G1190" t="s">
        <v>6672</v>
      </c>
      <c r="H1190" t="s">
        <v>8747</v>
      </c>
      <c r="I1190" t="s">
        <v>9019</v>
      </c>
      <c r="J1190">
        <v>0</v>
      </c>
      <c r="K1190">
        <v>0</v>
      </c>
      <c r="L1190">
        <v>1</v>
      </c>
      <c r="M1190">
        <v>0</v>
      </c>
      <c r="N1190">
        <v>0</v>
      </c>
      <c r="O1190">
        <v>0</v>
      </c>
    </row>
    <row r="1191" spans="1:15">
      <c r="A1191">
        <v>1204</v>
      </c>
      <c r="B1191">
        <v>70</v>
      </c>
      <c r="C1191" s="10">
        <v>708047</v>
      </c>
      <c r="D1191" t="s">
        <v>6669</v>
      </c>
      <c r="E1191" t="s">
        <v>8746</v>
      </c>
      <c r="F1191" t="s">
        <v>9020</v>
      </c>
      <c r="G1191" t="s">
        <v>6672</v>
      </c>
      <c r="H1191" t="s">
        <v>8747</v>
      </c>
      <c r="I1191" t="s">
        <v>9021</v>
      </c>
      <c r="J1191">
        <v>0</v>
      </c>
      <c r="K1191">
        <v>0</v>
      </c>
      <c r="L1191">
        <v>1</v>
      </c>
      <c r="M1191">
        <v>0</v>
      </c>
      <c r="N1191">
        <v>0</v>
      </c>
      <c r="O1191">
        <v>0</v>
      </c>
    </row>
    <row r="1192" spans="1:15">
      <c r="A1192">
        <v>1204</v>
      </c>
      <c r="B1192">
        <v>70</v>
      </c>
      <c r="C1192" s="10">
        <v>708048</v>
      </c>
      <c r="D1192" t="s">
        <v>6669</v>
      </c>
      <c r="E1192" t="s">
        <v>8746</v>
      </c>
      <c r="F1192" t="s">
        <v>9022</v>
      </c>
      <c r="G1192" t="s">
        <v>6672</v>
      </c>
      <c r="H1192" t="s">
        <v>8747</v>
      </c>
      <c r="I1192" t="s">
        <v>9023</v>
      </c>
      <c r="J1192">
        <v>0</v>
      </c>
      <c r="K1192">
        <v>0</v>
      </c>
      <c r="L1192">
        <v>1</v>
      </c>
      <c r="M1192">
        <v>0</v>
      </c>
      <c r="N1192">
        <v>0</v>
      </c>
      <c r="O1192">
        <v>0</v>
      </c>
    </row>
    <row r="1193" spans="1:15">
      <c r="A1193">
        <v>1204</v>
      </c>
      <c r="B1193">
        <v>70</v>
      </c>
      <c r="C1193" s="10">
        <v>708049</v>
      </c>
      <c r="D1193" t="s">
        <v>6669</v>
      </c>
      <c r="E1193" t="s">
        <v>8746</v>
      </c>
      <c r="F1193" t="s">
        <v>9024</v>
      </c>
      <c r="G1193" t="s">
        <v>6672</v>
      </c>
      <c r="H1193" t="s">
        <v>8747</v>
      </c>
      <c r="I1193" t="s">
        <v>9025</v>
      </c>
      <c r="J1193">
        <v>0</v>
      </c>
      <c r="K1193">
        <v>0</v>
      </c>
      <c r="L1193">
        <v>0</v>
      </c>
      <c r="M1193">
        <v>0</v>
      </c>
      <c r="N1193">
        <v>0</v>
      </c>
      <c r="O1193">
        <v>0</v>
      </c>
    </row>
    <row r="1194" spans="1:15">
      <c r="A1194">
        <v>1204</v>
      </c>
      <c r="B1194">
        <v>78</v>
      </c>
      <c r="C1194" s="10">
        <v>788341</v>
      </c>
      <c r="D1194" t="s">
        <v>6669</v>
      </c>
      <c r="E1194" t="s">
        <v>8746</v>
      </c>
      <c r="F1194" t="s">
        <v>9026</v>
      </c>
      <c r="G1194" t="s">
        <v>6672</v>
      </c>
      <c r="H1194" t="s">
        <v>8747</v>
      </c>
      <c r="I1194" t="s">
        <v>9027</v>
      </c>
      <c r="J1194">
        <v>0</v>
      </c>
      <c r="K1194">
        <v>0</v>
      </c>
      <c r="L1194">
        <v>1</v>
      </c>
      <c r="M1194">
        <v>0</v>
      </c>
      <c r="N1194">
        <v>0</v>
      </c>
      <c r="O1194">
        <v>0</v>
      </c>
    </row>
    <row r="1195" spans="1:15">
      <c r="A1195">
        <v>1204</v>
      </c>
      <c r="B1195">
        <v>78</v>
      </c>
      <c r="C1195" s="10">
        <v>788342</v>
      </c>
      <c r="D1195" t="s">
        <v>6669</v>
      </c>
      <c r="E1195" t="s">
        <v>8746</v>
      </c>
      <c r="F1195" t="s">
        <v>9028</v>
      </c>
      <c r="G1195" t="s">
        <v>6672</v>
      </c>
      <c r="H1195" t="s">
        <v>8747</v>
      </c>
      <c r="I1195" t="s">
        <v>9029</v>
      </c>
      <c r="J1195">
        <v>0</v>
      </c>
      <c r="K1195">
        <v>0</v>
      </c>
      <c r="L1195">
        <v>1</v>
      </c>
      <c r="M1195">
        <v>0</v>
      </c>
      <c r="N1195">
        <v>0</v>
      </c>
      <c r="O1195">
        <v>0</v>
      </c>
    </row>
    <row r="1196" spans="1:15">
      <c r="A1196">
        <v>1204</v>
      </c>
      <c r="B1196">
        <v>78</v>
      </c>
      <c r="C1196" s="10">
        <v>788343</v>
      </c>
      <c r="D1196" t="s">
        <v>6669</v>
      </c>
      <c r="E1196" t="s">
        <v>8746</v>
      </c>
      <c r="F1196" t="s">
        <v>9030</v>
      </c>
      <c r="G1196" t="s">
        <v>6672</v>
      </c>
      <c r="H1196" t="s">
        <v>8747</v>
      </c>
      <c r="I1196" t="s">
        <v>9031</v>
      </c>
      <c r="J1196">
        <v>0</v>
      </c>
      <c r="K1196">
        <v>0</v>
      </c>
      <c r="L1196">
        <v>1</v>
      </c>
      <c r="M1196">
        <v>0</v>
      </c>
      <c r="N1196">
        <v>0</v>
      </c>
      <c r="O1196">
        <v>0</v>
      </c>
    </row>
    <row r="1197" spans="1:15">
      <c r="A1197">
        <v>1204</v>
      </c>
      <c r="B1197">
        <v>78</v>
      </c>
      <c r="C1197" s="10">
        <v>788344</v>
      </c>
      <c r="D1197" t="s">
        <v>6669</v>
      </c>
      <c r="E1197" t="s">
        <v>8746</v>
      </c>
      <c r="F1197" t="s">
        <v>9032</v>
      </c>
      <c r="G1197" t="s">
        <v>6672</v>
      </c>
      <c r="H1197" t="s">
        <v>8747</v>
      </c>
      <c r="I1197" t="s">
        <v>9033</v>
      </c>
      <c r="J1197">
        <v>0</v>
      </c>
      <c r="K1197">
        <v>0</v>
      </c>
      <c r="L1197">
        <v>1</v>
      </c>
      <c r="M1197">
        <v>0</v>
      </c>
      <c r="N1197">
        <v>0</v>
      </c>
      <c r="O1197">
        <v>0</v>
      </c>
    </row>
    <row r="1198" spans="1:15">
      <c r="A1198">
        <v>1204</v>
      </c>
      <c r="B1198">
        <v>78</v>
      </c>
      <c r="C1198" s="10">
        <v>788345</v>
      </c>
      <c r="D1198" t="s">
        <v>6669</v>
      </c>
      <c r="E1198" t="s">
        <v>8746</v>
      </c>
      <c r="F1198" t="s">
        <v>9034</v>
      </c>
      <c r="G1198" t="s">
        <v>6672</v>
      </c>
      <c r="H1198" t="s">
        <v>8747</v>
      </c>
      <c r="I1198" t="s">
        <v>9035</v>
      </c>
      <c r="J1198">
        <v>0</v>
      </c>
      <c r="K1198">
        <v>0</v>
      </c>
      <c r="L1198">
        <v>1</v>
      </c>
      <c r="M1198">
        <v>0</v>
      </c>
      <c r="N1198">
        <v>0</v>
      </c>
      <c r="O1198">
        <v>0</v>
      </c>
    </row>
    <row r="1199" spans="1:15">
      <c r="A1199">
        <v>1204</v>
      </c>
      <c r="B1199">
        <v>78</v>
      </c>
      <c r="C1199" s="10">
        <v>788346</v>
      </c>
      <c r="D1199" t="s">
        <v>6669</v>
      </c>
      <c r="E1199" t="s">
        <v>8746</v>
      </c>
      <c r="F1199" t="s">
        <v>9036</v>
      </c>
      <c r="G1199" t="s">
        <v>6672</v>
      </c>
      <c r="H1199" t="s">
        <v>8747</v>
      </c>
      <c r="I1199" t="s">
        <v>9037</v>
      </c>
      <c r="J1199">
        <v>0</v>
      </c>
      <c r="K1199">
        <v>0</v>
      </c>
      <c r="L1199">
        <v>1</v>
      </c>
      <c r="M1199">
        <v>0</v>
      </c>
      <c r="N1199">
        <v>0</v>
      </c>
      <c r="O1199">
        <v>0</v>
      </c>
    </row>
    <row r="1200" spans="1:15">
      <c r="A1200">
        <v>1204</v>
      </c>
      <c r="B1200">
        <v>78</v>
      </c>
      <c r="C1200" s="10">
        <v>788347</v>
      </c>
      <c r="D1200" t="s">
        <v>6669</v>
      </c>
      <c r="E1200" t="s">
        <v>8746</v>
      </c>
      <c r="F1200" t="s">
        <v>9038</v>
      </c>
      <c r="G1200" t="s">
        <v>6672</v>
      </c>
      <c r="H1200" t="s">
        <v>8747</v>
      </c>
      <c r="I1200" t="s">
        <v>9039</v>
      </c>
      <c r="J1200">
        <v>0</v>
      </c>
      <c r="K1200">
        <v>0</v>
      </c>
      <c r="L1200">
        <v>1</v>
      </c>
      <c r="M1200">
        <v>0</v>
      </c>
      <c r="N1200">
        <v>0</v>
      </c>
      <c r="O1200">
        <v>0</v>
      </c>
    </row>
    <row r="1201" spans="1:15">
      <c r="A1201">
        <v>1204</v>
      </c>
      <c r="B1201">
        <v>78</v>
      </c>
      <c r="C1201" s="10">
        <v>788348</v>
      </c>
      <c r="D1201" t="s">
        <v>6669</v>
      </c>
      <c r="E1201" t="s">
        <v>8746</v>
      </c>
      <c r="F1201" t="s">
        <v>9040</v>
      </c>
      <c r="G1201" t="s">
        <v>6672</v>
      </c>
      <c r="H1201" t="s">
        <v>8747</v>
      </c>
      <c r="I1201" t="s">
        <v>9041</v>
      </c>
      <c r="J1201">
        <v>0</v>
      </c>
      <c r="K1201">
        <v>0</v>
      </c>
      <c r="L1201">
        <v>1</v>
      </c>
      <c r="M1201">
        <v>0</v>
      </c>
      <c r="N1201">
        <v>0</v>
      </c>
      <c r="O1201">
        <v>0</v>
      </c>
    </row>
    <row r="1202" spans="1:15">
      <c r="A1202">
        <v>1204</v>
      </c>
      <c r="B1202">
        <v>78</v>
      </c>
      <c r="C1202" s="10">
        <v>788349</v>
      </c>
      <c r="D1202" t="s">
        <v>6669</v>
      </c>
      <c r="E1202" t="s">
        <v>8746</v>
      </c>
      <c r="F1202" t="s">
        <v>9042</v>
      </c>
      <c r="G1202" t="s">
        <v>6672</v>
      </c>
      <c r="H1202" t="s">
        <v>8747</v>
      </c>
      <c r="I1202" t="s">
        <v>9043</v>
      </c>
      <c r="J1202">
        <v>0</v>
      </c>
      <c r="K1202">
        <v>0</v>
      </c>
      <c r="L1202">
        <v>1</v>
      </c>
      <c r="M1202">
        <v>0</v>
      </c>
      <c r="N1202">
        <v>0</v>
      </c>
      <c r="O1202">
        <v>0</v>
      </c>
    </row>
    <row r="1203" spans="1:15">
      <c r="A1203">
        <v>1204</v>
      </c>
      <c r="B1203">
        <v>78</v>
      </c>
      <c r="C1203" s="10">
        <v>788350</v>
      </c>
      <c r="D1203" t="s">
        <v>6669</v>
      </c>
      <c r="E1203" t="s">
        <v>8746</v>
      </c>
      <c r="F1203" t="s">
        <v>9044</v>
      </c>
      <c r="G1203" t="s">
        <v>6672</v>
      </c>
      <c r="H1203" t="s">
        <v>8747</v>
      </c>
      <c r="I1203" t="s">
        <v>9045</v>
      </c>
      <c r="J1203">
        <v>0</v>
      </c>
      <c r="K1203">
        <v>0</v>
      </c>
      <c r="L1203">
        <v>1</v>
      </c>
      <c r="M1203">
        <v>0</v>
      </c>
      <c r="N1203">
        <v>0</v>
      </c>
      <c r="O1203">
        <v>0</v>
      </c>
    </row>
    <row r="1204" spans="1:15">
      <c r="A1204">
        <v>1204</v>
      </c>
      <c r="B1204">
        <v>78</v>
      </c>
      <c r="C1204" s="10">
        <v>788351</v>
      </c>
      <c r="D1204" t="s">
        <v>6669</v>
      </c>
      <c r="E1204" t="s">
        <v>8746</v>
      </c>
      <c r="F1204" t="s">
        <v>9046</v>
      </c>
      <c r="G1204" t="s">
        <v>6672</v>
      </c>
      <c r="H1204" t="s">
        <v>8747</v>
      </c>
      <c r="I1204" t="s">
        <v>9047</v>
      </c>
      <c r="J1204">
        <v>0</v>
      </c>
      <c r="K1204">
        <v>0</v>
      </c>
      <c r="L1204">
        <v>1</v>
      </c>
      <c r="M1204">
        <v>0</v>
      </c>
      <c r="N1204">
        <v>0</v>
      </c>
      <c r="O1204">
        <v>0</v>
      </c>
    </row>
    <row r="1205" spans="1:15">
      <c r="A1205">
        <v>1204</v>
      </c>
      <c r="B1205">
        <v>78</v>
      </c>
      <c r="C1205" s="10">
        <v>788352</v>
      </c>
      <c r="D1205" t="s">
        <v>6669</v>
      </c>
      <c r="E1205" t="s">
        <v>8746</v>
      </c>
      <c r="F1205" t="s">
        <v>9048</v>
      </c>
      <c r="G1205" t="s">
        <v>6672</v>
      </c>
      <c r="H1205" t="s">
        <v>8747</v>
      </c>
      <c r="I1205" t="s">
        <v>9049</v>
      </c>
      <c r="J1205">
        <v>0</v>
      </c>
      <c r="K1205">
        <v>0</v>
      </c>
      <c r="L1205">
        <v>1</v>
      </c>
      <c r="M1205">
        <v>0</v>
      </c>
      <c r="N1205">
        <v>0</v>
      </c>
      <c r="O1205">
        <v>0</v>
      </c>
    </row>
    <row r="1206" spans="1:15">
      <c r="A1206">
        <v>1204</v>
      </c>
      <c r="B1206">
        <v>78</v>
      </c>
      <c r="C1206" s="10">
        <v>788353</v>
      </c>
      <c r="D1206" t="s">
        <v>6669</v>
      </c>
      <c r="E1206" t="s">
        <v>8746</v>
      </c>
      <c r="F1206" t="s">
        <v>9050</v>
      </c>
      <c r="G1206" t="s">
        <v>6672</v>
      </c>
      <c r="H1206" t="s">
        <v>8747</v>
      </c>
      <c r="I1206" t="s">
        <v>9051</v>
      </c>
      <c r="J1206">
        <v>0</v>
      </c>
      <c r="K1206">
        <v>0</v>
      </c>
      <c r="L1206">
        <v>1</v>
      </c>
      <c r="M1206">
        <v>0</v>
      </c>
      <c r="N1206">
        <v>0</v>
      </c>
      <c r="O1206">
        <v>0</v>
      </c>
    </row>
    <row r="1207" spans="1:15">
      <c r="A1207">
        <v>1204</v>
      </c>
      <c r="B1207">
        <v>78</v>
      </c>
      <c r="C1207" s="10">
        <v>788354</v>
      </c>
      <c r="D1207" t="s">
        <v>6669</v>
      </c>
      <c r="E1207" t="s">
        <v>8746</v>
      </c>
      <c r="F1207" t="s">
        <v>9052</v>
      </c>
      <c r="G1207" t="s">
        <v>6672</v>
      </c>
      <c r="H1207" t="s">
        <v>8747</v>
      </c>
      <c r="I1207" t="s">
        <v>9053</v>
      </c>
      <c r="J1207">
        <v>0</v>
      </c>
      <c r="K1207">
        <v>0</v>
      </c>
      <c r="L1207">
        <v>1</v>
      </c>
      <c r="M1207">
        <v>0</v>
      </c>
      <c r="N1207">
        <v>0</v>
      </c>
      <c r="O1207">
        <v>0</v>
      </c>
    </row>
    <row r="1208" spans="1:15">
      <c r="A1208">
        <v>1204</v>
      </c>
      <c r="B1208">
        <v>78</v>
      </c>
      <c r="C1208" s="10">
        <v>788355</v>
      </c>
      <c r="D1208" t="s">
        <v>6669</v>
      </c>
      <c r="E1208" t="s">
        <v>8746</v>
      </c>
      <c r="F1208" t="s">
        <v>9054</v>
      </c>
      <c r="G1208" t="s">
        <v>6672</v>
      </c>
      <c r="H1208" t="s">
        <v>8747</v>
      </c>
      <c r="I1208" t="s">
        <v>9055</v>
      </c>
      <c r="J1208">
        <v>0</v>
      </c>
      <c r="K1208">
        <v>0</v>
      </c>
      <c r="L1208">
        <v>1</v>
      </c>
      <c r="M1208">
        <v>0</v>
      </c>
      <c r="N1208">
        <v>0</v>
      </c>
      <c r="O1208">
        <v>0</v>
      </c>
    </row>
    <row r="1209" spans="1:15">
      <c r="A1209">
        <v>1204</v>
      </c>
      <c r="B1209">
        <v>78</v>
      </c>
      <c r="C1209" s="10">
        <v>788356</v>
      </c>
      <c r="D1209" t="s">
        <v>6669</v>
      </c>
      <c r="E1209" t="s">
        <v>8746</v>
      </c>
      <c r="F1209" t="s">
        <v>9056</v>
      </c>
      <c r="G1209" t="s">
        <v>6672</v>
      </c>
      <c r="H1209" t="s">
        <v>8747</v>
      </c>
      <c r="I1209" t="s">
        <v>9057</v>
      </c>
      <c r="J1209">
        <v>0</v>
      </c>
      <c r="K1209">
        <v>0</v>
      </c>
      <c r="L1209">
        <v>1</v>
      </c>
      <c r="M1209">
        <v>0</v>
      </c>
      <c r="N1209">
        <v>0</v>
      </c>
      <c r="O1209">
        <v>0</v>
      </c>
    </row>
    <row r="1210" spans="1:15">
      <c r="A1210">
        <v>1204</v>
      </c>
      <c r="B1210">
        <v>78</v>
      </c>
      <c r="C1210" s="10">
        <v>788357</v>
      </c>
      <c r="D1210" t="s">
        <v>6669</v>
      </c>
      <c r="E1210" t="s">
        <v>8746</v>
      </c>
      <c r="F1210" t="s">
        <v>9058</v>
      </c>
      <c r="G1210" t="s">
        <v>6672</v>
      </c>
      <c r="H1210" t="s">
        <v>8747</v>
      </c>
      <c r="I1210" t="s">
        <v>9059</v>
      </c>
      <c r="J1210">
        <v>0</v>
      </c>
      <c r="K1210">
        <v>0</v>
      </c>
      <c r="L1210">
        <v>1</v>
      </c>
      <c r="M1210">
        <v>0</v>
      </c>
      <c r="N1210">
        <v>0</v>
      </c>
      <c r="O1210">
        <v>0</v>
      </c>
    </row>
    <row r="1211" spans="1:15">
      <c r="A1211">
        <v>1204</v>
      </c>
      <c r="B1211">
        <v>78</v>
      </c>
      <c r="C1211" s="10">
        <v>788358</v>
      </c>
      <c r="D1211" t="s">
        <v>6669</v>
      </c>
      <c r="E1211" t="s">
        <v>8746</v>
      </c>
      <c r="F1211" t="s">
        <v>9060</v>
      </c>
      <c r="G1211" t="s">
        <v>6672</v>
      </c>
      <c r="H1211" t="s">
        <v>8747</v>
      </c>
      <c r="I1211" t="s">
        <v>9061</v>
      </c>
      <c r="J1211">
        <v>0</v>
      </c>
      <c r="K1211">
        <v>0</v>
      </c>
      <c r="L1211">
        <v>1</v>
      </c>
      <c r="M1211">
        <v>0</v>
      </c>
      <c r="N1211">
        <v>0</v>
      </c>
      <c r="O1211">
        <v>0</v>
      </c>
    </row>
    <row r="1212" spans="1:15">
      <c r="A1212">
        <v>1204</v>
      </c>
      <c r="B1212">
        <v>78</v>
      </c>
      <c r="C1212" s="10">
        <v>788359</v>
      </c>
      <c r="D1212" t="s">
        <v>6669</v>
      </c>
      <c r="E1212" t="s">
        <v>8746</v>
      </c>
      <c r="F1212" t="s">
        <v>9062</v>
      </c>
      <c r="G1212" t="s">
        <v>6672</v>
      </c>
      <c r="H1212" t="s">
        <v>8747</v>
      </c>
      <c r="I1212" t="s">
        <v>9063</v>
      </c>
      <c r="J1212">
        <v>0</v>
      </c>
      <c r="K1212">
        <v>0</v>
      </c>
      <c r="L1212">
        <v>1</v>
      </c>
      <c r="M1212">
        <v>0</v>
      </c>
      <c r="N1212">
        <v>0</v>
      </c>
      <c r="O1212">
        <v>0</v>
      </c>
    </row>
    <row r="1213" spans="1:15">
      <c r="A1213">
        <v>1204</v>
      </c>
      <c r="B1213">
        <v>78</v>
      </c>
      <c r="C1213" s="10">
        <v>788360</v>
      </c>
      <c r="D1213" t="s">
        <v>6669</v>
      </c>
      <c r="E1213" t="s">
        <v>8746</v>
      </c>
      <c r="F1213" t="s">
        <v>9064</v>
      </c>
      <c r="G1213" t="s">
        <v>6672</v>
      </c>
      <c r="H1213" t="s">
        <v>8747</v>
      </c>
      <c r="I1213" t="s">
        <v>9065</v>
      </c>
      <c r="J1213">
        <v>0</v>
      </c>
      <c r="K1213">
        <v>0</v>
      </c>
      <c r="L1213">
        <v>1</v>
      </c>
      <c r="M1213">
        <v>0</v>
      </c>
      <c r="N1213">
        <v>0</v>
      </c>
      <c r="O1213">
        <v>0</v>
      </c>
    </row>
    <row r="1214" spans="1:15">
      <c r="A1214">
        <v>1204</v>
      </c>
      <c r="B1214">
        <v>78</v>
      </c>
      <c r="C1214" s="10">
        <v>788361</v>
      </c>
      <c r="D1214" t="s">
        <v>6669</v>
      </c>
      <c r="E1214" t="s">
        <v>8746</v>
      </c>
      <c r="F1214" t="s">
        <v>9066</v>
      </c>
      <c r="G1214" t="s">
        <v>6672</v>
      </c>
      <c r="H1214" t="s">
        <v>8747</v>
      </c>
      <c r="I1214" t="s">
        <v>9067</v>
      </c>
      <c r="J1214">
        <v>0</v>
      </c>
      <c r="K1214">
        <v>0</v>
      </c>
      <c r="L1214">
        <v>1</v>
      </c>
      <c r="M1214">
        <v>0</v>
      </c>
      <c r="N1214">
        <v>0</v>
      </c>
      <c r="O1214">
        <v>0</v>
      </c>
    </row>
    <row r="1215" spans="1:15">
      <c r="A1215">
        <v>1204</v>
      </c>
      <c r="B1215">
        <v>78</v>
      </c>
      <c r="C1215" s="10">
        <v>788362</v>
      </c>
      <c r="D1215" t="s">
        <v>6669</v>
      </c>
      <c r="E1215" t="s">
        <v>8746</v>
      </c>
      <c r="F1215" t="s">
        <v>9068</v>
      </c>
      <c r="G1215" t="s">
        <v>6672</v>
      </c>
      <c r="H1215" t="s">
        <v>8747</v>
      </c>
      <c r="I1215" t="s">
        <v>9069</v>
      </c>
      <c r="J1215">
        <v>0</v>
      </c>
      <c r="K1215">
        <v>0</v>
      </c>
      <c r="L1215">
        <v>1</v>
      </c>
      <c r="M1215">
        <v>0</v>
      </c>
      <c r="N1215">
        <v>0</v>
      </c>
      <c r="O1215">
        <v>0</v>
      </c>
    </row>
    <row r="1216" spans="1:15">
      <c r="A1216">
        <v>1204</v>
      </c>
      <c r="B1216">
        <v>78</v>
      </c>
      <c r="C1216" s="10">
        <v>788363</v>
      </c>
      <c r="D1216" t="s">
        <v>6669</v>
      </c>
      <c r="E1216" t="s">
        <v>8746</v>
      </c>
      <c r="F1216" t="s">
        <v>9070</v>
      </c>
      <c r="G1216" t="s">
        <v>6672</v>
      </c>
      <c r="H1216" t="s">
        <v>8747</v>
      </c>
      <c r="I1216" t="s">
        <v>9071</v>
      </c>
      <c r="J1216">
        <v>0</v>
      </c>
      <c r="K1216">
        <v>0</v>
      </c>
      <c r="L1216">
        <v>1</v>
      </c>
      <c r="M1216">
        <v>0</v>
      </c>
      <c r="N1216">
        <v>0</v>
      </c>
      <c r="O1216">
        <v>0</v>
      </c>
    </row>
    <row r="1217" spans="1:15">
      <c r="A1217">
        <v>1204</v>
      </c>
      <c r="B1217">
        <v>78</v>
      </c>
      <c r="C1217" s="10">
        <v>788364</v>
      </c>
      <c r="D1217" t="s">
        <v>6669</v>
      </c>
      <c r="E1217" t="s">
        <v>8746</v>
      </c>
      <c r="F1217" t="s">
        <v>9072</v>
      </c>
      <c r="G1217" t="s">
        <v>6672</v>
      </c>
      <c r="H1217" t="s">
        <v>8747</v>
      </c>
      <c r="I1217" t="s">
        <v>9073</v>
      </c>
      <c r="J1217">
        <v>0</v>
      </c>
      <c r="K1217">
        <v>0</v>
      </c>
      <c r="L1217">
        <v>1</v>
      </c>
      <c r="M1217">
        <v>0</v>
      </c>
      <c r="N1217">
        <v>0</v>
      </c>
      <c r="O1217">
        <v>0</v>
      </c>
    </row>
    <row r="1218" spans="1:15">
      <c r="A1218">
        <v>1204</v>
      </c>
      <c r="B1218">
        <v>78</v>
      </c>
      <c r="C1218" s="10">
        <v>788365</v>
      </c>
      <c r="D1218" t="s">
        <v>6669</v>
      </c>
      <c r="E1218" t="s">
        <v>8746</v>
      </c>
      <c r="F1218" t="s">
        <v>9074</v>
      </c>
      <c r="G1218" t="s">
        <v>6672</v>
      </c>
      <c r="H1218" t="s">
        <v>8747</v>
      </c>
      <c r="I1218" t="s">
        <v>9075</v>
      </c>
      <c r="J1218">
        <v>0</v>
      </c>
      <c r="K1218">
        <v>0</v>
      </c>
      <c r="L1218">
        <v>1</v>
      </c>
      <c r="M1218">
        <v>0</v>
      </c>
      <c r="N1218">
        <v>0</v>
      </c>
      <c r="O1218">
        <v>0</v>
      </c>
    </row>
    <row r="1219" spans="1:15">
      <c r="A1219">
        <v>1204</v>
      </c>
      <c r="B1219">
        <v>78</v>
      </c>
      <c r="C1219" s="10">
        <v>788366</v>
      </c>
      <c r="D1219" t="s">
        <v>6669</v>
      </c>
      <c r="E1219" t="s">
        <v>8746</v>
      </c>
      <c r="F1219" t="s">
        <v>9076</v>
      </c>
      <c r="G1219" t="s">
        <v>6672</v>
      </c>
      <c r="H1219" t="s">
        <v>8747</v>
      </c>
      <c r="I1219" t="s">
        <v>9077</v>
      </c>
      <c r="J1219">
        <v>0</v>
      </c>
      <c r="K1219">
        <v>0</v>
      </c>
      <c r="L1219">
        <v>1</v>
      </c>
      <c r="M1219">
        <v>0</v>
      </c>
      <c r="N1219">
        <v>0</v>
      </c>
      <c r="O1219">
        <v>0</v>
      </c>
    </row>
    <row r="1220" spans="1:15">
      <c r="A1220">
        <v>1204</v>
      </c>
      <c r="B1220">
        <v>78</v>
      </c>
      <c r="C1220" s="10">
        <v>788367</v>
      </c>
      <c r="D1220" t="s">
        <v>6669</v>
      </c>
      <c r="E1220" t="s">
        <v>8746</v>
      </c>
      <c r="F1220" t="s">
        <v>9078</v>
      </c>
      <c r="G1220" t="s">
        <v>6672</v>
      </c>
      <c r="H1220" t="s">
        <v>8747</v>
      </c>
      <c r="I1220" t="s">
        <v>9079</v>
      </c>
      <c r="J1220">
        <v>0</v>
      </c>
      <c r="K1220">
        <v>0</v>
      </c>
      <c r="L1220">
        <v>1</v>
      </c>
      <c r="M1220">
        <v>0</v>
      </c>
      <c r="N1220">
        <v>0</v>
      </c>
      <c r="O1220">
        <v>0</v>
      </c>
    </row>
    <row r="1221" spans="1:15">
      <c r="A1221">
        <v>1204</v>
      </c>
      <c r="B1221">
        <v>70</v>
      </c>
      <c r="C1221" s="10">
        <v>700044</v>
      </c>
      <c r="D1221" t="s">
        <v>6669</v>
      </c>
      <c r="E1221" t="s">
        <v>8746</v>
      </c>
      <c r="F1221" t="s">
        <v>9080</v>
      </c>
      <c r="G1221" t="s">
        <v>6672</v>
      </c>
      <c r="H1221" t="s">
        <v>8747</v>
      </c>
      <c r="I1221" t="s">
        <v>9081</v>
      </c>
      <c r="J1221">
        <v>0</v>
      </c>
      <c r="K1221">
        <v>0</v>
      </c>
      <c r="L1221">
        <v>0</v>
      </c>
      <c r="M1221">
        <v>0</v>
      </c>
      <c r="N1221">
        <v>0</v>
      </c>
      <c r="O1221">
        <v>0</v>
      </c>
    </row>
    <row r="1222" spans="1:15">
      <c r="A1222">
        <v>1204</v>
      </c>
      <c r="B1222">
        <v>70</v>
      </c>
      <c r="C1222" s="10">
        <v>700043</v>
      </c>
      <c r="D1222" t="s">
        <v>6669</v>
      </c>
      <c r="E1222" t="s">
        <v>8746</v>
      </c>
      <c r="F1222" t="s">
        <v>9082</v>
      </c>
      <c r="G1222" t="s">
        <v>6672</v>
      </c>
      <c r="H1222" t="s">
        <v>8747</v>
      </c>
      <c r="I1222" t="s">
        <v>9083</v>
      </c>
      <c r="J1222">
        <v>0</v>
      </c>
      <c r="K1222">
        <v>0</v>
      </c>
      <c r="L1222">
        <v>1</v>
      </c>
      <c r="M1222">
        <v>0</v>
      </c>
      <c r="N1222">
        <v>0</v>
      </c>
      <c r="O1222">
        <v>0</v>
      </c>
    </row>
    <row r="1223" spans="1:15">
      <c r="A1223">
        <v>1204</v>
      </c>
      <c r="B1223">
        <v>78</v>
      </c>
      <c r="C1223" s="10">
        <v>788231</v>
      </c>
      <c r="D1223" t="s">
        <v>6669</v>
      </c>
      <c r="E1223" t="s">
        <v>8746</v>
      </c>
      <c r="F1223" t="s">
        <v>9084</v>
      </c>
      <c r="G1223" t="s">
        <v>6672</v>
      </c>
      <c r="H1223" t="s">
        <v>8747</v>
      </c>
      <c r="I1223" t="s">
        <v>9085</v>
      </c>
      <c r="J1223">
        <v>0</v>
      </c>
      <c r="K1223">
        <v>0</v>
      </c>
      <c r="L1223">
        <v>1</v>
      </c>
      <c r="M1223">
        <v>0</v>
      </c>
      <c r="N1223">
        <v>0</v>
      </c>
      <c r="O1223">
        <v>0</v>
      </c>
    </row>
    <row r="1224" spans="1:15">
      <c r="A1224">
        <v>1204</v>
      </c>
      <c r="B1224">
        <v>78</v>
      </c>
      <c r="C1224" s="10">
        <v>788232</v>
      </c>
      <c r="D1224" t="s">
        <v>6669</v>
      </c>
      <c r="E1224" t="s">
        <v>8746</v>
      </c>
      <c r="F1224" t="s">
        <v>9086</v>
      </c>
      <c r="G1224" t="s">
        <v>6672</v>
      </c>
      <c r="H1224" t="s">
        <v>8747</v>
      </c>
      <c r="I1224" t="s">
        <v>9087</v>
      </c>
      <c r="J1224">
        <v>0</v>
      </c>
      <c r="K1224">
        <v>0</v>
      </c>
      <c r="L1224">
        <v>1</v>
      </c>
      <c r="M1224">
        <v>0</v>
      </c>
      <c r="N1224">
        <v>0</v>
      </c>
      <c r="O1224">
        <v>0</v>
      </c>
    </row>
    <row r="1225" spans="1:15">
      <c r="A1225">
        <v>1204</v>
      </c>
      <c r="B1225">
        <v>78</v>
      </c>
      <c r="C1225" s="10">
        <v>788233</v>
      </c>
      <c r="D1225" t="s">
        <v>6669</v>
      </c>
      <c r="E1225" t="s">
        <v>8746</v>
      </c>
      <c r="F1225" t="s">
        <v>9088</v>
      </c>
      <c r="G1225" t="s">
        <v>6672</v>
      </c>
      <c r="H1225" t="s">
        <v>8747</v>
      </c>
      <c r="I1225" t="s">
        <v>9089</v>
      </c>
      <c r="J1225">
        <v>0</v>
      </c>
      <c r="K1225">
        <v>0</v>
      </c>
      <c r="L1225">
        <v>1</v>
      </c>
      <c r="M1225">
        <v>0</v>
      </c>
      <c r="N1225">
        <v>0</v>
      </c>
      <c r="O1225">
        <v>0</v>
      </c>
    </row>
    <row r="1226" spans="1:15">
      <c r="A1226">
        <v>1204</v>
      </c>
      <c r="B1226">
        <v>78</v>
      </c>
      <c r="C1226" s="10">
        <v>788234</v>
      </c>
      <c r="D1226" t="s">
        <v>6669</v>
      </c>
      <c r="E1226" t="s">
        <v>8746</v>
      </c>
      <c r="F1226" t="s">
        <v>9090</v>
      </c>
      <c r="G1226" t="s">
        <v>6672</v>
      </c>
      <c r="H1226" t="s">
        <v>8747</v>
      </c>
      <c r="I1226" t="s">
        <v>9091</v>
      </c>
      <c r="J1226">
        <v>0</v>
      </c>
      <c r="K1226">
        <v>0</v>
      </c>
      <c r="L1226">
        <v>1</v>
      </c>
      <c r="M1226">
        <v>0</v>
      </c>
      <c r="N1226">
        <v>0</v>
      </c>
      <c r="O1226">
        <v>0</v>
      </c>
    </row>
    <row r="1227" spans="1:15">
      <c r="A1227">
        <v>1204</v>
      </c>
      <c r="B1227">
        <v>78</v>
      </c>
      <c r="C1227" s="10">
        <v>788235</v>
      </c>
      <c r="D1227" t="s">
        <v>6669</v>
      </c>
      <c r="E1227" t="s">
        <v>8746</v>
      </c>
      <c r="F1227" t="s">
        <v>9092</v>
      </c>
      <c r="G1227" t="s">
        <v>6672</v>
      </c>
      <c r="H1227" t="s">
        <v>8747</v>
      </c>
      <c r="I1227" t="s">
        <v>9093</v>
      </c>
      <c r="J1227">
        <v>0</v>
      </c>
      <c r="K1227">
        <v>0</v>
      </c>
      <c r="L1227">
        <v>1</v>
      </c>
      <c r="M1227">
        <v>0</v>
      </c>
      <c r="N1227">
        <v>0</v>
      </c>
      <c r="O1227">
        <v>0</v>
      </c>
    </row>
    <row r="1228" spans="1:15">
      <c r="A1228">
        <v>1204</v>
      </c>
      <c r="B1228">
        <v>78</v>
      </c>
      <c r="C1228" s="10">
        <v>788236</v>
      </c>
      <c r="D1228" t="s">
        <v>6669</v>
      </c>
      <c r="E1228" t="s">
        <v>8746</v>
      </c>
      <c r="F1228" t="s">
        <v>9094</v>
      </c>
      <c r="G1228" t="s">
        <v>6672</v>
      </c>
      <c r="H1228" t="s">
        <v>8747</v>
      </c>
      <c r="I1228" t="s">
        <v>9095</v>
      </c>
      <c r="J1228">
        <v>0</v>
      </c>
      <c r="K1228">
        <v>0</v>
      </c>
      <c r="L1228">
        <v>1</v>
      </c>
      <c r="M1228">
        <v>0</v>
      </c>
      <c r="N1228">
        <v>0</v>
      </c>
      <c r="O1228">
        <v>0</v>
      </c>
    </row>
    <row r="1229" spans="1:15">
      <c r="A1229">
        <v>1204</v>
      </c>
      <c r="B1229">
        <v>78</v>
      </c>
      <c r="C1229" s="10">
        <v>788237</v>
      </c>
      <c r="D1229" t="s">
        <v>6669</v>
      </c>
      <c r="E1229" t="s">
        <v>8746</v>
      </c>
      <c r="F1229" t="s">
        <v>9096</v>
      </c>
      <c r="G1229" t="s">
        <v>6672</v>
      </c>
      <c r="H1229" t="s">
        <v>8747</v>
      </c>
      <c r="I1229" t="s">
        <v>9097</v>
      </c>
      <c r="J1229">
        <v>0</v>
      </c>
      <c r="K1229">
        <v>0</v>
      </c>
      <c r="L1229">
        <v>1</v>
      </c>
      <c r="M1229">
        <v>0</v>
      </c>
      <c r="N1229">
        <v>0</v>
      </c>
      <c r="O1229">
        <v>0</v>
      </c>
    </row>
    <row r="1230" spans="1:15">
      <c r="A1230">
        <v>1204</v>
      </c>
      <c r="B1230">
        <v>78</v>
      </c>
      <c r="C1230" s="10">
        <v>788238</v>
      </c>
      <c r="D1230" t="s">
        <v>6669</v>
      </c>
      <c r="E1230" t="s">
        <v>8746</v>
      </c>
      <c r="F1230" t="s">
        <v>9098</v>
      </c>
      <c r="G1230" t="s">
        <v>6672</v>
      </c>
      <c r="H1230" t="s">
        <v>8747</v>
      </c>
      <c r="I1230" t="s">
        <v>9099</v>
      </c>
      <c r="J1230">
        <v>0</v>
      </c>
      <c r="K1230">
        <v>0</v>
      </c>
      <c r="L1230">
        <v>1</v>
      </c>
      <c r="M1230">
        <v>0</v>
      </c>
      <c r="N1230">
        <v>0</v>
      </c>
      <c r="O1230">
        <v>0</v>
      </c>
    </row>
    <row r="1231" spans="1:15">
      <c r="A1231">
        <v>1204</v>
      </c>
      <c r="B1231">
        <v>78</v>
      </c>
      <c r="C1231" s="10">
        <v>788239</v>
      </c>
      <c r="D1231" t="s">
        <v>6669</v>
      </c>
      <c r="E1231" t="s">
        <v>8746</v>
      </c>
      <c r="F1231" t="s">
        <v>9100</v>
      </c>
      <c r="G1231" t="s">
        <v>6672</v>
      </c>
      <c r="H1231" t="s">
        <v>8747</v>
      </c>
      <c r="I1231" t="s">
        <v>9101</v>
      </c>
      <c r="J1231">
        <v>0</v>
      </c>
      <c r="K1231">
        <v>0</v>
      </c>
      <c r="L1231">
        <v>1</v>
      </c>
      <c r="M1231">
        <v>0</v>
      </c>
      <c r="N1231">
        <v>0</v>
      </c>
      <c r="O1231">
        <v>0</v>
      </c>
    </row>
    <row r="1232" spans="1:15">
      <c r="A1232">
        <v>1204</v>
      </c>
      <c r="B1232">
        <v>78</v>
      </c>
      <c r="C1232" s="10">
        <v>788240</v>
      </c>
      <c r="D1232" t="s">
        <v>6669</v>
      </c>
      <c r="E1232" t="s">
        <v>8746</v>
      </c>
      <c r="F1232" t="s">
        <v>9102</v>
      </c>
      <c r="G1232" t="s">
        <v>6672</v>
      </c>
      <c r="H1232" t="s">
        <v>8747</v>
      </c>
      <c r="I1232" t="s">
        <v>9103</v>
      </c>
      <c r="J1232">
        <v>0</v>
      </c>
      <c r="K1232">
        <v>0</v>
      </c>
      <c r="L1232">
        <v>1</v>
      </c>
      <c r="M1232">
        <v>0</v>
      </c>
      <c r="N1232">
        <v>0</v>
      </c>
      <c r="O1232">
        <v>0</v>
      </c>
    </row>
    <row r="1233" spans="1:15">
      <c r="A1233">
        <v>1204</v>
      </c>
      <c r="B1233">
        <v>78</v>
      </c>
      <c r="C1233" s="10">
        <v>788241</v>
      </c>
      <c r="D1233" t="s">
        <v>6669</v>
      </c>
      <c r="E1233" t="s">
        <v>8746</v>
      </c>
      <c r="F1233" t="s">
        <v>9104</v>
      </c>
      <c r="G1233" t="s">
        <v>6672</v>
      </c>
      <c r="H1233" t="s">
        <v>8747</v>
      </c>
      <c r="I1233" t="s">
        <v>9105</v>
      </c>
      <c r="J1233">
        <v>0</v>
      </c>
      <c r="K1233">
        <v>0</v>
      </c>
      <c r="L1233">
        <v>1</v>
      </c>
      <c r="M1233">
        <v>0</v>
      </c>
      <c r="N1233">
        <v>0</v>
      </c>
      <c r="O1233">
        <v>0</v>
      </c>
    </row>
    <row r="1234" spans="1:15">
      <c r="A1234">
        <v>1204</v>
      </c>
      <c r="B1234">
        <v>78</v>
      </c>
      <c r="C1234" s="10">
        <v>788242</v>
      </c>
      <c r="D1234" t="s">
        <v>6669</v>
      </c>
      <c r="E1234" t="s">
        <v>8746</v>
      </c>
      <c r="F1234" t="s">
        <v>9106</v>
      </c>
      <c r="G1234" t="s">
        <v>6672</v>
      </c>
      <c r="H1234" t="s">
        <v>8747</v>
      </c>
      <c r="I1234" t="s">
        <v>9107</v>
      </c>
      <c r="J1234">
        <v>0</v>
      </c>
      <c r="K1234">
        <v>0</v>
      </c>
      <c r="L1234">
        <v>1</v>
      </c>
      <c r="M1234">
        <v>0</v>
      </c>
      <c r="N1234">
        <v>0</v>
      </c>
      <c r="O1234">
        <v>0</v>
      </c>
    </row>
    <row r="1235" spans="1:15">
      <c r="A1235">
        <v>1204</v>
      </c>
      <c r="B1235">
        <v>78</v>
      </c>
      <c r="C1235" s="10">
        <v>788243</v>
      </c>
      <c r="D1235" t="s">
        <v>6669</v>
      </c>
      <c r="E1235" t="s">
        <v>8746</v>
      </c>
      <c r="F1235" t="s">
        <v>9108</v>
      </c>
      <c r="G1235" t="s">
        <v>6672</v>
      </c>
      <c r="H1235" t="s">
        <v>8747</v>
      </c>
      <c r="I1235" t="s">
        <v>9109</v>
      </c>
      <c r="J1235">
        <v>0</v>
      </c>
      <c r="K1235">
        <v>0</v>
      </c>
      <c r="L1235">
        <v>1</v>
      </c>
      <c r="M1235">
        <v>0</v>
      </c>
      <c r="N1235">
        <v>0</v>
      </c>
      <c r="O1235">
        <v>0</v>
      </c>
    </row>
    <row r="1236" spans="1:15">
      <c r="A1236">
        <v>1204</v>
      </c>
      <c r="B1236">
        <v>78</v>
      </c>
      <c r="C1236" s="10">
        <v>788244</v>
      </c>
      <c r="D1236" t="s">
        <v>6669</v>
      </c>
      <c r="E1236" t="s">
        <v>8746</v>
      </c>
      <c r="F1236" t="s">
        <v>9110</v>
      </c>
      <c r="G1236" t="s">
        <v>6672</v>
      </c>
      <c r="H1236" t="s">
        <v>8747</v>
      </c>
      <c r="I1236" t="s">
        <v>9111</v>
      </c>
      <c r="J1236">
        <v>0</v>
      </c>
      <c r="K1236">
        <v>0</v>
      </c>
      <c r="L1236">
        <v>1</v>
      </c>
      <c r="M1236">
        <v>0</v>
      </c>
      <c r="N1236">
        <v>0</v>
      </c>
      <c r="O1236">
        <v>0</v>
      </c>
    </row>
    <row r="1237" spans="1:15">
      <c r="A1237">
        <v>1204</v>
      </c>
      <c r="B1237">
        <v>78</v>
      </c>
      <c r="C1237" s="10">
        <v>788245</v>
      </c>
      <c r="D1237" t="s">
        <v>6669</v>
      </c>
      <c r="E1237" t="s">
        <v>8746</v>
      </c>
      <c r="F1237" t="s">
        <v>9112</v>
      </c>
      <c r="G1237" t="s">
        <v>6672</v>
      </c>
      <c r="H1237" t="s">
        <v>8747</v>
      </c>
      <c r="I1237" t="s">
        <v>9113</v>
      </c>
      <c r="J1237">
        <v>0</v>
      </c>
      <c r="K1237">
        <v>0</v>
      </c>
      <c r="L1237">
        <v>1</v>
      </c>
      <c r="M1237">
        <v>0</v>
      </c>
      <c r="N1237">
        <v>0</v>
      </c>
      <c r="O1237">
        <v>0</v>
      </c>
    </row>
    <row r="1238" spans="1:15">
      <c r="A1238">
        <v>1204</v>
      </c>
      <c r="B1238">
        <v>78</v>
      </c>
      <c r="C1238" s="10">
        <v>788246</v>
      </c>
      <c r="D1238" t="s">
        <v>6669</v>
      </c>
      <c r="E1238" t="s">
        <v>8746</v>
      </c>
      <c r="F1238" t="s">
        <v>9114</v>
      </c>
      <c r="G1238" t="s">
        <v>6672</v>
      </c>
      <c r="H1238" t="s">
        <v>8747</v>
      </c>
      <c r="I1238" t="s">
        <v>9115</v>
      </c>
      <c r="J1238">
        <v>0</v>
      </c>
      <c r="K1238">
        <v>0</v>
      </c>
      <c r="L1238">
        <v>1</v>
      </c>
      <c r="M1238">
        <v>0</v>
      </c>
      <c r="N1238">
        <v>0</v>
      </c>
      <c r="O1238">
        <v>0</v>
      </c>
    </row>
    <row r="1239" spans="1:15">
      <c r="A1239">
        <v>1204</v>
      </c>
      <c r="B1239">
        <v>70</v>
      </c>
      <c r="C1239" s="10">
        <v>700042</v>
      </c>
      <c r="D1239" t="s">
        <v>6669</v>
      </c>
      <c r="E1239" t="s">
        <v>8746</v>
      </c>
      <c r="F1239" t="s">
        <v>9116</v>
      </c>
      <c r="G1239" t="s">
        <v>6672</v>
      </c>
      <c r="H1239" t="s">
        <v>8747</v>
      </c>
      <c r="I1239" t="s">
        <v>9117</v>
      </c>
      <c r="J1239">
        <v>0</v>
      </c>
      <c r="K1239">
        <v>0</v>
      </c>
      <c r="L1239">
        <v>1</v>
      </c>
      <c r="M1239">
        <v>0</v>
      </c>
      <c r="N1239">
        <v>0</v>
      </c>
      <c r="O1239">
        <v>0</v>
      </c>
    </row>
    <row r="1240" spans="1:15">
      <c r="A1240">
        <v>1204</v>
      </c>
      <c r="B1240">
        <v>79</v>
      </c>
      <c r="C1240" s="10">
        <v>798411</v>
      </c>
      <c r="D1240" t="s">
        <v>6669</v>
      </c>
      <c r="E1240" t="s">
        <v>8746</v>
      </c>
      <c r="F1240" t="s">
        <v>9118</v>
      </c>
      <c r="G1240" t="s">
        <v>6672</v>
      </c>
      <c r="H1240" t="s">
        <v>8747</v>
      </c>
      <c r="I1240" t="s">
        <v>9119</v>
      </c>
      <c r="J1240">
        <v>0</v>
      </c>
      <c r="K1240">
        <v>0</v>
      </c>
      <c r="L1240">
        <v>1</v>
      </c>
      <c r="M1240">
        <v>0</v>
      </c>
      <c r="N1240">
        <v>0</v>
      </c>
      <c r="O1240">
        <v>0</v>
      </c>
    </row>
    <row r="1241" spans="1:15">
      <c r="A1241">
        <v>1204</v>
      </c>
      <c r="B1241">
        <v>79</v>
      </c>
      <c r="C1241" s="10">
        <v>798412</v>
      </c>
      <c r="D1241" t="s">
        <v>6669</v>
      </c>
      <c r="E1241" t="s">
        <v>8746</v>
      </c>
      <c r="F1241" t="s">
        <v>9120</v>
      </c>
      <c r="G1241" t="s">
        <v>6672</v>
      </c>
      <c r="H1241" t="s">
        <v>8747</v>
      </c>
      <c r="I1241" t="s">
        <v>9121</v>
      </c>
      <c r="J1241">
        <v>0</v>
      </c>
      <c r="K1241">
        <v>0</v>
      </c>
      <c r="L1241">
        <v>1</v>
      </c>
      <c r="M1241">
        <v>0</v>
      </c>
      <c r="N1241">
        <v>0</v>
      </c>
      <c r="O1241">
        <v>0</v>
      </c>
    </row>
    <row r="1242" spans="1:15">
      <c r="A1242">
        <v>1204</v>
      </c>
      <c r="B1242">
        <v>79</v>
      </c>
      <c r="C1242" s="10">
        <v>798413</v>
      </c>
      <c r="D1242" t="s">
        <v>6669</v>
      </c>
      <c r="E1242" t="s">
        <v>8746</v>
      </c>
      <c r="F1242" t="s">
        <v>9122</v>
      </c>
      <c r="G1242" t="s">
        <v>6672</v>
      </c>
      <c r="H1242" t="s">
        <v>8747</v>
      </c>
      <c r="I1242" t="s">
        <v>9123</v>
      </c>
      <c r="J1242">
        <v>0</v>
      </c>
      <c r="K1242">
        <v>0</v>
      </c>
      <c r="L1242">
        <v>1</v>
      </c>
      <c r="M1242">
        <v>0</v>
      </c>
      <c r="N1242">
        <v>0</v>
      </c>
      <c r="O1242">
        <v>0</v>
      </c>
    </row>
    <row r="1243" spans="1:15">
      <c r="A1243">
        <v>1204</v>
      </c>
      <c r="B1243">
        <v>79</v>
      </c>
      <c r="C1243" s="10">
        <v>798414</v>
      </c>
      <c r="D1243" t="s">
        <v>6669</v>
      </c>
      <c r="E1243" t="s">
        <v>8746</v>
      </c>
      <c r="F1243" t="s">
        <v>9124</v>
      </c>
      <c r="G1243" t="s">
        <v>6672</v>
      </c>
      <c r="H1243" t="s">
        <v>8747</v>
      </c>
      <c r="I1243" t="s">
        <v>9125</v>
      </c>
      <c r="J1243">
        <v>0</v>
      </c>
      <c r="K1243">
        <v>0</v>
      </c>
      <c r="L1243">
        <v>1</v>
      </c>
      <c r="M1243">
        <v>0</v>
      </c>
      <c r="N1243">
        <v>0</v>
      </c>
      <c r="O1243">
        <v>0</v>
      </c>
    </row>
    <row r="1244" spans="1:15">
      <c r="A1244">
        <v>1204</v>
      </c>
      <c r="B1244">
        <v>79</v>
      </c>
      <c r="C1244" s="10">
        <v>798415</v>
      </c>
      <c r="D1244" t="s">
        <v>6669</v>
      </c>
      <c r="E1244" t="s">
        <v>8746</v>
      </c>
      <c r="F1244" t="s">
        <v>9126</v>
      </c>
      <c r="G1244" t="s">
        <v>6672</v>
      </c>
      <c r="H1244" t="s">
        <v>8747</v>
      </c>
      <c r="I1244" t="s">
        <v>9127</v>
      </c>
      <c r="J1244">
        <v>0</v>
      </c>
      <c r="K1244">
        <v>0</v>
      </c>
      <c r="L1244">
        <v>1</v>
      </c>
      <c r="M1244">
        <v>0</v>
      </c>
      <c r="N1244">
        <v>0</v>
      </c>
      <c r="O1244">
        <v>0</v>
      </c>
    </row>
    <row r="1245" spans="1:15">
      <c r="A1245">
        <v>1204</v>
      </c>
      <c r="B1245">
        <v>79</v>
      </c>
      <c r="C1245" s="10">
        <v>798416</v>
      </c>
      <c r="D1245" t="s">
        <v>6669</v>
      </c>
      <c r="E1245" t="s">
        <v>8746</v>
      </c>
      <c r="F1245" t="s">
        <v>9128</v>
      </c>
      <c r="G1245" t="s">
        <v>6672</v>
      </c>
      <c r="H1245" t="s">
        <v>8747</v>
      </c>
      <c r="I1245" t="s">
        <v>9129</v>
      </c>
      <c r="J1245">
        <v>0</v>
      </c>
      <c r="K1245">
        <v>0</v>
      </c>
      <c r="L1245">
        <v>1</v>
      </c>
      <c r="M1245">
        <v>0</v>
      </c>
      <c r="N1245">
        <v>0</v>
      </c>
      <c r="O1245">
        <v>0</v>
      </c>
    </row>
    <row r="1246" spans="1:15">
      <c r="A1246">
        <v>1204</v>
      </c>
      <c r="B1246">
        <v>79</v>
      </c>
      <c r="C1246" s="10">
        <v>798417</v>
      </c>
      <c r="D1246" t="s">
        <v>6669</v>
      </c>
      <c r="E1246" t="s">
        <v>8746</v>
      </c>
      <c r="F1246" t="s">
        <v>9130</v>
      </c>
      <c r="G1246" t="s">
        <v>6672</v>
      </c>
      <c r="H1246" t="s">
        <v>8747</v>
      </c>
      <c r="I1246" t="s">
        <v>9131</v>
      </c>
      <c r="J1246">
        <v>0</v>
      </c>
      <c r="K1246">
        <v>0</v>
      </c>
      <c r="L1246">
        <v>1</v>
      </c>
      <c r="M1246">
        <v>0</v>
      </c>
      <c r="N1246">
        <v>0</v>
      </c>
      <c r="O1246">
        <v>0</v>
      </c>
    </row>
    <row r="1247" spans="1:15">
      <c r="A1247">
        <v>1204</v>
      </c>
      <c r="B1247">
        <v>79</v>
      </c>
      <c r="C1247" s="10">
        <v>798418</v>
      </c>
      <c r="D1247" t="s">
        <v>6669</v>
      </c>
      <c r="E1247" t="s">
        <v>8746</v>
      </c>
      <c r="F1247" t="s">
        <v>9132</v>
      </c>
      <c r="G1247" t="s">
        <v>6672</v>
      </c>
      <c r="H1247" t="s">
        <v>8747</v>
      </c>
      <c r="I1247" t="s">
        <v>9133</v>
      </c>
      <c r="J1247">
        <v>0</v>
      </c>
      <c r="K1247">
        <v>0</v>
      </c>
      <c r="L1247">
        <v>1</v>
      </c>
      <c r="M1247">
        <v>0</v>
      </c>
      <c r="N1247">
        <v>0</v>
      </c>
      <c r="O1247">
        <v>0</v>
      </c>
    </row>
    <row r="1248" spans="1:15">
      <c r="A1248">
        <v>1204</v>
      </c>
      <c r="B1248">
        <v>79</v>
      </c>
      <c r="C1248" s="10">
        <v>798419</v>
      </c>
      <c r="D1248" t="s">
        <v>6669</v>
      </c>
      <c r="E1248" t="s">
        <v>8746</v>
      </c>
      <c r="F1248" t="s">
        <v>9134</v>
      </c>
      <c r="G1248" t="s">
        <v>6672</v>
      </c>
      <c r="H1248" t="s">
        <v>8747</v>
      </c>
      <c r="I1248" t="s">
        <v>9135</v>
      </c>
      <c r="J1248">
        <v>0</v>
      </c>
      <c r="K1248">
        <v>0</v>
      </c>
      <c r="L1248">
        <v>1</v>
      </c>
      <c r="M1248">
        <v>0</v>
      </c>
      <c r="N1248">
        <v>0</v>
      </c>
      <c r="O1248">
        <v>0</v>
      </c>
    </row>
    <row r="1249" spans="1:15">
      <c r="A1249">
        <v>1204</v>
      </c>
      <c r="B1249">
        <v>79</v>
      </c>
      <c r="C1249" s="10">
        <v>798420</v>
      </c>
      <c r="D1249" t="s">
        <v>6669</v>
      </c>
      <c r="E1249" t="s">
        <v>8746</v>
      </c>
      <c r="F1249" t="s">
        <v>9136</v>
      </c>
      <c r="G1249" t="s">
        <v>6672</v>
      </c>
      <c r="H1249" t="s">
        <v>8747</v>
      </c>
      <c r="I1249" t="s">
        <v>9137</v>
      </c>
      <c r="J1249">
        <v>0</v>
      </c>
      <c r="K1249">
        <v>0</v>
      </c>
      <c r="L1249">
        <v>1</v>
      </c>
      <c r="M1249">
        <v>0</v>
      </c>
      <c r="N1249">
        <v>0</v>
      </c>
      <c r="O1249">
        <v>0</v>
      </c>
    </row>
    <row r="1250" spans="1:15">
      <c r="A1250">
        <v>1204</v>
      </c>
      <c r="B1250">
        <v>79</v>
      </c>
      <c r="C1250" s="10">
        <v>798421</v>
      </c>
      <c r="D1250" t="s">
        <v>6669</v>
      </c>
      <c r="E1250" t="s">
        <v>8746</v>
      </c>
      <c r="F1250" t="s">
        <v>9138</v>
      </c>
      <c r="G1250" t="s">
        <v>6672</v>
      </c>
      <c r="H1250" t="s">
        <v>8747</v>
      </c>
      <c r="I1250" t="s">
        <v>9139</v>
      </c>
      <c r="J1250">
        <v>0</v>
      </c>
      <c r="K1250">
        <v>0</v>
      </c>
      <c r="L1250">
        <v>1</v>
      </c>
      <c r="M1250">
        <v>0</v>
      </c>
      <c r="N1250">
        <v>0</v>
      </c>
      <c r="O1250">
        <v>0</v>
      </c>
    </row>
    <row r="1251" spans="1:15">
      <c r="A1251">
        <v>1204</v>
      </c>
      <c r="B1251">
        <v>79</v>
      </c>
      <c r="C1251" s="10">
        <v>798422</v>
      </c>
      <c r="D1251" t="s">
        <v>6669</v>
      </c>
      <c r="E1251" t="s">
        <v>8746</v>
      </c>
      <c r="F1251" t="s">
        <v>9140</v>
      </c>
      <c r="G1251" t="s">
        <v>6672</v>
      </c>
      <c r="H1251" t="s">
        <v>8747</v>
      </c>
      <c r="I1251" t="s">
        <v>9141</v>
      </c>
      <c r="J1251">
        <v>0</v>
      </c>
      <c r="K1251">
        <v>0</v>
      </c>
      <c r="L1251">
        <v>1</v>
      </c>
      <c r="M1251">
        <v>0</v>
      </c>
      <c r="N1251">
        <v>0</v>
      </c>
      <c r="O1251">
        <v>0</v>
      </c>
    </row>
    <row r="1252" spans="1:15">
      <c r="A1252">
        <v>1204</v>
      </c>
      <c r="B1252">
        <v>79</v>
      </c>
      <c r="C1252" s="10">
        <v>798423</v>
      </c>
      <c r="D1252" t="s">
        <v>6669</v>
      </c>
      <c r="E1252" t="s">
        <v>8746</v>
      </c>
      <c r="F1252" t="s">
        <v>9142</v>
      </c>
      <c r="G1252" t="s">
        <v>6672</v>
      </c>
      <c r="H1252" t="s">
        <v>8747</v>
      </c>
      <c r="I1252" t="s">
        <v>9143</v>
      </c>
      <c r="J1252">
        <v>0</v>
      </c>
      <c r="K1252">
        <v>0</v>
      </c>
      <c r="L1252">
        <v>1</v>
      </c>
      <c r="M1252">
        <v>0</v>
      </c>
      <c r="N1252">
        <v>0</v>
      </c>
      <c r="O1252">
        <v>0</v>
      </c>
    </row>
    <row r="1253" spans="1:15">
      <c r="A1253">
        <v>1204</v>
      </c>
      <c r="B1253">
        <v>79</v>
      </c>
      <c r="C1253" s="10">
        <v>798424</v>
      </c>
      <c r="D1253" t="s">
        <v>6669</v>
      </c>
      <c r="E1253" t="s">
        <v>8746</v>
      </c>
      <c r="F1253" t="s">
        <v>9144</v>
      </c>
      <c r="G1253" t="s">
        <v>6672</v>
      </c>
      <c r="H1253" t="s">
        <v>8747</v>
      </c>
      <c r="I1253" t="s">
        <v>9145</v>
      </c>
      <c r="J1253">
        <v>0</v>
      </c>
      <c r="K1253">
        <v>0</v>
      </c>
      <c r="L1253">
        <v>1</v>
      </c>
      <c r="M1253">
        <v>0</v>
      </c>
      <c r="N1253">
        <v>0</v>
      </c>
      <c r="O1253">
        <v>0</v>
      </c>
    </row>
    <row r="1254" spans="1:15">
      <c r="A1254">
        <v>1204</v>
      </c>
      <c r="B1254">
        <v>79</v>
      </c>
      <c r="C1254" s="10">
        <v>798451</v>
      </c>
      <c r="D1254" t="s">
        <v>6669</v>
      </c>
      <c r="E1254" t="s">
        <v>8746</v>
      </c>
      <c r="F1254" t="s">
        <v>9146</v>
      </c>
      <c r="G1254" t="s">
        <v>6672</v>
      </c>
      <c r="H1254" t="s">
        <v>8747</v>
      </c>
      <c r="I1254" t="s">
        <v>9147</v>
      </c>
      <c r="J1254">
        <v>0</v>
      </c>
      <c r="K1254">
        <v>0</v>
      </c>
      <c r="L1254">
        <v>1</v>
      </c>
      <c r="M1254">
        <v>0</v>
      </c>
      <c r="N1254">
        <v>0</v>
      </c>
      <c r="O1254">
        <v>0</v>
      </c>
    </row>
    <row r="1255" spans="1:15">
      <c r="A1255">
        <v>1204</v>
      </c>
      <c r="B1255">
        <v>79</v>
      </c>
      <c r="C1255" s="10">
        <v>798452</v>
      </c>
      <c r="D1255" t="s">
        <v>6669</v>
      </c>
      <c r="E1255" t="s">
        <v>8746</v>
      </c>
      <c r="F1255" t="s">
        <v>9148</v>
      </c>
      <c r="G1255" t="s">
        <v>6672</v>
      </c>
      <c r="H1255" t="s">
        <v>8747</v>
      </c>
      <c r="I1255" t="s">
        <v>9149</v>
      </c>
      <c r="J1255">
        <v>0</v>
      </c>
      <c r="K1255">
        <v>0</v>
      </c>
      <c r="L1255">
        <v>1</v>
      </c>
      <c r="M1255">
        <v>0</v>
      </c>
      <c r="N1255">
        <v>0</v>
      </c>
      <c r="O1255">
        <v>0</v>
      </c>
    </row>
    <row r="1256" spans="1:15">
      <c r="A1256">
        <v>1204</v>
      </c>
      <c r="B1256">
        <v>79</v>
      </c>
      <c r="C1256" s="10">
        <v>798453</v>
      </c>
      <c r="D1256" t="s">
        <v>6669</v>
      </c>
      <c r="E1256" t="s">
        <v>8746</v>
      </c>
      <c r="F1256" t="s">
        <v>9150</v>
      </c>
      <c r="G1256" t="s">
        <v>6672</v>
      </c>
      <c r="H1256" t="s">
        <v>8747</v>
      </c>
      <c r="I1256" t="s">
        <v>9151</v>
      </c>
      <c r="J1256">
        <v>0</v>
      </c>
      <c r="K1256">
        <v>0</v>
      </c>
      <c r="L1256">
        <v>1</v>
      </c>
      <c r="M1256">
        <v>0</v>
      </c>
      <c r="N1256">
        <v>0</v>
      </c>
      <c r="O1256">
        <v>0</v>
      </c>
    </row>
    <row r="1257" spans="1:15">
      <c r="A1257">
        <v>1204</v>
      </c>
      <c r="B1257">
        <v>79</v>
      </c>
      <c r="C1257" s="10">
        <v>798454</v>
      </c>
      <c r="D1257" t="s">
        <v>6669</v>
      </c>
      <c r="E1257" t="s">
        <v>8746</v>
      </c>
      <c r="F1257" t="s">
        <v>9152</v>
      </c>
      <c r="G1257" t="s">
        <v>6672</v>
      </c>
      <c r="H1257" t="s">
        <v>8747</v>
      </c>
      <c r="I1257" t="s">
        <v>9153</v>
      </c>
      <c r="J1257">
        <v>0</v>
      </c>
      <c r="K1257">
        <v>0</v>
      </c>
      <c r="L1257">
        <v>1</v>
      </c>
      <c r="M1257">
        <v>0</v>
      </c>
      <c r="N1257">
        <v>0</v>
      </c>
      <c r="O1257">
        <v>0</v>
      </c>
    </row>
    <row r="1258" spans="1:15">
      <c r="A1258">
        <v>1204</v>
      </c>
      <c r="B1258">
        <v>79</v>
      </c>
      <c r="C1258" s="10">
        <v>798431</v>
      </c>
      <c r="D1258" t="s">
        <v>6669</v>
      </c>
      <c r="E1258" t="s">
        <v>8746</v>
      </c>
      <c r="F1258" t="s">
        <v>9154</v>
      </c>
      <c r="G1258" t="s">
        <v>6672</v>
      </c>
      <c r="H1258" t="s">
        <v>8747</v>
      </c>
      <c r="I1258" t="s">
        <v>9155</v>
      </c>
      <c r="J1258">
        <v>0</v>
      </c>
      <c r="K1258">
        <v>0</v>
      </c>
      <c r="L1258">
        <v>1</v>
      </c>
      <c r="M1258">
        <v>0</v>
      </c>
      <c r="N1258">
        <v>0</v>
      </c>
      <c r="O1258">
        <v>0</v>
      </c>
    </row>
    <row r="1259" spans="1:15">
      <c r="A1259">
        <v>1204</v>
      </c>
      <c r="B1259">
        <v>7101</v>
      </c>
      <c r="C1259" s="10">
        <v>710173</v>
      </c>
      <c r="D1259" t="s">
        <v>6669</v>
      </c>
      <c r="E1259" t="s">
        <v>8746</v>
      </c>
      <c r="F1259" t="s">
        <v>9156</v>
      </c>
      <c r="G1259" t="s">
        <v>6672</v>
      </c>
      <c r="H1259" t="s">
        <v>8747</v>
      </c>
      <c r="I1259" t="s">
        <v>9157</v>
      </c>
      <c r="J1259">
        <v>0</v>
      </c>
      <c r="K1259">
        <v>0</v>
      </c>
      <c r="L1259">
        <v>1</v>
      </c>
      <c r="M1259">
        <v>0</v>
      </c>
      <c r="N1259">
        <v>0</v>
      </c>
      <c r="O1259">
        <v>0</v>
      </c>
    </row>
    <row r="1260" spans="1:15">
      <c r="A1260">
        <v>1204</v>
      </c>
      <c r="B1260">
        <v>7101</v>
      </c>
      <c r="C1260" s="10">
        <v>710174</v>
      </c>
      <c r="D1260" t="s">
        <v>6669</v>
      </c>
      <c r="E1260" t="s">
        <v>8746</v>
      </c>
      <c r="F1260" t="s">
        <v>9158</v>
      </c>
      <c r="G1260" t="s">
        <v>6672</v>
      </c>
      <c r="H1260" t="s">
        <v>8747</v>
      </c>
      <c r="I1260" t="s">
        <v>9159</v>
      </c>
      <c r="J1260">
        <v>0</v>
      </c>
      <c r="K1260">
        <v>0</v>
      </c>
      <c r="L1260">
        <v>1</v>
      </c>
      <c r="M1260">
        <v>0</v>
      </c>
      <c r="N1260">
        <v>0</v>
      </c>
      <c r="O1260">
        <v>0</v>
      </c>
    </row>
    <row r="1261" spans="1:15">
      <c r="A1261">
        <v>1204</v>
      </c>
      <c r="B1261">
        <v>7101</v>
      </c>
      <c r="C1261" s="10">
        <v>710171</v>
      </c>
      <c r="D1261" t="s">
        <v>6669</v>
      </c>
      <c r="E1261" t="s">
        <v>8746</v>
      </c>
      <c r="F1261" t="s">
        <v>9160</v>
      </c>
      <c r="G1261" t="s">
        <v>6672</v>
      </c>
      <c r="H1261" t="s">
        <v>8747</v>
      </c>
      <c r="I1261" t="s">
        <v>9161</v>
      </c>
      <c r="J1261">
        <v>0</v>
      </c>
      <c r="K1261">
        <v>0</v>
      </c>
      <c r="L1261">
        <v>1</v>
      </c>
      <c r="M1261">
        <v>0</v>
      </c>
      <c r="N1261">
        <v>0</v>
      </c>
      <c r="O1261">
        <v>0</v>
      </c>
    </row>
    <row r="1262" spans="1:15">
      <c r="A1262">
        <v>1204</v>
      </c>
      <c r="B1262">
        <v>7101</v>
      </c>
      <c r="C1262" s="10">
        <v>710172</v>
      </c>
      <c r="D1262" t="s">
        <v>6669</v>
      </c>
      <c r="E1262" t="s">
        <v>8746</v>
      </c>
      <c r="F1262" t="s">
        <v>9162</v>
      </c>
      <c r="G1262" t="s">
        <v>6672</v>
      </c>
      <c r="H1262" t="s">
        <v>8747</v>
      </c>
      <c r="I1262" t="s">
        <v>9163</v>
      </c>
      <c r="J1262">
        <v>0</v>
      </c>
      <c r="K1262">
        <v>0</v>
      </c>
      <c r="L1262">
        <v>1</v>
      </c>
      <c r="M1262">
        <v>0</v>
      </c>
      <c r="N1262">
        <v>0</v>
      </c>
      <c r="O1262">
        <v>0</v>
      </c>
    </row>
    <row r="1263" spans="1:15">
      <c r="A1263">
        <v>1204</v>
      </c>
      <c r="B1263">
        <v>7101</v>
      </c>
      <c r="C1263" s="10">
        <v>710186</v>
      </c>
      <c r="D1263" t="s">
        <v>6669</v>
      </c>
      <c r="E1263" t="s">
        <v>8746</v>
      </c>
      <c r="F1263" t="s">
        <v>9164</v>
      </c>
      <c r="G1263" t="s">
        <v>6672</v>
      </c>
      <c r="H1263" t="s">
        <v>8747</v>
      </c>
      <c r="I1263" t="s">
        <v>9165</v>
      </c>
      <c r="J1263">
        <v>0</v>
      </c>
      <c r="K1263">
        <v>0</v>
      </c>
      <c r="L1263">
        <v>0</v>
      </c>
      <c r="M1263">
        <v>0</v>
      </c>
      <c r="N1263">
        <v>0</v>
      </c>
      <c r="O1263">
        <v>0</v>
      </c>
    </row>
    <row r="1264" spans="1:15">
      <c r="A1264">
        <v>1204</v>
      </c>
      <c r="B1264">
        <v>7101</v>
      </c>
      <c r="C1264" s="10">
        <v>788381</v>
      </c>
      <c r="D1264" t="s">
        <v>6669</v>
      </c>
      <c r="E1264" t="s">
        <v>8746</v>
      </c>
      <c r="F1264" t="s">
        <v>9166</v>
      </c>
      <c r="G1264" t="s">
        <v>6672</v>
      </c>
      <c r="H1264" t="s">
        <v>8747</v>
      </c>
      <c r="I1264" t="s">
        <v>9167</v>
      </c>
      <c r="J1264">
        <v>0</v>
      </c>
      <c r="K1264">
        <v>0</v>
      </c>
      <c r="L1264">
        <v>0</v>
      </c>
      <c r="M1264">
        <v>0</v>
      </c>
      <c r="N1264">
        <v>0</v>
      </c>
      <c r="O1264">
        <v>0</v>
      </c>
    </row>
    <row r="1265" spans="1:15">
      <c r="A1265">
        <v>1204</v>
      </c>
      <c r="B1265">
        <v>7101</v>
      </c>
      <c r="C1265" s="10">
        <v>788382</v>
      </c>
      <c r="D1265" t="s">
        <v>6669</v>
      </c>
      <c r="E1265" t="s">
        <v>8746</v>
      </c>
      <c r="F1265" t="s">
        <v>9168</v>
      </c>
      <c r="G1265" t="s">
        <v>6672</v>
      </c>
      <c r="H1265" t="s">
        <v>8747</v>
      </c>
      <c r="I1265" t="s">
        <v>9169</v>
      </c>
      <c r="J1265">
        <v>0</v>
      </c>
      <c r="K1265">
        <v>0</v>
      </c>
      <c r="L1265">
        <v>0</v>
      </c>
      <c r="M1265">
        <v>0</v>
      </c>
      <c r="N1265">
        <v>0</v>
      </c>
      <c r="O1265">
        <v>0</v>
      </c>
    </row>
    <row r="1266" spans="1:15">
      <c r="A1266">
        <v>1204</v>
      </c>
      <c r="B1266">
        <v>7101</v>
      </c>
      <c r="C1266" s="10">
        <v>788383</v>
      </c>
      <c r="D1266" t="s">
        <v>6669</v>
      </c>
      <c r="E1266" t="s">
        <v>8746</v>
      </c>
      <c r="F1266" t="s">
        <v>9170</v>
      </c>
      <c r="G1266" t="s">
        <v>6672</v>
      </c>
      <c r="H1266" t="s">
        <v>8747</v>
      </c>
      <c r="I1266" t="s">
        <v>9171</v>
      </c>
      <c r="J1266">
        <v>0</v>
      </c>
      <c r="K1266">
        <v>0</v>
      </c>
      <c r="L1266">
        <v>0</v>
      </c>
      <c r="M1266">
        <v>0</v>
      </c>
      <c r="N1266">
        <v>0</v>
      </c>
      <c r="O1266">
        <v>0</v>
      </c>
    </row>
    <row r="1267" spans="1:15">
      <c r="A1267">
        <v>1204</v>
      </c>
      <c r="B1267">
        <v>7101</v>
      </c>
      <c r="C1267" s="10">
        <v>710184</v>
      </c>
      <c r="D1267" t="s">
        <v>6669</v>
      </c>
      <c r="E1267" t="s">
        <v>8746</v>
      </c>
      <c r="F1267" t="s">
        <v>9172</v>
      </c>
      <c r="G1267" t="s">
        <v>6672</v>
      </c>
      <c r="H1267" t="s">
        <v>8747</v>
      </c>
      <c r="I1267" t="s">
        <v>9173</v>
      </c>
      <c r="J1267">
        <v>0</v>
      </c>
      <c r="K1267">
        <v>0</v>
      </c>
      <c r="L1267">
        <v>0</v>
      </c>
      <c r="M1267">
        <v>0</v>
      </c>
      <c r="N1267">
        <v>0</v>
      </c>
      <c r="O1267">
        <v>0</v>
      </c>
    </row>
    <row r="1268" spans="1:15">
      <c r="A1268">
        <v>1204</v>
      </c>
      <c r="B1268">
        <v>7101</v>
      </c>
      <c r="C1268" s="10">
        <v>710185</v>
      </c>
      <c r="D1268" t="s">
        <v>6669</v>
      </c>
      <c r="E1268" t="s">
        <v>8746</v>
      </c>
      <c r="F1268" t="s">
        <v>9174</v>
      </c>
      <c r="G1268" t="s">
        <v>6672</v>
      </c>
      <c r="H1268" t="s">
        <v>8747</v>
      </c>
      <c r="I1268" t="s">
        <v>9175</v>
      </c>
      <c r="J1268">
        <v>0</v>
      </c>
      <c r="K1268">
        <v>0</v>
      </c>
      <c r="L1268">
        <v>0</v>
      </c>
      <c r="M1268">
        <v>0</v>
      </c>
      <c r="N1268">
        <v>0</v>
      </c>
      <c r="O1268">
        <v>0</v>
      </c>
    </row>
    <row r="1269" spans="1:15">
      <c r="A1269">
        <v>1204</v>
      </c>
      <c r="B1269">
        <v>70</v>
      </c>
      <c r="C1269" s="10">
        <v>700824</v>
      </c>
      <c r="D1269" t="s">
        <v>6669</v>
      </c>
      <c r="E1269" t="s">
        <v>8746</v>
      </c>
      <c r="F1269" t="s">
        <v>8712</v>
      </c>
      <c r="G1269" t="s">
        <v>6672</v>
      </c>
      <c r="H1269" t="s">
        <v>8747</v>
      </c>
      <c r="I1269" t="s">
        <v>8713</v>
      </c>
      <c r="J1269">
        <v>0</v>
      </c>
      <c r="K1269">
        <v>0</v>
      </c>
      <c r="L1269">
        <v>1</v>
      </c>
      <c r="M1269">
        <v>0</v>
      </c>
      <c r="N1269">
        <v>0</v>
      </c>
      <c r="O1269">
        <v>0</v>
      </c>
    </row>
    <row r="1270" spans="1:15">
      <c r="A1270">
        <v>1204</v>
      </c>
      <c r="B1270">
        <v>78</v>
      </c>
      <c r="C1270" s="10">
        <v>788821</v>
      </c>
      <c r="D1270" t="s">
        <v>6669</v>
      </c>
      <c r="E1270" t="s">
        <v>8746</v>
      </c>
      <c r="F1270" t="s">
        <v>9176</v>
      </c>
      <c r="G1270" t="s">
        <v>6672</v>
      </c>
      <c r="H1270" t="s">
        <v>8747</v>
      </c>
      <c r="I1270" t="s">
        <v>9177</v>
      </c>
      <c r="J1270">
        <v>0</v>
      </c>
      <c r="K1270">
        <v>0</v>
      </c>
      <c r="L1270">
        <v>1</v>
      </c>
      <c r="M1270">
        <v>0</v>
      </c>
      <c r="N1270">
        <v>0</v>
      </c>
      <c r="O1270">
        <v>0</v>
      </c>
    </row>
    <row r="1271" spans="1:15">
      <c r="A1271">
        <v>1204</v>
      </c>
      <c r="B1271">
        <v>78</v>
      </c>
      <c r="C1271" s="10">
        <v>788822</v>
      </c>
      <c r="D1271" t="s">
        <v>6669</v>
      </c>
      <c r="E1271" t="s">
        <v>8746</v>
      </c>
      <c r="F1271" t="s">
        <v>9178</v>
      </c>
      <c r="G1271" t="s">
        <v>6672</v>
      </c>
      <c r="H1271" t="s">
        <v>8747</v>
      </c>
      <c r="I1271" t="s">
        <v>9179</v>
      </c>
      <c r="J1271">
        <v>0</v>
      </c>
      <c r="K1271">
        <v>0</v>
      </c>
      <c r="L1271">
        <v>1</v>
      </c>
      <c r="M1271">
        <v>0</v>
      </c>
      <c r="N1271">
        <v>0</v>
      </c>
      <c r="O1271">
        <v>0</v>
      </c>
    </row>
    <row r="1272" spans="1:15">
      <c r="A1272">
        <v>1204</v>
      </c>
      <c r="B1272">
        <v>78</v>
      </c>
      <c r="C1272" s="10">
        <v>788823</v>
      </c>
      <c r="D1272" t="s">
        <v>6669</v>
      </c>
      <c r="E1272" t="s">
        <v>8746</v>
      </c>
      <c r="F1272" t="s">
        <v>9180</v>
      </c>
      <c r="G1272" t="s">
        <v>6672</v>
      </c>
      <c r="H1272" t="s">
        <v>8747</v>
      </c>
      <c r="I1272" t="s">
        <v>9181</v>
      </c>
      <c r="J1272">
        <v>0</v>
      </c>
      <c r="K1272">
        <v>0</v>
      </c>
      <c r="L1272">
        <v>1</v>
      </c>
      <c r="M1272">
        <v>0</v>
      </c>
      <c r="N1272">
        <v>0</v>
      </c>
      <c r="O1272">
        <v>0</v>
      </c>
    </row>
    <row r="1273" spans="1:15">
      <c r="A1273">
        <v>1204</v>
      </c>
      <c r="B1273">
        <v>78</v>
      </c>
      <c r="C1273" s="10">
        <v>788824</v>
      </c>
      <c r="D1273" t="s">
        <v>6669</v>
      </c>
      <c r="E1273" t="s">
        <v>8746</v>
      </c>
      <c r="F1273" t="s">
        <v>9182</v>
      </c>
      <c r="G1273" t="s">
        <v>6672</v>
      </c>
      <c r="H1273" t="s">
        <v>8747</v>
      </c>
      <c r="I1273" t="s">
        <v>9183</v>
      </c>
      <c r="J1273">
        <v>0</v>
      </c>
      <c r="K1273">
        <v>0</v>
      </c>
      <c r="L1273">
        <v>1</v>
      </c>
      <c r="M1273">
        <v>0</v>
      </c>
      <c r="N1273">
        <v>0</v>
      </c>
      <c r="O1273">
        <v>0</v>
      </c>
    </row>
    <row r="1274" spans="1:15">
      <c r="A1274">
        <v>1204</v>
      </c>
      <c r="B1274">
        <v>78</v>
      </c>
      <c r="C1274" s="10">
        <v>788825</v>
      </c>
      <c r="D1274" t="s">
        <v>6669</v>
      </c>
      <c r="E1274" t="s">
        <v>8746</v>
      </c>
      <c r="F1274" t="s">
        <v>9184</v>
      </c>
      <c r="G1274" t="s">
        <v>6672</v>
      </c>
      <c r="H1274" t="s">
        <v>8747</v>
      </c>
      <c r="I1274" t="s">
        <v>9185</v>
      </c>
      <c r="J1274">
        <v>0</v>
      </c>
      <c r="K1274">
        <v>0</v>
      </c>
      <c r="L1274">
        <v>1</v>
      </c>
      <c r="M1274">
        <v>0</v>
      </c>
      <c r="N1274">
        <v>0</v>
      </c>
      <c r="O1274">
        <v>0</v>
      </c>
    </row>
    <row r="1275" spans="1:15">
      <c r="A1275">
        <v>1204</v>
      </c>
      <c r="B1275">
        <v>70</v>
      </c>
      <c r="C1275" s="10">
        <v>700901</v>
      </c>
      <c r="D1275" t="s">
        <v>6669</v>
      </c>
      <c r="E1275" t="s">
        <v>8746</v>
      </c>
      <c r="F1275" t="s">
        <v>9186</v>
      </c>
      <c r="G1275" t="s">
        <v>6672</v>
      </c>
      <c r="H1275" t="s">
        <v>8747</v>
      </c>
      <c r="I1275" t="s">
        <v>9187</v>
      </c>
      <c r="J1275">
        <v>0</v>
      </c>
      <c r="K1275">
        <v>0</v>
      </c>
      <c r="L1275">
        <v>1</v>
      </c>
      <c r="M1275">
        <v>0</v>
      </c>
      <c r="N1275">
        <v>0</v>
      </c>
      <c r="O1275">
        <v>0</v>
      </c>
    </row>
    <row r="1276" spans="1:15">
      <c r="A1276">
        <v>1204</v>
      </c>
      <c r="B1276">
        <v>70</v>
      </c>
      <c r="C1276" s="10">
        <v>700013</v>
      </c>
      <c r="D1276" t="s">
        <v>6669</v>
      </c>
      <c r="E1276" t="s">
        <v>8746</v>
      </c>
      <c r="F1276" t="s">
        <v>9188</v>
      </c>
      <c r="G1276" t="s">
        <v>6672</v>
      </c>
      <c r="H1276" t="s">
        <v>8747</v>
      </c>
      <c r="I1276" t="s">
        <v>9189</v>
      </c>
      <c r="J1276">
        <v>0</v>
      </c>
      <c r="K1276">
        <v>0</v>
      </c>
      <c r="L1276">
        <v>0</v>
      </c>
      <c r="M1276">
        <v>0</v>
      </c>
      <c r="N1276">
        <v>0</v>
      </c>
      <c r="O1276">
        <v>0</v>
      </c>
    </row>
    <row r="1277" spans="1:15">
      <c r="A1277">
        <v>1204</v>
      </c>
      <c r="B1277">
        <v>70</v>
      </c>
      <c r="C1277" s="10">
        <v>700011</v>
      </c>
      <c r="D1277" t="s">
        <v>6669</v>
      </c>
      <c r="E1277" t="s">
        <v>8746</v>
      </c>
      <c r="F1277" t="s">
        <v>9190</v>
      </c>
      <c r="G1277" t="s">
        <v>6672</v>
      </c>
      <c r="H1277" t="s">
        <v>8747</v>
      </c>
      <c r="I1277" t="s">
        <v>9191</v>
      </c>
      <c r="J1277">
        <v>0</v>
      </c>
      <c r="K1277">
        <v>0</v>
      </c>
      <c r="L1277">
        <v>1</v>
      </c>
      <c r="M1277">
        <v>0</v>
      </c>
      <c r="N1277">
        <v>0</v>
      </c>
      <c r="O1277">
        <v>0</v>
      </c>
    </row>
    <row r="1278" spans="1:15">
      <c r="A1278">
        <v>1204</v>
      </c>
      <c r="B1278">
        <v>70</v>
      </c>
      <c r="C1278" s="10">
        <v>700012</v>
      </c>
      <c r="D1278" t="s">
        <v>6669</v>
      </c>
      <c r="E1278" t="s">
        <v>8746</v>
      </c>
      <c r="F1278" t="s">
        <v>9192</v>
      </c>
      <c r="G1278" t="s">
        <v>6672</v>
      </c>
      <c r="H1278" t="s">
        <v>8747</v>
      </c>
      <c r="I1278" t="s">
        <v>9193</v>
      </c>
      <c r="J1278">
        <v>0</v>
      </c>
      <c r="K1278">
        <v>0</v>
      </c>
      <c r="L1278">
        <v>1</v>
      </c>
      <c r="M1278">
        <v>0</v>
      </c>
      <c r="N1278">
        <v>0</v>
      </c>
      <c r="O1278">
        <v>0</v>
      </c>
    </row>
    <row r="1279" spans="1:15">
      <c r="A1279">
        <v>1204</v>
      </c>
      <c r="B1279">
        <v>78</v>
      </c>
      <c r="C1279" s="10">
        <v>788251</v>
      </c>
      <c r="D1279" t="s">
        <v>6669</v>
      </c>
      <c r="E1279" t="s">
        <v>8746</v>
      </c>
      <c r="F1279" t="s">
        <v>9194</v>
      </c>
      <c r="G1279" t="s">
        <v>6672</v>
      </c>
      <c r="H1279" t="s">
        <v>8747</v>
      </c>
      <c r="I1279" t="s">
        <v>9195</v>
      </c>
      <c r="J1279">
        <v>0</v>
      </c>
      <c r="K1279">
        <v>0</v>
      </c>
      <c r="L1279">
        <v>1</v>
      </c>
      <c r="M1279">
        <v>0</v>
      </c>
      <c r="N1279">
        <v>0</v>
      </c>
      <c r="O1279">
        <v>0</v>
      </c>
    </row>
    <row r="1280" spans="1:15">
      <c r="A1280">
        <v>1204</v>
      </c>
      <c r="B1280">
        <v>78</v>
      </c>
      <c r="C1280" s="10">
        <v>788252</v>
      </c>
      <c r="D1280" t="s">
        <v>6669</v>
      </c>
      <c r="E1280" t="s">
        <v>8746</v>
      </c>
      <c r="F1280" t="s">
        <v>9196</v>
      </c>
      <c r="G1280" t="s">
        <v>6672</v>
      </c>
      <c r="H1280" t="s">
        <v>8747</v>
      </c>
      <c r="I1280" t="s">
        <v>9197</v>
      </c>
      <c r="J1280">
        <v>0</v>
      </c>
      <c r="K1280">
        <v>0</v>
      </c>
      <c r="L1280">
        <v>1</v>
      </c>
      <c r="M1280">
        <v>0</v>
      </c>
      <c r="N1280">
        <v>0</v>
      </c>
      <c r="O1280">
        <v>0</v>
      </c>
    </row>
    <row r="1281" spans="1:15">
      <c r="A1281">
        <v>1204</v>
      </c>
      <c r="B1281">
        <v>78</v>
      </c>
      <c r="C1281" s="10">
        <v>788253</v>
      </c>
      <c r="D1281" t="s">
        <v>6669</v>
      </c>
      <c r="E1281" t="s">
        <v>8746</v>
      </c>
      <c r="F1281" t="s">
        <v>9198</v>
      </c>
      <c r="G1281" t="s">
        <v>6672</v>
      </c>
      <c r="H1281" t="s">
        <v>8747</v>
      </c>
      <c r="I1281" t="s">
        <v>9199</v>
      </c>
      <c r="J1281">
        <v>0</v>
      </c>
      <c r="K1281">
        <v>0</v>
      </c>
      <c r="L1281">
        <v>1</v>
      </c>
      <c r="M1281">
        <v>0</v>
      </c>
      <c r="N1281">
        <v>0</v>
      </c>
      <c r="O1281">
        <v>0</v>
      </c>
    </row>
    <row r="1282" spans="1:15">
      <c r="A1282">
        <v>1204</v>
      </c>
      <c r="B1282">
        <v>78</v>
      </c>
      <c r="C1282" s="10">
        <v>788207</v>
      </c>
      <c r="D1282" t="s">
        <v>6669</v>
      </c>
      <c r="E1282" t="s">
        <v>8746</v>
      </c>
      <c r="F1282" t="s">
        <v>9200</v>
      </c>
      <c r="G1282" t="s">
        <v>6672</v>
      </c>
      <c r="H1282" t="s">
        <v>8747</v>
      </c>
      <c r="I1282" t="s">
        <v>9201</v>
      </c>
      <c r="J1282">
        <v>0</v>
      </c>
      <c r="K1282">
        <v>0</v>
      </c>
      <c r="L1282">
        <v>0</v>
      </c>
      <c r="M1282">
        <v>0</v>
      </c>
      <c r="N1282">
        <v>0</v>
      </c>
      <c r="O1282">
        <v>0</v>
      </c>
    </row>
    <row r="1283" spans="1:15">
      <c r="A1283">
        <v>1204</v>
      </c>
      <c r="B1283">
        <v>78</v>
      </c>
      <c r="C1283" s="10">
        <v>788208</v>
      </c>
      <c r="D1283" t="s">
        <v>6669</v>
      </c>
      <c r="E1283" t="s">
        <v>8746</v>
      </c>
      <c r="F1283" t="s">
        <v>9202</v>
      </c>
      <c r="G1283" t="s">
        <v>6672</v>
      </c>
      <c r="H1283" t="s">
        <v>8747</v>
      </c>
      <c r="I1283" t="s">
        <v>9203</v>
      </c>
      <c r="J1283">
        <v>0</v>
      </c>
      <c r="K1283">
        <v>0</v>
      </c>
      <c r="L1283">
        <v>0</v>
      </c>
      <c r="M1283">
        <v>0</v>
      </c>
      <c r="N1283">
        <v>0</v>
      </c>
      <c r="O1283">
        <v>0</v>
      </c>
    </row>
    <row r="1284" spans="1:15">
      <c r="A1284">
        <v>1204</v>
      </c>
      <c r="B1284">
        <v>78</v>
      </c>
      <c r="C1284" s="10">
        <v>788340</v>
      </c>
      <c r="D1284" t="s">
        <v>6669</v>
      </c>
      <c r="E1284" t="s">
        <v>8746</v>
      </c>
      <c r="F1284" t="s">
        <v>9204</v>
      </c>
      <c r="G1284" t="s">
        <v>6672</v>
      </c>
      <c r="H1284" t="s">
        <v>8747</v>
      </c>
      <c r="I1284" t="s">
        <v>9205</v>
      </c>
      <c r="J1284">
        <v>0</v>
      </c>
      <c r="K1284">
        <v>0</v>
      </c>
      <c r="L1284">
        <v>0</v>
      </c>
      <c r="M1284">
        <v>0</v>
      </c>
      <c r="N1284">
        <v>0</v>
      </c>
      <c r="O1284">
        <v>0</v>
      </c>
    </row>
    <row r="1285" spans="1:15">
      <c r="A1285">
        <v>1204</v>
      </c>
      <c r="B1285">
        <v>78</v>
      </c>
      <c r="C1285" s="10">
        <v>788368</v>
      </c>
      <c r="D1285" t="s">
        <v>6669</v>
      </c>
      <c r="E1285" t="s">
        <v>8746</v>
      </c>
      <c r="F1285" t="s">
        <v>9206</v>
      </c>
      <c r="G1285" t="s">
        <v>6672</v>
      </c>
      <c r="H1285" t="s">
        <v>8747</v>
      </c>
      <c r="I1285" t="s">
        <v>9207</v>
      </c>
      <c r="J1285">
        <v>0</v>
      </c>
      <c r="K1285">
        <v>0</v>
      </c>
      <c r="L1285">
        <v>0</v>
      </c>
      <c r="M1285">
        <v>0</v>
      </c>
      <c r="N1285">
        <v>0</v>
      </c>
      <c r="O1285">
        <v>0</v>
      </c>
    </row>
    <row r="1286" spans="1:15">
      <c r="A1286">
        <v>1204</v>
      </c>
      <c r="B1286">
        <v>78</v>
      </c>
      <c r="C1286" s="10">
        <v>788205</v>
      </c>
      <c r="D1286" t="s">
        <v>6669</v>
      </c>
      <c r="E1286" t="s">
        <v>8746</v>
      </c>
      <c r="F1286" t="s">
        <v>9208</v>
      </c>
      <c r="G1286" t="s">
        <v>6672</v>
      </c>
      <c r="H1286" t="s">
        <v>8747</v>
      </c>
      <c r="I1286" t="s">
        <v>9209</v>
      </c>
      <c r="J1286">
        <v>0</v>
      </c>
      <c r="K1286">
        <v>0</v>
      </c>
      <c r="L1286">
        <v>0</v>
      </c>
      <c r="M1286">
        <v>0</v>
      </c>
      <c r="N1286">
        <v>0</v>
      </c>
      <c r="O1286">
        <v>0</v>
      </c>
    </row>
    <row r="1287" spans="1:15">
      <c r="A1287">
        <v>1204</v>
      </c>
      <c r="B1287">
        <v>78</v>
      </c>
      <c r="C1287" s="10">
        <v>788204</v>
      </c>
      <c r="D1287" t="s">
        <v>6669</v>
      </c>
      <c r="E1287" t="s">
        <v>8746</v>
      </c>
      <c r="F1287" t="s">
        <v>9210</v>
      </c>
      <c r="G1287" t="s">
        <v>6672</v>
      </c>
      <c r="H1287" t="s">
        <v>8747</v>
      </c>
      <c r="I1287" t="s">
        <v>9211</v>
      </c>
      <c r="J1287">
        <v>0</v>
      </c>
      <c r="K1287">
        <v>0</v>
      </c>
      <c r="L1287">
        <v>0</v>
      </c>
      <c r="M1287">
        <v>0</v>
      </c>
      <c r="N1287">
        <v>0</v>
      </c>
      <c r="O1287">
        <v>0</v>
      </c>
    </row>
    <row r="1288" spans="1:15">
      <c r="A1288">
        <v>1204</v>
      </c>
      <c r="B1288">
        <v>78</v>
      </c>
      <c r="C1288" s="10">
        <v>788206</v>
      </c>
      <c r="D1288" t="s">
        <v>6669</v>
      </c>
      <c r="E1288" t="s">
        <v>8746</v>
      </c>
      <c r="F1288" t="s">
        <v>9212</v>
      </c>
      <c r="G1288" t="s">
        <v>6672</v>
      </c>
      <c r="H1288" t="s">
        <v>8747</v>
      </c>
      <c r="I1288" t="s">
        <v>9213</v>
      </c>
      <c r="J1288">
        <v>0</v>
      </c>
      <c r="K1288">
        <v>0</v>
      </c>
      <c r="L1288">
        <v>0</v>
      </c>
      <c r="M1288">
        <v>0</v>
      </c>
      <c r="N1288">
        <v>0</v>
      </c>
      <c r="O1288">
        <v>0</v>
      </c>
    </row>
    <row r="1289" spans="1:15">
      <c r="A1289">
        <v>1204</v>
      </c>
      <c r="B1289">
        <v>78</v>
      </c>
      <c r="C1289" s="10">
        <v>788202</v>
      </c>
      <c r="D1289" t="s">
        <v>6669</v>
      </c>
      <c r="E1289" t="s">
        <v>8746</v>
      </c>
      <c r="F1289" t="s">
        <v>9214</v>
      </c>
      <c r="G1289" t="s">
        <v>6672</v>
      </c>
      <c r="H1289" t="s">
        <v>8747</v>
      </c>
      <c r="I1289" t="s">
        <v>9215</v>
      </c>
      <c r="J1289">
        <v>1</v>
      </c>
      <c r="K1289">
        <v>0</v>
      </c>
      <c r="L1289">
        <v>0</v>
      </c>
      <c r="M1289">
        <v>0</v>
      </c>
      <c r="N1289">
        <v>0</v>
      </c>
      <c r="O1289">
        <v>0</v>
      </c>
    </row>
    <row r="1290" spans="1:15">
      <c r="A1290">
        <v>1204</v>
      </c>
      <c r="B1290">
        <v>7812</v>
      </c>
      <c r="C1290" s="10">
        <v>781272</v>
      </c>
      <c r="D1290" t="s">
        <v>6669</v>
      </c>
      <c r="E1290" t="s">
        <v>8746</v>
      </c>
      <c r="F1290" t="s">
        <v>9216</v>
      </c>
      <c r="G1290" t="s">
        <v>6672</v>
      </c>
      <c r="H1290" t="s">
        <v>8747</v>
      </c>
      <c r="I1290" t="s">
        <v>9217</v>
      </c>
      <c r="J1290">
        <v>1</v>
      </c>
      <c r="K1290">
        <v>0</v>
      </c>
      <c r="L1290">
        <v>0</v>
      </c>
      <c r="M1290">
        <v>0</v>
      </c>
      <c r="N1290">
        <v>0</v>
      </c>
      <c r="O1290">
        <v>0</v>
      </c>
    </row>
    <row r="1291" spans="1:15">
      <c r="A1291">
        <v>1204</v>
      </c>
      <c r="B1291">
        <v>78</v>
      </c>
      <c r="C1291" s="10">
        <v>788201</v>
      </c>
      <c r="D1291" t="s">
        <v>6669</v>
      </c>
      <c r="E1291" t="s">
        <v>8746</v>
      </c>
      <c r="F1291" t="s">
        <v>9218</v>
      </c>
      <c r="G1291" t="s">
        <v>6672</v>
      </c>
      <c r="H1291" t="s">
        <v>8747</v>
      </c>
      <c r="I1291" t="s">
        <v>9219</v>
      </c>
      <c r="J1291">
        <v>1</v>
      </c>
      <c r="K1291">
        <v>0</v>
      </c>
      <c r="L1291">
        <v>0</v>
      </c>
      <c r="M1291">
        <v>0</v>
      </c>
      <c r="N1291">
        <v>0</v>
      </c>
      <c r="O1291">
        <v>0</v>
      </c>
    </row>
    <row r="1292" spans="1:15">
      <c r="A1292">
        <v>1204</v>
      </c>
      <c r="B1292">
        <v>7812</v>
      </c>
      <c r="C1292" s="10">
        <v>781271</v>
      </c>
      <c r="D1292" t="s">
        <v>6669</v>
      </c>
      <c r="E1292" t="s">
        <v>8746</v>
      </c>
      <c r="F1292" t="s">
        <v>9220</v>
      </c>
      <c r="G1292" t="s">
        <v>6672</v>
      </c>
      <c r="H1292" t="s">
        <v>8747</v>
      </c>
      <c r="I1292" t="s">
        <v>9221</v>
      </c>
      <c r="J1292">
        <v>1</v>
      </c>
      <c r="K1292">
        <v>0</v>
      </c>
      <c r="L1292">
        <v>0</v>
      </c>
      <c r="M1292">
        <v>0</v>
      </c>
      <c r="N1292">
        <v>0</v>
      </c>
      <c r="O1292">
        <v>0</v>
      </c>
    </row>
    <row r="1293" spans="1:15">
      <c r="A1293">
        <v>1204</v>
      </c>
      <c r="B1293">
        <v>78</v>
      </c>
      <c r="C1293" s="10">
        <v>788203</v>
      </c>
      <c r="D1293" t="s">
        <v>6669</v>
      </c>
      <c r="E1293" t="s">
        <v>8746</v>
      </c>
      <c r="F1293" t="s">
        <v>9222</v>
      </c>
      <c r="G1293" t="s">
        <v>6672</v>
      </c>
      <c r="H1293" t="s">
        <v>8747</v>
      </c>
      <c r="I1293" t="s">
        <v>9223</v>
      </c>
      <c r="J1293">
        <v>0</v>
      </c>
      <c r="K1293">
        <v>0</v>
      </c>
      <c r="L1293">
        <v>0</v>
      </c>
      <c r="M1293">
        <v>0</v>
      </c>
      <c r="N1293">
        <v>0</v>
      </c>
      <c r="O1293">
        <v>0</v>
      </c>
    </row>
    <row r="1294" spans="1:15">
      <c r="A1294">
        <v>1204</v>
      </c>
      <c r="B1294">
        <v>7812</v>
      </c>
      <c r="C1294" s="10">
        <v>781274</v>
      </c>
      <c r="D1294" t="s">
        <v>6669</v>
      </c>
      <c r="E1294" t="s">
        <v>8746</v>
      </c>
      <c r="F1294" t="s">
        <v>9224</v>
      </c>
      <c r="G1294" t="s">
        <v>6672</v>
      </c>
      <c r="H1294" t="s">
        <v>8747</v>
      </c>
      <c r="I1294" t="s">
        <v>9225</v>
      </c>
      <c r="J1294">
        <v>0</v>
      </c>
      <c r="K1294">
        <v>0</v>
      </c>
      <c r="L1294">
        <v>0</v>
      </c>
      <c r="M1294">
        <v>0</v>
      </c>
      <c r="N1294">
        <v>0</v>
      </c>
      <c r="O1294">
        <v>0</v>
      </c>
    </row>
    <row r="1295" spans="1:15">
      <c r="A1295">
        <v>1204</v>
      </c>
      <c r="B1295">
        <v>7812</v>
      </c>
      <c r="C1295" s="10">
        <v>781273</v>
      </c>
      <c r="D1295" t="s">
        <v>6669</v>
      </c>
      <c r="E1295" t="s">
        <v>8746</v>
      </c>
      <c r="F1295" t="s">
        <v>9226</v>
      </c>
      <c r="G1295" t="s">
        <v>6672</v>
      </c>
      <c r="H1295" t="s">
        <v>8747</v>
      </c>
      <c r="I1295" t="s">
        <v>9227</v>
      </c>
      <c r="J1295">
        <v>0</v>
      </c>
      <c r="K1295">
        <v>0</v>
      </c>
      <c r="L1295">
        <v>0</v>
      </c>
      <c r="M1295">
        <v>0</v>
      </c>
      <c r="N1295">
        <v>0</v>
      </c>
      <c r="O1295">
        <v>0</v>
      </c>
    </row>
    <row r="1296" spans="1:15">
      <c r="A1296">
        <v>1204</v>
      </c>
      <c r="B1296">
        <v>78</v>
      </c>
      <c r="C1296" s="10">
        <v>788261</v>
      </c>
      <c r="D1296" t="s">
        <v>6669</v>
      </c>
      <c r="E1296" t="s">
        <v>8746</v>
      </c>
      <c r="F1296" t="s">
        <v>9228</v>
      </c>
      <c r="G1296" t="s">
        <v>6672</v>
      </c>
      <c r="H1296" t="s">
        <v>8747</v>
      </c>
      <c r="I1296" t="s">
        <v>9229</v>
      </c>
      <c r="J1296">
        <v>0</v>
      </c>
      <c r="K1296">
        <v>0</v>
      </c>
      <c r="L1296">
        <v>1</v>
      </c>
      <c r="M1296">
        <v>0</v>
      </c>
      <c r="N1296">
        <v>0</v>
      </c>
      <c r="O1296">
        <v>0</v>
      </c>
    </row>
    <row r="1297" spans="1:15">
      <c r="A1297">
        <v>1204</v>
      </c>
      <c r="B1297">
        <v>78</v>
      </c>
      <c r="C1297" s="10">
        <v>788262</v>
      </c>
      <c r="D1297" t="s">
        <v>6669</v>
      </c>
      <c r="E1297" t="s">
        <v>8746</v>
      </c>
      <c r="F1297" t="s">
        <v>9230</v>
      </c>
      <c r="G1297" t="s">
        <v>6672</v>
      </c>
      <c r="H1297" t="s">
        <v>8747</v>
      </c>
      <c r="I1297" t="s">
        <v>9231</v>
      </c>
      <c r="J1297">
        <v>0</v>
      </c>
      <c r="K1297">
        <v>0</v>
      </c>
      <c r="L1297">
        <v>1</v>
      </c>
      <c r="M1297">
        <v>0</v>
      </c>
      <c r="N1297">
        <v>0</v>
      </c>
      <c r="O1297">
        <v>0</v>
      </c>
    </row>
    <row r="1298" spans="1:15">
      <c r="A1298">
        <v>1204</v>
      </c>
      <c r="B1298">
        <v>71</v>
      </c>
      <c r="C1298" s="10">
        <v>718101</v>
      </c>
      <c r="D1298" t="s">
        <v>6669</v>
      </c>
      <c r="E1298" t="s">
        <v>8746</v>
      </c>
      <c r="F1298" t="s">
        <v>9232</v>
      </c>
      <c r="G1298" t="s">
        <v>6672</v>
      </c>
      <c r="H1298" t="s">
        <v>8747</v>
      </c>
      <c r="I1298" t="s">
        <v>9233</v>
      </c>
      <c r="J1298">
        <v>0</v>
      </c>
      <c r="K1298">
        <v>0</v>
      </c>
      <c r="L1298">
        <v>1</v>
      </c>
      <c r="M1298">
        <v>0</v>
      </c>
      <c r="N1298">
        <v>0</v>
      </c>
      <c r="O1298">
        <v>0</v>
      </c>
    </row>
    <row r="1299" spans="1:15">
      <c r="A1299">
        <v>1204</v>
      </c>
      <c r="B1299">
        <v>71</v>
      </c>
      <c r="C1299" s="10">
        <v>718102</v>
      </c>
      <c r="D1299" t="s">
        <v>6669</v>
      </c>
      <c r="E1299" t="s">
        <v>8746</v>
      </c>
      <c r="F1299" t="s">
        <v>9234</v>
      </c>
      <c r="G1299" t="s">
        <v>6672</v>
      </c>
      <c r="H1299" t="s">
        <v>8747</v>
      </c>
      <c r="I1299" t="s">
        <v>9235</v>
      </c>
      <c r="J1299">
        <v>0</v>
      </c>
      <c r="K1299">
        <v>0</v>
      </c>
      <c r="L1299">
        <v>1</v>
      </c>
      <c r="M1299">
        <v>0</v>
      </c>
      <c r="N1299">
        <v>0</v>
      </c>
      <c r="O1299">
        <v>0</v>
      </c>
    </row>
    <row r="1300" spans="1:15">
      <c r="A1300">
        <v>1204</v>
      </c>
      <c r="B1300">
        <v>71</v>
      </c>
      <c r="C1300" s="10">
        <v>718103</v>
      </c>
      <c r="D1300" t="s">
        <v>6669</v>
      </c>
      <c r="E1300" t="s">
        <v>8746</v>
      </c>
      <c r="F1300" t="s">
        <v>9236</v>
      </c>
      <c r="G1300" t="s">
        <v>6672</v>
      </c>
      <c r="H1300" t="s">
        <v>8747</v>
      </c>
      <c r="I1300" t="s">
        <v>9237</v>
      </c>
      <c r="J1300">
        <v>0</v>
      </c>
      <c r="K1300">
        <v>0</v>
      </c>
      <c r="L1300">
        <v>1</v>
      </c>
      <c r="M1300">
        <v>0</v>
      </c>
      <c r="N1300">
        <v>0</v>
      </c>
      <c r="O1300">
        <v>0</v>
      </c>
    </row>
    <row r="1301" spans="1:15">
      <c r="A1301">
        <v>1204</v>
      </c>
      <c r="B1301">
        <v>71</v>
      </c>
      <c r="C1301" s="10">
        <v>718104</v>
      </c>
      <c r="D1301" t="s">
        <v>6669</v>
      </c>
      <c r="E1301" t="s">
        <v>8746</v>
      </c>
      <c r="F1301" t="s">
        <v>9238</v>
      </c>
      <c r="G1301" t="s">
        <v>6672</v>
      </c>
      <c r="H1301" t="s">
        <v>8747</v>
      </c>
      <c r="I1301" t="s">
        <v>9239</v>
      </c>
      <c r="J1301">
        <v>0</v>
      </c>
      <c r="K1301">
        <v>0</v>
      </c>
      <c r="L1301">
        <v>1</v>
      </c>
      <c r="M1301">
        <v>0</v>
      </c>
      <c r="N1301">
        <v>0</v>
      </c>
      <c r="O1301">
        <v>0</v>
      </c>
    </row>
    <row r="1302" spans="1:15">
      <c r="A1302">
        <v>1204</v>
      </c>
      <c r="B1302">
        <v>71</v>
      </c>
      <c r="C1302" s="10">
        <v>718151</v>
      </c>
      <c r="D1302" t="s">
        <v>6669</v>
      </c>
      <c r="E1302" t="s">
        <v>8746</v>
      </c>
      <c r="F1302" t="s">
        <v>9240</v>
      </c>
      <c r="G1302" t="s">
        <v>6672</v>
      </c>
      <c r="H1302" t="s">
        <v>8747</v>
      </c>
      <c r="I1302" t="s">
        <v>9241</v>
      </c>
      <c r="J1302">
        <v>0</v>
      </c>
      <c r="K1302">
        <v>0</v>
      </c>
      <c r="L1302">
        <v>0</v>
      </c>
      <c r="M1302">
        <v>0</v>
      </c>
      <c r="N1302">
        <v>0</v>
      </c>
      <c r="O1302">
        <v>0</v>
      </c>
    </row>
    <row r="1303" spans="1:15">
      <c r="A1303">
        <v>1204</v>
      </c>
      <c r="B1303">
        <v>71</v>
      </c>
      <c r="C1303" s="10">
        <v>718152</v>
      </c>
      <c r="D1303" t="s">
        <v>6669</v>
      </c>
      <c r="E1303" t="s">
        <v>8746</v>
      </c>
      <c r="F1303" t="s">
        <v>9242</v>
      </c>
      <c r="G1303" t="s">
        <v>6672</v>
      </c>
      <c r="H1303" t="s">
        <v>8747</v>
      </c>
      <c r="I1303" t="s">
        <v>9243</v>
      </c>
      <c r="J1303">
        <v>0</v>
      </c>
      <c r="K1303">
        <v>0</v>
      </c>
      <c r="L1303">
        <v>0</v>
      </c>
      <c r="M1303">
        <v>0</v>
      </c>
      <c r="N1303">
        <v>0</v>
      </c>
      <c r="O1303">
        <v>0</v>
      </c>
    </row>
    <row r="1304" spans="1:15">
      <c r="A1304">
        <v>1204</v>
      </c>
      <c r="B1304">
        <v>71</v>
      </c>
      <c r="C1304" s="10">
        <v>718153</v>
      </c>
      <c r="D1304" t="s">
        <v>6669</v>
      </c>
      <c r="E1304" t="s">
        <v>8746</v>
      </c>
      <c r="F1304" t="s">
        <v>9244</v>
      </c>
      <c r="G1304" t="s">
        <v>6672</v>
      </c>
      <c r="H1304" t="s">
        <v>8747</v>
      </c>
      <c r="I1304" t="s">
        <v>9245</v>
      </c>
      <c r="J1304">
        <v>0</v>
      </c>
      <c r="K1304">
        <v>0</v>
      </c>
      <c r="L1304">
        <v>0</v>
      </c>
      <c r="M1304">
        <v>0</v>
      </c>
      <c r="N1304">
        <v>0</v>
      </c>
      <c r="O1304">
        <v>0</v>
      </c>
    </row>
    <row r="1305" spans="1:15">
      <c r="A1305">
        <v>1204</v>
      </c>
      <c r="B1305">
        <v>71</v>
      </c>
      <c r="C1305" s="10">
        <v>718154</v>
      </c>
      <c r="D1305" t="s">
        <v>6669</v>
      </c>
      <c r="E1305" t="s">
        <v>8746</v>
      </c>
      <c r="F1305" t="s">
        <v>9246</v>
      </c>
      <c r="G1305" t="s">
        <v>6672</v>
      </c>
      <c r="H1305" t="s">
        <v>8747</v>
      </c>
      <c r="I1305" t="s">
        <v>9247</v>
      </c>
      <c r="J1305">
        <v>0</v>
      </c>
      <c r="K1305">
        <v>0</v>
      </c>
      <c r="L1305">
        <v>0</v>
      </c>
      <c r="M1305">
        <v>0</v>
      </c>
      <c r="N1305">
        <v>0</v>
      </c>
      <c r="O1305">
        <v>0</v>
      </c>
    </row>
    <row r="1306" spans="1:15">
      <c r="A1306">
        <v>1204</v>
      </c>
      <c r="B1306">
        <v>71</v>
      </c>
      <c r="C1306" s="10">
        <v>718155</v>
      </c>
      <c r="D1306" t="s">
        <v>6669</v>
      </c>
      <c r="E1306" t="s">
        <v>8746</v>
      </c>
      <c r="F1306" t="s">
        <v>9248</v>
      </c>
      <c r="G1306" t="s">
        <v>6672</v>
      </c>
      <c r="H1306" t="s">
        <v>8747</v>
      </c>
      <c r="I1306" t="s">
        <v>9249</v>
      </c>
      <c r="J1306">
        <v>0</v>
      </c>
      <c r="K1306">
        <v>0</v>
      </c>
      <c r="L1306">
        <v>0</v>
      </c>
      <c r="M1306">
        <v>0</v>
      </c>
      <c r="N1306">
        <v>0</v>
      </c>
      <c r="O1306">
        <v>0</v>
      </c>
    </row>
    <row r="1307" spans="1:15">
      <c r="A1307">
        <v>1204</v>
      </c>
      <c r="B1307">
        <v>71</v>
      </c>
      <c r="C1307" s="10">
        <v>718156</v>
      </c>
      <c r="D1307" t="s">
        <v>6669</v>
      </c>
      <c r="E1307" t="s">
        <v>8746</v>
      </c>
      <c r="F1307" t="s">
        <v>9250</v>
      </c>
      <c r="G1307" t="s">
        <v>6672</v>
      </c>
      <c r="H1307" t="s">
        <v>8747</v>
      </c>
      <c r="I1307" t="s">
        <v>9251</v>
      </c>
      <c r="J1307">
        <v>0</v>
      </c>
      <c r="K1307">
        <v>0</v>
      </c>
      <c r="L1307">
        <v>0</v>
      </c>
      <c r="M1307">
        <v>0</v>
      </c>
      <c r="N1307">
        <v>0</v>
      </c>
      <c r="O1307">
        <v>0</v>
      </c>
    </row>
    <row r="1308" spans="1:15">
      <c r="A1308">
        <v>1204</v>
      </c>
      <c r="B1308">
        <v>71</v>
      </c>
      <c r="C1308" s="10">
        <v>718157</v>
      </c>
      <c r="D1308" t="s">
        <v>6669</v>
      </c>
      <c r="E1308" t="s">
        <v>8746</v>
      </c>
      <c r="F1308" t="s">
        <v>9252</v>
      </c>
      <c r="G1308" t="s">
        <v>6672</v>
      </c>
      <c r="H1308" t="s">
        <v>8747</v>
      </c>
      <c r="I1308" t="s">
        <v>9253</v>
      </c>
      <c r="J1308">
        <v>0</v>
      </c>
      <c r="K1308">
        <v>0</v>
      </c>
      <c r="L1308">
        <v>0</v>
      </c>
      <c r="M1308">
        <v>0</v>
      </c>
      <c r="N1308">
        <v>0</v>
      </c>
      <c r="O1308">
        <v>0</v>
      </c>
    </row>
    <row r="1309" spans="1:15">
      <c r="A1309">
        <v>1204</v>
      </c>
      <c r="B1309">
        <v>71</v>
      </c>
      <c r="C1309" s="10">
        <v>718158</v>
      </c>
      <c r="D1309" t="s">
        <v>6669</v>
      </c>
      <c r="E1309" t="s">
        <v>8746</v>
      </c>
      <c r="F1309" t="s">
        <v>9254</v>
      </c>
      <c r="G1309" t="s">
        <v>6672</v>
      </c>
      <c r="H1309" t="s">
        <v>8747</v>
      </c>
      <c r="I1309" t="s">
        <v>9255</v>
      </c>
      <c r="J1309">
        <v>0</v>
      </c>
      <c r="K1309">
        <v>0</v>
      </c>
      <c r="L1309">
        <v>0</v>
      </c>
      <c r="M1309">
        <v>0</v>
      </c>
      <c r="N1309">
        <v>0</v>
      </c>
      <c r="O1309">
        <v>0</v>
      </c>
    </row>
    <row r="1310" spans="1:15">
      <c r="A1310">
        <v>1204</v>
      </c>
      <c r="B1310">
        <v>71</v>
      </c>
      <c r="C1310" s="10">
        <v>718159</v>
      </c>
      <c r="D1310" t="s">
        <v>6669</v>
      </c>
      <c r="E1310" t="s">
        <v>8746</v>
      </c>
      <c r="F1310" t="s">
        <v>9256</v>
      </c>
      <c r="G1310" t="s">
        <v>6672</v>
      </c>
      <c r="H1310" t="s">
        <v>8747</v>
      </c>
      <c r="I1310" t="s">
        <v>9257</v>
      </c>
      <c r="J1310">
        <v>0</v>
      </c>
      <c r="K1310">
        <v>0</v>
      </c>
      <c r="L1310">
        <v>0</v>
      </c>
      <c r="M1310">
        <v>0</v>
      </c>
      <c r="N1310">
        <v>0</v>
      </c>
      <c r="O1310">
        <v>0</v>
      </c>
    </row>
    <row r="1311" spans="1:15">
      <c r="A1311">
        <v>1204</v>
      </c>
      <c r="B1311">
        <v>71</v>
      </c>
      <c r="C1311" s="10">
        <v>718160</v>
      </c>
      <c r="D1311" t="s">
        <v>6669</v>
      </c>
      <c r="E1311" t="s">
        <v>8746</v>
      </c>
      <c r="F1311" t="s">
        <v>9258</v>
      </c>
      <c r="G1311" t="s">
        <v>6672</v>
      </c>
      <c r="H1311" t="s">
        <v>8747</v>
      </c>
      <c r="I1311" t="s">
        <v>9259</v>
      </c>
      <c r="J1311">
        <v>0</v>
      </c>
      <c r="K1311">
        <v>0</v>
      </c>
      <c r="L1311">
        <v>0</v>
      </c>
      <c r="M1311">
        <v>0</v>
      </c>
      <c r="N1311">
        <v>0</v>
      </c>
      <c r="O1311">
        <v>0</v>
      </c>
    </row>
    <row r="1312" spans="1:15">
      <c r="A1312">
        <v>1204</v>
      </c>
      <c r="B1312">
        <v>71</v>
      </c>
      <c r="C1312" s="10">
        <v>718161</v>
      </c>
      <c r="D1312" t="s">
        <v>6669</v>
      </c>
      <c r="E1312" t="s">
        <v>8746</v>
      </c>
      <c r="F1312" t="s">
        <v>9260</v>
      </c>
      <c r="G1312" t="s">
        <v>6672</v>
      </c>
      <c r="H1312" t="s">
        <v>8747</v>
      </c>
      <c r="I1312" t="s">
        <v>9261</v>
      </c>
      <c r="J1312">
        <v>0</v>
      </c>
      <c r="K1312">
        <v>0</v>
      </c>
      <c r="L1312">
        <v>0</v>
      </c>
      <c r="M1312">
        <v>0</v>
      </c>
      <c r="N1312">
        <v>0</v>
      </c>
      <c r="O1312">
        <v>0</v>
      </c>
    </row>
    <row r="1313" spans="1:15">
      <c r="A1313">
        <v>1204</v>
      </c>
      <c r="B1313">
        <v>71</v>
      </c>
      <c r="C1313" s="10">
        <v>718162</v>
      </c>
      <c r="D1313" t="s">
        <v>6669</v>
      </c>
      <c r="E1313" t="s">
        <v>8746</v>
      </c>
      <c r="F1313" t="s">
        <v>9262</v>
      </c>
      <c r="G1313" t="s">
        <v>6672</v>
      </c>
      <c r="H1313" t="s">
        <v>8747</v>
      </c>
      <c r="I1313" t="s">
        <v>9263</v>
      </c>
      <c r="J1313">
        <v>0</v>
      </c>
      <c r="K1313">
        <v>0</v>
      </c>
      <c r="L1313">
        <v>0</v>
      </c>
      <c r="M1313">
        <v>0</v>
      </c>
      <c r="N1313">
        <v>0</v>
      </c>
      <c r="O1313">
        <v>0</v>
      </c>
    </row>
    <row r="1314" spans="1:15">
      <c r="A1314">
        <v>1204</v>
      </c>
      <c r="B1314">
        <v>71</v>
      </c>
      <c r="C1314" s="10">
        <v>718163</v>
      </c>
      <c r="D1314" t="s">
        <v>6669</v>
      </c>
      <c r="E1314" t="s">
        <v>8746</v>
      </c>
      <c r="F1314" t="s">
        <v>9264</v>
      </c>
      <c r="G1314" t="s">
        <v>6672</v>
      </c>
      <c r="H1314" t="s">
        <v>8747</v>
      </c>
      <c r="I1314" t="s">
        <v>9265</v>
      </c>
      <c r="J1314">
        <v>0</v>
      </c>
      <c r="K1314">
        <v>0</v>
      </c>
      <c r="L1314">
        <v>0</v>
      </c>
      <c r="M1314">
        <v>0</v>
      </c>
      <c r="N1314">
        <v>0</v>
      </c>
      <c r="O1314">
        <v>0</v>
      </c>
    </row>
    <row r="1315" spans="1:15">
      <c r="A1315">
        <v>1204</v>
      </c>
      <c r="B1315">
        <v>71</v>
      </c>
      <c r="C1315" s="10">
        <v>718164</v>
      </c>
      <c r="D1315" t="s">
        <v>6669</v>
      </c>
      <c r="E1315" t="s">
        <v>8746</v>
      </c>
      <c r="F1315" t="s">
        <v>9266</v>
      </c>
      <c r="G1315" t="s">
        <v>6672</v>
      </c>
      <c r="H1315" t="s">
        <v>8747</v>
      </c>
      <c r="I1315" t="s">
        <v>9267</v>
      </c>
      <c r="J1315">
        <v>0</v>
      </c>
      <c r="K1315">
        <v>0</v>
      </c>
      <c r="L1315">
        <v>0</v>
      </c>
      <c r="M1315">
        <v>0</v>
      </c>
      <c r="N1315">
        <v>0</v>
      </c>
      <c r="O1315">
        <v>0</v>
      </c>
    </row>
    <row r="1316" spans="1:15">
      <c r="A1316">
        <v>1204</v>
      </c>
      <c r="B1316">
        <v>71</v>
      </c>
      <c r="C1316" s="10">
        <v>718165</v>
      </c>
      <c r="D1316" t="s">
        <v>6669</v>
      </c>
      <c r="E1316" t="s">
        <v>8746</v>
      </c>
      <c r="F1316" t="s">
        <v>9268</v>
      </c>
      <c r="G1316" t="s">
        <v>6672</v>
      </c>
      <c r="H1316" t="s">
        <v>8747</v>
      </c>
      <c r="I1316" t="s">
        <v>9269</v>
      </c>
      <c r="J1316">
        <v>0</v>
      </c>
      <c r="K1316">
        <v>0</v>
      </c>
      <c r="L1316">
        <v>0</v>
      </c>
      <c r="M1316">
        <v>0</v>
      </c>
      <c r="N1316">
        <v>0</v>
      </c>
      <c r="O1316">
        <v>0</v>
      </c>
    </row>
    <row r="1317" spans="1:15">
      <c r="A1317">
        <v>1204</v>
      </c>
      <c r="B1317">
        <v>71</v>
      </c>
      <c r="C1317" s="10">
        <v>718111</v>
      </c>
      <c r="D1317" t="s">
        <v>6669</v>
      </c>
      <c r="E1317" t="s">
        <v>8746</v>
      </c>
      <c r="F1317" t="s">
        <v>9270</v>
      </c>
      <c r="G1317" t="s">
        <v>6672</v>
      </c>
      <c r="H1317" t="s">
        <v>8747</v>
      </c>
      <c r="I1317" t="s">
        <v>9271</v>
      </c>
      <c r="J1317">
        <v>0</v>
      </c>
      <c r="K1317">
        <v>0</v>
      </c>
      <c r="L1317">
        <v>1</v>
      </c>
      <c r="M1317">
        <v>0</v>
      </c>
      <c r="N1317">
        <v>0</v>
      </c>
      <c r="O1317">
        <v>0</v>
      </c>
    </row>
    <row r="1318" spans="1:15">
      <c r="A1318">
        <v>1204</v>
      </c>
      <c r="B1318">
        <v>71</v>
      </c>
      <c r="C1318" s="10">
        <v>718112</v>
      </c>
      <c r="D1318" t="s">
        <v>6669</v>
      </c>
      <c r="E1318" t="s">
        <v>8746</v>
      </c>
      <c r="F1318" t="s">
        <v>9272</v>
      </c>
      <c r="G1318" t="s">
        <v>6672</v>
      </c>
      <c r="H1318" t="s">
        <v>8747</v>
      </c>
      <c r="I1318" t="s">
        <v>9273</v>
      </c>
      <c r="J1318">
        <v>0</v>
      </c>
      <c r="K1318">
        <v>0</v>
      </c>
      <c r="L1318">
        <v>1</v>
      </c>
      <c r="M1318">
        <v>0</v>
      </c>
      <c r="N1318">
        <v>0</v>
      </c>
      <c r="O1318">
        <v>0</v>
      </c>
    </row>
    <row r="1319" spans="1:15">
      <c r="A1319">
        <v>1204</v>
      </c>
      <c r="B1319">
        <v>71</v>
      </c>
      <c r="C1319" s="10">
        <v>718113</v>
      </c>
      <c r="D1319" t="s">
        <v>6669</v>
      </c>
      <c r="E1319" t="s">
        <v>8746</v>
      </c>
      <c r="F1319" t="s">
        <v>9274</v>
      </c>
      <c r="G1319" t="s">
        <v>6672</v>
      </c>
      <c r="H1319" t="s">
        <v>8747</v>
      </c>
      <c r="I1319" t="s">
        <v>9275</v>
      </c>
      <c r="J1319">
        <v>0</v>
      </c>
      <c r="K1319">
        <v>0</v>
      </c>
      <c r="L1319">
        <v>1</v>
      </c>
      <c r="M1319">
        <v>0</v>
      </c>
      <c r="N1319">
        <v>0</v>
      </c>
      <c r="O1319">
        <v>0</v>
      </c>
    </row>
    <row r="1320" spans="1:15">
      <c r="A1320">
        <v>1204</v>
      </c>
      <c r="B1320">
        <v>71</v>
      </c>
      <c r="C1320" s="10">
        <v>718114</v>
      </c>
      <c r="D1320" t="s">
        <v>6669</v>
      </c>
      <c r="E1320" t="s">
        <v>8746</v>
      </c>
      <c r="F1320" t="s">
        <v>9276</v>
      </c>
      <c r="G1320" t="s">
        <v>6672</v>
      </c>
      <c r="H1320" t="s">
        <v>8747</v>
      </c>
      <c r="I1320" t="s">
        <v>9277</v>
      </c>
      <c r="J1320">
        <v>0</v>
      </c>
      <c r="K1320">
        <v>0</v>
      </c>
      <c r="L1320">
        <v>0</v>
      </c>
      <c r="M1320">
        <v>0</v>
      </c>
      <c r="N1320">
        <v>0</v>
      </c>
      <c r="O1320">
        <v>0</v>
      </c>
    </row>
    <row r="1321" spans="1:15">
      <c r="A1321">
        <v>1204</v>
      </c>
      <c r="B1321">
        <v>71</v>
      </c>
      <c r="C1321" s="10">
        <v>718171</v>
      </c>
      <c r="D1321" t="s">
        <v>6669</v>
      </c>
      <c r="E1321" t="s">
        <v>8746</v>
      </c>
      <c r="F1321" t="s">
        <v>8550</v>
      </c>
      <c r="G1321" t="s">
        <v>6672</v>
      </c>
      <c r="H1321" t="s">
        <v>8747</v>
      </c>
      <c r="I1321" t="s">
        <v>8551</v>
      </c>
      <c r="J1321">
        <v>0</v>
      </c>
      <c r="K1321">
        <v>0</v>
      </c>
      <c r="L1321">
        <v>0</v>
      </c>
      <c r="M1321">
        <v>0</v>
      </c>
      <c r="N1321">
        <v>0</v>
      </c>
      <c r="O1321">
        <v>0</v>
      </c>
    </row>
    <row r="1322" spans="1:15">
      <c r="A1322">
        <v>1204</v>
      </c>
      <c r="B1322">
        <v>70</v>
      </c>
      <c r="C1322" s="10">
        <v>700021</v>
      </c>
      <c r="D1322" t="s">
        <v>6669</v>
      </c>
      <c r="E1322" t="s">
        <v>8746</v>
      </c>
      <c r="F1322" t="s">
        <v>9278</v>
      </c>
      <c r="G1322" t="s">
        <v>6672</v>
      </c>
      <c r="H1322" t="s">
        <v>8747</v>
      </c>
      <c r="I1322" t="s">
        <v>9279</v>
      </c>
      <c r="J1322">
        <v>0</v>
      </c>
      <c r="K1322">
        <v>0</v>
      </c>
      <c r="L1322">
        <v>1</v>
      </c>
      <c r="M1322">
        <v>0</v>
      </c>
      <c r="N1322">
        <v>0</v>
      </c>
      <c r="O1322">
        <v>0</v>
      </c>
    </row>
    <row r="1323" spans="1:15">
      <c r="A1323">
        <v>1204</v>
      </c>
      <c r="B1323">
        <v>70</v>
      </c>
      <c r="C1323" s="10">
        <v>700022</v>
      </c>
      <c r="D1323" t="s">
        <v>6669</v>
      </c>
      <c r="E1323" t="s">
        <v>8746</v>
      </c>
      <c r="F1323" t="s">
        <v>9280</v>
      </c>
      <c r="G1323" t="s">
        <v>6672</v>
      </c>
      <c r="H1323" t="s">
        <v>8747</v>
      </c>
      <c r="I1323" t="s">
        <v>9281</v>
      </c>
      <c r="J1323">
        <v>0</v>
      </c>
      <c r="K1323">
        <v>0</v>
      </c>
      <c r="L1323">
        <v>1</v>
      </c>
      <c r="M1323">
        <v>0</v>
      </c>
      <c r="N1323">
        <v>0</v>
      </c>
      <c r="O1323">
        <v>0</v>
      </c>
    </row>
    <row r="1324" spans="1:15">
      <c r="A1324">
        <v>1204</v>
      </c>
      <c r="B1324">
        <v>70</v>
      </c>
      <c r="C1324" s="10">
        <v>700023</v>
      </c>
      <c r="D1324" t="s">
        <v>6669</v>
      </c>
      <c r="E1324" t="s">
        <v>8746</v>
      </c>
      <c r="F1324" t="s">
        <v>9282</v>
      </c>
      <c r="G1324" t="s">
        <v>6672</v>
      </c>
      <c r="H1324" t="s">
        <v>8747</v>
      </c>
      <c r="I1324" t="s">
        <v>9283</v>
      </c>
      <c r="J1324">
        <v>0</v>
      </c>
      <c r="K1324">
        <v>0</v>
      </c>
      <c r="L1324">
        <v>1</v>
      </c>
      <c r="M1324">
        <v>0</v>
      </c>
      <c r="N1324">
        <v>0</v>
      </c>
      <c r="O1324">
        <v>0</v>
      </c>
    </row>
    <row r="1325" spans="1:15">
      <c r="A1325">
        <v>1204</v>
      </c>
      <c r="B1325">
        <v>70</v>
      </c>
      <c r="C1325" s="10">
        <v>700024</v>
      </c>
      <c r="D1325" t="s">
        <v>6669</v>
      </c>
      <c r="E1325" t="s">
        <v>8746</v>
      </c>
      <c r="F1325" t="s">
        <v>9284</v>
      </c>
      <c r="G1325" t="s">
        <v>6672</v>
      </c>
      <c r="H1325" t="s">
        <v>8747</v>
      </c>
      <c r="I1325" t="s">
        <v>9285</v>
      </c>
      <c r="J1325">
        <v>0</v>
      </c>
      <c r="K1325">
        <v>0</v>
      </c>
      <c r="L1325">
        <v>1</v>
      </c>
      <c r="M1325">
        <v>0</v>
      </c>
      <c r="N1325">
        <v>0</v>
      </c>
      <c r="O1325">
        <v>0</v>
      </c>
    </row>
    <row r="1326" spans="1:15">
      <c r="A1326">
        <v>1204</v>
      </c>
      <c r="B1326">
        <v>70</v>
      </c>
      <c r="C1326" s="10">
        <v>700025</v>
      </c>
      <c r="D1326" t="s">
        <v>6669</v>
      </c>
      <c r="E1326" t="s">
        <v>8746</v>
      </c>
      <c r="F1326" t="s">
        <v>9286</v>
      </c>
      <c r="G1326" t="s">
        <v>6672</v>
      </c>
      <c r="H1326" t="s">
        <v>8747</v>
      </c>
      <c r="I1326" t="s">
        <v>9287</v>
      </c>
      <c r="J1326">
        <v>0</v>
      </c>
      <c r="K1326">
        <v>0</v>
      </c>
      <c r="L1326">
        <v>1</v>
      </c>
      <c r="M1326">
        <v>0</v>
      </c>
      <c r="N1326">
        <v>0</v>
      </c>
      <c r="O1326">
        <v>0</v>
      </c>
    </row>
    <row r="1327" spans="1:15">
      <c r="A1327">
        <v>1204</v>
      </c>
      <c r="B1327">
        <v>70</v>
      </c>
      <c r="C1327" s="10">
        <v>700026</v>
      </c>
      <c r="D1327" t="s">
        <v>6669</v>
      </c>
      <c r="E1327" t="s">
        <v>8746</v>
      </c>
      <c r="F1327" t="s">
        <v>9288</v>
      </c>
      <c r="G1327" t="s">
        <v>6672</v>
      </c>
      <c r="H1327" t="s">
        <v>8747</v>
      </c>
      <c r="I1327" t="s">
        <v>9289</v>
      </c>
      <c r="J1327">
        <v>0</v>
      </c>
      <c r="K1327">
        <v>0</v>
      </c>
      <c r="L1327">
        <v>1</v>
      </c>
      <c r="M1327">
        <v>0</v>
      </c>
      <c r="N1327">
        <v>0</v>
      </c>
      <c r="O1327">
        <v>0</v>
      </c>
    </row>
    <row r="1328" spans="1:15">
      <c r="A1328">
        <v>1204</v>
      </c>
      <c r="B1328">
        <v>70</v>
      </c>
      <c r="C1328" s="10">
        <v>700027</v>
      </c>
      <c r="D1328" t="s">
        <v>6669</v>
      </c>
      <c r="E1328" t="s">
        <v>8746</v>
      </c>
      <c r="F1328" t="s">
        <v>9290</v>
      </c>
      <c r="G1328" t="s">
        <v>6672</v>
      </c>
      <c r="H1328" t="s">
        <v>8747</v>
      </c>
      <c r="I1328" t="s">
        <v>9291</v>
      </c>
      <c r="J1328">
        <v>0</v>
      </c>
      <c r="K1328">
        <v>0</v>
      </c>
      <c r="L1328">
        <v>1</v>
      </c>
      <c r="M1328">
        <v>0</v>
      </c>
      <c r="N1328">
        <v>0</v>
      </c>
      <c r="O1328">
        <v>0</v>
      </c>
    </row>
    <row r="1329" spans="1:15">
      <c r="A1329">
        <v>1204</v>
      </c>
      <c r="B1329">
        <v>70</v>
      </c>
      <c r="C1329" s="10">
        <v>700028</v>
      </c>
      <c r="D1329" t="s">
        <v>6669</v>
      </c>
      <c r="E1329" t="s">
        <v>8746</v>
      </c>
      <c r="F1329" t="s">
        <v>9292</v>
      </c>
      <c r="G1329" t="s">
        <v>6672</v>
      </c>
      <c r="H1329" t="s">
        <v>8747</v>
      </c>
      <c r="I1329" t="s">
        <v>9293</v>
      </c>
      <c r="J1329">
        <v>0</v>
      </c>
      <c r="K1329">
        <v>0</v>
      </c>
      <c r="L1329">
        <v>1</v>
      </c>
      <c r="M1329">
        <v>0</v>
      </c>
      <c r="N1329">
        <v>0</v>
      </c>
      <c r="O1329">
        <v>0</v>
      </c>
    </row>
    <row r="1330" spans="1:15">
      <c r="A1330">
        <v>1204</v>
      </c>
      <c r="B1330">
        <v>71</v>
      </c>
      <c r="C1330" s="10">
        <v>718130</v>
      </c>
      <c r="D1330" t="s">
        <v>6669</v>
      </c>
      <c r="E1330" t="s">
        <v>8746</v>
      </c>
      <c r="F1330" t="s">
        <v>9294</v>
      </c>
      <c r="G1330" t="s">
        <v>6672</v>
      </c>
      <c r="H1330" t="s">
        <v>8747</v>
      </c>
      <c r="I1330" t="s">
        <v>9295</v>
      </c>
      <c r="J1330">
        <v>0</v>
      </c>
      <c r="K1330">
        <v>0</v>
      </c>
      <c r="L1330">
        <v>1</v>
      </c>
      <c r="M1330">
        <v>0</v>
      </c>
      <c r="N1330">
        <v>0</v>
      </c>
      <c r="O1330">
        <v>0</v>
      </c>
    </row>
    <row r="1331" spans="1:15">
      <c r="A1331">
        <v>1204</v>
      </c>
      <c r="B1331">
        <v>71</v>
      </c>
      <c r="C1331" s="10">
        <v>718139</v>
      </c>
      <c r="D1331" t="s">
        <v>6669</v>
      </c>
      <c r="E1331" t="s">
        <v>8746</v>
      </c>
      <c r="F1331" t="s">
        <v>9296</v>
      </c>
      <c r="G1331" t="s">
        <v>6672</v>
      </c>
      <c r="H1331" t="s">
        <v>8747</v>
      </c>
      <c r="I1331" t="s">
        <v>9297</v>
      </c>
      <c r="J1331">
        <v>0</v>
      </c>
      <c r="K1331">
        <v>0</v>
      </c>
      <c r="L1331">
        <v>1</v>
      </c>
      <c r="M1331">
        <v>0</v>
      </c>
      <c r="N1331">
        <v>0</v>
      </c>
      <c r="O1331">
        <v>0</v>
      </c>
    </row>
    <row r="1332" spans="1:15">
      <c r="A1332">
        <v>1204</v>
      </c>
      <c r="B1332">
        <v>70</v>
      </c>
      <c r="C1332" s="10">
        <v>700825</v>
      </c>
      <c r="D1332" t="s">
        <v>6669</v>
      </c>
      <c r="E1332" t="s">
        <v>8746</v>
      </c>
      <c r="F1332" t="s">
        <v>9298</v>
      </c>
      <c r="G1332" t="s">
        <v>6672</v>
      </c>
      <c r="H1332" t="s">
        <v>8747</v>
      </c>
      <c r="I1332" t="s">
        <v>9299</v>
      </c>
      <c r="J1332">
        <v>0</v>
      </c>
      <c r="K1332">
        <v>0</v>
      </c>
      <c r="L1332">
        <v>1</v>
      </c>
      <c r="M1332">
        <v>0</v>
      </c>
      <c r="N1332">
        <v>0</v>
      </c>
      <c r="O1332">
        <v>0</v>
      </c>
    </row>
    <row r="1333" spans="1:15">
      <c r="A1333">
        <v>1204</v>
      </c>
      <c r="B1333">
        <v>78</v>
      </c>
      <c r="C1333" s="10">
        <v>788301</v>
      </c>
      <c r="D1333" t="s">
        <v>6669</v>
      </c>
      <c r="E1333" t="s">
        <v>8746</v>
      </c>
      <c r="F1333" t="s">
        <v>9300</v>
      </c>
      <c r="G1333" t="s">
        <v>6672</v>
      </c>
      <c r="H1333" t="s">
        <v>8747</v>
      </c>
      <c r="I1333" t="s">
        <v>9301</v>
      </c>
      <c r="J1333">
        <v>0</v>
      </c>
      <c r="K1333">
        <v>0</v>
      </c>
      <c r="L1333">
        <v>1</v>
      </c>
      <c r="M1333">
        <v>0</v>
      </c>
      <c r="N1333">
        <v>0</v>
      </c>
      <c r="O1333">
        <v>0</v>
      </c>
    </row>
    <row r="1334" spans="1:15">
      <c r="A1334">
        <v>1204</v>
      </c>
      <c r="B1334">
        <v>78</v>
      </c>
      <c r="C1334" s="10">
        <v>788302</v>
      </c>
      <c r="D1334" t="s">
        <v>6669</v>
      </c>
      <c r="E1334" t="s">
        <v>8746</v>
      </c>
      <c r="F1334" t="s">
        <v>9302</v>
      </c>
      <c r="G1334" t="s">
        <v>6672</v>
      </c>
      <c r="H1334" t="s">
        <v>8747</v>
      </c>
      <c r="I1334" t="s">
        <v>9303</v>
      </c>
      <c r="J1334">
        <v>0</v>
      </c>
      <c r="K1334">
        <v>0</v>
      </c>
      <c r="L1334">
        <v>1</v>
      </c>
      <c r="M1334">
        <v>0</v>
      </c>
      <c r="N1334">
        <v>0</v>
      </c>
      <c r="O1334">
        <v>0</v>
      </c>
    </row>
    <row r="1335" spans="1:15">
      <c r="A1335">
        <v>1204</v>
      </c>
      <c r="B1335">
        <v>78</v>
      </c>
      <c r="C1335" s="10">
        <v>788303</v>
      </c>
      <c r="D1335" t="s">
        <v>6669</v>
      </c>
      <c r="E1335" t="s">
        <v>8746</v>
      </c>
      <c r="F1335" t="s">
        <v>9304</v>
      </c>
      <c r="G1335" t="s">
        <v>6672</v>
      </c>
      <c r="H1335" t="s">
        <v>8747</v>
      </c>
      <c r="I1335" t="s">
        <v>9305</v>
      </c>
      <c r="J1335">
        <v>0</v>
      </c>
      <c r="K1335">
        <v>0</v>
      </c>
      <c r="L1335">
        <v>1</v>
      </c>
      <c r="M1335">
        <v>0</v>
      </c>
      <c r="N1335">
        <v>0</v>
      </c>
      <c r="O1335">
        <v>0</v>
      </c>
    </row>
    <row r="1336" spans="1:15">
      <c r="A1336">
        <v>1204</v>
      </c>
      <c r="B1336">
        <v>78</v>
      </c>
      <c r="C1336" s="10">
        <v>788304</v>
      </c>
      <c r="D1336" t="s">
        <v>6669</v>
      </c>
      <c r="E1336" t="s">
        <v>8746</v>
      </c>
      <c r="F1336" t="s">
        <v>9306</v>
      </c>
      <c r="G1336" t="s">
        <v>6672</v>
      </c>
      <c r="H1336" t="s">
        <v>8747</v>
      </c>
      <c r="I1336" t="s">
        <v>9307</v>
      </c>
      <c r="J1336">
        <v>0</v>
      </c>
      <c r="K1336">
        <v>0</v>
      </c>
      <c r="L1336">
        <v>1</v>
      </c>
      <c r="M1336">
        <v>0</v>
      </c>
      <c r="N1336">
        <v>0</v>
      </c>
      <c r="O1336">
        <v>0</v>
      </c>
    </row>
    <row r="1337" spans="1:15">
      <c r="A1337">
        <v>1204</v>
      </c>
      <c r="B1337">
        <v>78</v>
      </c>
      <c r="C1337" s="10">
        <v>788305</v>
      </c>
      <c r="D1337" t="s">
        <v>6669</v>
      </c>
      <c r="E1337" t="s">
        <v>8746</v>
      </c>
      <c r="F1337" t="s">
        <v>9308</v>
      </c>
      <c r="G1337" t="s">
        <v>6672</v>
      </c>
      <c r="H1337" t="s">
        <v>8747</v>
      </c>
      <c r="I1337" t="s">
        <v>9309</v>
      </c>
      <c r="J1337">
        <v>0</v>
      </c>
      <c r="K1337">
        <v>0</v>
      </c>
      <c r="L1337">
        <v>1</v>
      </c>
      <c r="M1337">
        <v>0</v>
      </c>
      <c r="N1337">
        <v>0</v>
      </c>
      <c r="O1337">
        <v>0</v>
      </c>
    </row>
    <row r="1338" spans="1:15">
      <c r="A1338">
        <v>1204</v>
      </c>
      <c r="B1338">
        <v>78</v>
      </c>
      <c r="C1338" s="10">
        <v>788801</v>
      </c>
      <c r="D1338" t="s">
        <v>6669</v>
      </c>
      <c r="E1338" t="s">
        <v>8746</v>
      </c>
      <c r="F1338" t="s">
        <v>9310</v>
      </c>
      <c r="G1338" t="s">
        <v>6672</v>
      </c>
      <c r="H1338" t="s">
        <v>8747</v>
      </c>
      <c r="I1338" t="s">
        <v>9311</v>
      </c>
      <c r="J1338">
        <v>0</v>
      </c>
      <c r="K1338">
        <v>0</v>
      </c>
      <c r="L1338">
        <v>1</v>
      </c>
      <c r="M1338">
        <v>0</v>
      </c>
      <c r="N1338">
        <v>0</v>
      </c>
      <c r="O1338">
        <v>0</v>
      </c>
    </row>
    <row r="1339" spans="1:15">
      <c r="A1339">
        <v>1204</v>
      </c>
      <c r="B1339">
        <v>78</v>
      </c>
      <c r="C1339" s="10">
        <v>788802</v>
      </c>
      <c r="D1339" t="s">
        <v>6669</v>
      </c>
      <c r="E1339" t="s">
        <v>8746</v>
      </c>
      <c r="F1339" t="s">
        <v>9312</v>
      </c>
      <c r="G1339" t="s">
        <v>6672</v>
      </c>
      <c r="H1339" t="s">
        <v>8747</v>
      </c>
      <c r="I1339" t="s">
        <v>9313</v>
      </c>
      <c r="J1339">
        <v>0</v>
      </c>
      <c r="K1339">
        <v>0</v>
      </c>
      <c r="L1339">
        <v>1</v>
      </c>
      <c r="M1339">
        <v>0</v>
      </c>
      <c r="N1339">
        <v>0</v>
      </c>
      <c r="O1339">
        <v>0</v>
      </c>
    </row>
    <row r="1340" spans="1:15">
      <c r="A1340">
        <v>1204</v>
      </c>
      <c r="B1340">
        <v>78</v>
      </c>
      <c r="C1340" s="10">
        <v>788803</v>
      </c>
      <c r="D1340" t="s">
        <v>6669</v>
      </c>
      <c r="E1340" t="s">
        <v>8746</v>
      </c>
      <c r="F1340" t="s">
        <v>9314</v>
      </c>
      <c r="G1340" t="s">
        <v>6672</v>
      </c>
      <c r="H1340" t="s">
        <v>8747</v>
      </c>
      <c r="I1340" t="s">
        <v>9315</v>
      </c>
      <c r="J1340">
        <v>0</v>
      </c>
      <c r="K1340">
        <v>0</v>
      </c>
      <c r="L1340">
        <v>1</v>
      </c>
      <c r="M1340">
        <v>0</v>
      </c>
      <c r="N1340">
        <v>0</v>
      </c>
      <c r="O1340">
        <v>0</v>
      </c>
    </row>
    <row r="1341" spans="1:15">
      <c r="A1341">
        <v>1204</v>
      </c>
      <c r="B1341">
        <v>78</v>
      </c>
      <c r="C1341" s="10">
        <v>788804</v>
      </c>
      <c r="D1341" t="s">
        <v>6669</v>
      </c>
      <c r="E1341" t="s">
        <v>8746</v>
      </c>
      <c r="F1341" t="s">
        <v>9316</v>
      </c>
      <c r="G1341" t="s">
        <v>6672</v>
      </c>
      <c r="H1341" t="s">
        <v>8747</v>
      </c>
      <c r="I1341" t="s">
        <v>9317</v>
      </c>
      <c r="J1341">
        <v>0</v>
      </c>
      <c r="K1341">
        <v>0</v>
      </c>
      <c r="L1341">
        <v>1</v>
      </c>
      <c r="M1341">
        <v>0</v>
      </c>
      <c r="N1341">
        <v>0</v>
      </c>
      <c r="O1341">
        <v>0</v>
      </c>
    </row>
    <row r="1342" spans="1:15">
      <c r="A1342">
        <v>1204</v>
      </c>
      <c r="B1342">
        <v>78</v>
      </c>
      <c r="C1342" s="10">
        <v>788805</v>
      </c>
      <c r="D1342" t="s">
        <v>6669</v>
      </c>
      <c r="E1342" t="s">
        <v>8746</v>
      </c>
      <c r="F1342" t="s">
        <v>9318</v>
      </c>
      <c r="G1342" t="s">
        <v>6672</v>
      </c>
      <c r="H1342" t="s">
        <v>8747</v>
      </c>
      <c r="I1342" t="s">
        <v>9319</v>
      </c>
      <c r="J1342">
        <v>0</v>
      </c>
      <c r="K1342">
        <v>0</v>
      </c>
      <c r="L1342">
        <v>1</v>
      </c>
      <c r="M1342">
        <v>0</v>
      </c>
      <c r="N1342">
        <v>0</v>
      </c>
      <c r="O1342">
        <v>0</v>
      </c>
    </row>
    <row r="1343" spans="1:15">
      <c r="A1343">
        <v>1204</v>
      </c>
      <c r="B1343">
        <v>78</v>
      </c>
      <c r="C1343" s="10">
        <v>788811</v>
      </c>
      <c r="D1343" t="s">
        <v>6669</v>
      </c>
      <c r="E1343" t="s">
        <v>8746</v>
      </c>
      <c r="F1343" t="s">
        <v>9320</v>
      </c>
      <c r="G1343" t="s">
        <v>6672</v>
      </c>
      <c r="H1343" t="s">
        <v>8747</v>
      </c>
      <c r="I1343" t="s">
        <v>9321</v>
      </c>
      <c r="J1343">
        <v>0</v>
      </c>
      <c r="K1343">
        <v>0</v>
      </c>
      <c r="L1343">
        <v>1</v>
      </c>
      <c r="M1343">
        <v>0</v>
      </c>
      <c r="N1343">
        <v>0</v>
      </c>
      <c r="O1343">
        <v>0</v>
      </c>
    </row>
    <row r="1344" spans="1:15">
      <c r="A1344">
        <v>1204</v>
      </c>
      <c r="B1344">
        <v>78</v>
      </c>
      <c r="C1344" s="10">
        <v>788812</v>
      </c>
      <c r="D1344" t="s">
        <v>6669</v>
      </c>
      <c r="E1344" t="s">
        <v>8746</v>
      </c>
      <c r="F1344" t="s">
        <v>9322</v>
      </c>
      <c r="G1344" t="s">
        <v>6672</v>
      </c>
      <c r="H1344" t="s">
        <v>8747</v>
      </c>
      <c r="I1344" t="s">
        <v>9323</v>
      </c>
      <c r="J1344">
        <v>0</v>
      </c>
      <c r="K1344">
        <v>0</v>
      </c>
      <c r="L1344">
        <v>1</v>
      </c>
      <c r="M1344">
        <v>0</v>
      </c>
      <c r="N1344">
        <v>0</v>
      </c>
      <c r="O1344">
        <v>0</v>
      </c>
    </row>
    <row r="1345" spans="1:15">
      <c r="A1345">
        <v>1204</v>
      </c>
      <c r="B1345">
        <v>78</v>
      </c>
      <c r="C1345" s="10">
        <v>788813</v>
      </c>
      <c r="D1345" t="s">
        <v>6669</v>
      </c>
      <c r="E1345" t="s">
        <v>8746</v>
      </c>
      <c r="F1345" t="s">
        <v>9324</v>
      </c>
      <c r="G1345" t="s">
        <v>6672</v>
      </c>
      <c r="H1345" t="s">
        <v>8747</v>
      </c>
      <c r="I1345" t="s">
        <v>9325</v>
      </c>
      <c r="J1345">
        <v>0</v>
      </c>
      <c r="K1345">
        <v>0</v>
      </c>
      <c r="L1345">
        <v>1</v>
      </c>
      <c r="M1345">
        <v>0</v>
      </c>
      <c r="N1345">
        <v>0</v>
      </c>
      <c r="O1345">
        <v>0</v>
      </c>
    </row>
    <row r="1346" spans="1:15">
      <c r="A1346">
        <v>1204</v>
      </c>
      <c r="B1346">
        <v>78</v>
      </c>
      <c r="C1346" s="10">
        <v>788814</v>
      </c>
      <c r="D1346" t="s">
        <v>6669</v>
      </c>
      <c r="E1346" t="s">
        <v>8746</v>
      </c>
      <c r="F1346" t="s">
        <v>9326</v>
      </c>
      <c r="G1346" t="s">
        <v>6672</v>
      </c>
      <c r="H1346" t="s">
        <v>8747</v>
      </c>
      <c r="I1346" t="s">
        <v>9327</v>
      </c>
      <c r="J1346">
        <v>0</v>
      </c>
      <c r="K1346">
        <v>0</v>
      </c>
      <c r="L1346">
        <v>1</v>
      </c>
      <c r="M1346">
        <v>0</v>
      </c>
      <c r="N1346">
        <v>0</v>
      </c>
      <c r="O1346">
        <v>0</v>
      </c>
    </row>
    <row r="1347" spans="1:15">
      <c r="A1347">
        <v>1204</v>
      </c>
      <c r="B1347">
        <v>78</v>
      </c>
      <c r="C1347" s="10">
        <v>788815</v>
      </c>
      <c r="D1347" t="s">
        <v>6669</v>
      </c>
      <c r="E1347" t="s">
        <v>8746</v>
      </c>
      <c r="F1347" t="s">
        <v>9328</v>
      </c>
      <c r="G1347" t="s">
        <v>6672</v>
      </c>
      <c r="H1347" t="s">
        <v>8747</v>
      </c>
      <c r="I1347" t="s">
        <v>9329</v>
      </c>
      <c r="J1347">
        <v>0</v>
      </c>
      <c r="K1347">
        <v>0</v>
      </c>
      <c r="L1347">
        <v>1</v>
      </c>
      <c r="M1347">
        <v>0</v>
      </c>
      <c r="N1347">
        <v>0</v>
      </c>
      <c r="O1347">
        <v>0</v>
      </c>
    </row>
    <row r="1348" spans="1:15">
      <c r="A1348">
        <v>1204</v>
      </c>
      <c r="B1348">
        <v>71</v>
      </c>
      <c r="C1348" s="10">
        <v>718166</v>
      </c>
      <c r="D1348" t="s">
        <v>6669</v>
      </c>
      <c r="E1348" t="s">
        <v>8746</v>
      </c>
      <c r="F1348" t="s">
        <v>9330</v>
      </c>
      <c r="G1348" t="s">
        <v>6672</v>
      </c>
      <c r="H1348" t="s">
        <v>8747</v>
      </c>
      <c r="I1348" t="s">
        <v>9331</v>
      </c>
      <c r="J1348">
        <v>0</v>
      </c>
      <c r="K1348">
        <v>0</v>
      </c>
      <c r="L1348">
        <v>0</v>
      </c>
      <c r="M1348">
        <v>0</v>
      </c>
      <c r="N1348">
        <v>0</v>
      </c>
      <c r="O1348">
        <v>0</v>
      </c>
    </row>
    <row r="1349" spans="1:15">
      <c r="A1349">
        <v>1204</v>
      </c>
      <c r="B1349">
        <v>70</v>
      </c>
      <c r="C1349" s="10">
        <v>700823</v>
      </c>
      <c r="D1349" t="s">
        <v>6669</v>
      </c>
      <c r="E1349" t="s">
        <v>8746</v>
      </c>
      <c r="F1349" t="s">
        <v>9332</v>
      </c>
      <c r="G1349" t="s">
        <v>6672</v>
      </c>
      <c r="H1349" t="s">
        <v>8747</v>
      </c>
      <c r="I1349" t="s">
        <v>9333</v>
      </c>
      <c r="J1349">
        <v>0</v>
      </c>
      <c r="K1349">
        <v>0</v>
      </c>
      <c r="L1349">
        <v>1</v>
      </c>
      <c r="M1349">
        <v>0</v>
      </c>
      <c r="N1349">
        <v>0</v>
      </c>
      <c r="O1349">
        <v>0</v>
      </c>
    </row>
    <row r="1350" spans="1:15">
      <c r="A1350">
        <v>1204</v>
      </c>
      <c r="B1350">
        <v>78</v>
      </c>
      <c r="C1350" s="10">
        <v>788331</v>
      </c>
      <c r="D1350" t="s">
        <v>6669</v>
      </c>
      <c r="E1350" t="s">
        <v>8746</v>
      </c>
      <c r="F1350" t="s">
        <v>9334</v>
      </c>
      <c r="G1350" t="s">
        <v>6672</v>
      </c>
      <c r="H1350" t="s">
        <v>8747</v>
      </c>
      <c r="I1350" t="s">
        <v>9335</v>
      </c>
      <c r="J1350">
        <v>0</v>
      </c>
      <c r="K1350">
        <v>0</v>
      </c>
      <c r="L1350">
        <v>1</v>
      </c>
      <c r="M1350">
        <v>0</v>
      </c>
      <c r="N1350">
        <v>0</v>
      </c>
      <c r="O1350">
        <v>0</v>
      </c>
    </row>
    <row r="1351" spans="1:15">
      <c r="A1351">
        <v>1204</v>
      </c>
      <c r="B1351">
        <v>78</v>
      </c>
      <c r="C1351" s="10">
        <v>788332</v>
      </c>
      <c r="D1351" t="s">
        <v>6669</v>
      </c>
      <c r="E1351" t="s">
        <v>8746</v>
      </c>
      <c r="F1351" t="s">
        <v>9336</v>
      </c>
      <c r="G1351" t="s">
        <v>6672</v>
      </c>
      <c r="H1351" t="s">
        <v>8747</v>
      </c>
      <c r="I1351" t="s">
        <v>9337</v>
      </c>
      <c r="J1351">
        <v>0</v>
      </c>
      <c r="K1351">
        <v>0</v>
      </c>
      <c r="L1351">
        <v>1</v>
      </c>
      <c r="M1351">
        <v>0</v>
      </c>
      <c r="N1351">
        <v>0</v>
      </c>
      <c r="O1351">
        <v>0</v>
      </c>
    </row>
    <row r="1352" spans="1:15">
      <c r="A1352">
        <v>1204</v>
      </c>
      <c r="B1352">
        <v>78</v>
      </c>
      <c r="C1352" s="10">
        <v>788333</v>
      </c>
      <c r="D1352" t="s">
        <v>6669</v>
      </c>
      <c r="E1352" t="s">
        <v>8746</v>
      </c>
      <c r="F1352" t="s">
        <v>9338</v>
      </c>
      <c r="G1352" t="s">
        <v>6672</v>
      </c>
      <c r="H1352" t="s">
        <v>8747</v>
      </c>
      <c r="I1352" t="s">
        <v>9339</v>
      </c>
      <c r="J1352">
        <v>0</v>
      </c>
      <c r="K1352">
        <v>0</v>
      </c>
      <c r="L1352">
        <v>1</v>
      </c>
      <c r="M1352">
        <v>0</v>
      </c>
      <c r="N1352">
        <v>0</v>
      </c>
      <c r="O1352">
        <v>0</v>
      </c>
    </row>
    <row r="1353" spans="1:15">
      <c r="A1353">
        <v>1204</v>
      </c>
      <c r="B1353">
        <v>78</v>
      </c>
      <c r="C1353" s="10">
        <v>788334</v>
      </c>
      <c r="D1353" t="s">
        <v>6669</v>
      </c>
      <c r="E1353" t="s">
        <v>8746</v>
      </c>
      <c r="F1353" t="s">
        <v>9340</v>
      </c>
      <c r="G1353" t="s">
        <v>6672</v>
      </c>
      <c r="H1353" t="s">
        <v>8747</v>
      </c>
      <c r="I1353" t="s">
        <v>9341</v>
      </c>
      <c r="J1353">
        <v>0</v>
      </c>
      <c r="K1353">
        <v>0</v>
      </c>
      <c r="L1353">
        <v>1</v>
      </c>
      <c r="M1353">
        <v>0</v>
      </c>
      <c r="N1353">
        <v>0</v>
      </c>
      <c r="O1353">
        <v>0</v>
      </c>
    </row>
    <row r="1354" spans="1:15">
      <c r="A1354">
        <v>1204</v>
      </c>
      <c r="B1354">
        <v>78</v>
      </c>
      <c r="C1354" s="10">
        <v>788335</v>
      </c>
      <c r="D1354" t="s">
        <v>6669</v>
      </c>
      <c r="E1354" t="s">
        <v>8746</v>
      </c>
      <c r="F1354" t="s">
        <v>9342</v>
      </c>
      <c r="G1354" t="s">
        <v>6672</v>
      </c>
      <c r="H1354" t="s">
        <v>8747</v>
      </c>
      <c r="I1354" t="s">
        <v>9343</v>
      </c>
      <c r="J1354">
        <v>0</v>
      </c>
      <c r="K1354">
        <v>0</v>
      </c>
      <c r="L1354">
        <v>1</v>
      </c>
      <c r="M1354">
        <v>0</v>
      </c>
      <c r="N1354">
        <v>0</v>
      </c>
      <c r="O1354">
        <v>0</v>
      </c>
    </row>
    <row r="1355" spans="1:15">
      <c r="A1355">
        <v>1204</v>
      </c>
      <c r="B1355">
        <v>78</v>
      </c>
      <c r="C1355" s="10">
        <v>788336</v>
      </c>
      <c r="D1355" t="s">
        <v>6669</v>
      </c>
      <c r="E1355" t="s">
        <v>8746</v>
      </c>
      <c r="F1355" t="s">
        <v>9344</v>
      </c>
      <c r="G1355" t="s">
        <v>6672</v>
      </c>
      <c r="H1355" t="s">
        <v>8747</v>
      </c>
      <c r="I1355" t="s">
        <v>9345</v>
      </c>
      <c r="J1355">
        <v>0</v>
      </c>
      <c r="K1355">
        <v>0</v>
      </c>
      <c r="L1355">
        <v>1</v>
      </c>
      <c r="M1355">
        <v>0</v>
      </c>
      <c r="N1355">
        <v>0</v>
      </c>
      <c r="O1355">
        <v>0</v>
      </c>
    </row>
    <row r="1356" spans="1:15">
      <c r="A1356">
        <v>1204</v>
      </c>
      <c r="B1356">
        <v>78</v>
      </c>
      <c r="C1356" s="10">
        <v>788337</v>
      </c>
      <c r="D1356" t="s">
        <v>6669</v>
      </c>
      <c r="E1356" t="s">
        <v>8746</v>
      </c>
      <c r="F1356" t="s">
        <v>9346</v>
      </c>
      <c r="G1356" t="s">
        <v>6672</v>
      </c>
      <c r="H1356" t="s">
        <v>8747</v>
      </c>
      <c r="I1356" t="s">
        <v>9347</v>
      </c>
      <c r="J1356">
        <v>0</v>
      </c>
      <c r="K1356">
        <v>0</v>
      </c>
      <c r="L1356">
        <v>1</v>
      </c>
      <c r="M1356">
        <v>0</v>
      </c>
      <c r="N1356">
        <v>0</v>
      </c>
      <c r="O1356">
        <v>0</v>
      </c>
    </row>
    <row r="1357" spans="1:15">
      <c r="A1357">
        <v>1204</v>
      </c>
      <c r="B1357">
        <v>78</v>
      </c>
      <c r="C1357" s="10">
        <v>788338</v>
      </c>
      <c r="D1357" t="s">
        <v>6669</v>
      </c>
      <c r="E1357" t="s">
        <v>8746</v>
      </c>
      <c r="F1357" t="s">
        <v>9348</v>
      </c>
      <c r="G1357" t="s">
        <v>6672</v>
      </c>
      <c r="H1357" t="s">
        <v>8747</v>
      </c>
      <c r="I1357" t="s">
        <v>9349</v>
      </c>
      <c r="J1357">
        <v>0</v>
      </c>
      <c r="K1357">
        <v>0</v>
      </c>
      <c r="L1357">
        <v>1</v>
      </c>
      <c r="M1357">
        <v>0</v>
      </c>
      <c r="N1357">
        <v>0</v>
      </c>
      <c r="O1357">
        <v>0</v>
      </c>
    </row>
    <row r="1358" spans="1:15">
      <c r="A1358">
        <v>1204</v>
      </c>
      <c r="B1358">
        <v>78</v>
      </c>
      <c r="C1358" s="10">
        <v>788339</v>
      </c>
      <c r="D1358" t="s">
        <v>6669</v>
      </c>
      <c r="E1358" t="s">
        <v>8746</v>
      </c>
      <c r="F1358" t="s">
        <v>9350</v>
      </c>
      <c r="G1358" t="s">
        <v>6672</v>
      </c>
      <c r="H1358" t="s">
        <v>8747</v>
      </c>
      <c r="I1358" t="s">
        <v>9351</v>
      </c>
      <c r="J1358">
        <v>0</v>
      </c>
      <c r="K1358">
        <v>0</v>
      </c>
      <c r="L1358">
        <v>1</v>
      </c>
      <c r="M1358">
        <v>0</v>
      </c>
      <c r="N1358">
        <v>0</v>
      </c>
      <c r="O1358">
        <v>0</v>
      </c>
    </row>
    <row r="1359" spans="1:15">
      <c r="A1359">
        <v>1204</v>
      </c>
      <c r="B1359">
        <v>70</v>
      </c>
      <c r="C1359" s="10">
        <v>708028</v>
      </c>
      <c r="D1359" t="s">
        <v>6669</v>
      </c>
      <c r="E1359" t="s">
        <v>8746</v>
      </c>
      <c r="F1359" t="s">
        <v>9352</v>
      </c>
      <c r="G1359" t="s">
        <v>6672</v>
      </c>
      <c r="H1359" t="s">
        <v>8747</v>
      </c>
      <c r="I1359" t="s">
        <v>9353</v>
      </c>
      <c r="J1359">
        <v>0</v>
      </c>
      <c r="K1359">
        <v>0</v>
      </c>
      <c r="L1359">
        <v>0</v>
      </c>
      <c r="M1359">
        <v>0</v>
      </c>
      <c r="N1359">
        <v>0</v>
      </c>
      <c r="O1359">
        <v>0</v>
      </c>
    </row>
    <row r="1360" spans="1:15">
      <c r="A1360">
        <v>1204</v>
      </c>
      <c r="B1360">
        <v>70</v>
      </c>
      <c r="C1360" s="10">
        <v>700030</v>
      </c>
      <c r="D1360" t="s">
        <v>6669</v>
      </c>
      <c r="E1360" t="s">
        <v>8746</v>
      </c>
      <c r="F1360" t="s">
        <v>9354</v>
      </c>
      <c r="G1360" t="s">
        <v>6672</v>
      </c>
      <c r="H1360" t="s">
        <v>8747</v>
      </c>
      <c r="I1360" t="s">
        <v>9355</v>
      </c>
      <c r="J1360">
        <v>1</v>
      </c>
      <c r="K1360">
        <v>0</v>
      </c>
      <c r="L1360">
        <v>1</v>
      </c>
      <c r="M1360">
        <v>0</v>
      </c>
      <c r="N1360">
        <v>0</v>
      </c>
      <c r="O1360">
        <v>0</v>
      </c>
    </row>
    <row r="1361" spans="1:15">
      <c r="A1361">
        <v>1204</v>
      </c>
      <c r="B1361">
        <v>78</v>
      </c>
      <c r="C1361" s="10">
        <v>788330</v>
      </c>
      <c r="D1361" t="s">
        <v>6669</v>
      </c>
      <c r="E1361" t="s">
        <v>8746</v>
      </c>
      <c r="F1361" t="s">
        <v>9356</v>
      </c>
      <c r="G1361" t="s">
        <v>6672</v>
      </c>
      <c r="H1361" t="s">
        <v>8747</v>
      </c>
      <c r="I1361" t="s">
        <v>9357</v>
      </c>
      <c r="J1361">
        <v>1</v>
      </c>
      <c r="K1361">
        <v>0</v>
      </c>
      <c r="L1361">
        <v>1</v>
      </c>
      <c r="M1361">
        <v>0</v>
      </c>
      <c r="N1361">
        <v>0</v>
      </c>
      <c r="O1361">
        <v>0</v>
      </c>
    </row>
    <row r="1362" spans="1:15">
      <c r="A1362">
        <v>1204</v>
      </c>
      <c r="B1362">
        <v>78</v>
      </c>
      <c r="C1362" s="10">
        <v>788391</v>
      </c>
      <c r="D1362" t="s">
        <v>6669</v>
      </c>
      <c r="E1362" t="s">
        <v>8746</v>
      </c>
      <c r="F1362" t="s">
        <v>9358</v>
      </c>
      <c r="G1362" t="s">
        <v>6672</v>
      </c>
      <c r="H1362" t="s">
        <v>8747</v>
      </c>
      <c r="I1362" t="s">
        <v>9359</v>
      </c>
      <c r="J1362">
        <v>0</v>
      </c>
      <c r="K1362">
        <v>0</v>
      </c>
      <c r="L1362">
        <v>1</v>
      </c>
      <c r="M1362">
        <v>0</v>
      </c>
      <c r="N1362">
        <v>0</v>
      </c>
      <c r="O1362">
        <v>0</v>
      </c>
    </row>
    <row r="1363" spans="1:15">
      <c r="A1363">
        <v>1204</v>
      </c>
      <c r="B1363">
        <v>78</v>
      </c>
      <c r="C1363" s="10">
        <v>788392</v>
      </c>
      <c r="D1363" t="s">
        <v>6669</v>
      </c>
      <c r="E1363" t="s">
        <v>8746</v>
      </c>
      <c r="F1363" t="s">
        <v>9360</v>
      </c>
      <c r="G1363" t="s">
        <v>6672</v>
      </c>
      <c r="H1363" t="s">
        <v>8747</v>
      </c>
      <c r="I1363" t="s">
        <v>9361</v>
      </c>
      <c r="J1363">
        <v>0</v>
      </c>
      <c r="K1363">
        <v>0</v>
      </c>
      <c r="L1363">
        <v>1</v>
      </c>
      <c r="M1363">
        <v>0</v>
      </c>
      <c r="N1363">
        <v>0</v>
      </c>
      <c r="O1363">
        <v>0</v>
      </c>
    </row>
    <row r="1364" spans="1:15">
      <c r="A1364">
        <v>1204</v>
      </c>
      <c r="B1364">
        <v>70</v>
      </c>
      <c r="C1364" s="10">
        <v>700810</v>
      </c>
      <c r="D1364" t="s">
        <v>6669</v>
      </c>
      <c r="E1364" t="s">
        <v>8746</v>
      </c>
      <c r="F1364" t="s">
        <v>8616</v>
      </c>
      <c r="G1364" t="s">
        <v>6672</v>
      </c>
      <c r="H1364" t="s">
        <v>8747</v>
      </c>
      <c r="I1364" t="s">
        <v>8585</v>
      </c>
      <c r="J1364">
        <v>0</v>
      </c>
      <c r="K1364">
        <v>0</v>
      </c>
      <c r="L1364">
        <v>1</v>
      </c>
      <c r="M1364">
        <v>0</v>
      </c>
      <c r="N1364">
        <v>0</v>
      </c>
      <c r="O1364">
        <v>0</v>
      </c>
    </row>
    <row r="1365" spans="1:15">
      <c r="A1365">
        <v>1204</v>
      </c>
      <c r="B1365">
        <v>70</v>
      </c>
      <c r="C1365" s="10">
        <v>700971</v>
      </c>
      <c r="D1365" t="s">
        <v>6669</v>
      </c>
      <c r="E1365" t="s">
        <v>8746</v>
      </c>
      <c r="F1365" t="s">
        <v>9362</v>
      </c>
      <c r="G1365" t="s">
        <v>6672</v>
      </c>
      <c r="H1365" t="s">
        <v>8747</v>
      </c>
      <c r="I1365" t="s">
        <v>9363</v>
      </c>
      <c r="J1365">
        <v>0</v>
      </c>
      <c r="K1365">
        <v>0</v>
      </c>
      <c r="L1365">
        <v>1</v>
      </c>
      <c r="M1365">
        <v>0</v>
      </c>
      <c r="N1365">
        <v>0</v>
      </c>
      <c r="O1365">
        <v>0</v>
      </c>
    </row>
    <row r="1366" spans="1:15">
      <c r="A1366">
        <v>1204</v>
      </c>
      <c r="B1366">
        <v>70</v>
      </c>
      <c r="C1366" s="10">
        <v>700972</v>
      </c>
      <c r="D1366" t="s">
        <v>6669</v>
      </c>
      <c r="E1366" t="s">
        <v>8746</v>
      </c>
      <c r="F1366" t="s">
        <v>9364</v>
      </c>
      <c r="G1366" t="s">
        <v>6672</v>
      </c>
      <c r="H1366" t="s">
        <v>8747</v>
      </c>
      <c r="I1366" t="s">
        <v>9365</v>
      </c>
      <c r="J1366">
        <v>0</v>
      </c>
      <c r="K1366">
        <v>0</v>
      </c>
      <c r="L1366">
        <v>1</v>
      </c>
      <c r="M1366">
        <v>0</v>
      </c>
      <c r="N1366">
        <v>0</v>
      </c>
      <c r="O1366">
        <v>0</v>
      </c>
    </row>
    <row r="1367" spans="1:15">
      <c r="A1367">
        <v>1204</v>
      </c>
      <c r="B1367">
        <v>70</v>
      </c>
      <c r="C1367" s="10">
        <v>700973</v>
      </c>
      <c r="D1367" t="s">
        <v>6669</v>
      </c>
      <c r="E1367" t="s">
        <v>8746</v>
      </c>
      <c r="F1367" t="s">
        <v>9366</v>
      </c>
      <c r="G1367" t="s">
        <v>6672</v>
      </c>
      <c r="H1367" t="s">
        <v>8747</v>
      </c>
      <c r="I1367" t="s">
        <v>9367</v>
      </c>
      <c r="J1367">
        <v>0</v>
      </c>
      <c r="K1367">
        <v>0</v>
      </c>
      <c r="L1367">
        <v>1</v>
      </c>
      <c r="M1367">
        <v>0</v>
      </c>
      <c r="N1367">
        <v>0</v>
      </c>
      <c r="O1367">
        <v>0</v>
      </c>
    </row>
    <row r="1368" spans="1:15">
      <c r="A1368">
        <v>1204</v>
      </c>
      <c r="B1368">
        <v>79</v>
      </c>
      <c r="C1368" s="10">
        <v>798441</v>
      </c>
      <c r="D1368" t="s">
        <v>6669</v>
      </c>
      <c r="E1368" t="s">
        <v>8746</v>
      </c>
      <c r="F1368" t="s">
        <v>9368</v>
      </c>
      <c r="G1368" t="s">
        <v>6672</v>
      </c>
      <c r="H1368" t="s">
        <v>8747</v>
      </c>
      <c r="I1368" t="s">
        <v>9369</v>
      </c>
      <c r="J1368">
        <v>0</v>
      </c>
      <c r="K1368">
        <v>0</v>
      </c>
      <c r="L1368">
        <v>1</v>
      </c>
      <c r="M1368">
        <v>0</v>
      </c>
      <c r="N1368">
        <v>0</v>
      </c>
      <c r="O1368">
        <v>0</v>
      </c>
    </row>
    <row r="1369" spans="1:15">
      <c r="A1369">
        <v>1204</v>
      </c>
      <c r="B1369">
        <v>79</v>
      </c>
      <c r="C1369" s="10">
        <v>798442</v>
      </c>
      <c r="D1369" t="s">
        <v>6669</v>
      </c>
      <c r="E1369" t="s">
        <v>8746</v>
      </c>
      <c r="F1369" t="s">
        <v>9370</v>
      </c>
      <c r="G1369" t="s">
        <v>6672</v>
      </c>
      <c r="H1369" t="s">
        <v>8747</v>
      </c>
      <c r="I1369" t="s">
        <v>9371</v>
      </c>
      <c r="J1369">
        <v>0</v>
      </c>
      <c r="K1369">
        <v>0</v>
      </c>
      <c r="L1369">
        <v>1</v>
      </c>
      <c r="M1369">
        <v>0</v>
      </c>
      <c r="N1369">
        <v>0</v>
      </c>
      <c r="O1369">
        <v>0</v>
      </c>
    </row>
    <row r="1370" spans="1:15">
      <c r="A1370">
        <v>1204</v>
      </c>
      <c r="B1370">
        <v>79</v>
      </c>
      <c r="C1370" s="10">
        <v>798443</v>
      </c>
      <c r="D1370" t="s">
        <v>6669</v>
      </c>
      <c r="E1370" t="s">
        <v>8746</v>
      </c>
      <c r="F1370" t="s">
        <v>9372</v>
      </c>
      <c r="G1370" t="s">
        <v>6672</v>
      </c>
      <c r="H1370" t="s">
        <v>8747</v>
      </c>
      <c r="I1370" t="s">
        <v>9373</v>
      </c>
      <c r="J1370">
        <v>0</v>
      </c>
      <c r="K1370">
        <v>0</v>
      </c>
      <c r="L1370">
        <v>1</v>
      </c>
      <c r="M1370">
        <v>0</v>
      </c>
      <c r="N1370">
        <v>0</v>
      </c>
      <c r="O1370">
        <v>0</v>
      </c>
    </row>
    <row r="1371" spans="1:15">
      <c r="A1371">
        <v>1204</v>
      </c>
      <c r="B1371">
        <v>79</v>
      </c>
      <c r="C1371" s="10">
        <v>798444</v>
      </c>
      <c r="D1371" t="s">
        <v>6669</v>
      </c>
      <c r="E1371" t="s">
        <v>8746</v>
      </c>
      <c r="F1371" t="s">
        <v>9374</v>
      </c>
      <c r="G1371" t="s">
        <v>6672</v>
      </c>
      <c r="H1371" t="s">
        <v>8747</v>
      </c>
      <c r="I1371" t="s">
        <v>9375</v>
      </c>
      <c r="J1371">
        <v>0</v>
      </c>
      <c r="K1371">
        <v>0</v>
      </c>
      <c r="L1371">
        <v>1</v>
      </c>
      <c r="M1371">
        <v>0</v>
      </c>
      <c r="N1371">
        <v>0</v>
      </c>
      <c r="O1371">
        <v>0</v>
      </c>
    </row>
    <row r="1372" spans="1:15">
      <c r="A1372">
        <v>1204</v>
      </c>
      <c r="B1372">
        <v>70</v>
      </c>
      <c r="C1372" s="10">
        <v>700031</v>
      </c>
      <c r="D1372" t="s">
        <v>6669</v>
      </c>
      <c r="E1372" t="s">
        <v>8746</v>
      </c>
      <c r="F1372" t="s">
        <v>9376</v>
      </c>
      <c r="G1372" t="s">
        <v>6672</v>
      </c>
      <c r="H1372" t="s">
        <v>8747</v>
      </c>
      <c r="I1372" t="s">
        <v>9377</v>
      </c>
      <c r="J1372">
        <v>1</v>
      </c>
      <c r="K1372">
        <v>0</v>
      </c>
      <c r="L1372">
        <v>1</v>
      </c>
      <c r="M1372">
        <v>0</v>
      </c>
      <c r="N1372">
        <v>0</v>
      </c>
      <c r="O1372">
        <v>0</v>
      </c>
    </row>
    <row r="1373" spans="1:15">
      <c r="A1373">
        <v>1204</v>
      </c>
      <c r="B1373">
        <v>78</v>
      </c>
      <c r="C1373" s="10">
        <v>788211</v>
      </c>
      <c r="D1373" t="s">
        <v>6669</v>
      </c>
      <c r="E1373" t="s">
        <v>8746</v>
      </c>
      <c r="F1373" t="s">
        <v>9378</v>
      </c>
      <c r="G1373" t="s">
        <v>6672</v>
      </c>
      <c r="H1373" t="s">
        <v>8747</v>
      </c>
      <c r="I1373" t="s">
        <v>9379</v>
      </c>
      <c r="J1373">
        <v>1</v>
      </c>
      <c r="K1373">
        <v>0</v>
      </c>
      <c r="L1373">
        <v>1</v>
      </c>
      <c r="M1373">
        <v>0</v>
      </c>
      <c r="N1373">
        <v>0</v>
      </c>
      <c r="O1373">
        <v>0</v>
      </c>
    </row>
    <row r="1374" spans="1:15">
      <c r="A1374">
        <v>1204</v>
      </c>
      <c r="B1374">
        <v>70</v>
      </c>
      <c r="C1374" s="10">
        <v>700032</v>
      </c>
      <c r="D1374" t="s">
        <v>6669</v>
      </c>
      <c r="E1374" t="s">
        <v>8746</v>
      </c>
      <c r="F1374" t="s">
        <v>9380</v>
      </c>
      <c r="G1374" t="s">
        <v>6672</v>
      </c>
      <c r="H1374" t="s">
        <v>8747</v>
      </c>
      <c r="I1374" t="s">
        <v>9381</v>
      </c>
      <c r="J1374">
        <v>1</v>
      </c>
      <c r="K1374">
        <v>0</v>
      </c>
      <c r="L1374">
        <v>1</v>
      </c>
      <c r="M1374">
        <v>0</v>
      </c>
      <c r="N1374">
        <v>0</v>
      </c>
      <c r="O1374">
        <v>0</v>
      </c>
    </row>
    <row r="1375" spans="1:15">
      <c r="A1375">
        <v>1204</v>
      </c>
      <c r="B1375">
        <v>78</v>
      </c>
      <c r="C1375" s="10">
        <v>788212</v>
      </c>
      <c r="D1375" t="s">
        <v>6669</v>
      </c>
      <c r="E1375" t="s">
        <v>8746</v>
      </c>
      <c r="F1375" t="s">
        <v>9382</v>
      </c>
      <c r="G1375" t="s">
        <v>6672</v>
      </c>
      <c r="H1375" t="s">
        <v>8747</v>
      </c>
      <c r="I1375" t="s">
        <v>9383</v>
      </c>
      <c r="J1375">
        <v>1</v>
      </c>
      <c r="K1375">
        <v>0</v>
      </c>
      <c r="L1375">
        <v>1</v>
      </c>
      <c r="M1375">
        <v>0</v>
      </c>
      <c r="N1375">
        <v>0</v>
      </c>
      <c r="O1375">
        <v>0</v>
      </c>
    </row>
    <row r="1376" spans="1:15">
      <c r="A1376">
        <v>1204</v>
      </c>
      <c r="B1376">
        <v>70</v>
      </c>
      <c r="C1376" s="10">
        <v>700052</v>
      </c>
      <c r="D1376" t="s">
        <v>6669</v>
      </c>
      <c r="E1376" t="s">
        <v>8746</v>
      </c>
      <c r="F1376" t="s">
        <v>9384</v>
      </c>
      <c r="G1376" t="s">
        <v>6672</v>
      </c>
      <c r="H1376" t="s">
        <v>8747</v>
      </c>
      <c r="I1376" t="s">
        <v>9385</v>
      </c>
      <c r="J1376">
        <v>0</v>
      </c>
      <c r="K1376">
        <v>0</v>
      </c>
      <c r="L1376">
        <v>1</v>
      </c>
      <c r="M1376">
        <v>0</v>
      </c>
      <c r="N1376">
        <v>0</v>
      </c>
      <c r="O1376">
        <v>0</v>
      </c>
    </row>
    <row r="1377" spans="1:15">
      <c r="A1377">
        <v>1204</v>
      </c>
      <c r="B1377">
        <v>70</v>
      </c>
      <c r="C1377" s="10">
        <v>700033</v>
      </c>
      <c r="D1377" t="s">
        <v>6669</v>
      </c>
      <c r="E1377" t="s">
        <v>8746</v>
      </c>
      <c r="F1377" t="s">
        <v>9386</v>
      </c>
      <c r="G1377" t="s">
        <v>6672</v>
      </c>
      <c r="H1377" t="s">
        <v>8747</v>
      </c>
      <c r="I1377" t="s">
        <v>9387</v>
      </c>
      <c r="J1377">
        <v>1</v>
      </c>
      <c r="K1377">
        <v>0</v>
      </c>
      <c r="L1377">
        <v>1</v>
      </c>
      <c r="M1377">
        <v>0</v>
      </c>
      <c r="N1377">
        <v>0</v>
      </c>
      <c r="O1377">
        <v>0</v>
      </c>
    </row>
    <row r="1378" spans="1:15">
      <c r="A1378">
        <v>1204</v>
      </c>
      <c r="B1378">
        <v>78</v>
      </c>
      <c r="C1378" s="10">
        <v>788213</v>
      </c>
      <c r="D1378" t="s">
        <v>6669</v>
      </c>
      <c r="E1378" t="s">
        <v>8746</v>
      </c>
      <c r="F1378" t="s">
        <v>9388</v>
      </c>
      <c r="G1378" t="s">
        <v>6672</v>
      </c>
      <c r="H1378" t="s">
        <v>8747</v>
      </c>
      <c r="I1378" t="s">
        <v>9389</v>
      </c>
      <c r="J1378">
        <v>1</v>
      </c>
      <c r="K1378">
        <v>0</v>
      </c>
      <c r="L1378">
        <v>1</v>
      </c>
      <c r="M1378">
        <v>0</v>
      </c>
      <c r="N1378">
        <v>0</v>
      </c>
      <c r="O1378">
        <v>0</v>
      </c>
    </row>
    <row r="1379" spans="1:15">
      <c r="A1379">
        <v>1204</v>
      </c>
      <c r="B1379">
        <v>70</v>
      </c>
      <c r="C1379" s="10">
        <v>700053</v>
      </c>
      <c r="D1379" t="s">
        <v>6669</v>
      </c>
      <c r="E1379" t="s">
        <v>8746</v>
      </c>
      <c r="F1379" t="s">
        <v>9390</v>
      </c>
      <c r="G1379" t="s">
        <v>6672</v>
      </c>
      <c r="H1379" t="s">
        <v>8747</v>
      </c>
      <c r="I1379" t="s">
        <v>9391</v>
      </c>
      <c r="J1379">
        <v>0</v>
      </c>
      <c r="K1379">
        <v>0</v>
      </c>
      <c r="L1379">
        <v>1</v>
      </c>
      <c r="M1379">
        <v>0</v>
      </c>
      <c r="N1379">
        <v>0</v>
      </c>
      <c r="O1379">
        <v>0</v>
      </c>
    </row>
    <row r="1380" spans="1:15">
      <c r="A1380">
        <v>1204</v>
      </c>
      <c r="B1380">
        <v>70</v>
      </c>
      <c r="C1380" s="10">
        <v>700034</v>
      </c>
      <c r="D1380" t="s">
        <v>6669</v>
      </c>
      <c r="E1380" t="s">
        <v>8746</v>
      </c>
      <c r="F1380" t="s">
        <v>9392</v>
      </c>
      <c r="G1380" t="s">
        <v>6672</v>
      </c>
      <c r="H1380" t="s">
        <v>8747</v>
      </c>
      <c r="I1380" t="s">
        <v>9393</v>
      </c>
      <c r="J1380">
        <v>1</v>
      </c>
      <c r="K1380">
        <v>0</v>
      </c>
      <c r="L1380">
        <v>1</v>
      </c>
      <c r="M1380">
        <v>0</v>
      </c>
      <c r="N1380">
        <v>0</v>
      </c>
      <c r="O1380">
        <v>0</v>
      </c>
    </row>
    <row r="1381" spans="1:15">
      <c r="A1381">
        <v>1204</v>
      </c>
      <c r="B1381">
        <v>78</v>
      </c>
      <c r="C1381" s="10">
        <v>788214</v>
      </c>
      <c r="D1381" t="s">
        <v>6669</v>
      </c>
      <c r="E1381" t="s">
        <v>8746</v>
      </c>
      <c r="F1381" t="s">
        <v>9394</v>
      </c>
      <c r="G1381" t="s">
        <v>6672</v>
      </c>
      <c r="H1381" t="s">
        <v>8747</v>
      </c>
      <c r="I1381" t="s">
        <v>9395</v>
      </c>
      <c r="J1381">
        <v>1</v>
      </c>
      <c r="K1381">
        <v>0</v>
      </c>
      <c r="L1381">
        <v>1</v>
      </c>
      <c r="M1381">
        <v>0</v>
      </c>
      <c r="N1381">
        <v>0</v>
      </c>
      <c r="O1381">
        <v>0</v>
      </c>
    </row>
    <row r="1382" spans="1:15">
      <c r="A1382">
        <v>1204</v>
      </c>
      <c r="B1382">
        <v>70</v>
      </c>
      <c r="C1382" s="10">
        <v>700054</v>
      </c>
      <c r="D1382" t="s">
        <v>6669</v>
      </c>
      <c r="E1382" t="s">
        <v>8746</v>
      </c>
      <c r="F1382" t="s">
        <v>9396</v>
      </c>
      <c r="G1382" t="s">
        <v>6672</v>
      </c>
      <c r="H1382" t="s">
        <v>8747</v>
      </c>
      <c r="I1382" t="s">
        <v>9397</v>
      </c>
      <c r="J1382">
        <v>0</v>
      </c>
      <c r="K1382">
        <v>0</v>
      </c>
      <c r="L1382">
        <v>1</v>
      </c>
      <c r="M1382">
        <v>0</v>
      </c>
      <c r="N1382">
        <v>0</v>
      </c>
      <c r="O1382">
        <v>0</v>
      </c>
    </row>
    <row r="1383" spans="1:15">
      <c r="A1383">
        <v>1204</v>
      </c>
      <c r="B1383">
        <v>70</v>
      </c>
      <c r="C1383" s="10">
        <v>700035</v>
      </c>
      <c r="D1383" t="s">
        <v>6669</v>
      </c>
      <c r="E1383" t="s">
        <v>8746</v>
      </c>
      <c r="F1383" t="s">
        <v>9398</v>
      </c>
      <c r="G1383" t="s">
        <v>6672</v>
      </c>
      <c r="H1383" t="s">
        <v>8747</v>
      </c>
      <c r="I1383" t="s">
        <v>9399</v>
      </c>
      <c r="J1383">
        <v>1</v>
      </c>
      <c r="K1383">
        <v>0</v>
      </c>
      <c r="L1383">
        <v>1</v>
      </c>
      <c r="M1383">
        <v>0</v>
      </c>
      <c r="N1383">
        <v>0</v>
      </c>
      <c r="O1383">
        <v>0</v>
      </c>
    </row>
    <row r="1384" spans="1:15">
      <c r="A1384">
        <v>1204</v>
      </c>
      <c r="B1384">
        <v>78</v>
      </c>
      <c r="C1384" s="10">
        <v>788215</v>
      </c>
      <c r="D1384" t="s">
        <v>6669</v>
      </c>
      <c r="E1384" t="s">
        <v>8746</v>
      </c>
      <c r="F1384" t="s">
        <v>9400</v>
      </c>
      <c r="G1384" t="s">
        <v>6672</v>
      </c>
      <c r="H1384" t="s">
        <v>8747</v>
      </c>
      <c r="I1384" t="s">
        <v>9401</v>
      </c>
      <c r="J1384">
        <v>1</v>
      </c>
      <c r="K1384">
        <v>0</v>
      </c>
      <c r="L1384">
        <v>1</v>
      </c>
      <c r="M1384">
        <v>0</v>
      </c>
      <c r="N1384">
        <v>0</v>
      </c>
      <c r="O1384">
        <v>0</v>
      </c>
    </row>
    <row r="1385" spans="1:15">
      <c r="A1385">
        <v>1204</v>
      </c>
      <c r="B1385">
        <v>70</v>
      </c>
      <c r="C1385" s="10">
        <v>700055</v>
      </c>
      <c r="D1385" t="s">
        <v>6669</v>
      </c>
      <c r="E1385" t="s">
        <v>8746</v>
      </c>
      <c r="F1385" t="s">
        <v>9402</v>
      </c>
      <c r="G1385" t="s">
        <v>6672</v>
      </c>
      <c r="H1385" t="s">
        <v>8747</v>
      </c>
      <c r="I1385" t="s">
        <v>9403</v>
      </c>
      <c r="J1385">
        <v>0</v>
      </c>
      <c r="K1385">
        <v>0</v>
      </c>
      <c r="L1385">
        <v>1</v>
      </c>
      <c r="M1385">
        <v>0</v>
      </c>
      <c r="N1385">
        <v>0</v>
      </c>
      <c r="O1385">
        <v>0</v>
      </c>
    </row>
    <row r="1386" spans="1:15">
      <c r="A1386">
        <v>1204</v>
      </c>
      <c r="B1386">
        <v>70</v>
      </c>
      <c r="C1386" s="10">
        <v>700036</v>
      </c>
      <c r="D1386" t="s">
        <v>6669</v>
      </c>
      <c r="E1386" t="s">
        <v>8746</v>
      </c>
      <c r="F1386" t="s">
        <v>9404</v>
      </c>
      <c r="G1386" t="s">
        <v>6672</v>
      </c>
      <c r="H1386" t="s">
        <v>8747</v>
      </c>
      <c r="I1386" t="s">
        <v>9405</v>
      </c>
      <c r="J1386">
        <v>1</v>
      </c>
      <c r="K1386">
        <v>0</v>
      </c>
      <c r="L1386">
        <v>1</v>
      </c>
      <c r="M1386">
        <v>0</v>
      </c>
      <c r="N1386">
        <v>0</v>
      </c>
      <c r="O1386">
        <v>0</v>
      </c>
    </row>
    <row r="1387" spans="1:15">
      <c r="A1387">
        <v>1204</v>
      </c>
      <c r="B1387">
        <v>78</v>
      </c>
      <c r="C1387" s="10">
        <v>788216</v>
      </c>
      <c r="D1387" t="s">
        <v>6669</v>
      </c>
      <c r="E1387" t="s">
        <v>8746</v>
      </c>
      <c r="F1387" t="s">
        <v>9406</v>
      </c>
      <c r="G1387" t="s">
        <v>6672</v>
      </c>
      <c r="H1387" t="s">
        <v>8747</v>
      </c>
      <c r="I1387" t="s">
        <v>9407</v>
      </c>
      <c r="J1387">
        <v>1</v>
      </c>
      <c r="K1387">
        <v>0</v>
      </c>
      <c r="L1387">
        <v>1</v>
      </c>
      <c r="M1387">
        <v>0</v>
      </c>
      <c r="N1387">
        <v>0</v>
      </c>
      <c r="O1387">
        <v>0</v>
      </c>
    </row>
    <row r="1388" spans="1:15">
      <c r="A1388">
        <v>1204</v>
      </c>
      <c r="B1388">
        <v>70</v>
      </c>
      <c r="C1388" s="10">
        <v>700056</v>
      </c>
      <c r="D1388" t="s">
        <v>6669</v>
      </c>
      <c r="E1388" t="s">
        <v>8746</v>
      </c>
      <c r="F1388" t="s">
        <v>9408</v>
      </c>
      <c r="G1388" t="s">
        <v>6672</v>
      </c>
      <c r="H1388" t="s">
        <v>8747</v>
      </c>
      <c r="I1388" t="s">
        <v>9409</v>
      </c>
      <c r="J1388">
        <v>0</v>
      </c>
      <c r="K1388">
        <v>0</v>
      </c>
      <c r="L1388">
        <v>1</v>
      </c>
      <c r="M1388">
        <v>0</v>
      </c>
      <c r="N1388">
        <v>0</v>
      </c>
      <c r="O1388">
        <v>0</v>
      </c>
    </row>
    <row r="1389" spans="1:15">
      <c r="A1389">
        <v>1204</v>
      </c>
      <c r="B1389">
        <v>70</v>
      </c>
      <c r="C1389" s="10">
        <v>700037</v>
      </c>
      <c r="D1389" t="s">
        <v>6669</v>
      </c>
      <c r="E1389" t="s">
        <v>8746</v>
      </c>
      <c r="F1389" t="s">
        <v>9410</v>
      </c>
      <c r="G1389" t="s">
        <v>6672</v>
      </c>
      <c r="H1389" t="s">
        <v>8747</v>
      </c>
      <c r="I1389" t="s">
        <v>9411</v>
      </c>
      <c r="J1389">
        <v>1</v>
      </c>
      <c r="K1389">
        <v>0</v>
      </c>
      <c r="L1389">
        <v>1</v>
      </c>
      <c r="M1389">
        <v>0</v>
      </c>
      <c r="N1389">
        <v>0</v>
      </c>
      <c r="O1389">
        <v>0</v>
      </c>
    </row>
    <row r="1390" spans="1:15">
      <c r="A1390">
        <v>1204</v>
      </c>
      <c r="B1390">
        <v>78</v>
      </c>
      <c r="C1390" s="10">
        <v>788217</v>
      </c>
      <c r="D1390" t="s">
        <v>6669</v>
      </c>
      <c r="E1390" t="s">
        <v>8746</v>
      </c>
      <c r="F1390" t="s">
        <v>9412</v>
      </c>
      <c r="G1390" t="s">
        <v>6672</v>
      </c>
      <c r="H1390" t="s">
        <v>8747</v>
      </c>
      <c r="I1390" t="s">
        <v>9413</v>
      </c>
      <c r="J1390">
        <v>1</v>
      </c>
      <c r="K1390">
        <v>0</v>
      </c>
      <c r="L1390">
        <v>1</v>
      </c>
      <c r="M1390">
        <v>0</v>
      </c>
      <c r="N1390">
        <v>0</v>
      </c>
      <c r="O1390">
        <v>0</v>
      </c>
    </row>
    <row r="1391" spans="1:15">
      <c r="A1391">
        <v>1204</v>
      </c>
      <c r="B1391">
        <v>70</v>
      </c>
      <c r="C1391" s="10">
        <v>700057</v>
      </c>
      <c r="D1391" t="s">
        <v>6669</v>
      </c>
      <c r="E1391" t="s">
        <v>8746</v>
      </c>
      <c r="F1391" t="s">
        <v>9414</v>
      </c>
      <c r="G1391" t="s">
        <v>6672</v>
      </c>
      <c r="H1391" t="s">
        <v>8747</v>
      </c>
      <c r="I1391" t="s">
        <v>9415</v>
      </c>
      <c r="J1391">
        <v>0</v>
      </c>
      <c r="K1391">
        <v>0</v>
      </c>
      <c r="L1391">
        <v>1</v>
      </c>
      <c r="M1391">
        <v>0</v>
      </c>
      <c r="N1391">
        <v>0</v>
      </c>
      <c r="O1391">
        <v>0</v>
      </c>
    </row>
    <row r="1392" spans="1:15">
      <c r="A1392">
        <v>1204</v>
      </c>
      <c r="B1392">
        <v>70</v>
      </c>
      <c r="C1392" s="10">
        <v>700038</v>
      </c>
      <c r="D1392" t="s">
        <v>6669</v>
      </c>
      <c r="E1392" t="s">
        <v>8746</v>
      </c>
      <c r="F1392" t="s">
        <v>9416</v>
      </c>
      <c r="G1392" t="s">
        <v>6672</v>
      </c>
      <c r="H1392" t="s">
        <v>8747</v>
      </c>
      <c r="I1392" t="s">
        <v>9417</v>
      </c>
      <c r="J1392">
        <v>1</v>
      </c>
      <c r="K1392">
        <v>0</v>
      </c>
      <c r="L1392">
        <v>1</v>
      </c>
      <c r="M1392">
        <v>0</v>
      </c>
      <c r="N1392">
        <v>0</v>
      </c>
      <c r="O1392">
        <v>0</v>
      </c>
    </row>
    <row r="1393" spans="1:15">
      <c r="A1393">
        <v>1204</v>
      </c>
      <c r="B1393">
        <v>78</v>
      </c>
      <c r="C1393" s="10">
        <v>788218</v>
      </c>
      <c r="D1393" t="s">
        <v>6669</v>
      </c>
      <c r="E1393" t="s">
        <v>8746</v>
      </c>
      <c r="F1393" t="s">
        <v>9418</v>
      </c>
      <c r="G1393" t="s">
        <v>6672</v>
      </c>
      <c r="H1393" t="s">
        <v>8747</v>
      </c>
      <c r="I1393" t="s">
        <v>9419</v>
      </c>
      <c r="J1393">
        <v>1</v>
      </c>
      <c r="K1393">
        <v>0</v>
      </c>
      <c r="L1393">
        <v>1</v>
      </c>
      <c r="M1393">
        <v>0</v>
      </c>
      <c r="N1393">
        <v>0</v>
      </c>
      <c r="O1393">
        <v>0</v>
      </c>
    </row>
    <row r="1394" spans="1:15">
      <c r="A1394">
        <v>1204</v>
      </c>
      <c r="B1394">
        <v>70</v>
      </c>
      <c r="C1394" s="10">
        <v>700058</v>
      </c>
      <c r="D1394" t="s">
        <v>6669</v>
      </c>
      <c r="E1394" t="s">
        <v>8746</v>
      </c>
      <c r="F1394" t="s">
        <v>9420</v>
      </c>
      <c r="G1394" t="s">
        <v>6672</v>
      </c>
      <c r="H1394" t="s">
        <v>8747</v>
      </c>
      <c r="I1394" t="s">
        <v>9421</v>
      </c>
      <c r="J1394">
        <v>0</v>
      </c>
      <c r="K1394">
        <v>0</v>
      </c>
      <c r="L1394">
        <v>1</v>
      </c>
      <c r="M1394">
        <v>0</v>
      </c>
      <c r="N1394">
        <v>0</v>
      </c>
      <c r="O1394">
        <v>0</v>
      </c>
    </row>
    <row r="1395" spans="1:15">
      <c r="A1395">
        <v>1204</v>
      </c>
      <c r="B1395">
        <v>70</v>
      </c>
      <c r="C1395" s="10">
        <v>700039</v>
      </c>
      <c r="D1395" t="s">
        <v>6669</v>
      </c>
      <c r="E1395" t="s">
        <v>8746</v>
      </c>
      <c r="F1395" t="s">
        <v>9422</v>
      </c>
      <c r="G1395" t="s">
        <v>6672</v>
      </c>
      <c r="H1395" t="s">
        <v>8747</v>
      </c>
      <c r="I1395" t="s">
        <v>9423</v>
      </c>
      <c r="J1395">
        <v>1</v>
      </c>
      <c r="K1395">
        <v>0</v>
      </c>
      <c r="L1395">
        <v>1</v>
      </c>
      <c r="M1395">
        <v>0</v>
      </c>
      <c r="N1395">
        <v>0</v>
      </c>
      <c r="O1395">
        <v>0</v>
      </c>
    </row>
    <row r="1396" spans="1:15">
      <c r="A1396">
        <v>1204</v>
      </c>
      <c r="B1396">
        <v>78</v>
      </c>
      <c r="C1396" s="10">
        <v>788219</v>
      </c>
      <c r="D1396" t="s">
        <v>6669</v>
      </c>
      <c r="E1396" t="s">
        <v>8746</v>
      </c>
      <c r="F1396" t="s">
        <v>9424</v>
      </c>
      <c r="G1396" t="s">
        <v>6672</v>
      </c>
      <c r="H1396" t="s">
        <v>8747</v>
      </c>
      <c r="I1396" t="s">
        <v>9425</v>
      </c>
      <c r="J1396">
        <v>1</v>
      </c>
      <c r="K1396">
        <v>0</v>
      </c>
      <c r="L1396">
        <v>1</v>
      </c>
      <c r="M1396">
        <v>0</v>
      </c>
      <c r="N1396">
        <v>0</v>
      </c>
      <c r="O1396">
        <v>0</v>
      </c>
    </row>
    <row r="1397" spans="1:15">
      <c r="A1397">
        <v>1204</v>
      </c>
      <c r="B1397">
        <v>70</v>
      </c>
      <c r="C1397" s="10">
        <v>700059</v>
      </c>
      <c r="D1397" t="s">
        <v>6669</v>
      </c>
      <c r="E1397" t="s">
        <v>8746</v>
      </c>
      <c r="F1397" t="s">
        <v>9426</v>
      </c>
      <c r="G1397" t="s">
        <v>6672</v>
      </c>
      <c r="H1397" t="s">
        <v>8747</v>
      </c>
      <c r="I1397" t="s">
        <v>9427</v>
      </c>
      <c r="J1397">
        <v>0</v>
      </c>
      <c r="K1397">
        <v>0</v>
      </c>
      <c r="L1397">
        <v>1</v>
      </c>
      <c r="M1397">
        <v>0</v>
      </c>
      <c r="N1397">
        <v>0</v>
      </c>
      <c r="O1397">
        <v>0</v>
      </c>
    </row>
    <row r="1398" spans="1:15">
      <c r="A1398">
        <v>1204</v>
      </c>
      <c r="B1398">
        <v>70</v>
      </c>
      <c r="C1398" s="10">
        <v>700040</v>
      </c>
      <c r="D1398" t="s">
        <v>6669</v>
      </c>
      <c r="E1398" t="s">
        <v>8746</v>
      </c>
      <c r="F1398" t="s">
        <v>9428</v>
      </c>
      <c r="G1398" t="s">
        <v>6672</v>
      </c>
      <c r="H1398" t="s">
        <v>8747</v>
      </c>
      <c r="I1398" t="s">
        <v>9429</v>
      </c>
      <c r="J1398">
        <v>1</v>
      </c>
      <c r="K1398">
        <v>0</v>
      </c>
      <c r="L1398">
        <v>1</v>
      </c>
      <c r="M1398">
        <v>0</v>
      </c>
      <c r="N1398">
        <v>0</v>
      </c>
      <c r="O1398">
        <v>0</v>
      </c>
    </row>
    <row r="1399" spans="1:15">
      <c r="A1399">
        <v>1204</v>
      </c>
      <c r="B1399">
        <v>78</v>
      </c>
      <c r="C1399" s="10">
        <v>788220</v>
      </c>
      <c r="D1399" t="s">
        <v>6669</v>
      </c>
      <c r="E1399" t="s">
        <v>8746</v>
      </c>
      <c r="F1399" t="s">
        <v>9430</v>
      </c>
      <c r="G1399" t="s">
        <v>6672</v>
      </c>
      <c r="H1399" t="s">
        <v>8747</v>
      </c>
      <c r="I1399" t="s">
        <v>9431</v>
      </c>
      <c r="J1399">
        <v>1</v>
      </c>
      <c r="K1399">
        <v>0</v>
      </c>
      <c r="L1399">
        <v>1</v>
      </c>
      <c r="M1399">
        <v>0</v>
      </c>
      <c r="N1399">
        <v>0</v>
      </c>
      <c r="O1399">
        <v>0</v>
      </c>
    </row>
    <row r="1400" spans="1:15">
      <c r="A1400">
        <v>1204</v>
      </c>
      <c r="B1400">
        <v>78</v>
      </c>
      <c r="C1400" s="10">
        <v>788221</v>
      </c>
      <c r="D1400" t="s">
        <v>6669</v>
      </c>
      <c r="E1400" t="s">
        <v>8746</v>
      </c>
      <c r="F1400" t="s">
        <v>9432</v>
      </c>
      <c r="G1400" t="s">
        <v>6672</v>
      </c>
      <c r="H1400" t="s">
        <v>8747</v>
      </c>
      <c r="I1400" t="s">
        <v>9433</v>
      </c>
      <c r="J1400">
        <v>0</v>
      </c>
      <c r="K1400">
        <v>0</v>
      </c>
      <c r="L1400">
        <v>1</v>
      </c>
      <c r="M1400">
        <v>0</v>
      </c>
      <c r="N1400">
        <v>0</v>
      </c>
      <c r="O1400">
        <v>0</v>
      </c>
    </row>
    <row r="1401" spans="1:15">
      <c r="A1401">
        <v>1205</v>
      </c>
      <c r="B1401">
        <v>50</v>
      </c>
      <c r="C1401" s="10">
        <v>500000</v>
      </c>
      <c r="D1401" t="s">
        <v>6669</v>
      </c>
      <c r="E1401" t="s">
        <v>9434</v>
      </c>
      <c r="F1401" t="s">
        <v>6671</v>
      </c>
      <c r="G1401" t="s">
        <v>6672</v>
      </c>
      <c r="H1401" t="s">
        <v>9435</v>
      </c>
      <c r="I1401" t="s">
        <v>6674</v>
      </c>
      <c r="J1401">
        <v>0</v>
      </c>
      <c r="K1401">
        <v>0</v>
      </c>
      <c r="L1401">
        <v>0</v>
      </c>
      <c r="M1401">
        <v>0</v>
      </c>
      <c r="N1401">
        <v>0</v>
      </c>
      <c r="O1401">
        <v>0</v>
      </c>
    </row>
    <row r="1402" spans="1:15">
      <c r="A1402">
        <v>1205</v>
      </c>
      <c r="B1402">
        <v>50</v>
      </c>
      <c r="C1402" s="10">
        <v>500051</v>
      </c>
      <c r="D1402" t="s">
        <v>6669</v>
      </c>
      <c r="E1402" t="s">
        <v>9434</v>
      </c>
      <c r="F1402" t="s">
        <v>8326</v>
      </c>
      <c r="G1402" t="s">
        <v>6672</v>
      </c>
      <c r="H1402" t="s">
        <v>9435</v>
      </c>
      <c r="I1402" t="s">
        <v>8327</v>
      </c>
      <c r="J1402">
        <v>0</v>
      </c>
      <c r="K1402">
        <v>0</v>
      </c>
      <c r="L1402">
        <v>0</v>
      </c>
      <c r="M1402">
        <v>0</v>
      </c>
      <c r="N1402">
        <v>0</v>
      </c>
      <c r="O1402">
        <v>0</v>
      </c>
    </row>
    <row r="1403" spans="1:15">
      <c r="A1403">
        <v>1205</v>
      </c>
      <c r="B1403">
        <v>51</v>
      </c>
      <c r="C1403" s="10">
        <v>510023</v>
      </c>
      <c r="D1403" t="s">
        <v>6669</v>
      </c>
      <c r="E1403" t="s">
        <v>9434</v>
      </c>
      <c r="F1403" t="s">
        <v>9436</v>
      </c>
      <c r="G1403" t="s">
        <v>6672</v>
      </c>
      <c r="H1403" t="s">
        <v>9435</v>
      </c>
      <c r="I1403" t="s">
        <v>9437</v>
      </c>
      <c r="J1403">
        <v>0</v>
      </c>
      <c r="K1403">
        <v>0</v>
      </c>
      <c r="L1403">
        <v>0</v>
      </c>
      <c r="M1403">
        <v>0</v>
      </c>
      <c r="N1403">
        <v>0</v>
      </c>
      <c r="O1403">
        <v>0</v>
      </c>
    </row>
    <row r="1404" spans="1:15">
      <c r="A1404">
        <v>1205</v>
      </c>
      <c r="B1404">
        <v>51</v>
      </c>
      <c r="C1404" s="10">
        <v>510035</v>
      </c>
      <c r="D1404" t="s">
        <v>6669</v>
      </c>
      <c r="E1404" t="s">
        <v>9434</v>
      </c>
      <c r="F1404" t="s">
        <v>9438</v>
      </c>
      <c r="G1404" t="s">
        <v>6672</v>
      </c>
      <c r="H1404" t="s">
        <v>9435</v>
      </c>
      <c r="I1404" t="s">
        <v>9439</v>
      </c>
      <c r="J1404">
        <v>0</v>
      </c>
      <c r="K1404">
        <v>0</v>
      </c>
      <c r="L1404">
        <v>1</v>
      </c>
      <c r="M1404">
        <v>0</v>
      </c>
      <c r="N1404">
        <v>0</v>
      </c>
      <c r="O1404">
        <v>0</v>
      </c>
    </row>
    <row r="1405" spans="1:15">
      <c r="A1405">
        <v>1205</v>
      </c>
      <c r="B1405">
        <v>50</v>
      </c>
      <c r="C1405" s="10">
        <v>500086</v>
      </c>
      <c r="D1405" t="s">
        <v>6669</v>
      </c>
      <c r="E1405" t="s">
        <v>9434</v>
      </c>
      <c r="F1405" t="s">
        <v>9440</v>
      </c>
      <c r="G1405" t="s">
        <v>6672</v>
      </c>
      <c r="H1405" t="s">
        <v>9435</v>
      </c>
      <c r="I1405" t="s">
        <v>9441</v>
      </c>
      <c r="J1405">
        <v>0</v>
      </c>
      <c r="K1405">
        <v>0</v>
      </c>
      <c r="L1405">
        <v>1</v>
      </c>
      <c r="M1405">
        <v>0</v>
      </c>
      <c r="N1405">
        <v>0</v>
      </c>
      <c r="O1405">
        <v>0</v>
      </c>
    </row>
    <row r="1406" spans="1:15">
      <c r="A1406">
        <v>1205</v>
      </c>
      <c r="B1406">
        <v>51</v>
      </c>
      <c r="C1406" s="10">
        <v>510033</v>
      </c>
      <c r="D1406" t="s">
        <v>6669</v>
      </c>
      <c r="E1406" t="s">
        <v>9434</v>
      </c>
      <c r="F1406" t="s">
        <v>9442</v>
      </c>
      <c r="G1406" t="s">
        <v>6672</v>
      </c>
      <c r="H1406" t="s">
        <v>9435</v>
      </c>
      <c r="I1406" t="s">
        <v>9443</v>
      </c>
      <c r="J1406">
        <v>0</v>
      </c>
      <c r="K1406">
        <v>0</v>
      </c>
      <c r="L1406">
        <v>1</v>
      </c>
      <c r="M1406">
        <v>0</v>
      </c>
      <c r="N1406">
        <v>0</v>
      </c>
      <c r="O1406">
        <v>0</v>
      </c>
    </row>
    <row r="1407" spans="1:15">
      <c r="A1407">
        <v>1205</v>
      </c>
      <c r="B1407">
        <v>51</v>
      </c>
      <c r="C1407" s="10">
        <v>510022</v>
      </c>
      <c r="D1407" t="s">
        <v>6669</v>
      </c>
      <c r="E1407" t="s">
        <v>9434</v>
      </c>
      <c r="F1407" t="s">
        <v>8372</v>
      </c>
      <c r="G1407" t="s">
        <v>6672</v>
      </c>
      <c r="H1407" t="s">
        <v>9435</v>
      </c>
      <c r="I1407" t="s">
        <v>8373</v>
      </c>
      <c r="J1407">
        <v>0</v>
      </c>
      <c r="K1407">
        <v>0</v>
      </c>
      <c r="L1407">
        <v>1</v>
      </c>
      <c r="M1407">
        <v>0</v>
      </c>
      <c r="N1407">
        <v>0</v>
      </c>
      <c r="O1407">
        <v>0</v>
      </c>
    </row>
    <row r="1408" spans="1:15">
      <c r="A1408">
        <v>1205</v>
      </c>
      <c r="B1408">
        <v>50</v>
      </c>
      <c r="C1408" s="10">
        <v>500052</v>
      </c>
      <c r="D1408" t="s">
        <v>6669</v>
      </c>
      <c r="E1408" t="s">
        <v>9434</v>
      </c>
      <c r="F1408" t="s">
        <v>9444</v>
      </c>
      <c r="G1408" t="s">
        <v>6672</v>
      </c>
      <c r="H1408" t="s">
        <v>9435</v>
      </c>
      <c r="I1408" t="s">
        <v>9445</v>
      </c>
      <c r="J1408">
        <v>0</v>
      </c>
      <c r="K1408">
        <v>0</v>
      </c>
      <c r="L1408">
        <v>0</v>
      </c>
      <c r="M1408">
        <v>0</v>
      </c>
      <c r="N1408">
        <v>0</v>
      </c>
      <c r="O1408">
        <v>0</v>
      </c>
    </row>
    <row r="1409" spans="1:15">
      <c r="A1409">
        <v>1205</v>
      </c>
      <c r="B1409">
        <v>50</v>
      </c>
      <c r="C1409" s="10">
        <v>500064</v>
      </c>
      <c r="D1409" t="s">
        <v>6669</v>
      </c>
      <c r="E1409" t="s">
        <v>9434</v>
      </c>
      <c r="F1409" t="s">
        <v>8374</v>
      </c>
      <c r="G1409" t="s">
        <v>6672</v>
      </c>
      <c r="H1409" t="s">
        <v>9435</v>
      </c>
      <c r="I1409" t="s">
        <v>8375</v>
      </c>
      <c r="J1409">
        <v>0</v>
      </c>
      <c r="K1409">
        <v>0</v>
      </c>
      <c r="L1409">
        <v>0</v>
      </c>
      <c r="M1409">
        <v>0</v>
      </c>
      <c r="N1409">
        <v>0</v>
      </c>
      <c r="O1409">
        <v>0</v>
      </c>
    </row>
    <row r="1410" spans="1:15">
      <c r="A1410">
        <v>1205</v>
      </c>
      <c r="B1410">
        <v>50</v>
      </c>
      <c r="C1410" s="10">
        <v>500053</v>
      </c>
      <c r="D1410" t="s">
        <v>6669</v>
      </c>
      <c r="E1410" t="s">
        <v>9434</v>
      </c>
      <c r="F1410" t="s">
        <v>9446</v>
      </c>
      <c r="G1410" t="s">
        <v>6672</v>
      </c>
      <c r="H1410" t="s">
        <v>9435</v>
      </c>
      <c r="I1410" t="s">
        <v>9447</v>
      </c>
      <c r="J1410">
        <v>0</v>
      </c>
      <c r="K1410">
        <v>0</v>
      </c>
      <c r="L1410">
        <v>0</v>
      </c>
      <c r="M1410">
        <v>0</v>
      </c>
      <c r="N1410">
        <v>0</v>
      </c>
      <c r="O1410">
        <v>0</v>
      </c>
    </row>
    <row r="1411" spans="1:15">
      <c r="A1411">
        <v>1205</v>
      </c>
      <c r="B1411">
        <v>51</v>
      </c>
      <c r="C1411" s="10">
        <v>510032</v>
      </c>
      <c r="D1411" t="s">
        <v>6669</v>
      </c>
      <c r="E1411" t="s">
        <v>9434</v>
      </c>
      <c r="F1411" t="s">
        <v>9448</v>
      </c>
      <c r="G1411" t="s">
        <v>6672</v>
      </c>
      <c r="H1411" t="s">
        <v>9435</v>
      </c>
      <c r="I1411" t="s">
        <v>9449</v>
      </c>
      <c r="J1411">
        <v>0</v>
      </c>
      <c r="K1411">
        <v>0</v>
      </c>
      <c r="L1411">
        <v>1</v>
      </c>
      <c r="M1411">
        <v>0</v>
      </c>
      <c r="N1411">
        <v>0</v>
      </c>
      <c r="O1411">
        <v>0</v>
      </c>
    </row>
    <row r="1412" spans="1:15">
      <c r="A1412">
        <v>1205</v>
      </c>
      <c r="B1412">
        <v>50</v>
      </c>
      <c r="C1412" s="10">
        <v>500063</v>
      </c>
      <c r="D1412" t="s">
        <v>6669</v>
      </c>
      <c r="E1412" t="s">
        <v>9434</v>
      </c>
      <c r="F1412" t="s">
        <v>9450</v>
      </c>
      <c r="G1412" t="s">
        <v>6672</v>
      </c>
      <c r="H1412" t="s">
        <v>9435</v>
      </c>
      <c r="I1412" t="s">
        <v>9451</v>
      </c>
      <c r="J1412">
        <v>0</v>
      </c>
      <c r="K1412">
        <v>0</v>
      </c>
      <c r="L1412">
        <v>1</v>
      </c>
      <c r="M1412">
        <v>0</v>
      </c>
      <c r="N1412">
        <v>0</v>
      </c>
      <c r="O1412">
        <v>0</v>
      </c>
    </row>
    <row r="1413" spans="1:15">
      <c r="A1413">
        <v>1205</v>
      </c>
      <c r="B1413">
        <v>51</v>
      </c>
      <c r="C1413" s="10">
        <v>510002</v>
      </c>
      <c r="D1413" t="s">
        <v>6669</v>
      </c>
      <c r="E1413" t="s">
        <v>9434</v>
      </c>
      <c r="F1413" t="s">
        <v>9452</v>
      </c>
      <c r="G1413" t="s">
        <v>6672</v>
      </c>
      <c r="H1413" t="s">
        <v>9435</v>
      </c>
      <c r="I1413" t="s">
        <v>9453</v>
      </c>
      <c r="J1413">
        <v>0</v>
      </c>
      <c r="K1413">
        <v>0</v>
      </c>
      <c r="L1413">
        <v>1</v>
      </c>
      <c r="M1413">
        <v>0</v>
      </c>
      <c r="N1413">
        <v>0</v>
      </c>
      <c r="O1413">
        <v>0</v>
      </c>
    </row>
    <row r="1414" spans="1:15">
      <c r="A1414">
        <v>1205</v>
      </c>
      <c r="B1414">
        <v>50</v>
      </c>
      <c r="C1414" s="10">
        <v>500082</v>
      </c>
      <c r="D1414" t="s">
        <v>6669</v>
      </c>
      <c r="E1414" t="s">
        <v>9434</v>
      </c>
      <c r="F1414" t="s">
        <v>9454</v>
      </c>
      <c r="G1414" t="s">
        <v>6672</v>
      </c>
      <c r="H1414" t="s">
        <v>9435</v>
      </c>
      <c r="I1414" t="s">
        <v>9455</v>
      </c>
      <c r="J1414">
        <v>0</v>
      </c>
      <c r="K1414">
        <v>0</v>
      </c>
      <c r="L1414">
        <v>1</v>
      </c>
      <c r="M1414">
        <v>0</v>
      </c>
      <c r="N1414">
        <v>0</v>
      </c>
      <c r="O1414">
        <v>0</v>
      </c>
    </row>
    <row r="1415" spans="1:15">
      <c r="A1415">
        <v>1205</v>
      </c>
      <c r="B1415">
        <v>51</v>
      </c>
      <c r="C1415" s="10">
        <v>510016</v>
      </c>
      <c r="D1415" t="s">
        <v>6669</v>
      </c>
      <c r="E1415" t="s">
        <v>9434</v>
      </c>
      <c r="F1415" t="s">
        <v>9456</v>
      </c>
      <c r="G1415" t="s">
        <v>6672</v>
      </c>
      <c r="H1415" t="s">
        <v>9435</v>
      </c>
      <c r="I1415" t="s">
        <v>9457</v>
      </c>
      <c r="J1415">
        <v>0</v>
      </c>
      <c r="K1415">
        <v>0</v>
      </c>
      <c r="L1415">
        <v>0</v>
      </c>
      <c r="M1415">
        <v>0</v>
      </c>
      <c r="N1415">
        <v>0</v>
      </c>
      <c r="O1415">
        <v>0</v>
      </c>
    </row>
    <row r="1416" spans="1:15">
      <c r="A1416">
        <v>1205</v>
      </c>
      <c r="B1416">
        <v>51</v>
      </c>
      <c r="C1416" s="10">
        <v>510014</v>
      </c>
      <c r="D1416" t="s">
        <v>6669</v>
      </c>
      <c r="E1416" t="s">
        <v>9434</v>
      </c>
      <c r="F1416" t="s">
        <v>8428</v>
      </c>
      <c r="G1416" t="s">
        <v>6672</v>
      </c>
      <c r="H1416" t="s">
        <v>9435</v>
      </c>
      <c r="I1416" t="s">
        <v>7248</v>
      </c>
      <c r="J1416">
        <v>0</v>
      </c>
      <c r="K1416">
        <v>0</v>
      </c>
      <c r="L1416">
        <v>1</v>
      </c>
      <c r="M1416">
        <v>0</v>
      </c>
      <c r="N1416">
        <v>0</v>
      </c>
      <c r="O1416">
        <v>0</v>
      </c>
    </row>
    <row r="1417" spans="1:15">
      <c r="A1417">
        <v>1205</v>
      </c>
      <c r="B1417">
        <v>50</v>
      </c>
      <c r="C1417" s="10">
        <v>500055</v>
      </c>
      <c r="D1417" t="s">
        <v>6669</v>
      </c>
      <c r="E1417" t="s">
        <v>9434</v>
      </c>
      <c r="F1417" t="s">
        <v>9458</v>
      </c>
      <c r="G1417" t="s">
        <v>6672</v>
      </c>
      <c r="H1417" t="s">
        <v>9435</v>
      </c>
      <c r="I1417" t="s">
        <v>9459</v>
      </c>
      <c r="J1417">
        <v>0</v>
      </c>
      <c r="K1417">
        <v>0</v>
      </c>
      <c r="L1417">
        <v>0</v>
      </c>
      <c r="M1417">
        <v>0</v>
      </c>
      <c r="N1417">
        <v>0</v>
      </c>
      <c r="O1417">
        <v>0</v>
      </c>
    </row>
    <row r="1418" spans="1:15">
      <c r="A1418">
        <v>1205</v>
      </c>
      <c r="B1418">
        <v>51</v>
      </c>
      <c r="C1418" s="10">
        <v>510027</v>
      </c>
      <c r="D1418" t="s">
        <v>6669</v>
      </c>
      <c r="E1418" t="s">
        <v>9434</v>
      </c>
      <c r="F1418" t="s">
        <v>9460</v>
      </c>
      <c r="G1418" t="s">
        <v>6672</v>
      </c>
      <c r="H1418" t="s">
        <v>9435</v>
      </c>
      <c r="I1418" t="s">
        <v>9461</v>
      </c>
      <c r="J1418">
        <v>0</v>
      </c>
      <c r="K1418">
        <v>0</v>
      </c>
      <c r="L1418">
        <v>0</v>
      </c>
      <c r="M1418">
        <v>0</v>
      </c>
      <c r="N1418">
        <v>0</v>
      </c>
      <c r="O1418">
        <v>0</v>
      </c>
    </row>
    <row r="1419" spans="1:15">
      <c r="A1419">
        <v>1205</v>
      </c>
      <c r="B1419">
        <v>51</v>
      </c>
      <c r="C1419" s="10">
        <v>510026</v>
      </c>
      <c r="D1419" t="s">
        <v>6669</v>
      </c>
      <c r="E1419" t="s">
        <v>9434</v>
      </c>
      <c r="F1419" t="s">
        <v>8682</v>
      </c>
      <c r="G1419" t="s">
        <v>6672</v>
      </c>
      <c r="H1419" t="s">
        <v>9435</v>
      </c>
      <c r="I1419" t="s">
        <v>8683</v>
      </c>
      <c r="J1419">
        <v>0</v>
      </c>
      <c r="K1419">
        <v>0</v>
      </c>
      <c r="L1419">
        <v>1</v>
      </c>
      <c r="M1419">
        <v>0</v>
      </c>
      <c r="N1419">
        <v>0</v>
      </c>
      <c r="O1419">
        <v>0</v>
      </c>
    </row>
    <row r="1420" spans="1:15">
      <c r="A1420">
        <v>1205</v>
      </c>
      <c r="B1420">
        <v>51</v>
      </c>
      <c r="C1420" s="10">
        <v>510036</v>
      </c>
      <c r="D1420" t="s">
        <v>6669</v>
      </c>
      <c r="E1420" t="s">
        <v>9434</v>
      </c>
      <c r="F1420" t="s">
        <v>9462</v>
      </c>
      <c r="G1420" t="s">
        <v>6672</v>
      </c>
      <c r="H1420" t="s">
        <v>9435</v>
      </c>
      <c r="I1420" t="s">
        <v>9463</v>
      </c>
      <c r="J1420">
        <v>0</v>
      </c>
      <c r="K1420">
        <v>0</v>
      </c>
      <c r="L1420">
        <v>1</v>
      </c>
      <c r="M1420">
        <v>0</v>
      </c>
      <c r="N1420">
        <v>0</v>
      </c>
      <c r="O1420">
        <v>0</v>
      </c>
    </row>
    <row r="1421" spans="1:15">
      <c r="A1421">
        <v>1205</v>
      </c>
      <c r="B1421">
        <v>51</v>
      </c>
      <c r="C1421" s="10">
        <v>510005</v>
      </c>
      <c r="D1421" t="s">
        <v>6669</v>
      </c>
      <c r="E1421" t="s">
        <v>9434</v>
      </c>
      <c r="F1421" t="s">
        <v>8690</v>
      </c>
      <c r="G1421" t="s">
        <v>6672</v>
      </c>
      <c r="H1421" t="s">
        <v>9435</v>
      </c>
      <c r="I1421" t="s">
        <v>8691</v>
      </c>
      <c r="J1421">
        <v>0</v>
      </c>
      <c r="K1421">
        <v>0</v>
      </c>
      <c r="L1421">
        <v>1</v>
      </c>
      <c r="M1421">
        <v>0</v>
      </c>
      <c r="N1421">
        <v>0</v>
      </c>
      <c r="O1421">
        <v>0</v>
      </c>
    </row>
    <row r="1422" spans="1:15">
      <c r="A1422">
        <v>1205</v>
      </c>
      <c r="B1422">
        <v>50</v>
      </c>
      <c r="C1422" s="10">
        <v>500067</v>
      </c>
      <c r="D1422" t="s">
        <v>6669</v>
      </c>
      <c r="E1422" t="s">
        <v>9434</v>
      </c>
      <c r="F1422" t="s">
        <v>9464</v>
      </c>
      <c r="G1422" t="s">
        <v>6672</v>
      </c>
      <c r="H1422" t="s">
        <v>9435</v>
      </c>
      <c r="I1422" t="s">
        <v>9465</v>
      </c>
      <c r="J1422">
        <v>0</v>
      </c>
      <c r="K1422">
        <v>0</v>
      </c>
      <c r="L1422">
        <v>1</v>
      </c>
      <c r="M1422">
        <v>0</v>
      </c>
      <c r="N1422">
        <v>0</v>
      </c>
      <c r="O1422">
        <v>0</v>
      </c>
    </row>
    <row r="1423" spans="1:15">
      <c r="A1423">
        <v>1205</v>
      </c>
      <c r="B1423">
        <v>50</v>
      </c>
      <c r="C1423" s="10">
        <v>500072</v>
      </c>
      <c r="D1423" t="s">
        <v>6669</v>
      </c>
      <c r="E1423" t="s">
        <v>9434</v>
      </c>
      <c r="F1423" t="s">
        <v>9466</v>
      </c>
      <c r="G1423" t="s">
        <v>6672</v>
      </c>
      <c r="H1423" t="s">
        <v>9435</v>
      </c>
      <c r="I1423" t="s">
        <v>9467</v>
      </c>
      <c r="J1423">
        <v>0</v>
      </c>
      <c r="K1423">
        <v>0</v>
      </c>
      <c r="L1423">
        <v>1</v>
      </c>
      <c r="M1423">
        <v>0</v>
      </c>
      <c r="N1423">
        <v>0</v>
      </c>
      <c r="O1423">
        <v>0</v>
      </c>
    </row>
    <row r="1424" spans="1:15">
      <c r="A1424">
        <v>1205</v>
      </c>
      <c r="B1424">
        <v>50</v>
      </c>
      <c r="C1424" s="10">
        <v>500062</v>
      </c>
      <c r="D1424" t="s">
        <v>6669</v>
      </c>
      <c r="E1424" t="s">
        <v>9434</v>
      </c>
      <c r="F1424" t="s">
        <v>9468</v>
      </c>
      <c r="G1424" t="s">
        <v>6672</v>
      </c>
      <c r="H1424" t="s">
        <v>9435</v>
      </c>
      <c r="I1424" t="s">
        <v>9469</v>
      </c>
      <c r="J1424">
        <v>0</v>
      </c>
      <c r="K1424">
        <v>0</v>
      </c>
      <c r="L1424">
        <v>0</v>
      </c>
      <c r="M1424">
        <v>0</v>
      </c>
      <c r="N1424">
        <v>0</v>
      </c>
      <c r="O1424">
        <v>0</v>
      </c>
    </row>
    <row r="1425" spans="1:15">
      <c r="A1425">
        <v>1205</v>
      </c>
      <c r="B1425">
        <v>51</v>
      </c>
      <c r="C1425" s="10">
        <v>510006</v>
      </c>
      <c r="D1425" t="s">
        <v>6669</v>
      </c>
      <c r="E1425" t="s">
        <v>9434</v>
      </c>
      <c r="F1425" t="s">
        <v>9470</v>
      </c>
      <c r="G1425" t="s">
        <v>6672</v>
      </c>
      <c r="H1425" t="s">
        <v>9435</v>
      </c>
      <c r="I1425" t="s">
        <v>9471</v>
      </c>
      <c r="J1425">
        <v>0</v>
      </c>
      <c r="K1425">
        <v>0</v>
      </c>
      <c r="L1425">
        <v>0</v>
      </c>
      <c r="M1425">
        <v>0</v>
      </c>
      <c r="N1425">
        <v>0</v>
      </c>
      <c r="O1425">
        <v>0</v>
      </c>
    </row>
    <row r="1426" spans="1:15">
      <c r="A1426">
        <v>1205</v>
      </c>
      <c r="B1426">
        <v>51</v>
      </c>
      <c r="C1426" s="10">
        <v>510011</v>
      </c>
      <c r="D1426" t="s">
        <v>6669</v>
      </c>
      <c r="E1426" t="s">
        <v>9434</v>
      </c>
      <c r="F1426" t="s">
        <v>9472</v>
      </c>
      <c r="G1426" t="s">
        <v>6672</v>
      </c>
      <c r="H1426" t="s">
        <v>9435</v>
      </c>
      <c r="I1426" t="s">
        <v>9473</v>
      </c>
      <c r="J1426">
        <v>0</v>
      </c>
      <c r="K1426">
        <v>0</v>
      </c>
      <c r="L1426">
        <v>1</v>
      </c>
      <c r="M1426">
        <v>0</v>
      </c>
      <c r="N1426">
        <v>0</v>
      </c>
      <c r="O1426">
        <v>0</v>
      </c>
    </row>
    <row r="1427" spans="1:15">
      <c r="A1427">
        <v>1205</v>
      </c>
      <c r="B1427">
        <v>50</v>
      </c>
      <c r="C1427" s="10">
        <v>500076</v>
      </c>
      <c r="D1427" t="s">
        <v>6669</v>
      </c>
      <c r="E1427" t="s">
        <v>9434</v>
      </c>
      <c r="F1427" t="s">
        <v>9474</v>
      </c>
      <c r="G1427" t="s">
        <v>6672</v>
      </c>
      <c r="H1427" t="s">
        <v>9435</v>
      </c>
      <c r="I1427" t="s">
        <v>9475</v>
      </c>
      <c r="J1427">
        <v>0</v>
      </c>
      <c r="K1427">
        <v>0</v>
      </c>
      <c r="L1427">
        <v>1</v>
      </c>
      <c r="M1427">
        <v>0</v>
      </c>
      <c r="N1427">
        <v>0</v>
      </c>
      <c r="O1427">
        <v>0</v>
      </c>
    </row>
    <row r="1428" spans="1:15">
      <c r="A1428">
        <v>1205</v>
      </c>
      <c r="B1428">
        <v>51</v>
      </c>
      <c r="C1428" s="10">
        <v>510031</v>
      </c>
      <c r="D1428" t="s">
        <v>6669</v>
      </c>
      <c r="E1428" t="s">
        <v>9434</v>
      </c>
      <c r="F1428" t="s">
        <v>9476</v>
      </c>
      <c r="G1428" t="s">
        <v>6672</v>
      </c>
      <c r="H1428" t="s">
        <v>9435</v>
      </c>
      <c r="I1428" t="s">
        <v>9477</v>
      </c>
      <c r="J1428">
        <v>0</v>
      </c>
      <c r="K1428">
        <v>0</v>
      </c>
      <c r="L1428">
        <v>0</v>
      </c>
      <c r="M1428">
        <v>0</v>
      </c>
      <c r="N1428">
        <v>0</v>
      </c>
      <c r="O1428">
        <v>0</v>
      </c>
    </row>
    <row r="1429" spans="1:15">
      <c r="A1429">
        <v>1205</v>
      </c>
      <c r="B1429">
        <v>50</v>
      </c>
      <c r="C1429" s="10">
        <v>500077</v>
      </c>
      <c r="D1429" t="s">
        <v>6669</v>
      </c>
      <c r="E1429" t="s">
        <v>9434</v>
      </c>
      <c r="F1429" t="s">
        <v>9478</v>
      </c>
      <c r="G1429" t="s">
        <v>6672</v>
      </c>
      <c r="H1429" t="s">
        <v>9435</v>
      </c>
      <c r="I1429" t="s">
        <v>9479</v>
      </c>
      <c r="J1429">
        <v>0</v>
      </c>
      <c r="K1429">
        <v>0</v>
      </c>
      <c r="L1429">
        <v>0</v>
      </c>
      <c r="M1429">
        <v>0</v>
      </c>
      <c r="N1429">
        <v>0</v>
      </c>
      <c r="O1429">
        <v>0</v>
      </c>
    </row>
    <row r="1430" spans="1:15">
      <c r="A1430">
        <v>1205</v>
      </c>
      <c r="B1430">
        <v>51</v>
      </c>
      <c r="C1430" s="10">
        <v>510025</v>
      </c>
      <c r="D1430" t="s">
        <v>6669</v>
      </c>
      <c r="E1430" t="s">
        <v>9434</v>
      </c>
      <c r="F1430" t="s">
        <v>9480</v>
      </c>
      <c r="G1430" t="s">
        <v>6672</v>
      </c>
      <c r="H1430" t="s">
        <v>9435</v>
      </c>
      <c r="I1430" t="s">
        <v>9481</v>
      </c>
      <c r="J1430">
        <v>0</v>
      </c>
      <c r="K1430">
        <v>0</v>
      </c>
      <c r="L1430">
        <v>0</v>
      </c>
      <c r="M1430">
        <v>0</v>
      </c>
      <c r="N1430">
        <v>0</v>
      </c>
      <c r="O1430">
        <v>0</v>
      </c>
    </row>
    <row r="1431" spans="1:15">
      <c r="A1431">
        <v>1205</v>
      </c>
      <c r="B1431">
        <v>50</v>
      </c>
      <c r="C1431" s="10">
        <v>500074</v>
      </c>
      <c r="D1431" t="s">
        <v>6669</v>
      </c>
      <c r="E1431" t="s">
        <v>9434</v>
      </c>
      <c r="F1431" t="s">
        <v>8518</v>
      </c>
      <c r="G1431" t="s">
        <v>6672</v>
      </c>
      <c r="H1431" t="s">
        <v>9435</v>
      </c>
      <c r="I1431" t="s">
        <v>8519</v>
      </c>
      <c r="J1431">
        <v>0</v>
      </c>
      <c r="K1431">
        <v>0</v>
      </c>
      <c r="L1431">
        <v>1</v>
      </c>
      <c r="M1431">
        <v>0</v>
      </c>
      <c r="N1431">
        <v>0</v>
      </c>
      <c r="O1431">
        <v>0</v>
      </c>
    </row>
    <row r="1432" spans="1:15">
      <c r="A1432">
        <v>1205</v>
      </c>
      <c r="B1432">
        <v>50</v>
      </c>
      <c r="C1432" s="10">
        <v>500075</v>
      </c>
      <c r="D1432" t="s">
        <v>6669</v>
      </c>
      <c r="E1432" t="s">
        <v>9434</v>
      </c>
      <c r="F1432" t="s">
        <v>9482</v>
      </c>
      <c r="G1432" t="s">
        <v>6672</v>
      </c>
      <c r="H1432" t="s">
        <v>9435</v>
      </c>
      <c r="I1432" t="s">
        <v>9483</v>
      </c>
      <c r="J1432">
        <v>0</v>
      </c>
      <c r="K1432">
        <v>0</v>
      </c>
      <c r="L1432">
        <v>1</v>
      </c>
      <c r="M1432">
        <v>0</v>
      </c>
      <c r="N1432">
        <v>0</v>
      </c>
      <c r="O1432">
        <v>0</v>
      </c>
    </row>
    <row r="1433" spans="1:15">
      <c r="A1433">
        <v>1205</v>
      </c>
      <c r="B1433">
        <v>50</v>
      </c>
      <c r="C1433" s="10">
        <v>500087</v>
      </c>
      <c r="D1433" t="s">
        <v>6669</v>
      </c>
      <c r="E1433" t="s">
        <v>9434</v>
      </c>
      <c r="F1433" t="s">
        <v>9484</v>
      </c>
      <c r="G1433" t="s">
        <v>6672</v>
      </c>
      <c r="H1433" t="s">
        <v>9435</v>
      </c>
      <c r="I1433" t="s">
        <v>9485</v>
      </c>
      <c r="J1433">
        <v>0</v>
      </c>
      <c r="K1433">
        <v>0</v>
      </c>
      <c r="L1433">
        <v>0</v>
      </c>
      <c r="M1433">
        <v>0</v>
      </c>
      <c r="N1433">
        <v>0</v>
      </c>
      <c r="O1433">
        <v>0</v>
      </c>
    </row>
    <row r="1434" spans="1:15">
      <c r="A1434">
        <v>1205</v>
      </c>
      <c r="B1434">
        <v>51</v>
      </c>
      <c r="C1434" s="10">
        <v>510028</v>
      </c>
      <c r="D1434" t="s">
        <v>6669</v>
      </c>
      <c r="E1434" t="s">
        <v>9434</v>
      </c>
      <c r="F1434" t="s">
        <v>9486</v>
      </c>
      <c r="G1434" t="s">
        <v>6672</v>
      </c>
      <c r="H1434" t="s">
        <v>9435</v>
      </c>
      <c r="I1434" t="s">
        <v>9487</v>
      </c>
      <c r="J1434">
        <v>0</v>
      </c>
      <c r="K1434">
        <v>0</v>
      </c>
      <c r="L1434">
        <v>0</v>
      </c>
      <c r="M1434">
        <v>0</v>
      </c>
      <c r="N1434">
        <v>0</v>
      </c>
      <c r="O1434">
        <v>0</v>
      </c>
    </row>
    <row r="1435" spans="1:15">
      <c r="A1435">
        <v>1205</v>
      </c>
      <c r="B1435">
        <v>50</v>
      </c>
      <c r="C1435" s="10">
        <v>500054</v>
      </c>
      <c r="D1435" t="s">
        <v>6669</v>
      </c>
      <c r="E1435" t="s">
        <v>9434</v>
      </c>
      <c r="F1435" t="s">
        <v>9488</v>
      </c>
      <c r="G1435" t="s">
        <v>6672</v>
      </c>
      <c r="H1435" t="s">
        <v>9435</v>
      </c>
      <c r="I1435" t="s">
        <v>9489</v>
      </c>
      <c r="J1435">
        <v>0</v>
      </c>
      <c r="K1435">
        <v>0</v>
      </c>
      <c r="L1435">
        <v>1</v>
      </c>
      <c r="M1435">
        <v>0</v>
      </c>
      <c r="N1435">
        <v>0</v>
      </c>
      <c r="O1435">
        <v>0</v>
      </c>
    </row>
    <row r="1436" spans="1:15">
      <c r="A1436">
        <v>1205</v>
      </c>
      <c r="B1436">
        <v>50</v>
      </c>
      <c r="C1436" s="10">
        <v>500061</v>
      </c>
      <c r="D1436" t="s">
        <v>6669</v>
      </c>
      <c r="E1436" t="s">
        <v>9434</v>
      </c>
      <c r="F1436" t="s">
        <v>9490</v>
      </c>
      <c r="G1436" t="s">
        <v>6672</v>
      </c>
      <c r="H1436" t="s">
        <v>9435</v>
      </c>
      <c r="I1436" t="s">
        <v>9491</v>
      </c>
      <c r="J1436">
        <v>0</v>
      </c>
      <c r="K1436">
        <v>0</v>
      </c>
      <c r="L1436">
        <v>1</v>
      </c>
      <c r="M1436">
        <v>0</v>
      </c>
      <c r="N1436">
        <v>0</v>
      </c>
      <c r="O1436">
        <v>0</v>
      </c>
    </row>
    <row r="1437" spans="1:15">
      <c r="A1437">
        <v>1205</v>
      </c>
      <c r="B1437">
        <v>50</v>
      </c>
      <c r="C1437" s="10">
        <v>500083</v>
      </c>
      <c r="D1437" t="s">
        <v>6669</v>
      </c>
      <c r="E1437" t="s">
        <v>9434</v>
      </c>
      <c r="F1437" t="s">
        <v>9492</v>
      </c>
      <c r="G1437" t="s">
        <v>6672</v>
      </c>
      <c r="H1437" t="s">
        <v>9435</v>
      </c>
      <c r="I1437" t="s">
        <v>9493</v>
      </c>
      <c r="J1437">
        <v>0</v>
      </c>
      <c r="K1437">
        <v>0</v>
      </c>
      <c r="L1437">
        <v>1</v>
      </c>
      <c r="M1437">
        <v>0</v>
      </c>
      <c r="N1437">
        <v>0</v>
      </c>
      <c r="O1437">
        <v>0</v>
      </c>
    </row>
    <row r="1438" spans="1:15">
      <c r="A1438">
        <v>1205</v>
      </c>
      <c r="B1438">
        <v>50</v>
      </c>
      <c r="C1438" s="10">
        <v>500081</v>
      </c>
      <c r="D1438" t="s">
        <v>6669</v>
      </c>
      <c r="E1438" t="s">
        <v>9434</v>
      </c>
      <c r="F1438" t="s">
        <v>8556</v>
      </c>
      <c r="G1438" t="s">
        <v>6672</v>
      </c>
      <c r="H1438" t="s">
        <v>9435</v>
      </c>
      <c r="I1438" t="s">
        <v>9494</v>
      </c>
      <c r="J1438">
        <v>0</v>
      </c>
      <c r="K1438">
        <v>0</v>
      </c>
      <c r="L1438">
        <v>1</v>
      </c>
      <c r="M1438">
        <v>0</v>
      </c>
      <c r="N1438">
        <v>0</v>
      </c>
      <c r="O1438">
        <v>0</v>
      </c>
    </row>
    <row r="1439" spans="1:15">
      <c r="A1439">
        <v>1205</v>
      </c>
      <c r="B1439">
        <v>51</v>
      </c>
      <c r="C1439" s="10">
        <v>510013</v>
      </c>
      <c r="D1439" t="s">
        <v>6669</v>
      </c>
      <c r="E1439" t="s">
        <v>9434</v>
      </c>
      <c r="F1439" t="s">
        <v>8570</v>
      </c>
      <c r="G1439" t="s">
        <v>6672</v>
      </c>
      <c r="H1439" t="s">
        <v>9435</v>
      </c>
      <c r="I1439" t="s">
        <v>9495</v>
      </c>
      <c r="J1439">
        <v>0</v>
      </c>
      <c r="K1439">
        <v>0</v>
      </c>
      <c r="L1439">
        <v>1</v>
      </c>
      <c r="M1439">
        <v>0</v>
      </c>
      <c r="N1439">
        <v>0</v>
      </c>
      <c r="O1439">
        <v>0</v>
      </c>
    </row>
    <row r="1440" spans="1:15">
      <c r="A1440">
        <v>1205</v>
      </c>
      <c r="B1440">
        <v>51</v>
      </c>
      <c r="C1440" s="10">
        <v>510003</v>
      </c>
      <c r="D1440" t="s">
        <v>6669</v>
      </c>
      <c r="E1440" t="s">
        <v>9434</v>
      </c>
      <c r="F1440" t="s">
        <v>9496</v>
      </c>
      <c r="G1440" t="s">
        <v>6672</v>
      </c>
      <c r="H1440" t="s">
        <v>9435</v>
      </c>
      <c r="I1440" t="s">
        <v>9497</v>
      </c>
      <c r="J1440">
        <v>0</v>
      </c>
      <c r="K1440">
        <v>0</v>
      </c>
      <c r="L1440">
        <v>1</v>
      </c>
      <c r="M1440">
        <v>0</v>
      </c>
      <c r="N1440">
        <v>0</v>
      </c>
      <c r="O1440">
        <v>0</v>
      </c>
    </row>
    <row r="1441" spans="1:15">
      <c r="A1441">
        <v>1205</v>
      </c>
      <c r="B1441">
        <v>51</v>
      </c>
      <c r="C1441" s="10">
        <v>510004</v>
      </c>
      <c r="D1441" t="s">
        <v>6669</v>
      </c>
      <c r="E1441" t="s">
        <v>9434</v>
      </c>
      <c r="F1441" t="s">
        <v>9498</v>
      </c>
      <c r="G1441" t="s">
        <v>6672</v>
      </c>
      <c r="H1441" t="s">
        <v>9435</v>
      </c>
      <c r="I1441" t="s">
        <v>9499</v>
      </c>
      <c r="J1441">
        <v>0</v>
      </c>
      <c r="K1441">
        <v>0</v>
      </c>
      <c r="L1441">
        <v>1</v>
      </c>
      <c r="M1441">
        <v>0</v>
      </c>
      <c r="N1441">
        <v>0</v>
      </c>
      <c r="O1441">
        <v>0</v>
      </c>
    </row>
    <row r="1442" spans="1:15">
      <c r="A1442">
        <v>1205</v>
      </c>
      <c r="B1442">
        <v>50</v>
      </c>
      <c r="C1442" s="10">
        <v>500066</v>
      </c>
      <c r="D1442" t="s">
        <v>6669</v>
      </c>
      <c r="E1442" t="s">
        <v>9434</v>
      </c>
      <c r="F1442" t="s">
        <v>9500</v>
      </c>
      <c r="G1442" t="s">
        <v>6672</v>
      </c>
      <c r="H1442" t="s">
        <v>9435</v>
      </c>
      <c r="I1442" t="s">
        <v>9501</v>
      </c>
      <c r="J1442">
        <v>0</v>
      </c>
      <c r="K1442">
        <v>0</v>
      </c>
      <c r="L1442">
        <v>0</v>
      </c>
      <c r="M1442">
        <v>0</v>
      </c>
      <c r="N1442">
        <v>0</v>
      </c>
      <c r="O1442">
        <v>0</v>
      </c>
    </row>
    <row r="1443" spans="1:15">
      <c r="A1443">
        <v>1205</v>
      </c>
      <c r="B1443">
        <v>51</v>
      </c>
      <c r="C1443" s="10">
        <v>510015</v>
      </c>
      <c r="D1443" t="s">
        <v>6669</v>
      </c>
      <c r="E1443" t="s">
        <v>9434</v>
      </c>
      <c r="F1443" t="s">
        <v>8584</v>
      </c>
      <c r="G1443" t="s">
        <v>6672</v>
      </c>
      <c r="H1443" t="s">
        <v>9435</v>
      </c>
      <c r="I1443" t="s">
        <v>8585</v>
      </c>
      <c r="J1443">
        <v>0</v>
      </c>
      <c r="K1443">
        <v>0</v>
      </c>
      <c r="L1443">
        <v>1</v>
      </c>
      <c r="M1443">
        <v>0</v>
      </c>
      <c r="N1443">
        <v>0</v>
      </c>
      <c r="O1443">
        <v>0</v>
      </c>
    </row>
    <row r="1444" spans="1:15">
      <c r="A1444">
        <v>1205</v>
      </c>
      <c r="B1444">
        <v>51</v>
      </c>
      <c r="C1444" s="10">
        <v>510024</v>
      </c>
      <c r="D1444" t="s">
        <v>6669</v>
      </c>
      <c r="E1444" t="s">
        <v>9434</v>
      </c>
      <c r="F1444" t="s">
        <v>9502</v>
      </c>
      <c r="G1444" t="s">
        <v>6672</v>
      </c>
      <c r="H1444" t="s">
        <v>9435</v>
      </c>
      <c r="I1444" t="s">
        <v>9503</v>
      </c>
      <c r="J1444">
        <v>0</v>
      </c>
      <c r="K1444">
        <v>0</v>
      </c>
      <c r="L1444">
        <v>0</v>
      </c>
      <c r="M1444">
        <v>0</v>
      </c>
      <c r="N1444">
        <v>0</v>
      </c>
      <c r="O1444">
        <v>0</v>
      </c>
    </row>
    <row r="1445" spans="1:15">
      <c r="A1445">
        <v>1205</v>
      </c>
      <c r="B1445">
        <v>51</v>
      </c>
      <c r="C1445" s="10">
        <v>510034</v>
      </c>
      <c r="D1445" t="s">
        <v>6669</v>
      </c>
      <c r="E1445" t="s">
        <v>9434</v>
      </c>
      <c r="F1445" t="s">
        <v>9504</v>
      </c>
      <c r="G1445" t="s">
        <v>6672</v>
      </c>
      <c r="H1445" t="s">
        <v>9435</v>
      </c>
      <c r="I1445" t="s">
        <v>9505</v>
      </c>
      <c r="J1445">
        <v>0</v>
      </c>
      <c r="K1445">
        <v>0</v>
      </c>
      <c r="L1445">
        <v>1</v>
      </c>
      <c r="M1445">
        <v>0</v>
      </c>
      <c r="N1445">
        <v>0</v>
      </c>
      <c r="O1445">
        <v>0</v>
      </c>
    </row>
    <row r="1446" spans="1:15">
      <c r="A1446">
        <v>1205</v>
      </c>
      <c r="B1446">
        <v>51</v>
      </c>
      <c r="C1446" s="10">
        <v>510001</v>
      </c>
      <c r="D1446" t="s">
        <v>6669</v>
      </c>
      <c r="E1446" t="s">
        <v>9434</v>
      </c>
      <c r="F1446" t="s">
        <v>8602</v>
      </c>
      <c r="G1446" t="s">
        <v>6672</v>
      </c>
      <c r="H1446" t="s">
        <v>9435</v>
      </c>
      <c r="I1446" t="s">
        <v>8603</v>
      </c>
      <c r="J1446">
        <v>0</v>
      </c>
      <c r="K1446">
        <v>0</v>
      </c>
      <c r="L1446">
        <v>1</v>
      </c>
      <c r="M1446">
        <v>0</v>
      </c>
      <c r="N1446">
        <v>0</v>
      </c>
      <c r="O1446">
        <v>0</v>
      </c>
    </row>
    <row r="1447" spans="1:15">
      <c r="A1447">
        <v>1205</v>
      </c>
      <c r="B1447">
        <v>50</v>
      </c>
      <c r="C1447" s="10">
        <v>500071</v>
      </c>
      <c r="D1447" t="s">
        <v>6669</v>
      </c>
      <c r="E1447" t="s">
        <v>9434</v>
      </c>
      <c r="F1447" t="s">
        <v>9506</v>
      </c>
      <c r="G1447" t="s">
        <v>6672</v>
      </c>
      <c r="H1447" t="s">
        <v>9435</v>
      </c>
      <c r="I1447" t="s">
        <v>9507</v>
      </c>
      <c r="J1447">
        <v>0</v>
      </c>
      <c r="K1447">
        <v>0</v>
      </c>
      <c r="L1447">
        <v>0</v>
      </c>
      <c r="M1447">
        <v>0</v>
      </c>
      <c r="N1447">
        <v>0</v>
      </c>
      <c r="O1447">
        <v>0</v>
      </c>
    </row>
    <row r="1448" spans="1:15">
      <c r="A1448">
        <v>1205</v>
      </c>
      <c r="B1448">
        <v>51</v>
      </c>
      <c r="C1448" s="10">
        <v>510021</v>
      </c>
      <c r="D1448" t="s">
        <v>6669</v>
      </c>
      <c r="E1448" t="s">
        <v>9434</v>
      </c>
      <c r="F1448" t="s">
        <v>9508</v>
      </c>
      <c r="G1448" t="s">
        <v>6672</v>
      </c>
      <c r="H1448" t="s">
        <v>9435</v>
      </c>
      <c r="I1448" t="s">
        <v>9333</v>
      </c>
      <c r="J1448">
        <v>0</v>
      </c>
      <c r="K1448">
        <v>0</v>
      </c>
      <c r="L1448">
        <v>0</v>
      </c>
      <c r="M1448">
        <v>0</v>
      </c>
      <c r="N1448">
        <v>0</v>
      </c>
      <c r="O1448">
        <v>0</v>
      </c>
    </row>
    <row r="1449" spans="1:15">
      <c r="A1449">
        <v>1205</v>
      </c>
      <c r="B1449">
        <v>50</v>
      </c>
      <c r="C1449" s="10">
        <v>500073</v>
      </c>
      <c r="D1449" t="s">
        <v>6669</v>
      </c>
      <c r="E1449" t="s">
        <v>9434</v>
      </c>
      <c r="F1449" t="s">
        <v>9509</v>
      </c>
      <c r="G1449" t="s">
        <v>6672</v>
      </c>
      <c r="H1449" t="s">
        <v>9435</v>
      </c>
      <c r="I1449" t="s">
        <v>9510</v>
      </c>
      <c r="J1449">
        <v>0</v>
      </c>
      <c r="K1449">
        <v>0</v>
      </c>
      <c r="L1449">
        <v>1</v>
      </c>
      <c r="M1449">
        <v>0</v>
      </c>
      <c r="N1449">
        <v>0</v>
      </c>
      <c r="O1449">
        <v>0</v>
      </c>
    </row>
    <row r="1450" spans="1:15">
      <c r="A1450">
        <v>1205</v>
      </c>
      <c r="B1450">
        <v>50</v>
      </c>
      <c r="C1450" s="10">
        <v>500084</v>
      </c>
      <c r="D1450" t="s">
        <v>6669</v>
      </c>
      <c r="E1450" t="s">
        <v>9434</v>
      </c>
      <c r="F1450" t="s">
        <v>9511</v>
      </c>
      <c r="G1450" t="s">
        <v>6672</v>
      </c>
      <c r="H1450" t="s">
        <v>9435</v>
      </c>
      <c r="I1450" t="s">
        <v>9512</v>
      </c>
      <c r="J1450">
        <v>0</v>
      </c>
      <c r="K1450">
        <v>0</v>
      </c>
      <c r="L1450">
        <v>1</v>
      </c>
      <c r="M1450">
        <v>0</v>
      </c>
      <c r="N1450">
        <v>0</v>
      </c>
      <c r="O1450">
        <v>0</v>
      </c>
    </row>
    <row r="1451" spans="1:15">
      <c r="A1451">
        <v>1205</v>
      </c>
      <c r="B1451">
        <v>50</v>
      </c>
      <c r="C1451" s="10">
        <v>500065</v>
      </c>
      <c r="D1451" t="s">
        <v>6669</v>
      </c>
      <c r="E1451" t="s">
        <v>9434</v>
      </c>
      <c r="F1451" t="s">
        <v>9513</v>
      </c>
      <c r="G1451" t="s">
        <v>6672</v>
      </c>
      <c r="H1451" t="s">
        <v>9435</v>
      </c>
      <c r="I1451" t="s">
        <v>9514</v>
      </c>
      <c r="J1451">
        <v>0</v>
      </c>
      <c r="K1451">
        <v>0</v>
      </c>
      <c r="L1451">
        <v>1</v>
      </c>
      <c r="M1451">
        <v>0</v>
      </c>
      <c r="N1451">
        <v>0</v>
      </c>
      <c r="O1451">
        <v>0</v>
      </c>
    </row>
    <row r="1452" spans="1:15">
      <c r="A1452">
        <v>1205</v>
      </c>
      <c r="B1452">
        <v>51</v>
      </c>
      <c r="C1452" s="10">
        <v>510012</v>
      </c>
      <c r="D1452" t="s">
        <v>6669</v>
      </c>
      <c r="E1452" t="s">
        <v>9434</v>
      </c>
      <c r="F1452" t="s">
        <v>9515</v>
      </c>
      <c r="G1452" t="s">
        <v>6672</v>
      </c>
      <c r="H1452" t="s">
        <v>9435</v>
      </c>
      <c r="I1452" t="s">
        <v>9516</v>
      </c>
      <c r="J1452">
        <v>0</v>
      </c>
      <c r="K1452">
        <v>0</v>
      </c>
      <c r="L1452">
        <v>1</v>
      </c>
      <c r="M1452">
        <v>0</v>
      </c>
      <c r="N1452">
        <v>0</v>
      </c>
      <c r="O1452">
        <v>0</v>
      </c>
    </row>
    <row r="1453" spans="1:15">
      <c r="A1453">
        <v>1205</v>
      </c>
      <c r="B1453">
        <v>50</v>
      </c>
      <c r="C1453" s="10">
        <v>500085</v>
      </c>
      <c r="D1453" t="s">
        <v>6669</v>
      </c>
      <c r="E1453" t="s">
        <v>9434</v>
      </c>
      <c r="F1453" t="s">
        <v>9517</v>
      </c>
      <c r="G1453" t="s">
        <v>6672</v>
      </c>
      <c r="H1453" t="s">
        <v>9435</v>
      </c>
      <c r="I1453" t="s">
        <v>9518</v>
      </c>
      <c r="J1453">
        <v>0</v>
      </c>
      <c r="K1453">
        <v>0</v>
      </c>
      <c r="L1453">
        <v>1</v>
      </c>
      <c r="M1453">
        <v>0</v>
      </c>
      <c r="N1453">
        <v>0</v>
      </c>
      <c r="O1453">
        <v>0</v>
      </c>
    </row>
    <row r="1454" spans="1:15">
      <c r="A1454">
        <v>1206</v>
      </c>
      <c r="B1454">
        <v>85</v>
      </c>
      <c r="C1454" s="10">
        <v>850000</v>
      </c>
      <c r="D1454" t="s">
        <v>6669</v>
      </c>
      <c r="E1454" t="s">
        <v>9519</v>
      </c>
      <c r="F1454" t="s">
        <v>6671</v>
      </c>
      <c r="G1454" t="s">
        <v>6672</v>
      </c>
      <c r="H1454" t="s">
        <v>9520</v>
      </c>
      <c r="I1454" t="s">
        <v>6674</v>
      </c>
      <c r="J1454">
        <v>0</v>
      </c>
      <c r="K1454">
        <v>0</v>
      </c>
      <c r="L1454">
        <v>0</v>
      </c>
      <c r="M1454">
        <v>0</v>
      </c>
      <c r="N1454">
        <v>0</v>
      </c>
      <c r="O1454">
        <v>0</v>
      </c>
    </row>
    <row r="1455" spans="1:15">
      <c r="A1455">
        <v>1206</v>
      </c>
      <c r="B1455">
        <v>85</v>
      </c>
      <c r="C1455" s="10">
        <v>850062</v>
      </c>
      <c r="D1455" t="s">
        <v>6669</v>
      </c>
      <c r="E1455" t="s">
        <v>9519</v>
      </c>
      <c r="F1455" t="s">
        <v>9521</v>
      </c>
      <c r="G1455" t="s">
        <v>6672</v>
      </c>
      <c r="H1455" t="s">
        <v>9520</v>
      </c>
      <c r="I1455" t="s">
        <v>9522</v>
      </c>
      <c r="J1455">
        <v>0</v>
      </c>
      <c r="K1455">
        <v>0</v>
      </c>
      <c r="L1455">
        <v>0</v>
      </c>
      <c r="M1455">
        <v>0</v>
      </c>
      <c r="N1455">
        <v>0</v>
      </c>
      <c r="O1455">
        <v>0</v>
      </c>
    </row>
    <row r="1456" spans="1:15">
      <c r="A1456">
        <v>1206</v>
      </c>
      <c r="B1456">
        <v>85</v>
      </c>
      <c r="C1456" s="10">
        <v>850058</v>
      </c>
      <c r="D1456" t="s">
        <v>6669</v>
      </c>
      <c r="E1456" t="s">
        <v>9519</v>
      </c>
      <c r="F1456" t="s">
        <v>9523</v>
      </c>
      <c r="G1456" t="s">
        <v>6672</v>
      </c>
      <c r="H1456" t="s">
        <v>9520</v>
      </c>
      <c r="I1456" t="s">
        <v>9524</v>
      </c>
      <c r="J1456">
        <v>0</v>
      </c>
      <c r="K1456">
        <v>0</v>
      </c>
      <c r="L1456">
        <v>1</v>
      </c>
      <c r="M1456">
        <v>0</v>
      </c>
      <c r="N1456">
        <v>0</v>
      </c>
      <c r="O1456">
        <v>0</v>
      </c>
    </row>
    <row r="1457" spans="1:15">
      <c r="A1457">
        <v>1206</v>
      </c>
      <c r="B1457">
        <v>85</v>
      </c>
      <c r="C1457" s="10">
        <v>850057</v>
      </c>
      <c r="D1457" t="s">
        <v>6669</v>
      </c>
      <c r="E1457" t="s">
        <v>9519</v>
      </c>
      <c r="F1457" t="s">
        <v>9525</v>
      </c>
      <c r="G1457" t="s">
        <v>6672</v>
      </c>
      <c r="H1457" t="s">
        <v>9520</v>
      </c>
      <c r="I1457" t="s">
        <v>9526</v>
      </c>
      <c r="J1457">
        <v>0</v>
      </c>
      <c r="K1457">
        <v>0</v>
      </c>
      <c r="L1457">
        <v>1</v>
      </c>
      <c r="M1457">
        <v>0</v>
      </c>
      <c r="N1457">
        <v>0</v>
      </c>
      <c r="O1457">
        <v>0</v>
      </c>
    </row>
    <row r="1458" spans="1:15">
      <c r="A1458">
        <v>1206</v>
      </c>
      <c r="B1458">
        <v>8502</v>
      </c>
      <c r="C1458" s="10">
        <v>850252</v>
      </c>
      <c r="D1458" t="s">
        <v>6669</v>
      </c>
      <c r="E1458" t="s">
        <v>9519</v>
      </c>
      <c r="F1458" t="s">
        <v>9527</v>
      </c>
      <c r="G1458" t="s">
        <v>6672</v>
      </c>
      <c r="H1458" t="s">
        <v>9520</v>
      </c>
      <c r="I1458" t="s">
        <v>9528</v>
      </c>
      <c r="J1458">
        <v>0</v>
      </c>
      <c r="K1458">
        <v>0</v>
      </c>
      <c r="L1458">
        <v>0</v>
      </c>
      <c r="M1458">
        <v>0</v>
      </c>
      <c r="N1458">
        <v>0</v>
      </c>
      <c r="O1458">
        <v>0</v>
      </c>
    </row>
    <row r="1459" spans="1:15">
      <c r="A1459">
        <v>1206</v>
      </c>
      <c r="B1459">
        <v>85</v>
      </c>
      <c r="C1459" s="10">
        <v>850054</v>
      </c>
      <c r="D1459" t="s">
        <v>6669</v>
      </c>
      <c r="E1459" t="s">
        <v>9519</v>
      </c>
      <c r="F1459" t="s">
        <v>9529</v>
      </c>
      <c r="G1459" t="s">
        <v>6672</v>
      </c>
      <c r="H1459" t="s">
        <v>9520</v>
      </c>
      <c r="I1459" t="s">
        <v>9530</v>
      </c>
      <c r="J1459">
        <v>0</v>
      </c>
      <c r="K1459">
        <v>0</v>
      </c>
      <c r="L1459">
        <v>0</v>
      </c>
      <c r="M1459">
        <v>0</v>
      </c>
      <c r="N1459">
        <v>0</v>
      </c>
      <c r="O1459">
        <v>0</v>
      </c>
    </row>
    <row r="1460" spans="1:15">
      <c r="A1460">
        <v>1206</v>
      </c>
      <c r="B1460">
        <v>8504</v>
      </c>
      <c r="C1460" s="10">
        <v>850467</v>
      </c>
      <c r="D1460" t="s">
        <v>6669</v>
      </c>
      <c r="E1460" t="s">
        <v>9519</v>
      </c>
      <c r="F1460" t="s">
        <v>9531</v>
      </c>
      <c r="G1460" t="s">
        <v>6672</v>
      </c>
      <c r="H1460" t="s">
        <v>9520</v>
      </c>
      <c r="I1460" t="s">
        <v>9532</v>
      </c>
      <c r="J1460">
        <v>0</v>
      </c>
      <c r="K1460">
        <v>0</v>
      </c>
      <c r="L1460">
        <v>1</v>
      </c>
      <c r="M1460">
        <v>0</v>
      </c>
      <c r="N1460">
        <v>0</v>
      </c>
      <c r="O1460">
        <v>0</v>
      </c>
    </row>
    <row r="1461" spans="1:15">
      <c r="A1461">
        <v>1206</v>
      </c>
      <c r="B1461">
        <v>8502</v>
      </c>
      <c r="C1461" s="10">
        <v>850238</v>
      </c>
      <c r="D1461" t="s">
        <v>6669</v>
      </c>
      <c r="E1461" t="s">
        <v>9519</v>
      </c>
      <c r="F1461" t="s">
        <v>9533</v>
      </c>
      <c r="G1461" t="s">
        <v>6672</v>
      </c>
      <c r="H1461" t="s">
        <v>9520</v>
      </c>
      <c r="I1461" t="s">
        <v>9534</v>
      </c>
      <c r="J1461">
        <v>0</v>
      </c>
      <c r="K1461">
        <v>0</v>
      </c>
      <c r="L1461">
        <v>0</v>
      </c>
      <c r="M1461">
        <v>0</v>
      </c>
      <c r="N1461">
        <v>0</v>
      </c>
      <c r="O1461">
        <v>0</v>
      </c>
    </row>
    <row r="1462" spans="1:15">
      <c r="A1462">
        <v>1206</v>
      </c>
      <c r="B1462">
        <v>8502</v>
      </c>
      <c r="C1462" s="10">
        <v>850212</v>
      </c>
      <c r="D1462" t="s">
        <v>6669</v>
      </c>
      <c r="E1462" t="s">
        <v>9519</v>
      </c>
      <c r="F1462" t="s">
        <v>9535</v>
      </c>
      <c r="G1462" t="s">
        <v>6672</v>
      </c>
      <c r="H1462" t="s">
        <v>9520</v>
      </c>
      <c r="I1462" t="s">
        <v>9536</v>
      </c>
      <c r="J1462">
        <v>0</v>
      </c>
      <c r="K1462">
        <v>0</v>
      </c>
      <c r="L1462">
        <v>0</v>
      </c>
      <c r="M1462">
        <v>0</v>
      </c>
      <c r="N1462">
        <v>0</v>
      </c>
      <c r="O1462">
        <v>0</v>
      </c>
    </row>
    <row r="1463" spans="1:15">
      <c r="A1463">
        <v>1206</v>
      </c>
      <c r="B1463">
        <v>8504</v>
      </c>
      <c r="C1463" s="10">
        <v>850468</v>
      </c>
      <c r="D1463" t="s">
        <v>6669</v>
      </c>
      <c r="E1463" t="s">
        <v>9519</v>
      </c>
      <c r="F1463" t="s">
        <v>9537</v>
      </c>
      <c r="G1463" t="s">
        <v>6672</v>
      </c>
      <c r="H1463" t="s">
        <v>9520</v>
      </c>
      <c r="I1463" t="s">
        <v>9538</v>
      </c>
      <c r="J1463">
        <v>0</v>
      </c>
      <c r="K1463">
        <v>0</v>
      </c>
      <c r="L1463">
        <v>0</v>
      </c>
      <c r="M1463">
        <v>0</v>
      </c>
      <c r="N1463">
        <v>0</v>
      </c>
      <c r="O1463">
        <v>0</v>
      </c>
    </row>
    <row r="1464" spans="1:15">
      <c r="A1464">
        <v>1206</v>
      </c>
      <c r="B1464">
        <v>8502</v>
      </c>
      <c r="C1464" s="10">
        <v>850245</v>
      </c>
      <c r="D1464" t="s">
        <v>6669</v>
      </c>
      <c r="E1464" t="s">
        <v>9519</v>
      </c>
      <c r="F1464" t="s">
        <v>9539</v>
      </c>
      <c r="G1464" t="s">
        <v>6672</v>
      </c>
      <c r="H1464" t="s">
        <v>9520</v>
      </c>
      <c r="I1464" t="s">
        <v>9540</v>
      </c>
      <c r="J1464">
        <v>0</v>
      </c>
      <c r="K1464">
        <v>0</v>
      </c>
      <c r="L1464">
        <v>0</v>
      </c>
      <c r="M1464">
        <v>0</v>
      </c>
      <c r="N1464">
        <v>0</v>
      </c>
      <c r="O1464">
        <v>0</v>
      </c>
    </row>
    <row r="1465" spans="1:15">
      <c r="A1465">
        <v>1206</v>
      </c>
      <c r="B1465">
        <v>8502</v>
      </c>
      <c r="C1465" s="10">
        <v>850221</v>
      </c>
      <c r="D1465" t="s">
        <v>6669</v>
      </c>
      <c r="E1465" t="s">
        <v>9519</v>
      </c>
      <c r="F1465" t="s">
        <v>9541</v>
      </c>
      <c r="G1465" t="s">
        <v>6672</v>
      </c>
      <c r="H1465" t="s">
        <v>9520</v>
      </c>
      <c r="I1465" t="s">
        <v>9542</v>
      </c>
      <c r="J1465">
        <v>0</v>
      </c>
      <c r="K1465">
        <v>0</v>
      </c>
      <c r="L1465">
        <v>0</v>
      </c>
      <c r="M1465">
        <v>0</v>
      </c>
      <c r="N1465">
        <v>0</v>
      </c>
      <c r="O1465">
        <v>0</v>
      </c>
    </row>
    <row r="1466" spans="1:15">
      <c r="A1466">
        <v>1206</v>
      </c>
      <c r="B1466">
        <v>8502</v>
      </c>
      <c r="C1466" s="10">
        <v>850235</v>
      </c>
      <c r="D1466" t="s">
        <v>6669</v>
      </c>
      <c r="E1466" t="s">
        <v>9519</v>
      </c>
      <c r="F1466" t="s">
        <v>9543</v>
      </c>
      <c r="G1466" t="s">
        <v>6672</v>
      </c>
      <c r="H1466" t="s">
        <v>9520</v>
      </c>
      <c r="I1466" t="s">
        <v>9544</v>
      </c>
      <c r="J1466">
        <v>0</v>
      </c>
      <c r="K1466">
        <v>0</v>
      </c>
      <c r="L1466">
        <v>0</v>
      </c>
      <c r="M1466">
        <v>0</v>
      </c>
      <c r="N1466">
        <v>0</v>
      </c>
      <c r="O1466">
        <v>0</v>
      </c>
    </row>
    <row r="1467" spans="1:15">
      <c r="A1467">
        <v>1206</v>
      </c>
      <c r="B1467">
        <v>8502</v>
      </c>
      <c r="C1467" s="10">
        <v>850202</v>
      </c>
      <c r="D1467" t="s">
        <v>6669</v>
      </c>
      <c r="E1467" t="s">
        <v>9519</v>
      </c>
      <c r="F1467" t="s">
        <v>9545</v>
      </c>
      <c r="G1467" t="s">
        <v>6672</v>
      </c>
      <c r="H1467" t="s">
        <v>9520</v>
      </c>
      <c r="I1467" t="s">
        <v>9546</v>
      </c>
      <c r="J1467">
        <v>0</v>
      </c>
      <c r="K1467">
        <v>0</v>
      </c>
      <c r="L1467">
        <v>0</v>
      </c>
      <c r="M1467">
        <v>0</v>
      </c>
      <c r="N1467">
        <v>0</v>
      </c>
      <c r="O1467">
        <v>0</v>
      </c>
    </row>
    <row r="1468" spans="1:15">
      <c r="A1468">
        <v>1206</v>
      </c>
      <c r="B1468">
        <v>8502</v>
      </c>
      <c r="C1468" s="10">
        <v>850216</v>
      </c>
      <c r="D1468" t="s">
        <v>6669</v>
      </c>
      <c r="E1468" t="s">
        <v>9519</v>
      </c>
      <c r="F1468" t="s">
        <v>9547</v>
      </c>
      <c r="G1468" t="s">
        <v>6672</v>
      </c>
      <c r="H1468" t="s">
        <v>9520</v>
      </c>
      <c r="I1468" t="s">
        <v>9548</v>
      </c>
      <c r="J1468">
        <v>0</v>
      </c>
      <c r="K1468">
        <v>0</v>
      </c>
      <c r="L1468">
        <v>1</v>
      </c>
      <c r="M1468">
        <v>0</v>
      </c>
      <c r="N1468">
        <v>0</v>
      </c>
      <c r="O1468">
        <v>0</v>
      </c>
    </row>
    <row r="1469" spans="1:15">
      <c r="A1469">
        <v>1206</v>
      </c>
      <c r="B1469">
        <v>8502</v>
      </c>
      <c r="C1469" s="10">
        <v>850217</v>
      </c>
      <c r="D1469" t="s">
        <v>6669</v>
      </c>
      <c r="E1469" t="s">
        <v>9519</v>
      </c>
      <c r="F1469" t="s">
        <v>9549</v>
      </c>
      <c r="G1469" t="s">
        <v>6672</v>
      </c>
      <c r="H1469" t="s">
        <v>9520</v>
      </c>
      <c r="I1469" t="s">
        <v>9550</v>
      </c>
      <c r="J1469">
        <v>0</v>
      </c>
      <c r="K1469">
        <v>0</v>
      </c>
      <c r="L1469">
        <v>1</v>
      </c>
      <c r="M1469">
        <v>0</v>
      </c>
      <c r="N1469">
        <v>0</v>
      </c>
      <c r="O1469">
        <v>0</v>
      </c>
    </row>
    <row r="1470" spans="1:15">
      <c r="A1470">
        <v>1206</v>
      </c>
      <c r="B1470">
        <v>8502</v>
      </c>
      <c r="C1470" s="10">
        <v>850244</v>
      </c>
      <c r="D1470" t="s">
        <v>6669</v>
      </c>
      <c r="E1470" t="s">
        <v>9519</v>
      </c>
      <c r="F1470" t="s">
        <v>9551</v>
      </c>
      <c r="G1470" t="s">
        <v>6672</v>
      </c>
      <c r="H1470" t="s">
        <v>9520</v>
      </c>
      <c r="I1470" t="s">
        <v>9552</v>
      </c>
      <c r="J1470">
        <v>0</v>
      </c>
      <c r="K1470">
        <v>0</v>
      </c>
      <c r="L1470">
        <v>0</v>
      </c>
      <c r="M1470">
        <v>0</v>
      </c>
      <c r="N1470">
        <v>0</v>
      </c>
      <c r="O1470">
        <v>0</v>
      </c>
    </row>
    <row r="1471" spans="1:15">
      <c r="A1471">
        <v>1206</v>
      </c>
      <c r="B1471">
        <v>8502</v>
      </c>
      <c r="C1471" s="10">
        <v>850206</v>
      </c>
      <c r="D1471" t="s">
        <v>6669</v>
      </c>
      <c r="E1471" t="s">
        <v>9519</v>
      </c>
      <c r="F1471" t="s">
        <v>9553</v>
      </c>
      <c r="G1471" t="s">
        <v>6672</v>
      </c>
      <c r="H1471" t="s">
        <v>9520</v>
      </c>
      <c r="I1471" t="s">
        <v>9554</v>
      </c>
      <c r="J1471">
        <v>0</v>
      </c>
      <c r="K1471">
        <v>0</v>
      </c>
      <c r="L1471">
        <v>0</v>
      </c>
      <c r="M1471">
        <v>0</v>
      </c>
      <c r="N1471">
        <v>0</v>
      </c>
      <c r="O1471">
        <v>0</v>
      </c>
    </row>
    <row r="1472" spans="1:15">
      <c r="A1472">
        <v>1206</v>
      </c>
      <c r="B1472">
        <v>8502</v>
      </c>
      <c r="C1472" s="10">
        <v>850220</v>
      </c>
      <c r="D1472" t="s">
        <v>6669</v>
      </c>
      <c r="E1472" t="s">
        <v>9519</v>
      </c>
      <c r="F1472" t="s">
        <v>9555</v>
      </c>
      <c r="G1472" t="s">
        <v>6672</v>
      </c>
      <c r="H1472" t="s">
        <v>9520</v>
      </c>
      <c r="I1472" t="s">
        <v>9556</v>
      </c>
      <c r="J1472">
        <v>0</v>
      </c>
      <c r="K1472">
        <v>0</v>
      </c>
      <c r="L1472">
        <v>0</v>
      </c>
      <c r="M1472">
        <v>0</v>
      </c>
      <c r="N1472">
        <v>0</v>
      </c>
      <c r="O1472">
        <v>0</v>
      </c>
    </row>
    <row r="1473" spans="1:15">
      <c r="A1473">
        <v>1206</v>
      </c>
      <c r="B1473">
        <v>8502</v>
      </c>
      <c r="C1473" s="10">
        <v>850211</v>
      </c>
      <c r="D1473" t="s">
        <v>6669</v>
      </c>
      <c r="E1473" t="s">
        <v>9519</v>
      </c>
      <c r="F1473" t="s">
        <v>9557</v>
      </c>
      <c r="G1473" t="s">
        <v>6672</v>
      </c>
      <c r="H1473" t="s">
        <v>9520</v>
      </c>
      <c r="I1473" t="s">
        <v>9558</v>
      </c>
      <c r="J1473">
        <v>0</v>
      </c>
      <c r="K1473">
        <v>0</v>
      </c>
      <c r="L1473">
        <v>0</v>
      </c>
      <c r="M1473">
        <v>0</v>
      </c>
      <c r="N1473">
        <v>0</v>
      </c>
      <c r="O1473">
        <v>0</v>
      </c>
    </row>
    <row r="1474" spans="1:15">
      <c r="A1474">
        <v>1206</v>
      </c>
      <c r="B1474">
        <v>8502</v>
      </c>
      <c r="C1474" s="10">
        <v>850231</v>
      </c>
      <c r="D1474" t="s">
        <v>6669</v>
      </c>
      <c r="E1474" t="s">
        <v>9519</v>
      </c>
      <c r="F1474" t="s">
        <v>9559</v>
      </c>
      <c r="G1474" t="s">
        <v>6672</v>
      </c>
      <c r="H1474" t="s">
        <v>9520</v>
      </c>
      <c r="I1474" t="s">
        <v>9560</v>
      </c>
      <c r="J1474">
        <v>0</v>
      </c>
      <c r="K1474">
        <v>0</v>
      </c>
      <c r="L1474">
        <v>0</v>
      </c>
      <c r="M1474">
        <v>0</v>
      </c>
      <c r="N1474">
        <v>0</v>
      </c>
      <c r="O1474">
        <v>0</v>
      </c>
    </row>
    <row r="1475" spans="1:15">
      <c r="A1475">
        <v>1206</v>
      </c>
      <c r="B1475">
        <v>8502</v>
      </c>
      <c r="C1475" s="10">
        <v>850204</v>
      </c>
      <c r="D1475" t="s">
        <v>6669</v>
      </c>
      <c r="E1475" t="s">
        <v>9519</v>
      </c>
      <c r="F1475" t="s">
        <v>9561</v>
      </c>
      <c r="G1475" t="s">
        <v>6672</v>
      </c>
      <c r="H1475" t="s">
        <v>9520</v>
      </c>
      <c r="I1475" t="s">
        <v>9562</v>
      </c>
      <c r="J1475">
        <v>0</v>
      </c>
      <c r="K1475">
        <v>0</v>
      </c>
      <c r="L1475">
        <v>0</v>
      </c>
      <c r="M1475">
        <v>0</v>
      </c>
      <c r="N1475">
        <v>0</v>
      </c>
      <c r="O1475">
        <v>0</v>
      </c>
    </row>
    <row r="1476" spans="1:15">
      <c r="A1476">
        <v>1206</v>
      </c>
      <c r="B1476">
        <v>8502</v>
      </c>
      <c r="C1476" s="10">
        <v>850223</v>
      </c>
      <c r="D1476" t="s">
        <v>6669</v>
      </c>
      <c r="E1476" t="s">
        <v>9519</v>
      </c>
      <c r="F1476" t="s">
        <v>9563</v>
      </c>
      <c r="G1476" t="s">
        <v>6672</v>
      </c>
      <c r="H1476" t="s">
        <v>9520</v>
      </c>
      <c r="I1476" t="s">
        <v>9564</v>
      </c>
      <c r="J1476">
        <v>0</v>
      </c>
      <c r="K1476">
        <v>0</v>
      </c>
      <c r="L1476">
        <v>0</v>
      </c>
      <c r="M1476">
        <v>0</v>
      </c>
      <c r="N1476">
        <v>0</v>
      </c>
      <c r="O1476">
        <v>0</v>
      </c>
    </row>
    <row r="1477" spans="1:15">
      <c r="A1477">
        <v>1206</v>
      </c>
      <c r="B1477">
        <v>8502</v>
      </c>
      <c r="C1477" s="10">
        <v>850218</v>
      </c>
      <c r="D1477" t="s">
        <v>6669</v>
      </c>
      <c r="E1477" t="s">
        <v>9519</v>
      </c>
      <c r="F1477" t="s">
        <v>9565</v>
      </c>
      <c r="G1477" t="s">
        <v>6672</v>
      </c>
      <c r="H1477" t="s">
        <v>9520</v>
      </c>
      <c r="I1477" t="s">
        <v>9566</v>
      </c>
      <c r="J1477">
        <v>0</v>
      </c>
      <c r="K1477">
        <v>0</v>
      </c>
      <c r="L1477">
        <v>1</v>
      </c>
      <c r="M1477">
        <v>0</v>
      </c>
      <c r="N1477">
        <v>0</v>
      </c>
      <c r="O1477">
        <v>0</v>
      </c>
    </row>
    <row r="1478" spans="1:15">
      <c r="A1478">
        <v>1206</v>
      </c>
      <c r="B1478">
        <v>8502</v>
      </c>
      <c r="C1478" s="10">
        <v>850234</v>
      </c>
      <c r="D1478" t="s">
        <v>6669</v>
      </c>
      <c r="E1478" t="s">
        <v>9519</v>
      </c>
      <c r="F1478" t="s">
        <v>9567</v>
      </c>
      <c r="G1478" t="s">
        <v>6672</v>
      </c>
      <c r="H1478" t="s">
        <v>9520</v>
      </c>
      <c r="I1478" t="s">
        <v>9568</v>
      </c>
      <c r="J1478">
        <v>0</v>
      </c>
      <c r="K1478">
        <v>0</v>
      </c>
      <c r="L1478">
        <v>0</v>
      </c>
      <c r="M1478">
        <v>0</v>
      </c>
      <c r="N1478">
        <v>0</v>
      </c>
      <c r="O1478">
        <v>0</v>
      </c>
    </row>
    <row r="1479" spans="1:15">
      <c r="A1479">
        <v>1206</v>
      </c>
      <c r="B1479">
        <v>8502</v>
      </c>
      <c r="C1479" s="10">
        <v>850232</v>
      </c>
      <c r="D1479" t="s">
        <v>6669</v>
      </c>
      <c r="E1479" t="s">
        <v>9519</v>
      </c>
      <c r="F1479" t="s">
        <v>9569</v>
      </c>
      <c r="G1479" t="s">
        <v>6672</v>
      </c>
      <c r="H1479" t="s">
        <v>9520</v>
      </c>
      <c r="I1479" t="s">
        <v>9570</v>
      </c>
      <c r="J1479">
        <v>0</v>
      </c>
      <c r="K1479">
        <v>0</v>
      </c>
      <c r="L1479">
        <v>0</v>
      </c>
      <c r="M1479">
        <v>0</v>
      </c>
      <c r="N1479">
        <v>0</v>
      </c>
      <c r="O1479">
        <v>0</v>
      </c>
    </row>
    <row r="1480" spans="1:15">
      <c r="A1480">
        <v>1206</v>
      </c>
      <c r="B1480">
        <v>8502</v>
      </c>
      <c r="C1480" s="10">
        <v>850225</v>
      </c>
      <c r="D1480" t="s">
        <v>6669</v>
      </c>
      <c r="E1480" t="s">
        <v>9519</v>
      </c>
      <c r="F1480" t="s">
        <v>9571</v>
      </c>
      <c r="G1480" t="s">
        <v>6672</v>
      </c>
      <c r="H1480" t="s">
        <v>9520</v>
      </c>
      <c r="I1480" t="s">
        <v>9572</v>
      </c>
      <c r="J1480">
        <v>0</v>
      </c>
      <c r="K1480">
        <v>0</v>
      </c>
      <c r="L1480">
        <v>0</v>
      </c>
      <c r="M1480">
        <v>0</v>
      </c>
      <c r="N1480">
        <v>0</v>
      </c>
      <c r="O1480">
        <v>0</v>
      </c>
    </row>
    <row r="1481" spans="1:15">
      <c r="A1481">
        <v>1206</v>
      </c>
      <c r="B1481">
        <v>8502</v>
      </c>
      <c r="C1481" s="10">
        <v>850215</v>
      </c>
      <c r="D1481" t="s">
        <v>6669</v>
      </c>
      <c r="E1481" t="s">
        <v>9519</v>
      </c>
      <c r="F1481" t="s">
        <v>9573</v>
      </c>
      <c r="G1481" t="s">
        <v>6672</v>
      </c>
      <c r="H1481" t="s">
        <v>9520</v>
      </c>
      <c r="I1481" t="s">
        <v>9574</v>
      </c>
      <c r="J1481">
        <v>0</v>
      </c>
      <c r="K1481">
        <v>0</v>
      </c>
      <c r="L1481">
        <v>0</v>
      </c>
      <c r="M1481">
        <v>0</v>
      </c>
      <c r="N1481">
        <v>0</v>
      </c>
      <c r="O1481">
        <v>0</v>
      </c>
    </row>
    <row r="1482" spans="1:15">
      <c r="A1482">
        <v>1206</v>
      </c>
      <c r="B1482">
        <v>8502</v>
      </c>
      <c r="C1482" s="10">
        <v>850237</v>
      </c>
      <c r="D1482" t="s">
        <v>6669</v>
      </c>
      <c r="E1482" t="s">
        <v>9519</v>
      </c>
      <c r="F1482" t="s">
        <v>9575</v>
      </c>
      <c r="G1482" t="s">
        <v>6672</v>
      </c>
      <c r="H1482" t="s">
        <v>9520</v>
      </c>
      <c r="I1482" t="s">
        <v>9576</v>
      </c>
      <c r="J1482">
        <v>0</v>
      </c>
      <c r="K1482">
        <v>0</v>
      </c>
      <c r="L1482">
        <v>0</v>
      </c>
      <c r="M1482">
        <v>0</v>
      </c>
      <c r="N1482">
        <v>0</v>
      </c>
      <c r="O1482">
        <v>0</v>
      </c>
    </row>
    <row r="1483" spans="1:15">
      <c r="A1483">
        <v>1206</v>
      </c>
      <c r="B1483">
        <v>8502</v>
      </c>
      <c r="C1483" s="10">
        <v>850205</v>
      </c>
      <c r="D1483" t="s">
        <v>6669</v>
      </c>
      <c r="E1483" t="s">
        <v>9519</v>
      </c>
      <c r="F1483" t="s">
        <v>9577</v>
      </c>
      <c r="G1483" t="s">
        <v>6672</v>
      </c>
      <c r="H1483" t="s">
        <v>9520</v>
      </c>
      <c r="I1483" t="s">
        <v>9578</v>
      </c>
      <c r="J1483">
        <v>0</v>
      </c>
      <c r="K1483">
        <v>0</v>
      </c>
      <c r="L1483">
        <v>0</v>
      </c>
      <c r="M1483">
        <v>0</v>
      </c>
      <c r="N1483">
        <v>0</v>
      </c>
      <c r="O1483">
        <v>0</v>
      </c>
    </row>
    <row r="1484" spans="1:15">
      <c r="A1484">
        <v>1206</v>
      </c>
      <c r="B1484">
        <v>8502</v>
      </c>
      <c r="C1484" s="10">
        <v>850241</v>
      </c>
      <c r="D1484" t="s">
        <v>6669</v>
      </c>
      <c r="E1484" t="s">
        <v>9519</v>
      </c>
      <c r="F1484" t="s">
        <v>9579</v>
      </c>
      <c r="G1484" t="s">
        <v>6672</v>
      </c>
      <c r="H1484" t="s">
        <v>9520</v>
      </c>
      <c r="I1484" t="s">
        <v>9580</v>
      </c>
      <c r="J1484">
        <v>0</v>
      </c>
      <c r="K1484">
        <v>0</v>
      </c>
      <c r="L1484">
        <v>0</v>
      </c>
      <c r="M1484">
        <v>0</v>
      </c>
      <c r="N1484">
        <v>0</v>
      </c>
      <c r="O1484">
        <v>0</v>
      </c>
    </row>
    <row r="1485" spans="1:15">
      <c r="A1485">
        <v>1206</v>
      </c>
      <c r="B1485">
        <v>8502</v>
      </c>
      <c r="C1485" s="10">
        <v>850236</v>
      </c>
      <c r="D1485" t="s">
        <v>6669</v>
      </c>
      <c r="E1485" t="s">
        <v>9519</v>
      </c>
      <c r="F1485" t="s">
        <v>9581</v>
      </c>
      <c r="G1485" t="s">
        <v>6672</v>
      </c>
      <c r="H1485" t="s">
        <v>9520</v>
      </c>
      <c r="I1485" t="s">
        <v>9582</v>
      </c>
      <c r="J1485">
        <v>0</v>
      </c>
      <c r="K1485">
        <v>0</v>
      </c>
      <c r="L1485">
        <v>0</v>
      </c>
      <c r="M1485">
        <v>0</v>
      </c>
      <c r="N1485">
        <v>0</v>
      </c>
      <c r="O1485">
        <v>0</v>
      </c>
    </row>
    <row r="1486" spans="1:15">
      <c r="A1486">
        <v>1206</v>
      </c>
      <c r="B1486">
        <v>8502</v>
      </c>
      <c r="C1486" s="10">
        <v>850203</v>
      </c>
      <c r="D1486" t="s">
        <v>6669</v>
      </c>
      <c r="E1486" t="s">
        <v>9519</v>
      </c>
      <c r="F1486" t="s">
        <v>9583</v>
      </c>
      <c r="G1486" t="s">
        <v>6672</v>
      </c>
      <c r="H1486" t="s">
        <v>9520</v>
      </c>
      <c r="I1486" t="s">
        <v>9584</v>
      </c>
      <c r="J1486">
        <v>0</v>
      </c>
      <c r="K1486">
        <v>0</v>
      </c>
      <c r="L1486">
        <v>0</v>
      </c>
      <c r="M1486">
        <v>0</v>
      </c>
      <c r="N1486">
        <v>0</v>
      </c>
      <c r="O1486">
        <v>0</v>
      </c>
    </row>
    <row r="1487" spans="1:15">
      <c r="A1487">
        <v>1206</v>
      </c>
      <c r="B1487">
        <v>8502</v>
      </c>
      <c r="C1487" s="10">
        <v>850213</v>
      </c>
      <c r="D1487" t="s">
        <v>6669</v>
      </c>
      <c r="E1487" t="s">
        <v>9519</v>
      </c>
      <c r="F1487" t="s">
        <v>9585</v>
      </c>
      <c r="G1487" t="s">
        <v>6672</v>
      </c>
      <c r="H1487" t="s">
        <v>9520</v>
      </c>
      <c r="I1487" t="s">
        <v>9586</v>
      </c>
      <c r="J1487">
        <v>0</v>
      </c>
      <c r="K1487">
        <v>0</v>
      </c>
      <c r="L1487">
        <v>0</v>
      </c>
      <c r="M1487">
        <v>0</v>
      </c>
      <c r="N1487">
        <v>0</v>
      </c>
      <c r="O1487">
        <v>0</v>
      </c>
    </row>
    <row r="1488" spans="1:15">
      <c r="A1488">
        <v>1206</v>
      </c>
      <c r="B1488">
        <v>8502</v>
      </c>
      <c r="C1488" s="10">
        <v>850243</v>
      </c>
      <c r="D1488" t="s">
        <v>6669</v>
      </c>
      <c r="E1488" t="s">
        <v>9519</v>
      </c>
      <c r="F1488" t="s">
        <v>9587</v>
      </c>
      <c r="G1488" t="s">
        <v>6672</v>
      </c>
      <c r="H1488" t="s">
        <v>9520</v>
      </c>
      <c r="I1488" t="s">
        <v>9588</v>
      </c>
      <c r="J1488">
        <v>0</v>
      </c>
      <c r="K1488">
        <v>0</v>
      </c>
      <c r="L1488">
        <v>0</v>
      </c>
      <c r="M1488">
        <v>0</v>
      </c>
      <c r="N1488">
        <v>0</v>
      </c>
      <c r="O1488">
        <v>0</v>
      </c>
    </row>
    <row r="1489" spans="1:15">
      <c r="A1489">
        <v>1206</v>
      </c>
      <c r="B1489">
        <v>8502</v>
      </c>
      <c r="C1489" s="10">
        <v>850233</v>
      </c>
      <c r="D1489" t="s">
        <v>6669</v>
      </c>
      <c r="E1489" t="s">
        <v>9519</v>
      </c>
      <c r="F1489" t="s">
        <v>9589</v>
      </c>
      <c r="G1489" t="s">
        <v>6672</v>
      </c>
      <c r="H1489" t="s">
        <v>9520</v>
      </c>
      <c r="I1489" t="s">
        <v>9590</v>
      </c>
      <c r="J1489">
        <v>0</v>
      </c>
      <c r="K1489">
        <v>0</v>
      </c>
      <c r="L1489">
        <v>0</v>
      </c>
      <c r="M1489">
        <v>0</v>
      </c>
      <c r="N1489">
        <v>0</v>
      </c>
      <c r="O1489">
        <v>0</v>
      </c>
    </row>
    <row r="1490" spans="1:15">
      <c r="A1490">
        <v>1206</v>
      </c>
      <c r="B1490">
        <v>8502</v>
      </c>
      <c r="C1490" s="10">
        <v>850201</v>
      </c>
      <c r="D1490" t="s">
        <v>6669</v>
      </c>
      <c r="E1490" t="s">
        <v>9519</v>
      </c>
      <c r="F1490" t="s">
        <v>9591</v>
      </c>
      <c r="G1490" t="s">
        <v>6672</v>
      </c>
      <c r="H1490" t="s">
        <v>9520</v>
      </c>
      <c r="I1490" t="s">
        <v>9592</v>
      </c>
      <c r="J1490">
        <v>0</v>
      </c>
      <c r="K1490">
        <v>0</v>
      </c>
      <c r="L1490">
        <v>0</v>
      </c>
      <c r="M1490">
        <v>0</v>
      </c>
      <c r="N1490">
        <v>0</v>
      </c>
      <c r="O1490">
        <v>0</v>
      </c>
    </row>
    <row r="1491" spans="1:15">
      <c r="A1491">
        <v>1206</v>
      </c>
      <c r="B1491">
        <v>8502</v>
      </c>
      <c r="C1491" s="10">
        <v>850242</v>
      </c>
      <c r="D1491" t="s">
        <v>6669</v>
      </c>
      <c r="E1491" t="s">
        <v>9519</v>
      </c>
      <c r="F1491" t="s">
        <v>9593</v>
      </c>
      <c r="G1491" t="s">
        <v>6672</v>
      </c>
      <c r="H1491" t="s">
        <v>9520</v>
      </c>
      <c r="I1491" t="s">
        <v>9594</v>
      </c>
      <c r="J1491">
        <v>0</v>
      </c>
      <c r="K1491">
        <v>0</v>
      </c>
      <c r="L1491">
        <v>0</v>
      </c>
      <c r="M1491">
        <v>0</v>
      </c>
      <c r="N1491">
        <v>0</v>
      </c>
      <c r="O1491">
        <v>0</v>
      </c>
    </row>
    <row r="1492" spans="1:15">
      <c r="A1492">
        <v>1206</v>
      </c>
      <c r="B1492">
        <v>8502</v>
      </c>
      <c r="C1492" s="10">
        <v>850214</v>
      </c>
      <c r="D1492" t="s">
        <v>6669</v>
      </c>
      <c r="E1492" t="s">
        <v>9519</v>
      </c>
      <c r="F1492" t="s">
        <v>9595</v>
      </c>
      <c r="G1492" t="s">
        <v>6672</v>
      </c>
      <c r="H1492" t="s">
        <v>9520</v>
      </c>
      <c r="I1492" t="s">
        <v>9596</v>
      </c>
      <c r="J1492">
        <v>0</v>
      </c>
      <c r="K1492">
        <v>0</v>
      </c>
      <c r="L1492">
        <v>0</v>
      </c>
      <c r="M1492">
        <v>0</v>
      </c>
      <c r="N1492">
        <v>0</v>
      </c>
      <c r="O1492">
        <v>0</v>
      </c>
    </row>
    <row r="1493" spans="1:15">
      <c r="A1493">
        <v>1206</v>
      </c>
      <c r="B1493">
        <v>8502</v>
      </c>
      <c r="C1493" s="10">
        <v>850222</v>
      </c>
      <c r="D1493" t="s">
        <v>6669</v>
      </c>
      <c r="E1493" t="s">
        <v>9519</v>
      </c>
      <c r="F1493" t="s">
        <v>9597</v>
      </c>
      <c r="G1493" t="s">
        <v>6672</v>
      </c>
      <c r="H1493" t="s">
        <v>9520</v>
      </c>
      <c r="I1493" t="s">
        <v>9598</v>
      </c>
      <c r="J1493">
        <v>0</v>
      </c>
      <c r="K1493">
        <v>0</v>
      </c>
      <c r="L1493">
        <v>0</v>
      </c>
      <c r="M1493">
        <v>0</v>
      </c>
      <c r="N1493">
        <v>0</v>
      </c>
      <c r="O1493">
        <v>0</v>
      </c>
    </row>
    <row r="1494" spans="1:15">
      <c r="A1494">
        <v>1206</v>
      </c>
      <c r="B1494">
        <v>8502</v>
      </c>
      <c r="C1494" s="10">
        <v>850224</v>
      </c>
      <c r="D1494" t="s">
        <v>6669</v>
      </c>
      <c r="E1494" t="s">
        <v>9519</v>
      </c>
      <c r="F1494" t="s">
        <v>9599</v>
      </c>
      <c r="G1494" t="s">
        <v>6672</v>
      </c>
      <c r="H1494" t="s">
        <v>9520</v>
      </c>
      <c r="I1494" t="s">
        <v>9600</v>
      </c>
      <c r="J1494">
        <v>0</v>
      </c>
      <c r="K1494">
        <v>0</v>
      </c>
      <c r="L1494">
        <v>0</v>
      </c>
      <c r="M1494">
        <v>0</v>
      </c>
      <c r="N1494">
        <v>0</v>
      </c>
      <c r="O1494">
        <v>0</v>
      </c>
    </row>
    <row r="1495" spans="1:15">
      <c r="A1495">
        <v>1206</v>
      </c>
      <c r="B1495">
        <v>85</v>
      </c>
      <c r="C1495" s="10">
        <v>850011</v>
      </c>
      <c r="D1495" t="s">
        <v>6669</v>
      </c>
      <c r="E1495" t="s">
        <v>9519</v>
      </c>
      <c r="F1495" t="s">
        <v>7517</v>
      </c>
      <c r="G1495" t="s">
        <v>6672</v>
      </c>
      <c r="H1495" t="s">
        <v>9520</v>
      </c>
      <c r="I1495" t="s">
        <v>7518</v>
      </c>
      <c r="J1495">
        <v>0</v>
      </c>
      <c r="K1495">
        <v>0</v>
      </c>
      <c r="L1495">
        <v>0</v>
      </c>
      <c r="M1495">
        <v>0</v>
      </c>
      <c r="N1495">
        <v>0</v>
      </c>
      <c r="O1495">
        <v>0</v>
      </c>
    </row>
    <row r="1496" spans="1:15">
      <c r="A1496">
        <v>1206</v>
      </c>
      <c r="B1496">
        <v>85</v>
      </c>
      <c r="C1496" s="10">
        <v>850061</v>
      </c>
      <c r="D1496" t="s">
        <v>6669</v>
      </c>
      <c r="E1496" t="s">
        <v>9519</v>
      </c>
      <c r="F1496" t="s">
        <v>9601</v>
      </c>
      <c r="G1496" t="s">
        <v>6672</v>
      </c>
      <c r="H1496" t="s">
        <v>9520</v>
      </c>
      <c r="I1496" t="s">
        <v>9602</v>
      </c>
      <c r="J1496">
        <v>0</v>
      </c>
      <c r="K1496">
        <v>0</v>
      </c>
      <c r="L1496">
        <v>1</v>
      </c>
      <c r="M1496">
        <v>0</v>
      </c>
      <c r="N1496">
        <v>0</v>
      </c>
      <c r="O1496">
        <v>0</v>
      </c>
    </row>
    <row r="1497" spans="1:15">
      <c r="A1497">
        <v>1206</v>
      </c>
      <c r="B1497">
        <v>85</v>
      </c>
      <c r="C1497" s="10">
        <v>850008</v>
      </c>
      <c r="D1497" t="s">
        <v>6669</v>
      </c>
      <c r="E1497" t="s">
        <v>9519</v>
      </c>
      <c r="F1497" t="s">
        <v>9436</v>
      </c>
      <c r="G1497" t="s">
        <v>6672</v>
      </c>
      <c r="H1497" t="s">
        <v>9520</v>
      </c>
      <c r="I1497" t="s">
        <v>9437</v>
      </c>
      <c r="J1497">
        <v>0</v>
      </c>
      <c r="K1497">
        <v>0</v>
      </c>
      <c r="L1497">
        <v>0</v>
      </c>
      <c r="M1497">
        <v>0</v>
      </c>
      <c r="N1497">
        <v>0</v>
      </c>
      <c r="O1497">
        <v>0</v>
      </c>
    </row>
    <row r="1498" spans="1:15">
      <c r="A1498">
        <v>1206</v>
      </c>
      <c r="B1498">
        <v>85</v>
      </c>
      <c r="C1498" s="10">
        <v>850846</v>
      </c>
      <c r="D1498" t="s">
        <v>6669</v>
      </c>
      <c r="E1498" t="s">
        <v>9519</v>
      </c>
      <c r="F1498" t="s">
        <v>8656</v>
      </c>
      <c r="G1498" t="s">
        <v>6672</v>
      </c>
      <c r="H1498" t="s">
        <v>9520</v>
      </c>
      <c r="I1498" t="s">
        <v>9603</v>
      </c>
      <c r="J1498">
        <v>0</v>
      </c>
      <c r="K1498">
        <v>0</v>
      </c>
      <c r="L1498">
        <v>1</v>
      </c>
      <c r="M1498">
        <v>0</v>
      </c>
      <c r="N1498">
        <v>0</v>
      </c>
      <c r="O1498">
        <v>0</v>
      </c>
    </row>
    <row r="1499" spans="1:15">
      <c r="A1499">
        <v>1206</v>
      </c>
      <c r="B1499">
        <v>85</v>
      </c>
      <c r="C1499" s="10">
        <v>850835</v>
      </c>
      <c r="D1499" t="s">
        <v>6669</v>
      </c>
      <c r="E1499" t="s">
        <v>9519</v>
      </c>
      <c r="F1499" t="s">
        <v>9604</v>
      </c>
      <c r="G1499" t="s">
        <v>6672</v>
      </c>
      <c r="H1499" t="s">
        <v>9520</v>
      </c>
      <c r="I1499" t="s">
        <v>9605</v>
      </c>
      <c r="J1499">
        <v>0</v>
      </c>
      <c r="K1499">
        <v>0</v>
      </c>
      <c r="L1499">
        <v>1</v>
      </c>
      <c r="M1499">
        <v>0</v>
      </c>
      <c r="N1499">
        <v>0</v>
      </c>
      <c r="O1499">
        <v>0</v>
      </c>
    </row>
    <row r="1500" spans="1:15">
      <c r="A1500">
        <v>1206</v>
      </c>
      <c r="B1500">
        <v>85</v>
      </c>
      <c r="C1500" s="10">
        <v>850837</v>
      </c>
      <c r="D1500" t="s">
        <v>6669</v>
      </c>
      <c r="E1500" t="s">
        <v>9519</v>
      </c>
      <c r="F1500" t="s">
        <v>8352</v>
      </c>
      <c r="G1500" t="s">
        <v>6672</v>
      </c>
      <c r="H1500" t="s">
        <v>9520</v>
      </c>
      <c r="I1500" t="s">
        <v>8353</v>
      </c>
      <c r="J1500">
        <v>0</v>
      </c>
      <c r="K1500">
        <v>0</v>
      </c>
      <c r="L1500">
        <v>0</v>
      </c>
      <c r="M1500">
        <v>0</v>
      </c>
      <c r="N1500">
        <v>0</v>
      </c>
      <c r="O1500">
        <v>0</v>
      </c>
    </row>
    <row r="1501" spans="1:15">
      <c r="A1501">
        <v>1206</v>
      </c>
      <c r="B1501">
        <v>85</v>
      </c>
      <c r="C1501" s="10">
        <v>850847</v>
      </c>
      <c r="D1501" t="s">
        <v>6669</v>
      </c>
      <c r="E1501" t="s">
        <v>9519</v>
      </c>
      <c r="F1501" t="s">
        <v>8360</v>
      </c>
      <c r="G1501" t="s">
        <v>6672</v>
      </c>
      <c r="H1501" t="s">
        <v>9520</v>
      </c>
      <c r="I1501" t="s">
        <v>8361</v>
      </c>
      <c r="J1501">
        <v>0</v>
      </c>
      <c r="K1501">
        <v>0</v>
      </c>
      <c r="L1501">
        <v>1</v>
      </c>
      <c r="M1501">
        <v>0</v>
      </c>
      <c r="N1501">
        <v>0</v>
      </c>
      <c r="O1501">
        <v>0</v>
      </c>
    </row>
    <row r="1502" spans="1:15">
      <c r="A1502">
        <v>1206</v>
      </c>
      <c r="B1502">
        <v>85</v>
      </c>
      <c r="C1502" s="10">
        <v>850811</v>
      </c>
      <c r="D1502" t="s">
        <v>6669</v>
      </c>
      <c r="E1502" t="s">
        <v>9519</v>
      </c>
      <c r="F1502" t="s">
        <v>9606</v>
      </c>
      <c r="G1502" t="s">
        <v>6672</v>
      </c>
      <c r="H1502" t="s">
        <v>9520</v>
      </c>
      <c r="I1502" t="s">
        <v>9607</v>
      </c>
      <c r="J1502">
        <v>0</v>
      </c>
      <c r="K1502">
        <v>0</v>
      </c>
      <c r="L1502">
        <v>1</v>
      </c>
      <c r="M1502">
        <v>0</v>
      </c>
      <c r="N1502">
        <v>0</v>
      </c>
      <c r="O1502">
        <v>0</v>
      </c>
    </row>
    <row r="1503" spans="1:15">
      <c r="A1503">
        <v>1206</v>
      </c>
      <c r="B1503">
        <v>84</v>
      </c>
      <c r="C1503" s="10">
        <v>840917</v>
      </c>
      <c r="D1503" t="s">
        <v>6669</v>
      </c>
      <c r="E1503" t="s">
        <v>9519</v>
      </c>
      <c r="F1503" t="s">
        <v>9608</v>
      </c>
      <c r="G1503" t="s">
        <v>6672</v>
      </c>
      <c r="H1503" t="s">
        <v>9520</v>
      </c>
      <c r="I1503" t="s">
        <v>9609</v>
      </c>
      <c r="J1503">
        <v>0</v>
      </c>
      <c r="K1503">
        <v>0</v>
      </c>
      <c r="L1503">
        <v>1</v>
      </c>
      <c r="M1503">
        <v>0</v>
      </c>
      <c r="N1503">
        <v>0</v>
      </c>
      <c r="O1503">
        <v>0</v>
      </c>
    </row>
    <row r="1504" spans="1:15">
      <c r="A1504">
        <v>1206</v>
      </c>
      <c r="B1504">
        <v>84</v>
      </c>
      <c r="C1504" s="10">
        <v>840918</v>
      </c>
      <c r="D1504" t="s">
        <v>6669</v>
      </c>
      <c r="E1504" t="s">
        <v>9519</v>
      </c>
      <c r="F1504" t="s">
        <v>9610</v>
      </c>
      <c r="G1504" t="s">
        <v>6672</v>
      </c>
      <c r="H1504" t="s">
        <v>9520</v>
      </c>
      <c r="I1504" t="s">
        <v>9611</v>
      </c>
      <c r="J1504">
        <v>0</v>
      </c>
      <c r="K1504">
        <v>0</v>
      </c>
      <c r="L1504">
        <v>1</v>
      </c>
      <c r="M1504">
        <v>0</v>
      </c>
      <c r="N1504">
        <v>0</v>
      </c>
      <c r="O1504">
        <v>0</v>
      </c>
    </row>
    <row r="1505" spans="1:15">
      <c r="A1505">
        <v>1206</v>
      </c>
      <c r="B1505">
        <v>84</v>
      </c>
      <c r="C1505" s="10">
        <v>840916</v>
      </c>
      <c r="D1505" t="s">
        <v>6669</v>
      </c>
      <c r="E1505" t="s">
        <v>9519</v>
      </c>
      <c r="F1505" t="s">
        <v>9612</v>
      </c>
      <c r="G1505" t="s">
        <v>6672</v>
      </c>
      <c r="H1505" t="s">
        <v>9520</v>
      </c>
      <c r="I1505" t="s">
        <v>9613</v>
      </c>
      <c r="J1505">
        <v>0</v>
      </c>
      <c r="K1505">
        <v>0</v>
      </c>
      <c r="L1505">
        <v>1</v>
      </c>
      <c r="M1505">
        <v>0</v>
      </c>
      <c r="N1505">
        <v>0</v>
      </c>
      <c r="O1505">
        <v>0</v>
      </c>
    </row>
    <row r="1506" spans="1:15">
      <c r="A1506">
        <v>1206</v>
      </c>
      <c r="B1506">
        <v>84</v>
      </c>
      <c r="C1506" s="10">
        <v>840915</v>
      </c>
      <c r="D1506" t="s">
        <v>6669</v>
      </c>
      <c r="E1506" t="s">
        <v>9519</v>
      </c>
      <c r="F1506" t="s">
        <v>9614</v>
      </c>
      <c r="G1506" t="s">
        <v>6672</v>
      </c>
      <c r="H1506" t="s">
        <v>9520</v>
      </c>
      <c r="I1506" t="s">
        <v>9615</v>
      </c>
      <c r="J1506">
        <v>0</v>
      </c>
      <c r="K1506">
        <v>0</v>
      </c>
      <c r="L1506">
        <v>1</v>
      </c>
      <c r="M1506">
        <v>0</v>
      </c>
      <c r="N1506">
        <v>0</v>
      </c>
      <c r="O1506">
        <v>0</v>
      </c>
    </row>
    <row r="1507" spans="1:15">
      <c r="A1507">
        <v>1206</v>
      </c>
      <c r="B1507">
        <v>8801</v>
      </c>
      <c r="C1507" s="10">
        <v>880122</v>
      </c>
      <c r="D1507" t="s">
        <v>6669</v>
      </c>
      <c r="E1507" t="s">
        <v>9519</v>
      </c>
      <c r="F1507" t="s">
        <v>9616</v>
      </c>
      <c r="G1507" t="s">
        <v>6672</v>
      </c>
      <c r="H1507" t="s">
        <v>9520</v>
      </c>
      <c r="I1507" t="s">
        <v>9617</v>
      </c>
      <c r="J1507">
        <v>0</v>
      </c>
      <c r="K1507">
        <v>0</v>
      </c>
      <c r="L1507">
        <v>1</v>
      </c>
      <c r="M1507">
        <v>0</v>
      </c>
      <c r="N1507">
        <v>0</v>
      </c>
      <c r="O1507">
        <v>0</v>
      </c>
    </row>
    <row r="1508" spans="1:15">
      <c r="A1508">
        <v>1206</v>
      </c>
      <c r="B1508">
        <v>8801</v>
      </c>
      <c r="C1508" s="10">
        <v>880117</v>
      </c>
      <c r="D1508" t="s">
        <v>6669</v>
      </c>
      <c r="E1508" t="s">
        <v>9519</v>
      </c>
      <c r="F1508" t="s">
        <v>9618</v>
      </c>
      <c r="G1508" t="s">
        <v>6672</v>
      </c>
      <c r="H1508" t="s">
        <v>9520</v>
      </c>
      <c r="I1508" t="s">
        <v>9619</v>
      </c>
      <c r="J1508">
        <v>0</v>
      </c>
      <c r="K1508">
        <v>0</v>
      </c>
      <c r="L1508">
        <v>1</v>
      </c>
      <c r="M1508">
        <v>0</v>
      </c>
      <c r="N1508">
        <v>0</v>
      </c>
      <c r="O1508">
        <v>0</v>
      </c>
    </row>
    <row r="1509" spans="1:15">
      <c r="A1509">
        <v>1206</v>
      </c>
      <c r="B1509">
        <v>8801</v>
      </c>
      <c r="C1509" s="10">
        <v>880104</v>
      </c>
      <c r="D1509" t="s">
        <v>6669</v>
      </c>
      <c r="E1509" t="s">
        <v>9519</v>
      </c>
      <c r="F1509" t="s">
        <v>9620</v>
      </c>
      <c r="G1509" t="s">
        <v>6672</v>
      </c>
      <c r="H1509" t="s">
        <v>9520</v>
      </c>
      <c r="I1509" t="s">
        <v>9621</v>
      </c>
      <c r="J1509">
        <v>0</v>
      </c>
      <c r="K1509">
        <v>0</v>
      </c>
      <c r="L1509">
        <v>0</v>
      </c>
      <c r="M1509">
        <v>0</v>
      </c>
      <c r="N1509">
        <v>0</v>
      </c>
      <c r="O1509">
        <v>0</v>
      </c>
    </row>
    <row r="1510" spans="1:15">
      <c r="A1510">
        <v>1206</v>
      </c>
      <c r="B1510">
        <v>8801</v>
      </c>
      <c r="C1510" s="10">
        <v>880108</v>
      </c>
      <c r="D1510" t="s">
        <v>6669</v>
      </c>
      <c r="E1510" t="s">
        <v>9519</v>
      </c>
      <c r="F1510" t="s">
        <v>9622</v>
      </c>
      <c r="G1510" t="s">
        <v>6672</v>
      </c>
      <c r="H1510" t="s">
        <v>9520</v>
      </c>
      <c r="I1510" t="s">
        <v>9623</v>
      </c>
      <c r="J1510">
        <v>0</v>
      </c>
      <c r="K1510">
        <v>0</v>
      </c>
      <c r="L1510">
        <v>0</v>
      </c>
      <c r="M1510">
        <v>0</v>
      </c>
      <c r="N1510">
        <v>0</v>
      </c>
      <c r="O1510">
        <v>0</v>
      </c>
    </row>
    <row r="1511" spans="1:15">
      <c r="A1511">
        <v>1206</v>
      </c>
      <c r="B1511">
        <v>8801</v>
      </c>
      <c r="C1511" s="10">
        <v>880126</v>
      </c>
      <c r="D1511" t="s">
        <v>6669</v>
      </c>
      <c r="E1511" t="s">
        <v>9519</v>
      </c>
      <c r="F1511" t="s">
        <v>9624</v>
      </c>
      <c r="G1511" t="s">
        <v>6672</v>
      </c>
      <c r="H1511" t="s">
        <v>9520</v>
      </c>
      <c r="I1511" t="s">
        <v>9625</v>
      </c>
      <c r="J1511">
        <v>0</v>
      </c>
      <c r="K1511">
        <v>0</v>
      </c>
      <c r="L1511">
        <v>0</v>
      </c>
      <c r="M1511">
        <v>0</v>
      </c>
      <c r="N1511">
        <v>0</v>
      </c>
      <c r="O1511">
        <v>0</v>
      </c>
    </row>
    <row r="1512" spans="1:15">
      <c r="A1512">
        <v>1206</v>
      </c>
      <c r="B1512">
        <v>8801</v>
      </c>
      <c r="C1512" s="10">
        <v>880109</v>
      </c>
      <c r="D1512" t="s">
        <v>6669</v>
      </c>
      <c r="E1512" t="s">
        <v>9519</v>
      </c>
      <c r="F1512" t="s">
        <v>9626</v>
      </c>
      <c r="G1512" t="s">
        <v>6672</v>
      </c>
      <c r="H1512" t="s">
        <v>9520</v>
      </c>
      <c r="I1512" t="s">
        <v>9627</v>
      </c>
      <c r="J1512">
        <v>0</v>
      </c>
      <c r="K1512">
        <v>0</v>
      </c>
      <c r="L1512">
        <v>0</v>
      </c>
      <c r="M1512">
        <v>0</v>
      </c>
      <c r="N1512">
        <v>0</v>
      </c>
      <c r="O1512">
        <v>0</v>
      </c>
    </row>
    <row r="1513" spans="1:15">
      <c r="A1513">
        <v>1206</v>
      </c>
      <c r="B1513">
        <v>8801</v>
      </c>
      <c r="C1513" s="10">
        <v>880114</v>
      </c>
      <c r="D1513" t="s">
        <v>6669</v>
      </c>
      <c r="E1513" t="s">
        <v>9519</v>
      </c>
      <c r="F1513" t="s">
        <v>9628</v>
      </c>
      <c r="G1513" t="s">
        <v>6672</v>
      </c>
      <c r="H1513" t="s">
        <v>9520</v>
      </c>
      <c r="I1513" t="s">
        <v>9629</v>
      </c>
      <c r="J1513">
        <v>0</v>
      </c>
      <c r="K1513">
        <v>0</v>
      </c>
      <c r="L1513">
        <v>1</v>
      </c>
      <c r="M1513">
        <v>0</v>
      </c>
      <c r="N1513">
        <v>0</v>
      </c>
      <c r="O1513">
        <v>0</v>
      </c>
    </row>
    <row r="1514" spans="1:15">
      <c r="A1514">
        <v>1206</v>
      </c>
      <c r="B1514">
        <v>8801</v>
      </c>
      <c r="C1514" s="10">
        <v>880123</v>
      </c>
      <c r="D1514" t="s">
        <v>6669</v>
      </c>
      <c r="E1514" t="s">
        <v>9519</v>
      </c>
      <c r="F1514" t="s">
        <v>9630</v>
      </c>
      <c r="G1514" t="s">
        <v>6672</v>
      </c>
      <c r="H1514" t="s">
        <v>9520</v>
      </c>
      <c r="I1514" t="s">
        <v>9631</v>
      </c>
      <c r="J1514">
        <v>0</v>
      </c>
      <c r="K1514">
        <v>0</v>
      </c>
      <c r="L1514">
        <v>1</v>
      </c>
      <c r="M1514">
        <v>0</v>
      </c>
      <c r="N1514">
        <v>0</v>
      </c>
      <c r="O1514">
        <v>0</v>
      </c>
    </row>
    <row r="1515" spans="1:15">
      <c r="A1515">
        <v>1206</v>
      </c>
      <c r="B1515">
        <v>8801</v>
      </c>
      <c r="C1515" s="10">
        <v>880134</v>
      </c>
      <c r="D1515" t="s">
        <v>6669</v>
      </c>
      <c r="E1515" t="s">
        <v>9519</v>
      </c>
      <c r="F1515" t="s">
        <v>9632</v>
      </c>
      <c r="G1515" t="s">
        <v>6672</v>
      </c>
      <c r="H1515" t="s">
        <v>9520</v>
      </c>
      <c r="I1515" t="s">
        <v>9633</v>
      </c>
      <c r="J1515">
        <v>0</v>
      </c>
      <c r="K1515">
        <v>0</v>
      </c>
      <c r="L1515">
        <v>0</v>
      </c>
      <c r="M1515">
        <v>0</v>
      </c>
      <c r="N1515">
        <v>0</v>
      </c>
      <c r="O1515">
        <v>0</v>
      </c>
    </row>
    <row r="1516" spans="1:15">
      <c r="A1516">
        <v>1206</v>
      </c>
      <c r="B1516">
        <v>8801</v>
      </c>
      <c r="C1516" s="10">
        <v>880125</v>
      </c>
      <c r="D1516" t="s">
        <v>6669</v>
      </c>
      <c r="E1516" t="s">
        <v>9519</v>
      </c>
      <c r="F1516" t="s">
        <v>9634</v>
      </c>
      <c r="G1516" t="s">
        <v>6672</v>
      </c>
      <c r="H1516" t="s">
        <v>9520</v>
      </c>
      <c r="I1516" t="s">
        <v>9635</v>
      </c>
      <c r="J1516">
        <v>0</v>
      </c>
      <c r="K1516">
        <v>0</v>
      </c>
      <c r="L1516">
        <v>1</v>
      </c>
      <c r="M1516">
        <v>0</v>
      </c>
      <c r="N1516">
        <v>0</v>
      </c>
      <c r="O1516">
        <v>0</v>
      </c>
    </row>
    <row r="1517" spans="1:15">
      <c r="A1517">
        <v>1206</v>
      </c>
      <c r="B1517">
        <v>8801</v>
      </c>
      <c r="C1517" s="10">
        <v>880133</v>
      </c>
      <c r="D1517" t="s">
        <v>6669</v>
      </c>
      <c r="E1517" t="s">
        <v>9519</v>
      </c>
      <c r="F1517" t="s">
        <v>9636</v>
      </c>
      <c r="G1517" t="s">
        <v>6672</v>
      </c>
      <c r="H1517" t="s">
        <v>9520</v>
      </c>
      <c r="I1517" t="s">
        <v>9637</v>
      </c>
      <c r="J1517">
        <v>1</v>
      </c>
      <c r="K1517">
        <v>0</v>
      </c>
      <c r="L1517">
        <v>0</v>
      </c>
      <c r="M1517">
        <v>0</v>
      </c>
      <c r="N1517">
        <v>0</v>
      </c>
      <c r="O1517">
        <v>0</v>
      </c>
    </row>
    <row r="1518" spans="1:15">
      <c r="A1518">
        <v>1206</v>
      </c>
      <c r="B1518">
        <v>8801</v>
      </c>
      <c r="C1518" s="10">
        <v>880132</v>
      </c>
      <c r="D1518" t="s">
        <v>6669</v>
      </c>
      <c r="E1518" t="s">
        <v>9519</v>
      </c>
      <c r="F1518" t="s">
        <v>9638</v>
      </c>
      <c r="G1518" t="s">
        <v>6672</v>
      </c>
      <c r="H1518" t="s">
        <v>9520</v>
      </c>
      <c r="I1518" t="s">
        <v>9639</v>
      </c>
      <c r="J1518">
        <v>1</v>
      </c>
      <c r="K1518">
        <v>0</v>
      </c>
      <c r="L1518">
        <v>0</v>
      </c>
      <c r="M1518">
        <v>0</v>
      </c>
      <c r="N1518">
        <v>0</v>
      </c>
      <c r="O1518">
        <v>0</v>
      </c>
    </row>
    <row r="1519" spans="1:15">
      <c r="A1519">
        <v>1206</v>
      </c>
      <c r="B1519">
        <v>8801</v>
      </c>
      <c r="C1519" s="10">
        <v>880107</v>
      </c>
      <c r="D1519" t="s">
        <v>6669</v>
      </c>
      <c r="E1519" t="s">
        <v>9519</v>
      </c>
      <c r="F1519" t="s">
        <v>9640</v>
      </c>
      <c r="G1519" t="s">
        <v>6672</v>
      </c>
      <c r="H1519" t="s">
        <v>9520</v>
      </c>
      <c r="I1519" t="s">
        <v>9641</v>
      </c>
      <c r="J1519">
        <v>0</v>
      </c>
      <c r="K1519">
        <v>0</v>
      </c>
      <c r="L1519">
        <v>0</v>
      </c>
      <c r="M1519">
        <v>0</v>
      </c>
      <c r="N1519">
        <v>0</v>
      </c>
      <c r="O1519">
        <v>0</v>
      </c>
    </row>
    <row r="1520" spans="1:15">
      <c r="A1520">
        <v>1206</v>
      </c>
      <c r="B1520">
        <v>8801</v>
      </c>
      <c r="C1520" s="10">
        <v>880135</v>
      </c>
      <c r="D1520" t="s">
        <v>6669</v>
      </c>
      <c r="E1520" t="s">
        <v>9519</v>
      </c>
      <c r="F1520" t="s">
        <v>9642</v>
      </c>
      <c r="G1520" t="s">
        <v>6672</v>
      </c>
      <c r="H1520" t="s">
        <v>9520</v>
      </c>
      <c r="I1520" t="s">
        <v>9643</v>
      </c>
      <c r="J1520">
        <v>0</v>
      </c>
      <c r="K1520">
        <v>0</v>
      </c>
      <c r="L1520">
        <v>0</v>
      </c>
      <c r="M1520">
        <v>0</v>
      </c>
      <c r="N1520">
        <v>0</v>
      </c>
      <c r="O1520">
        <v>0</v>
      </c>
    </row>
    <row r="1521" spans="1:15">
      <c r="A1521">
        <v>1206</v>
      </c>
      <c r="B1521">
        <v>8801</v>
      </c>
      <c r="C1521" s="10">
        <v>880102</v>
      </c>
      <c r="D1521" t="s">
        <v>6669</v>
      </c>
      <c r="E1521" t="s">
        <v>9519</v>
      </c>
      <c r="F1521" t="s">
        <v>9644</v>
      </c>
      <c r="G1521" t="s">
        <v>6672</v>
      </c>
      <c r="H1521" t="s">
        <v>9520</v>
      </c>
      <c r="I1521" t="s">
        <v>9645</v>
      </c>
      <c r="J1521">
        <v>0</v>
      </c>
      <c r="K1521">
        <v>0</v>
      </c>
      <c r="L1521">
        <v>0</v>
      </c>
      <c r="M1521">
        <v>0</v>
      </c>
      <c r="N1521">
        <v>0</v>
      </c>
      <c r="O1521">
        <v>0</v>
      </c>
    </row>
    <row r="1522" spans="1:15">
      <c r="A1522">
        <v>1206</v>
      </c>
      <c r="B1522">
        <v>8801</v>
      </c>
      <c r="C1522" s="10">
        <v>880112</v>
      </c>
      <c r="D1522" t="s">
        <v>6669</v>
      </c>
      <c r="E1522" t="s">
        <v>9519</v>
      </c>
      <c r="F1522" t="s">
        <v>9646</v>
      </c>
      <c r="G1522" t="s">
        <v>6672</v>
      </c>
      <c r="H1522" t="s">
        <v>9520</v>
      </c>
      <c r="I1522" t="s">
        <v>9647</v>
      </c>
      <c r="J1522">
        <v>0</v>
      </c>
      <c r="K1522">
        <v>0</v>
      </c>
      <c r="L1522">
        <v>0</v>
      </c>
      <c r="M1522">
        <v>0</v>
      </c>
      <c r="N1522">
        <v>0</v>
      </c>
      <c r="O1522">
        <v>0</v>
      </c>
    </row>
    <row r="1523" spans="1:15">
      <c r="A1523">
        <v>1206</v>
      </c>
      <c r="B1523">
        <v>8801</v>
      </c>
      <c r="C1523" s="10">
        <v>880103</v>
      </c>
      <c r="D1523" t="s">
        <v>6669</v>
      </c>
      <c r="E1523" t="s">
        <v>9519</v>
      </c>
      <c r="F1523" t="s">
        <v>9648</v>
      </c>
      <c r="G1523" t="s">
        <v>6672</v>
      </c>
      <c r="H1523" t="s">
        <v>9520</v>
      </c>
      <c r="I1523" t="s">
        <v>9649</v>
      </c>
      <c r="J1523">
        <v>0</v>
      </c>
      <c r="K1523">
        <v>0</v>
      </c>
      <c r="L1523">
        <v>0</v>
      </c>
      <c r="M1523">
        <v>0</v>
      </c>
      <c r="N1523">
        <v>0</v>
      </c>
      <c r="O1523">
        <v>0</v>
      </c>
    </row>
    <row r="1524" spans="1:15">
      <c r="A1524">
        <v>1206</v>
      </c>
      <c r="B1524">
        <v>8801</v>
      </c>
      <c r="C1524" s="10">
        <v>880118</v>
      </c>
      <c r="D1524" t="s">
        <v>6669</v>
      </c>
      <c r="E1524" t="s">
        <v>9519</v>
      </c>
      <c r="F1524" t="s">
        <v>9650</v>
      </c>
      <c r="G1524" t="s">
        <v>6672</v>
      </c>
      <c r="H1524" t="s">
        <v>9520</v>
      </c>
      <c r="I1524" t="s">
        <v>9651</v>
      </c>
      <c r="J1524">
        <v>0</v>
      </c>
      <c r="K1524">
        <v>0</v>
      </c>
      <c r="L1524">
        <v>0</v>
      </c>
      <c r="M1524">
        <v>0</v>
      </c>
      <c r="N1524">
        <v>0</v>
      </c>
      <c r="O1524">
        <v>0</v>
      </c>
    </row>
    <row r="1525" spans="1:15">
      <c r="A1525">
        <v>1206</v>
      </c>
      <c r="B1525">
        <v>8801</v>
      </c>
      <c r="C1525" s="10">
        <v>880116</v>
      </c>
      <c r="D1525" t="s">
        <v>6669</v>
      </c>
      <c r="E1525" t="s">
        <v>9519</v>
      </c>
      <c r="F1525" t="s">
        <v>9652</v>
      </c>
      <c r="G1525" t="s">
        <v>6672</v>
      </c>
      <c r="H1525" t="s">
        <v>9520</v>
      </c>
      <c r="I1525" t="s">
        <v>9653</v>
      </c>
      <c r="J1525">
        <v>0</v>
      </c>
      <c r="K1525">
        <v>0</v>
      </c>
      <c r="L1525">
        <v>1</v>
      </c>
      <c r="M1525">
        <v>0</v>
      </c>
      <c r="N1525">
        <v>0</v>
      </c>
      <c r="O1525">
        <v>0</v>
      </c>
    </row>
    <row r="1526" spans="1:15">
      <c r="A1526">
        <v>1206</v>
      </c>
      <c r="B1526">
        <v>8801</v>
      </c>
      <c r="C1526" s="10">
        <v>880106</v>
      </c>
      <c r="D1526" t="s">
        <v>6669</v>
      </c>
      <c r="E1526" t="s">
        <v>9519</v>
      </c>
      <c r="F1526" t="s">
        <v>9654</v>
      </c>
      <c r="G1526" t="s">
        <v>6672</v>
      </c>
      <c r="H1526" t="s">
        <v>9520</v>
      </c>
      <c r="I1526" t="s">
        <v>9655</v>
      </c>
      <c r="J1526">
        <v>0</v>
      </c>
      <c r="K1526">
        <v>0</v>
      </c>
      <c r="L1526">
        <v>0</v>
      </c>
      <c r="M1526">
        <v>0</v>
      </c>
      <c r="N1526">
        <v>0</v>
      </c>
      <c r="O1526">
        <v>0</v>
      </c>
    </row>
    <row r="1527" spans="1:15">
      <c r="A1527">
        <v>1206</v>
      </c>
      <c r="B1527">
        <v>8801</v>
      </c>
      <c r="C1527" s="10">
        <v>880131</v>
      </c>
      <c r="D1527" t="s">
        <v>6669</v>
      </c>
      <c r="E1527" t="s">
        <v>9519</v>
      </c>
      <c r="F1527" t="s">
        <v>9656</v>
      </c>
      <c r="G1527" t="s">
        <v>6672</v>
      </c>
      <c r="H1527" t="s">
        <v>9520</v>
      </c>
      <c r="I1527" t="s">
        <v>9657</v>
      </c>
      <c r="J1527">
        <v>0</v>
      </c>
      <c r="K1527">
        <v>0</v>
      </c>
      <c r="L1527">
        <v>0</v>
      </c>
      <c r="M1527">
        <v>0</v>
      </c>
      <c r="N1527">
        <v>0</v>
      </c>
      <c r="O1527">
        <v>0</v>
      </c>
    </row>
    <row r="1528" spans="1:15">
      <c r="A1528">
        <v>1206</v>
      </c>
      <c r="B1528">
        <v>8801</v>
      </c>
      <c r="C1528" s="10">
        <v>880101</v>
      </c>
      <c r="D1528" t="s">
        <v>6669</v>
      </c>
      <c r="E1528" t="s">
        <v>9519</v>
      </c>
      <c r="F1528" t="s">
        <v>9658</v>
      </c>
      <c r="G1528" t="s">
        <v>6672</v>
      </c>
      <c r="H1528" t="s">
        <v>9520</v>
      </c>
      <c r="I1528" t="s">
        <v>9659</v>
      </c>
      <c r="J1528">
        <v>0</v>
      </c>
      <c r="K1528">
        <v>0</v>
      </c>
      <c r="L1528">
        <v>0</v>
      </c>
      <c r="M1528">
        <v>0</v>
      </c>
      <c r="N1528">
        <v>0</v>
      </c>
      <c r="O1528">
        <v>0</v>
      </c>
    </row>
    <row r="1529" spans="1:15">
      <c r="A1529">
        <v>1206</v>
      </c>
      <c r="B1529">
        <v>8801</v>
      </c>
      <c r="C1529" s="10">
        <v>880111</v>
      </c>
      <c r="D1529" t="s">
        <v>6669</v>
      </c>
      <c r="E1529" t="s">
        <v>9519</v>
      </c>
      <c r="F1529" t="s">
        <v>9660</v>
      </c>
      <c r="G1529" t="s">
        <v>6672</v>
      </c>
      <c r="H1529" t="s">
        <v>9520</v>
      </c>
      <c r="I1529" t="s">
        <v>9661</v>
      </c>
      <c r="J1529">
        <v>0</v>
      </c>
      <c r="K1529">
        <v>0</v>
      </c>
      <c r="L1529">
        <v>0</v>
      </c>
      <c r="M1529">
        <v>0</v>
      </c>
      <c r="N1529">
        <v>0</v>
      </c>
      <c r="O1529">
        <v>0</v>
      </c>
    </row>
    <row r="1530" spans="1:15">
      <c r="A1530">
        <v>1206</v>
      </c>
      <c r="B1530">
        <v>8801</v>
      </c>
      <c r="C1530" s="10">
        <v>880113</v>
      </c>
      <c r="D1530" t="s">
        <v>6669</v>
      </c>
      <c r="E1530" t="s">
        <v>9519</v>
      </c>
      <c r="F1530" t="s">
        <v>9662</v>
      </c>
      <c r="G1530" t="s">
        <v>6672</v>
      </c>
      <c r="H1530" t="s">
        <v>9520</v>
      </c>
      <c r="I1530" t="s">
        <v>9663</v>
      </c>
      <c r="J1530">
        <v>0</v>
      </c>
      <c r="K1530">
        <v>0</v>
      </c>
      <c r="L1530">
        <v>1</v>
      </c>
      <c r="M1530">
        <v>0</v>
      </c>
      <c r="N1530">
        <v>0</v>
      </c>
      <c r="O1530">
        <v>0</v>
      </c>
    </row>
    <row r="1531" spans="1:15">
      <c r="A1531">
        <v>1206</v>
      </c>
      <c r="B1531">
        <v>8801</v>
      </c>
      <c r="C1531" s="10">
        <v>880124</v>
      </c>
      <c r="D1531" t="s">
        <v>6669</v>
      </c>
      <c r="E1531" t="s">
        <v>9519</v>
      </c>
      <c r="F1531" t="s">
        <v>9664</v>
      </c>
      <c r="G1531" t="s">
        <v>6672</v>
      </c>
      <c r="H1531" t="s">
        <v>9520</v>
      </c>
      <c r="I1531" t="s">
        <v>9665</v>
      </c>
      <c r="J1531">
        <v>0</v>
      </c>
      <c r="K1531">
        <v>0</v>
      </c>
      <c r="L1531">
        <v>1</v>
      </c>
      <c r="M1531">
        <v>0</v>
      </c>
      <c r="N1531">
        <v>0</v>
      </c>
      <c r="O1531">
        <v>0</v>
      </c>
    </row>
    <row r="1532" spans="1:15">
      <c r="A1532">
        <v>1206</v>
      </c>
      <c r="B1532">
        <v>8801</v>
      </c>
      <c r="C1532" s="10">
        <v>880105</v>
      </c>
      <c r="D1532" t="s">
        <v>6669</v>
      </c>
      <c r="E1532" t="s">
        <v>9519</v>
      </c>
      <c r="F1532" t="s">
        <v>9666</v>
      </c>
      <c r="G1532" t="s">
        <v>6672</v>
      </c>
      <c r="H1532" t="s">
        <v>9520</v>
      </c>
      <c r="I1532" t="s">
        <v>9667</v>
      </c>
      <c r="J1532">
        <v>0</v>
      </c>
      <c r="K1532">
        <v>0</v>
      </c>
      <c r="L1532">
        <v>0</v>
      </c>
      <c r="M1532">
        <v>0</v>
      </c>
      <c r="N1532">
        <v>0</v>
      </c>
      <c r="O1532">
        <v>0</v>
      </c>
    </row>
    <row r="1533" spans="1:15">
      <c r="A1533">
        <v>1206</v>
      </c>
      <c r="B1533">
        <v>8801</v>
      </c>
      <c r="C1533" s="10">
        <v>880115</v>
      </c>
      <c r="D1533" t="s">
        <v>6669</v>
      </c>
      <c r="E1533" t="s">
        <v>9519</v>
      </c>
      <c r="F1533" t="s">
        <v>9668</v>
      </c>
      <c r="G1533" t="s">
        <v>6672</v>
      </c>
      <c r="H1533" t="s">
        <v>9520</v>
      </c>
      <c r="I1533" t="s">
        <v>9669</v>
      </c>
      <c r="J1533">
        <v>0</v>
      </c>
      <c r="K1533">
        <v>0</v>
      </c>
      <c r="L1533">
        <v>1</v>
      </c>
      <c r="M1533">
        <v>0</v>
      </c>
      <c r="N1533">
        <v>0</v>
      </c>
      <c r="O1533">
        <v>0</v>
      </c>
    </row>
    <row r="1534" spans="1:15">
      <c r="A1534">
        <v>1206</v>
      </c>
      <c r="B1534">
        <v>8801</v>
      </c>
      <c r="C1534" s="10">
        <v>880121</v>
      </c>
      <c r="D1534" t="s">
        <v>6669</v>
      </c>
      <c r="E1534" t="s">
        <v>9519</v>
      </c>
      <c r="F1534" t="s">
        <v>9670</v>
      </c>
      <c r="G1534" t="s">
        <v>6672</v>
      </c>
      <c r="H1534" t="s">
        <v>9520</v>
      </c>
      <c r="I1534" t="s">
        <v>9671</v>
      </c>
      <c r="J1534">
        <v>0</v>
      </c>
      <c r="K1534">
        <v>0</v>
      </c>
      <c r="L1534">
        <v>1</v>
      </c>
      <c r="M1534">
        <v>0</v>
      </c>
      <c r="N1534">
        <v>0</v>
      </c>
      <c r="O1534">
        <v>0</v>
      </c>
    </row>
    <row r="1535" spans="1:15">
      <c r="A1535">
        <v>1206</v>
      </c>
      <c r="B1535">
        <v>85</v>
      </c>
      <c r="C1535" s="10">
        <v>850023</v>
      </c>
      <c r="D1535" t="s">
        <v>6669</v>
      </c>
      <c r="E1535" t="s">
        <v>9519</v>
      </c>
      <c r="F1535" t="s">
        <v>9672</v>
      </c>
      <c r="G1535" t="s">
        <v>6672</v>
      </c>
      <c r="H1535" t="s">
        <v>9520</v>
      </c>
      <c r="I1535" t="s">
        <v>9673</v>
      </c>
      <c r="J1535">
        <v>0</v>
      </c>
      <c r="K1535">
        <v>0</v>
      </c>
      <c r="L1535">
        <v>1</v>
      </c>
      <c r="M1535">
        <v>0</v>
      </c>
      <c r="N1535">
        <v>0</v>
      </c>
      <c r="O1535">
        <v>0</v>
      </c>
    </row>
    <row r="1536" spans="1:15">
      <c r="A1536">
        <v>1206</v>
      </c>
      <c r="B1536">
        <v>85</v>
      </c>
      <c r="C1536" s="10">
        <v>850816</v>
      </c>
      <c r="D1536" t="s">
        <v>6669</v>
      </c>
      <c r="E1536" t="s">
        <v>9519</v>
      </c>
      <c r="F1536" t="s">
        <v>9674</v>
      </c>
      <c r="G1536" t="s">
        <v>6672</v>
      </c>
      <c r="H1536" t="s">
        <v>9520</v>
      </c>
      <c r="I1536" t="s">
        <v>9675</v>
      </c>
      <c r="J1536">
        <v>0</v>
      </c>
      <c r="K1536">
        <v>0</v>
      </c>
      <c r="L1536">
        <v>1</v>
      </c>
      <c r="M1536">
        <v>0</v>
      </c>
      <c r="N1536">
        <v>0</v>
      </c>
      <c r="O1536">
        <v>0</v>
      </c>
    </row>
    <row r="1537" spans="1:15">
      <c r="A1537">
        <v>1206</v>
      </c>
      <c r="B1537">
        <v>85</v>
      </c>
      <c r="C1537" s="10">
        <v>850824</v>
      </c>
      <c r="D1537" t="s">
        <v>6669</v>
      </c>
      <c r="E1537" t="s">
        <v>9519</v>
      </c>
      <c r="F1537" t="s">
        <v>8374</v>
      </c>
      <c r="G1537" t="s">
        <v>6672</v>
      </c>
      <c r="H1537" t="s">
        <v>9520</v>
      </c>
      <c r="I1537" t="s">
        <v>8375</v>
      </c>
      <c r="J1537">
        <v>0</v>
      </c>
      <c r="K1537">
        <v>0</v>
      </c>
      <c r="L1537">
        <v>0</v>
      </c>
      <c r="M1537">
        <v>0</v>
      </c>
      <c r="N1537">
        <v>0</v>
      </c>
      <c r="O1537">
        <v>0</v>
      </c>
    </row>
    <row r="1538" spans="1:15">
      <c r="A1538">
        <v>1206</v>
      </c>
      <c r="B1538">
        <v>85</v>
      </c>
      <c r="C1538" s="10">
        <v>850041</v>
      </c>
      <c r="D1538" t="s">
        <v>6669</v>
      </c>
      <c r="E1538" t="s">
        <v>9519</v>
      </c>
      <c r="F1538" t="s">
        <v>9676</v>
      </c>
      <c r="G1538" t="s">
        <v>6672</v>
      </c>
      <c r="H1538" t="s">
        <v>9520</v>
      </c>
      <c r="I1538" t="s">
        <v>9677</v>
      </c>
      <c r="J1538">
        <v>0</v>
      </c>
      <c r="K1538">
        <v>0</v>
      </c>
      <c r="L1538">
        <v>0</v>
      </c>
      <c r="M1538">
        <v>0</v>
      </c>
      <c r="N1538">
        <v>0</v>
      </c>
      <c r="O1538">
        <v>0</v>
      </c>
    </row>
    <row r="1539" spans="1:15">
      <c r="A1539">
        <v>1206</v>
      </c>
      <c r="B1539">
        <v>85</v>
      </c>
      <c r="C1539" s="10">
        <v>850802</v>
      </c>
      <c r="D1539" t="s">
        <v>6669</v>
      </c>
      <c r="E1539" t="s">
        <v>9519</v>
      </c>
      <c r="F1539" t="s">
        <v>9678</v>
      </c>
      <c r="G1539" t="s">
        <v>6672</v>
      </c>
      <c r="H1539" t="s">
        <v>9520</v>
      </c>
      <c r="I1539" t="s">
        <v>9679</v>
      </c>
      <c r="J1539">
        <v>0</v>
      </c>
      <c r="K1539">
        <v>0</v>
      </c>
      <c r="L1539">
        <v>0</v>
      </c>
      <c r="M1539">
        <v>0</v>
      </c>
      <c r="N1539">
        <v>0</v>
      </c>
      <c r="O1539">
        <v>0</v>
      </c>
    </row>
    <row r="1540" spans="1:15">
      <c r="A1540">
        <v>1206</v>
      </c>
      <c r="B1540">
        <v>85</v>
      </c>
      <c r="C1540" s="10">
        <v>850012</v>
      </c>
      <c r="D1540" t="s">
        <v>6669</v>
      </c>
      <c r="E1540" t="s">
        <v>9519</v>
      </c>
      <c r="F1540" t="s">
        <v>8406</v>
      </c>
      <c r="G1540" t="s">
        <v>6672</v>
      </c>
      <c r="H1540" t="s">
        <v>9520</v>
      </c>
      <c r="I1540" t="s">
        <v>8407</v>
      </c>
      <c r="J1540">
        <v>0</v>
      </c>
      <c r="K1540">
        <v>0</v>
      </c>
      <c r="L1540">
        <v>1</v>
      </c>
      <c r="M1540">
        <v>0</v>
      </c>
      <c r="N1540">
        <v>0</v>
      </c>
      <c r="O1540">
        <v>0</v>
      </c>
    </row>
    <row r="1541" spans="1:15">
      <c r="A1541">
        <v>1206</v>
      </c>
      <c r="B1541">
        <v>85</v>
      </c>
      <c r="C1541" s="10">
        <v>850003</v>
      </c>
      <c r="D1541" t="s">
        <v>6669</v>
      </c>
      <c r="E1541" t="s">
        <v>9519</v>
      </c>
      <c r="F1541" t="s">
        <v>9680</v>
      </c>
      <c r="G1541" t="s">
        <v>6672</v>
      </c>
      <c r="H1541" t="s">
        <v>9520</v>
      </c>
      <c r="I1541" t="s">
        <v>9681</v>
      </c>
      <c r="J1541">
        <v>0</v>
      </c>
      <c r="K1541">
        <v>0</v>
      </c>
      <c r="L1541">
        <v>0</v>
      </c>
      <c r="M1541">
        <v>0</v>
      </c>
      <c r="N1541">
        <v>0</v>
      </c>
      <c r="O1541">
        <v>0</v>
      </c>
    </row>
    <row r="1542" spans="1:15">
      <c r="A1542">
        <v>1206</v>
      </c>
      <c r="B1542">
        <v>85</v>
      </c>
      <c r="C1542" s="10">
        <v>850044</v>
      </c>
      <c r="D1542" t="s">
        <v>6669</v>
      </c>
      <c r="E1542" t="s">
        <v>9519</v>
      </c>
      <c r="F1542" t="s">
        <v>9682</v>
      </c>
      <c r="G1542" t="s">
        <v>6672</v>
      </c>
      <c r="H1542" t="s">
        <v>9520</v>
      </c>
      <c r="I1542" t="s">
        <v>9683</v>
      </c>
      <c r="J1542">
        <v>0</v>
      </c>
      <c r="K1542">
        <v>0</v>
      </c>
      <c r="L1542">
        <v>0</v>
      </c>
      <c r="M1542">
        <v>0</v>
      </c>
      <c r="N1542">
        <v>0</v>
      </c>
      <c r="O1542">
        <v>0</v>
      </c>
    </row>
    <row r="1543" spans="1:15">
      <c r="A1543">
        <v>1206</v>
      </c>
      <c r="B1543">
        <v>85</v>
      </c>
      <c r="C1543" s="10">
        <v>850015</v>
      </c>
      <c r="D1543" t="s">
        <v>6669</v>
      </c>
      <c r="E1543" t="s">
        <v>9519</v>
      </c>
      <c r="F1543" t="s">
        <v>9684</v>
      </c>
      <c r="G1543" t="s">
        <v>6672</v>
      </c>
      <c r="H1543" t="s">
        <v>9520</v>
      </c>
      <c r="I1543" t="s">
        <v>9685</v>
      </c>
      <c r="J1543">
        <v>0</v>
      </c>
      <c r="K1543">
        <v>0</v>
      </c>
      <c r="L1543">
        <v>1</v>
      </c>
      <c r="M1543">
        <v>0</v>
      </c>
      <c r="N1543">
        <v>0</v>
      </c>
      <c r="O1543">
        <v>0</v>
      </c>
    </row>
    <row r="1544" spans="1:15">
      <c r="A1544">
        <v>1206</v>
      </c>
      <c r="B1544">
        <v>84</v>
      </c>
      <c r="C1544" s="10">
        <v>840908</v>
      </c>
      <c r="D1544" t="s">
        <v>6669</v>
      </c>
      <c r="E1544" t="s">
        <v>9519</v>
      </c>
      <c r="F1544" t="s">
        <v>9686</v>
      </c>
      <c r="G1544" t="s">
        <v>6672</v>
      </c>
      <c r="H1544" t="s">
        <v>9520</v>
      </c>
      <c r="I1544" t="s">
        <v>9687</v>
      </c>
      <c r="J1544">
        <v>0</v>
      </c>
      <c r="K1544">
        <v>0</v>
      </c>
      <c r="L1544">
        <v>0</v>
      </c>
      <c r="M1544">
        <v>0</v>
      </c>
      <c r="N1544">
        <v>0</v>
      </c>
      <c r="O1544">
        <v>0</v>
      </c>
    </row>
    <row r="1545" spans="1:15">
      <c r="A1545">
        <v>1206</v>
      </c>
      <c r="B1545">
        <v>85</v>
      </c>
      <c r="C1545" s="10">
        <v>850043</v>
      </c>
      <c r="D1545" t="s">
        <v>6669</v>
      </c>
      <c r="E1545" t="s">
        <v>9519</v>
      </c>
      <c r="F1545" t="s">
        <v>9688</v>
      </c>
      <c r="G1545" t="s">
        <v>6672</v>
      </c>
      <c r="H1545" t="s">
        <v>9520</v>
      </c>
      <c r="I1545" t="s">
        <v>9689</v>
      </c>
      <c r="J1545">
        <v>0</v>
      </c>
      <c r="K1545">
        <v>0</v>
      </c>
      <c r="L1545">
        <v>0</v>
      </c>
      <c r="M1545">
        <v>0</v>
      </c>
      <c r="N1545">
        <v>0</v>
      </c>
      <c r="O1545">
        <v>0</v>
      </c>
    </row>
    <row r="1546" spans="1:15">
      <c r="A1546">
        <v>1206</v>
      </c>
      <c r="B1546">
        <v>85</v>
      </c>
      <c r="C1546" s="10">
        <v>850035</v>
      </c>
      <c r="D1546" t="s">
        <v>6669</v>
      </c>
      <c r="E1546" t="s">
        <v>9519</v>
      </c>
      <c r="F1546" t="s">
        <v>9690</v>
      </c>
      <c r="G1546" t="s">
        <v>6672</v>
      </c>
      <c r="H1546" t="s">
        <v>9520</v>
      </c>
      <c r="I1546" t="s">
        <v>9691</v>
      </c>
      <c r="J1546">
        <v>0</v>
      </c>
      <c r="K1546">
        <v>0</v>
      </c>
      <c r="L1546">
        <v>1</v>
      </c>
      <c r="M1546">
        <v>0</v>
      </c>
      <c r="N1546">
        <v>0</v>
      </c>
      <c r="O1546">
        <v>0</v>
      </c>
    </row>
    <row r="1547" spans="1:15">
      <c r="A1547">
        <v>1206</v>
      </c>
      <c r="B1547">
        <v>85</v>
      </c>
      <c r="C1547" s="10">
        <v>850018</v>
      </c>
      <c r="D1547" t="s">
        <v>6669</v>
      </c>
      <c r="E1547" t="s">
        <v>9519</v>
      </c>
      <c r="F1547" t="s">
        <v>9692</v>
      </c>
      <c r="G1547" t="s">
        <v>6672</v>
      </c>
      <c r="H1547" t="s">
        <v>9520</v>
      </c>
      <c r="I1547" t="s">
        <v>9693</v>
      </c>
      <c r="J1547">
        <v>0</v>
      </c>
      <c r="K1547">
        <v>0</v>
      </c>
      <c r="L1547">
        <v>1</v>
      </c>
      <c r="M1547">
        <v>0</v>
      </c>
      <c r="N1547">
        <v>0</v>
      </c>
      <c r="O1547">
        <v>0</v>
      </c>
    </row>
    <row r="1548" spans="1:15">
      <c r="A1548">
        <v>1206</v>
      </c>
      <c r="B1548">
        <v>85</v>
      </c>
      <c r="C1548" s="10">
        <v>850051</v>
      </c>
      <c r="D1548" t="s">
        <v>6669</v>
      </c>
      <c r="E1548" t="s">
        <v>9519</v>
      </c>
      <c r="F1548" t="s">
        <v>9694</v>
      </c>
      <c r="G1548" t="s">
        <v>6672</v>
      </c>
      <c r="H1548" t="s">
        <v>9520</v>
      </c>
      <c r="I1548" t="s">
        <v>9695</v>
      </c>
      <c r="J1548">
        <v>0</v>
      </c>
      <c r="K1548">
        <v>0</v>
      </c>
      <c r="L1548">
        <v>0</v>
      </c>
      <c r="M1548">
        <v>0</v>
      </c>
      <c r="N1548">
        <v>0</v>
      </c>
      <c r="O1548">
        <v>0</v>
      </c>
    </row>
    <row r="1549" spans="1:15">
      <c r="A1549">
        <v>1206</v>
      </c>
      <c r="B1549">
        <v>85</v>
      </c>
      <c r="C1549" s="10">
        <v>850026</v>
      </c>
      <c r="D1549" t="s">
        <v>6669</v>
      </c>
      <c r="E1549" t="s">
        <v>9519</v>
      </c>
      <c r="F1549" t="s">
        <v>9696</v>
      </c>
      <c r="G1549" t="s">
        <v>6672</v>
      </c>
      <c r="H1549" t="s">
        <v>9520</v>
      </c>
      <c r="I1549" t="s">
        <v>9697</v>
      </c>
      <c r="J1549">
        <v>0</v>
      </c>
      <c r="K1549">
        <v>0</v>
      </c>
      <c r="L1549">
        <v>1</v>
      </c>
      <c r="M1549">
        <v>0</v>
      </c>
      <c r="N1549">
        <v>0</v>
      </c>
      <c r="O1549">
        <v>0</v>
      </c>
    </row>
    <row r="1550" spans="1:15">
      <c r="A1550">
        <v>1206</v>
      </c>
      <c r="B1550">
        <v>85</v>
      </c>
      <c r="C1550" s="10">
        <v>850048</v>
      </c>
      <c r="D1550" t="s">
        <v>6669</v>
      </c>
      <c r="E1550" t="s">
        <v>9519</v>
      </c>
      <c r="F1550" t="s">
        <v>8424</v>
      </c>
      <c r="G1550" t="s">
        <v>6672</v>
      </c>
      <c r="H1550" t="s">
        <v>9520</v>
      </c>
      <c r="I1550" t="s">
        <v>8425</v>
      </c>
      <c r="J1550">
        <v>0</v>
      </c>
      <c r="K1550">
        <v>0</v>
      </c>
      <c r="L1550">
        <v>0</v>
      </c>
      <c r="M1550">
        <v>0</v>
      </c>
      <c r="N1550">
        <v>0</v>
      </c>
      <c r="O1550">
        <v>0</v>
      </c>
    </row>
    <row r="1551" spans="1:15">
      <c r="A1551">
        <v>1206</v>
      </c>
      <c r="B1551">
        <v>84</v>
      </c>
      <c r="C1551" s="10">
        <v>840927</v>
      </c>
      <c r="D1551" t="s">
        <v>6669</v>
      </c>
      <c r="E1551" t="s">
        <v>9519</v>
      </c>
      <c r="F1551" t="s">
        <v>9698</v>
      </c>
      <c r="G1551" t="s">
        <v>6672</v>
      </c>
      <c r="H1551" t="s">
        <v>9520</v>
      </c>
      <c r="I1551" t="s">
        <v>9699</v>
      </c>
      <c r="J1551">
        <v>0</v>
      </c>
      <c r="K1551">
        <v>0</v>
      </c>
      <c r="L1551">
        <v>0</v>
      </c>
      <c r="M1551">
        <v>0</v>
      </c>
      <c r="N1551">
        <v>0</v>
      </c>
      <c r="O1551">
        <v>0</v>
      </c>
    </row>
    <row r="1552" spans="1:15">
      <c r="A1552">
        <v>1206</v>
      </c>
      <c r="B1552">
        <v>85</v>
      </c>
      <c r="C1552" s="10">
        <v>850815</v>
      </c>
      <c r="D1552" t="s">
        <v>6669</v>
      </c>
      <c r="E1552" t="s">
        <v>9519</v>
      </c>
      <c r="F1552" t="s">
        <v>9700</v>
      </c>
      <c r="G1552" t="s">
        <v>6672</v>
      </c>
      <c r="H1552" t="s">
        <v>9520</v>
      </c>
      <c r="I1552" t="s">
        <v>9701</v>
      </c>
      <c r="J1552">
        <v>0</v>
      </c>
      <c r="K1552">
        <v>0</v>
      </c>
      <c r="L1552">
        <v>0</v>
      </c>
      <c r="M1552">
        <v>0</v>
      </c>
      <c r="N1552">
        <v>0</v>
      </c>
      <c r="O1552">
        <v>0</v>
      </c>
    </row>
    <row r="1553" spans="1:15">
      <c r="A1553">
        <v>1206</v>
      </c>
      <c r="B1553">
        <v>85</v>
      </c>
      <c r="C1553" s="10">
        <v>850017</v>
      </c>
      <c r="D1553" t="s">
        <v>6669</v>
      </c>
      <c r="E1553" t="s">
        <v>9519</v>
      </c>
      <c r="F1553" t="s">
        <v>9456</v>
      </c>
      <c r="G1553" t="s">
        <v>6672</v>
      </c>
      <c r="H1553" t="s">
        <v>9520</v>
      </c>
      <c r="I1553" t="s">
        <v>9457</v>
      </c>
      <c r="J1553">
        <v>0</v>
      </c>
      <c r="K1553">
        <v>0</v>
      </c>
      <c r="L1553">
        <v>1</v>
      </c>
      <c r="M1553">
        <v>0</v>
      </c>
      <c r="N1553">
        <v>0</v>
      </c>
      <c r="O1553">
        <v>0</v>
      </c>
    </row>
    <row r="1554" spans="1:15">
      <c r="A1554">
        <v>1206</v>
      </c>
      <c r="B1554">
        <v>85</v>
      </c>
      <c r="C1554" s="10">
        <v>850013</v>
      </c>
      <c r="D1554" t="s">
        <v>6669</v>
      </c>
      <c r="E1554" t="s">
        <v>9519</v>
      </c>
      <c r="F1554" t="s">
        <v>7247</v>
      </c>
      <c r="G1554" t="s">
        <v>6672</v>
      </c>
      <c r="H1554" t="s">
        <v>9520</v>
      </c>
      <c r="I1554" t="s">
        <v>7248</v>
      </c>
      <c r="J1554">
        <v>0</v>
      </c>
      <c r="K1554">
        <v>0</v>
      </c>
      <c r="L1554">
        <v>1</v>
      </c>
      <c r="M1554">
        <v>0</v>
      </c>
      <c r="N1554">
        <v>0</v>
      </c>
      <c r="O1554">
        <v>0</v>
      </c>
    </row>
    <row r="1555" spans="1:15">
      <c r="A1555">
        <v>1206</v>
      </c>
      <c r="B1555">
        <v>85</v>
      </c>
      <c r="C1555" s="10">
        <v>850805</v>
      </c>
      <c r="D1555" t="s">
        <v>6669</v>
      </c>
      <c r="E1555" t="s">
        <v>9519</v>
      </c>
      <c r="F1555" t="s">
        <v>9702</v>
      </c>
      <c r="G1555" t="s">
        <v>6672</v>
      </c>
      <c r="H1555" t="s">
        <v>9520</v>
      </c>
      <c r="I1555" t="s">
        <v>9703</v>
      </c>
      <c r="J1555">
        <v>0</v>
      </c>
      <c r="K1555">
        <v>0</v>
      </c>
      <c r="L1555">
        <v>1</v>
      </c>
      <c r="M1555">
        <v>0</v>
      </c>
      <c r="N1555">
        <v>0</v>
      </c>
      <c r="O1555">
        <v>0</v>
      </c>
    </row>
    <row r="1556" spans="1:15">
      <c r="A1556">
        <v>1206</v>
      </c>
      <c r="B1556">
        <v>8502</v>
      </c>
      <c r="C1556" s="10">
        <v>850251</v>
      </c>
      <c r="D1556" t="s">
        <v>6669</v>
      </c>
      <c r="E1556" t="s">
        <v>9519</v>
      </c>
      <c r="F1556" t="s">
        <v>9704</v>
      </c>
      <c r="G1556" t="s">
        <v>6672</v>
      </c>
      <c r="H1556" t="s">
        <v>9520</v>
      </c>
      <c r="I1556" t="s">
        <v>9705</v>
      </c>
      <c r="J1556">
        <v>0</v>
      </c>
      <c r="K1556">
        <v>0</v>
      </c>
      <c r="L1556">
        <v>0</v>
      </c>
      <c r="M1556">
        <v>0</v>
      </c>
      <c r="N1556">
        <v>0</v>
      </c>
      <c r="O1556">
        <v>0</v>
      </c>
    </row>
    <row r="1557" spans="1:15">
      <c r="A1557">
        <v>1206</v>
      </c>
      <c r="B1557">
        <v>85</v>
      </c>
      <c r="C1557" s="10">
        <v>850812</v>
      </c>
      <c r="D1557" t="s">
        <v>6669</v>
      </c>
      <c r="E1557" t="s">
        <v>9519</v>
      </c>
      <c r="F1557" t="s">
        <v>9706</v>
      </c>
      <c r="G1557" t="s">
        <v>6672</v>
      </c>
      <c r="H1557" t="s">
        <v>9520</v>
      </c>
      <c r="I1557" t="s">
        <v>9707</v>
      </c>
      <c r="J1557">
        <v>0</v>
      </c>
      <c r="K1557">
        <v>0</v>
      </c>
      <c r="L1557">
        <v>0</v>
      </c>
      <c r="M1557">
        <v>0</v>
      </c>
      <c r="N1557">
        <v>0</v>
      </c>
      <c r="O1557">
        <v>0</v>
      </c>
    </row>
    <row r="1558" spans="1:15">
      <c r="A1558">
        <v>1206</v>
      </c>
      <c r="B1558">
        <v>85</v>
      </c>
      <c r="C1558" s="10">
        <v>850055</v>
      </c>
      <c r="D1558" t="s">
        <v>6669</v>
      </c>
      <c r="E1558" t="s">
        <v>9519</v>
      </c>
      <c r="F1558" t="s">
        <v>9708</v>
      </c>
      <c r="G1558" t="s">
        <v>6672</v>
      </c>
      <c r="H1558" t="s">
        <v>9520</v>
      </c>
      <c r="I1558" t="s">
        <v>9709</v>
      </c>
      <c r="J1558">
        <v>0</v>
      </c>
      <c r="K1558">
        <v>0</v>
      </c>
      <c r="L1558">
        <v>0</v>
      </c>
      <c r="M1558">
        <v>0</v>
      </c>
      <c r="N1558">
        <v>0</v>
      </c>
      <c r="O1558">
        <v>0</v>
      </c>
    </row>
    <row r="1559" spans="1:15">
      <c r="A1559">
        <v>1206</v>
      </c>
      <c r="B1559">
        <v>85</v>
      </c>
      <c r="C1559" s="10">
        <v>850822</v>
      </c>
      <c r="D1559" t="s">
        <v>6669</v>
      </c>
      <c r="E1559" t="s">
        <v>9519</v>
      </c>
      <c r="F1559" t="s">
        <v>9710</v>
      </c>
      <c r="G1559" t="s">
        <v>6672</v>
      </c>
      <c r="H1559" t="s">
        <v>9520</v>
      </c>
      <c r="I1559" t="s">
        <v>9711</v>
      </c>
      <c r="J1559">
        <v>0</v>
      </c>
      <c r="K1559">
        <v>0</v>
      </c>
      <c r="L1559">
        <v>0</v>
      </c>
      <c r="M1559">
        <v>0</v>
      </c>
      <c r="N1559">
        <v>0</v>
      </c>
      <c r="O1559">
        <v>0</v>
      </c>
    </row>
    <row r="1560" spans="1:15">
      <c r="A1560">
        <v>1206</v>
      </c>
      <c r="B1560">
        <v>84</v>
      </c>
      <c r="C1560" s="10">
        <v>840902</v>
      </c>
      <c r="D1560" t="s">
        <v>6669</v>
      </c>
      <c r="E1560" t="s">
        <v>9519</v>
      </c>
      <c r="F1560" t="s">
        <v>8437</v>
      </c>
      <c r="G1560" t="s">
        <v>6672</v>
      </c>
      <c r="H1560" t="s">
        <v>9520</v>
      </c>
      <c r="I1560" t="s">
        <v>8438</v>
      </c>
      <c r="J1560">
        <v>0</v>
      </c>
      <c r="K1560">
        <v>0</v>
      </c>
      <c r="L1560">
        <v>0</v>
      </c>
      <c r="M1560">
        <v>0</v>
      </c>
      <c r="N1560">
        <v>0</v>
      </c>
      <c r="O1560">
        <v>0</v>
      </c>
    </row>
    <row r="1561" spans="1:15">
      <c r="A1561">
        <v>1206</v>
      </c>
      <c r="B1561">
        <v>84</v>
      </c>
      <c r="C1561" s="10">
        <v>840901</v>
      </c>
      <c r="D1561" t="s">
        <v>6669</v>
      </c>
      <c r="E1561" t="s">
        <v>9519</v>
      </c>
      <c r="F1561" t="s">
        <v>9712</v>
      </c>
      <c r="G1561" t="s">
        <v>6672</v>
      </c>
      <c r="H1561" t="s">
        <v>9520</v>
      </c>
      <c r="I1561" t="s">
        <v>9713</v>
      </c>
      <c r="J1561">
        <v>0</v>
      </c>
      <c r="K1561">
        <v>0</v>
      </c>
      <c r="L1561">
        <v>1</v>
      </c>
      <c r="M1561">
        <v>0</v>
      </c>
      <c r="N1561">
        <v>0</v>
      </c>
      <c r="O1561">
        <v>0</v>
      </c>
    </row>
    <row r="1562" spans="1:15">
      <c r="A1562">
        <v>1206</v>
      </c>
      <c r="B1562">
        <v>84</v>
      </c>
      <c r="C1562" s="10">
        <v>840910</v>
      </c>
      <c r="D1562" t="s">
        <v>6669</v>
      </c>
      <c r="E1562" t="s">
        <v>9519</v>
      </c>
      <c r="F1562" t="s">
        <v>9714</v>
      </c>
      <c r="G1562" t="s">
        <v>6672</v>
      </c>
      <c r="H1562" t="s">
        <v>9520</v>
      </c>
      <c r="I1562" t="s">
        <v>9715</v>
      </c>
      <c r="J1562">
        <v>0</v>
      </c>
      <c r="K1562">
        <v>0</v>
      </c>
      <c r="L1562">
        <v>1</v>
      </c>
      <c r="M1562">
        <v>0</v>
      </c>
      <c r="N1562">
        <v>0</v>
      </c>
      <c r="O1562">
        <v>0</v>
      </c>
    </row>
    <row r="1563" spans="1:15">
      <c r="A1563">
        <v>1206</v>
      </c>
      <c r="B1563">
        <v>84</v>
      </c>
      <c r="C1563" s="10">
        <v>840903</v>
      </c>
      <c r="D1563" t="s">
        <v>6669</v>
      </c>
      <c r="E1563" t="s">
        <v>9519</v>
      </c>
      <c r="F1563" t="s">
        <v>8439</v>
      </c>
      <c r="G1563" t="s">
        <v>6672</v>
      </c>
      <c r="H1563" t="s">
        <v>9520</v>
      </c>
      <c r="I1563" t="s">
        <v>8440</v>
      </c>
      <c r="J1563">
        <v>0</v>
      </c>
      <c r="K1563">
        <v>0</v>
      </c>
      <c r="L1563">
        <v>1</v>
      </c>
      <c r="M1563">
        <v>0</v>
      </c>
      <c r="N1563">
        <v>0</v>
      </c>
      <c r="O1563">
        <v>0</v>
      </c>
    </row>
    <row r="1564" spans="1:15">
      <c r="A1564">
        <v>1206</v>
      </c>
      <c r="B1564">
        <v>84</v>
      </c>
      <c r="C1564" s="10">
        <v>840909</v>
      </c>
      <c r="D1564" t="s">
        <v>6669</v>
      </c>
      <c r="E1564" t="s">
        <v>9519</v>
      </c>
      <c r="F1564" t="s">
        <v>9716</v>
      </c>
      <c r="G1564" t="s">
        <v>6672</v>
      </c>
      <c r="H1564" t="s">
        <v>9520</v>
      </c>
      <c r="I1564" t="s">
        <v>9717</v>
      </c>
      <c r="J1564">
        <v>0</v>
      </c>
      <c r="K1564">
        <v>0</v>
      </c>
      <c r="L1564">
        <v>1</v>
      </c>
      <c r="M1564">
        <v>0</v>
      </c>
      <c r="N1564">
        <v>0</v>
      </c>
      <c r="O1564">
        <v>0</v>
      </c>
    </row>
    <row r="1565" spans="1:15">
      <c r="A1565">
        <v>1206</v>
      </c>
      <c r="B1565">
        <v>85</v>
      </c>
      <c r="C1565" s="10">
        <v>850804</v>
      </c>
      <c r="D1565" t="s">
        <v>6669</v>
      </c>
      <c r="E1565" t="s">
        <v>9519</v>
      </c>
      <c r="F1565" t="s">
        <v>9718</v>
      </c>
      <c r="G1565" t="s">
        <v>6672</v>
      </c>
      <c r="H1565" t="s">
        <v>9520</v>
      </c>
      <c r="I1565" t="s">
        <v>9719</v>
      </c>
      <c r="J1565">
        <v>0</v>
      </c>
      <c r="K1565">
        <v>0</v>
      </c>
      <c r="L1565">
        <v>1</v>
      </c>
      <c r="M1565">
        <v>0</v>
      </c>
      <c r="N1565">
        <v>0</v>
      </c>
      <c r="O1565">
        <v>0</v>
      </c>
    </row>
    <row r="1566" spans="1:15">
      <c r="A1566">
        <v>1206</v>
      </c>
      <c r="B1566">
        <v>85</v>
      </c>
      <c r="C1566" s="10">
        <v>850844</v>
      </c>
      <c r="D1566" t="s">
        <v>6669</v>
      </c>
      <c r="E1566" t="s">
        <v>9519</v>
      </c>
      <c r="F1566" t="s">
        <v>9720</v>
      </c>
      <c r="G1566" t="s">
        <v>6672</v>
      </c>
      <c r="H1566" t="s">
        <v>9520</v>
      </c>
      <c r="I1566" t="s">
        <v>9721</v>
      </c>
      <c r="J1566">
        <v>0</v>
      </c>
      <c r="K1566">
        <v>0</v>
      </c>
      <c r="L1566">
        <v>0</v>
      </c>
      <c r="M1566">
        <v>0</v>
      </c>
      <c r="N1566">
        <v>0</v>
      </c>
      <c r="O1566">
        <v>0</v>
      </c>
    </row>
    <row r="1567" spans="1:15">
      <c r="A1567">
        <v>1206</v>
      </c>
      <c r="B1567">
        <v>85</v>
      </c>
      <c r="C1567" s="10">
        <v>850034</v>
      </c>
      <c r="D1567" t="s">
        <v>6669</v>
      </c>
      <c r="E1567" t="s">
        <v>9519</v>
      </c>
      <c r="F1567" t="s">
        <v>9722</v>
      </c>
      <c r="G1567" t="s">
        <v>6672</v>
      </c>
      <c r="H1567" t="s">
        <v>9520</v>
      </c>
      <c r="I1567" t="s">
        <v>9723</v>
      </c>
      <c r="J1567">
        <v>0</v>
      </c>
      <c r="K1567">
        <v>0</v>
      </c>
      <c r="L1567">
        <v>0</v>
      </c>
      <c r="M1567">
        <v>0</v>
      </c>
      <c r="N1567">
        <v>0</v>
      </c>
      <c r="O1567">
        <v>0</v>
      </c>
    </row>
    <row r="1568" spans="1:15">
      <c r="A1568">
        <v>1206</v>
      </c>
      <c r="B1568">
        <v>85</v>
      </c>
      <c r="C1568" s="10">
        <v>850826</v>
      </c>
      <c r="D1568" t="s">
        <v>6669</v>
      </c>
      <c r="E1568" t="s">
        <v>9519</v>
      </c>
      <c r="F1568" t="s">
        <v>9724</v>
      </c>
      <c r="G1568" t="s">
        <v>6672</v>
      </c>
      <c r="H1568" t="s">
        <v>9520</v>
      </c>
      <c r="I1568" t="s">
        <v>9725</v>
      </c>
      <c r="J1568">
        <v>0</v>
      </c>
      <c r="K1568">
        <v>0</v>
      </c>
      <c r="L1568">
        <v>1</v>
      </c>
      <c r="M1568">
        <v>0</v>
      </c>
      <c r="N1568">
        <v>0</v>
      </c>
      <c r="O1568">
        <v>0</v>
      </c>
    </row>
    <row r="1569" spans="1:15">
      <c r="A1569">
        <v>1206</v>
      </c>
      <c r="B1569">
        <v>85</v>
      </c>
      <c r="C1569" s="10">
        <v>850032</v>
      </c>
      <c r="D1569" t="s">
        <v>6669</v>
      </c>
      <c r="E1569" t="s">
        <v>9519</v>
      </c>
      <c r="F1569" t="s">
        <v>9726</v>
      </c>
      <c r="G1569" t="s">
        <v>6672</v>
      </c>
      <c r="H1569" t="s">
        <v>9520</v>
      </c>
      <c r="I1569" t="s">
        <v>9727</v>
      </c>
      <c r="J1569">
        <v>0</v>
      </c>
      <c r="K1569">
        <v>0</v>
      </c>
      <c r="L1569">
        <v>0</v>
      </c>
      <c r="M1569">
        <v>0</v>
      </c>
      <c r="N1569">
        <v>0</v>
      </c>
      <c r="O1569">
        <v>0</v>
      </c>
    </row>
    <row r="1570" spans="1:15">
      <c r="A1570">
        <v>1206</v>
      </c>
      <c r="B1570">
        <v>85</v>
      </c>
      <c r="C1570" s="10">
        <v>850047</v>
      </c>
      <c r="D1570" t="s">
        <v>6669</v>
      </c>
      <c r="E1570" t="s">
        <v>9519</v>
      </c>
      <c r="F1570" t="s">
        <v>8447</v>
      </c>
      <c r="G1570" t="s">
        <v>6672</v>
      </c>
      <c r="H1570" t="s">
        <v>9520</v>
      </c>
      <c r="I1570" t="s">
        <v>8448</v>
      </c>
      <c r="J1570">
        <v>0</v>
      </c>
      <c r="K1570">
        <v>0</v>
      </c>
      <c r="L1570">
        <v>0</v>
      </c>
      <c r="M1570">
        <v>0</v>
      </c>
      <c r="N1570">
        <v>0</v>
      </c>
      <c r="O1570">
        <v>0</v>
      </c>
    </row>
    <row r="1571" spans="1:15">
      <c r="A1571">
        <v>1206</v>
      </c>
      <c r="B1571">
        <v>85</v>
      </c>
      <c r="C1571" s="10">
        <v>850002</v>
      </c>
      <c r="D1571" t="s">
        <v>6669</v>
      </c>
      <c r="E1571" t="s">
        <v>9519</v>
      </c>
      <c r="F1571" t="s">
        <v>9728</v>
      </c>
      <c r="G1571" t="s">
        <v>6672</v>
      </c>
      <c r="H1571" t="s">
        <v>9520</v>
      </c>
      <c r="I1571" t="s">
        <v>9729</v>
      </c>
      <c r="J1571">
        <v>0</v>
      </c>
      <c r="K1571">
        <v>0</v>
      </c>
      <c r="L1571">
        <v>0</v>
      </c>
      <c r="M1571">
        <v>0</v>
      </c>
      <c r="N1571">
        <v>0</v>
      </c>
      <c r="O1571">
        <v>0</v>
      </c>
    </row>
    <row r="1572" spans="1:15">
      <c r="A1572">
        <v>1206</v>
      </c>
      <c r="B1572">
        <v>85</v>
      </c>
      <c r="C1572" s="10">
        <v>850004</v>
      </c>
      <c r="D1572" t="s">
        <v>6669</v>
      </c>
      <c r="E1572" t="s">
        <v>9519</v>
      </c>
      <c r="F1572" t="s">
        <v>8690</v>
      </c>
      <c r="G1572" t="s">
        <v>6672</v>
      </c>
      <c r="H1572" t="s">
        <v>9520</v>
      </c>
      <c r="I1572" t="s">
        <v>8691</v>
      </c>
      <c r="J1572">
        <v>0</v>
      </c>
      <c r="K1572">
        <v>0</v>
      </c>
      <c r="L1572">
        <v>0</v>
      </c>
      <c r="M1572">
        <v>0</v>
      </c>
      <c r="N1572">
        <v>0</v>
      </c>
      <c r="O1572">
        <v>0</v>
      </c>
    </row>
    <row r="1573" spans="1:15">
      <c r="A1573">
        <v>1206</v>
      </c>
      <c r="B1573">
        <v>85</v>
      </c>
      <c r="C1573" s="10">
        <v>850046</v>
      </c>
      <c r="D1573" t="s">
        <v>6669</v>
      </c>
      <c r="E1573" t="s">
        <v>9519</v>
      </c>
      <c r="F1573" t="s">
        <v>9730</v>
      </c>
      <c r="G1573" t="s">
        <v>6672</v>
      </c>
      <c r="H1573" t="s">
        <v>9520</v>
      </c>
      <c r="I1573" t="s">
        <v>9731</v>
      </c>
      <c r="J1573">
        <v>0</v>
      </c>
      <c r="K1573">
        <v>0</v>
      </c>
      <c r="L1573">
        <v>1</v>
      </c>
      <c r="M1573">
        <v>0</v>
      </c>
      <c r="N1573">
        <v>0</v>
      </c>
      <c r="O1573">
        <v>0</v>
      </c>
    </row>
    <row r="1574" spans="1:15">
      <c r="A1574">
        <v>1206</v>
      </c>
      <c r="B1574">
        <v>84</v>
      </c>
      <c r="C1574" s="10">
        <v>840904</v>
      </c>
      <c r="D1574" t="s">
        <v>6669</v>
      </c>
      <c r="E1574" t="s">
        <v>9519</v>
      </c>
      <c r="F1574" t="s">
        <v>9732</v>
      </c>
      <c r="G1574" t="s">
        <v>6672</v>
      </c>
      <c r="H1574" t="s">
        <v>9520</v>
      </c>
      <c r="I1574" t="s">
        <v>9733</v>
      </c>
      <c r="J1574">
        <v>0</v>
      </c>
      <c r="K1574">
        <v>0</v>
      </c>
      <c r="L1574">
        <v>1</v>
      </c>
      <c r="M1574">
        <v>0</v>
      </c>
      <c r="N1574">
        <v>0</v>
      </c>
      <c r="O1574">
        <v>0</v>
      </c>
    </row>
    <row r="1575" spans="1:15">
      <c r="A1575">
        <v>1206</v>
      </c>
      <c r="B1575">
        <v>85</v>
      </c>
      <c r="C1575" s="10">
        <v>850014</v>
      </c>
      <c r="D1575" t="s">
        <v>6669</v>
      </c>
      <c r="E1575" t="s">
        <v>9519</v>
      </c>
      <c r="F1575" t="s">
        <v>8461</v>
      </c>
      <c r="G1575" t="s">
        <v>6672</v>
      </c>
      <c r="H1575" t="s">
        <v>9520</v>
      </c>
      <c r="I1575" t="s">
        <v>8462</v>
      </c>
      <c r="J1575">
        <v>0</v>
      </c>
      <c r="K1575">
        <v>0</v>
      </c>
      <c r="L1575">
        <v>1</v>
      </c>
      <c r="M1575">
        <v>0</v>
      </c>
      <c r="N1575">
        <v>0</v>
      </c>
      <c r="O1575">
        <v>0</v>
      </c>
    </row>
    <row r="1576" spans="1:15">
      <c r="A1576">
        <v>1206</v>
      </c>
      <c r="B1576">
        <v>85</v>
      </c>
      <c r="C1576" s="10">
        <v>850045</v>
      </c>
      <c r="D1576" t="s">
        <v>6669</v>
      </c>
      <c r="E1576" t="s">
        <v>9519</v>
      </c>
      <c r="F1576" t="s">
        <v>9734</v>
      </c>
      <c r="G1576" t="s">
        <v>6672</v>
      </c>
      <c r="H1576" t="s">
        <v>9520</v>
      </c>
      <c r="I1576" t="s">
        <v>9735</v>
      </c>
      <c r="J1576">
        <v>0</v>
      </c>
      <c r="K1576">
        <v>0</v>
      </c>
      <c r="L1576">
        <v>0</v>
      </c>
      <c r="M1576">
        <v>0</v>
      </c>
      <c r="N1576">
        <v>0</v>
      </c>
      <c r="O1576">
        <v>0</v>
      </c>
    </row>
    <row r="1577" spans="1:15">
      <c r="A1577">
        <v>1206</v>
      </c>
      <c r="B1577">
        <v>85</v>
      </c>
      <c r="C1577" s="10">
        <v>850831</v>
      </c>
      <c r="D1577" t="s">
        <v>6669</v>
      </c>
      <c r="E1577" t="s">
        <v>9519</v>
      </c>
      <c r="F1577" t="s">
        <v>9736</v>
      </c>
      <c r="G1577" t="s">
        <v>6672</v>
      </c>
      <c r="H1577" t="s">
        <v>9520</v>
      </c>
      <c r="I1577" t="s">
        <v>9737</v>
      </c>
      <c r="J1577">
        <v>0</v>
      </c>
      <c r="K1577">
        <v>0</v>
      </c>
      <c r="L1577">
        <v>1</v>
      </c>
      <c r="M1577">
        <v>0</v>
      </c>
      <c r="N1577">
        <v>0</v>
      </c>
      <c r="O1577">
        <v>0</v>
      </c>
    </row>
    <row r="1578" spans="1:15">
      <c r="A1578">
        <v>1206</v>
      </c>
      <c r="B1578">
        <v>85</v>
      </c>
      <c r="C1578" s="10">
        <v>850807</v>
      </c>
      <c r="D1578" t="s">
        <v>6669</v>
      </c>
      <c r="E1578" t="s">
        <v>9519</v>
      </c>
      <c r="F1578" t="s">
        <v>9738</v>
      </c>
      <c r="G1578" t="s">
        <v>6672</v>
      </c>
      <c r="H1578" t="s">
        <v>9520</v>
      </c>
      <c r="I1578" t="s">
        <v>9739</v>
      </c>
      <c r="J1578">
        <v>0</v>
      </c>
      <c r="K1578">
        <v>0</v>
      </c>
      <c r="L1578">
        <v>0</v>
      </c>
      <c r="M1578">
        <v>0</v>
      </c>
      <c r="N1578">
        <v>0</v>
      </c>
      <c r="O1578">
        <v>0</v>
      </c>
    </row>
    <row r="1579" spans="1:15">
      <c r="A1579">
        <v>1206</v>
      </c>
      <c r="B1579">
        <v>85</v>
      </c>
      <c r="C1579" s="10">
        <v>850025</v>
      </c>
      <c r="D1579" t="s">
        <v>6669</v>
      </c>
      <c r="E1579" t="s">
        <v>9519</v>
      </c>
      <c r="F1579" t="s">
        <v>9740</v>
      </c>
      <c r="G1579" t="s">
        <v>6672</v>
      </c>
      <c r="H1579" t="s">
        <v>9520</v>
      </c>
      <c r="I1579" t="s">
        <v>9741</v>
      </c>
      <c r="J1579">
        <v>0</v>
      </c>
      <c r="K1579">
        <v>0</v>
      </c>
      <c r="L1579">
        <v>0</v>
      </c>
      <c r="M1579">
        <v>0</v>
      </c>
      <c r="N1579">
        <v>0</v>
      </c>
      <c r="O1579">
        <v>0</v>
      </c>
    </row>
    <row r="1580" spans="1:15">
      <c r="A1580">
        <v>1206</v>
      </c>
      <c r="B1580">
        <v>85</v>
      </c>
      <c r="C1580" s="10">
        <v>850825</v>
      </c>
      <c r="D1580" t="s">
        <v>6669</v>
      </c>
      <c r="E1580" t="s">
        <v>9519</v>
      </c>
      <c r="F1580" t="s">
        <v>8489</v>
      </c>
      <c r="G1580" t="s">
        <v>6672</v>
      </c>
      <c r="H1580" t="s">
        <v>9520</v>
      </c>
      <c r="I1580" t="s">
        <v>8490</v>
      </c>
      <c r="J1580">
        <v>0</v>
      </c>
      <c r="K1580">
        <v>0</v>
      </c>
      <c r="L1580">
        <v>0</v>
      </c>
      <c r="M1580">
        <v>0</v>
      </c>
      <c r="N1580">
        <v>0</v>
      </c>
      <c r="O1580">
        <v>0</v>
      </c>
    </row>
    <row r="1581" spans="1:15">
      <c r="A1581">
        <v>1206</v>
      </c>
      <c r="B1581">
        <v>85</v>
      </c>
      <c r="C1581" s="10">
        <v>850823</v>
      </c>
      <c r="D1581" t="s">
        <v>6669</v>
      </c>
      <c r="E1581" t="s">
        <v>9519</v>
      </c>
      <c r="F1581" t="s">
        <v>9742</v>
      </c>
      <c r="G1581" t="s">
        <v>6672</v>
      </c>
      <c r="H1581" t="s">
        <v>9520</v>
      </c>
      <c r="I1581" t="s">
        <v>9743</v>
      </c>
      <c r="J1581">
        <v>0</v>
      </c>
      <c r="K1581">
        <v>0</v>
      </c>
      <c r="L1581">
        <v>0</v>
      </c>
      <c r="M1581">
        <v>0</v>
      </c>
      <c r="N1581">
        <v>0</v>
      </c>
      <c r="O1581">
        <v>0</v>
      </c>
    </row>
    <row r="1582" spans="1:15">
      <c r="A1582">
        <v>1206</v>
      </c>
      <c r="B1582">
        <v>84</v>
      </c>
      <c r="C1582" s="10">
        <v>840926</v>
      </c>
      <c r="D1582" t="s">
        <v>6669</v>
      </c>
      <c r="E1582" t="s">
        <v>9519</v>
      </c>
      <c r="F1582" t="s">
        <v>9744</v>
      </c>
      <c r="G1582" t="s">
        <v>6672</v>
      </c>
      <c r="H1582" t="s">
        <v>9520</v>
      </c>
      <c r="I1582" t="s">
        <v>9745</v>
      </c>
      <c r="J1582">
        <v>0</v>
      </c>
      <c r="K1582">
        <v>0</v>
      </c>
      <c r="L1582">
        <v>0</v>
      </c>
      <c r="M1582">
        <v>0</v>
      </c>
      <c r="N1582">
        <v>0</v>
      </c>
      <c r="O1582">
        <v>0</v>
      </c>
    </row>
    <row r="1583" spans="1:15">
      <c r="A1583">
        <v>1206</v>
      </c>
      <c r="B1583">
        <v>85</v>
      </c>
      <c r="C1583" s="10">
        <v>850821</v>
      </c>
      <c r="D1583" t="s">
        <v>6669</v>
      </c>
      <c r="E1583" t="s">
        <v>9519</v>
      </c>
      <c r="F1583" t="s">
        <v>9746</v>
      </c>
      <c r="G1583" t="s">
        <v>6672</v>
      </c>
      <c r="H1583" t="s">
        <v>9520</v>
      </c>
      <c r="I1583" t="s">
        <v>9747</v>
      </c>
      <c r="J1583">
        <v>0</v>
      </c>
      <c r="K1583">
        <v>0</v>
      </c>
      <c r="L1583">
        <v>1</v>
      </c>
      <c r="M1583">
        <v>0</v>
      </c>
      <c r="N1583">
        <v>0</v>
      </c>
      <c r="O1583">
        <v>0</v>
      </c>
    </row>
    <row r="1584" spans="1:15">
      <c r="A1584">
        <v>1206</v>
      </c>
      <c r="B1584">
        <v>84</v>
      </c>
      <c r="C1584" s="10">
        <v>840924</v>
      </c>
      <c r="D1584" t="s">
        <v>6669</v>
      </c>
      <c r="E1584" t="s">
        <v>9519</v>
      </c>
      <c r="F1584" t="s">
        <v>9748</v>
      </c>
      <c r="G1584" t="s">
        <v>6672</v>
      </c>
      <c r="H1584" t="s">
        <v>9520</v>
      </c>
      <c r="I1584" t="s">
        <v>9749</v>
      </c>
      <c r="J1584">
        <v>0</v>
      </c>
      <c r="K1584">
        <v>0</v>
      </c>
      <c r="L1584">
        <v>0</v>
      </c>
      <c r="M1584">
        <v>0</v>
      </c>
      <c r="N1584">
        <v>0</v>
      </c>
      <c r="O1584">
        <v>0</v>
      </c>
    </row>
    <row r="1585" spans="1:15">
      <c r="A1585">
        <v>1206</v>
      </c>
      <c r="B1585">
        <v>84</v>
      </c>
      <c r="C1585" s="10">
        <v>840923</v>
      </c>
      <c r="D1585" t="s">
        <v>6669</v>
      </c>
      <c r="E1585" t="s">
        <v>9519</v>
      </c>
      <c r="F1585" t="s">
        <v>9750</v>
      </c>
      <c r="G1585" t="s">
        <v>6672</v>
      </c>
      <c r="H1585" t="s">
        <v>9520</v>
      </c>
      <c r="I1585" t="s">
        <v>9751</v>
      </c>
      <c r="J1585">
        <v>0</v>
      </c>
      <c r="K1585">
        <v>0</v>
      </c>
      <c r="L1585">
        <v>1</v>
      </c>
      <c r="M1585">
        <v>0</v>
      </c>
      <c r="N1585">
        <v>0</v>
      </c>
      <c r="O1585">
        <v>0</v>
      </c>
    </row>
    <row r="1586" spans="1:15">
      <c r="A1586">
        <v>1206</v>
      </c>
      <c r="B1586">
        <v>84</v>
      </c>
      <c r="C1586" s="10">
        <v>840906</v>
      </c>
      <c r="D1586" t="s">
        <v>6669</v>
      </c>
      <c r="E1586" t="s">
        <v>9519</v>
      </c>
      <c r="F1586" t="s">
        <v>9752</v>
      </c>
      <c r="G1586" t="s">
        <v>6672</v>
      </c>
      <c r="H1586" t="s">
        <v>9520</v>
      </c>
      <c r="I1586" t="s">
        <v>9753</v>
      </c>
      <c r="J1586">
        <v>0</v>
      </c>
      <c r="K1586">
        <v>0</v>
      </c>
      <c r="L1586">
        <v>1</v>
      </c>
      <c r="M1586">
        <v>0</v>
      </c>
      <c r="N1586">
        <v>0</v>
      </c>
      <c r="O1586">
        <v>0</v>
      </c>
    </row>
    <row r="1587" spans="1:15">
      <c r="A1587">
        <v>1206</v>
      </c>
      <c r="B1587">
        <v>84</v>
      </c>
      <c r="C1587" s="10">
        <v>840907</v>
      </c>
      <c r="D1587" t="s">
        <v>6669</v>
      </c>
      <c r="E1587" t="s">
        <v>9519</v>
      </c>
      <c r="F1587" t="s">
        <v>9754</v>
      </c>
      <c r="G1587" t="s">
        <v>6672</v>
      </c>
      <c r="H1587" t="s">
        <v>9520</v>
      </c>
      <c r="I1587" t="s">
        <v>9755</v>
      </c>
      <c r="J1587">
        <v>0</v>
      </c>
      <c r="K1587">
        <v>0</v>
      </c>
      <c r="L1587">
        <v>1</v>
      </c>
      <c r="M1587">
        <v>0</v>
      </c>
      <c r="N1587">
        <v>0</v>
      </c>
      <c r="O1587">
        <v>0</v>
      </c>
    </row>
    <row r="1588" spans="1:15">
      <c r="A1588">
        <v>1206</v>
      </c>
      <c r="B1588">
        <v>84</v>
      </c>
      <c r="C1588" s="10">
        <v>840905</v>
      </c>
      <c r="D1588" t="s">
        <v>6669</v>
      </c>
      <c r="E1588" t="s">
        <v>9519</v>
      </c>
      <c r="F1588" t="s">
        <v>9756</v>
      </c>
      <c r="G1588" t="s">
        <v>6672</v>
      </c>
      <c r="H1588" t="s">
        <v>9520</v>
      </c>
      <c r="I1588" t="s">
        <v>9757</v>
      </c>
      <c r="J1588">
        <v>0</v>
      </c>
      <c r="K1588">
        <v>0</v>
      </c>
      <c r="L1588">
        <v>1</v>
      </c>
      <c r="M1588">
        <v>0</v>
      </c>
      <c r="N1588">
        <v>0</v>
      </c>
      <c r="O1588">
        <v>0</v>
      </c>
    </row>
    <row r="1589" spans="1:15">
      <c r="A1589">
        <v>1206</v>
      </c>
      <c r="B1589">
        <v>85</v>
      </c>
      <c r="C1589" s="10">
        <v>850053</v>
      </c>
      <c r="D1589" t="s">
        <v>6669</v>
      </c>
      <c r="E1589" t="s">
        <v>9519</v>
      </c>
      <c r="F1589" t="s">
        <v>8512</v>
      </c>
      <c r="G1589" t="s">
        <v>6672</v>
      </c>
      <c r="H1589" t="s">
        <v>9520</v>
      </c>
      <c r="I1589" t="s">
        <v>8513</v>
      </c>
      <c r="J1589">
        <v>0</v>
      </c>
      <c r="K1589">
        <v>0</v>
      </c>
      <c r="L1589">
        <v>0</v>
      </c>
      <c r="M1589">
        <v>0</v>
      </c>
      <c r="N1589">
        <v>0</v>
      </c>
      <c r="O1589">
        <v>0</v>
      </c>
    </row>
    <row r="1590" spans="1:15">
      <c r="A1590">
        <v>1206</v>
      </c>
      <c r="B1590">
        <v>85</v>
      </c>
      <c r="C1590" s="10">
        <v>850031</v>
      </c>
      <c r="D1590" t="s">
        <v>6669</v>
      </c>
      <c r="E1590" t="s">
        <v>9519</v>
      </c>
      <c r="F1590" t="s">
        <v>8518</v>
      </c>
      <c r="G1590" t="s">
        <v>6672</v>
      </c>
      <c r="H1590" t="s">
        <v>9520</v>
      </c>
      <c r="I1590" t="s">
        <v>8519</v>
      </c>
      <c r="J1590">
        <v>0</v>
      </c>
      <c r="K1590">
        <v>0</v>
      </c>
      <c r="L1590">
        <v>0</v>
      </c>
      <c r="M1590">
        <v>0</v>
      </c>
      <c r="N1590">
        <v>0</v>
      </c>
      <c r="O1590">
        <v>0</v>
      </c>
    </row>
    <row r="1591" spans="1:15">
      <c r="A1591">
        <v>1206</v>
      </c>
      <c r="B1591">
        <v>85</v>
      </c>
      <c r="C1591" s="10">
        <v>850052</v>
      </c>
      <c r="D1591" t="s">
        <v>6669</v>
      </c>
      <c r="E1591" t="s">
        <v>9519</v>
      </c>
      <c r="F1591" t="s">
        <v>9758</v>
      </c>
      <c r="G1591" t="s">
        <v>6672</v>
      </c>
      <c r="H1591" t="s">
        <v>9520</v>
      </c>
      <c r="I1591" t="s">
        <v>9759</v>
      </c>
      <c r="J1591">
        <v>0</v>
      </c>
      <c r="K1591">
        <v>0</v>
      </c>
      <c r="L1591">
        <v>0</v>
      </c>
      <c r="M1591">
        <v>0</v>
      </c>
      <c r="N1591">
        <v>0</v>
      </c>
      <c r="O1591">
        <v>0</v>
      </c>
    </row>
    <row r="1592" spans="1:15">
      <c r="A1592">
        <v>1206</v>
      </c>
      <c r="B1592">
        <v>84</v>
      </c>
      <c r="C1592" s="10">
        <v>840929</v>
      </c>
      <c r="D1592" t="s">
        <v>6669</v>
      </c>
      <c r="E1592" t="s">
        <v>9519</v>
      </c>
      <c r="F1592" t="s">
        <v>9760</v>
      </c>
      <c r="G1592" t="s">
        <v>6672</v>
      </c>
      <c r="H1592" t="s">
        <v>9520</v>
      </c>
      <c r="I1592" t="s">
        <v>9761</v>
      </c>
      <c r="J1592">
        <v>0</v>
      </c>
      <c r="K1592">
        <v>0</v>
      </c>
      <c r="L1592">
        <v>0</v>
      </c>
      <c r="M1592">
        <v>0</v>
      </c>
      <c r="N1592">
        <v>0</v>
      </c>
      <c r="O1592">
        <v>0</v>
      </c>
    </row>
    <row r="1593" spans="1:15">
      <c r="A1593">
        <v>1206</v>
      </c>
      <c r="B1593">
        <v>85</v>
      </c>
      <c r="C1593" s="10">
        <v>850027</v>
      </c>
      <c r="D1593" t="s">
        <v>6669</v>
      </c>
      <c r="E1593" t="s">
        <v>9519</v>
      </c>
      <c r="F1593" t="s">
        <v>8522</v>
      </c>
      <c r="G1593" t="s">
        <v>6672</v>
      </c>
      <c r="H1593" t="s">
        <v>9520</v>
      </c>
      <c r="I1593" t="s">
        <v>9762</v>
      </c>
      <c r="J1593">
        <v>0</v>
      </c>
      <c r="K1593">
        <v>0</v>
      </c>
      <c r="L1593">
        <v>0</v>
      </c>
      <c r="M1593">
        <v>0</v>
      </c>
      <c r="N1593">
        <v>0</v>
      </c>
      <c r="O1593">
        <v>0</v>
      </c>
    </row>
    <row r="1594" spans="1:15">
      <c r="A1594">
        <v>1206</v>
      </c>
      <c r="B1594">
        <v>85</v>
      </c>
      <c r="C1594" s="10">
        <v>850021</v>
      </c>
      <c r="D1594" t="s">
        <v>6669</v>
      </c>
      <c r="E1594" t="s">
        <v>9519</v>
      </c>
      <c r="F1594" t="s">
        <v>9763</v>
      </c>
      <c r="G1594" t="s">
        <v>6672</v>
      </c>
      <c r="H1594" t="s">
        <v>9520</v>
      </c>
      <c r="I1594" t="s">
        <v>9764</v>
      </c>
      <c r="J1594">
        <v>0</v>
      </c>
      <c r="K1594">
        <v>0</v>
      </c>
      <c r="L1594">
        <v>1</v>
      </c>
      <c r="M1594">
        <v>0</v>
      </c>
      <c r="N1594">
        <v>0</v>
      </c>
      <c r="O1594">
        <v>0</v>
      </c>
    </row>
    <row r="1595" spans="1:15">
      <c r="A1595">
        <v>1206</v>
      </c>
      <c r="B1595">
        <v>84</v>
      </c>
      <c r="C1595" s="10">
        <v>840925</v>
      </c>
      <c r="D1595" t="s">
        <v>6669</v>
      </c>
      <c r="E1595" t="s">
        <v>9519</v>
      </c>
      <c r="F1595" t="s">
        <v>9765</v>
      </c>
      <c r="G1595" t="s">
        <v>6672</v>
      </c>
      <c r="H1595" t="s">
        <v>9520</v>
      </c>
      <c r="I1595" t="s">
        <v>9766</v>
      </c>
      <c r="J1595">
        <v>0</v>
      </c>
      <c r="K1595">
        <v>0</v>
      </c>
      <c r="L1595">
        <v>0</v>
      </c>
      <c r="M1595">
        <v>0</v>
      </c>
      <c r="N1595">
        <v>0</v>
      </c>
      <c r="O1595">
        <v>0</v>
      </c>
    </row>
    <row r="1596" spans="1:15">
      <c r="A1596">
        <v>1206</v>
      </c>
      <c r="B1596">
        <v>85</v>
      </c>
      <c r="C1596" s="10">
        <v>850016</v>
      </c>
      <c r="D1596" t="s">
        <v>6669</v>
      </c>
      <c r="E1596" t="s">
        <v>9519</v>
      </c>
      <c r="F1596" t="s">
        <v>9767</v>
      </c>
      <c r="G1596" t="s">
        <v>6672</v>
      </c>
      <c r="H1596" t="s">
        <v>9520</v>
      </c>
      <c r="I1596" t="s">
        <v>8713</v>
      </c>
      <c r="J1596">
        <v>0</v>
      </c>
      <c r="K1596">
        <v>0</v>
      </c>
      <c r="L1596">
        <v>1</v>
      </c>
      <c r="M1596">
        <v>0</v>
      </c>
      <c r="N1596">
        <v>0</v>
      </c>
      <c r="O1596">
        <v>0</v>
      </c>
    </row>
    <row r="1597" spans="1:15">
      <c r="A1597">
        <v>1206</v>
      </c>
      <c r="B1597">
        <v>84</v>
      </c>
      <c r="C1597" s="10">
        <v>840914</v>
      </c>
      <c r="D1597" t="s">
        <v>6669</v>
      </c>
      <c r="E1597" t="s">
        <v>9519</v>
      </c>
      <c r="F1597" t="s">
        <v>9768</v>
      </c>
      <c r="G1597" t="s">
        <v>6672</v>
      </c>
      <c r="H1597" t="s">
        <v>9520</v>
      </c>
      <c r="I1597" t="s">
        <v>9769</v>
      </c>
      <c r="J1597">
        <v>0</v>
      </c>
      <c r="K1597">
        <v>0</v>
      </c>
      <c r="L1597">
        <v>1</v>
      </c>
      <c r="M1597">
        <v>0</v>
      </c>
      <c r="N1597">
        <v>0</v>
      </c>
      <c r="O1597">
        <v>0</v>
      </c>
    </row>
    <row r="1598" spans="1:15">
      <c r="A1598">
        <v>1206</v>
      </c>
      <c r="B1598">
        <v>85</v>
      </c>
      <c r="C1598" s="10">
        <v>850836</v>
      </c>
      <c r="D1598" t="s">
        <v>6669</v>
      </c>
      <c r="E1598" t="s">
        <v>9519</v>
      </c>
      <c r="F1598" t="s">
        <v>9770</v>
      </c>
      <c r="G1598" t="s">
        <v>6672</v>
      </c>
      <c r="H1598" t="s">
        <v>9520</v>
      </c>
      <c r="I1598" t="s">
        <v>9771</v>
      </c>
      <c r="J1598">
        <v>0</v>
      </c>
      <c r="K1598">
        <v>0</v>
      </c>
      <c r="L1598">
        <v>0</v>
      </c>
      <c r="M1598">
        <v>0</v>
      </c>
      <c r="N1598">
        <v>0</v>
      </c>
      <c r="O1598">
        <v>0</v>
      </c>
    </row>
    <row r="1599" spans="1:15">
      <c r="A1599">
        <v>1206</v>
      </c>
      <c r="B1599">
        <v>85</v>
      </c>
      <c r="C1599" s="10">
        <v>850038</v>
      </c>
      <c r="D1599" t="s">
        <v>6669</v>
      </c>
      <c r="E1599" t="s">
        <v>9519</v>
      </c>
      <c r="F1599" t="s">
        <v>8536</v>
      </c>
      <c r="G1599" t="s">
        <v>6672</v>
      </c>
      <c r="H1599" t="s">
        <v>9520</v>
      </c>
      <c r="I1599" t="s">
        <v>8537</v>
      </c>
      <c r="J1599">
        <v>0</v>
      </c>
      <c r="K1599">
        <v>0</v>
      </c>
      <c r="L1599">
        <v>0</v>
      </c>
      <c r="M1599">
        <v>0</v>
      </c>
      <c r="N1599">
        <v>0</v>
      </c>
      <c r="O1599">
        <v>0</v>
      </c>
    </row>
    <row r="1600" spans="1:15">
      <c r="A1600">
        <v>1206</v>
      </c>
      <c r="B1600">
        <v>85</v>
      </c>
      <c r="C1600" s="10">
        <v>850024</v>
      </c>
      <c r="D1600" t="s">
        <v>6669</v>
      </c>
      <c r="E1600" t="s">
        <v>9519</v>
      </c>
      <c r="F1600" t="s">
        <v>8538</v>
      </c>
      <c r="G1600" t="s">
        <v>6672</v>
      </c>
      <c r="H1600" t="s">
        <v>9520</v>
      </c>
      <c r="I1600" t="s">
        <v>8539</v>
      </c>
      <c r="J1600">
        <v>0</v>
      </c>
      <c r="K1600">
        <v>0</v>
      </c>
      <c r="L1600">
        <v>0</v>
      </c>
      <c r="M1600">
        <v>0</v>
      </c>
      <c r="N1600">
        <v>0</v>
      </c>
      <c r="O1600">
        <v>0</v>
      </c>
    </row>
    <row r="1601" spans="1:15">
      <c r="A1601">
        <v>1206</v>
      </c>
      <c r="B1601">
        <v>85</v>
      </c>
      <c r="C1601" s="10">
        <v>850813</v>
      </c>
      <c r="D1601" t="s">
        <v>6669</v>
      </c>
      <c r="E1601" t="s">
        <v>9519</v>
      </c>
      <c r="F1601" t="s">
        <v>9772</v>
      </c>
      <c r="G1601" t="s">
        <v>6672</v>
      </c>
      <c r="H1601" t="s">
        <v>9520</v>
      </c>
      <c r="I1601" t="s">
        <v>9773</v>
      </c>
      <c r="J1601">
        <v>0</v>
      </c>
      <c r="K1601">
        <v>0</v>
      </c>
      <c r="L1601">
        <v>1</v>
      </c>
      <c r="M1601">
        <v>0</v>
      </c>
      <c r="N1601">
        <v>0</v>
      </c>
      <c r="O1601">
        <v>0</v>
      </c>
    </row>
    <row r="1602" spans="1:15">
      <c r="A1602">
        <v>1206</v>
      </c>
      <c r="B1602">
        <v>85</v>
      </c>
      <c r="C1602" s="10">
        <v>850056</v>
      </c>
      <c r="D1602" t="s">
        <v>6669</v>
      </c>
      <c r="E1602" t="s">
        <v>9519</v>
      </c>
      <c r="F1602" t="s">
        <v>8546</v>
      </c>
      <c r="G1602" t="s">
        <v>6672</v>
      </c>
      <c r="H1602" t="s">
        <v>9520</v>
      </c>
      <c r="I1602" t="s">
        <v>8547</v>
      </c>
      <c r="J1602">
        <v>0</v>
      </c>
      <c r="K1602">
        <v>0</v>
      </c>
      <c r="L1602">
        <v>0</v>
      </c>
      <c r="M1602">
        <v>0</v>
      </c>
      <c r="N1602">
        <v>0</v>
      </c>
      <c r="O1602">
        <v>0</v>
      </c>
    </row>
    <row r="1603" spans="1:15">
      <c r="A1603">
        <v>1206</v>
      </c>
      <c r="B1603">
        <v>85</v>
      </c>
      <c r="C1603" s="10">
        <v>850064</v>
      </c>
      <c r="D1603" t="s">
        <v>6669</v>
      </c>
      <c r="E1603" t="s">
        <v>9519</v>
      </c>
      <c r="F1603" t="s">
        <v>9774</v>
      </c>
      <c r="G1603" t="s">
        <v>6672</v>
      </c>
      <c r="H1603" t="s">
        <v>9520</v>
      </c>
      <c r="I1603" t="s">
        <v>9775</v>
      </c>
      <c r="J1603">
        <v>0</v>
      </c>
      <c r="K1603">
        <v>0</v>
      </c>
      <c r="L1603">
        <v>0</v>
      </c>
      <c r="M1603">
        <v>0</v>
      </c>
      <c r="N1603">
        <v>0</v>
      </c>
      <c r="O1603">
        <v>0</v>
      </c>
    </row>
    <row r="1604" spans="1:15">
      <c r="A1604">
        <v>1206</v>
      </c>
      <c r="B1604">
        <v>85</v>
      </c>
      <c r="C1604" s="10">
        <v>850832</v>
      </c>
      <c r="D1604" t="s">
        <v>6669</v>
      </c>
      <c r="E1604" t="s">
        <v>9519</v>
      </c>
      <c r="F1604" t="s">
        <v>9776</v>
      </c>
      <c r="G1604" t="s">
        <v>6672</v>
      </c>
      <c r="H1604" t="s">
        <v>9520</v>
      </c>
      <c r="I1604" t="s">
        <v>9777</v>
      </c>
      <c r="J1604">
        <v>0</v>
      </c>
      <c r="K1604">
        <v>0</v>
      </c>
      <c r="L1604">
        <v>1</v>
      </c>
      <c r="M1604">
        <v>0</v>
      </c>
      <c r="N1604">
        <v>0</v>
      </c>
      <c r="O1604">
        <v>0</v>
      </c>
    </row>
    <row r="1605" spans="1:15">
      <c r="A1605">
        <v>1206</v>
      </c>
      <c r="B1605">
        <v>85</v>
      </c>
      <c r="C1605" s="10">
        <v>850006</v>
      </c>
      <c r="D1605" t="s">
        <v>6669</v>
      </c>
      <c r="E1605" t="s">
        <v>9519</v>
      </c>
      <c r="F1605" t="s">
        <v>9778</v>
      </c>
      <c r="G1605" t="s">
        <v>6672</v>
      </c>
      <c r="H1605" t="s">
        <v>9520</v>
      </c>
      <c r="I1605" t="s">
        <v>9779</v>
      </c>
      <c r="J1605">
        <v>0</v>
      </c>
      <c r="K1605">
        <v>0</v>
      </c>
      <c r="L1605">
        <v>0</v>
      </c>
      <c r="M1605">
        <v>0</v>
      </c>
      <c r="N1605">
        <v>0</v>
      </c>
      <c r="O1605">
        <v>0</v>
      </c>
    </row>
    <row r="1606" spans="1:15">
      <c r="A1606">
        <v>1206</v>
      </c>
      <c r="B1606">
        <v>85</v>
      </c>
      <c r="C1606" s="10">
        <v>850063</v>
      </c>
      <c r="D1606" t="s">
        <v>6669</v>
      </c>
      <c r="E1606" t="s">
        <v>9519</v>
      </c>
      <c r="F1606" t="s">
        <v>9780</v>
      </c>
      <c r="G1606" t="s">
        <v>6672</v>
      </c>
      <c r="H1606" t="s">
        <v>9520</v>
      </c>
      <c r="I1606" t="s">
        <v>9781</v>
      </c>
      <c r="J1606">
        <v>0</v>
      </c>
      <c r="K1606">
        <v>0</v>
      </c>
      <c r="L1606">
        <v>1</v>
      </c>
      <c r="M1606">
        <v>0</v>
      </c>
      <c r="N1606">
        <v>0</v>
      </c>
      <c r="O1606">
        <v>0</v>
      </c>
    </row>
    <row r="1607" spans="1:15">
      <c r="A1607">
        <v>1206</v>
      </c>
      <c r="B1607">
        <v>85</v>
      </c>
      <c r="C1607" s="10">
        <v>850001</v>
      </c>
      <c r="D1607" t="s">
        <v>6669</v>
      </c>
      <c r="E1607" t="s">
        <v>9519</v>
      </c>
      <c r="F1607" t="s">
        <v>8572</v>
      </c>
      <c r="G1607" t="s">
        <v>6672</v>
      </c>
      <c r="H1607" t="s">
        <v>9520</v>
      </c>
      <c r="I1607" t="s">
        <v>8573</v>
      </c>
      <c r="J1607">
        <v>0</v>
      </c>
      <c r="K1607">
        <v>0</v>
      </c>
      <c r="L1607">
        <v>0</v>
      </c>
      <c r="M1607">
        <v>0</v>
      </c>
      <c r="N1607">
        <v>0</v>
      </c>
      <c r="O1607">
        <v>0</v>
      </c>
    </row>
    <row r="1608" spans="1:15">
      <c r="A1608">
        <v>1206</v>
      </c>
      <c r="B1608">
        <v>85</v>
      </c>
      <c r="C1608" s="10">
        <v>850843</v>
      </c>
      <c r="D1608" t="s">
        <v>6669</v>
      </c>
      <c r="E1608" t="s">
        <v>9519</v>
      </c>
      <c r="F1608" t="s">
        <v>9782</v>
      </c>
      <c r="G1608" t="s">
        <v>6672</v>
      </c>
      <c r="H1608" t="s">
        <v>9520</v>
      </c>
      <c r="I1608" t="s">
        <v>9783</v>
      </c>
      <c r="J1608">
        <v>0</v>
      </c>
      <c r="K1608">
        <v>0</v>
      </c>
      <c r="L1608">
        <v>0</v>
      </c>
      <c r="M1608">
        <v>0</v>
      </c>
      <c r="N1608">
        <v>0</v>
      </c>
      <c r="O1608">
        <v>0</v>
      </c>
    </row>
    <row r="1609" spans="1:15">
      <c r="A1609">
        <v>1206</v>
      </c>
      <c r="B1609">
        <v>84</v>
      </c>
      <c r="C1609" s="10">
        <v>840922</v>
      </c>
      <c r="D1609" t="s">
        <v>6669</v>
      </c>
      <c r="E1609" t="s">
        <v>9519</v>
      </c>
      <c r="F1609" t="s">
        <v>9784</v>
      </c>
      <c r="G1609" t="s">
        <v>6672</v>
      </c>
      <c r="H1609" t="s">
        <v>9520</v>
      </c>
      <c r="I1609" t="s">
        <v>9785</v>
      </c>
      <c r="J1609">
        <v>0</v>
      </c>
      <c r="K1609">
        <v>0</v>
      </c>
      <c r="L1609">
        <v>0</v>
      </c>
      <c r="M1609">
        <v>0</v>
      </c>
      <c r="N1609">
        <v>0</v>
      </c>
      <c r="O1609">
        <v>0</v>
      </c>
    </row>
    <row r="1610" spans="1:15">
      <c r="A1610">
        <v>1206</v>
      </c>
      <c r="B1610">
        <v>84</v>
      </c>
      <c r="C1610" s="10">
        <v>840912</v>
      </c>
      <c r="D1610" t="s">
        <v>6669</v>
      </c>
      <c r="E1610" t="s">
        <v>9519</v>
      </c>
      <c r="F1610" t="s">
        <v>9786</v>
      </c>
      <c r="G1610" t="s">
        <v>6672</v>
      </c>
      <c r="H1610" t="s">
        <v>9520</v>
      </c>
      <c r="I1610" t="s">
        <v>9787</v>
      </c>
      <c r="J1610">
        <v>0</v>
      </c>
      <c r="K1610">
        <v>0</v>
      </c>
      <c r="L1610">
        <v>1</v>
      </c>
      <c r="M1610">
        <v>0</v>
      </c>
      <c r="N1610">
        <v>0</v>
      </c>
      <c r="O1610">
        <v>0</v>
      </c>
    </row>
    <row r="1611" spans="1:15">
      <c r="A1611">
        <v>1206</v>
      </c>
      <c r="B1611">
        <v>84</v>
      </c>
      <c r="C1611" s="10">
        <v>840911</v>
      </c>
      <c r="D1611" t="s">
        <v>6669</v>
      </c>
      <c r="E1611" t="s">
        <v>9519</v>
      </c>
      <c r="F1611" t="s">
        <v>9788</v>
      </c>
      <c r="G1611" t="s">
        <v>6672</v>
      </c>
      <c r="H1611" t="s">
        <v>9520</v>
      </c>
      <c r="I1611" t="s">
        <v>9789</v>
      </c>
      <c r="J1611">
        <v>0</v>
      </c>
      <c r="K1611">
        <v>0</v>
      </c>
      <c r="L1611">
        <v>1</v>
      </c>
      <c r="M1611">
        <v>0</v>
      </c>
      <c r="N1611">
        <v>0</v>
      </c>
      <c r="O1611">
        <v>0</v>
      </c>
    </row>
    <row r="1612" spans="1:15">
      <c r="A1612">
        <v>1206</v>
      </c>
      <c r="B1612">
        <v>84</v>
      </c>
      <c r="C1612" s="10">
        <v>840913</v>
      </c>
      <c r="D1612" t="s">
        <v>6669</v>
      </c>
      <c r="E1612" t="s">
        <v>9519</v>
      </c>
      <c r="F1612" t="s">
        <v>9790</v>
      </c>
      <c r="G1612" t="s">
        <v>6672</v>
      </c>
      <c r="H1612" t="s">
        <v>9520</v>
      </c>
      <c r="I1612" t="s">
        <v>9791</v>
      </c>
      <c r="J1612">
        <v>0</v>
      </c>
      <c r="K1612">
        <v>0</v>
      </c>
      <c r="L1612">
        <v>1</v>
      </c>
      <c r="M1612">
        <v>0</v>
      </c>
      <c r="N1612">
        <v>0</v>
      </c>
      <c r="O1612">
        <v>0</v>
      </c>
    </row>
    <row r="1613" spans="1:15">
      <c r="A1613">
        <v>1206</v>
      </c>
      <c r="B1613">
        <v>85</v>
      </c>
      <c r="C1613" s="10">
        <v>850007</v>
      </c>
      <c r="D1613" t="s">
        <v>6669</v>
      </c>
      <c r="E1613" t="s">
        <v>9519</v>
      </c>
      <c r="F1613" t="s">
        <v>8582</v>
      </c>
      <c r="G1613" t="s">
        <v>6672</v>
      </c>
      <c r="H1613" t="s">
        <v>9520</v>
      </c>
      <c r="I1613" t="s">
        <v>8583</v>
      </c>
      <c r="J1613">
        <v>0</v>
      </c>
      <c r="K1613">
        <v>0</v>
      </c>
      <c r="L1613">
        <v>0</v>
      </c>
      <c r="M1613">
        <v>0</v>
      </c>
      <c r="N1613">
        <v>0</v>
      </c>
      <c r="O1613">
        <v>0</v>
      </c>
    </row>
    <row r="1614" spans="1:15">
      <c r="A1614">
        <v>1206</v>
      </c>
      <c r="B1614">
        <v>85</v>
      </c>
      <c r="C1614" s="10">
        <v>850803</v>
      </c>
      <c r="D1614" t="s">
        <v>6669</v>
      </c>
      <c r="E1614" t="s">
        <v>9519</v>
      </c>
      <c r="F1614" t="s">
        <v>9792</v>
      </c>
      <c r="G1614" t="s">
        <v>6672</v>
      </c>
      <c r="H1614" t="s">
        <v>9520</v>
      </c>
      <c r="I1614" t="s">
        <v>9793</v>
      </c>
      <c r="J1614">
        <v>0</v>
      </c>
      <c r="K1614">
        <v>0</v>
      </c>
      <c r="L1614">
        <v>1</v>
      </c>
      <c r="M1614">
        <v>0</v>
      </c>
      <c r="N1614">
        <v>0</v>
      </c>
      <c r="O1614">
        <v>0</v>
      </c>
    </row>
    <row r="1615" spans="1:15">
      <c r="A1615">
        <v>1206</v>
      </c>
      <c r="B1615">
        <v>85</v>
      </c>
      <c r="C1615" s="10">
        <v>850005</v>
      </c>
      <c r="D1615" t="s">
        <v>6669</v>
      </c>
      <c r="E1615" t="s">
        <v>9519</v>
      </c>
      <c r="F1615" t="s">
        <v>9794</v>
      </c>
      <c r="G1615" t="s">
        <v>6672</v>
      </c>
      <c r="H1615" t="s">
        <v>9520</v>
      </c>
      <c r="I1615" t="s">
        <v>9795</v>
      </c>
      <c r="J1615">
        <v>0</v>
      </c>
      <c r="K1615">
        <v>0</v>
      </c>
      <c r="L1615">
        <v>0</v>
      </c>
      <c r="M1615">
        <v>0</v>
      </c>
      <c r="N1615">
        <v>0</v>
      </c>
      <c r="O1615">
        <v>0</v>
      </c>
    </row>
    <row r="1616" spans="1:15">
      <c r="A1616">
        <v>1206</v>
      </c>
      <c r="B1616">
        <v>85</v>
      </c>
      <c r="C1616" s="10">
        <v>850801</v>
      </c>
      <c r="D1616" t="s">
        <v>6669</v>
      </c>
      <c r="E1616" t="s">
        <v>9519</v>
      </c>
      <c r="F1616" t="s">
        <v>9796</v>
      </c>
      <c r="G1616" t="s">
        <v>6672</v>
      </c>
      <c r="H1616" t="s">
        <v>9520</v>
      </c>
      <c r="I1616" t="s">
        <v>9797</v>
      </c>
      <c r="J1616">
        <v>0</v>
      </c>
      <c r="K1616">
        <v>0</v>
      </c>
      <c r="L1616">
        <v>0</v>
      </c>
      <c r="M1616">
        <v>0</v>
      </c>
      <c r="N1616">
        <v>0</v>
      </c>
      <c r="O1616">
        <v>0</v>
      </c>
    </row>
    <row r="1617" spans="1:15">
      <c r="A1617">
        <v>1206</v>
      </c>
      <c r="B1617">
        <v>85</v>
      </c>
      <c r="C1617" s="10">
        <v>850814</v>
      </c>
      <c r="D1617" t="s">
        <v>6669</v>
      </c>
      <c r="E1617" t="s">
        <v>9519</v>
      </c>
      <c r="F1617" t="s">
        <v>9798</v>
      </c>
      <c r="G1617" t="s">
        <v>6672</v>
      </c>
      <c r="H1617" t="s">
        <v>9520</v>
      </c>
      <c r="I1617" t="s">
        <v>9799</v>
      </c>
      <c r="J1617">
        <v>0</v>
      </c>
      <c r="K1617">
        <v>0</v>
      </c>
      <c r="L1617">
        <v>1</v>
      </c>
      <c r="M1617">
        <v>0</v>
      </c>
      <c r="N1617">
        <v>0</v>
      </c>
      <c r="O1617">
        <v>0</v>
      </c>
    </row>
    <row r="1618" spans="1:15">
      <c r="A1618">
        <v>1206</v>
      </c>
      <c r="B1618">
        <v>85</v>
      </c>
      <c r="C1618" s="10">
        <v>850845</v>
      </c>
      <c r="D1618" t="s">
        <v>6669</v>
      </c>
      <c r="E1618" t="s">
        <v>9519</v>
      </c>
      <c r="F1618" t="s">
        <v>8733</v>
      </c>
      <c r="G1618" t="s">
        <v>6672</v>
      </c>
      <c r="H1618" t="s">
        <v>9520</v>
      </c>
      <c r="I1618" t="s">
        <v>8607</v>
      </c>
      <c r="J1618">
        <v>0</v>
      </c>
      <c r="K1618">
        <v>0</v>
      </c>
      <c r="L1618">
        <v>0</v>
      </c>
      <c r="M1618">
        <v>0</v>
      </c>
      <c r="N1618">
        <v>0</v>
      </c>
      <c r="O1618">
        <v>0</v>
      </c>
    </row>
    <row r="1619" spans="1:15">
      <c r="A1619">
        <v>1206</v>
      </c>
      <c r="B1619">
        <v>85</v>
      </c>
      <c r="C1619" s="10">
        <v>850841</v>
      </c>
      <c r="D1619" t="s">
        <v>6669</v>
      </c>
      <c r="E1619" t="s">
        <v>9519</v>
      </c>
      <c r="F1619" t="s">
        <v>9800</v>
      </c>
      <c r="G1619" t="s">
        <v>6672</v>
      </c>
      <c r="H1619" t="s">
        <v>9520</v>
      </c>
      <c r="I1619" t="s">
        <v>9801</v>
      </c>
      <c r="J1619">
        <v>0</v>
      </c>
      <c r="K1619">
        <v>0</v>
      </c>
      <c r="L1619">
        <v>1</v>
      </c>
      <c r="M1619">
        <v>0</v>
      </c>
      <c r="N1619">
        <v>0</v>
      </c>
      <c r="O1619">
        <v>0</v>
      </c>
    </row>
    <row r="1620" spans="1:15">
      <c r="A1620">
        <v>1206</v>
      </c>
      <c r="B1620">
        <v>85</v>
      </c>
      <c r="C1620" s="10">
        <v>850022</v>
      </c>
      <c r="D1620" t="s">
        <v>6669</v>
      </c>
      <c r="E1620" t="s">
        <v>9519</v>
      </c>
      <c r="F1620" t="s">
        <v>9802</v>
      </c>
      <c r="G1620" t="s">
        <v>6672</v>
      </c>
      <c r="H1620" t="s">
        <v>9520</v>
      </c>
      <c r="I1620" t="s">
        <v>9803</v>
      </c>
      <c r="J1620">
        <v>0</v>
      </c>
      <c r="K1620">
        <v>0</v>
      </c>
      <c r="L1620">
        <v>0</v>
      </c>
      <c r="M1620">
        <v>0</v>
      </c>
      <c r="N1620">
        <v>0</v>
      </c>
      <c r="O1620">
        <v>0</v>
      </c>
    </row>
    <row r="1621" spans="1:15">
      <c r="A1621">
        <v>1206</v>
      </c>
      <c r="B1621">
        <v>84</v>
      </c>
      <c r="C1621" s="10">
        <v>840921</v>
      </c>
      <c r="D1621" t="s">
        <v>6669</v>
      </c>
      <c r="E1621" t="s">
        <v>9519</v>
      </c>
      <c r="F1621" t="s">
        <v>9804</v>
      </c>
      <c r="G1621" t="s">
        <v>6672</v>
      </c>
      <c r="H1621" t="s">
        <v>9520</v>
      </c>
      <c r="I1621" t="s">
        <v>9805</v>
      </c>
      <c r="J1621">
        <v>0</v>
      </c>
      <c r="K1621">
        <v>0</v>
      </c>
      <c r="L1621">
        <v>0</v>
      </c>
      <c r="M1621">
        <v>0</v>
      </c>
      <c r="N1621">
        <v>0</v>
      </c>
      <c r="O1621">
        <v>0</v>
      </c>
    </row>
    <row r="1622" spans="1:15">
      <c r="A1622">
        <v>1206</v>
      </c>
      <c r="B1622">
        <v>85</v>
      </c>
      <c r="C1622" s="10">
        <v>850065</v>
      </c>
      <c r="D1622" t="s">
        <v>6669</v>
      </c>
      <c r="E1622" t="s">
        <v>9519</v>
      </c>
      <c r="F1622" t="s">
        <v>8608</v>
      </c>
      <c r="G1622" t="s">
        <v>6672</v>
      </c>
      <c r="H1622" t="s">
        <v>9520</v>
      </c>
      <c r="I1622" t="s">
        <v>8609</v>
      </c>
      <c r="J1622">
        <v>0</v>
      </c>
      <c r="K1622">
        <v>0</v>
      </c>
      <c r="L1622">
        <v>1</v>
      </c>
      <c r="M1622">
        <v>0</v>
      </c>
      <c r="N1622">
        <v>0</v>
      </c>
      <c r="O1622">
        <v>0</v>
      </c>
    </row>
    <row r="1623" spans="1:15">
      <c r="A1623">
        <v>1206</v>
      </c>
      <c r="B1623">
        <v>85</v>
      </c>
      <c r="C1623" s="10">
        <v>850833</v>
      </c>
      <c r="D1623" t="s">
        <v>6669</v>
      </c>
      <c r="E1623" t="s">
        <v>9519</v>
      </c>
      <c r="F1623" t="s">
        <v>9806</v>
      </c>
      <c r="G1623" t="s">
        <v>6672</v>
      </c>
      <c r="H1623" t="s">
        <v>9520</v>
      </c>
      <c r="I1623" t="s">
        <v>9807</v>
      </c>
      <c r="J1623">
        <v>0</v>
      </c>
      <c r="K1623">
        <v>0</v>
      </c>
      <c r="L1623">
        <v>1</v>
      </c>
      <c r="M1623">
        <v>0</v>
      </c>
      <c r="N1623">
        <v>0</v>
      </c>
      <c r="O1623">
        <v>0</v>
      </c>
    </row>
    <row r="1624" spans="1:15">
      <c r="A1624">
        <v>1206</v>
      </c>
      <c r="B1624">
        <v>85</v>
      </c>
      <c r="C1624" s="10">
        <v>850806</v>
      </c>
      <c r="D1624" t="s">
        <v>6669</v>
      </c>
      <c r="E1624" t="s">
        <v>9519</v>
      </c>
      <c r="F1624" t="s">
        <v>9808</v>
      </c>
      <c r="G1624" t="s">
        <v>6672</v>
      </c>
      <c r="H1624" t="s">
        <v>9520</v>
      </c>
      <c r="I1624" t="s">
        <v>9809</v>
      </c>
      <c r="J1624">
        <v>0</v>
      </c>
      <c r="K1624">
        <v>0</v>
      </c>
      <c r="L1624">
        <v>1</v>
      </c>
      <c r="M1624">
        <v>0</v>
      </c>
      <c r="N1624">
        <v>0</v>
      </c>
      <c r="O1624">
        <v>0</v>
      </c>
    </row>
    <row r="1625" spans="1:15">
      <c r="A1625">
        <v>1206</v>
      </c>
      <c r="B1625">
        <v>85</v>
      </c>
      <c r="C1625" s="10">
        <v>850037</v>
      </c>
      <c r="D1625" t="s">
        <v>6669</v>
      </c>
      <c r="E1625" t="s">
        <v>9519</v>
      </c>
      <c r="F1625" t="s">
        <v>8628</v>
      </c>
      <c r="G1625" t="s">
        <v>6672</v>
      </c>
      <c r="H1625" t="s">
        <v>9520</v>
      </c>
      <c r="I1625" t="s">
        <v>8629</v>
      </c>
      <c r="J1625">
        <v>0</v>
      </c>
      <c r="K1625">
        <v>0</v>
      </c>
      <c r="L1625">
        <v>0</v>
      </c>
      <c r="M1625">
        <v>0</v>
      </c>
      <c r="N1625">
        <v>0</v>
      </c>
      <c r="O1625">
        <v>0</v>
      </c>
    </row>
    <row r="1626" spans="1:15">
      <c r="A1626">
        <v>1206</v>
      </c>
      <c r="B1626">
        <v>84</v>
      </c>
      <c r="C1626" s="10">
        <v>840928</v>
      </c>
      <c r="D1626" t="s">
        <v>6669</v>
      </c>
      <c r="E1626" t="s">
        <v>9519</v>
      </c>
      <c r="F1626" t="s">
        <v>9810</v>
      </c>
      <c r="G1626" t="s">
        <v>6672</v>
      </c>
      <c r="H1626" t="s">
        <v>9520</v>
      </c>
      <c r="I1626" t="s">
        <v>9811</v>
      </c>
      <c r="J1626">
        <v>0</v>
      </c>
      <c r="K1626">
        <v>0</v>
      </c>
      <c r="L1626">
        <v>0</v>
      </c>
      <c r="M1626">
        <v>0</v>
      </c>
      <c r="N1626">
        <v>0</v>
      </c>
      <c r="O1626">
        <v>0</v>
      </c>
    </row>
    <row r="1627" spans="1:15">
      <c r="A1627">
        <v>1206</v>
      </c>
      <c r="B1627">
        <v>85</v>
      </c>
      <c r="C1627" s="10">
        <v>850834</v>
      </c>
      <c r="D1627" t="s">
        <v>6669</v>
      </c>
      <c r="E1627" t="s">
        <v>9519</v>
      </c>
      <c r="F1627" t="s">
        <v>9812</v>
      </c>
      <c r="G1627" t="s">
        <v>6672</v>
      </c>
      <c r="H1627" t="s">
        <v>9520</v>
      </c>
      <c r="I1627" t="s">
        <v>9813</v>
      </c>
      <c r="J1627">
        <v>0</v>
      </c>
      <c r="K1627">
        <v>0</v>
      </c>
      <c r="L1627">
        <v>1</v>
      </c>
      <c r="M1627">
        <v>0</v>
      </c>
      <c r="N1627">
        <v>0</v>
      </c>
      <c r="O1627">
        <v>0</v>
      </c>
    </row>
    <row r="1628" spans="1:15">
      <c r="A1628">
        <v>1206</v>
      </c>
      <c r="B1628">
        <v>85</v>
      </c>
      <c r="C1628" s="10">
        <v>850842</v>
      </c>
      <c r="D1628" t="s">
        <v>6669</v>
      </c>
      <c r="E1628" t="s">
        <v>9519</v>
      </c>
      <c r="F1628" t="s">
        <v>9814</v>
      </c>
      <c r="G1628" t="s">
        <v>6672</v>
      </c>
      <c r="H1628" t="s">
        <v>9520</v>
      </c>
      <c r="I1628" t="s">
        <v>9815</v>
      </c>
      <c r="J1628">
        <v>0</v>
      </c>
      <c r="K1628">
        <v>0</v>
      </c>
      <c r="L1628">
        <v>1</v>
      </c>
      <c r="M1628">
        <v>0</v>
      </c>
      <c r="N1628">
        <v>0</v>
      </c>
      <c r="O1628">
        <v>0</v>
      </c>
    </row>
    <row r="1629" spans="1:15">
      <c r="A1629">
        <v>1206</v>
      </c>
      <c r="B1629">
        <v>85</v>
      </c>
      <c r="C1629" s="10">
        <v>850042</v>
      </c>
      <c r="D1629" t="s">
        <v>6669</v>
      </c>
      <c r="E1629" t="s">
        <v>9519</v>
      </c>
      <c r="F1629" t="s">
        <v>9816</v>
      </c>
      <c r="G1629" t="s">
        <v>6672</v>
      </c>
      <c r="H1629" t="s">
        <v>9520</v>
      </c>
      <c r="I1629" t="s">
        <v>9817</v>
      </c>
      <c r="J1629">
        <v>0</v>
      </c>
      <c r="K1629">
        <v>0</v>
      </c>
      <c r="L1629">
        <v>0</v>
      </c>
      <c r="M1629">
        <v>0</v>
      </c>
      <c r="N1629">
        <v>0</v>
      </c>
      <c r="O1629">
        <v>0</v>
      </c>
    </row>
    <row r="1630" spans="1:15">
      <c r="A1630">
        <v>1206</v>
      </c>
      <c r="B1630">
        <v>85</v>
      </c>
      <c r="C1630" s="10">
        <v>850036</v>
      </c>
      <c r="D1630" t="s">
        <v>6669</v>
      </c>
      <c r="E1630" t="s">
        <v>9519</v>
      </c>
      <c r="F1630" t="s">
        <v>8742</v>
      </c>
      <c r="G1630" t="s">
        <v>6672</v>
      </c>
      <c r="H1630" t="s">
        <v>9520</v>
      </c>
      <c r="I1630" t="s">
        <v>8743</v>
      </c>
      <c r="J1630">
        <v>0</v>
      </c>
      <c r="K1630">
        <v>0</v>
      </c>
      <c r="L1630">
        <v>0</v>
      </c>
      <c r="M1630">
        <v>0</v>
      </c>
      <c r="N1630">
        <v>0</v>
      </c>
      <c r="O1630">
        <v>0</v>
      </c>
    </row>
    <row r="1631" spans="1:15">
      <c r="A1631">
        <v>1206</v>
      </c>
      <c r="B1631">
        <v>85</v>
      </c>
      <c r="C1631" s="10">
        <v>850033</v>
      </c>
      <c r="D1631" t="s">
        <v>6669</v>
      </c>
      <c r="E1631" t="s">
        <v>9519</v>
      </c>
      <c r="F1631" t="s">
        <v>8638</v>
      </c>
      <c r="G1631" t="s">
        <v>6672</v>
      </c>
      <c r="H1631" t="s">
        <v>9520</v>
      </c>
      <c r="I1631" t="s">
        <v>8639</v>
      </c>
      <c r="J1631">
        <v>0</v>
      </c>
      <c r="K1631">
        <v>0</v>
      </c>
      <c r="L1631">
        <v>0</v>
      </c>
      <c r="M1631">
        <v>0</v>
      </c>
      <c r="N1631">
        <v>0</v>
      </c>
      <c r="O1631">
        <v>0</v>
      </c>
    </row>
    <row r="1632" spans="1:15">
      <c r="A1632">
        <v>1207</v>
      </c>
      <c r="B1632">
        <v>80</v>
      </c>
      <c r="C1632" s="10">
        <v>800000</v>
      </c>
      <c r="D1632" t="s">
        <v>6669</v>
      </c>
      <c r="E1632" t="s">
        <v>9818</v>
      </c>
      <c r="F1632" t="s">
        <v>6671</v>
      </c>
      <c r="G1632" t="s">
        <v>6672</v>
      </c>
      <c r="H1632" t="s">
        <v>9819</v>
      </c>
      <c r="I1632" t="s">
        <v>6674</v>
      </c>
      <c r="J1632">
        <v>0</v>
      </c>
      <c r="K1632">
        <v>0</v>
      </c>
      <c r="L1632">
        <v>0</v>
      </c>
      <c r="M1632">
        <v>0</v>
      </c>
      <c r="N1632">
        <v>0</v>
      </c>
      <c r="O1632">
        <v>0</v>
      </c>
    </row>
    <row r="1633" spans="1:15">
      <c r="A1633">
        <v>1207</v>
      </c>
      <c r="B1633">
        <v>8911</v>
      </c>
      <c r="C1633" s="10">
        <v>891181</v>
      </c>
      <c r="D1633" t="s">
        <v>6669</v>
      </c>
      <c r="E1633" t="s">
        <v>9818</v>
      </c>
      <c r="F1633" t="s">
        <v>9820</v>
      </c>
      <c r="G1633" t="s">
        <v>6672</v>
      </c>
      <c r="H1633" t="s">
        <v>9819</v>
      </c>
      <c r="I1633" t="s">
        <v>9821</v>
      </c>
      <c r="J1633">
        <v>0</v>
      </c>
      <c r="K1633">
        <v>0</v>
      </c>
      <c r="L1633">
        <v>0</v>
      </c>
      <c r="M1633">
        <v>0</v>
      </c>
      <c r="N1633">
        <v>0</v>
      </c>
      <c r="O1633">
        <v>0</v>
      </c>
    </row>
    <row r="1634" spans="1:15">
      <c r="A1634">
        <v>1207</v>
      </c>
      <c r="B1634">
        <v>8912</v>
      </c>
      <c r="C1634" s="10">
        <v>891245</v>
      </c>
      <c r="D1634" t="s">
        <v>6669</v>
      </c>
      <c r="E1634" t="s">
        <v>9818</v>
      </c>
      <c r="F1634" t="s">
        <v>9822</v>
      </c>
      <c r="G1634" t="s">
        <v>6672</v>
      </c>
      <c r="H1634" t="s">
        <v>9819</v>
      </c>
      <c r="I1634" t="s">
        <v>9823</v>
      </c>
      <c r="J1634">
        <v>0</v>
      </c>
      <c r="K1634">
        <v>0</v>
      </c>
      <c r="L1634">
        <v>0</v>
      </c>
      <c r="M1634">
        <v>0</v>
      </c>
      <c r="N1634">
        <v>0</v>
      </c>
      <c r="O1634">
        <v>0</v>
      </c>
    </row>
    <row r="1635" spans="1:15">
      <c r="A1635">
        <v>1207</v>
      </c>
      <c r="B1635">
        <v>8912</v>
      </c>
      <c r="C1635" s="10">
        <v>891244</v>
      </c>
      <c r="D1635" t="s">
        <v>6669</v>
      </c>
      <c r="E1635" t="s">
        <v>9818</v>
      </c>
      <c r="F1635" t="s">
        <v>9824</v>
      </c>
      <c r="G1635" t="s">
        <v>6672</v>
      </c>
      <c r="H1635" t="s">
        <v>9819</v>
      </c>
      <c r="I1635" t="s">
        <v>9825</v>
      </c>
      <c r="J1635">
        <v>0</v>
      </c>
      <c r="K1635">
        <v>0</v>
      </c>
      <c r="L1635">
        <v>0</v>
      </c>
      <c r="M1635">
        <v>0</v>
      </c>
      <c r="N1635">
        <v>0</v>
      </c>
      <c r="O1635">
        <v>0</v>
      </c>
    </row>
    <row r="1636" spans="1:15">
      <c r="A1636">
        <v>1207</v>
      </c>
      <c r="B1636">
        <v>80</v>
      </c>
      <c r="C1636" s="10">
        <v>800835</v>
      </c>
      <c r="D1636" t="s">
        <v>6669</v>
      </c>
      <c r="E1636" t="s">
        <v>9818</v>
      </c>
      <c r="F1636" t="s">
        <v>9826</v>
      </c>
      <c r="G1636" t="s">
        <v>6672</v>
      </c>
      <c r="H1636" t="s">
        <v>9819</v>
      </c>
      <c r="I1636" t="s">
        <v>9827</v>
      </c>
      <c r="J1636">
        <v>0</v>
      </c>
      <c r="K1636">
        <v>0</v>
      </c>
      <c r="L1636">
        <v>0</v>
      </c>
      <c r="M1636">
        <v>0</v>
      </c>
      <c r="N1636">
        <v>0</v>
      </c>
      <c r="O1636">
        <v>0</v>
      </c>
    </row>
    <row r="1637" spans="1:15">
      <c r="A1637">
        <v>1207</v>
      </c>
      <c r="B1637">
        <v>80</v>
      </c>
      <c r="C1637" s="10">
        <v>800833</v>
      </c>
      <c r="D1637" t="s">
        <v>6669</v>
      </c>
      <c r="E1637" t="s">
        <v>9818</v>
      </c>
      <c r="F1637" t="s">
        <v>9828</v>
      </c>
      <c r="G1637" t="s">
        <v>6672</v>
      </c>
      <c r="H1637" t="s">
        <v>9819</v>
      </c>
      <c r="I1637" t="s">
        <v>9829</v>
      </c>
      <c r="J1637">
        <v>0</v>
      </c>
      <c r="K1637">
        <v>0</v>
      </c>
      <c r="L1637">
        <v>0</v>
      </c>
      <c r="M1637">
        <v>0</v>
      </c>
      <c r="N1637">
        <v>0</v>
      </c>
      <c r="O1637">
        <v>0</v>
      </c>
    </row>
    <row r="1638" spans="1:15">
      <c r="A1638">
        <v>1207</v>
      </c>
      <c r="B1638">
        <v>80</v>
      </c>
      <c r="C1638" s="10">
        <v>800834</v>
      </c>
      <c r="D1638" t="s">
        <v>6669</v>
      </c>
      <c r="E1638" t="s">
        <v>9818</v>
      </c>
      <c r="F1638" t="s">
        <v>9830</v>
      </c>
      <c r="G1638" t="s">
        <v>6672</v>
      </c>
      <c r="H1638" t="s">
        <v>9819</v>
      </c>
      <c r="I1638" t="s">
        <v>9831</v>
      </c>
      <c r="J1638">
        <v>0</v>
      </c>
      <c r="K1638">
        <v>0</v>
      </c>
      <c r="L1638">
        <v>0</v>
      </c>
      <c r="M1638">
        <v>0</v>
      </c>
      <c r="N1638">
        <v>0</v>
      </c>
      <c r="O1638">
        <v>0</v>
      </c>
    </row>
    <row r="1639" spans="1:15">
      <c r="A1639">
        <v>1207</v>
      </c>
      <c r="B1639">
        <v>80</v>
      </c>
      <c r="C1639" s="10">
        <v>800832</v>
      </c>
      <c r="D1639" t="s">
        <v>6669</v>
      </c>
      <c r="E1639" t="s">
        <v>9818</v>
      </c>
      <c r="F1639" t="s">
        <v>9832</v>
      </c>
      <c r="G1639" t="s">
        <v>6672</v>
      </c>
      <c r="H1639" t="s">
        <v>9819</v>
      </c>
      <c r="I1639" t="s">
        <v>9833</v>
      </c>
      <c r="J1639">
        <v>0</v>
      </c>
      <c r="K1639">
        <v>0</v>
      </c>
      <c r="L1639">
        <v>0</v>
      </c>
      <c r="M1639">
        <v>0</v>
      </c>
      <c r="N1639">
        <v>0</v>
      </c>
      <c r="O1639">
        <v>0</v>
      </c>
    </row>
    <row r="1640" spans="1:15">
      <c r="A1640">
        <v>1207</v>
      </c>
      <c r="B1640">
        <v>80</v>
      </c>
      <c r="C1640" s="10">
        <v>800831</v>
      </c>
      <c r="D1640" t="s">
        <v>6669</v>
      </c>
      <c r="E1640" t="s">
        <v>9818</v>
      </c>
      <c r="F1640" t="s">
        <v>9834</v>
      </c>
      <c r="G1640" t="s">
        <v>6672</v>
      </c>
      <c r="H1640" t="s">
        <v>9819</v>
      </c>
      <c r="I1640" t="s">
        <v>9835</v>
      </c>
      <c r="J1640">
        <v>0</v>
      </c>
      <c r="K1640">
        <v>0</v>
      </c>
      <c r="L1640">
        <v>0</v>
      </c>
      <c r="M1640">
        <v>0</v>
      </c>
      <c r="N1640">
        <v>0</v>
      </c>
      <c r="O1640">
        <v>0</v>
      </c>
    </row>
    <row r="1641" spans="1:15">
      <c r="A1641">
        <v>1207</v>
      </c>
      <c r="B1641">
        <v>8021</v>
      </c>
      <c r="C1641" s="10">
        <v>802121</v>
      </c>
      <c r="D1641" t="s">
        <v>6669</v>
      </c>
      <c r="E1641" t="s">
        <v>9818</v>
      </c>
      <c r="F1641" t="s">
        <v>9836</v>
      </c>
      <c r="G1641" t="s">
        <v>6672</v>
      </c>
      <c r="H1641" t="s">
        <v>9819</v>
      </c>
      <c r="I1641" t="s">
        <v>9837</v>
      </c>
      <c r="J1641">
        <v>0</v>
      </c>
      <c r="K1641">
        <v>0</v>
      </c>
      <c r="L1641">
        <v>0</v>
      </c>
      <c r="M1641">
        <v>0</v>
      </c>
      <c r="N1641">
        <v>0</v>
      </c>
      <c r="O1641">
        <v>0</v>
      </c>
    </row>
    <row r="1642" spans="1:15">
      <c r="A1642">
        <v>1207</v>
      </c>
      <c r="B1642">
        <v>8021</v>
      </c>
      <c r="C1642" s="10">
        <v>802122</v>
      </c>
      <c r="D1642" t="s">
        <v>6669</v>
      </c>
      <c r="E1642" t="s">
        <v>9818</v>
      </c>
      <c r="F1642" t="s">
        <v>9838</v>
      </c>
      <c r="G1642" t="s">
        <v>6672</v>
      </c>
      <c r="H1642" t="s">
        <v>9819</v>
      </c>
      <c r="I1642" t="s">
        <v>9839</v>
      </c>
      <c r="J1642">
        <v>0</v>
      </c>
      <c r="K1642">
        <v>0</v>
      </c>
      <c r="L1642">
        <v>0</v>
      </c>
      <c r="M1642">
        <v>0</v>
      </c>
      <c r="N1642">
        <v>0</v>
      </c>
      <c r="O1642">
        <v>0</v>
      </c>
    </row>
    <row r="1643" spans="1:15">
      <c r="A1643">
        <v>1207</v>
      </c>
      <c r="B1643">
        <v>8021</v>
      </c>
      <c r="C1643" s="10">
        <v>802123</v>
      </c>
      <c r="D1643" t="s">
        <v>6669</v>
      </c>
      <c r="E1643" t="s">
        <v>9818</v>
      </c>
      <c r="F1643" t="s">
        <v>9840</v>
      </c>
      <c r="G1643" t="s">
        <v>6672</v>
      </c>
      <c r="H1643" t="s">
        <v>9819</v>
      </c>
      <c r="I1643" t="s">
        <v>9841</v>
      </c>
      <c r="J1643">
        <v>0</v>
      </c>
      <c r="K1643">
        <v>0</v>
      </c>
      <c r="L1643">
        <v>0</v>
      </c>
      <c r="M1643">
        <v>0</v>
      </c>
      <c r="N1643">
        <v>0</v>
      </c>
      <c r="O1643">
        <v>0</v>
      </c>
    </row>
    <row r="1644" spans="1:15">
      <c r="A1644">
        <v>1207</v>
      </c>
      <c r="B1644">
        <v>8021</v>
      </c>
      <c r="C1644" s="10">
        <v>802124</v>
      </c>
      <c r="D1644" t="s">
        <v>6669</v>
      </c>
      <c r="E1644" t="s">
        <v>9818</v>
      </c>
      <c r="F1644" t="s">
        <v>9842</v>
      </c>
      <c r="G1644" t="s">
        <v>6672</v>
      </c>
      <c r="H1644" t="s">
        <v>9819</v>
      </c>
      <c r="I1644" t="s">
        <v>9843</v>
      </c>
      <c r="J1644">
        <v>0</v>
      </c>
      <c r="K1644">
        <v>0</v>
      </c>
      <c r="L1644">
        <v>0</v>
      </c>
      <c r="M1644">
        <v>0</v>
      </c>
      <c r="N1644">
        <v>0</v>
      </c>
      <c r="O1644">
        <v>0</v>
      </c>
    </row>
    <row r="1645" spans="1:15">
      <c r="A1645">
        <v>1207</v>
      </c>
      <c r="B1645">
        <v>80</v>
      </c>
      <c r="C1645" s="10">
        <v>800816</v>
      </c>
      <c r="D1645" t="s">
        <v>6669</v>
      </c>
      <c r="E1645" t="s">
        <v>9818</v>
      </c>
      <c r="F1645" t="s">
        <v>8352</v>
      </c>
      <c r="G1645" t="s">
        <v>6672</v>
      </c>
      <c r="H1645" t="s">
        <v>9819</v>
      </c>
      <c r="I1645" t="s">
        <v>8353</v>
      </c>
      <c r="J1645">
        <v>0</v>
      </c>
      <c r="K1645">
        <v>0</v>
      </c>
      <c r="L1645">
        <v>0</v>
      </c>
      <c r="M1645">
        <v>0</v>
      </c>
      <c r="N1645">
        <v>0</v>
      </c>
      <c r="O1645">
        <v>0</v>
      </c>
    </row>
    <row r="1646" spans="1:15">
      <c r="A1646">
        <v>1207</v>
      </c>
      <c r="B1646">
        <v>80</v>
      </c>
      <c r="C1646" s="10">
        <v>800838</v>
      </c>
      <c r="D1646" t="s">
        <v>6669</v>
      </c>
      <c r="E1646" t="s">
        <v>9818</v>
      </c>
      <c r="F1646" t="s">
        <v>9844</v>
      </c>
      <c r="G1646" t="s">
        <v>6672</v>
      </c>
      <c r="H1646" t="s">
        <v>9819</v>
      </c>
      <c r="I1646" t="s">
        <v>9845</v>
      </c>
      <c r="J1646">
        <v>0</v>
      </c>
      <c r="K1646">
        <v>0</v>
      </c>
      <c r="L1646">
        <v>1</v>
      </c>
      <c r="M1646">
        <v>0</v>
      </c>
      <c r="N1646">
        <v>0</v>
      </c>
      <c r="O1646">
        <v>0</v>
      </c>
    </row>
    <row r="1647" spans="1:15">
      <c r="A1647">
        <v>1207</v>
      </c>
      <c r="B1647">
        <v>80</v>
      </c>
      <c r="C1647" s="10">
        <v>800030</v>
      </c>
      <c r="D1647" t="s">
        <v>6669</v>
      </c>
      <c r="E1647" t="s">
        <v>9818</v>
      </c>
      <c r="F1647" t="s">
        <v>9846</v>
      </c>
      <c r="G1647" t="s">
        <v>6672</v>
      </c>
      <c r="H1647" t="s">
        <v>9819</v>
      </c>
      <c r="I1647" t="s">
        <v>9847</v>
      </c>
      <c r="J1647">
        <v>0</v>
      </c>
      <c r="K1647">
        <v>0</v>
      </c>
      <c r="L1647">
        <v>1</v>
      </c>
      <c r="M1647">
        <v>0</v>
      </c>
      <c r="N1647">
        <v>0</v>
      </c>
      <c r="O1647">
        <v>0</v>
      </c>
    </row>
    <row r="1648" spans="1:15">
      <c r="A1648">
        <v>1207</v>
      </c>
      <c r="B1648">
        <v>80</v>
      </c>
      <c r="C1648" s="10">
        <v>800010</v>
      </c>
      <c r="D1648" t="s">
        <v>6669</v>
      </c>
      <c r="E1648" t="s">
        <v>9818</v>
      </c>
      <c r="F1648" t="s">
        <v>9848</v>
      </c>
      <c r="G1648" t="s">
        <v>6672</v>
      </c>
      <c r="H1648" t="s">
        <v>9819</v>
      </c>
      <c r="I1648" t="s">
        <v>9849</v>
      </c>
      <c r="J1648">
        <v>0</v>
      </c>
      <c r="K1648">
        <v>0</v>
      </c>
      <c r="L1648">
        <v>1</v>
      </c>
      <c r="M1648">
        <v>0</v>
      </c>
      <c r="N1648">
        <v>0</v>
      </c>
      <c r="O1648">
        <v>0</v>
      </c>
    </row>
    <row r="1649" spans="1:15">
      <c r="A1649">
        <v>1207</v>
      </c>
      <c r="B1649">
        <v>8023</v>
      </c>
      <c r="C1649" s="10">
        <v>802334</v>
      </c>
      <c r="D1649" t="s">
        <v>6669</v>
      </c>
      <c r="E1649" t="s">
        <v>9818</v>
      </c>
      <c r="F1649" t="s">
        <v>9850</v>
      </c>
      <c r="G1649" t="s">
        <v>6672</v>
      </c>
      <c r="H1649" t="s">
        <v>9819</v>
      </c>
      <c r="I1649" t="s">
        <v>9851</v>
      </c>
      <c r="J1649">
        <v>0</v>
      </c>
      <c r="K1649">
        <v>0</v>
      </c>
      <c r="L1649">
        <v>0</v>
      </c>
      <c r="M1649">
        <v>0</v>
      </c>
      <c r="N1649">
        <v>0</v>
      </c>
      <c r="O1649">
        <v>0</v>
      </c>
    </row>
    <row r="1650" spans="1:15">
      <c r="A1650">
        <v>1207</v>
      </c>
      <c r="B1650">
        <v>8021</v>
      </c>
      <c r="C1650" s="10">
        <v>802111</v>
      </c>
      <c r="D1650" t="s">
        <v>6669</v>
      </c>
      <c r="E1650" t="s">
        <v>9818</v>
      </c>
      <c r="F1650" t="s">
        <v>9852</v>
      </c>
      <c r="G1650" t="s">
        <v>6672</v>
      </c>
      <c r="H1650" t="s">
        <v>9819</v>
      </c>
      <c r="I1650" t="s">
        <v>9853</v>
      </c>
      <c r="J1650">
        <v>0</v>
      </c>
      <c r="K1650">
        <v>0</v>
      </c>
      <c r="L1650">
        <v>0</v>
      </c>
      <c r="M1650">
        <v>0</v>
      </c>
      <c r="N1650">
        <v>0</v>
      </c>
      <c r="O1650">
        <v>0</v>
      </c>
    </row>
    <row r="1651" spans="1:15">
      <c r="A1651">
        <v>1207</v>
      </c>
      <c r="B1651">
        <v>8021</v>
      </c>
      <c r="C1651" s="10">
        <v>802112</v>
      </c>
      <c r="D1651" t="s">
        <v>6669</v>
      </c>
      <c r="E1651" t="s">
        <v>9818</v>
      </c>
      <c r="F1651" t="s">
        <v>9854</v>
      </c>
      <c r="G1651" t="s">
        <v>6672</v>
      </c>
      <c r="H1651" t="s">
        <v>9819</v>
      </c>
      <c r="I1651" t="s">
        <v>9855</v>
      </c>
      <c r="J1651">
        <v>0</v>
      </c>
      <c r="K1651">
        <v>0</v>
      </c>
      <c r="L1651">
        <v>0</v>
      </c>
      <c r="M1651">
        <v>0</v>
      </c>
      <c r="N1651">
        <v>0</v>
      </c>
      <c r="O1651">
        <v>0</v>
      </c>
    </row>
    <row r="1652" spans="1:15">
      <c r="A1652">
        <v>1207</v>
      </c>
      <c r="B1652">
        <v>8021</v>
      </c>
      <c r="C1652" s="10">
        <v>802113</v>
      </c>
      <c r="D1652" t="s">
        <v>6669</v>
      </c>
      <c r="E1652" t="s">
        <v>9818</v>
      </c>
      <c r="F1652" t="s">
        <v>9856</v>
      </c>
      <c r="G1652" t="s">
        <v>6672</v>
      </c>
      <c r="H1652" t="s">
        <v>9819</v>
      </c>
      <c r="I1652" t="s">
        <v>9857</v>
      </c>
      <c r="J1652">
        <v>0</v>
      </c>
      <c r="K1652">
        <v>0</v>
      </c>
      <c r="L1652">
        <v>0</v>
      </c>
      <c r="M1652">
        <v>0</v>
      </c>
      <c r="N1652">
        <v>0</v>
      </c>
      <c r="O1652">
        <v>0</v>
      </c>
    </row>
    <row r="1653" spans="1:15">
      <c r="A1653">
        <v>1207</v>
      </c>
      <c r="B1653">
        <v>8021</v>
      </c>
      <c r="C1653" s="10">
        <v>802114</v>
      </c>
      <c r="D1653" t="s">
        <v>6669</v>
      </c>
      <c r="E1653" t="s">
        <v>9818</v>
      </c>
      <c r="F1653" t="s">
        <v>9858</v>
      </c>
      <c r="G1653" t="s">
        <v>6672</v>
      </c>
      <c r="H1653" t="s">
        <v>9819</v>
      </c>
      <c r="I1653" t="s">
        <v>9859</v>
      </c>
      <c r="J1653">
        <v>0</v>
      </c>
      <c r="K1653">
        <v>0</v>
      </c>
      <c r="L1653">
        <v>0</v>
      </c>
      <c r="M1653">
        <v>0</v>
      </c>
      <c r="N1653">
        <v>0</v>
      </c>
      <c r="O1653">
        <v>0</v>
      </c>
    </row>
    <row r="1654" spans="1:15">
      <c r="A1654">
        <v>1207</v>
      </c>
      <c r="B1654">
        <v>8911</v>
      </c>
      <c r="C1654" s="10">
        <v>891182</v>
      </c>
      <c r="D1654" t="s">
        <v>6669</v>
      </c>
      <c r="E1654" t="s">
        <v>9818</v>
      </c>
      <c r="F1654" t="s">
        <v>9860</v>
      </c>
      <c r="G1654" t="s">
        <v>6672</v>
      </c>
      <c r="H1654" t="s">
        <v>9819</v>
      </c>
      <c r="I1654" t="s">
        <v>9861</v>
      </c>
      <c r="J1654">
        <v>0</v>
      </c>
      <c r="K1654">
        <v>0</v>
      </c>
      <c r="L1654">
        <v>0</v>
      </c>
      <c r="M1654">
        <v>0</v>
      </c>
      <c r="N1654">
        <v>0</v>
      </c>
      <c r="O1654">
        <v>0</v>
      </c>
    </row>
    <row r="1655" spans="1:15">
      <c r="A1655">
        <v>1207</v>
      </c>
      <c r="B1655">
        <v>8021</v>
      </c>
      <c r="C1655" s="10">
        <v>802101</v>
      </c>
      <c r="D1655" t="s">
        <v>6669</v>
      </c>
      <c r="E1655" t="s">
        <v>9818</v>
      </c>
      <c r="F1655" t="s">
        <v>9862</v>
      </c>
      <c r="G1655" t="s">
        <v>6672</v>
      </c>
      <c r="H1655" t="s">
        <v>9819</v>
      </c>
      <c r="I1655" t="s">
        <v>9863</v>
      </c>
      <c r="J1655">
        <v>0</v>
      </c>
      <c r="K1655">
        <v>0</v>
      </c>
      <c r="L1655">
        <v>0</v>
      </c>
      <c r="M1655">
        <v>0</v>
      </c>
      <c r="N1655">
        <v>0</v>
      </c>
      <c r="O1655">
        <v>0</v>
      </c>
    </row>
    <row r="1656" spans="1:15">
      <c r="A1656">
        <v>1207</v>
      </c>
      <c r="B1656">
        <v>8021</v>
      </c>
      <c r="C1656" s="10">
        <v>802102</v>
      </c>
      <c r="D1656" t="s">
        <v>6669</v>
      </c>
      <c r="E1656" t="s">
        <v>9818</v>
      </c>
      <c r="F1656" t="s">
        <v>9864</v>
      </c>
      <c r="G1656" t="s">
        <v>6672</v>
      </c>
      <c r="H1656" t="s">
        <v>9819</v>
      </c>
      <c r="I1656" t="s">
        <v>9865</v>
      </c>
      <c r="J1656">
        <v>0</v>
      </c>
      <c r="K1656">
        <v>0</v>
      </c>
      <c r="L1656">
        <v>0</v>
      </c>
      <c r="M1656">
        <v>0</v>
      </c>
      <c r="N1656">
        <v>0</v>
      </c>
      <c r="O1656">
        <v>0</v>
      </c>
    </row>
    <row r="1657" spans="1:15">
      <c r="A1657">
        <v>1207</v>
      </c>
      <c r="B1657">
        <v>8021</v>
      </c>
      <c r="C1657" s="10">
        <v>802115</v>
      </c>
      <c r="D1657" t="s">
        <v>6669</v>
      </c>
      <c r="E1657" t="s">
        <v>9818</v>
      </c>
      <c r="F1657" t="s">
        <v>9866</v>
      </c>
      <c r="G1657" t="s">
        <v>6672</v>
      </c>
      <c r="H1657" t="s">
        <v>9819</v>
      </c>
      <c r="I1657" t="s">
        <v>9867</v>
      </c>
      <c r="J1657">
        <v>0</v>
      </c>
      <c r="K1657">
        <v>0</v>
      </c>
      <c r="L1657">
        <v>0</v>
      </c>
      <c r="M1657">
        <v>0</v>
      </c>
      <c r="N1657">
        <v>0</v>
      </c>
      <c r="O1657">
        <v>0</v>
      </c>
    </row>
    <row r="1658" spans="1:15">
      <c r="A1658">
        <v>1207</v>
      </c>
      <c r="B1658">
        <v>8021</v>
      </c>
      <c r="C1658" s="10">
        <v>802103</v>
      </c>
      <c r="D1658" t="s">
        <v>6669</v>
      </c>
      <c r="E1658" t="s">
        <v>9818</v>
      </c>
      <c r="F1658" t="s">
        <v>9868</v>
      </c>
      <c r="G1658" t="s">
        <v>6672</v>
      </c>
      <c r="H1658" t="s">
        <v>9819</v>
      </c>
      <c r="I1658" t="s">
        <v>9869</v>
      </c>
      <c r="J1658">
        <v>0</v>
      </c>
      <c r="K1658">
        <v>0</v>
      </c>
      <c r="L1658">
        <v>0</v>
      </c>
      <c r="M1658">
        <v>0</v>
      </c>
      <c r="N1658">
        <v>0</v>
      </c>
      <c r="O1658">
        <v>0</v>
      </c>
    </row>
    <row r="1659" spans="1:15">
      <c r="A1659">
        <v>1207</v>
      </c>
      <c r="B1659">
        <v>8021</v>
      </c>
      <c r="C1659" s="10">
        <v>802104</v>
      </c>
      <c r="D1659" t="s">
        <v>6669</v>
      </c>
      <c r="E1659" t="s">
        <v>9818</v>
      </c>
      <c r="F1659" t="s">
        <v>9870</v>
      </c>
      <c r="G1659" t="s">
        <v>6672</v>
      </c>
      <c r="H1659" t="s">
        <v>9819</v>
      </c>
      <c r="I1659" t="s">
        <v>9871</v>
      </c>
      <c r="J1659">
        <v>0</v>
      </c>
      <c r="K1659">
        <v>0</v>
      </c>
      <c r="L1659">
        <v>0</v>
      </c>
      <c r="M1659">
        <v>0</v>
      </c>
      <c r="N1659">
        <v>0</v>
      </c>
      <c r="O1659">
        <v>0</v>
      </c>
    </row>
    <row r="1660" spans="1:15">
      <c r="A1660">
        <v>1207</v>
      </c>
      <c r="B1660">
        <v>8021</v>
      </c>
      <c r="C1660" s="10">
        <v>802116</v>
      </c>
      <c r="D1660" t="s">
        <v>6669</v>
      </c>
      <c r="E1660" t="s">
        <v>9818</v>
      </c>
      <c r="F1660" t="s">
        <v>9872</v>
      </c>
      <c r="G1660" t="s">
        <v>6672</v>
      </c>
      <c r="H1660" t="s">
        <v>9819</v>
      </c>
      <c r="I1660" t="s">
        <v>9873</v>
      </c>
      <c r="J1660">
        <v>0</v>
      </c>
      <c r="K1660">
        <v>0</v>
      </c>
      <c r="L1660">
        <v>0</v>
      </c>
      <c r="M1660">
        <v>0</v>
      </c>
      <c r="N1660">
        <v>0</v>
      </c>
      <c r="O1660">
        <v>0</v>
      </c>
    </row>
    <row r="1661" spans="1:15">
      <c r="A1661">
        <v>1207</v>
      </c>
      <c r="B1661">
        <v>80</v>
      </c>
      <c r="C1661" s="10">
        <v>800836</v>
      </c>
      <c r="D1661" t="s">
        <v>6669</v>
      </c>
      <c r="E1661" t="s">
        <v>9818</v>
      </c>
      <c r="F1661" t="s">
        <v>9874</v>
      </c>
      <c r="G1661" t="s">
        <v>6672</v>
      </c>
      <c r="H1661" t="s">
        <v>9819</v>
      </c>
      <c r="I1661" t="s">
        <v>9875</v>
      </c>
      <c r="J1661">
        <v>0</v>
      </c>
      <c r="K1661">
        <v>0</v>
      </c>
      <c r="L1661">
        <v>0</v>
      </c>
      <c r="M1661">
        <v>0</v>
      </c>
      <c r="N1661">
        <v>0</v>
      </c>
      <c r="O1661">
        <v>0</v>
      </c>
    </row>
    <row r="1662" spans="1:15">
      <c r="A1662">
        <v>1207</v>
      </c>
      <c r="B1662">
        <v>80</v>
      </c>
      <c r="C1662" s="10">
        <v>800837</v>
      </c>
      <c r="D1662" t="s">
        <v>6669</v>
      </c>
      <c r="E1662" t="s">
        <v>9818</v>
      </c>
      <c r="F1662" t="s">
        <v>9876</v>
      </c>
      <c r="G1662" t="s">
        <v>6672</v>
      </c>
      <c r="H1662" t="s">
        <v>9819</v>
      </c>
      <c r="I1662" t="s">
        <v>9877</v>
      </c>
      <c r="J1662">
        <v>0</v>
      </c>
      <c r="K1662">
        <v>0</v>
      </c>
      <c r="L1662">
        <v>0</v>
      </c>
      <c r="M1662">
        <v>0</v>
      </c>
      <c r="N1662">
        <v>0</v>
      </c>
      <c r="O1662">
        <v>0</v>
      </c>
    </row>
    <row r="1663" spans="1:15">
      <c r="A1663">
        <v>1207</v>
      </c>
      <c r="B1663">
        <v>80</v>
      </c>
      <c r="C1663" s="10">
        <v>800847</v>
      </c>
      <c r="D1663" t="s">
        <v>6669</v>
      </c>
      <c r="E1663" t="s">
        <v>9818</v>
      </c>
      <c r="F1663" t="s">
        <v>9878</v>
      </c>
      <c r="G1663" t="s">
        <v>6672</v>
      </c>
      <c r="H1663" t="s">
        <v>9819</v>
      </c>
      <c r="I1663" t="s">
        <v>9879</v>
      </c>
      <c r="J1663">
        <v>0</v>
      </c>
      <c r="K1663">
        <v>0</v>
      </c>
      <c r="L1663">
        <v>1</v>
      </c>
      <c r="M1663">
        <v>0</v>
      </c>
      <c r="N1663">
        <v>0</v>
      </c>
      <c r="O1663">
        <v>0</v>
      </c>
    </row>
    <row r="1664" spans="1:15">
      <c r="A1664">
        <v>1207</v>
      </c>
      <c r="B1664">
        <v>8912</v>
      </c>
      <c r="C1664" s="10">
        <v>891246</v>
      </c>
      <c r="D1664" t="s">
        <v>6669</v>
      </c>
      <c r="E1664" t="s">
        <v>9818</v>
      </c>
      <c r="F1664" t="s">
        <v>9880</v>
      </c>
      <c r="G1664" t="s">
        <v>6672</v>
      </c>
      <c r="H1664" t="s">
        <v>9819</v>
      </c>
      <c r="I1664" t="s">
        <v>9881</v>
      </c>
      <c r="J1664">
        <v>0</v>
      </c>
      <c r="K1664">
        <v>0</v>
      </c>
      <c r="L1664">
        <v>0</v>
      </c>
      <c r="M1664">
        <v>0</v>
      </c>
      <c r="N1664">
        <v>0</v>
      </c>
      <c r="O1664">
        <v>0</v>
      </c>
    </row>
    <row r="1665" spans="1:15">
      <c r="A1665">
        <v>1207</v>
      </c>
      <c r="B1665">
        <v>8912</v>
      </c>
      <c r="C1665" s="10">
        <v>891243</v>
      </c>
      <c r="D1665" t="s">
        <v>6669</v>
      </c>
      <c r="E1665" t="s">
        <v>9818</v>
      </c>
      <c r="F1665" t="s">
        <v>9882</v>
      </c>
      <c r="G1665" t="s">
        <v>6672</v>
      </c>
      <c r="H1665" t="s">
        <v>9819</v>
      </c>
      <c r="I1665" t="s">
        <v>9883</v>
      </c>
      <c r="J1665">
        <v>0</v>
      </c>
      <c r="K1665">
        <v>0</v>
      </c>
      <c r="L1665">
        <v>0</v>
      </c>
      <c r="M1665">
        <v>0</v>
      </c>
      <c r="N1665">
        <v>0</v>
      </c>
      <c r="O1665">
        <v>0</v>
      </c>
    </row>
    <row r="1666" spans="1:15">
      <c r="A1666">
        <v>1207</v>
      </c>
      <c r="B1666">
        <v>80</v>
      </c>
      <c r="C1666" s="10">
        <v>800848</v>
      </c>
      <c r="D1666" t="s">
        <v>6669</v>
      </c>
      <c r="E1666" t="s">
        <v>9818</v>
      </c>
      <c r="F1666" t="s">
        <v>9884</v>
      </c>
      <c r="G1666" t="s">
        <v>6672</v>
      </c>
      <c r="H1666" t="s">
        <v>9819</v>
      </c>
      <c r="I1666" t="s">
        <v>9885</v>
      </c>
      <c r="J1666">
        <v>1</v>
      </c>
      <c r="K1666">
        <v>0</v>
      </c>
      <c r="L1666">
        <v>1</v>
      </c>
      <c r="M1666">
        <v>0</v>
      </c>
      <c r="N1666">
        <v>0</v>
      </c>
      <c r="O1666">
        <v>0</v>
      </c>
    </row>
    <row r="1667" spans="1:15">
      <c r="A1667">
        <v>1207</v>
      </c>
      <c r="B1667">
        <v>8024</v>
      </c>
      <c r="C1667" s="10">
        <v>802476</v>
      </c>
      <c r="D1667" t="s">
        <v>6669</v>
      </c>
      <c r="E1667" t="s">
        <v>9818</v>
      </c>
      <c r="F1667" t="s">
        <v>9886</v>
      </c>
      <c r="G1667" t="s">
        <v>6672</v>
      </c>
      <c r="H1667" t="s">
        <v>9819</v>
      </c>
      <c r="I1667" t="s">
        <v>9887</v>
      </c>
      <c r="J1667">
        <v>1</v>
      </c>
      <c r="K1667">
        <v>0</v>
      </c>
      <c r="L1667">
        <v>1</v>
      </c>
      <c r="M1667">
        <v>0</v>
      </c>
      <c r="N1667">
        <v>0</v>
      </c>
      <c r="O1667">
        <v>0</v>
      </c>
    </row>
    <row r="1668" spans="1:15">
      <c r="A1668">
        <v>1207</v>
      </c>
      <c r="B1668">
        <v>8912</v>
      </c>
      <c r="C1668" s="10">
        <v>891247</v>
      </c>
      <c r="D1668" t="s">
        <v>6669</v>
      </c>
      <c r="E1668" t="s">
        <v>9818</v>
      </c>
      <c r="F1668" t="s">
        <v>8439</v>
      </c>
      <c r="G1668" t="s">
        <v>6672</v>
      </c>
      <c r="H1668" t="s">
        <v>9819</v>
      </c>
      <c r="I1668" t="s">
        <v>8440</v>
      </c>
      <c r="J1668">
        <v>0</v>
      </c>
      <c r="K1668">
        <v>0</v>
      </c>
      <c r="L1668">
        <v>0</v>
      </c>
      <c r="M1668">
        <v>0</v>
      </c>
      <c r="N1668">
        <v>0</v>
      </c>
      <c r="O1668">
        <v>0</v>
      </c>
    </row>
    <row r="1669" spans="1:15">
      <c r="A1669">
        <v>1207</v>
      </c>
      <c r="B1669">
        <v>80</v>
      </c>
      <c r="C1669" s="10">
        <v>800051</v>
      </c>
      <c r="D1669" t="s">
        <v>6669</v>
      </c>
      <c r="E1669" t="s">
        <v>9818</v>
      </c>
      <c r="F1669" t="s">
        <v>9888</v>
      </c>
      <c r="G1669" t="s">
        <v>6672</v>
      </c>
      <c r="H1669" t="s">
        <v>9819</v>
      </c>
      <c r="I1669" t="s">
        <v>9889</v>
      </c>
      <c r="J1669">
        <v>0</v>
      </c>
      <c r="K1669">
        <v>0</v>
      </c>
      <c r="L1669">
        <v>1</v>
      </c>
      <c r="M1669">
        <v>0</v>
      </c>
      <c r="N1669">
        <v>0</v>
      </c>
      <c r="O1669">
        <v>0</v>
      </c>
    </row>
    <row r="1670" spans="1:15">
      <c r="A1670">
        <v>1207</v>
      </c>
      <c r="B1670">
        <v>80</v>
      </c>
      <c r="C1670" s="10">
        <v>800050</v>
      </c>
      <c r="D1670" t="s">
        <v>6669</v>
      </c>
      <c r="E1670" t="s">
        <v>9818</v>
      </c>
      <c r="F1670" t="s">
        <v>9890</v>
      </c>
      <c r="G1670" t="s">
        <v>6672</v>
      </c>
      <c r="H1670" t="s">
        <v>9819</v>
      </c>
      <c r="I1670" t="s">
        <v>9891</v>
      </c>
      <c r="J1670">
        <v>0</v>
      </c>
      <c r="K1670">
        <v>0</v>
      </c>
      <c r="L1670">
        <v>1</v>
      </c>
      <c r="M1670">
        <v>0</v>
      </c>
      <c r="N1670">
        <v>0</v>
      </c>
      <c r="O1670">
        <v>0</v>
      </c>
    </row>
    <row r="1671" spans="1:15">
      <c r="A1671">
        <v>1207</v>
      </c>
      <c r="B1671">
        <v>80</v>
      </c>
      <c r="C1671" s="10">
        <v>800053</v>
      </c>
      <c r="D1671" t="s">
        <v>6669</v>
      </c>
      <c r="E1671" t="s">
        <v>9818</v>
      </c>
      <c r="F1671" t="s">
        <v>9892</v>
      </c>
      <c r="G1671" t="s">
        <v>6672</v>
      </c>
      <c r="H1671" t="s">
        <v>9819</v>
      </c>
      <c r="I1671" t="s">
        <v>9893</v>
      </c>
      <c r="J1671">
        <v>0</v>
      </c>
      <c r="K1671">
        <v>0</v>
      </c>
      <c r="L1671">
        <v>1</v>
      </c>
      <c r="M1671">
        <v>0</v>
      </c>
      <c r="N1671">
        <v>0</v>
      </c>
      <c r="O1671">
        <v>0</v>
      </c>
    </row>
    <row r="1672" spans="1:15">
      <c r="A1672">
        <v>1207</v>
      </c>
      <c r="B1672">
        <v>80</v>
      </c>
      <c r="C1672" s="10">
        <v>800052</v>
      </c>
      <c r="D1672" t="s">
        <v>6669</v>
      </c>
      <c r="E1672" t="s">
        <v>9818</v>
      </c>
      <c r="F1672" t="s">
        <v>9894</v>
      </c>
      <c r="G1672" t="s">
        <v>6672</v>
      </c>
      <c r="H1672" t="s">
        <v>9819</v>
      </c>
      <c r="I1672" t="s">
        <v>9895</v>
      </c>
      <c r="J1672">
        <v>0</v>
      </c>
      <c r="K1672">
        <v>0</v>
      </c>
      <c r="L1672">
        <v>1</v>
      </c>
      <c r="M1672">
        <v>0</v>
      </c>
      <c r="N1672">
        <v>0</v>
      </c>
      <c r="O1672">
        <v>0</v>
      </c>
    </row>
    <row r="1673" spans="1:15">
      <c r="A1673">
        <v>1207</v>
      </c>
      <c r="B1673">
        <v>80</v>
      </c>
      <c r="C1673" s="10">
        <v>800872</v>
      </c>
      <c r="D1673" t="s">
        <v>6669</v>
      </c>
      <c r="E1673" t="s">
        <v>9818</v>
      </c>
      <c r="F1673" t="s">
        <v>9896</v>
      </c>
      <c r="G1673" t="s">
        <v>6672</v>
      </c>
      <c r="H1673" t="s">
        <v>9819</v>
      </c>
      <c r="I1673" t="s">
        <v>9897</v>
      </c>
      <c r="J1673">
        <v>0</v>
      </c>
      <c r="K1673">
        <v>0</v>
      </c>
      <c r="L1673">
        <v>1</v>
      </c>
      <c r="M1673">
        <v>0</v>
      </c>
      <c r="N1673">
        <v>0</v>
      </c>
      <c r="O1673">
        <v>0</v>
      </c>
    </row>
    <row r="1674" spans="1:15">
      <c r="A1674">
        <v>1207</v>
      </c>
      <c r="B1674">
        <v>80</v>
      </c>
      <c r="C1674" s="10">
        <v>800871</v>
      </c>
      <c r="D1674" t="s">
        <v>6669</v>
      </c>
      <c r="E1674" t="s">
        <v>9818</v>
      </c>
      <c r="F1674" t="s">
        <v>9898</v>
      </c>
      <c r="G1674" t="s">
        <v>6672</v>
      </c>
      <c r="H1674" t="s">
        <v>9819</v>
      </c>
      <c r="I1674" t="s">
        <v>9899</v>
      </c>
      <c r="J1674">
        <v>0</v>
      </c>
      <c r="K1674">
        <v>0</v>
      </c>
      <c r="L1674">
        <v>1</v>
      </c>
      <c r="M1674">
        <v>0</v>
      </c>
      <c r="N1674">
        <v>0</v>
      </c>
      <c r="O1674">
        <v>0</v>
      </c>
    </row>
    <row r="1675" spans="1:15">
      <c r="A1675">
        <v>1207</v>
      </c>
      <c r="B1675">
        <v>8912</v>
      </c>
      <c r="C1675" s="10">
        <v>891242</v>
      </c>
      <c r="D1675" t="s">
        <v>6669</v>
      </c>
      <c r="E1675" t="s">
        <v>9818</v>
      </c>
      <c r="F1675" t="s">
        <v>9900</v>
      </c>
      <c r="G1675" t="s">
        <v>6672</v>
      </c>
      <c r="H1675" t="s">
        <v>9819</v>
      </c>
      <c r="I1675" t="s">
        <v>9901</v>
      </c>
      <c r="J1675">
        <v>0</v>
      </c>
      <c r="K1675">
        <v>0</v>
      </c>
      <c r="L1675">
        <v>0</v>
      </c>
      <c r="M1675">
        <v>0</v>
      </c>
      <c r="N1675">
        <v>0</v>
      </c>
      <c r="O1675">
        <v>0</v>
      </c>
    </row>
    <row r="1676" spans="1:15">
      <c r="A1676">
        <v>1207</v>
      </c>
      <c r="B1676">
        <v>8912</v>
      </c>
      <c r="C1676" s="10">
        <v>891241</v>
      </c>
      <c r="D1676" t="s">
        <v>6669</v>
      </c>
      <c r="E1676" t="s">
        <v>9818</v>
      </c>
      <c r="F1676" t="s">
        <v>9902</v>
      </c>
      <c r="G1676" t="s">
        <v>6672</v>
      </c>
      <c r="H1676" t="s">
        <v>9819</v>
      </c>
      <c r="I1676" t="s">
        <v>9903</v>
      </c>
      <c r="J1676">
        <v>0</v>
      </c>
      <c r="K1676">
        <v>0</v>
      </c>
      <c r="L1676">
        <v>0</v>
      </c>
      <c r="M1676">
        <v>0</v>
      </c>
      <c r="N1676">
        <v>0</v>
      </c>
      <c r="O1676">
        <v>0</v>
      </c>
    </row>
    <row r="1677" spans="1:15">
      <c r="A1677">
        <v>1207</v>
      </c>
      <c r="B1677">
        <v>8021</v>
      </c>
      <c r="C1677" s="10">
        <v>802105</v>
      </c>
      <c r="D1677" t="s">
        <v>6669</v>
      </c>
      <c r="E1677" t="s">
        <v>9818</v>
      </c>
      <c r="F1677" t="s">
        <v>9904</v>
      </c>
      <c r="G1677" t="s">
        <v>6672</v>
      </c>
      <c r="H1677" t="s">
        <v>9819</v>
      </c>
      <c r="I1677" t="s">
        <v>9905</v>
      </c>
      <c r="J1677">
        <v>0</v>
      </c>
      <c r="K1677">
        <v>0</v>
      </c>
      <c r="L1677">
        <v>0</v>
      </c>
      <c r="M1677">
        <v>0</v>
      </c>
      <c r="N1677">
        <v>0</v>
      </c>
      <c r="O1677">
        <v>0</v>
      </c>
    </row>
    <row r="1678" spans="1:15">
      <c r="A1678">
        <v>1207</v>
      </c>
      <c r="B1678">
        <v>8021</v>
      </c>
      <c r="C1678" s="10">
        <v>802117</v>
      </c>
      <c r="D1678" t="s">
        <v>6669</v>
      </c>
      <c r="E1678" t="s">
        <v>9818</v>
      </c>
      <c r="F1678" t="s">
        <v>9906</v>
      </c>
      <c r="G1678" t="s">
        <v>6672</v>
      </c>
      <c r="H1678" t="s">
        <v>9819</v>
      </c>
      <c r="I1678" t="s">
        <v>9907</v>
      </c>
      <c r="J1678">
        <v>0</v>
      </c>
      <c r="K1678">
        <v>0</v>
      </c>
      <c r="L1678">
        <v>0</v>
      </c>
      <c r="M1678">
        <v>0</v>
      </c>
      <c r="N1678">
        <v>0</v>
      </c>
      <c r="O1678">
        <v>0</v>
      </c>
    </row>
    <row r="1679" spans="1:15">
      <c r="A1679">
        <v>1207</v>
      </c>
      <c r="B1679">
        <v>8023</v>
      </c>
      <c r="C1679" s="10">
        <v>802337</v>
      </c>
      <c r="D1679" t="s">
        <v>6669</v>
      </c>
      <c r="E1679" t="s">
        <v>9818</v>
      </c>
      <c r="F1679" t="s">
        <v>9908</v>
      </c>
      <c r="G1679" t="s">
        <v>6672</v>
      </c>
      <c r="H1679" t="s">
        <v>9819</v>
      </c>
      <c r="I1679" t="s">
        <v>9909</v>
      </c>
      <c r="J1679">
        <v>0</v>
      </c>
      <c r="K1679">
        <v>0</v>
      </c>
      <c r="L1679">
        <v>0</v>
      </c>
      <c r="M1679">
        <v>0</v>
      </c>
      <c r="N1679">
        <v>0</v>
      </c>
      <c r="O1679">
        <v>0</v>
      </c>
    </row>
    <row r="1680" spans="1:15">
      <c r="A1680">
        <v>1207</v>
      </c>
      <c r="B1680">
        <v>8911</v>
      </c>
      <c r="C1680" s="10">
        <v>891183</v>
      </c>
      <c r="D1680" t="s">
        <v>6669</v>
      </c>
      <c r="E1680" t="s">
        <v>9818</v>
      </c>
      <c r="F1680" t="s">
        <v>9910</v>
      </c>
      <c r="G1680" t="s">
        <v>6672</v>
      </c>
      <c r="H1680" t="s">
        <v>9819</v>
      </c>
      <c r="I1680" t="s">
        <v>9911</v>
      </c>
      <c r="J1680">
        <v>0</v>
      </c>
      <c r="K1680">
        <v>0</v>
      </c>
      <c r="L1680">
        <v>0</v>
      </c>
      <c r="M1680">
        <v>0</v>
      </c>
      <c r="N1680">
        <v>0</v>
      </c>
      <c r="O1680">
        <v>0</v>
      </c>
    </row>
    <row r="1681" spans="1:15">
      <c r="A1681">
        <v>1207</v>
      </c>
      <c r="B1681">
        <v>8912</v>
      </c>
      <c r="C1681" s="10">
        <v>891252</v>
      </c>
      <c r="D1681" t="s">
        <v>6669</v>
      </c>
      <c r="E1681" t="s">
        <v>9818</v>
      </c>
      <c r="F1681" t="s">
        <v>8518</v>
      </c>
      <c r="G1681" t="s">
        <v>6672</v>
      </c>
      <c r="H1681" t="s">
        <v>9819</v>
      </c>
      <c r="I1681" t="s">
        <v>8519</v>
      </c>
      <c r="J1681">
        <v>0</v>
      </c>
      <c r="K1681">
        <v>0</v>
      </c>
      <c r="L1681">
        <v>0</v>
      </c>
      <c r="M1681">
        <v>0</v>
      </c>
      <c r="N1681">
        <v>0</v>
      </c>
      <c r="O1681">
        <v>0</v>
      </c>
    </row>
    <row r="1682" spans="1:15">
      <c r="A1682">
        <v>1207</v>
      </c>
      <c r="B1682">
        <v>80</v>
      </c>
      <c r="C1682" s="10">
        <v>800031</v>
      </c>
      <c r="D1682" t="s">
        <v>6669</v>
      </c>
      <c r="E1682" t="s">
        <v>9818</v>
      </c>
      <c r="F1682" t="s">
        <v>9912</v>
      </c>
      <c r="G1682" t="s">
        <v>6672</v>
      </c>
      <c r="H1682" t="s">
        <v>9819</v>
      </c>
      <c r="I1682" t="s">
        <v>9913</v>
      </c>
      <c r="J1682">
        <v>0</v>
      </c>
      <c r="K1682">
        <v>0</v>
      </c>
      <c r="L1682">
        <v>1</v>
      </c>
      <c r="M1682">
        <v>0</v>
      </c>
      <c r="N1682">
        <v>0</v>
      </c>
      <c r="O1682">
        <v>0</v>
      </c>
    </row>
    <row r="1683" spans="1:15">
      <c r="A1683">
        <v>1207</v>
      </c>
      <c r="B1683">
        <v>80</v>
      </c>
      <c r="C1683" s="10">
        <v>800011</v>
      </c>
      <c r="D1683" t="s">
        <v>6669</v>
      </c>
      <c r="E1683" t="s">
        <v>9818</v>
      </c>
      <c r="F1683" t="s">
        <v>9914</v>
      </c>
      <c r="G1683" t="s">
        <v>6672</v>
      </c>
      <c r="H1683" t="s">
        <v>9819</v>
      </c>
      <c r="I1683" t="s">
        <v>9915</v>
      </c>
      <c r="J1683">
        <v>0</v>
      </c>
      <c r="K1683">
        <v>0</v>
      </c>
      <c r="L1683">
        <v>1</v>
      </c>
      <c r="M1683">
        <v>0</v>
      </c>
      <c r="N1683">
        <v>0</v>
      </c>
      <c r="O1683">
        <v>0</v>
      </c>
    </row>
    <row r="1684" spans="1:15">
      <c r="A1684">
        <v>1207</v>
      </c>
      <c r="B1684">
        <v>80</v>
      </c>
      <c r="C1684" s="10">
        <v>800032</v>
      </c>
      <c r="D1684" t="s">
        <v>6669</v>
      </c>
      <c r="E1684" t="s">
        <v>9818</v>
      </c>
      <c r="F1684" t="s">
        <v>9916</v>
      </c>
      <c r="G1684" t="s">
        <v>6672</v>
      </c>
      <c r="H1684" t="s">
        <v>9819</v>
      </c>
      <c r="I1684" t="s">
        <v>9917</v>
      </c>
      <c r="J1684">
        <v>0</v>
      </c>
      <c r="K1684">
        <v>0</v>
      </c>
      <c r="L1684">
        <v>1</v>
      </c>
      <c r="M1684">
        <v>0</v>
      </c>
      <c r="N1684">
        <v>0</v>
      </c>
      <c r="O1684">
        <v>0</v>
      </c>
    </row>
    <row r="1685" spans="1:15">
      <c r="A1685">
        <v>1207</v>
      </c>
      <c r="B1685">
        <v>80</v>
      </c>
      <c r="C1685" s="10">
        <v>800012</v>
      </c>
      <c r="D1685" t="s">
        <v>6669</v>
      </c>
      <c r="E1685" t="s">
        <v>9818</v>
      </c>
      <c r="F1685" t="s">
        <v>9918</v>
      </c>
      <c r="G1685" t="s">
        <v>6672</v>
      </c>
      <c r="H1685" t="s">
        <v>9819</v>
      </c>
      <c r="I1685" t="s">
        <v>9919</v>
      </c>
      <c r="J1685">
        <v>0</v>
      </c>
      <c r="K1685">
        <v>0</v>
      </c>
      <c r="L1685">
        <v>1</v>
      </c>
      <c r="M1685">
        <v>0</v>
      </c>
      <c r="N1685">
        <v>0</v>
      </c>
      <c r="O1685">
        <v>0</v>
      </c>
    </row>
    <row r="1686" spans="1:15">
      <c r="A1686">
        <v>1207</v>
      </c>
      <c r="B1686">
        <v>80</v>
      </c>
      <c r="C1686" s="10">
        <v>800033</v>
      </c>
      <c r="D1686" t="s">
        <v>6669</v>
      </c>
      <c r="E1686" t="s">
        <v>9818</v>
      </c>
      <c r="F1686" t="s">
        <v>9920</v>
      </c>
      <c r="G1686" t="s">
        <v>6672</v>
      </c>
      <c r="H1686" t="s">
        <v>9819</v>
      </c>
      <c r="I1686" t="s">
        <v>9921</v>
      </c>
      <c r="J1686">
        <v>0</v>
      </c>
      <c r="K1686">
        <v>0</v>
      </c>
      <c r="L1686">
        <v>1</v>
      </c>
      <c r="M1686">
        <v>0</v>
      </c>
      <c r="N1686">
        <v>0</v>
      </c>
      <c r="O1686">
        <v>0</v>
      </c>
    </row>
    <row r="1687" spans="1:15">
      <c r="A1687">
        <v>1207</v>
      </c>
      <c r="B1687">
        <v>80</v>
      </c>
      <c r="C1687" s="10">
        <v>800013</v>
      </c>
      <c r="D1687" t="s">
        <v>6669</v>
      </c>
      <c r="E1687" t="s">
        <v>9818</v>
      </c>
      <c r="F1687" t="s">
        <v>9922</v>
      </c>
      <c r="G1687" t="s">
        <v>6672</v>
      </c>
      <c r="H1687" t="s">
        <v>9819</v>
      </c>
      <c r="I1687" t="s">
        <v>9923</v>
      </c>
      <c r="J1687">
        <v>0</v>
      </c>
      <c r="K1687">
        <v>0</v>
      </c>
      <c r="L1687">
        <v>1</v>
      </c>
      <c r="M1687">
        <v>0</v>
      </c>
      <c r="N1687">
        <v>0</v>
      </c>
      <c r="O1687">
        <v>0</v>
      </c>
    </row>
    <row r="1688" spans="1:15">
      <c r="A1688">
        <v>1207</v>
      </c>
      <c r="B1688">
        <v>80</v>
      </c>
      <c r="C1688" s="10">
        <v>800034</v>
      </c>
      <c r="D1688" t="s">
        <v>6669</v>
      </c>
      <c r="E1688" t="s">
        <v>9818</v>
      </c>
      <c r="F1688" t="s">
        <v>9924</v>
      </c>
      <c r="G1688" t="s">
        <v>6672</v>
      </c>
      <c r="H1688" t="s">
        <v>9819</v>
      </c>
      <c r="I1688" t="s">
        <v>9925</v>
      </c>
      <c r="J1688">
        <v>0</v>
      </c>
      <c r="K1688">
        <v>0</v>
      </c>
      <c r="L1688">
        <v>1</v>
      </c>
      <c r="M1688">
        <v>0</v>
      </c>
      <c r="N1688">
        <v>0</v>
      </c>
      <c r="O1688">
        <v>0</v>
      </c>
    </row>
    <row r="1689" spans="1:15">
      <c r="A1689">
        <v>1207</v>
      </c>
      <c r="B1689">
        <v>80</v>
      </c>
      <c r="C1689" s="10">
        <v>800014</v>
      </c>
      <c r="D1689" t="s">
        <v>6669</v>
      </c>
      <c r="E1689" t="s">
        <v>9818</v>
      </c>
      <c r="F1689" t="s">
        <v>9926</v>
      </c>
      <c r="G1689" t="s">
        <v>6672</v>
      </c>
      <c r="H1689" t="s">
        <v>9819</v>
      </c>
      <c r="I1689" t="s">
        <v>9927</v>
      </c>
      <c r="J1689">
        <v>0</v>
      </c>
      <c r="K1689">
        <v>0</v>
      </c>
      <c r="L1689">
        <v>1</v>
      </c>
      <c r="M1689">
        <v>0</v>
      </c>
      <c r="N1689">
        <v>0</v>
      </c>
      <c r="O1689">
        <v>0</v>
      </c>
    </row>
    <row r="1690" spans="1:15">
      <c r="A1690">
        <v>1207</v>
      </c>
      <c r="B1690">
        <v>80</v>
      </c>
      <c r="C1690" s="10">
        <v>800035</v>
      </c>
      <c r="D1690" t="s">
        <v>6669</v>
      </c>
      <c r="E1690" t="s">
        <v>9818</v>
      </c>
      <c r="F1690" t="s">
        <v>9928</v>
      </c>
      <c r="G1690" t="s">
        <v>6672</v>
      </c>
      <c r="H1690" t="s">
        <v>9819</v>
      </c>
      <c r="I1690" t="s">
        <v>9929</v>
      </c>
      <c r="J1690">
        <v>0</v>
      </c>
      <c r="K1690">
        <v>0</v>
      </c>
      <c r="L1690">
        <v>1</v>
      </c>
      <c r="M1690">
        <v>0</v>
      </c>
      <c r="N1690">
        <v>0</v>
      </c>
      <c r="O1690">
        <v>0</v>
      </c>
    </row>
    <row r="1691" spans="1:15">
      <c r="A1691">
        <v>1207</v>
      </c>
      <c r="B1691">
        <v>80</v>
      </c>
      <c r="C1691" s="10">
        <v>800015</v>
      </c>
      <c r="D1691" t="s">
        <v>6669</v>
      </c>
      <c r="E1691" t="s">
        <v>9818</v>
      </c>
      <c r="F1691" t="s">
        <v>9930</v>
      </c>
      <c r="G1691" t="s">
        <v>6672</v>
      </c>
      <c r="H1691" t="s">
        <v>9819</v>
      </c>
      <c r="I1691" t="s">
        <v>9931</v>
      </c>
      <c r="J1691">
        <v>0</v>
      </c>
      <c r="K1691">
        <v>0</v>
      </c>
      <c r="L1691">
        <v>1</v>
      </c>
      <c r="M1691">
        <v>0</v>
      </c>
      <c r="N1691">
        <v>0</v>
      </c>
      <c r="O1691">
        <v>0</v>
      </c>
    </row>
    <row r="1692" spans="1:15">
      <c r="A1692">
        <v>1207</v>
      </c>
      <c r="B1692">
        <v>80</v>
      </c>
      <c r="C1692" s="10">
        <v>800036</v>
      </c>
      <c r="D1692" t="s">
        <v>6669</v>
      </c>
      <c r="E1692" t="s">
        <v>9818</v>
      </c>
      <c r="F1692" t="s">
        <v>9932</v>
      </c>
      <c r="G1692" t="s">
        <v>6672</v>
      </c>
      <c r="H1692" t="s">
        <v>9819</v>
      </c>
      <c r="I1692" t="s">
        <v>9933</v>
      </c>
      <c r="J1692">
        <v>0</v>
      </c>
      <c r="K1692">
        <v>0</v>
      </c>
      <c r="L1692">
        <v>1</v>
      </c>
      <c r="M1692">
        <v>0</v>
      </c>
      <c r="N1692">
        <v>0</v>
      </c>
      <c r="O1692">
        <v>0</v>
      </c>
    </row>
    <row r="1693" spans="1:15">
      <c r="A1693">
        <v>1207</v>
      </c>
      <c r="B1693">
        <v>80</v>
      </c>
      <c r="C1693" s="10">
        <v>800016</v>
      </c>
      <c r="D1693" t="s">
        <v>6669</v>
      </c>
      <c r="E1693" t="s">
        <v>9818</v>
      </c>
      <c r="F1693" t="s">
        <v>9934</v>
      </c>
      <c r="G1693" t="s">
        <v>6672</v>
      </c>
      <c r="H1693" t="s">
        <v>9819</v>
      </c>
      <c r="I1693" t="s">
        <v>9935</v>
      </c>
      <c r="J1693">
        <v>0</v>
      </c>
      <c r="K1693">
        <v>0</v>
      </c>
      <c r="L1693">
        <v>1</v>
      </c>
      <c r="M1693">
        <v>0</v>
      </c>
      <c r="N1693">
        <v>0</v>
      </c>
      <c r="O1693">
        <v>0</v>
      </c>
    </row>
    <row r="1694" spans="1:15">
      <c r="A1694">
        <v>1207</v>
      </c>
      <c r="B1694">
        <v>80</v>
      </c>
      <c r="C1694" s="10">
        <v>800037</v>
      </c>
      <c r="D1694" t="s">
        <v>6669</v>
      </c>
      <c r="E1694" t="s">
        <v>9818</v>
      </c>
      <c r="F1694" t="s">
        <v>9936</v>
      </c>
      <c r="G1694" t="s">
        <v>6672</v>
      </c>
      <c r="H1694" t="s">
        <v>9819</v>
      </c>
      <c r="I1694" t="s">
        <v>9937</v>
      </c>
      <c r="J1694">
        <v>0</v>
      </c>
      <c r="K1694">
        <v>0</v>
      </c>
      <c r="L1694">
        <v>1</v>
      </c>
      <c r="M1694">
        <v>0</v>
      </c>
      <c r="N1694">
        <v>0</v>
      </c>
      <c r="O1694">
        <v>0</v>
      </c>
    </row>
    <row r="1695" spans="1:15">
      <c r="A1695">
        <v>1207</v>
      </c>
      <c r="B1695">
        <v>80</v>
      </c>
      <c r="C1695" s="10">
        <v>800017</v>
      </c>
      <c r="D1695" t="s">
        <v>6669</v>
      </c>
      <c r="E1695" t="s">
        <v>9818</v>
      </c>
      <c r="F1695" t="s">
        <v>9938</v>
      </c>
      <c r="G1695" t="s">
        <v>6672</v>
      </c>
      <c r="H1695" t="s">
        <v>9819</v>
      </c>
      <c r="I1695" t="s">
        <v>9939</v>
      </c>
      <c r="J1695">
        <v>0</v>
      </c>
      <c r="K1695">
        <v>0</v>
      </c>
      <c r="L1695">
        <v>1</v>
      </c>
      <c r="M1695">
        <v>0</v>
      </c>
      <c r="N1695">
        <v>0</v>
      </c>
      <c r="O1695">
        <v>0</v>
      </c>
    </row>
    <row r="1696" spans="1:15">
      <c r="A1696">
        <v>1207</v>
      </c>
      <c r="B1696">
        <v>80</v>
      </c>
      <c r="C1696" s="10">
        <v>800038</v>
      </c>
      <c r="D1696" t="s">
        <v>6669</v>
      </c>
      <c r="E1696" t="s">
        <v>9818</v>
      </c>
      <c r="F1696" t="s">
        <v>9940</v>
      </c>
      <c r="G1696" t="s">
        <v>6672</v>
      </c>
      <c r="H1696" t="s">
        <v>9819</v>
      </c>
      <c r="I1696" t="s">
        <v>9941</v>
      </c>
      <c r="J1696">
        <v>0</v>
      </c>
      <c r="K1696">
        <v>0</v>
      </c>
      <c r="L1696">
        <v>1</v>
      </c>
      <c r="M1696">
        <v>0</v>
      </c>
      <c r="N1696">
        <v>0</v>
      </c>
      <c r="O1696">
        <v>0</v>
      </c>
    </row>
    <row r="1697" spans="1:15">
      <c r="A1697">
        <v>1207</v>
      </c>
      <c r="B1697">
        <v>80</v>
      </c>
      <c r="C1697" s="10">
        <v>800018</v>
      </c>
      <c r="D1697" t="s">
        <v>6669</v>
      </c>
      <c r="E1697" t="s">
        <v>9818</v>
      </c>
      <c r="F1697" t="s">
        <v>9942</v>
      </c>
      <c r="G1697" t="s">
        <v>6672</v>
      </c>
      <c r="H1697" t="s">
        <v>9819</v>
      </c>
      <c r="I1697" t="s">
        <v>9943</v>
      </c>
      <c r="J1697">
        <v>0</v>
      </c>
      <c r="K1697">
        <v>0</v>
      </c>
      <c r="L1697">
        <v>1</v>
      </c>
      <c r="M1697">
        <v>0</v>
      </c>
      <c r="N1697">
        <v>0</v>
      </c>
      <c r="O1697">
        <v>0</v>
      </c>
    </row>
    <row r="1698" spans="1:15">
      <c r="A1698">
        <v>1207</v>
      </c>
      <c r="B1698">
        <v>80</v>
      </c>
      <c r="C1698" s="10">
        <v>800039</v>
      </c>
      <c r="D1698" t="s">
        <v>6669</v>
      </c>
      <c r="E1698" t="s">
        <v>9818</v>
      </c>
      <c r="F1698" t="s">
        <v>9944</v>
      </c>
      <c r="G1698" t="s">
        <v>6672</v>
      </c>
      <c r="H1698" t="s">
        <v>9819</v>
      </c>
      <c r="I1698" t="s">
        <v>9945</v>
      </c>
      <c r="J1698">
        <v>0</v>
      </c>
      <c r="K1698">
        <v>0</v>
      </c>
      <c r="L1698">
        <v>1</v>
      </c>
      <c r="M1698">
        <v>0</v>
      </c>
      <c r="N1698">
        <v>0</v>
      </c>
      <c r="O1698">
        <v>0</v>
      </c>
    </row>
    <row r="1699" spans="1:15">
      <c r="A1699">
        <v>1207</v>
      </c>
      <c r="B1699">
        <v>80</v>
      </c>
      <c r="C1699" s="10">
        <v>800019</v>
      </c>
      <c r="D1699" t="s">
        <v>6669</v>
      </c>
      <c r="E1699" t="s">
        <v>9818</v>
      </c>
      <c r="F1699" t="s">
        <v>9946</v>
      </c>
      <c r="G1699" t="s">
        <v>6672</v>
      </c>
      <c r="H1699" t="s">
        <v>9819</v>
      </c>
      <c r="I1699" t="s">
        <v>9947</v>
      </c>
      <c r="J1699">
        <v>0</v>
      </c>
      <c r="K1699">
        <v>0</v>
      </c>
      <c r="L1699">
        <v>1</v>
      </c>
      <c r="M1699">
        <v>0</v>
      </c>
      <c r="N1699">
        <v>0</v>
      </c>
      <c r="O1699">
        <v>0</v>
      </c>
    </row>
    <row r="1700" spans="1:15">
      <c r="A1700">
        <v>1207</v>
      </c>
      <c r="B1700">
        <v>80</v>
      </c>
      <c r="C1700" s="10">
        <v>800040</v>
      </c>
      <c r="D1700" t="s">
        <v>6669</v>
      </c>
      <c r="E1700" t="s">
        <v>9818</v>
      </c>
      <c r="F1700" t="s">
        <v>9948</v>
      </c>
      <c r="G1700" t="s">
        <v>6672</v>
      </c>
      <c r="H1700" t="s">
        <v>9819</v>
      </c>
      <c r="I1700" t="s">
        <v>9949</v>
      </c>
      <c r="J1700">
        <v>0</v>
      </c>
      <c r="K1700">
        <v>0</v>
      </c>
      <c r="L1700">
        <v>1</v>
      </c>
      <c r="M1700">
        <v>0</v>
      </c>
      <c r="N1700">
        <v>0</v>
      </c>
      <c r="O1700">
        <v>0</v>
      </c>
    </row>
    <row r="1701" spans="1:15">
      <c r="A1701">
        <v>1207</v>
      </c>
      <c r="B1701">
        <v>80</v>
      </c>
      <c r="C1701" s="10">
        <v>800020</v>
      </c>
      <c r="D1701" t="s">
        <v>6669</v>
      </c>
      <c r="E1701" t="s">
        <v>9818</v>
      </c>
      <c r="F1701" t="s">
        <v>9950</v>
      </c>
      <c r="G1701" t="s">
        <v>6672</v>
      </c>
      <c r="H1701" t="s">
        <v>9819</v>
      </c>
      <c r="I1701" t="s">
        <v>9951</v>
      </c>
      <c r="J1701">
        <v>0</v>
      </c>
      <c r="K1701">
        <v>0</v>
      </c>
      <c r="L1701">
        <v>1</v>
      </c>
      <c r="M1701">
        <v>0</v>
      </c>
      <c r="N1701">
        <v>0</v>
      </c>
      <c r="O1701">
        <v>0</v>
      </c>
    </row>
    <row r="1702" spans="1:15">
      <c r="A1702">
        <v>1207</v>
      </c>
      <c r="B1702">
        <v>80</v>
      </c>
      <c r="C1702" s="10">
        <v>800041</v>
      </c>
      <c r="D1702" t="s">
        <v>6669</v>
      </c>
      <c r="E1702" t="s">
        <v>9818</v>
      </c>
      <c r="F1702" t="s">
        <v>9952</v>
      </c>
      <c r="G1702" t="s">
        <v>6672</v>
      </c>
      <c r="H1702" t="s">
        <v>9819</v>
      </c>
      <c r="I1702" t="s">
        <v>9953</v>
      </c>
      <c r="J1702">
        <v>0</v>
      </c>
      <c r="K1702">
        <v>0</v>
      </c>
      <c r="L1702">
        <v>1</v>
      </c>
      <c r="M1702">
        <v>0</v>
      </c>
      <c r="N1702">
        <v>0</v>
      </c>
      <c r="O1702">
        <v>0</v>
      </c>
    </row>
    <row r="1703" spans="1:15">
      <c r="A1703">
        <v>1207</v>
      </c>
      <c r="B1703">
        <v>80</v>
      </c>
      <c r="C1703" s="10">
        <v>800021</v>
      </c>
      <c r="D1703" t="s">
        <v>6669</v>
      </c>
      <c r="E1703" t="s">
        <v>9818</v>
      </c>
      <c r="F1703" t="s">
        <v>9954</v>
      </c>
      <c r="G1703" t="s">
        <v>6672</v>
      </c>
      <c r="H1703" t="s">
        <v>9819</v>
      </c>
      <c r="I1703" t="s">
        <v>9955</v>
      </c>
      <c r="J1703">
        <v>0</v>
      </c>
      <c r="K1703">
        <v>0</v>
      </c>
      <c r="L1703">
        <v>1</v>
      </c>
      <c r="M1703">
        <v>0</v>
      </c>
      <c r="N1703">
        <v>0</v>
      </c>
      <c r="O1703">
        <v>0</v>
      </c>
    </row>
    <row r="1704" spans="1:15">
      <c r="A1704">
        <v>1207</v>
      </c>
      <c r="B1704">
        <v>80</v>
      </c>
      <c r="C1704" s="10">
        <v>800042</v>
      </c>
      <c r="D1704" t="s">
        <v>6669</v>
      </c>
      <c r="E1704" t="s">
        <v>9818</v>
      </c>
      <c r="F1704" t="s">
        <v>9956</v>
      </c>
      <c r="G1704" t="s">
        <v>6672</v>
      </c>
      <c r="H1704" t="s">
        <v>9819</v>
      </c>
      <c r="I1704" t="s">
        <v>9957</v>
      </c>
      <c r="J1704">
        <v>0</v>
      </c>
      <c r="K1704">
        <v>0</v>
      </c>
      <c r="L1704">
        <v>1</v>
      </c>
      <c r="M1704">
        <v>0</v>
      </c>
      <c r="N1704">
        <v>0</v>
      </c>
      <c r="O1704">
        <v>0</v>
      </c>
    </row>
    <row r="1705" spans="1:15">
      <c r="A1705">
        <v>1207</v>
      </c>
      <c r="B1705">
        <v>80</v>
      </c>
      <c r="C1705" s="10">
        <v>800022</v>
      </c>
      <c r="D1705" t="s">
        <v>6669</v>
      </c>
      <c r="E1705" t="s">
        <v>9818</v>
      </c>
      <c r="F1705" t="s">
        <v>9958</v>
      </c>
      <c r="G1705" t="s">
        <v>6672</v>
      </c>
      <c r="H1705" t="s">
        <v>9819</v>
      </c>
      <c r="I1705" t="s">
        <v>9959</v>
      </c>
      <c r="J1705">
        <v>0</v>
      </c>
      <c r="K1705">
        <v>0</v>
      </c>
      <c r="L1705">
        <v>1</v>
      </c>
      <c r="M1705">
        <v>0</v>
      </c>
      <c r="N1705">
        <v>0</v>
      </c>
      <c r="O1705">
        <v>0</v>
      </c>
    </row>
    <row r="1706" spans="1:15">
      <c r="A1706">
        <v>1207</v>
      </c>
      <c r="B1706">
        <v>80</v>
      </c>
      <c r="C1706" s="10">
        <v>800043</v>
      </c>
      <c r="D1706" t="s">
        <v>6669</v>
      </c>
      <c r="E1706" t="s">
        <v>9818</v>
      </c>
      <c r="F1706" t="s">
        <v>9960</v>
      </c>
      <c r="G1706" t="s">
        <v>6672</v>
      </c>
      <c r="H1706" t="s">
        <v>9819</v>
      </c>
      <c r="I1706" t="s">
        <v>9961</v>
      </c>
      <c r="J1706">
        <v>0</v>
      </c>
      <c r="K1706">
        <v>0</v>
      </c>
      <c r="L1706">
        <v>1</v>
      </c>
      <c r="M1706">
        <v>0</v>
      </c>
      <c r="N1706">
        <v>0</v>
      </c>
      <c r="O1706">
        <v>0</v>
      </c>
    </row>
    <row r="1707" spans="1:15">
      <c r="A1707">
        <v>1207</v>
      </c>
      <c r="B1707">
        <v>80</v>
      </c>
      <c r="C1707" s="10">
        <v>800023</v>
      </c>
      <c r="D1707" t="s">
        <v>6669</v>
      </c>
      <c r="E1707" t="s">
        <v>9818</v>
      </c>
      <c r="F1707" t="s">
        <v>9962</v>
      </c>
      <c r="G1707" t="s">
        <v>6672</v>
      </c>
      <c r="H1707" t="s">
        <v>9819</v>
      </c>
      <c r="I1707" t="s">
        <v>9963</v>
      </c>
      <c r="J1707">
        <v>0</v>
      </c>
      <c r="K1707">
        <v>0</v>
      </c>
      <c r="L1707">
        <v>1</v>
      </c>
      <c r="M1707">
        <v>0</v>
      </c>
      <c r="N1707">
        <v>0</v>
      </c>
      <c r="O1707">
        <v>0</v>
      </c>
    </row>
    <row r="1708" spans="1:15">
      <c r="A1708">
        <v>1207</v>
      </c>
      <c r="B1708">
        <v>80</v>
      </c>
      <c r="C1708" s="10">
        <v>800044</v>
      </c>
      <c r="D1708" t="s">
        <v>6669</v>
      </c>
      <c r="E1708" t="s">
        <v>9818</v>
      </c>
      <c r="F1708" t="s">
        <v>9964</v>
      </c>
      <c r="G1708" t="s">
        <v>6672</v>
      </c>
      <c r="H1708" t="s">
        <v>9819</v>
      </c>
      <c r="I1708" t="s">
        <v>9965</v>
      </c>
      <c r="J1708">
        <v>0</v>
      </c>
      <c r="K1708">
        <v>0</v>
      </c>
      <c r="L1708">
        <v>1</v>
      </c>
      <c r="M1708">
        <v>0</v>
      </c>
      <c r="N1708">
        <v>0</v>
      </c>
      <c r="O1708">
        <v>0</v>
      </c>
    </row>
    <row r="1709" spans="1:15">
      <c r="A1709">
        <v>1207</v>
      </c>
      <c r="B1709">
        <v>80</v>
      </c>
      <c r="C1709" s="10">
        <v>800024</v>
      </c>
      <c r="D1709" t="s">
        <v>6669</v>
      </c>
      <c r="E1709" t="s">
        <v>9818</v>
      </c>
      <c r="F1709" t="s">
        <v>9966</v>
      </c>
      <c r="G1709" t="s">
        <v>6672</v>
      </c>
      <c r="H1709" t="s">
        <v>9819</v>
      </c>
      <c r="I1709" t="s">
        <v>9967</v>
      </c>
      <c r="J1709">
        <v>0</v>
      </c>
      <c r="K1709">
        <v>0</v>
      </c>
      <c r="L1709">
        <v>1</v>
      </c>
      <c r="M1709">
        <v>0</v>
      </c>
      <c r="N1709">
        <v>0</v>
      </c>
      <c r="O1709">
        <v>0</v>
      </c>
    </row>
    <row r="1710" spans="1:15">
      <c r="A1710">
        <v>1207</v>
      </c>
      <c r="B1710">
        <v>80</v>
      </c>
      <c r="C1710" s="10">
        <v>800045</v>
      </c>
      <c r="D1710" t="s">
        <v>6669</v>
      </c>
      <c r="E1710" t="s">
        <v>9818</v>
      </c>
      <c r="F1710" t="s">
        <v>9968</v>
      </c>
      <c r="G1710" t="s">
        <v>6672</v>
      </c>
      <c r="H1710" t="s">
        <v>9819</v>
      </c>
      <c r="I1710" t="s">
        <v>9969</v>
      </c>
      <c r="J1710">
        <v>0</v>
      </c>
      <c r="K1710">
        <v>0</v>
      </c>
      <c r="L1710">
        <v>1</v>
      </c>
      <c r="M1710">
        <v>0</v>
      </c>
      <c r="N1710">
        <v>0</v>
      </c>
      <c r="O1710">
        <v>0</v>
      </c>
    </row>
    <row r="1711" spans="1:15">
      <c r="A1711">
        <v>1207</v>
      </c>
      <c r="B1711">
        <v>80</v>
      </c>
      <c r="C1711" s="10">
        <v>800025</v>
      </c>
      <c r="D1711" t="s">
        <v>6669</v>
      </c>
      <c r="E1711" t="s">
        <v>9818</v>
      </c>
      <c r="F1711" t="s">
        <v>9970</v>
      </c>
      <c r="G1711" t="s">
        <v>6672</v>
      </c>
      <c r="H1711" t="s">
        <v>9819</v>
      </c>
      <c r="I1711" t="s">
        <v>9971</v>
      </c>
      <c r="J1711">
        <v>0</v>
      </c>
      <c r="K1711">
        <v>0</v>
      </c>
      <c r="L1711">
        <v>1</v>
      </c>
      <c r="M1711">
        <v>0</v>
      </c>
      <c r="N1711">
        <v>0</v>
      </c>
      <c r="O1711">
        <v>0</v>
      </c>
    </row>
    <row r="1712" spans="1:15">
      <c r="A1712">
        <v>1207</v>
      </c>
      <c r="B1712">
        <v>80</v>
      </c>
      <c r="C1712" s="10">
        <v>800046</v>
      </c>
      <c r="D1712" t="s">
        <v>6669</v>
      </c>
      <c r="E1712" t="s">
        <v>9818</v>
      </c>
      <c r="F1712" t="s">
        <v>9972</v>
      </c>
      <c r="G1712" t="s">
        <v>6672</v>
      </c>
      <c r="H1712" t="s">
        <v>9819</v>
      </c>
      <c r="I1712" t="s">
        <v>9973</v>
      </c>
      <c r="J1712">
        <v>0</v>
      </c>
      <c r="K1712">
        <v>0</v>
      </c>
      <c r="L1712">
        <v>1</v>
      </c>
      <c r="M1712">
        <v>0</v>
      </c>
      <c r="N1712">
        <v>0</v>
      </c>
      <c r="O1712">
        <v>0</v>
      </c>
    </row>
    <row r="1713" spans="1:15">
      <c r="A1713">
        <v>1207</v>
      </c>
      <c r="B1713">
        <v>80</v>
      </c>
      <c r="C1713" s="10">
        <v>800026</v>
      </c>
      <c r="D1713" t="s">
        <v>6669</v>
      </c>
      <c r="E1713" t="s">
        <v>9818</v>
      </c>
      <c r="F1713" t="s">
        <v>9974</v>
      </c>
      <c r="G1713" t="s">
        <v>6672</v>
      </c>
      <c r="H1713" t="s">
        <v>9819</v>
      </c>
      <c r="I1713" t="s">
        <v>9975</v>
      </c>
      <c r="J1713">
        <v>0</v>
      </c>
      <c r="K1713">
        <v>0</v>
      </c>
      <c r="L1713">
        <v>1</v>
      </c>
      <c r="M1713">
        <v>0</v>
      </c>
      <c r="N1713">
        <v>0</v>
      </c>
      <c r="O1713">
        <v>0</v>
      </c>
    </row>
    <row r="1714" spans="1:15">
      <c r="A1714">
        <v>1207</v>
      </c>
      <c r="B1714">
        <v>80</v>
      </c>
      <c r="C1714" s="10">
        <v>800047</v>
      </c>
      <c r="D1714" t="s">
        <v>6669</v>
      </c>
      <c r="E1714" t="s">
        <v>9818</v>
      </c>
      <c r="F1714" t="s">
        <v>9976</v>
      </c>
      <c r="G1714" t="s">
        <v>6672</v>
      </c>
      <c r="H1714" t="s">
        <v>9819</v>
      </c>
      <c r="I1714" t="s">
        <v>9977</v>
      </c>
      <c r="J1714">
        <v>0</v>
      </c>
      <c r="K1714">
        <v>0</v>
      </c>
      <c r="L1714">
        <v>1</v>
      </c>
      <c r="M1714">
        <v>0</v>
      </c>
      <c r="N1714">
        <v>0</v>
      </c>
      <c r="O1714">
        <v>0</v>
      </c>
    </row>
    <row r="1715" spans="1:15">
      <c r="A1715">
        <v>1207</v>
      </c>
      <c r="B1715">
        <v>80</v>
      </c>
      <c r="C1715" s="10">
        <v>800027</v>
      </c>
      <c r="D1715" t="s">
        <v>6669</v>
      </c>
      <c r="E1715" t="s">
        <v>9818</v>
      </c>
      <c r="F1715" t="s">
        <v>9978</v>
      </c>
      <c r="G1715" t="s">
        <v>6672</v>
      </c>
      <c r="H1715" t="s">
        <v>9819</v>
      </c>
      <c r="I1715" t="s">
        <v>9979</v>
      </c>
      <c r="J1715">
        <v>0</v>
      </c>
      <c r="K1715">
        <v>0</v>
      </c>
      <c r="L1715">
        <v>1</v>
      </c>
      <c r="M1715">
        <v>0</v>
      </c>
      <c r="N1715">
        <v>0</v>
      </c>
      <c r="O1715">
        <v>0</v>
      </c>
    </row>
    <row r="1716" spans="1:15">
      <c r="A1716">
        <v>1207</v>
      </c>
      <c r="B1716">
        <v>80</v>
      </c>
      <c r="C1716" s="10">
        <v>800048</v>
      </c>
      <c r="D1716" t="s">
        <v>6669</v>
      </c>
      <c r="E1716" t="s">
        <v>9818</v>
      </c>
      <c r="F1716" t="s">
        <v>9980</v>
      </c>
      <c r="G1716" t="s">
        <v>6672</v>
      </c>
      <c r="H1716" t="s">
        <v>9819</v>
      </c>
      <c r="I1716" t="s">
        <v>9981</v>
      </c>
      <c r="J1716">
        <v>0</v>
      </c>
      <c r="K1716">
        <v>0</v>
      </c>
      <c r="L1716">
        <v>1</v>
      </c>
      <c r="M1716">
        <v>0</v>
      </c>
      <c r="N1716">
        <v>0</v>
      </c>
      <c r="O1716">
        <v>0</v>
      </c>
    </row>
    <row r="1717" spans="1:15">
      <c r="A1717">
        <v>1207</v>
      </c>
      <c r="B1717">
        <v>80</v>
      </c>
      <c r="C1717" s="10">
        <v>800028</v>
      </c>
      <c r="D1717" t="s">
        <v>6669</v>
      </c>
      <c r="E1717" t="s">
        <v>9818</v>
      </c>
      <c r="F1717" t="s">
        <v>9982</v>
      </c>
      <c r="G1717" t="s">
        <v>6672</v>
      </c>
      <c r="H1717" t="s">
        <v>9819</v>
      </c>
      <c r="I1717" t="s">
        <v>9983</v>
      </c>
      <c r="J1717">
        <v>0</v>
      </c>
      <c r="K1717">
        <v>0</v>
      </c>
      <c r="L1717">
        <v>1</v>
      </c>
      <c r="M1717">
        <v>0</v>
      </c>
      <c r="N1717">
        <v>0</v>
      </c>
      <c r="O1717">
        <v>0</v>
      </c>
    </row>
    <row r="1718" spans="1:15">
      <c r="A1718">
        <v>1207</v>
      </c>
      <c r="B1718">
        <v>8024</v>
      </c>
      <c r="C1718" s="10">
        <v>802459</v>
      </c>
      <c r="D1718" t="s">
        <v>6669</v>
      </c>
      <c r="E1718" t="s">
        <v>9818</v>
      </c>
      <c r="F1718" t="s">
        <v>9984</v>
      </c>
      <c r="G1718" t="s">
        <v>6672</v>
      </c>
      <c r="H1718" t="s">
        <v>9819</v>
      </c>
      <c r="I1718" t="s">
        <v>9985</v>
      </c>
      <c r="J1718">
        <v>0</v>
      </c>
      <c r="K1718">
        <v>0</v>
      </c>
      <c r="L1718">
        <v>1</v>
      </c>
      <c r="M1718">
        <v>0</v>
      </c>
      <c r="N1718">
        <v>0</v>
      </c>
      <c r="O1718">
        <v>0</v>
      </c>
    </row>
    <row r="1719" spans="1:15">
      <c r="A1719">
        <v>1207</v>
      </c>
      <c r="B1719">
        <v>8024</v>
      </c>
      <c r="C1719" s="10">
        <v>802469</v>
      </c>
      <c r="D1719" t="s">
        <v>6669</v>
      </c>
      <c r="E1719" t="s">
        <v>9818</v>
      </c>
      <c r="F1719" t="s">
        <v>9986</v>
      </c>
      <c r="G1719" t="s">
        <v>6672</v>
      </c>
      <c r="H1719" t="s">
        <v>9819</v>
      </c>
      <c r="I1719" t="s">
        <v>9987</v>
      </c>
      <c r="J1719">
        <v>1</v>
      </c>
      <c r="K1719">
        <v>0</v>
      </c>
      <c r="L1719">
        <v>1</v>
      </c>
      <c r="M1719">
        <v>0</v>
      </c>
      <c r="N1719">
        <v>0</v>
      </c>
      <c r="O1719">
        <v>0</v>
      </c>
    </row>
    <row r="1720" spans="1:15">
      <c r="A1720">
        <v>1207</v>
      </c>
      <c r="B1720">
        <v>80</v>
      </c>
      <c r="C1720" s="10">
        <v>800029</v>
      </c>
      <c r="D1720" t="s">
        <v>6669</v>
      </c>
      <c r="E1720" t="s">
        <v>9818</v>
      </c>
      <c r="F1720" t="s">
        <v>9988</v>
      </c>
      <c r="G1720" t="s">
        <v>6672</v>
      </c>
      <c r="H1720" t="s">
        <v>9819</v>
      </c>
      <c r="I1720" t="s">
        <v>9989</v>
      </c>
      <c r="J1720">
        <v>1</v>
      </c>
      <c r="K1720">
        <v>0</v>
      </c>
      <c r="L1720">
        <v>1</v>
      </c>
      <c r="M1720">
        <v>0</v>
      </c>
      <c r="N1720">
        <v>0</v>
      </c>
      <c r="O1720">
        <v>0</v>
      </c>
    </row>
    <row r="1721" spans="1:15">
      <c r="A1721">
        <v>1207</v>
      </c>
      <c r="B1721">
        <v>8024</v>
      </c>
      <c r="C1721" s="10">
        <v>802460</v>
      </c>
      <c r="D1721" t="s">
        <v>6669</v>
      </c>
      <c r="E1721" t="s">
        <v>9818</v>
      </c>
      <c r="F1721" t="s">
        <v>9990</v>
      </c>
      <c r="G1721" t="s">
        <v>6672</v>
      </c>
      <c r="H1721" t="s">
        <v>9819</v>
      </c>
      <c r="I1721" t="s">
        <v>9991</v>
      </c>
      <c r="J1721">
        <v>0</v>
      </c>
      <c r="K1721">
        <v>0</v>
      </c>
      <c r="L1721">
        <v>1</v>
      </c>
      <c r="M1721">
        <v>0</v>
      </c>
      <c r="N1721">
        <v>0</v>
      </c>
      <c r="O1721">
        <v>0</v>
      </c>
    </row>
    <row r="1722" spans="1:15">
      <c r="A1722">
        <v>1207</v>
      </c>
      <c r="B1722">
        <v>8024</v>
      </c>
      <c r="C1722" s="10">
        <v>802470</v>
      </c>
      <c r="D1722" t="s">
        <v>6669</v>
      </c>
      <c r="E1722" t="s">
        <v>9818</v>
      </c>
      <c r="F1722" t="s">
        <v>9992</v>
      </c>
      <c r="G1722" t="s">
        <v>6672</v>
      </c>
      <c r="H1722" t="s">
        <v>9819</v>
      </c>
      <c r="I1722" t="s">
        <v>9993</v>
      </c>
      <c r="J1722">
        <v>0</v>
      </c>
      <c r="K1722">
        <v>0</v>
      </c>
      <c r="L1722">
        <v>1</v>
      </c>
      <c r="M1722">
        <v>0</v>
      </c>
      <c r="N1722">
        <v>0</v>
      </c>
      <c r="O1722">
        <v>0</v>
      </c>
    </row>
    <row r="1723" spans="1:15">
      <c r="A1723">
        <v>1207</v>
      </c>
      <c r="B1723">
        <v>8024</v>
      </c>
      <c r="C1723" s="10">
        <v>802461</v>
      </c>
      <c r="D1723" t="s">
        <v>6669</v>
      </c>
      <c r="E1723" t="s">
        <v>9818</v>
      </c>
      <c r="F1723" t="s">
        <v>9994</v>
      </c>
      <c r="G1723" t="s">
        <v>6672</v>
      </c>
      <c r="H1723" t="s">
        <v>9819</v>
      </c>
      <c r="I1723" t="s">
        <v>9995</v>
      </c>
      <c r="J1723">
        <v>0</v>
      </c>
      <c r="K1723">
        <v>0</v>
      </c>
      <c r="L1723">
        <v>1</v>
      </c>
      <c r="M1723">
        <v>0</v>
      </c>
      <c r="N1723">
        <v>0</v>
      </c>
      <c r="O1723">
        <v>0</v>
      </c>
    </row>
    <row r="1724" spans="1:15">
      <c r="A1724">
        <v>1207</v>
      </c>
      <c r="B1724">
        <v>8024</v>
      </c>
      <c r="C1724" s="10">
        <v>802471</v>
      </c>
      <c r="D1724" t="s">
        <v>6669</v>
      </c>
      <c r="E1724" t="s">
        <v>9818</v>
      </c>
      <c r="F1724" t="s">
        <v>9996</v>
      </c>
      <c r="G1724" t="s">
        <v>6672</v>
      </c>
      <c r="H1724" t="s">
        <v>9819</v>
      </c>
      <c r="I1724" t="s">
        <v>9997</v>
      </c>
      <c r="J1724">
        <v>0</v>
      </c>
      <c r="K1724">
        <v>0</v>
      </c>
      <c r="L1724">
        <v>1</v>
      </c>
      <c r="M1724">
        <v>0</v>
      </c>
      <c r="N1724">
        <v>0</v>
      </c>
      <c r="O1724">
        <v>0</v>
      </c>
    </row>
    <row r="1725" spans="1:15">
      <c r="A1725">
        <v>1207</v>
      </c>
      <c r="B1725">
        <v>8024</v>
      </c>
      <c r="C1725" s="10">
        <v>802462</v>
      </c>
      <c r="D1725" t="s">
        <v>6669</v>
      </c>
      <c r="E1725" t="s">
        <v>9818</v>
      </c>
      <c r="F1725" t="s">
        <v>9998</v>
      </c>
      <c r="G1725" t="s">
        <v>6672</v>
      </c>
      <c r="H1725" t="s">
        <v>9819</v>
      </c>
      <c r="I1725" t="s">
        <v>9999</v>
      </c>
      <c r="J1725">
        <v>0</v>
      </c>
      <c r="K1725">
        <v>0</v>
      </c>
      <c r="L1725">
        <v>1</v>
      </c>
      <c r="M1725">
        <v>0</v>
      </c>
      <c r="N1725">
        <v>0</v>
      </c>
      <c r="O1725">
        <v>0</v>
      </c>
    </row>
    <row r="1726" spans="1:15">
      <c r="A1726">
        <v>1207</v>
      </c>
      <c r="B1726">
        <v>8024</v>
      </c>
      <c r="C1726" s="10">
        <v>802472</v>
      </c>
      <c r="D1726" t="s">
        <v>6669</v>
      </c>
      <c r="E1726" t="s">
        <v>9818</v>
      </c>
      <c r="F1726" t="s">
        <v>10000</v>
      </c>
      <c r="G1726" t="s">
        <v>6672</v>
      </c>
      <c r="H1726" t="s">
        <v>9819</v>
      </c>
      <c r="I1726" t="s">
        <v>10001</v>
      </c>
      <c r="J1726">
        <v>0</v>
      </c>
      <c r="K1726">
        <v>0</v>
      </c>
      <c r="L1726">
        <v>1</v>
      </c>
      <c r="M1726">
        <v>0</v>
      </c>
      <c r="N1726">
        <v>0</v>
      </c>
      <c r="O1726">
        <v>0</v>
      </c>
    </row>
    <row r="1727" spans="1:15">
      <c r="A1727">
        <v>1207</v>
      </c>
      <c r="B1727">
        <v>8024</v>
      </c>
      <c r="C1727" s="10">
        <v>802463</v>
      </c>
      <c r="D1727" t="s">
        <v>6669</v>
      </c>
      <c r="E1727" t="s">
        <v>9818</v>
      </c>
      <c r="F1727" t="s">
        <v>10002</v>
      </c>
      <c r="G1727" t="s">
        <v>6672</v>
      </c>
      <c r="H1727" t="s">
        <v>9819</v>
      </c>
      <c r="I1727" t="s">
        <v>10003</v>
      </c>
      <c r="J1727">
        <v>0</v>
      </c>
      <c r="K1727">
        <v>0</v>
      </c>
      <c r="L1727">
        <v>1</v>
      </c>
      <c r="M1727">
        <v>0</v>
      </c>
      <c r="N1727">
        <v>0</v>
      </c>
      <c r="O1727">
        <v>0</v>
      </c>
    </row>
    <row r="1728" spans="1:15">
      <c r="A1728">
        <v>1207</v>
      </c>
      <c r="B1728">
        <v>8024</v>
      </c>
      <c r="C1728" s="10">
        <v>802473</v>
      </c>
      <c r="D1728" t="s">
        <v>6669</v>
      </c>
      <c r="E1728" t="s">
        <v>9818</v>
      </c>
      <c r="F1728" t="s">
        <v>10004</v>
      </c>
      <c r="G1728" t="s">
        <v>6672</v>
      </c>
      <c r="H1728" t="s">
        <v>9819</v>
      </c>
      <c r="I1728" t="s">
        <v>10005</v>
      </c>
      <c r="J1728">
        <v>0</v>
      </c>
      <c r="K1728">
        <v>0</v>
      </c>
      <c r="L1728">
        <v>1</v>
      </c>
      <c r="M1728">
        <v>0</v>
      </c>
      <c r="N1728">
        <v>0</v>
      </c>
      <c r="O1728">
        <v>0</v>
      </c>
    </row>
    <row r="1729" spans="1:15">
      <c r="A1729">
        <v>1207</v>
      </c>
      <c r="B1729">
        <v>8024</v>
      </c>
      <c r="C1729" s="10">
        <v>802464</v>
      </c>
      <c r="D1729" t="s">
        <v>6669</v>
      </c>
      <c r="E1729" t="s">
        <v>9818</v>
      </c>
      <c r="F1729" t="s">
        <v>10006</v>
      </c>
      <c r="G1729" t="s">
        <v>6672</v>
      </c>
      <c r="H1729" t="s">
        <v>9819</v>
      </c>
      <c r="I1729" t="s">
        <v>10007</v>
      </c>
      <c r="J1729">
        <v>0</v>
      </c>
      <c r="K1729">
        <v>0</v>
      </c>
      <c r="L1729">
        <v>1</v>
      </c>
      <c r="M1729">
        <v>0</v>
      </c>
      <c r="N1729">
        <v>0</v>
      </c>
      <c r="O1729">
        <v>0</v>
      </c>
    </row>
    <row r="1730" spans="1:15">
      <c r="A1730">
        <v>1207</v>
      </c>
      <c r="B1730">
        <v>8024</v>
      </c>
      <c r="C1730" s="10">
        <v>802474</v>
      </c>
      <c r="D1730" t="s">
        <v>6669</v>
      </c>
      <c r="E1730" t="s">
        <v>9818</v>
      </c>
      <c r="F1730" t="s">
        <v>10008</v>
      </c>
      <c r="G1730" t="s">
        <v>6672</v>
      </c>
      <c r="H1730" t="s">
        <v>9819</v>
      </c>
      <c r="I1730" t="s">
        <v>10009</v>
      </c>
      <c r="J1730">
        <v>0</v>
      </c>
      <c r="K1730">
        <v>0</v>
      </c>
      <c r="L1730">
        <v>1</v>
      </c>
      <c r="M1730">
        <v>0</v>
      </c>
      <c r="N1730">
        <v>0</v>
      </c>
      <c r="O1730">
        <v>0</v>
      </c>
    </row>
    <row r="1731" spans="1:15">
      <c r="A1731">
        <v>1207</v>
      </c>
      <c r="B1731">
        <v>8024</v>
      </c>
      <c r="C1731" s="10">
        <v>802465</v>
      </c>
      <c r="D1731" t="s">
        <v>6669</v>
      </c>
      <c r="E1731" t="s">
        <v>9818</v>
      </c>
      <c r="F1731" t="s">
        <v>10010</v>
      </c>
      <c r="G1731" t="s">
        <v>6672</v>
      </c>
      <c r="H1731" t="s">
        <v>9819</v>
      </c>
      <c r="I1731" t="s">
        <v>10011</v>
      </c>
      <c r="J1731">
        <v>0</v>
      </c>
      <c r="K1731">
        <v>0</v>
      </c>
      <c r="L1731">
        <v>1</v>
      </c>
      <c r="M1731">
        <v>0</v>
      </c>
      <c r="N1731">
        <v>0</v>
      </c>
      <c r="O1731">
        <v>0</v>
      </c>
    </row>
    <row r="1732" spans="1:15">
      <c r="A1732">
        <v>1207</v>
      </c>
      <c r="B1732">
        <v>8024</v>
      </c>
      <c r="C1732" s="10">
        <v>802475</v>
      </c>
      <c r="D1732" t="s">
        <v>6669</v>
      </c>
      <c r="E1732" t="s">
        <v>9818</v>
      </c>
      <c r="F1732" t="s">
        <v>10012</v>
      </c>
      <c r="G1732" t="s">
        <v>6672</v>
      </c>
      <c r="H1732" t="s">
        <v>9819</v>
      </c>
      <c r="I1732" t="s">
        <v>10013</v>
      </c>
      <c r="J1732">
        <v>0</v>
      </c>
      <c r="K1732">
        <v>0</v>
      </c>
      <c r="L1732">
        <v>1</v>
      </c>
      <c r="M1732">
        <v>0</v>
      </c>
      <c r="N1732">
        <v>0</v>
      </c>
      <c r="O1732">
        <v>0</v>
      </c>
    </row>
    <row r="1733" spans="1:15">
      <c r="A1733">
        <v>1207</v>
      </c>
      <c r="B1733">
        <v>80</v>
      </c>
      <c r="C1733" s="10">
        <v>800054</v>
      </c>
      <c r="D1733" t="s">
        <v>6669</v>
      </c>
      <c r="E1733" t="s">
        <v>9818</v>
      </c>
      <c r="F1733" t="s">
        <v>10014</v>
      </c>
      <c r="G1733" t="s">
        <v>6672</v>
      </c>
      <c r="H1733" t="s">
        <v>9819</v>
      </c>
      <c r="I1733" t="s">
        <v>10015</v>
      </c>
      <c r="J1733">
        <v>0</v>
      </c>
      <c r="K1733">
        <v>0</v>
      </c>
      <c r="L1733">
        <v>1</v>
      </c>
      <c r="M1733">
        <v>0</v>
      </c>
      <c r="N1733">
        <v>0</v>
      </c>
      <c r="O1733">
        <v>0</v>
      </c>
    </row>
    <row r="1734" spans="1:15">
      <c r="A1734">
        <v>1207</v>
      </c>
      <c r="B1734">
        <v>80</v>
      </c>
      <c r="C1734" s="10">
        <v>800057</v>
      </c>
      <c r="D1734" t="s">
        <v>6669</v>
      </c>
      <c r="E1734" t="s">
        <v>9818</v>
      </c>
      <c r="F1734" t="s">
        <v>10016</v>
      </c>
      <c r="G1734" t="s">
        <v>6672</v>
      </c>
      <c r="H1734" t="s">
        <v>9819</v>
      </c>
      <c r="I1734" t="s">
        <v>10017</v>
      </c>
      <c r="J1734">
        <v>0</v>
      </c>
      <c r="K1734">
        <v>0</v>
      </c>
      <c r="L1734">
        <v>1</v>
      </c>
      <c r="M1734">
        <v>0</v>
      </c>
      <c r="N1734">
        <v>0</v>
      </c>
      <c r="O1734">
        <v>0</v>
      </c>
    </row>
    <row r="1735" spans="1:15">
      <c r="A1735">
        <v>1207</v>
      </c>
      <c r="B1735">
        <v>80</v>
      </c>
      <c r="C1735" s="10">
        <v>800058</v>
      </c>
      <c r="D1735" t="s">
        <v>6669</v>
      </c>
      <c r="E1735" t="s">
        <v>9818</v>
      </c>
      <c r="F1735" t="s">
        <v>10018</v>
      </c>
      <c r="G1735" t="s">
        <v>6672</v>
      </c>
      <c r="H1735" t="s">
        <v>9819</v>
      </c>
      <c r="I1735" t="s">
        <v>10019</v>
      </c>
      <c r="J1735">
        <v>0</v>
      </c>
      <c r="K1735">
        <v>0</v>
      </c>
      <c r="L1735">
        <v>1</v>
      </c>
      <c r="M1735">
        <v>0</v>
      </c>
      <c r="N1735">
        <v>0</v>
      </c>
      <c r="O1735">
        <v>0</v>
      </c>
    </row>
    <row r="1736" spans="1:15">
      <c r="A1736">
        <v>1207</v>
      </c>
      <c r="B1736">
        <v>80</v>
      </c>
      <c r="C1736" s="10">
        <v>800055</v>
      </c>
      <c r="D1736" t="s">
        <v>6669</v>
      </c>
      <c r="E1736" t="s">
        <v>9818</v>
      </c>
      <c r="F1736" t="s">
        <v>10020</v>
      </c>
      <c r="G1736" t="s">
        <v>6672</v>
      </c>
      <c r="H1736" t="s">
        <v>9819</v>
      </c>
      <c r="I1736" t="s">
        <v>10021</v>
      </c>
      <c r="J1736">
        <v>0</v>
      </c>
      <c r="K1736">
        <v>0</v>
      </c>
      <c r="L1736">
        <v>1</v>
      </c>
      <c r="M1736">
        <v>0</v>
      </c>
      <c r="N1736">
        <v>0</v>
      </c>
      <c r="O1736">
        <v>0</v>
      </c>
    </row>
    <row r="1737" spans="1:15">
      <c r="A1737">
        <v>1207</v>
      </c>
      <c r="B1737">
        <v>80</v>
      </c>
      <c r="C1737" s="10">
        <v>800056</v>
      </c>
      <c r="D1737" t="s">
        <v>6669</v>
      </c>
      <c r="E1737" t="s">
        <v>9818</v>
      </c>
      <c r="F1737" t="s">
        <v>10022</v>
      </c>
      <c r="G1737" t="s">
        <v>6672</v>
      </c>
      <c r="H1737" t="s">
        <v>9819</v>
      </c>
      <c r="I1737" t="s">
        <v>10023</v>
      </c>
      <c r="J1737">
        <v>0</v>
      </c>
      <c r="K1737">
        <v>0</v>
      </c>
      <c r="L1737">
        <v>1</v>
      </c>
      <c r="M1737">
        <v>0</v>
      </c>
      <c r="N1737">
        <v>0</v>
      </c>
      <c r="O1737">
        <v>0</v>
      </c>
    </row>
    <row r="1738" spans="1:15">
      <c r="A1738">
        <v>1207</v>
      </c>
      <c r="B1738">
        <v>8023</v>
      </c>
      <c r="C1738" s="10">
        <v>802333</v>
      </c>
      <c r="D1738" t="s">
        <v>6669</v>
      </c>
      <c r="E1738" t="s">
        <v>9818</v>
      </c>
      <c r="F1738" t="s">
        <v>10024</v>
      </c>
      <c r="G1738" t="s">
        <v>6672</v>
      </c>
      <c r="H1738" t="s">
        <v>9819</v>
      </c>
      <c r="I1738" t="s">
        <v>10025</v>
      </c>
      <c r="J1738">
        <v>1</v>
      </c>
      <c r="K1738">
        <v>0</v>
      </c>
      <c r="L1738">
        <v>0</v>
      </c>
      <c r="M1738">
        <v>0</v>
      </c>
      <c r="N1738">
        <v>0</v>
      </c>
      <c r="O1738">
        <v>0</v>
      </c>
    </row>
    <row r="1739" spans="1:15">
      <c r="A1739">
        <v>1207</v>
      </c>
      <c r="B1739">
        <v>8021</v>
      </c>
      <c r="C1739" s="10">
        <v>802106</v>
      </c>
      <c r="D1739" t="s">
        <v>6669</v>
      </c>
      <c r="E1739" t="s">
        <v>9818</v>
      </c>
      <c r="F1739" t="s">
        <v>10026</v>
      </c>
      <c r="G1739" t="s">
        <v>6672</v>
      </c>
      <c r="H1739" t="s">
        <v>9819</v>
      </c>
      <c r="I1739" t="s">
        <v>10027</v>
      </c>
      <c r="J1739">
        <v>1</v>
      </c>
      <c r="K1739">
        <v>0</v>
      </c>
      <c r="L1739">
        <v>0</v>
      </c>
      <c r="M1739">
        <v>0</v>
      </c>
      <c r="N1739">
        <v>0</v>
      </c>
      <c r="O1739">
        <v>0</v>
      </c>
    </row>
    <row r="1740" spans="1:15">
      <c r="A1740">
        <v>1207</v>
      </c>
      <c r="B1740">
        <v>80</v>
      </c>
      <c r="C1740" s="10">
        <v>800821</v>
      </c>
      <c r="D1740" t="s">
        <v>6669</v>
      </c>
      <c r="E1740" t="s">
        <v>9818</v>
      </c>
      <c r="F1740" t="s">
        <v>10028</v>
      </c>
      <c r="G1740" t="s">
        <v>6672</v>
      </c>
      <c r="H1740" t="s">
        <v>9819</v>
      </c>
      <c r="I1740" t="s">
        <v>10029</v>
      </c>
      <c r="J1740">
        <v>0</v>
      </c>
      <c r="K1740">
        <v>0</v>
      </c>
      <c r="L1740">
        <v>1</v>
      </c>
      <c r="M1740">
        <v>0</v>
      </c>
      <c r="N1740">
        <v>0</v>
      </c>
      <c r="O1740">
        <v>0</v>
      </c>
    </row>
    <row r="1741" spans="1:15">
      <c r="A1741">
        <v>1207</v>
      </c>
      <c r="B1741">
        <v>80</v>
      </c>
      <c r="C1741" s="10">
        <v>800801</v>
      </c>
      <c r="D1741" t="s">
        <v>6669</v>
      </c>
      <c r="E1741" t="s">
        <v>9818</v>
      </c>
      <c r="F1741" t="s">
        <v>10030</v>
      </c>
      <c r="G1741" t="s">
        <v>6672</v>
      </c>
      <c r="H1741" t="s">
        <v>9819</v>
      </c>
      <c r="I1741" t="s">
        <v>10031</v>
      </c>
      <c r="J1741">
        <v>0</v>
      </c>
      <c r="K1741">
        <v>0</v>
      </c>
      <c r="L1741">
        <v>1</v>
      </c>
      <c r="M1741">
        <v>0</v>
      </c>
      <c r="N1741">
        <v>0</v>
      </c>
      <c r="O1741">
        <v>0</v>
      </c>
    </row>
    <row r="1742" spans="1:15">
      <c r="A1742">
        <v>1207</v>
      </c>
      <c r="B1742">
        <v>80</v>
      </c>
      <c r="C1742" s="10">
        <v>800822</v>
      </c>
      <c r="D1742" t="s">
        <v>6669</v>
      </c>
      <c r="E1742" t="s">
        <v>9818</v>
      </c>
      <c r="F1742" t="s">
        <v>10032</v>
      </c>
      <c r="G1742" t="s">
        <v>6672</v>
      </c>
      <c r="H1742" t="s">
        <v>9819</v>
      </c>
      <c r="I1742" t="s">
        <v>10033</v>
      </c>
      <c r="J1742">
        <v>0</v>
      </c>
      <c r="K1742">
        <v>0</v>
      </c>
      <c r="L1742">
        <v>1</v>
      </c>
      <c r="M1742">
        <v>0</v>
      </c>
      <c r="N1742">
        <v>0</v>
      </c>
      <c r="O1742">
        <v>0</v>
      </c>
    </row>
    <row r="1743" spans="1:15">
      <c r="A1743">
        <v>1207</v>
      </c>
      <c r="B1743">
        <v>80</v>
      </c>
      <c r="C1743" s="10">
        <v>800802</v>
      </c>
      <c r="D1743" t="s">
        <v>6669</v>
      </c>
      <c r="E1743" t="s">
        <v>9818</v>
      </c>
      <c r="F1743" t="s">
        <v>10034</v>
      </c>
      <c r="G1743" t="s">
        <v>6672</v>
      </c>
      <c r="H1743" t="s">
        <v>9819</v>
      </c>
      <c r="I1743" t="s">
        <v>10035</v>
      </c>
      <c r="J1743">
        <v>0</v>
      </c>
      <c r="K1743">
        <v>0</v>
      </c>
      <c r="L1743">
        <v>1</v>
      </c>
      <c r="M1743">
        <v>0</v>
      </c>
      <c r="N1743">
        <v>0</v>
      </c>
      <c r="O1743">
        <v>0</v>
      </c>
    </row>
    <row r="1744" spans="1:15">
      <c r="A1744">
        <v>1207</v>
      </c>
      <c r="B1744">
        <v>80</v>
      </c>
      <c r="C1744" s="10">
        <v>800823</v>
      </c>
      <c r="D1744" t="s">
        <v>6669</v>
      </c>
      <c r="E1744" t="s">
        <v>9818</v>
      </c>
      <c r="F1744" t="s">
        <v>10036</v>
      </c>
      <c r="G1744" t="s">
        <v>6672</v>
      </c>
      <c r="H1744" t="s">
        <v>9819</v>
      </c>
      <c r="I1744" t="s">
        <v>10037</v>
      </c>
      <c r="J1744">
        <v>0</v>
      </c>
      <c r="K1744">
        <v>0</v>
      </c>
      <c r="L1744">
        <v>1</v>
      </c>
      <c r="M1744">
        <v>0</v>
      </c>
      <c r="N1744">
        <v>0</v>
      </c>
      <c r="O1744">
        <v>0</v>
      </c>
    </row>
    <row r="1745" spans="1:15">
      <c r="A1745">
        <v>1207</v>
      </c>
      <c r="B1745">
        <v>80</v>
      </c>
      <c r="C1745" s="10">
        <v>800803</v>
      </c>
      <c r="D1745" t="s">
        <v>6669</v>
      </c>
      <c r="E1745" t="s">
        <v>9818</v>
      </c>
      <c r="F1745" t="s">
        <v>10038</v>
      </c>
      <c r="G1745" t="s">
        <v>6672</v>
      </c>
      <c r="H1745" t="s">
        <v>9819</v>
      </c>
      <c r="I1745" t="s">
        <v>10039</v>
      </c>
      <c r="J1745">
        <v>0</v>
      </c>
      <c r="K1745">
        <v>0</v>
      </c>
      <c r="L1745">
        <v>1</v>
      </c>
      <c r="M1745">
        <v>0</v>
      </c>
      <c r="N1745">
        <v>0</v>
      </c>
      <c r="O1745">
        <v>0</v>
      </c>
    </row>
    <row r="1746" spans="1:15">
      <c r="A1746">
        <v>1207</v>
      </c>
      <c r="B1746">
        <v>80</v>
      </c>
      <c r="C1746" s="10">
        <v>800824</v>
      </c>
      <c r="D1746" t="s">
        <v>6669</v>
      </c>
      <c r="E1746" t="s">
        <v>9818</v>
      </c>
      <c r="F1746" t="s">
        <v>10040</v>
      </c>
      <c r="G1746" t="s">
        <v>6672</v>
      </c>
      <c r="H1746" t="s">
        <v>9819</v>
      </c>
      <c r="I1746" t="s">
        <v>10041</v>
      </c>
      <c r="J1746">
        <v>0</v>
      </c>
      <c r="K1746">
        <v>0</v>
      </c>
      <c r="L1746">
        <v>1</v>
      </c>
      <c r="M1746">
        <v>0</v>
      </c>
      <c r="N1746">
        <v>0</v>
      </c>
      <c r="O1746">
        <v>0</v>
      </c>
    </row>
    <row r="1747" spans="1:15">
      <c r="A1747">
        <v>1207</v>
      </c>
      <c r="B1747">
        <v>80</v>
      </c>
      <c r="C1747" s="10">
        <v>800804</v>
      </c>
      <c r="D1747" t="s">
        <v>6669</v>
      </c>
      <c r="E1747" t="s">
        <v>9818</v>
      </c>
      <c r="F1747" t="s">
        <v>10042</v>
      </c>
      <c r="G1747" t="s">
        <v>6672</v>
      </c>
      <c r="H1747" t="s">
        <v>9819</v>
      </c>
      <c r="I1747" t="s">
        <v>10043</v>
      </c>
      <c r="J1747">
        <v>0</v>
      </c>
      <c r="K1747">
        <v>0</v>
      </c>
      <c r="L1747">
        <v>1</v>
      </c>
      <c r="M1747">
        <v>0</v>
      </c>
      <c r="N1747">
        <v>0</v>
      </c>
      <c r="O1747">
        <v>0</v>
      </c>
    </row>
    <row r="1748" spans="1:15">
      <c r="A1748">
        <v>1207</v>
      </c>
      <c r="B1748">
        <v>80</v>
      </c>
      <c r="C1748" s="10">
        <v>800805</v>
      </c>
      <c r="D1748" t="s">
        <v>6669</v>
      </c>
      <c r="E1748" t="s">
        <v>9818</v>
      </c>
      <c r="F1748" t="s">
        <v>10044</v>
      </c>
      <c r="G1748" t="s">
        <v>6672</v>
      </c>
      <c r="H1748" t="s">
        <v>9819</v>
      </c>
      <c r="I1748" t="s">
        <v>10045</v>
      </c>
      <c r="J1748">
        <v>0</v>
      </c>
      <c r="K1748">
        <v>0</v>
      </c>
      <c r="L1748">
        <v>1</v>
      </c>
      <c r="M1748">
        <v>0</v>
      </c>
      <c r="N1748">
        <v>0</v>
      </c>
      <c r="O1748">
        <v>0</v>
      </c>
    </row>
    <row r="1749" spans="1:15">
      <c r="A1749">
        <v>1207</v>
      </c>
      <c r="B1749">
        <v>80</v>
      </c>
      <c r="C1749" s="10">
        <v>800806</v>
      </c>
      <c r="D1749" t="s">
        <v>6669</v>
      </c>
      <c r="E1749" t="s">
        <v>9818</v>
      </c>
      <c r="F1749" t="s">
        <v>10046</v>
      </c>
      <c r="G1749" t="s">
        <v>6672</v>
      </c>
      <c r="H1749" t="s">
        <v>9819</v>
      </c>
      <c r="I1749" t="s">
        <v>10047</v>
      </c>
      <c r="J1749">
        <v>0</v>
      </c>
      <c r="K1749">
        <v>0</v>
      </c>
      <c r="L1749">
        <v>1</v>
      </c>
      <c r="M1749">
        <v>0</v>
      </c>
      <c r="N1749">
        <v>0</v>
      </c>
      <c r="O1749">
        <v>0</v>
      </c>
    </row>
    <row r="1750" spans="1:15">
      <c r="A1750">
        <v>1207</v>
      </c>
      <c r="B1750">
        <v>80</v>
      </c>
      <c r="C1750" s="10">
        <v>800807</v>
      </c>
      <c r="D1750" t="s">
        <v>6669</v>
      </c>
      <c r="E1750" t="s">
        <v>9818</v>
      </c>
      <c r="F1750" t="s">
        <v>10048</v>
      </c>
      <c r="G1750" t="s">
        <v>6672</v>
      </c>
      <c r="H1750" t="s">
        <v>9819</v>
      </c>
      <c r="I1750" t="s">
        <v>10049</v>
      </c>
      <c r="J1750">
        <v>0</v>
      </c>
      <c r="K1750">
        <v>0</v>
      </c>
      <c r="L1750">
        <v>1</v>
      </c>
      <c r="M1750">
        <v>0</v>
      </c>
      <c r="N1750">
        <v>0</v>
      </c>
      <c r="O1750">
        <v>0</v>
      </c>
    </row>
    <row r="1751" spans="1:15">
      <c r="A1751">
        <v>1207</v>
      </c>
      <c r="B1751">
        <v>80</v>
      </c>
      <c r="C1751" s="10">
        <v>800808</v>
      </c>
      <c r="D1751" t="s">
        <v>6669</v>
      </c>
      <c r="E1751" t="s">
        <v>9818</v>
      </c>
      <c r="F1751" t="s">
        <v>10050</v>
      </c>
      <c r="G1751" t="s">
        <v>6672</v>
      </c>
      <c r="H1751" t="s">
        <v>9819</v>
      </c>
      <c r="I1751" t="s">
        <v>10051</v>
      </c>
      <c r="J1751">
        <v>0</v>
      </c>
      <c r="K1751">
        <v>0</v>
      </c>
      <c r="L1751">
        <v>1</v>
      </c>
      <c r="M1751">
        <v>0</v>
      </c>
      <c r="N1751">
        <v>0</v>
      </c>
      <c r="O1751">
        <v>0</v>
      </c>
    </row>
    <row r="1752" spans="1:15">
      <c r="A1752">
        <v>1207</v>
      </c>
      <c r="B1752">
        <v>80</v>
      </c>
      <c r="C1752" s="10">
        <v>800809</v>
      </c>
      <c r="D1752" t="s">
        <v>6669</v>
      </c>
      <c r="E1752" t="s">
        <v>9818</v>
      </c>
      <c r="F1752" t="s">
        <v>10052</v>
      </c>
      <c r="G1752" t="s">
        <v>6672</v>
      </c>
      <c r="H1752" t="s">
        <v>9819</v>
      </c>
      <c r="I1752" t="s">
        <v>10053</v>
      </c>
      <c r="J1752">
        <v>0</v>
      </c>
      <c r="K1752">
        <v>0</v>
      </c>
      <c r="L1752">
        <v>1</v>
      </c>
      <c r="M1752">
        <v>0</v>
      </c>
      <c r="N1752">
        <v>0</v>
      </c>
      <c r="O1752">
        <v>0</v>
      </c>
    </row>
    <row r="1753" spans="1:15">
      <c r="A1753">
        <v>1207</v>
      </c>
      <c r="B1753">
        <v>80</v>
      </c>
      <c r="C1753" s="10">
        <v>800810</v>
      </c>
      <c r="D1753" t="s">
        <v>6669</v>
      </c>
      <c r="E1753" t="s">
        <v>9818</v>
      </c>
      <c r="F1753" t="s">
        <v>10054</v>
      </c>
      <c r="G1753" t="s">
        <v>6672</v>
      </c>
      <c r="H1753" t="s">
        <v>9819</v>
      </c>
      <c r="I1753" t="s">
        <v>10055</v>
      </c>
      <c r="J1753">
        <v>0</v>
      </c>
      <c r="K1753">
        <v>0</v>
      </c>
      <c r="L1753">
        <v>1</v>
      </c>
      <c r="M1753">
        <v>0</v>
      </c>
      <c r="N1753">
        <v>0</v>
      </c>
      <c r="O1753">
        <v>0</v>
      </c>
    </row>
    <row r="1754" spans="1:15">
      <c r="A1754">
        <v>1207</v>
      </c>
      <c r="B1754">
        <v>80</v>
      </c>
      <c r="C1754" s="10">
        <v>800811</v>
      </c>
      <c r="D1754" t="s">
        <v>6669</v>
      </c>
      <c r="E1754" t="s">
        <v>9818</v>
      </c>
      <c r="F1754" t="s">
        <v>10056</v>
      </c>
      <c r="G1754" t="s">
        <v>6672</v>
      </c>
      <c r="H1754" t="s">
        <v>9819</v>
      </c>
      <c r="I1754" t="s">
        <v>10057</v>
      </c>
      <c r="J1754">
        <v>0</v>
      </c>
      <c r="K1754">
        <v>0</v>
      </c>
      <c r="L1754">
        <v>1</v>
      </c>
      <c r="M1754">
        <v>0</v>
      </c>
      <c r="N1754">
        <v>0</v>
      </c>
      <c r="O1754">
        <v>0</v>
      </c>
    </row>
    <row r="1755" spans="1:15">
      <c r="A1755">
        <v>1207</v>
      </c>
      <c r="B1755">
        <v>80</v>
      </c>
      <c r="C1755" s="10">
        <v>800812</v>
      </c>
      <c r="D1755" t="s">
        <v>6669</v>
      </c>
      <c r="E1755" t="s">
        <v>9818</v>
      </c>
      <c r="F1755" t="s">
        <v>10058</v>
      </c>
      <c r="G1755" t="s">
        <v>6672</v>
      </c>
      <c r="H1755" t="s">
        <v>9819</v>
      </c>
      <c r="I1755" t="s">
        <v>10059</v>
      </c>
      <c r="J1755">
        <v>0</v>
      </c>
      <c r="K1755">
        <v>0</v>
      </c>
      <c r="L1755">
        <v>1</v>
      </c>
      <c r="M1755">
        <v>0</v>
      </c>
      <c r="N1755">
        <v>0</v>
      </c>
      <c r="O1755">
        <v>0</v>
      </c>
    </row>
    <row r="1756" spans="1:15">
      <c r="A1756">
        <v>1207</v>
      </c>
      <c r="B1756">
        <v>80</v>
      </c>
      <c r="C1756" s="10">
        <v>800813</v>
      </c>
      <c r="D1756" t="s">
        <v>6669</v>
      </c>
      <c r="E1756" t="s">
        <v>9818</v>
      </c>
      <c r="F1756" t="s">
        <v>10060</v>
      </c>
      <c r="G1756" t="s">
        <v>6672</v>
      </c>
      <c r="H1756" t="s">
        <v>9819</v>
      </c>
      <c r="I1756" t="s">
        <v>10061</v>
      </c>
      <c r="J1756">
        <v>0</v>
      </c>
      <c r="K1756">
        <v>0</v>
      </c>
      <c r="L1756">
        <v>1</v>
      </c>
      <c r="M1756">
        <v>0</v>
      </c>
      <c r="N1756">
        <v>0</v>
      </c>
      <c r="O1756">
        <v>0</v>
      </c>
    </row>
    <row r="1757" spans="1:15">
      <c r="A1757">
        <v>1207</v>
      </c>
      <c r="B1757">
        <v>80</v>
      </c>
      <c r="C1757" s="10">
        <v>800814</v>
      </c>
      <c r="D1757" t="s">
        <v>6669</v>
      </c>
      <c r="E1757" t="s">
        <v>9818</v>
      </c>
      <c r="F1757" t="s">
        <v>10062</v>
      </c>
      <c r="G1757" t="s">
        <v>6672</v>
      </c>
      <c r="H1757" t="s">
        <v>9819</v>
      </c>
      <c r="I1757" t="s">
        <v>10063</v>
      </c>
      <c r="J1757">
        <v>0</v>
      </c>
      <c r="K1757">
        <v>0</v>
      </c>
      <c r="L1757">
        <v>1</v>
      </c>
      <c r="M1757">
        <v>0</v>
      </c>
      <c r="N1757">
        <v>0</v>
      </c>
      <c r="O1757">
        <v>0</v>
      </c>
    </row>
    <row r="1758" spans="1:15">
      <c r="A1758">
        <v>1207</v>
      </c>
      <c r="B1758">
        <v>80</v>
      </c>
      <c r="C1758" s="10">
        <v>800815</v>
      </c>
      <c r="D1758" t="s">
        <v>6669</v>
      </c>
      <c r="E1758" t="s">
        <v>9818</v>
      </c>
      <c r="F1758" t="s">
        <v>10064</v>
      </c>
      <c r="G1758" t="s">
        <v>6672</v>
      </c>
      <c r="H1758" t="s">
        <v>9819</v>
      </c>
      <c r="I1758" t="s">
        <v>10065</v>
      </c>
      <c r="J1758">
        <v>0</v>
      </c>
      <c r="K1758">
        <v>0</v>
      </c>
      <c r="L1758">
        <v>1</v>
      </c>
      <c r="M1758">
        <v>0</v>
      </c>
      <c r="N1758">
        <v>0</v>
      </c>
      <c r="O1758">
        <v>0</v>
      </c>
    </row>
    <row r="1759" spans="1:15">
      <c r="A1759">
        <v>1207</v>
      </c>
      <c r="B1759">
        <v>8023</v>
      </c>
      <c r="C1759" s="10">
        <v>802335</v>
      </c>
      <c r="D1759" t="s">
        <v>6669</v>
      </c>
      <c r="E1759" t="s">
        <v>9818</v>
      </c>
      <c r="F1759" t="s">
        <v>8564</v>
      </c>
      <c r="G1759" t="s">
        <v>6672</v>
      </c>
      <c r="H1759" t="s">
        <v>9819</v>
      </c>
      <c r="I1759" t="s">
        <v>8565</v>
      </c>
      <c r="J1759">
        <v>0</v>
      </c>
      <c r="K1759">
        <v>0</v>
      </c>
      <c r="L1759">
        <v>0</v>
      </c>
      <c r="M1759">
        <v>0</v>
      </c>
      <c r="N1759">
        <v>0</v>
      </c>
      <c r="O1759">
        <v>0</v>
      </c>
    </row>
    <row r="1760" spans="1:15">
      <c r="A1760">
        <v>1207</v>
      </c>
      <c r="B1760">
        <v>8023</v>
      </c>
      <c r="C1760" s="10">
        <v>802332</v>
      </c>
      <c r="D1760" t="s">
        <v>6669</v>
      </c>
      <c r="E1760" t="s">
        <v>9818</v>
      </c>
      <c r="F1760" t="s">
        <v>10066</v>
      </c>
      <c r="G1760" t="s">
        <v>6672</v>
      </c>
      <c r="H1760" t="s">
        <v>9819</v>
      </c>
      <c r="I1760" t="s">
        <v>10067</v>
      </c>
      <c r="J1760">
        <v>1</v>
      </c>
      <c r="K1760">
        <v>0</v>
      </c>
      <c r="L1760">
        <v>0</v>
      </c>
      <c r="M1760">
        <v>0</v>
      </c>
      <c r="N1760">
        <v>0</v>
      </c>
      <c r="O1760">
        <v>0</v>
      </c>
    </row>
    <row r="1761" spans="1:15">
      <c r="A1761">
        <v>1207</v>
      </c>
      <c r="B1761">
        <v>8912</v>
      </c>
      <c r="C1761" s="10">
        <v>891251</v>
      </c>
      <c r="D1761" t="s">
        <v>6669</v>
      </c>
      <c r="E1761" t="s">
        <v>9818</v>
      </c>
      <c r="F1761" t="s">
        <v>10068</v>
      </c>
      <c r="G1761" t="s">
        <v>6672</v>
      </c>
      <c r="H1761" t="s">
        <v>9819</v>
      </c>
      <c r="I1761" t="s">
        <v>10069</v>
      </c>
      <c r="J1761">
        <v>1</v>
      </c>
      <c r="K1761">
        <v>0</v>
      </c>
      <c r="L1761">
        <v>0</v>
      </c>
      <c r="M1761">
        <v>0</v>
      </c>
      <c r="N1761">
        <v>0</v>
      </c>
      <c r="O1761">
        <v>0</v>
      </c>
    </row>
    <row r="1762" spans="1:15">
      <c r="A1762">
        <v>1207</v>
      </c>
      <c r="B1762">
        <v>8911</v>
      </c>
      <c r="C1762" s="10">
        <v>891184</v>
      </c>
      <c r="D1762" t="s">
        <v>6669</v>
      </c>
      <c r="E1762" t="s">
        <v>9818</v>
      </c>
      <c r="F1762" t="s">
        <v>10070</v>
      </c>
      <c r="G1762" t="s">
        <v>6672</v>
      </c>
      <c r="H1762" t="s">
        <v>9819</v>
      </c>
      <c r="I1762" t="s">
        <v>10071</v>
      </c>
      <c r="J1762">
        <v>0</v>
      </c>
      <c r="K1762">
        <v>0</v>
      </c>
      <c r="L1762">
        <v>0</v>
      </c>
      <c r="M1762">
        <v>0</v>
      </c>
      <c r="N1762">
        <v>0</v>
      </c>
      <c r="O1762">
        <v>0</v>
      </c>
    </row>
    <row r="1763" spans="1:15">
      <c r="A1763">
        <v>1207</v>
      </c>
      <c r="B1763">
        <v>80</v>
      </c>
      <c r="C1763" s="10">
        <v>800846</v>
      </c>
      <c r="D1763" t="s">
        <v>6669</v>
      </c>
      <c r="E1763" t="s">
        <v>9818</v>
      </c>
      <c r="F1763" t="s">
        <v>9798</v>
      </c>
      <c r="G1763" t="s">
        <v>6672</v>
      </c>
      <c r="H1763" t="s">
        <v>9819</v>
      </c>
      <c r="I1763" t="s">
        <v>10072</v>
      </c>
      <c r="J1763">
        <v>0</v>
      </c>
      <c r="K1763">
        <v>0</v>
      </c>
      <c r="L1763">
        <v>1</v>
      </c>
      <c r="M1763">
        <v>0</v>
      </c>
      <c r="N1763">
        <v>0</v>
      </c>
      <c r="O1763">
        <v>0</v>
      </c>
    </row>
    <row r="1764" spans="1:15">
      <c r="A1764">
        <v>1207</v>
      </c>
      <c r="B1764">
        <v>80</v>
      </c>
      <c r="C1764" s="10">
        <v>800841</v>
      </c>
      <c r="D1764" t="s">
        <v>6669</v>
      </c>
      <c r="E1764" t="s">
        <v>9818</v>
      </c>
      <c r="F1764" t="s">
        <v>10073</v>
      </c>
      <c r="G1764" t="s">
        <v>6672</v>
      </c>
      <c r="H1764" t="s">
        <v>9819</v>
      </c>
      <c r="I1764" t="s">
        <v>10074</v>
      </c>
      <c r="J1764">
        <v>0</v>
      </c>
      <c r="K1764">
        <v>0</v>
      </c>
      <c r="L1764">
        <v>1</v>
      </c>
      <c r="M1764">
        <v>0</v>
      </c>
      <c r="N1764">
        <v>0</v>
      </c>
      <c r="O1764">
        <v>0</v>
      </c>
    </row>
    <row r="1765" spans="1:15">
      <c r="A1765">
        <v>1207</v>
      </c>
      <c r="B1765">
        <v>80</v>
      </c>
      <c r="C1765" s="10">
        <v>800842</v>
      </c>
      <c r="D1765" t="s">
        <v>6669</v>
      </c>
      <c r="E1765" t="s">
        <v>9818</v>
      </c>
      <c r="F1765" t="s">
        <v>10075</v>
      </c>
      <c r="G1765" t="s">
        <v>6672</v>
      </c>
      <c r="H1765" t="s">
        <v>9819</v>
      </c>
      <c r="I1765" t="s">
        <v>10076</v>
      </c>
      <c r="J1765">
        <v>0</v>
      </c>
      <c r="K1765">
        <v>0</v>
      </c>
      <c r="L1765">
        <v>1</v>
      </c>
      <c r="M1765">
        <v>0</v>
      </c>
      <c r="N1765">
        <v>0</v>
      </c>
      <c r="O1765">
        <v>0</v>
      </c>
    </row>
    <row r="1766" spans="1:15">
      <c r="A1766">
        <v>1207</v>
      </c>
      <c r="B1766">
        <v>80</v>
      </c>
      <c r="C1766" s="10">
        <v>800843</v>
      </c>
      <c r="D1766" t="s">
        <v>6669</v>
      </c>
      <c r="E1766" t="s">
        <v>9818</v>
      </c>
      <c r="F1766" t="s">
        <v>10077</v>
      </c>
      <c r="G1766" t="s">
        <v>6672</v>
      </c>
      <c r="H1766" t="s">
        <v>9819</v>
      </c>
      <c r="I1766" t="s">
        <v>10078</v>
      </c>
      <c r="J1766">
        <v>0</v>
      </c>
      <c r="K1766">
        <v>0</v>
      </c>
      <c r="L1766">
        <v>1</v>
      </c>
      <c r="M1766">
        <v>0</v>
      </c>
      <c r="N1766">
        <v>0</v>
      </c>
      <c r="O1766">
        <v>0</v>
      </c>
    </row>
    <row r="1767" spans="1:15">
      <c r="A1767">
        <v>1207</v>
      </c>
      <c r="B1767">
        <v>80</v>
      </c>
      <c r="C1767" s="10">
        <v>800845</v>
      </c>
      <c r="D1767" t="s">
        <v>6669</v>
      </c>
      <c r="E1767" t="s">
        <v>9818</v>
      </c>
      <c r="F1767" t="s">
        <v>10079</v>
      </c>
      <c r="G1767" t="s">
        <v>6672</v>
      </c>
      <c r="H1767" t="s">
        <v>9819</v>
      </c>
      <c r="I1767" t="s">
        <v>10080</v>
      </c>
      <c r="J1767">
        <v>0</v>
      </c>
      <c r="K1767">
        <v>0</v>
      </c>
      <c r="L1767">
        <v>0</v>
      </c>
      <c r="M1767">
        <v>0</v>
      </c>
      <c r="N1767">
        <v>0</v>
      </c>
      <c r="O1767">
        <v>0</v>
      </c>
    </row>
    <row r="1768" spans="1:15">
      <c r="A1768">
        <v>1207</v>
      </c>
      <c r="B1768">
        <v>80</v>
      </c>
      <c r="C1768" s="10">
        <v>800844</v>
      </c>
      <c r="D1768" t="s">
        <v>6669</v>
      </c>
      <c r="E1768" t="s">
        <v>9818</v>
      </c>
      <c r="F1768" t="s">
        <v>10081</v>
      </c>
      <c r="G1768" t="s">
        <v>6672</v>
      </c>
      <c r="H1768" t="s">
        <v>9819</v>
      </c>
      <c r="I1768" t="s">
        <v>10082</v>
      </c>
      <c r="J1768">
        <v>0</v>
      </c>
      <c r="K1768">
        <v>0</v>
      </c>
      <c r="L1768">
        <v>0</v>
      </c>
      <c r="M1768">
        <v>0</v>
      </c>
      <c r="N1768">
        <v>0</v>
      </c>
      <c r="O1768">
        <v>0</v>
      </c>
    </row>
    <row r="1769" spans="1:15">
      <c r="A1769">
        <v>1207</v>
      </c>
      <c r="B1769">
        <v>80</v>
      </c>
      <c r="C1769" s="10">
        <v>800862</v>
      </c>
      <c r="D1769" t="s">
        <v>6669</v>
      </c>
      <c r="E1769" t="s">
        <v>9818</v>
      </c>
      <c r="F1769" t="s">
        <v>10083</v>
      </c>
      <c r="G1769" t="s">
        <v>6672</v>
      </c>
      <c r="H1769" t="s">
        <v>9819</v>
      </c>
      <c r="I1769" t="s">
        <v>10084</v>
      </c>
      <c r="J1769">
        <v>0</v>
      </c>
      <c r="K1769">
        <v>0</v>
      </c>
      <c r="L1769">
        <v>1</v>
      </c>
      <c r="M1769">
        <v>0</v>
      </c>
      <c r="N1769">
        <v>0</v>
      </c>
      <c r="O1769">
        <v>0</v>
      </c>
    </row>
    <row r="1770" spans="1:15">
      <c r="A1770">
        <v>1207</v>
      </c>
      <c r="B1770">
        <v>80</v>
      </c>
      <c r="C1770" s="10">
        <v>800861</v>
      </c>
      <c r="D1770" t="s">
        <v>6669</v>
      </c>
      <c r="E1770" t="s">
        <v>9818</v>
      </c>
      <c r="F1770" t="s">
        <v>10085</v>
      </c>
      <c r="G1770" t="s">
        <v>6672</v>
      </c>
      <c r="H1770" t="s">
        <v>9819</v>
      </c>
      <c r="I1770" t="s">
        <v>10086</v>
      </c>
      <c r="J1770">
        <v>0</v>
      </c>
      <c r="K1770">
        <v>0</v>
      </c>
      <c r="L1770">
        <v>1</v>
      </c>
      <c r="M1770">
        <v>0</v>
      </c>
      <c r="N1770">
        <v>0</v>
      </c>
      <c r="O1770">
        <v>0</v>
      </c>
    </row>
    <row r="1771" spans="1:15">
      <c r="A1771">
        <v>1207</v>
      </c>
      <c r="B1771">
        <v>80</v>
      </c>
      <c r="C1771" s="10">
        <v>800857</v>
      </c>
      <c r="D1771" t="s">
        <v>6669</v>
      </c>
      <c r="E1771" t="s">
        <v>9818</v>
      </c>
      <c r="F1771" t="s">
        <v>10087</v>
      </c>
      <c r="G1771" t="s">
        <v>6672</v>
      </c>
      <c r="H1771" t="s">
        <v>9819</v>
      </c>
      <c r="I1771" t="s">
        <v>10088</v>
      </c>
      <c r="J1771">
        <v>0</v>
      </c>
      <c r="K1771">
        <v>0</v>
      </c>
      <c r="L1771">
        <v>0</v>
      </c>
      <c r="M1771">
        <v>0</v>
      </c>
      <c r="N1771">
        <v>0</v>
      </c>
      <c r="O1771">
        <v>0</v>
      </c>
    </row>
    <row r="1772" spans="1:15">
      <c r="A1772">
        <v>1207</v>
      </c>
      <c r="B1772">
        <v>80</v>
      </c>
      <c r="C1772" s="10">
        <v>800856</v>
      </c>
      <c r="D1772" t="s">
        <v>6669</v>
      </c>
      <c r="E1772" t="s">
        <v>9818</v>
      </c>
      <c r="F1772" t="s">
        <v>10089</v>
      </c>
      <c r="G1772" t="s">
        <v>6672</v>
      </c>
      <c r="H1772" t="s">
        <v>9819</v>
      </c>
      <c r="I1772" t="s">
        <v>10090</v>
      </c>
      <c r="J1772">
        <v>0</v>
      </c>
      <c r="K1772">
        <v>0</v>
      </c>
      <c r="L1772">
        <v>0</v>
      </c>
      <c r="M1772">
        <v>0</v>
      </c>
      <c r="N1772">
        <v>0</v>
      </c>
      <c r="O1772">
        <v>0</v>
      </c>
    </row>
    <row r="1773" spans="1:15">
      <c r="A1773">
        <v>1207</v>
      </c>
      <c r="B1773">
        <v>8023</v>
      </c>
      <c r="C1773" s="10">
        <v>802331</v>
      </c>
      <c r="D1773" t="s">
        <v>6669</v>
      </c>
      <c r="E1773" t="s">
        <v>9818</v>
      </c>
      <c r="F1773" t="s">
        <v>10091</v>
      </c>
      <c r="G1773" t="s">
        <v>6672</v>
      </c>
      <c r="H1773" t="s">
        <v>9819</v>
      </c>
      <c r="I1773" t="s">
        <v>10092</v>
      </c>
      <c r="J1773">
        <v>0</v>
      </c>
      <c r="K1773">
        <v>0</v>
      </c>
      <c r="L1773">
        <v>0</v>
      </c>
      <c r="M1773">
        <v>0</v>
      </c>
      <c r="N1773">
        <v>0</v>
      </c>
      <c r="O1773">
        <v>0</v>
      </c>
    </row>
    <row r="1774" spans="1:15">
      <c r="A1774">
        <v>1207</v>
      </c>
      <c r="B1774">
        <v>8023</v>
      </c>
      <c r="C1774" s="10">
        <v>802336</v>
      </c>
      <c r="D1774" t="s">
        <v>6669</v>
      </c>
      <c r="E1774" t="s">
        <v>9818</v>
      </c>
      <c r="F1774" t="s">
        <v>10093</v>
      </c>
      <c r="G1774" t="s">
        <v>6672</v>
      </c>
      <c r="H1774" t="s">
        <v>9819</v>
      </c>
      <c r="I1774" t="s">
        <v>10094</v>
      </c>
      <c r="J1774">
        <v>0</v>
      </c>
      <c r="K1774">
        <v>0</v>
      </c>
      <c r="L1774">
        <v>0</v>
      </c>
      <c r="M1774">
        <v>0</v>
      </c>
      <c r="N1774">
        <v>0</v>
      </c>
      <c r="O1774">
        <v>0</v>
      </c>
    </row>
    <row r="1775" spans="1:15">
      <c r="A1775">
        <v>1207</v>
      </c>
      <c r="B1775">
        <v>80</v>
      </c>
      <c r="C1775" s="10">
        <v>800817</v>
      </c>
      <c r="D1775" t="s">
        <v>6669</v>
      </c>
      <c r="E1775" t="s">
        <v>9818</v>
      </c>
      <c r="F1775" t="s">
        <v>10095</v>
      </c>
      <c r="G1775" t="s">
        <v>6672</v>
      </c>
      <c r="H1775" t="s">
        <v>9819</v>
      </c>
      <c r="I1775" t="s">
        <v>10096</v>
      </c>
      <c r="J1775">
        <v>0</v>
      </c>
      <c r="K1775">
        <v>0</v>
      </c>
      <c r="L1775">
        <v>0</v>
      </c>
      <c r="M1775">
        <v>0</v>
      </c>
      <c r="N1775">
        <v>0</v>
      </c>
      <c r="O1775">
        <v>0</v>
      </c>
    </row>
    <row r="1776" spans="1:15">
      <c r="A1776">
        <v>1208</v>
      </c>
      <c r="B1776">
        <v>90</v>
      </c>
      <c r="C1776" s="10">
        <v>900000</v>
      </c>
      <c r="D1776" t="s">
        <v>6669</v>
      </c>
      <c r="E1776" t="s">
        <v>10097</v>
      </c>
      <c r="F1776" t="s">
        <v>6671</v>
      </c>
      <c r="G1776" t="s">
        <v>6672</v>
      </c>
      <c r="H1776" t="s">
        <v>10098</v>
      </c>
      <c r="I1776" t="s">
        <v>6674</v>
      </c>
      <c r="J1776">
        <v>0</v>
      </c>
      <c r="K1776">
        <v>0</v>
      </c>
      <c r="L1776">
        <v>0</v>
      </c>
      <c r="M1776">
        <v>0</v>
      </c>
      <c r="N1776">
        <v>0</v>
      </c>
      <c r="O1776">
        <v>0</v>
      </c>
    </row>
    <row r="1777" spans="1:15">
      <c r="A1777">
        <v>1208</v>
      </c>
      <c r="B1777">
        <v>9908</v>
      </c>
      <c r="C1777" s="10">
        <v>990871</v>
      </c>
      <c r="D1777" t="s">
        <v>6669</v>
      </c>
      <c r="E1777" t="s">
        <v>10097</v>
      </c>
      <c r="F1777" t="s">
        <v>10099</v>
      </c>
      <c r="G1777" t="s">
        <v>6672</v>
      </c>
      <c r="H1777" t="s">
        <v>10098</v>
      </c>
      <c r="I1777" t="s">
        <v>10100</v>
      </c>
      <c r="J1777">
        <v>0</v>
      </c>
      <c r="K1777">
        <v>0</v>
      </c>
      <c r="L1777">
        <v>0</v>
      </c>
      <c r="M1777">
        <v>0</v>
      </c>
      <c r="N1777">
        <v>0</v>
      </c>
      <c r="O1777">
        <v>0</v>
      </c>
    </row>
    <row r="1778" spans="1:15">
      <c r="A1778">
        <v>1208</v>
      </c>
      <c r="B1778">
        <v>90</v>
      </c>
      <c r="C1778" s="10">
        <v>900018</v>
      </c>
      <c r="D1778" t="s">
        <v>6669</v>
      </c>
      <c r="E1778" t="s">
        <v>10097</v>
      </c>
      <c r="F1778" t="s">
        <v>7987</v>
      </c>
      <c r="G1778" t="s">
        <v>6672</v>
      </c>
      <c r="H1778" t="s">
        <v>10098</v>
      </c>
      <c r="I1778" t="s">
        <v>7988</v>
      </c>
      <c r="J1778">
        <v>0</v>
      </c>
      <c r="K1778">
        <v>0</v>
      </c>
      <c r="L1778">
        <v>0</v>
      </c>
      <c r="M1778">
        <v>0</v>
      </c>
      <c r="N1778">
        <v>0</v>
      </c>
      <c r="O1778">
        <v>0</v>
      </c>
    </row>
    <row r="1779" spans="1:15">
      <c r="A1779">
        <v>1208</v>
      </c>
      <c r="B1779">
        <v>90</v>
      </c>
      <c r="C1779" s="10">
        <v>900011</v>
      </c>
      <c r="D1779" t="s">
        <v>6669</v>
      </c>
      <c r="E1779" t="s">
        <v>10097</v>
      </c>
      <c r="F1779" t="s">
        <v>10101</v>
      </c>
      <c r="G1779" t="s">
        <v>6672</v>
      </c>
      <c r="H1779" t="s">
        <v>10098</v>
      </c>
      <c r="I1779" t="s">
        <v>10102</v>
      </c>
      <c r="J1779">
        <v>0</v>
      </c>
      <c r="K1779">
        <v>0</v>
      </c>
      <c r="L1779">
        <v>0</v>
      </c>
      <c r="M1779">
        <v>0</v>
      </c>
      <c r="N1779">
        <v>0</v>
      </c>
      <c r="O1779">
        <v>0</v>
      </c>
    </row>
    <row r="1780" spans="1:15">
      <c r="A1780">
        <v>1208</v>
      </c>
      <c r="B1780">
        <v>90</v>
      </c>
      <c r="C1780" s="10">
        <v>900803</v>
      </c>
      <c r="D1780" t="s">
        <v>6669</v>
      </c>
      <c r="E1780" t="s">
        <v>10097</v>
      </c>
      <c r="F1780" t="s">
        <v>7517</v>
      </c>
      <c r="G1780" t="s">
        <v>6672</v>
      </c>
      <c r="H1780" t="s">
        <v>10098</v>
      </c>
      <c r="I1780" t="s">
        <v>10103</v>
      </c>
      <c r="J1780">
        <v>0</v>
      </c>
      <c r="K1780">
        <v>0</v>
      </c>
      <c r="L1780">
        <v>0</v>
      </c>
      <c r="M1780">
        <v>0</v>
      </c>
      <c r="N1780">
        <v>0</v>
      </c>
      <c r="O1780">
        <v>0</v>
      </c>
    </row>
    <row r="1781" spans="1:15">
      <c r="A1781">
        <v>1208</v>
      </c>
      <c r="B1781">
        <v>90</v>
      </c>
      <c r="C1781" s="10">
        <v>900811</v>
      </c>
      <c r="D1781" t="s">
        <v>6669</v>
      </c>
      <c r="E1781" t="s">
        <v>10097</v>
      </c>
      <c r="F1781" t="s">
        <v>9822</v>
      </c>
      <c r="G1781" t="s">
        <v>6672</v>
      </c>
      <c r="H1781" t="s">
        <v>10098</v>
      </c>
      <c r="I1781" t="s">
        <v>9823</v>
      </c>
      <c r="J1781">
        <v>0</v>
      </c>
      <c r="K1781">
        <v>0</v>
      </c>
      <c r="L1781">
        <v>1</v>
      </c>
      <c r="M1781">
        <v>0</v>
      </c>
      <c r="N1781">
        <v>0</v>
      </c>
      <c r="O1781">
        <v>0</v>
      </c>
    </row>
    <row r="1782" spans="1:15">
      <c r="A1782">
        <v>1208</v>
      </c>
      <c r="B1782">
        <v>90</v>
      </c>
      <c r="C1782" s="10">
        <v>900020</v>
      </c>
      <c r="D1782" t="s">
        <v>6669</v>
      </c>
      <c r="E1782" t="s">
        <v>10097</v>
      </c>
      <c r="F1782" t="s">
        <v>6677</v>
      </c>
      <c r="G1782" t="s">
        <v>6672</v>
      </c>
      <c r="H1782" t="s">
        <v>10098</v>
      </c>
      <c r="I1782" t="s">
        <v>6678</v>
      </c>
      <c r="J1782">
        <v>0</v>
      </c>
      <c r="K1782">
        <v>0</v>
      </c>
      <c r="L1782">
        <v>1</v>
      </c>
      <c r="M1782">
        <v>0</v>
      </c>
      <c r="N1782">
        <v>0</v>
      </c>
      <c r="O1782">
        <v>0</v>
      </c>
    </row>
    <row r="1783" spans="1:15">
      <c r="A1783">
        <v>1208</v>
      </c>
      <c r="B1783">
        <v>90</v>
      </c>
      <c r="C1783" s="10">
        <v>900040</v>
      </c>
      <c r="D1783" t="s">
        <v>6669</v>
      </c>
      <c r="E1783" t="s">
        <v>10097</v>
      </c>
      <c r="F1783" t="s">
        <v>10104</v>
      </c>
      <c r="G1783" t="s">
        <v>6672</v>
      </c>
      <c r="H1783" t="s">
        <v>10098</v>
      </c>
      <c r="I1783" t="s">
        <v>10105</v>
      </c>
      <c r="J1783">
        <v>0</v>
      </c>
      <c r="K1783">
        <v>0</v>
      </c>
      <c r="L1783">
        <v>1</v>
      </c>
      <c r="M1783">
        <v>0</v>
      </c>
      <c r="N1783">
        <v>0</v>
      </c>
      <c r="O1783">
        <v>0</v>
      </c>
    </row>
    <row r="1784" spans="1:15">
      <c r="A1784">
        <v>1208</v>
      </c>
      <c r="B1784">
        <v>90</v>
      </c>
      <c r="C1784" s="10">
        <v>900016</v>
      </c>
      <c r="D1784" t="s">
        <v>6669</v>
      </c>
      <c r="E1784" t="s">
        <v>10097</v>
      </c>
      <c r="F1784" t="s">
        <v>8360</v>
      </c>
      <c r="G1784" t="s">
        <v>6672</v>
      </c>
      <c r="H1784" t="s">
        <v>10098</v>
      </c>
      <c r="I1784" t="s">
        <v>8361</v>
      </c>
      <c r="J1784">
        <v>0</v>
      </c>
      <c r="K1784">
        <v>0</v>
      </c>
      <c r="L1784">
        <v>0</v>
      </c>
      <c r="M1784">
        <v>0</v>
      </c>
      <c r="N1784">
        <v>0</v>
      </c>
      <c r="O1784">
        <v>0</v>
      </c>
    </row>
    <row r="1785" spans="1:15">
      <c r="A1785">
        <v>1208</v>
      </c>
      <c r="B1785">
        <v>90</v>
      </c>
      <c r="C1785" s="10">
        <v>900056</v>
      </c>
      <c r="D1785" t="s">
        <v>6669</v>
      </c>
      <c r="E1785" t="s">
        <v>10097</v>
      </c>
      <c r="F1785" t="s">
        <v>10106</v>
      </c>
      <c r="G1785" t="s">
        <v>6672</v>
      </c>
      <c r="H1785" t="s">
        <v>10098</v>
      </c>
      <c r="I1785" t="s">
        <v>10107</v>
      </c>
      <c r="J1785">
        <v>0</v>
      </c>
      <c r="K1785">
        <v>0</v>
      </c>
      <c r="L1785">
        <v>1</v>
      </c>
      <c r="M1785">
        <v>0</v>
      </c>
      <c r="N1785">
        <v>0</v>
      </c>
      <c r="O1785">
        <v>0</v>
      </c>
    </row>
    <row r="1786" spans="1:15">
      <c r="A1786">
        <v>1208</v>
      </c>
      <c r="B1786">
        <v>9915</v>
      </c>
      <c r="C1786" s="10">
        <v>991582</v>
      </c>
      <c r="D1786" t="s">
        <v>6669</v>
      </c>
      <c r="E1786" t="s">
        <v>10097</v>
      </c>
      <c r="F1786" t="s">
        <v>10108</v>
      </c>
      <c r="G1786" t="s">
        <v>6672</v>
      </c>
      <c r="H1786" t="s">
        <v>10098</v>
      </c>
      <c r="I1786" t="s">
        <v>10109</v>
      </c>
      <c r="J1786">
        <v>0</v>
      </c>
      <c r="K1786">
        <v>0</v>
      </c>
      <c r="L1786">
        <v>0</v>
      </c>
      <c r="M1786">
        <v>0</v>
      </c>
      <c r="N1786">
        <v>0</v>
      </c>
      <c r="O1786">
        <v>0</v>
      </c>
    </row>
    <row r="1787" spans="1:15">
      <c r="A1787">
        <v>1208</v>
      </c>
      <c r="B1787">
        <v>90</v>
      </c>
      <c r="C1787" s="10">
        <v>900066</v>
      </c>
      <c r="D1787" t="s">
        <v>6669</v>
      </c>
      <c r="E1787" t="s">
        <v>10097</v>
      </c>
      <c r="F1787" t="s">
        <v>10110</v>
      </c>
      <c r="G1787" t="s">
        <v>6672</v>
      </c>
      <c r="H1787" t="s">
        <v>10098</v>
      </c>
      <c r="I1787" t="s">
        <v>10111</v>
      </c>
      <c r="J1787">
        <v>0</v>
      </c>
      <c r="K1787">
        <v>0</v>
      </c>
      <c r="L1787">
        <v>0</v>
      </c>
      <c r="M1787">
        <v>0</v>
      </c>
      <c r="N1787">
        <v>0</v>
      </c>
      <c r="O1787">
        <v>0</v>
      </c>
    </row>
    <row r="1788" spans="1:15">
      <c r="A1788">
        <v>1208</v>
      </c>
      <c r="B1788">
        <v>9908</v>
      </c>
      <c r="C1788" s="10">
        <v>990877</v>
      </c>
      <c r="D1788" t="s">
        <v>6669</v>
      </c>
      <c r="E1788" t="s">
        <v>10097</v>
      </c>
      <c r="F1788" t="s">
        <v>10112</v>
      </c>
      <c r="G1788" t="s">
        <v>6672</v>
      </c>
      <c r="H1788" t="s">
        <v>10098</v>
      </c>
      <c r="I1788" t="s">
        <v>10113</v>
      </c>
      <c r="J1788">
        <v>0</v>
      </c>
      <c r="K1788">
        <v>0</v>
      </c>
      <c r="L1788">
        <v>0</v>
      </c>
      <c r="M1788">
        <v>0</v>
      </c>
      <c r="N1788">
        <v>0</v>
      </c>
      <c r="O1788">
        <v>0</v>
      </c>
    </row>
    <row r="1789" spans="1:15">
      <c r="A1789">
        <v>1208</v>
      </c>
      <c r="B1789">
        <v>90</v>
      </c>
      <c r="C1789" s="10">
        <v>900053</v>
      </c>
      <c r="D1789" t="s">
        <v>6669</v>
      </c>
      <c r="E1789" t="s">
        <v>10097</v>
      </c>
      <c r="F1789" t="s">
        <v>10114</v>
      </c>
      <c r="G1789" t="s">
        <v>6672</v>
      </c>
      <c r="H1789" t="s">
        <v>10098</v>
      </c>
      <c r="I1789" t="s">
        <v>10115</v>
      </c>
      <c r="J1789">
        <v>0</v>
      </c>
      <c r="K1789">
        <v>0</v>
      </c>
      <c r="L1789">
        <v>1</v>
      </c>
      <c r="M1789">
        <v>0</v>
      </c>
      <c r="N1789">
        <v>0</v>
      </c>
      <c r="O1789">
        <v>0</v>
      </c>
    </row>
    <row r="1790" spans="1:15">
      <c r="A1790">
        <v>1208</v>
      </c>
      <c r="B1790">
        <v>9915</v>
      </c>
      <c r="C1790" s="10">
        <v>991585</v>
      </c>
      <c r="D1790" t="s">
        <v>6669</v>
      </c>
      <c r="E1790" t="s">
        <v>10097</v>
      </c>
      <c r="F1790" t="s">
        <v>10116</v>
      </c>
      <c r="G1790" t="s">
        <v>6672</v>
      </c>
      <c r="H1790" t="s">
        <v>10098</v>
      </c>
      <c r="I1790" t="s">
        <v>10117</v>
      </c>
      <c r="J1790">
        <v>0</v>
      </c>
      <c r="K1790">
        <v>0</v>
      </c>
      <c r="L1790">
        <v>0</v>
      </c>
      <c r="M1790">
        <v>0</v>
      </c>
      <c r="N1790">
        <v>0</v>
      </c>
      <c r="O1790">
        <v>0</v>
      </c>
    </row>
    <row r="1791" spans="1:15">
      <c r="A1791">
        <v>1208</v>
      </c>
      <c r="B1791">
        <v>90</v>
      </c>
      <c r="C1791" s="10">
        <v>900006</v>
      </c>
      <c r="D1791" t="s">
        <v>6669</v>
      </c>
      <c r="E1791" t="s">
        <v>10097</v>
      </c>
      <c r="F1791" t="s">
        <v>10118</v>
      </c>
      <c r="G1791" t="s">
        <v>6672</v>
      </c>
      <c r="H1791" t="s">
        <v>10098</v>
      </c>
      <c r="I1791" t="s">
        <v>10119</v>
      </c>
      <c r="J1791">
        <v>0</v>
      </c>
      <c r="K1791">
        <v>0</v>
      </c>
      <c r="L1791">
        <v>0</v>
      </c>
      <c r="M1791">
        <v>0</v>
      </c>
      <c r="N1791">
        <v>0</v>
      </c>
      <c r="O1791">
        <v>0</v>
      </c>
    </row>
    <row r="1792" spans="1:15">
      <c r="A1792">
        <v>1208</v>
      </c>
      <c r="B1792">
        <v>90</v>
      </c>
      <c r="C1792" s="10">
        <v>900821</v>
      </c>
      <c r="D1792" t="s">
        <v>6669</v>
      </c>
      <c r="E1792" t="s">
        <v>10097</v>
      </c>
      <c r="F1792" t="s">
        <v>10120</v>
      </c>
      <c r="G1792" t="s">
        <v>6672</v>
      </c>
      <c r="H1792" t="s">
        <v>10098</v>
      </c>
      <c r="I1792" t="s">
        <v>10121</v>
      </c>
      <c r="J1792">
        <v>0</v>
      </c>
      <c r="K1792">
        <v>0</v>
      </c>
      <c r="L1792">
        <v>0</v>
      </c>
      <c r="M1792">
        <v>0</v>
      </c>
      <c r="N1792">
        <v>0</v>
      </c>
      <c r="O1792">
        <v>0</v>
      </c>
    </row>
    <row r="1793" spans="1:15">
      <c r="A1793">
        <v>1208</v>
      </c>
      <c r="B1793">
        <v>90</v>
      </c>
      <c r="C1793" s="10">
        <v>900807</v>
      </c>
      <c r="D1793" t="s">
        <v>6669</v>
      </c>
      <c r="E1793" t="s">
        <v>10097</v>
      </c>
      <c r="F1793" t="s">
        <v>10122</v>
      </c>
      <c r="G1793" t="s">
        <v>6672</v>
      </c>
      <c r="H1793" t="s">
        <v>10098</v>
      </c>
      <c r="I1793" t="s">
        <v>10123</v>
      </c>
      <c r="J1793">
        <v>0</v>
      </c>
      <c r="K1793">
        <v>0</v>
      </c>
      <c r="L1793">
        <v>0</v>
      </c>
      <c r="M1793">
        <v>0</v>
      </c>
      <c r="N1793">
        <v>0</v>
      </c>
      <c r="O1793">
        <v>0</v>
      </c>
    </row>
    <row r="1794" spans="1:15">
      <c r="A1794">
        <v>1208</v>
      </c>
      <c r="B1794">
        <v>9915</v>
      </c>
      <c r="C1794" s="10">
        <v>991583</v>
      </c>
      <c r="D1794" t="s">
        <v>6669</v>
      </c>
      <c r="E1794" t="s">
        <v>10097</v>
      </c>
      <c r="F1794" t="s">
        <v>10124</v>
      </c>
      <c r="G1794" t="s">
        <v>6672</v>
      </c>
      <c r="H1794" t="s">
        <v>10098</v>
      </c>
      <c r="I1794" t="s">
        <v>10125</v>
      </c>
      <c r="J1794">
        <v>0</v>
      </c>
      <c r="K1794">
        <v>0</v>
      </c>
      <c r="L1794">
        <v>0</v>
      </c>
      <c r="M1794">
        <v>0</v>
      </c>
      <c r="N1794">
        <v>0</v>
      </c>
      <c r="O1794">
        <v>0</v>
      </c>
    </row>
    <row r="1795" spans="1:15">
      <c r="A1795">
        <v>1208</v>
      </c>
      <c r="B1795">
        <v>90</v>
      </c>
      <c r="C1795" s="10">
        <v>900021</v>
      </c>
      <c r="D1795" t="s">
        <v>6669</v>
      </c>
      <c r="E1795" t="s">
        <v>10097</v>
      </c>
      <c r="F1795" t="s">
        <v>6683</v>
      </c>
      <c r="G1795" t="s">
        <v>6672</v>
      </c>
      <c r="H1795" t="s">
        <v>10098</v>
      </c>
      <c r="I1795" t="s">
        <v>6684</v>
      </c>
      <c r="J1795">
        <v>0</v>
      </c>
      <c r="K1795">
        <v>0</v>
      </c>
      <c r="L1795">
        <v>1</v>
      </c>
      <c r="M1795">
        <v>0</v>
      </c>
      <c r="N1795">
        <v>0</v>
      </c>
      <c r="O1795">
        <v>0</v>
      </c>
    </row>
    <row r="1796" spans="1:15">
      <c r="A1796">
        <v>1208</v>
      </c>
      <c r="B1796">
        <v>90</v>
      </c>
      <c r="C1796" s="10">
        <v>900041</v>
      </c>
      <c r="D1796" t="s">
        <v>6669</v>
      </c>
      <c r="E1796" t="s">
        <v>10097</v>
      </c>
      <c r="F1796" t="s">
        <v>10126</v>
      </c>
      <c r="G1796" t="s">
        <v>6672</v>
      </c>
      <c r="H1796" t="s">
        <v>10098</v>
      </c>
      <c r="I1796" t="s">
        <v>10127</v>
      </c>
      <c r="J1796">
        <v>0</v>
      </c>
      <c r="K1796">
        <v>0</v>
      </c>
      <c r="L1796">
        <v>1</v>
      </c>
      <c r="M1796">
        <v>0</v>
      </c>
      <c r="N1796">
        <v>0</v>
      </c>
      <c r="O1796">
        <v>0</v>
      </c>
    </row>
    <row r="1797" spans="1:15">
      <c r="A1797">
        <v>1208</v>
      </c>
      <c r="B1797">
        <v>90</v>
      </c>
      <c r="C1797" s="10">
        <v>900022</v>
      </c>
      <c r="D1797" t="s">
        <v>6669</v>
      </c>
      <c r="E1797" t="s">
        <v>10097</v>
      </c>
      <c r="F1797" t="s">
        <v>6689</v>
      </c>
      <c r="G1797" t="s">
        <v>6672</v>
      </c>
      <c r="H1797" t="s">
        <v>10098</v>
      </c>
      <c r="I1797" t="s">
        <v>6690</v>
      </c>
      <c r="J1797">
        <v>0</v>
      </c>
      <c r="K1797">
        <v>0</v>
      </c>
      <c r="L1797">
        <v>1</v>
      </c>
      <c r="M1797">
        <v>0</v>
      </c>
      <c r="N1797">
        <v>0</v>
      </c>
      <c r="O1797">
        <v>0</v>
      </c>
    </row>
    <row r="1798" spans="1:15">
      <c r="A1798">
        <v>1208</v>
      </c>
      <c r="B1798">
        <v>90</v>
      </c>
      <c r="C1798" s="10">
        <v>900042</v>
      </c>
      <c r="D1798" t="s">
        <v>6669</v>
      </c>
      <c r="E1798" t="s">
        <v>10097</v>
      </c>
      <c r="F1798" t="s">
        <v>10128</v>
      </c>
      <c r="G1798" t="s">
        <v>6672</v>
      </c>
      <c r="H1798" t="s">
        <v>10098</v>
      </c>
      <c r="I1798" t="s">
        <v>10129</v>
      </c>
      <c r="J1798">
        <v>0</v>
      </c>
      <c r="K1798">
        <v>0</v>
      </c>
      <c r="L1798">
        <v>1</v>
      </c>
      <c r="M1798">
        <v>0</v>
      </c>
      <c r="N1798">
        <v>0</v>
      </c>
      <c r="O1798">
        <v>0</v>
      </c>
    </row>
    <row r="1799" spans="1:15">
      <c r="A1799">
        <v>1208</v>
      </c>
      <c r="B1799">
        <v>90</v>
      </c>
      <c r="C1799" s="10">
        <v>900023</v>
      </c>
      <c r="D1799" t="s">
        <v>6669</v>
      </c>
      <c r="E1799" t="s">
        <v>10097</v>
      </c>
      <c r="F1799" t="s">
        <v>6695</v>
      </c>
      <c r="G1799" t="s">
        <v>6672</v>
      </c>
      <c r="H1799" t="s">
        <v>10098</v>
      </c>
      <c r="I1799" t="s">
        <v>6696</v>
      </c>
      <c r="J1799">
        <v>0</v>
      </c>
      <c r="K1799">
        <v>0</v>
      </c>
      <c r="L1799">
        <v>1</v>
      </c>
      <c r="M1799">
        <v>0</v>
      </c>
      <c r="N1799">
        <v>0</v>
      </c>
      <c r="O1799">
        <v>0</v>
      </c>
    </row>
    <row r="1800" spans="1:15">
      <c r="A1800">
        <v>1208</v>
      </c>
      <c r="B1800">
        <v>90</v>
      </c>
      <c r="C1800" s="10">
        <v>900043</v>
      </c>
      <c r="D1800" t="s">
        <v>6669</v>
      </c>
      <c r="E1800" t="s">
        <v>10097</v>
      </c>
      <c r="F1800" t="s">
        <v>10130</v>
      </c>
      <c r="G1800" t="s">
        <v>6672</v>
      </c>
      <c r="H1800" t="s">
        <v>10098</v>
      </c>
      <c r="I1800" t="s">
        <v>10131</v>
      </c>
      <c r="J1800">
        <v>0</v>
      </c>
      <c r="K1800">
        <v>0</v>
      </c>
      <c r="L1800">
        <v>1</v>
      </c>
      <c r="M1800">
        <v>0</v>
      </c>
      <c r="N1800">
        <v>0</v>
      </c>
      <c r="O1800">
        <v>0</v>
      </c>
    </row>
    <row r="1801" spans="1:15">
      <c r="A1801">
        <v>1208</v>
      </c>
      <c r="B1801">
        <v>90</v>
      </c>
      <c r="C1801" s="10">
        <v>900024</v>
      </c>
      <c r="D1801" t="s">
        <v>6669</v>
      </c>
      <c r="E1801" t="s">
        <v>10097</v>
      </c>
      <c r="F1801" t="s">
        <v>10132</v>
      </c>
      <c r="G1801" t="s">
        <v>6672</v>
      </c>
      <c r="H1801" t="s">
        <v>10098</v>
      </c>
      <c r="I1801" t="s">
        <v>10133</v>
      </c>
      <c r="J1801">
        <v>0</v>
      </c>
      <c r="K1801">
        <v>0</v>
      </c>
      <c r="L1801">
        <v>1</v>
      </c>
      <c r="M1801">
        <v>0</v>
      </c>
      <c r="N1801">
        <v>0</v>
      </c>
      <c r="O1801">
        <v>0</v>
      </c>
    </row>
    <row r="1802" spans="1:15">
      <c r="A1802">
        <v>1208</v>
      </c>
      <c r="B1802">
        <v>90</v>
      </c>
      <c r="C1802" s="10">
        <v>900044</v>
      </c>
      <c r="D1802" t="s">
        <v>6669</v>
      </c>
      <c r="E1802" t="s">
        <v>10097</v>
      </c>
      <c r="F1802" t="s">
        <v>10134</v>
      </c>
      <c r="G1802" t="s">
        <v>6672</v>
      </c>
      <c r="H1802" t="s">
        <v>10098</v>
      </c>
      <c r="I1802" t="s">
        <v>10135</v>
      </c>
      <c r="J1802">
        <v>0</v>
      </c>
      <c r="K1802">
        <v>0</v>
      </c>
      <c r="L1802">
        <v>1</v>
      </c>
      <c r="M1802">
        <v>0</v>
      </c>
      <c r="N1802">
        <v>0</v>
      </c>
      <c r="O1802">
        <v>0</v>
      </c>
    </row>
    <row r="1803" spans="1:15">
      <c r="A1803">
        <v>1208</v>
      </c>
      <c r="B1803">
        <v>90</v>
      </c>
      <c r="C1803" s="10">
        <v>900025</v>
      </c>
      <c r="D1803" t="s">
        <v>6669</v>
      </c>
      <c r="E1803" t="s">
        <v>10097</v>
      </c>
      <c r="F1803" t="s">
        <v>6707</v>
      </c>
      <c r="G1803" t="s">
        <v>6672</v>
      </c>
      <c r="H1803" t="s">
        <v>10098</v>
      </c>
      <c r="I1803" t="s">
        <v>6708</v>
      </c>
      <c r="J1803">
        <v>0</v>
      </c>
      <c r="K1803">
        <v>0</v>
      </c>
      <c r="L1803">
        <v>1</v>
      </c>
      <c r="M1803">
        <v>0</v>
      </c>
      <c r="N1803">
        <v>0</v>
      </c>
      <c r="O1803">
        <v>0</v>
      </c>
    </row>
    <row r="1804" spans="1:15">
      <c r="A1804">
        <v>1208</v>
      </c>
      <c r="B1804">
        <v>90</v>
      </c>
      <c r="C1804" s="10">
        <v>900045</v>
      </c>
      <c r="D1804" t="s">
        <v>6669</v>
      </c>
      <c r="E1804" t="s">
        <v>10097</v>
      </c>
      <c r="F1804" t="s">
        <v>10136</v>
      </c>
      <c r="G1804" t="s">
        <v>6672</v>
      </c>
      <c r="H1804" t="s">
        <v>10098</v>
      </c>
      <c r="I1804" t="s">
        <v>10137</v>
      </c>
      <c r="J1804">
        <v>0</v>
      </c>
      <c r="K1804">
        <v>0</v>
      </c>
      <c r="L1804">
        <v>1</v>
      </c>
      <c r="M1804">
        <v>0</v>
      </c>
      <c r="N1804">
        <v>0</v>
      </c>
      <c r="O1804">
        <v>0</v>
      </c>
    </row>
    <row r="1805" spans="1:15">
      <c r="A1805">
        <v>1208</v>
      </c>
      <c r="B1805">
        <v>90</v>
      </c>
      <c r="C1805" s="10">
        <v>900026</v>
      </c>
      <c r="D1805" t="s">
        <v>6669</v>
      </c>
      <c r="E1805" t="s">
        <v>10097</v>
      </c>
      <c r="F1805" t="s">
        <v>10138</v>
      </c>
      <c r="G1805" t="s">
        <v>6672</v>
      </c>
      <c r="H1805" t="s">
        <v>10098</v>
      </c>
      <c r="I1805" t="s">
        <v>10139</v>
      </c>
      <c r="J1805">
        <v>0</v>
      </c>
      <c r="K1805">
        <v>0</v>
      </c>
      <c r="L1805">
        <v>1</v>
      </c>
      <c r="M1805">
        <v>0</v>
      </c>
      <c r="N1805">
        <v>0</v>
      </c>
      <c r="O1805">
        <v>0</v>
      </c>
    </row>
    <row r="1806" spans="1:15">
      <c r="A1806">
        <v>1208</v>
      </c>
      <c r="B1806">
        <v>90</v>
      </c>
      <c r="C1806" s="10">
        <v>900046</v>
      </c>
      <c r="D1806" t="s">
        <v>6669</v>
      </c>
      <c r="E1806" t="s">
        <v>10097</v>
      </c>
      <c r="F1806" t="s">
        <v>6865</v>
      </c>
      <c r="G1806" t="s">
        <v>6672</v>
      </c>
      <c r="H1806" t="s">
        <v>10098</v>
      </c>
      <c r="I1806" t="s">
        <v>6866</v>
      </c>
      <c r="J1806">
        <v>0</v>
      </c>
      <c r="K1806">
        <v>0</v>
      </c>
      <c r="L1806">
        <v>1</v>
      </c>
      <c r="M1806">
        <v>0</v>
      </c>
      <c r="N1806">
        <v>0</v>
      </c>
      <c r="O1806">
        <v>0</v>
      </c>
    </row>
    <row r="1807" spans="1:15">
      <c r="A1807">
        <v>1208</v>
      </c>
      <c r="B1807">
        <v>90</v>
      </c>
      <c r="C1807" s="10">
        <v>900027</v>
      </c>
      <c r="D1807" t="s">
        <v>6669</v>
      </c>
      <c r="E1807" t="s">
        <v>10097</v>
      </c>
      <c r="F1807" t="s">
        <v>10140</v>
      </c>
      <c r="G1807" t="s">
        <v>6672</v>
      </c>
      <c r="H1807" t="s">
        <v>10098</v>
      </c>
      <c r="I1807" t="s">
        <v>10141</v>
      </c>
      <c r="J1807">
        <v>0</v>
      </c>
      <c r="K1807">
        <v>0</v>
      </c>
      <c r="L1807">
        <v>1</v>
      </c>
      <c r="M1807">
        <v>0</v>
      </c>
      <c r="N1807">
        <v>0</v>
      </c>
      <c r="O1807">
        <v>0</v>
      </c>
    </row>
    <row r="1808" spans="1:15">
      <c r="A1808">
        <v>1208</v>
      </c>
      <c r="B1808">
        <v>90</v>
      </c>
      <c r="C1808" s="10">
        <v>900047</v>
      </c>
      <c r="D1808" t="s">
        <v>6669</v>
      </c>
      <c r="E1808" t="s">
        <v>10097</v>
      </c>
      <c r="F1808" t="s">
        <v>6717</v>
      </c>
      <c r="G1808" t="s">
        <v>6672</v>
      </c>
      <c r="H1808" t="s">
        <v>10098</v>
      </c>
      <c r="I1808" t="s">
        <v>6718</v>
      </c>
      <c r="J1808">
        <v>0</v>
      </c>
      <c r="K1808">
        <v>0</v>
      </c>
      <c r="L1808">
        <v>1</v>
      </c>
      <c r="M1808">
        <v>0</v>
      </c>
      <c r="N1808">
        <v>0</v>
      </c>
      <c r="O1808">
        <v>0</v>
      </c>
    </row>
    <row r="1809" spans="1:15">
      <c r="A1809">
        <v>1208</v>
      </c>
      <c r="B1809">
        <v>90</v>
      </c>
      <c r="C1809" s="10">
        <v>900028</v>
      </c>
      <c r="D1809" t="s">
        <v>6669</v>
      </c>
      <c r="E1809" t="s">
        <v>10097</v>
      </c>
      <c r="F1809" t="s">
        <v>10142</v>
      </c>
      <c r="G1809" t="s">
        <v>6672</v>
      </c>
      <c r="H1809" t="s">
        <v>10098</v>
      </c>
      <c r="I1809" t="s">
        <v>10143</v>
      </c>
      <c r="J1809">
        <v>0</v>
      </c>
      <c r="K1809">
        <v>0</v>
      </c>
      <c r="L1809">
        <v>1</v>
      </c>
      <c r="M1809">
        <v>0</v>
      </c>
      <c r="N1809">
        <v>0</v>
      </c>
      <c r="O1809">
        <v>0</v>
      </c>
    </row>
    <row r="1810" spans="1:15">
      <c r="A1810">
        <v>1208</v>
      </c>
      <c r="B1810">
        <v>90</v>
      </c>
      <c r="C1810" s="10">
        <v>900048</v>
      </c>
      <c r="D1810" t="s">
        <v>6669</v>
      </c>
      <c r="E1810" t="s">
        <v>10097</v>
      </c>
      <c r="F1810" t="s">
        <v>6719</v>
      </c>
      <c r="G1810" t="s">
        <v>6672</v>
      </c>
      <c r="H1810" t="s">
        <v>10098</v>
      </c>
      <c r="I1810" t="s">
        <v>6720</v>
      </c>
      <c r="J1810">
        <v>0</v>
      </c>
      <c r="K1810">
        <v>0</v>
      </c>
      <c r="L1810">
        <v>1</v>
      </c>
      <c r="M1810">
        <v>0</v>
      </c>
      <c r="N1810">
        <v>0</v>
      </c>
      <c r="O1810">
        <v>0</v>
      </c>
    </row>
    <row r="1811" spans="1:15">
      <c r="A1811">
        <v>1208</v>
      </c>
      <c r="B1811">
        <v>90</v>
      </c>
      <c r="C1811" s="10">
        <v>900029</v>
      </c>
      <c r="D1811" t="s">
        <v>6669</v>
      </c>
      <c r="E1811" t="s">
        <v>10097</v>
      </c>
      <c r="F1811" t="s">
        <v>10144</v>
      </c>
      <c r="G1811" t="s">
        <v>6672</v>
      </c>
      <c r="H1811" t="s">
        <v>10098</v>
      </c>
      <c r="I1811" t="s">
        <v>10145</v>
      </c>
      <c r="J1811">
        <v>0</v>
      </c>
      <c r="K1811">
        <v>0</v>
      </c>
      <c r="L1811">
        <v>1</v>
      </c>
      <c r="M1811">
        <v>0</v>
      </c>
      <c r="N1811">
        <v>0</v>
      </c>
      <c r="O1811">
        <v>0</v>
      </c>
    </row>
    <row r="1812" spans="1:15">
      <c r="A1812">
        <v>1208</v>
      </c>
      <c r="B1812">
        <v>90</v>
      </c>
      <c r="C1812" s="10">
        <v>900030</v>
      </c>
      <c r="D1812" t="s">
        <v>6669</v>
      </c>
      <c r="E1812" t="s">
        <v>10097</v>
      </c>
      <c r="F1812" t="s">
        <v>7165</v>
      </c>
      <c r="G1812" t="s">
        <v>6672</v>
      </c>
      <c r="H1812" t="s">
        <v>10098</v>
      </c>
      <c r="I1812" t="s">
        <v>7166</v>
      </c>
      <c r="J1812">
        <v>0</v>
      </c>
      <c r="K1812">
        <v>0</v>
      </c>
      <c r="L1812">
        <v>1</v>
      </c>
      <c r="M1812">
        <v>0</v>
      </c>
      <c r="N1812">
        <v>0</v>
      </c>
      <c r="O1812">
        <v>0</v>
      </c>
    </row>
    <row r="1813" spans="1:15">
      <c r="A1813">
        <v>1208</v>
      </c>
      <c r="B1813">
        <v>90</v>
      </c>
      <c r="C1813" s="10">
        <v>900031</v>
      </c>
      <c r="D1813" t="s">
        <v>6669</v>
      </c>
      <c r="E1813" t="s">
        <v>10097</v>
      </c>
      <c r="F1813" t="s">
        <v>7167</v>
      </c>
      <c r="G1813" t="s">
        <v>6672</v>
      </c>
      <c r="H1813" t="s">
        <v>10098</v>
      </c>
      <c r="I1813" t="s">
        <v>7168</v>
      </c>
      <c r="J1813">
        <v>0</v>
      </c>
      <c r="K1813">
        <v>0</v>
      </c>
      <c r="L1813">
        <v>1</v>
      </c>
      <c r="M1813">
        <v>0</v>
      </c>
      <c r="N1813">
        <v>0</v>
      </c>
      <c r="O1813">
        <v>0</v>
      </c>
    </row>
    <row r="1814" spans="1:15">
      <c r="A1814">
        <v>1208</v>
      </c>
      <c r="B1814">
        <v>90</v>
      </c>
      <c r="C1814" s="10">
        <v>900063</v>
      </c>
      <c r="D1814" t="s">
        <v>6669</v>
      </c>
      <c r="E1814" t="s">
        <v>10097</v>
      </c>
      <c r="F1814" t="s">
        <v>10146</v>
      </c>
      <c r="G1814" t="s">
        <v>6672</v>
      </c>
      <c r="H1814" t="s">
        <v>10098</v>
      </c>
      <c r="I1814" t="s">
        <v>10147</v>
      </c>
      <c r="J1814">
        <v>0</v>
      </c>
      <c r="K1814">
        <v>0</v>
      </c>
      <c r="L1814">
        <v>0</v>
      </c>
      <c r="M1814">
        <v>0</v>
      </c>
      <c r="N1814">
        <v>0</v>
      </c>
      <c r="O1814">
        <v>0</v>
      </c>
    </row>
    <row r="1815" spans="1:15">
      <c r="A1815">
        <v>1208</v>
      </c>
      <c r="B1815">
        <v>90</v>
      </c>
      <c r="C1815" s="10">
        <v>900001</v>
      </c>
      <c r="D1815" t="s">
        <v>6669</v>
      </c>
      <c r="E1815" t="s">
        <v>10097</v>
      </c>
      <c r="F1815" t="s">
        <v>10148</v>
      </c>
      <c r="G1815" t="s">
        <v>6672</v>
      </c>
      <c r="H1815" t="s">
        <v>10098</v>
      </c>
      <c r="I1815" t="s">
        <v>10149</v>
      </c>
      <c r="J1815">
        <v>0</v>
      </c>
      <c r="K1815">
        <v>0</v>
      </c>
      <c r="L1815">
        <v>0</v>
      </c>
      <c r="M1815">
        <v>0</v>
      </c>
      <c r="N1815">
        <v>0</v>
      </c>
      <c r="O1815">
        <v>0</v>
      </c>
    </row>
    <row r="1816" spans="1:15">
      <c r="A1816">
        <v>1208</v>
      </c>
      <c r="B1816">
        <v>90</v>
      </c>
      <c r="C1816" s="10">
        <v>900051</v>
      </c>
      <c r="D1816" t="s">
        <v>6669</v>
      </c>
      <c r="E1816" t="s">
        <v>10097</v>
      </c>
      <c r="F1816" t="s">
        <v>10150</v>
      </c>
      <c r="G1816" t="s">
        <v>6672</v>
      </c>
      <c r="H1816" t="s">
        <v>10098</v>
      </c>
      <c r="I1816" t="s">
        <v>10151</v>
      </c>
      <c r="J1816">
        <v>0</v>
      </c>
      <c r="K1816">
        <v>0</v>
      </c>
      <c r="L1816">
        <v>1</v>
      </c>
      <c r="M1816">
        <v>0</v>
      </c>
      <c r="N1816">
        <v>0</v>
      </c>
      <c r="O1816">
        <v>0</v>
      </c>
    </row>
    <row r="1817" spans="1:15">
      <c r="A1817">
        <v>1208</v>
      </c>
      <c r="B1817">
        <v>90</v>
      </c>
      <c r="C1817" s="10">
        <v>900058</v>
      </c>
      <c r="D1817" t="s">
        <v>6669</v>
      </c>
      <c r="E1817" t="s">
        <v>10097</v>
      </c>
      <c r="F1817" t="s">
        <v>10152</v>
      </c>
      <c r="G1817" t="s">
        <v>6672</v>
      </c>
      <c r="H1817" t="s">
        <v>10098</v>
      </c>
      <c r="I1817" t="s">
        <v>10153</v>
      </c>
      <c r="J1817">
        <v>0</v>
      </c>
      <c r="K1817">
        <v>0</v>
      </c>
      <c r="L1817">
        <v>1</v>
      </c>
      <c r="M1817">
        <v>0</v>
      </c>
      <c r="N1817">
        <v>0</v>
      </c>
      <c r="O1817">
        <v>0</v>
      </c>
    </row>
    <row r="1818" spans="1:15">
      <c r="A1818">
        <v>1208</v>
      </c>
      <c r="B1818">
        <v>90</v>
      </c>
      <c r="C1818" s="10">
        <v>900015</v>
      </c>
      <c r="D1818" t="s">
        <v>6669</v>
      </c>
      <c r="E1818" t="s">
        <v>10097</v>
      </c>
      <c r="F1818" t="s">
        <v>10154</v>
      </c>
      <c r="G1818" t="s">
        <v>6672</v>
      </c>
      <c r="H1818" t="s">
        <v>10098</v>
      </c>
      <c r="I1818" t="s">
        <v>10155</v>
      </c>
      <c r="J1818">
        <v>0</v>
      </c>
      <c r="K1818">
        <v>0</v>
      </c>
      <c r="L1818">
        <v>0</v>
      </c>
      <c r="M1818">
        <v>0</v>
      </c>
      <c r="N1818">
        <v>0</v>
      </c>
      <c r="O1818">
        <v>0</v>
      </c>
    </row>
    <row r="1819" spans="1:15">
      <c r="A1819">
        <v>1208</v>
      </c>
      <c r="B1819">
        <v>90</v>
      </c>
      <c r="C1819" s="10">
        <v>900835</v>
      </c>
      <c r="D1819" t="s">
        <v>6669</v>
      </c>
      <c r="E1819" t="s">
        <v>10097</v>
      </c>
      <c r="F1819" t="s">
        <v>10156</v>
      </c>
      <c r="G1819" t="s">
        <v>6672</v>
      </c>
      <c r="H1819" t="s">
        <v>10098</v>
      </c>
      <c r="I1819" t="s">
        <v>10157</v>
      </c>
      <c r="J1819">
        <v>0</v>
      </c>
      <c r="K1819">
        <v>0</v>
      </c>
      <c r="L1819">
        <v>0</v>
      </c>
      <c r="M1819">
        <v>0</v>
      </c>
      <c r="N1819">
        <v>0</v>
      </c>
      <c r="O1819">
        <v>0</v>
      </c>
    </row>
    <row r="1820" spans="1:15">
      <c r="A1820">
        <v>1208</v>
      </c>
      <c r="B1820">
        <v>90</v>
      </c>
      <c r="C1820" s="10">
        <v>900823</v>
      </c>
      <c r="D1820" t="s">
        <v>6669</v>
      </c>
      <c r="E1820" t="s">
        <v>10097</v>
      </c>
      <c r="F1820" t="s">
        <v>10158</v>
      </c>
      <c r="G1820" t="s">
        <v>6672</v>
      </c>
      <c r="H1820" t="s">
        <v>10098</v>
      </c>
      <c r="I1820" t="s">
        <v>10159</v>
      </c>
      <c r="J1820">
        <v>0</v>
      </c>
      <c r="K1820">
        <v>0</v>
      </c>
      <c r="L1820">
        <v>0</v>
      </c>
      <c r="M1820">
        <v>0</v>
      </c>
      <c r="N1820">
        <v>0</v>
      </c>
      <c r="O1820">
        <v>0</v>
      </c>
    </row>
    <row r="1821" spans="1:15">
      <c r="A1821">
        <v>1208</v>
      </c>
      <c r="B1821">
        <v>90</v>
      </c>
      <c r="C1821" s="10">
        <v>900814</v>
      </c>
      <c r="D1821" t="s">
        <v>6669</v>
      </c>
      <c r="E1821" t="s">
        <v>10097</v>
      </c>
      <c r="F1821" t="s">
        <v>9694</v>
      </c>
      <c r="G1821" t="s">
        <v>6672</v>
      </c>
      <c r="H1821" t="s">
        <v>10098</v>
      </c>
      <c r="I1821" t="s">
        <v>10160</v>
      </c>
      <c r="J1821">
        <v>0</v>
      </c>
      <c r="K1821">
        <v>0</v>
      </c>
      <c r="L1821">
        <v>0</v>
      </c>
      <c r="M1821">
        <v>0</v>
      </c>
      <c r="N1821">
        <v>0</v>
      </c>
      <c r="O1821">
        <v>0</v>
      </c>
    </row>
    <row r="1822" spans="1:15">
      <c r="A1822">
        <v>1208</v>
      </c>
      <c r="B1822">
        <v>90</v>
      </c>
      <c r="C1822" s="10">
        <v>900065</v>
      </c>
      <c r="D1822" t="s">
        <v>6669</v>
      </c>
      <c r="E1822" t="s">
        <v>10097</v>
      </c>
      <c r="F1822" t="s">
        <v>9454</v>
      </c>
      <c r="G1822" t="s">
        <v>6672</v>
      </c>
      <c r="H1822" t="s">
        <v>10098</v>
      </c>
      <c r="I1822" t="s">
        <v>9455</v>
      </c>
      <c r="J1822">
        <v>0</v>
      </c>
      <c r="K1822">
        <v>0</v>
      </c>
      <c r="L1822">
        <v>1</v>
      </c>
      <c r="M1822">
        <v>0</v>
      </c>
      <c r="N1822">
        <v>0</v>
      </c>
      <c r="O1822">
        <v>0</v>
      </c>
    </row>
    <row r="1823" spans="1:15">
      <c r="A1823">
        <v>1208</v>
      </c>
      <c r="B1823">
        <v>90</v>
      </c>
      <c r="C1823" s="10">
        <v>900036</v>
      </c>
      <c r="D1823" t="s">
        <v>6669</v>
      </c>
      <c r="E1823" t="s">
        <v>10097</v>
      </c>
      <c r="F1823" t="s">
        <v>9456</v>
      </c>
      <c r="G1823" t="s">
        <v>6672</v>
      </c>
      <c r="H1823" t="s">
        <v>10098</v>
      </c>
      <c r="I1823" t="s">
        <v>9457</v>
      </c>
      <c r="J1823">
        <v>0</v>
      </c>
      <c r="K1823">
        <v>0</v>
      </c>
      <c r="L1823">
        <v>1</v>
      </c>
      <c r="M1823">
        <v>0</v>
      </c>
      <c r="N1823">
        <v>0</v>
      </c>
      <c r="O1823">
        <v>0</v>
      </c>
    </row>
    <row r="1824" spans="1:15">
      <c r="A1824">
        <v>1208</v>
      </c>
      <c r="B1824">
        <v>90</v>
      </c>
      <c r="C1824" s="10">
        <v>900832</v>
      </c>
      <c r="D1824" t="s">
        <v>6669</v>
      </c>
      <c r="E1824" t="s">
        <v>10097</v>
      </c>
      <c r="F1824" t="s">
        <v>7247</v>
      </c>
      <c r="G1824" t="s">
        <v>6672</v>
      </c>
      <c r="H1824" t="s">
        <v>10098</v>
      </c>
      <c r="I1824" t="s">
        <v>7248</v>
      </c>
      <c r="J1824">
        <v>0</v>
      </c>
      <c r="K1824">
        <v>0</v>
      </c>
      <c r="L1824">
        <v>1</v>
      </c>
      <c r="M1824">
        <v>0</v>
      </c>
      <c r="N1824">
        <v>0</v>
      </c>
      <c r="O1824">
        <v>0</v>
      </c>
    </row>
    <row r="1825" spans="1:15">
      <c r="A1825">
        <v>1208</v>
      </c>
      <c r="B1825">
        <v>90</v>
      </c>
      <c r="C1825" s="10">
        <v>900804</v>
      </c>
      <c r="D1825" t="s">
        <v>6669</v>
      </c>
      <c r="E1825" t="s">
        <v>10097</v>
      </c>
      <c r="F1825" t="s">
        <v>10161</v>
      </c>
      <c r="G1825" t="s">
        <v>6672</v>
      </c>
      <c r="H1825" t="s">
        <v>10098</v>
      </c>
      <c r="I1825" t="s">
        <v>10162</v>
      </c>
      <c r="J1825">
        <v>0</v>
      </c>
      <c r="K1825">
        <v>0</v>
      </c>
      <c r="L1825">
        <v>1</v>
      </c>
      <c r="M1825">
        <v>0</v>
      </c>
      <c r="N1825">
        <v>0</v>
      </c>
      <c r="O1825">
        <v>0</v>
      </c>
    </row>
    <row r="1826" spans="1:15">
      <c r="A1826">
        <v>1208</v>
      </c>
      <c r="B1826">
        <v>90</v>
      </c>
      <c r="C1826" s="10">
        <v>900019</v>
      </c>
      <c r="D1826" t="s">
        <v>6669</v>
      </c>
      <c r="E1826" t="s">
        <v>10097</v>
      </c>
      <c r="F1826" t="s">
        <v>10163</v>
      </c>
      <c r="G1826" t="s">
        <v>6672</v>
      </c>
      <c r="H1826" t="s">
        <v>10098</v>
      </c>
      <c r="I1826" t="s">
        <v>10164</v>
      </c>
      <c r="J1826">
        <v>0</v>
      </c>
      <c r="K1826">
        <v>0</v>
      </c>
      <c r="L1826">
        <v>0</v>
      </c>
      <c r="M1826">
        <v>0</v>
      </c>
      <c r="N1826">
        <v>0</v>
      </c>
      <c r="O1826">
        <v>0</v>
      </c>
    </row>
    <row r="1827" spans="1:15">
      <c r="A1827">
        <v>1208</v>
      </c>
      <c r="B1827">
        <v>90</v>
      </c>
      <c r="C1827" s="10">
        <v>900801</v>
      </c>
      <c r="D1827" t="s">
        <v>6669</v>
      </c>
      <c r="E1827" t="s">
        <v>10097</v>
      </c>
      <c r="F1827" t="s">
        <v>8952</v>
      </c>
      <c r="G1827" t="s">
        <v>6672</v>
      </c>
      <c r="H1827" t="s">
        <v>10098</v>
      </c>
      <c r="I1827" t="s">
        <v>8953</v>
      </c>
      <c r="J1827">
        <v>0</v>
      </c>
      <c r="K1827">
        <v>0</v>
      </c>
      <c r="L1827">
        <v>1</v>
      </c>
      <c r="M1827">
        <v>0</v>
      </c>
      <c r="N1827">
        <v>0</v>
      </c>
      <c r="O1827">
        <v>0</v>
      </c>
    </row>
    <row r="1828" spans="1:15">
      <c r="A1828">
        <v>1208</v>
      </c>
      <c r="B1828">
        <v>90</v>
      </c>
      <c r="C1828" s="10">
        <v>900002</v>
      </c>
      <c r="D1828" t="s">
        <v>6669</v>
      </c>
      <c r="E1828" t="s">
        <v>10097</v>
      </c>
      <c r="F1828" t="s">
        <v>8437</v>
      </c>
      <c r="G1828" t="s">
        <v>6672</v>
      </c>
      <c r="H1828" t="s">
        <v>10098</v>
      </c>
      <c r="I1828" t="s">
        <v>8438</v>
      </c>
      <c r="J1828">
        <v>0</v>
      </c>
      <c r="K1828">
        <v>0</v>
      </c>
      <c r="L1828">
        <v>0</v>
      </c>
      <c r="M1828">
        <v>0</v>
      </c>
      <c r="N1828">
        <v>0</v>
      </c>
      <c r="O1828">
        <v>0</v>
      </c>
    </row>
    <row r="1829" spans="1:15">
      <c r="A1829">
        <v>1208</v>
      </c>
      <c r="B1829">
        <v>90</v>
      </c>
      <c r="C1829" s="10">
        <v>900815</v>
      </c>
      <c r="D1829" t="s">
        <v>6669</v>
      </c>
      <c r="E1829" t="s">
        <v>10097</v>
      </c>
      <c r="F1829" t="s">
        <v>8954</v>
      </c>
      <c r="G1829" t="s">
        <v>6672</v>
      </c>
      <c r="H1829" t="s">
        <v>10098</v>
      </c>
      <c r="I1829" t="s">
        <v>10165</v>
      </c>
      <c r="J1829">
        <v>0</v>
      </c>
      <c r="K1829">
        <v>0</v>
      </c>
      <c r="L1829">
        <v>0</v>
      </c>
      <c r="M1829">
        <v>0</v>
      </c>
      <c r="N1829">
        <v>0</v>
      </c>
      <c r="O1829">
        <v>0</v>
      </c>
    </row>
    <row r="1830" spans="1:15">
      <c r="A1830">
        <v>1208</v>
      </c>
      <c r="B1830">
        <v>90</v>
      </c>
      <c r="C1830" s="10">
        <v>900826</v>
      </c>
      <c r="D1830" t="s">
        <v>6669</v>
      </c>
      <c r="E1830" t="s">
        <v>10097</v>
      </c>
      <c r="F1830" t="s">
        <v>8461</v>
      </c>
      <c r="G1830" t="s">
        <v>6672</v>
      </c>
      <c r="H1830" t="s">
        <v>10098</v>
      </c>
      <c r="I1830" t="s">
        <v>8462</v>
      </c>
      <c r="J1830">
        <v>0</v>
      </c>
      <c r="K1830">
        <v>0</v>
      </c>
      <c r="L1830">
        <v>0</v>
      </c>
      <c r="M1830">
        <v>0</v>
      </c>
      <c r="N1830">
        <v>0</v>
      </c>
      <c r="O1830">
        <v>0</v>
      </c>
    </row>
    <row r="1831" spans="1:15">
      <c r="A1831">
        <v>1208</v>
      </c>
      <c r="B1831">
        <v>9908</v>
      </c>
      <c r="C1831" s="10">
        <v>990874</v>
      </c>
      <c r="D1831" t="s">
        <v>6669</v>
      </c>
      <c r="E1831" t="s">
        <v>10097</v>
      </c>
      <c r="F1831" t="s">
        <v>9736</v>
      </c>
      <c r="G1831" t="s">
        <v>6672</v>
      </c>
      <c r="H1831" t="s">
        <v>10098</v>
      </c>
      <c r="I1831" t="s">
        <v>9737</v>
      </c>
      <c r="J1831">
        <v>0</v>
      </c>
      <c r="K1831">
        <v>0</v>
      </c>
      <c r="L1831">
        <v>0</v>
      </c>
      <c r="M1831">
        <v>0</v>
      </c>
      <c r="N1831">
        <v>0</v>
      </c>
      <c r="O1831">
        <v>0</v>
      </c>
    </row>
    <row r="1832" spans="1:15">
      <c r="A1832">
        <v>1208</v>
      </c>
      <c r="B1832">
        <v>90</v>
      </c>
      <c r="C1832" s="10">
        <v>900805</v>
      </c>
      <c r="D1832" t="s">
        <v>6669</v>
      </c>
      <c r="E1832" t="s">
        <v>10097</v>
      </c>
      <c r="F1832" t="s">
        <v>10166</v>
      </c>
      <c r="G1832" t="s">
        <v>6672</v>
      </c>
      <c r="H1832" t="s">
        <v>10098</v>
      </c>
      <c r="I1832" t="s">
        <v>10167</v>
      </c>
      <c r="J1832">
        <v>0</v>
      </c>
      <c r="K1832">
        <v>0</v>
      </c>
      <c r="L1832">
        <v>0</v>
      </c>
      <c r="M1832">
        <v>0</v>
      </c>
      <c r="N1832">
        <v>0</v>
      </c>
      <c r="O1832">
        <v>0</v>
      </c>
    </row>
    <row r="1833" spans="1:15">
      <c r="A1833">
        <v>1208</v>
      </c>
      <c r="B1833">
        <v>90</v>
      </c>
      <c r="C1833" s="10">
        <v>900008</v>
      </c>
      <c r="D1833" t="s">
        <v>6669</v>
      </c>
      <c r="E1833" t="s">
        <v>10097</v>
      </c>
      <c r="F1833" t="s">
        <v>10168</v>
      </c>
      <c r="G1833" t="s">
        <v>6672</v>
      </c>
      <c r="H1833" t="s">
        <v>10098</v>
      </c>
      <c r="I1833" t="s">
        <v>10169</v>
      </c>
      <c r="J1833">
        <v>0</v>
      </c>
      <c r="K1833">
        <v>0</v>
      </c>
      <c r="L1833">
        <v>0</v>
      </c>
      <c r="M1833">
        <v>0</v>
      </c>
      <c r="N1833">
        <v>0</v>
      </c>
      <c r="O1833">
        <v>0</v>
      </c>
    </row>
    <row r="1834" spans="1:15">
      <c r="A1834">
        <v>1208</v>
      </c>
      <c r="B1834">
        <v>90</v>
      </c>
      <c r="C1834" s="10">
        <v>900017</v>
      </c>
      <c r="D1834" t="s">
        <v>6669</v>
      </c>
      <c r="E1834" t="s">
        <v>10097</v>
      </c>
      <c r="F1834" t="s">
        <v>9466</v>
      </c>
      <c r="G1834" t="s">
        <v>6672</v>
      </c>
      <c r="H1834" t="s">
        <v>10098</v>
      </c>
      <c r="I1834" t="s">
        <v>9467</v>
      </c>
      <c r="J1834">
        <v>0</v>
      </c>
      <c r="K1834">
        <v>0</v>
      </c>
      <c r="L1834">
        <v>0</v>
      </c>
      <c r="M1834">
        <v>0</v>
      </c>
      <c r="N1834">
        <v>0</v>
      </c>
      <c r="O1834">
        <v>0</v>
      </c>
    </row>
    <row r="1835" spans="1:15">
      <c r="A1835">
        <v>1208</v>
      </c>
      <c r="B1835">
        <v>90</v>
      </c>
      <c r="C1835" s="10">
        <v>900802</v>
      </c>
      <c r="D1835" t="s">
        <v>6669</v>
      </c>
      <c r="E1835" t="s">
        <v>10097</v>
      </c>
      <c r="F1835" t="s">
        <v>10170</v>
      </c>
      <c r="G1835" t="s">
        <v>6672</v>
      </c>
      <c r="H1835" t="s">
        <v>10098</v>
      </c>
      <c r="I1835" t="s">
        <v>10171</v>
      </c>
      <c r="J1835">
        <v>0</v>
      </c>
      <c r="K1835">
        <v>0</v>
      </c>
      <c r="L1835">
        <v>0</v>
      </c>
      <c r="M1835">
        <v>0</v>
      </c>
      <c r="N1835">
        <v>0</v>
      </c>
      <c r="O1835">
        <v>0</v>
      </c>
    </row>
    <row r="1836" spans="1:15">
      <c r="A1836">
        <v>1208</v>
      </c>
      <c r="B1836">
        <v>9921</v>
      </c>
      <c r="C1836" s="10">
        <v>992101</v>
      </c>
      <c r="D1836" t="s">
        <v>6669</v>
      </c>
      <c r="E1836" t="s">
        <v>10097</v>
      </c>
      <c r="F1836" t="s">
        <v>10172</v>
      </c>
      <c r="G1836" t="s">
        <v>6672</v>
      </c>
      <c r="H1836" t="s">
        <v>10098</v>
      </c>
      <c r="I1836" t="s">
        <v>10173</v>
      </c>
      <c r="J1836">
        <v>0</v>
      </c>
      <c r="K1836">
        <v>0</v>
      </c>
      <c r="L1836">
        <v>0</v>
      </c>
      <c r="M1836">
        <v>0</v>
      </c>
      <c r="N1836">
        <v>0</v>
      </c>
      <c r="O1836">
        <v>0</v>
      </c>
    </row>
    <row r="1837" spans="1:15">
      <c r="A1837">
        <v>1208</v>
      </c>
      <c r="B1837">
        <v>9921</v>
      </c>
      <c r="C1837" s="10">
        <v>992102</v>
      </c>
      <c r="D1837" t="s">
        <v>6669</v>
      </c>
      <c r="E1837" t="s">
        <v>10097</v>
      </c>
      <c r="F1837" t="s">
        <v>10174</v>
      </c>
      <c r="G1837" t="s">
        <v>6672</v>
      </c>
      <c r="H1837" t="s">
        <v>10098</v>
      </c>
      <c r="I1837" t="s">
        <v>10175</v>
      </c>
      <c r="J1837">
        <v>0</v>
      </c>
      <c r="K1837">
        <v>0</v>
      </c>
      <c r="L1837">
        <v>0</v>
      </c>
      <c r="M1837">
        <v>0</v>
      </c>
      <c r="N1837">
        <v>0</v>
      </c>
      <c r="O1837">
        <v>0</v>
      </c>
    </row>
    <row r="1838" spans="1:15">
      <c r="A1838">
        <v>1208</v>
      </c>
      <c r="B1838">
        <v>9921</v>
      </c>
      <c r="C1838" s="10">
        <v>992103</v>
      </c>
      <c r="D1838" t="s">
        <v>6669</v>
      </c>
      <c r="E1838" t="s">
        <v>10097</v>
      </c>
      <c r="F1838" t="s">
        <v>10176</v>
      </c>
      <c r="G1838" t="s">
        <v>6672</v>
      </c>
      <c r="H1838" t="s">
        <v>10098</v>
      </c>
      <c r="I1838" t="s">
        <v>10177</v>
      </c>
      <c r="J1838">
        <v>0</v>
      </c>
      <c r="K1838">
        <v>0</v>
      </c>
      <c r="L1838">
        <v>0</v>
      </c>
      <c r="M1838">
        <v>0</v>
      </c>
      <c r="N1838">
        <v>0</v>
      </c>
      <c r="O1838">
        <v>0</v>
      </c>
    </row>
    <row r="1839" spans="1:15">
      <c r="A1839">
        <v>1208</v>
      </c>
      <c r="B1839">
        <v>9921</v>
      </c>
      <c r="C1839" s="10">
        <v>992107</v>
      </c>
      <c r="D1839" t="s">
        <v>6669</v>
      </c>
      <c r="E1839" t="s">
        <v>10097</v>
      </c>
      <c r="F1839" t="s">
        <v>10178</v>
      </c>
      <c r="G1839" t="s">
        <v>6672</v>
      </c>
      <c r="H1839" t="s">
        <v>10098</v>
      </c>
      <c r="I1839" t="s">
        <v>10179</v>
      </c>
      <c r="J1839">
        <v>0</v>
      </c>
      <c r="K1839">
        <v>0</v>
      </c>
      <c r="L1839">
        <v>0</v>
      </c>
      <c r="M1839">
        <v>0</v>
      </c>
      <c r="N1839">
        <v>0</v>
      </c>
      <c r="O1839">
        <v>0</v>
      </c>
    </row>
    <row r="1840" spans="1:15">
      <c r="A1840">
        <v>1208</v>
      </c>
      <c r="B1840">
        <v>9921</v>
      </c>
      <c r="C1840" s="10">
        <v>992106</v>
      </c>
      <c r="D1840" t="s">
        <v>6669</v>
      </c>
      <c r="E1840" t="s">
        <v>10097</v>
      </c>
      <c r="F1840" t="s">
        <v>10180</v>
      </c>
      <c r="G1840" t="s">
        <v>6672</v>
      </c>
      <c r="H1840" t="s">
        <v>10098</v>
      </c>
      <c r="I1840" t="s">
        <v>10181</v>
      </c>
      <c r="J1840">
        <v>0</v>
      </c>
      <c r="K1840">
        <v>0</v>
      </c>
      <c r="L1840">
        <v>0</v>
      </c>
      <c r="M1840">
        <v>0</v>
      </c>
      <c r="N1840">
        <v>0</v>
      </c>
      <c r="O1840">
        <v>0</v>
      </c>
    </row>
    <row r="1841" spans="1:15">
      <c r="A1841">
        <v>1208</v>
      </c>
      <c r="B1841">
        <v>9921</v>
      </c>
      <c r="C1841" s="10">
        <v>992104</v>
      </c>
      <c r="D1841" t="s">
        <v>6669</v>
      </c>
      <c r="E1841" t="s">
        <v>10097</v>
      </c>
      <c r="F1841" t="s">
        <v>10182</v>
      </c>
      <c r="G1841" t="s">
        <v>6672</v>
      </c>
      <c r="H1841" t="s">
        <v>10098</v>
      </c>
      <c r="I1841" t="s">
        <v>10183</v>
      </c>
      <c r="J1841">
        <v>0</v>
      </c>
      <c r="K1841">
        <v>0</v>
      </c>
      <c r="L1841">
        <v>0</v>
      </c>
      <c r="M1841">
        <v>0</v>
      </c>
      <c r="N1841">
        <v>0</v>
      </c>
      <c r="O1841">
        <v>0</v>
      </c>
    </row>
    <row r="1842" spans="1:15">
      <c r="A1842">
        <v>1208</v>
      </c>
      <c r="B1842">
        <v>9921</v>
      </c>
      <c r="C1842" s="10">
        <v>992105</v>
      </c>
      <c r="D1842" t="s">
        <v>6669</v>
      </c>
      <c r="E1842" t="s">
        <v>10097</v>
      </c>
      <c r="F1842" t="s">
        <v>10184</v>
      </c>
      <c r="G1842" t="s">
        <v>6672</v>
      </c>
      <c r="H1842" t="s">
        <v>10098</v>
      </c>
      <c r="I1842" t="s">
        <v>10185</v>
      </c>
      <c r="J1842">
        <v>0</v>
      </c>
      <c r="K1842">
        <v>0</v>
      </c>
      <c r="L1842">
        <v>0</v>
      </c>
      <c r="M1842">
        <v>0</v>
      </c>
      <c r="N1842">
        <v>0</v>
      </c>
      <c r="O1842">
        <v>0</v>
      </c>
    </row>
    <row r="1843" spans="1:15">
      <c r="A1843">
        <v>1208</v>
      </c>
      <c r="B1843">
        <v>9921</v>
      </c>
      <c r="C1843" s="10">
        <v>992112</v>
      </c>
      <c r="D1843" t="s">
        <v>6669</v>
      </c>
      <c r="E1843" t="s">
        <v>10097</v>
      </c>
      <c r="F1843" t="s">
        <v>10186</v>
      </c>
      <c r="G1843" t="s">
        <v>6672</v>
      </c>
      <c r="H1843" t="s">
        <v>10098</v>
      </c>
      <c r="I1843" t="s">
        <v>10187</v>
      </c>
      <c r="J1843">
        <v>0</v>
      </c>
      <c r="K1843">
        <v>0</v>
      </c>
      <c r="L1843">
        <v>0</v>
      </c>
      <c r="M1843">
        <v>0</v>
      </c>
      <c r="N1843">
        <v>0</v>
      </c>
      <c r="O1843">
        <v>0</v>
      </c>
    </row>
    <row r="1844" spans="1:15">
      <c r="A1844">
        <v>1208</v>
      </c>
      <c r="B1844">
        <v>9922</v>
      </c>
      <c r="C1844" s="10">
        <v>992231</v>
      </c>
      <c r="D1844" t="s">
        <v>6669</v>
      </c>
      <c r="E1844" t="s">
        <v>10097</v>
      </c>
      <c r="F1844" t="s">
        <v>10188</v>
      </c>
      <c r="G1844" t="s">
        <v>6672</v>
      </c>
      <c r="H1844" t="s">
        <v>10098</v>
      </c>
      <c r="I1844" t="s">
        <v>10189</v>
      </c>
      <c r="J1844">
        <v>0</v>
      </c>
      <c r="K1844">
        <v>0</v>
      </c>
      <c r="L1844">
        <v>0</v>
      </c>
      <c r="M1844">
        <v>0</v>
      </c>
      <c r="N1844">
        <v>0</v>
      </c>
      <c r="O1844">
        <v>0</v>
      </c>
    </row>
    <row r="1845" spans="1:15">
      <c r="A1845">
        <v>1208</v>
      </c>
      <c r="B1845">
        <v>9921</v>
      </c>
      <c r="C1845" s="10">
        <v>992111</v>
      </c>
      <c r="D1845" t="s">
        <v>6669</v>
      </c>
      <c r="E1845" t="s">
        <v>10097</v>
      </c>
      <c r="F1845" t="s">
        <v>10190</v>
      </c>
      <c r="G1845" t="s">
        <v>6672</v>
      </c>
      <c r="H1845" t="s">
        <v>10098</v>
      </c>
      <c r="I1845" t="s">
        <v>10191</v>
      </c>
      <c r="J1845">
        <v>0</v>
      </c>
      <c r="K1845">
        <v>0</v>
      </c>
      <c r="L1845">
        <v>0</v>
      </c>
      <c r="M1845">
        <v>0</v>
      </c>
      <c r="N1845">
        <v>0</v>
      </c>
      <c r="O1845">
        <v>0</v>
      </c>
    </row>
    <row r="1846" spans="1:15">
      <c r="A1846">
        <v>1208</v>
      </c>
      <c r="B1846">
        <v>90</v>
      </c>
      <c r="C1846" s="10">
        <v>900034</v>
      </c>
      <c r="D1846" t="s">
        <v>6669</v>
      </c>
      <c r="E1846" t="s">
        <v>10097</v>
      </c>
      <c r="F1846" t="s">
        <v>9472</v>
      </c>
      <c r="G1846" t="s">
        <v>6672</v>
      </c>
      <c r="H1846" t="s">
        <v>10098</v>
      </c>
      <c r="I1846" t="s">
        <v>9473</v>
      </c>
      <c r="J1846">
        <v>0</v>
      </c>
      <c r="K1846">
        <v>0</v>
      </c>
      <c r="L1846">
        <v>0</v>
      </c>
      <c r="M1846">
        <v>0</v>
      </c>
      <c r="N1846">
        <v>0</v>
      </c>
      <c r="O1846">
        <v>0</v>
      </c>
    </row>
    <row r="1847" spans="1:15">
      <c r="A1847">
        <v>1208</v>
      </c>
      <c r="B1847">
        <v>90</v>
      </c>
      <c r="C1847" s="10">
        <v>900837</v>
      </c>
      <c r="D1847" t="s">
        <v>6669</v>
      </c>
      <c r="E1847" t="s">
        <v>10097</v>
      </c>
      <c r="F1847" t="s">
        <v>10192</v>
      </c>
      <c r="G1847" t="s">
        <v>6672</v>
      </c>
      <c r="H1847" t="s">
        <v>10098</v>
      </c>
      <c r="I1847" t="s">
        <v>10193</v>
      </c>
      <c r="J1847">
        <v>0</v>
      </c>
      <c r="K1847">
        <v>0</v>
      </c>
      <c r="L1847">
        <v>1</v>
      </c>
      <c r="M1847">
        <v>0</v>
      </c>
      <c r="N1847">
        <v>0</v>
      </c>
      <c r="O1847">
        <v>0</v>
      </c>
    </row>
    <row r="1848" spans="1:15">
      <c r="A1848">
        <v>1208</v>
      </c>
      <c r="B1848">
        <v>9915</v>
      </c>
      <c r="C1848" s="10">
        <v>991584</v>
      </c>
      <c r="D1848" t="s">
        <v>6669</v>
      </c>
      <c r="E1848" t="s">
        <v>10097</v>
      </c>
      <c r="F1848" t="s">
        <v>10194</v>
      </c>
      <c r="G1848" t="s">
        <v>6672</v>
      </c>
      <c r="H1848" t="s">
        <v>10098</v>
      </c>
      <c r="I1848" t="s">
        <v>10195</v>
      </c>
      <c r="J1848">
        <v>0</v>
      </c>
      <c r="K1848">
        <v>0</v>
      </c>
      <c r="L1848">
        <v>0</v>
      </c>
      <c r="M1848">
        <v>0</v>
      </c>
      <c r="N1848">
        <v>0</v>
      </c>
      <c r="O1848">
        <v>0</v>
      </c>
    </row>
    <row r="1849" spans="1:15">
      <c r="A1849">
        <v>1208</v>
      </c>
      <c r="B1849">
        <v>90</v>
      </c>
      <c r="C1849" s="10">
        <v>900061</v>
      </c>
      <c r="D1849" t="s">
        <v>6669</v>
      </c>
      <c r="E1849" t="s">
        <v>10097</v>
      </c>
      <c r="F1849" t="s">
        <v>10196</v>
      </c>
      <c r="G1849" t="s">
        <v>6672</v>
      </c>
      <c r="H1849" t="s">
        <v>10098</v>
      </c>
      <c r="I1849" t="s">
        <v>10197</v>
      </c>
      <c r="J1849">
        <v>0</v>
      </c>
      <c r="K1849">
        <v>0</v>
      </c>
      <c r="L1849">
        <v>0</v>
      </c>
      <c r="M1849">
        <v>0</v>
      </c>
      <c r="N1849">
        <v>0</v>
      </c>
      <c r="O1849">
        <v>0</v>
      </c>
    </row>
    <row r="1850" spans="1:15">
      <c r="A1850">
        <v>1208</v>
      </c>
      <c r="B1850">
        <v>90</v>
      </c>
      <c r="C1850" s="10">
        <v>900817</v>
      </c>
      <c r="D1850" t="s">
        <v>6669</v>
      </c>
      <c r="E1850" t="s">
        <v>10097</v>
      </c>
      <c r="F1850" t="s">
        <v>9480</v>
      </c>
      <c r="G1850" t="s">
        <v>6672</v>
      </c>
      <c r="H1850" t="s">
        <v>10098</v>
      </c>
      <c r="I1850" t="s">
        <v>9481</v>
      </c>
      <c r="J1850">
        <v>0</v>
      </c>
      <c r="K1850">
        <v>0</v>
      </c>
      <c r="L1850">
        <v>1</v>
      </c>
      <c r="M1850">
        <v>0</v>
      </c>
      <c r="N1850">
        <v>0</v>
      </c>
      <c r="O1850">
        <v>0</v>
      </c>
    </row>
    <row r="1851" spans="1:15">
      <c r="A1851">
        <v>1208</v>
      </c>
      <c r="B1851">
        <v>9302</v>
      </c>
      <c r="C1851" s="10">
        <v>930215</v>
      </c>
      <c r="D1851" t="s">
        <v>6669</v>
      </c>
      <c r="E1851" t="s">
        <v>10097</v>
      </c>
      <c r="F1851" t="s">
        <v>10198</v>
      </c>
      <c r="G1851" t="s">
        <v>6672</v>
      </c>
      <c r="H1851" t="s">
        <v>10098</v>
      </c>
      <c r="I1851" t="s">
        <v>10199</v>
      </c>
      <c r="J1851">
        <v>0</v>
      </c>
      <c r="K1851">
        <v>0</v>
      </c>
      <c r="L1851">
        <v>0</v>
      </c>
      <c r="M1851">
        <v>0</v>
      </c>
      <c r="N1851">
        <v>0</v>
      </c>
      <c r="O1851">
        <v>0</v>
      </c>
    </row>
    <row r="1852" spans="1:15">
      <c r="A1852">
        <v>1208</v>
      </c>
      <c r="B1852">
        <v>9302</v>
      </c>
      <c r="C1852" s="10">
        <v>930214</v>
      </c>
      <c r="D1852" t="s">
        <v>6669</v>
      </c>
      <c r="E1852" t="s">
        <v>10097</v>
      </c>
      <c r="F1852" t="s">
        <v>10200</v>
      </c>
      <c r="G1852" t="s">
        <v>6672</v>
      </c>
      <c r="H1852" t="s">
        <v>10098</v>
      </c>
      <c r="I1852" t="s">
        <v>10201</v>
      </c>
      <c r="J1852">
        <v>0</v>
      </c>
      <c r="K1852">
        <v>0</v>
      </c>
      <c r="L1852">
        <v>0</v>
      </c>
      <c r="M1852">
        <v>0</v>
      </c>
      <c r="N1852">
        <v>0</v>
      </c>
      <c r="O1852">
        <v>0</v>
      </c>
    </row>
    <row r="1853" spans="1:15">
      <c r="A1853">
        <v>1208</v>
      </c>
      <c r="B1853">
        <v>9302</v>
      </c>
      <c r="C1853" s="10">
        <v>930216</v>
      </c>
      <c r="D1853" t="s">
        <v>6669</v>
      </c>
      <c r="E1853" t="s">
        <v>10097</v>
      </c>
      <c r="F1853" t="s">
        <v>10202</v>
      </c>
      <c r="G1853" t="s">
        <v>6672</v>
      </c>
      <c r="H1853" t="s">
        <v>10098</v>
      </c>
      <c r="I1853" t="s">
        <v>10203</v>
      </c>
      <c r="J1853">
        <v>0</v>
      </c>
      <c r="K1853">
        <v>0</v>
      </c>
      <c r="L1853">
        <v>0</v>
      </c>
      <c r="M1853">
        <v>0</v>
      </c>
      <c r="N1853">
        <v>0</v>
      </c>
      <c r="O1853">
        <v>0</v>
      </c>
    </row>
    <row r="1854" spans="1:15">
      <c r="A1854">
        <v>1208</v>
      </c>
      <c r="B1854">
        <v>9302</v>
      </c>
      <c r="C1854" s="10">
        <v>930210</v>
      </c>
      <c r="D1854" t="s">
        <v>6669</v>
      </c>
      <c r="E1854" t="s">
        <v>10097</v>
      </c>
      <c r="F1854" t="s">
        <v>10204</v>
      </c>
      <c r="G1854" t="s">
        <v>6672</v>
      </c>
      <c r="H1854" t="s">
        <v>10098</v>
      </c>
      <c r="I1854" t="s">
        <v>10205</v>
      </c>
      <c r="J1854">
        <v>0</v>
      </c>
      <c r="K1854">
        <v>0</v>
      </c>
      <c r="L1854">
        <v>0</v>
      </c>
      <c r="M1854">
        <v>0</v>
      </c>
      <c r="N1854">
        <v>0</v>
      </c>
      <c r="O1854">
        <v>0</v>
      </c>
    </row>
    <row r="1855" spans="1:15">
      <c r="A1855">
        <v>1208</v>
      </c>
      <c r="B1855">
        <v>9302</v>
      </c>
      <c r="C1855" s="10">
        <v>930213</v>
      </c>
      <c r="D1855" t="s">
        <v>6669</v>
      </c>
      <c r="E1855" t="s">
        <v>10097</v>
      </c>
      <c r="F1855" t="s">
        <v>10206</v>
      </c>
      <c r="G1855" t="s">
        <v>6672</v>
      </c>
      <c r="H1855" t="s">
        <v>10098</v>
      </c>
      <c r="I1855" t="s">
        <v>10207</v>
      </c>
      <c r="J1855">
        <v>0</v>
      </c>
      <c r="K1855">
        <v>0</v>
      </c>
      <c r="L1855">
        <v>0</v>
      </c>
      <c r="M1855">
        <v>0</v>
      </c>
      <c r="N1855">
        <v>0</v>
      </c>
      <c r="O1855">
        <v>0</v>
      </c>
    </row>
    <row r="1856" spans="1:15">
      <c r="A1856">
        <v>1208</v>
      </c>
      <c r="B1856">
        <v>9303</v>
      </c>
      <c r="C1856" s="10">
        <v>930332</v>
      </c>
      <c r="D1856" t="s">
        <v>6669</v>
      </c>
      <c r="E1856" t="s">
        <v>10097</v>
      </c>
      <c r="F1856" t="s">
        <v>10208</v>
      </c>
      <c r="G1856" t="s">
        <v>6672</v>
      </c>
      <c r="H1856" t="s">
        <v>10098</v>
      </c>
      <c r="I1856" t="s">
        <v>10209</v>
      </c>
      <c r="J1856">
        <v>0</v>
      </c>
      <c r="K1856">
        <v>0</v>
      </c>
      <c r="L1856">
        <v>0</v>
      </c>
      <c r="M1856">
        <v>0</v>
      </c>
      <c r="N1856">
        <v>0</v>
      </c>
      <c r="O1856">
        <v>0</v>
      </c>
    </row>
    <row r="1857" spans="1:15">
      <c r="A1857">
        <v>1208</v>
      </c>
      <c r="B1857">
        <v>9303</v>
      </c>
      <c r="C1857" s="10">
        <v>930331</v>
      </c>
      <c r="D1857" t="s">
        <v>6669</v>
      </c>
      <c r="E1857" t="s">
        <v>10097</v>
      </c>
      <c r="F1857" t="s">
        <v>10210</v>
      </c>
      <c r="G1857" t="s">
        <v>6672</v>
      </c>
      <c r="H1857" t="s">
        <v>10098</v>
      </c>
      <c r="I1857" t="s">
        <v>10211</v>
      </c>
      <c r="J1857">
        <v>0</v>
      </c>
      <c r="K1857">
        <v>0</v>
      </c>
      <c r="L1857">
        <v>0</v>
      </c>
      <c r="M1857">
        <v>0</v>
      </c>
      <c r="N1857">
        <v>0</v>
      </c>
      <c r="O1857">
        <v>0</v>
      </c>
    </row>
    <row r="1858" spans="1:15">
      <c r="A1858">
        <v>1208</v>
      </c>
      <c r="B1858">
        <v>9303</v>
      </c>
      <c r="C1858" s="10">
        <v>930336</v>
      </c>
      <c r="D1858" t="s">
        <v>6669</v>
      </c>
      <c r="E1858" t="s">
        <v>10097</v>
      </c>
      <c r="F1858" t="s">
        <v>10212</v>
      </c>
      <c r="G1858" t="s">
        <v>6672</v>
      </c>
      <c r="H1858" t="s">
        <v>10098</v>
      </c>
      <c r="I1858" t="s">
        <v>10213</v>
      </c>
      <c r="J1858">
        <v>0</v>
      </c>
      <c r="K1858">
        <v>0</v>
      </c>
      <c r="L1858">
        <v>0</v>
      </c>
      <c r="M1858">
        <v>0</v>
      </c>
      <c r="N1858">
        <v>0</v>
      </c>
      <c r="O1858">
        <v>0</v>
      </c>
    </row>
    <row r="1859" spans="1:15">
      <c r="A1859">
        <v>1208</v>
      </c>
      <c r="B1859">
        <v>9302</v>
      </c>
      <c r="C1859" s="10">
        <v>930202</v>
      </c>
      <c r="D1859" t="s">
        <v>6669</v>
      </c>
      <c r="E1859" t="s">
        <v>10097</v>
      </c>
      <c r="F1859" t="s">
        <v>10214</v>
      </c>
      <c r="G1859" t="s">
        <v>6672</v>
      </c>
      <c r="H1859" t="s">
        <v>10098</v>
      </c>
      <c r="I1859" t="s">
        <v>10215</v>
      </c>
      <c r="J1859">
        <v>0</v>
      </c>
      <c r="K1859">
        <v>0</v>
      </c>
      <c r="L1859">
        <v>0</v>
      </c>
      <c r="M1859">
        <v>0</v>
      </c>
      <c r="N1859">
        <v>0</v>
      </c>
      <c r="O1859">
        <v>0</v>
      </c>
    </row>
    <row r="1860" spans="1:15">
      <c r="A1860">
        <v>1208</v>
      </c>
      <c r="B1860">
        <v>9303</v>
      </c>
      <c r="C1860" s="10">
        <v>930334</v>
      </c>
      <c r="D1860" t="s">
        <v>6669</v>
      </c>
      <c r="E1860" t="s">
        <v>10097</v>
      </c>
      <c r="F1860" t="s">
        <v>10216</v>
      </c>
      <c r="G1860" t="s">
        <v>6672</v>
      </c>
      <c r="H1860" t="s">
        <v>10098</v>
      </c>
      <c r="I1860" t="s">
        <v>10217</v>
      </c>
      <c r="J1860">
        <v>0</v>
      </c>
      <c r="K1860">
        <v>0</v>
      </c>
      <c r="L1860">
        <v>0</v>
      </c>
      <c r="M1860">
        <v>0</v>
      </c>
      <c r="N1860">
        <v>0</v>
      </c>
      <c r="O1860">
        <v>0</v>
      </c>
    </row>
    <row r="1861" spans="1:15">
      <c r="A1861">
        <v>1208</v>
      </c>
      <c r="B1861">
        <v>9303</v>
      </c>
      <c r="C1861" s="10">
        <v>930333</v>
      </c>
      <c r="D1861" t="s">
        <v>6669</v>
      </c>
      <c r="E1861" t="s">
        <v>10097</v>
      </c>
      <c r="F1861" t="s">
        <v>10218</v>
      </c>
      <c r="G1861" t="s">
        <v>6672</v>
      </c>
      <c r="H1861" t="s">
        <v>10098</v>
      </c>
      <c r="I1861" t="s">
        <v>10219</v>
      </c>
      <c r="J1861">
        <v>0</v>
      </c>
      <c r="K1861">
        <v>0</v>
      </c>
      <c r="L1861">
        <v>0</v>
      </c>
      <c r="M1861">
        <v>0</v>
      </c>
      <c r="N1861">
        <v>0</v>
      </c>
      <c r="O1861">
        <v>0</v>
      </c>
    </row>
    <row r="1862" spans="1:15">
      <c r="A1862">
        <v>1208</v>
      </c>
      <c r="B1862">
        <v>9303</v>
      </c>
      <c r="C1862" s="10">
        <v>930335</v>
      </c>
      <c r="D1862" t="s">
        <v>6669</v>
      </c>
      <c r="E1862" t="s">
        <v>10097</v>
      </c>
      <c r="F1862" t="s">
        <v>10220</v>
      </c>
      <c r="G1862" t="s">
        <v>6672</v>
      </c>
      <c r="H1862" t="s">
        <v>10098</v>
      </c>
      <c r="I1862" t="s">
        <v>10221</v>
      </c>
      <c r="J1862">
        <v>0</v>
      </c>
      <c r="K1862">
        <v>0</v>
      </c>
      <c r="L1862">
        <v>0</v>
      </c>
      <c r="M1862">
        <v>0</v>
      </c>
      <c r="N1862">
        <v>0</v>
      </c>
      <c r="O1862">
        <v>0</v>
      </c>
    </row>
    <row r="1863" spans="1:15">
      <c r="A1863">
        <v>1208</v>
      </c>
      <c r="B1863">
        <v>9908</v>
      </c>
      <c r="C1863" s="10">
        <v>990876</v>
      </c>
      <c r="D1863" t="s">
        <v>6669</v>
      </c>
      <c r="E1863" t="s">
        <v>10097</v>
      </c>
      <c r="F1863" t="s">
        <v>10222</v>
      </c>
      <c r="G1863" t="s">
        <v>6672</v>
      </c>
      <c r="H1863" t="s">
        <v>10098</v>
      </c>
      <c r="I1863" t="s">
        <v>10223</v>
      </c>
      <c r="J1863">
        <v>0</v>
      </c>
      <c r="K1863">
        <v>0</v>
      </c>
      <c r="L1863">
        <v>0</v>
      </c>
      <c r="M1863">
        <v>0</v>
      </c>
      <c r="N1863">
        <v>0</v>
      </c>
      <c r="O1863">
        <v>0</v>
      </c>
    </row>
    <row r="1864" spans="1:15">
      <c r="A1864">
        <v>1208</v>
      </c>
      <c r="B1864">
        <v>9908</v>
      </c>
      <c r="C1864" s="10">
        <v>990872</v>
      </c>
      <c r="D1864" t="s">
        <v>6669</v>
      </c>
      <c r="E1864" t="s">
        <v>10097</v>
      </c>
      <c r="F1864" t="s">
        <v>10224</v>
      </c>
      <c r="G1864" t="s">
        <v>6672</v>
      </c>
      <c r="H1864" t="s">
        <v>10098</v>
      </c>
      <c r="I1864" t="s">
        <v>10225</v>
      </c>
      <c r="J1864">
        <v>0</v>
      </c>
      <c r="K1864">
        <v>0</v>
      </c>
      <c r="L1864">
        <v>0</v>
      </c>
      <c r="M1864">
        <v>0</v>
      </c>
      <c r="N1864">
        <v>0</v>
      </c>
      <c r="O1864">
        <v>0</v>
      </c>
    </row>
    <row r="1865" spans="1:15">
      <c r="A1865">
        <v>1208</v>
      </c>
      <c r="B1865">
        <v>90</v>
      </c>
      <c r="C1865" s="10">
        <v>900833</v>
      </c>
      <c r="D1865" t="s">
        <v>6669</v>
      </c>
      <c r="E1865" t="s">
        <v>10097</v>
      </c>
      <c r="F1865" t="s">
        <v>10226</v>
      </c>
      <c r="G1865" t="s">
        <v>6672</v>
      </c>
      <c r="H1865" t="s">
        <v>10098</v>
      </c>
      <c r="I1865" t="s">
        <v>10227</v>
      </c>
      <c r="J1865">
        <v>0</v>
      </c>
      <c r="K1865">
        <v>0</v>
      </c>
      <c r="L1865">
        <v>0</v>
      </c>
      <c r="M1865">
        <v>0</v>
      </c>
      <c r="N1865">
        <v>0</v>
      </c>
      <c r="O1865">
        <v>0</v>
      </c>
    </row>
    <row r="1866" spans="1:15">
      <c r="A1866">
        <v>1208</v>
      </c>
      <c r="B1866">
        <v>90</v>
      </c>
      <c r="C1866" s="10">
        <v>900834</v>
      </c>
      <c r="D1866" t="s">
        <v>6669</v>
      </c>
      <c r="E1866" t="s">
        <v>10097</v>
      </c>
      <c r="F1866" t="s">
        <v>10228</v>
      </c>
      <c r="G1866" t="s">
        <v>6672</v>
      </c>
      <c r="H1866" t="s">
        <v>10098</v>
      </c>
      <c r="I1866" t="s">
        <v>10229</v>
      </c>
      <c r="J1866">
        <v>0</v>
      </c>
      <c r="K1866">
        <v>0</v>
      </c>
      <c r="L1866">
        <v>0</v>
      </c>
      <c r="M1866">
        <v>0</v>
      </c>
      <c r="N1866">
        <v>0</v>
      </c>
      <c r="O1866">
        <v>0</v>
      </c>
    </row>
    <row r="1867" spans="1:15">
      <c r="A1867">
        <v>1208</v>
      </c>
      <c r="B1867">
        <v>90</v>
      </c>
      <c r="C1867" s="10">
        <v>900813</v>
      </c>
      <c r="D1867" t="s">
        <v>6669</v>
      </c>
      <c r="E1867" t="s">
        <v>10097</v>
      </c>
      <c r="F1867" t="s">
        <v>10230</v>
      </c>
      <c r="G1867" t="s">
        <v>6672</v>
      </c>
      <c r="H1867" t="s">
        <v>10098</v>
      </c>
      <c r="I1867" t="s">
        <v>10231</v>
      </c>
      <c r="J1867">
        <v>0</v>
      </c>
      <c r="K1867">
        <v>0</v>
      </c>
      <c r="L1867">
        <v>1</v>
      </c>
      <c r="M1867">
        <v>0</v>
      </c>
      <c r="N1867">
        <v>0</v>
      </c>
      <c r="O1867">
        <v>0</v>
      </c>
    </row>
    <row r="1868" spans="1:15">
      <c r="A1868">
        <v>1208</v>
      </c>
      <c r="B1868">
        <v>90</v>
      </c>
      <c r="C1868" s="10">
        <v>900012</v>
      </c>
      <c r="D1868" t="s">
        <v>6669</v>
      </c>
      <c r="E1868" t="s">
        <v>10097</v>
      </c>
      <c r="F1868" t="s">
        <v>10232</v>
      </c>
      <c r="G1868" t="s">
        <v>6672</v>
      </c>
      <c r="H1868" t="s">
        <v>10098</v>
      </c>
      <c r="I1868" t="s">
        <v>10233</v>
      </c>
      <c r="J1868">
        <v>0</v>
      </c>
      <c r="K1868">
        <v>0</v>
      </c>
      <c r="L1868">
        <v>0</v>
      </c>
      <c r="M1868">
        <v>0</v>
      </c>
      <c r="N1868">
        <v>0</v>
      </c>
      <c r="O1868">
        <v>0</v>
      </c>
    </row>
    <row r="1869" spans="1:15">
      <c r="A1869">
        <v>1208</v>
      </c>
      <c r="B1869">
        <v>90</v>
      </c>
      <c r="C1869" s="10">
        <v>900003</v>
      </c>
      <c r="D1869" t="s">
        <v>6669</v>
      </c>
      <c r="E1869" t="s">
        <v>10097</v>
      </c>
      <c r="F1869" t="s">
        <v>10234</v>
      </c>
      <c r="G1869" t="s">
        <v>6672</v>
      </c>
      <c r="H1869" t="s">
        <v>10098</v>
      </c>
      <c r="I1869" t="s">
        <v>10235</v>
      </c>
      <c r="J1869">
        <v>0</v>
      </c>
      <c r="K1869">
        <v>0</v>
      </c>
      <c r="L1869">
        <v>0</v>
      </c>
      <c r="M1869">
        <v>0</v>
      </c>
      <c r="N1869">
        <v>0</v>
      </c>
      <c r="O1869">
        <v>0</v>
      </c>
    </row>
    <row r="1870" spans="1:15">
      <c r="A1870">
        <v>1208</v>
      </c>
      <c r="B1870">
        <v>9908</v>
      </c>
      <c r="C1870" s="10">
        <v>990873</v>
      </c>
      <c r="D1870" t="s">
        <v>6669</v>
      </c>
      <c r="E1870" t="s">
        <v>10097</v>
      </c>
      <c r="F1870" t="s">
        <v>10236</v>
      </c>
      <c r="G1870" t="s">
        <v>6672</v>
      </c>
      <c r="H1870" t="s">
        <v>10098</v>
      </c>
      <c r="I1870" t="s">
        <v>10237</v>
      </c>
      <c r="J1870">
        <v>0</v>
      </c>
      <c r="K1870">
        <v>0</v>
      </c>
      <c r="L1870">
        <v>0</v>
      </c>
      <c r="M1870">
        <v>0</v>
      </c>
      <c r="N1870">
        <v>0</v>
      </c>
      <c r="O1870">
        <v>0</v>
      </c>
    </row>
    <row r="1871" spans="1:15">
      <c r="A1871">
        <v>1208</v>
      </c>
      <c r="B1871">
        <v>90</v>
      </c>
      <c r="C1871" s="10">
        <v>900827</v>
      </c>
      <c r="D1871" t="s">
        <v>6669</v>
      </c>
      <c r="E1871" t="s">
        <v>10097</v>
      </c>
      <c r="F1871" t="s">
        <v>9767</v>
      </c>
      <c r="G1871" t="s">
        <v>6672</v>
      </c>
      <c r="H1871" t="s">
        <v>10098</v>
      </c>
      <c r="I1871" t="s">
        <v>8713</v>
      </c>
      <c r="J1871">
        <v>0</v>
      </c>
      <c r="K1871">
        <v>0</v>
      </c>
      <c r="L1871">
        <v>0</v>
      </c>
      <c r="M1871">
        <v>0</v>
      </c>
      <c r="N1871">
        <v>0</v>
      </c>
      <c r="O1871">
        <v>0</v>
      </c>
    </row>
    <row r="1872" spans="1:15">
      <c r="A1872">
        <v>1208</v>
      </c>
      <c r="B1872">
        <v>90</v>
      </c>
      <c r="C1872" s="10">
        <v>900831</v>
      </c>
      <c r="D1872" t="s">
        <v>6669</v>
      </c>
      <c r="E1872" t="s">
        <v>10097</v>
      </c>
      <c r="F1872" t="s">
        <v>10238</v>
      </c>
      <c r="G1872" t="s">
        <v>6672</v>
      </c>
      <c r="H1872" t="s">
        <v>10098</v>
      </c>
      <c r="I1872" t="s">
        <v>10239</v>
      </c>
      <c r="J1872">
        <v>0</v>
      </c>
      <c r="K1872">
        <v>0</v>
      </c>
      <c r="L1872">
        <v>0</v>
      </c>
      <c r="M1872">
        <v>0</v>
      </c>
      <c r="N1872">
        <v>0</v>
      </c>
      <c r="O1872">
        <v>0</v>
      </c>
    </row>
    <row r="1873" spans="1:15">
      <c r="A1873">
        <v>1208</v>
      </c>
      <c r="B1873">
        <v>90</v>
      </c>
      <c r="C1873" s="10">
        <v>900838</v>
      </c>
      <c r="D1873" t="s">
        <v>6669</v>
      </c>
      <c r="E1873" t="s">
        <v>10097</v>
      </c>
      <c r="F1873" t="s">
        <v>10240</v>
      </c>
      <c r="G1873" t="s">
        <v>6672</v>
      </c>
      <c r="H1873" t="s">
        <v>10098</v>
      </c>
      <c r="I1873" t="s">
        <v>10241</v>
      </c>
      <c r="J1873">
        <v>0</v>
      </c>
      <c r="K1873">
        <v>0</v>
      </c>
      <c r="L1873">
        <v>1</v>
      </c>
      <c r="M1873">
        <v>0</v>
      </c>
      <c r="N1873">
        <v>0</v>
      </c>
      <c r="O1873">
        <v>0</v>
      </c>
    </row>
    <row r="1874" spans="1:15">
      <c r="A1874">
        <v>1208</v>
      </c>
      <c r="B1874">
        <v>90</v>
      </c>
      <c r="C1874" s="10">
        <v>900013</v>
      </c>
      <c r="D1874" t="s">
        <v>6669</v>
      </c>
      <c r="E1874" t="s">
        <v>10097</v>
      </c>
      <c r="F1874" t="s">
        <v>10242</v>
      </c>
      <c r="G1874" t="s">
        <v>6672</v>
      </c>
      <c r="H1874" t="s">
        <v>10098</v>
      </c>
      <c r="I1874" t="s">
        <v>10243</v>
      </c>
      <c r="J1874">
        <v>0</v>
      </c>
      <c r="K1874">
        <v>0</v>
      </c>
      <c r="L1874">
        <v>0</v>
      </c>
      <c r="M1874">
        <v>0</v>
      </c>
      <c r="N1874">
        <v>0</v>
      </c>
      <c r="O1874">
        <v>0</v>
      </c>
    </row>
    <row r="1875" spans="1:15">
      <c r="A1875">
        <v>1208</v>
      </c>
      <c r="B1875">
        <v>90</v>
      </c>
      <c r="C1875" s="10">
        <v>900816</v>
      </c>
      <c r="D1875" t="s">
        <v>6669</v>
      </c>
      <c r="E1875" t="s">
        <v>10097</v>
      </c>
      <c r="F1875" t="s">
        <v>8536</v>
      </c>
      <c r="G1875" t="s">
        <v>6672</v>
      </c>
      <c r="H1875" t="s">
        <v>10098</v>
      </c>
      <c r="I1875" t="s">
        <v>8537</v>
      </c>
      <c r="J1875">
        <v>0</v>
      </c>
      <c r="K1875">
        <v>0</v>
      </c>
      <c r="L1875">
        <v>0</v>
      </c>
      <c r="M1875">
        <v>0</v>
      </c>
      <c r="N1875">
        <v>0</v>
      </c>
      <c r="O1875">
        <v>0</v>
      </c>
    </row>
    <row r="1876" spans="1:15">
      <c r="A1876">
        <v>1208</v>
      </c>
      <c r="B1876">
        <v>90</v>
      </c>
      <c r="C1876" s="10">
        <v>900033</v>
      </c>
      <c r="D1876" t="s">
        <v>6669</v>
      </c>
      <c r="E1876" t="s">
        <v>10097</v>
      </c>
      <c r="F1876" t="s">
        <v>10244</v>
      </c>
      <c r="G1876" t="s">
        <v>6672</v>
      </c>
      <c r="H1876" t="s">
        <v>10098</v>
      </c>
      <c r="I1876" t="s">
        <v>10245</v>
      </c>
      <c r="J1876">
        <v>0</v>
      </c>
      <c r="K1876">
        <v>0</v>
      </c>
      <c r="L1876">
        <v>0</v>
      </c>
      <c r="M1876">
        <v>0</v>
      </c>
      <c r="N1876">
        <v>0</v>
      </c>
      <c r="O1876">
        <v>0</v>
      </c>
    </row>
    <row r="1877" spans="1:15">
      <c r="A1877">
        <v>1208</v>
      </c>
      <c r="B1877">
        <v>9908</v>
      </c>
      <c r="C1877" s="10">
        <v>990878</v>
      </c>
      <c r="D1877" t="s">
        <v>6669</v>
      </c>
      <c r="E1877" t="s">
        <v>10097</v>
      </c>
      <c r="F1877" t="s">
        <v>10246</v>
      </c>
      <c r="G1877" t="s">
        <v>6672</v>
      </c>
      <c r="H1877" t="s">
        <v>10098</v>
      </c>
      <c r="I1877" t="s">
        <v>10247</v>
      </c>
      <c r="J1877">
        <v>0</v>
      </c>
      <c r="K1877">
        <v>0</v>
      </c>
      <c r="L1877">
        <v>0</v>
      </c>
      <c r="M1877">
        <v>0</v>
      </c>
      <c r="N1877">
        <v>0</v>
      </c>
      <c r="O1877">
        <v>0</v>
      </c>
    </row>
    <row r="1878" spans="1:15">
      <c r="A1878">
        <v>1208</v>
      </c>
      <c r="B1878">
        <v>90</v>
      </c>
      <c r="C1878" s="10">
        <v>900836</v>
      </c>
      <c r="D1878" t="s">
        <v>6669</v>
      </c>
      <c r="E1878" t="s">
        <v>10097</v>
      </c>
      <c r="F1878" t="s">
        <v>10248</v>
      </c>
      <c r="G1878" t="s">
        <v>6672</v>
      </c>
      <c r="H1878" t="s">
        <v>10098</v>
      </c>
      <c r="I1878" t="s">
        <v>10249</v>
      </c>
      <c r="J1878">
        <v>0</v>
      </c>
      <c r="K1878">
        <v>0</v>
      </c>
      <c r="L1878">
        <v>1</v>
      </c>
      <c r="M1878">
        <v>0</v>
      </c>
      <c r="N1878">
        <v>0</v>
      </c>
      <c r="O1878">
        <v>0</v>
      </c>
    </row>
    <row r="1879" spans="1:15">
      <c r="A1879">
        <v>1208</v>
      </c>
      <c r="B1879">
        <v>90</v>
      </c>
      <c r="C1879" s="10">
        <v>900810</v>
      </c>
      <c r="D1879" t="s">
        <v>6669</v>
      </c>
      <c r="E1879" t="s">
        <v>10097</v>
      </c>
      <c r="F1879" t="s">
        <v>10250</v>
      </c>
      <c r="G1879" t="s">
        <v>6672</v>
      </c>
      <c r="H1879" t="s">
        <v>10098</v>
      </c>
      <c r="I1879" t="s">
        <v>10251</v>
      </c>
      <c r="J1879">
        <v>0</v>
      </c>
      <c r="K1879">
        <v>0</v>
      </c>
      <c r="L1879">
        <v>1</v>
      </c>
      <c r="M1879">
        <v>0</v>
      </c>
      <c r="N1879">
        <v>0</v>
      </c>
      <c r="O1879">
        <v>0</v>
      </c>
    </row>
    <row r="1880" spans="1:15">
      <c r="A1880">
        <v>1208</v>
      </c>
      <c r="B1880">
        <v>9915</v>
      </c>
      <c r="C1880" s="10">
        <v>991586</v>
      </c>
      <c r="D1880" t="s">
        <v>6669</v>
      </c>
      <c r="E1880" t="s">
        <v>10097</v>
      </c>
      <c r="F1880" t="s">
        <v>9774</v>
      </c>
      <c r="G1880" t="s">
        <v>6672</v>
      </c>
      <c r="H1880" t="s">
        <v>10098</v>
      </c>
      <c r="I1880" t="s">
        <v>10252</v>
      </c>
      <c r="J1880">
        <v>0</v>
      </c>
      <c r="K1880">
        <v>0</v>
      </c>
      <c r="L1880">
        <v>0</v>
      </c>
      <c r="M1880">
        <v>0</v>
      </c>
      <c r="N1880">
        <v>0</v>
      </c>
      <c r="O1880">
        <v>0</v>
      </c>
    </row>
    <row r="1881" spans="1:15">
      <c r="A1881">
        <v>1208</v>
      </c>
      <c r="B1881">
        <v>90</v>
      </c>
      <c r="C1881" s="10">
        <v>900054</v>
      </c>
      <c r="D1881" t="s">
        <v>6669</v>
      </c>
      <c r="E1881" t="s">
        <v>10097</v>
      </c>
      <c r="F1881" t="s">
        <v>9778</v>
      </c>
      <c r="G1881" t="s">
        <v>6672</v>
      </c>
      <c r="H1881" t="s">
        <v>10098</v>
      </c>
      <c r="I1881" t="s">
        <v>9779</v>
      </c>
      <c r="J1881">
        <v>0</v>
      </c>
      <c r="K1881">
        <v>0</v>
      </c>
      <c r="L1881">
        <v>1</v>
      </c>
      <c r="M1881">
        <v>0</v>
      </c>
      <c r="N1881">
        <v>0</v>
      </c>
      <c r="O1881">
        <v>0</v>
      </c>
    </row>
    <row r="1882" spans="1:15">
      <c r="A1882">
        <v>1208</v>
      </c>
      <c r="B1882">
        <v>90</v>
      </c>
      <c r="C1882" s="10">
        <v>900014</v>
      </c>
      <c r="D1882" t="s">
        <v>6669</v>
      </c>
      <c r="E1882" t="s">
        <v>10097</v>
      </c>
      <c r="F1882" t="s">
        <v>10253</v>
      </c>
      <c r="G1882" t="s">
        <v>6672</v>
      </c>
      <c r="H1882" t="s">
        <v>10098</v>
      </c>
      <c r="I1882" t="s">
        <v>10254</v>
      </c>
      <c r="J1882">
        <v>0</v>
      </c>
      <c r="K1882">
        <v>0</v>
      </c>
      <c r="L1882">
        <v>0</v>
      </c>
      <c r="M1882">
        <v>0</v>
      </c>
      <c r="N1882">
        <v>0</v>
      </c>
      <c r="O1882">
        <v>0</v>
      </c>
    </row>
    <row r="1883" spans="1:15">
      <c r="A1883">
        <v>1208</v>
      </c>
      <c r="B1883">
        <v>9915</v>
      </c>
      <c r="C1883" s="10">
        <v>991587</v>
      </c>
      <c r="D1883" t="s">
        <v>6669</v>
      </c>
      <c r="E1883" t="s">
        <v>10097</v>
      </c>
      <c r="F1883" t="s">
        <v>10255</v>
      </c>
      <c r="G1883" t="s">
        <v>6672</v>
      </c>
      <c r="H1883" t="s">
        <v>10098</v>
      </c>
      <c r="I1883" t="s">
        <v>10256</v>
      </c>
      <c r="J1883">
        <v>0</v>
      </c>
      <c r="K1883">
        <v>0</v>
      </c>
      <c r="L1883">
        <v>0</v>
      </c>
      <c r="M1883">
        <v>0</v>
      </c>
      <c r="N1883">
        <v>0</v>
      </c>
      <c r="O1883">
        <v>0</v>
      </c>
    </row>
    <row r="1884" spans="1:15">
      <c r="A1884">
        <v>1208</v>
      </c>
      <c r="B1884">
        <v>90</v>
      </c>
      <c r="C1884" s="10">
        <v>900822</v>
      </c>
      <c r="D1884" t="s">
        <v>6669</v>
      </c>
      <c r="E1884" t="s">
        <v>10097</v>
      </c>
      <c r="F1884" t="s">
        <v>10257</v>
      </c>
      <c r="G1884" t="s">
        <v>6672</v>
      </c>
      <c r="H1884" t="s">
        <v>10098</v>
      </c>
      <c r="I1884" t="s">
        <v>10258</v>
      </c>
      <c r="J1884">
        <v>0</v>
      </c>
      <c r="K1884">
        <v>0</v>
      </c>
      <c r="L1884">
        <v>0</v>
      </c>
      <c r="M1884">
        <v>0</v>
      </c>
      <c r="N1884">
        <v>0</v>
      </c>
      <c r="O1884">
        <v>0</v>
      </c>
    </row>
    <row r="1885" spans="1:15">
      <c r="A1885">
        <v>1208</v>
      </c>
      <c r="B1885">
        <v>90</v>
      </c>
      <c r="C1885" s="10">
        <v>900052</v>
      </c>
      <c r="D1885" t="s">
        <v>6669</v>
      </c>
      <c r="E1885" t="s">
        <v>10097</v>
      </c>
      <c r="F1885" t="s">
        <v>10259</v>
      </c>
      <c r="G1885" t="s">
        <v>6672</v>
      </c>
      <c r="H1885" t="s">
        <v>10098</v>
      </c>
      <c r="I1885" t="s">
        <v>10260</v>
      </c>
      <c r="J1885">
        <v>0</v>
      </c>
      <c r="K1885">
        <v>0</v>
      </c>
      <c r="L1885">
        <v>0</v>
      </c>
      <c r="M1885">
        <v>0</v>
      </c>
      <c r="N1885">
        <v>0</v>
      </c>
      <c r="O1885">
        <v>0</v>
      </c>
    </row>
    <row r="1886" spans="1:15">
      <c r="A1886">
        <v>1208</v>
      </c>
      <c r="B1886">
        <v>90</v>
      </c>
      <c r="C1886" s="10">
        <v>900035</v>
      </c>
      <c r="D1886" t="s">
        <v>6669</v>
      </c>
      <c r="E1886" t="s">
        <v>10097</v>
      </c>
      <c r="F1886" t="s">
        <v>10261</v>
      </c>
      <c r="G1886" t="s">
        <v>6672</v>
      </c>
      <c r="H1886" t="s">
        <v>10098</v>
      </c>
      <c r="I1886" t="s">
        <v>10262</v>
      </c>
      <c r="J1886">
        <v>0</v>
      </c>
      <c r="K1886">
        <v>0</v>
      </c>
      <c r="L1886">
        <v>1</v>
      </c>
      <c r="M1886">
        <v>0</v>
      </c>
      <c r="N1886">
        <v>0</v>
      </c>
      <c r="O1886">
        <v>0</v>
      </c>
    </row>
    <row r="1887" spans="1:15">
      <c r="A1887">
        <v>1208</v>
      </c>
      <c r="B1887">
        <v>90</v>
      </c>
      <c r="C1887" s="10">
        <v>900004</v>
      </c>
      <c r="D1887" t="s">
        <v>6669</v>
      </c>
      <c r="E1887" t="s">
        <v>10097</v>
      </c>
      <c r="F1887" t="s">
        <v>10263</v>
      </c>
      <c r="G1887" t="s">
        <v>6672</v>
      </c>
      <c r="H1887" t="s">
        <v>10098</v>
      </c>
      <c r="I1887" t="s">
        <v>10264</v>
      </c>
      <c r="J1887">
        <v>0</v>
      </c>
      <c r="K1887">
        <v>0</v>
      </c>
      <c r="L1887">
        <v>0</v>
      </c>
      <c r="M1887">
        <v>0</v>
      </c>
      <c r="N1887">
        <v>0</v>
      </c>
      <c r="O1887">
        <v>0</v>
      </c>
    </row>
    <row r="1888" spans="1:15">
      <c r="A1888">
        <v>1208</v>
      </c>
      <c r="B1888">
        <v>90</v>
      </c>
      <c r="C1888" s="10">
        <v>900824</v>
      </c>
      <c r="D1888" t="s">
        <v>6669</v>
      </c>
      <c r="E1888" t="s">
        <v>10097</v>
      </c>
      <c r="F1888" t="s">
        <v>10265</v>
      </c>
      <c r="G1888" t="s">
        <v>6672</v>
      </c>
      <c r="H1888" t="s">
        <v>10098</v>
      </c>
      <c r="I1888" t="s">
        <v>10266</v>
      </c>
      <c r="J1888">
        <v>0</v>
      </c>
      <c r="K1888">
        <v>0</v>
      </c>
      <c r="L1888">
        <v>0</v>
      </c>
      <c r="M1888">
        <v>0</v>
      </c>
      <c r="N1888">
        <v>0</v>
      </c>
      <c r="O1888">
        <v>0</v>
      </c>
    </row>
    <row r="1889" spans="1:15">
      <c r="A1889">
        <v>1208</v>
      </c>
      <c r="B1889">
        <v>9908</v>
      </c>
      <c r="C1889" s="10">
        <v>990875</v>
      </c>
      <c r="D1889" t="s">
        <v>6669</v>
      </c>
      <c r="E1889" t="s">
        <v>10097</v>
      </c>
      <c r="F1889" t="s">
        <v>10267</v>
      </c>
      <c r="G1889" t="s">
        <v>6672</v>
      </c>
      <c r="H1889" t="s">
        <v>10098</v>
      </c>
      <c r="I1889" t="s">
        <v>10268</v>
      </c>
      <c r="J1889">
        <v>0</v>
      </c>
      <c r="K1889">
        <v>0</v>
      </c>
      <c r="L1889">
        <v>0</v>
      </c>
      <c r="M1889">
        <v>0</v>
      </c>
      <c r="N1889">
        <v>0</v>
      </c>
      <c r="O1889">
        <v>0</v>
      </c>
    </row>
    <row r="1890" spans="1:15">
      <c r="A1890">
        <v>1208</v>
      </c>
      <c r="B1890">
        <v>90</v>
      </c>
      <c r="C1890" s="10">
        <v>900007</v>
      </c>
      <c r="D1890" t="s">
        <v>6669</v>
      </c>
      <c r="E1890" t="s">
        <v>10097</v>
      </c>
      <c r="F1890" t="s">
        <v>10269</v>
      </c>
      <c r="G1890" t="s">
        <v>6672</v>
      </c>
      <c r="H1890" t="s">
        <v>10098</v>
      </c>
      <c r="I1890" t="s">
        <v>10270</v>
      </c>
      <c r="J1890">
        <v>0</v>
      </c>
      <c r="K1890">
        <v>0</v>
      </c>
      <c r="L1890">
        <v>0</v>
      </c>
      <c r="M1890">
        <v>0</v>
      </c>
      <c r="N1890">
        <v>0</v>
      </c>
      <c r="O1890">
        <v>0</v>
      </c>
    </row>
    <row r="1891" spans="1:15">
      <c r="A1891">
        <v>1208</v>
      </c>
      <c r="B1891">
        <v>90</v>
      </c>
      <c r="C1891" s="10">
        <v>900032</v>
      </c>
      <c r="D1891" t="s">
        <v>6669</v>
      </c>
      <c r="E1891" t="s">
        <v>10097</v>
      </c>
      <c r="F1891" t="s">
        <v>10271</v>
      </c>
      <c r="G1891" t="s">
        <v>6672</v>
      </c>
      <c r="H1891" t="s">
        <v>10098</v>
      </c>
      <c r="I1891" t="s">
        <v>10272</v>
      </c>
      <c r="J1891">
        <v>0</v>
      </c>
      <c r="K1891">
        <v>0</v>
      </c>
      <c r="L1891">
        <v>0</v>
      </c>
      <c r="M1891">
        <v>0</v>
      </c>
      <c r="N1891">
        <v>0</v>
      </c>
      <c r="O1891">
        <v>0</v>
      </c>
    </row>
    <row r="1892" spans="1:15">
      <c r="A1892">
        <v>1208</v>
      </c>
      <c r="B1892">
        <v>9908</v>
      </c>
      <c r="C1892" s="10">
        <v>990879</v>
      </c>
      <c r="D1892" t="s">
        <v>6669</v>
      </c>
      <c r="E1892" t="s">
        <v>10097</v>
      </c>
      <c r="F1892" t="s">
        <v>10273</v>
      </c>
      <c r="G1892" t="s">
        <v>6672</v>
      </c>
      <c r="H1892" t="s">
        <v>10098</v>
      </c>
      <c r="I1892" t="s">
        <v>10274</v>
      </c>
      <c r="J1892">
        <v>0</v>
      </c>
      <c r="K1892">
        <v>0</v>
      </c>
      <c r="L1892">
        <v>0</v>
      </c>
      <c r="M1892">
        <v>0</v>
      </c>
      <c r="N1892">
        <v>0</v>
      </c>
      <c r="O1892">
        <v>0</v>
      </c>
    </row>
    <row r="1893" spans="1:15">
      <c r="A1893">
        <v>1208</v>
      </c>
      <c r="B1893">
        <v>90</v>
      </c>
      <c r="C1893" s="10">
        <v>900067</v>
      </c>
      <c r="D1893" t="s">
        <v>6669</v>
      </c>
      <c r="E1893" t="s">
        <v>10097</v>
      </c>
      <c r="F1893" t="s">
        <v>9798</v>
      </c>
      <c r="G1893" t="s">
        <v>6672</v>
      </c>
      <c r="H1893" t="s">
        <v>10098</v>
      </c>
      <c r="I1893" t="s">
        <v>10072</v>
      </c>
      <c r="J1893">
        <v>0</v>
      </c>
      <c r="K1893">
        <v>0</v>
      </c>
      <c r="L1893">
        <v>0</v>
      </c>
      <c r="M1893">
        <v>0</v>
      </c>
      <c r="N1893">
        <v>0</v>
      </c>
      <c r="O1893">
        <v>0</v>
      </c>
    </row>
    <row r="1894" spans="1:15">
      <c r="A1894">
        <v>1208</v>
      </c>
      <c r="B1894">
        <v>90</v>
      </c>
      <c r="C1894" s="10">
        <v>900055</v>
      </c>
      <c r="D1894" t="s">
        <v>6669</v>
      </c>
      <c r="E1894" t="s">
        <v>10097</v>
      </c>
      <c r="F1894" t="s">
        <v>9332</v>
      </c>
      <c r="G1894" t="s">
        <v>6672</v>
      </c>
      <c r="H1894" t="s">
        <v>10098</v>
      </c>
      <c r="I1894" t="s">
        <v>9333</v>
      </c>
      <c r="J1894">
        <v>0</v>
      </c>
      <c r="K1894">
        <v>0</v>
      </c>
      <c r="L1894">
        <v>1</v>
      </c>
      <c r="M1894">
        <v>0</v>
      </c>
      <c r="N1894">
        <v>0</v>
      </c>
      <c r="O1894">
        <v>0</v>
      </c>
    </row>
    <row r="1895" spans="1:15">
      <c r="A1895">
        <v>1208</v>
      </c>
      <c r="B1895">
        <v>9915</v>
      </c>
      <c r="C1895" s="10">
        <v>991581</v>
      </c>
      <c r="D1895" t="s">
        <v>6669</v>
      </c>
      <c r="E1895" t="s">
        <v>10097</v>
      </c>
      <c r="F1895" t="s">
        <v>10275</v>
      </c>
      <c r="G1895" t="s">
        <v>6672</v>
      </c>
      <c r="H1895" t="s">
        <v>10098</v>
      </c>
      <c r="I1895" t="s">
        <v>10276</v>
      </c>
      <c r="J1895">
        <v>0</v>
      </c>
      <c r="K1895">
        <v>0</v>
      </c>
      <c r="L1895">
        <v>0</v>
      </c>
      <c r="M1895">
        <v>0</v>
      </c>
      <c r="N1895">
        <v>0</v>
      </c>
      <c r="O1895">
        <v>0</v>
      </c>
    </row>
    <row r="1896" spans="1:15">
      <c r="A1896">
        <v>1208</v>
      </c>
      <c r="B1896">
        <v>90</v>
      </c>
      <c r="C1896" s="10">
        <v>900812</v>
      </c>
      <c r="D1896" t="s">
        <v>6669</v>
      </c>
      <c r="E1896" t="s">
        <v>10097</v>
      </c>
      <c r="F1896" t="s">
        <v>10277</v>
      </c>
      <c r="G1896" t="s">
        <v>6672</v>
      </c>
      <c r="H1896" t="s">
        <v>10098</v>
      </c>
      <c r="I1896" t="s">
        <v>10278</v>
      </c>
      <c r="J1896">
        <v>0</v>
      </c>
      <c r="K1896">
        <v>0</v>
      </c>
      <c r="L1896">
        <v>1</v>
      </c>
      <c r="M1896">
        <v>0</v>
      </c>
      <c r="N1896">
        <v>0</v>
      </c>
      <c r="O1896">
        <v>0</v>
      </c>
    </row>
    <row r="1897" spans="1:15">
      <c r="A1897">
        <v>1208</v>
      </c>
      <c r="B1897">
        <v>90</v>
      </c>
      <c r="C1897" s="10">
        <v>900806</v>
      </c>
      <c r="D1897" t="s">
        <v>6669</v>
      </c>
      <c r="E1897" t="s">
        <v>10097</v>
      </c>
      <c r="F1897" t="s">
        <v>10087</v>
      </c>
      <c r="G1897" t="s">
        <v>6672</v>
      </c>
      <c r="H1897" t="s">
        <v>10098</v>
      </c>
      <c r="I1897" t="s">
        <v>10088</v>
      </c>
      <c r="J1897">
        <v>0</v>
      </c>
      <c r="K1897">
        <v>0</v>
      </c>
      <c r="L1897">
        <v>1</v>
      </c>
      <c r="M1897">
        <v>0</v>
      </c>
      <c r="N1897">
        <v>0</v>
      </c>
      <c r="O1897">
        <v>0</v>
      </c>
    </row>
    <row r="1898" spans="1:15">
      <c r="A1898">
        <v>1208</v>
      </c>
      <c r="B1898">
        <v>90</v>
      </c>
      <c r="C1898" s="10">
        <v>900070</v>
      </c>
      <c r="D1898" t="s">
        <v>6669</v>
      </c>
      <c r="E1898" t="s">
        <v>10097</v>
      </c>
      <c r="F1898" t="s">
        <v>10279</v>
      </c>
      <c r="G1898" t="s">
        <v>6672</v>
      </c>
      <c r="H1898" t="s">
        <v>10098</v>
      </c>
      <c r="I1898" t="s">
        <v>10280</v>
      </c>
      <c r="J1898">
        <v>0</v>
      </c>
      <c r="K1898">
        <v>0</v>
      </c>
      <c r="L1898">
        <v>1</v>
      </c>
      <c r="M1898">
        <v>0</v>
      </c>
      <c r="N1898">
        <v>0</v>
      </c>
      <c r="O1898">
        <v>0</v>
      </c>
    </row>
    <row r="1899" spans="1:15">
      <c r="A1899">
        <v>1208</v>
      </c>
      <c r="B1899">
        <v>90</v>
      </c>
      <c r="C1899" s="10">
        <v>900069</v>
      </c>
      <c r="D1899" t="s">
        <v>6669</v>
      </c>
      <c r="E1899" t="s">
        <v>10097</v>
      </c>
      <c r="F1899" t="s">
        <v>10281</v>
      </c>
      <c r="G1899" t="s">
        <v>6672</v>
      </c>
      <c r="H1899" t="s">
        <v>10098</v>
      </c>
      <c r="I1899" t="s">
        <v>10282</v>
      </c>
      <c r="J1899">
        <v>0</v>
      </c>
      <c r="K1899">
        <v>0</v>
      </c>
      <c r="L1899">
        <v>1</v>
      </c>
      <c r="M1899">
        <v>0</v>
      </c>
      <c r="N1899">
        <v>0</v>
      </c>
      <c r="O1899">
        <v>0</v>
      </c>
    </row>
    <row r="1900" spans="1:15">
      <c r="A1900">
        <v>1208</v>
      </c>
      <c r="B1900">
        <v>90</v>
      </c>
      <c r="C1900" s="10">
        <v>900068</v>
      </c>
      <c r="D1900" t="s">
        <v>6669</v>
      </c>
      <c r="E1900" t="s">
        <v>10097</v>
      </c>
      <c r="F1900" t="s">
        <v>10283</v>
      </c>
      <c r="G1900" t="s">
        <v>6672</v>
      </c>
      <c r="H1900" t="s">
        <v>10098</v>
      </c>
      <c r="I1900" t="s">
        <v>10284</v>
      </c>
      <c r="J1900">
        <v>0</v>
      </c>
      <c r="K1900">
        <v>0</v>
      </c>
      <c r="L1900">
        <v>1</v>
      </c>
      <c r="M1900">
        <v>0</v>
      </c>
      <c r="N1900">
        <v>0</v>
      </c>
      <c r="O1900">
        <v>0</v>
      </c>
    </row>
    <row r="1901" spans="1:15">
      <c r="A1901">
        <v>1208</v>
      </c>
      <c r="B1901">
        <v>90</v>
      </c>
      <c r="C1901" s="10">
        <v>900064</v>
      </c>
      <c r="D1901" t="s">
        <v>6669</v>
      </c>
      <c r="E1901" t="s">
        <v>10097</v>
      </c>
      <c r="F1901" t="s">
        <v>10285</v>
      </c>
      <c r="G1901" t="s">
        <v>6672</v>
      </c>
      <c r="H1901" t="s">
        <v>10098</v>
      </c>
      <c r="I1901" t="s">
        <v>10286</v>
      </c>
      <c r="J1901">
        <v>0</v>
      </c>
      <c r="K1901">
        <v>0</v>
      </c>
      <c r="L1901">
        <v>1</v>
      </c>
      <c r="M1901">
        <v>0</v>
      </c>
      <c r="N1901">
        <v>0</v>
      </c>
      <c r="O1901">
        <v>0</v>
      </c>
    </row>
    <row r="1902" spans="1:15">
      <c r="A1902">
        <v>1208</v>
      </c>
      <c r="B1902">
        <v>90</v>
      </c>
      <c r="C1902" s="10">
        <v>900825</v>
      </c>
      <c r="D1902" t="s">
        <v>6669</v>
      </c>
      <c r="E1902" t="s">
        <v>10097</v>
      </c>
      <c r="F1902" t="s">
        <v>10287</v>
      </c>
      <c r="G1902" t="s">
        <v>6672</v>
      </c>
      <c r="H1902" t="s">
        <v>10098</v>
      </c>
      <c r="I1902" t="s">
        <v>10288</v>
      </c>
      <c r="J1902">
        <v>0</v>
      </c>
      <c r="K1902">
        <v>0</v>
      </c>
      <c r="L1902">
        <v>0</v>
      </c>
      <c r="M1902">
        <v>0</v>
      </c>
      <c r="N1902">
        <v>0</v>
      </c>
      <c r="O1902">
        <v>0</v>
      </c>
    </row>
    <row r="1903" spans="1:15">
      <c r="A1903">
        <v>1208</v>
      </c>
      <c r="B1903">
        <v>90</v>
      </c>
      <c r="C1903" s="10">
        <v>900818</v>
      </c>
      <c r="D1903" t="s">
        <v>6669</v>
      </c>
      <c r="E1903" t="s">
        <v>10097</v>
      </c>
      <c r="F1903" t="s">
        <v>8616</v>
      </c>
      <c r="G1903" t="s">
        <v>6672</v>
      </c>
      <c r="H1903" t="s">
        <v>10098</v>
      </c>
      <c r="I1903" t="s">
        <v>8585</v>
      </c>
      <c r="J1903">
        <v>0</v>
      </c>
      <c r="K1903">
        <v>0</v>
      </c>
      <c r="L1903">
        <v>1</v>
      </c>
      <c r="M1903">
        <v>0</v>
      </c>
      <c r="N1903">
        <v>0</v>
      </c>
      <c r="O1903">
        <v>0</v>
      </c>
    </row>
    <row r="1904" spans="1:15">
      <c r="A1904">
        <v>1208</v>
      </c>
      <c r="B1904">
        <v>90</v>
      </c>
      <c r="C1904" s="10">
        <v>900037</v>
      </c>
      <c r="D1904" t="s">
        <v>6669</v>
      </c>
      <c r="E1904" t="s">
        <v>10097</v>
      </c>
      <c r="F1904" t="s">
        <v>10289</v>
      </c>
      <c r="G1904" t="s">
        <v>6672</v>
      </c>
      <c r="H1904" t="s">
        <v>10098</v>
      </c>
      <c r="I1904" t="s">
        <v>10290</v>
      </c>
      <c r="J1904">
        <v>0</v>
      </c>
      <c r="K1904">
        <v>0</v>
      </c>
      <c r="L1904">
        <v>1</v>
      </c>
      <c r="M1904">
        <v>0</v>
      </c>
      <c r="N1904">
        <v>0</v>
      </c>
      <c r="O1904">
        <v>0</v>
      </c>
    </row>
    <row r="1905" spans="1:15">
      <c r="A1905">
        <v>1208</v>
      </c>
      <c r="B1905">
        <v>90</v>
      </c>
      <c r="C1905" s="10">
        <v>900005</v>
      </c>
      <c r="D1905" t="s">
        <v>6669</v>
      </c>
      <c r="E1905" t="s">
        <v>10097</v>
      </c>
      <c r="F1905" t="s">
        <v>10291</v>
      </c>
      <c r="G1905" t="s">
        <v>6672</v>
      </c>
      <c r="H1905" t="s">
        <v>10098</v>
      </c>
      <c r="I1905" t="s">
        <v>10292</v>
      </c>
      <c r="J1905">
        <v>0</v>
      </c>
      <c r="K1905">
        <v>0</v>
      </c>
      <c r="L1905">
        <v>0</v>
      </c>
      <c r="M1905">
        <v>0</v>
      </c>
      <c r="N1905">
        <v>0</v>
      </c>
      <c r="O1905">
        <v>0</v>
      </c>
    </row>
    <row r="1906" spans="1:15">
      <c r="A1906">
        <v>1208</v>
      </c>
      <c r="B1906">
        <v>91</v>
      </c>
      <c r="C1906" s="10">
        <v>910029</v>
      </c>
      <c r="D1906" t="s">
        <v>6669</v>
      </c>
      <c r="E1906" t="s">
        <v>10097</v>
      </c>
      <c r="F1906" t="s">
        <v>10293</v>
      </c>
      <c r="G1906" t="s">
        <v>6672</v>
      </c>
      <c r="H1906" t="s">
        <v>10098</v>
      </c>
      <c r="I1906" t="s">
        <v>10294</v>
      </c>
      <c r="J1906">
        <v>1</v>
      </c>
      <c r="K1906">
        <v>0</v>
      </c>
      <c r="L1906">
        <v>0</v>
      </c>
      <c r="M1906">
        <v>0</v>
      </c>
      <c r="N1906">
        <v>0</v>
      </c>
      <c r="O1906">
        <v>0</v>
      </c>
    </row>
    <row r="1907" spans="1:15">
      <c r="A1907">
        <v>1208</v>
      </c>
      <c r="B1907">
        <v>91</v>
      </c>
      <c r="C1907" s="10">
        <v>910028</v>
      </c>
      <c r="D1907" t="s">
        <v>6669</v>
      </c>
      <c r="E1907" t="s">
        <v>10097</v>
      </c>
      <c r="F1907" t="s">
        <v>10295</v>
      </c>
      <c r="G1907" t="s">
        <v>6672</v>
      </c>
      <c r="H1907" t="s">
        <v>10098</v>
      </c>
      <c r="I1907" t="s">
        <v>10296</v>
      </c>
      <c r="J1907">
        <v>1</v>
      </c>
      <c r="K1907">
        <v>0</v>
      </c>
      <c r="L1907">
        <v>0</v>
      </c>
      <c r="M1907">
        <v>0</v>
      </c>
      <c r="N1907">
        <v>0</v>
      </c>
      <c r="O1907">
        <v>0</v>
      </c>
    </row>
    <row r="1908" spans="1:15">
      <c r="A1908">
        <v>1208</v>
      </c>
      <c r="B1908">
        <v>91</v>
      </c>
      <c r="C1908" s="10">
        <v>910025</v>
      </c>
      <c r="D1908" t="s">
        <v>6669</v>
      </c>
      <c r="E1908" t="s">
        <v>10097</v>
      </c>
      <c r="F1908" t="s">
        <v>10297</v>
      </c>
      <c r="G1908" t="s">
        <v>6672</v>
      </c>
      <c r="H1908" t="s">
        <v>10098</v>
      </c>
      <c r="I1908" t="s">
        <v>10298</v>
      </c>
      <c r="J1908">
        <v>1</v>
      </c>
      <c r="K1908">
        <v>0</v>
      </c>
      <c r="L1908">
        <v>0</v>
      </c>
      <c r="M1908">
        <v>0</v>
      </c>
      <c r="N1908">
        <v>0</v>
      </c>
      <c r="O1908">
        <v>0</v>
      </c>
    </row>
    <row r="1909" spans="1:15">
      <c r="A1909">
        <v>1208</v>
      </c>
      <c r="B1909">
        <v>91</v>
      </c>
      <c r="C1909" s="10">
        <v>910026</v>
      </c>
      <c r="D1909" t="s">
        <v>6669</v>
      </c>
      <c r="E1909" t="s">
        <v>10097</v>
      </c>
      <c r="F1909" t="s">
        <v>10299</v>
      </c>
      <c r="G1909" t="s">
        <v>6672</v>
      </c>
      <c r="H1909" t="s">
        <v>10098</v>
      </c>
      <c r="I1909" t="s">
        <v>10300</v>
      </c>
      <c r="J1909">
        <v>1</v>
      </c>
      <c r="K1909">
        <v>0</v>
      </c>
      <c r="L1909">
        <v>0</v>
      </c>
      <c r="M1909">
        <v>0</v>
      </c>
      <c r="N1909">
        <v>0</v>
      </c>
      <c r="O1909">
        <v>0</v>
      </c>
    </row>
    <row r="1910" spans="1:15">
      <c r="A1910">
        <v>1208</v>
      </c>
      <c r="B1910">
        <v>91</v>
      </c>
      <c r="C1910" s="10">
        <v>910023</v>
      </c>
      <c r="D1910" t="s">
        <v>6669</v>
      </c>
      <c r="E1910" t="s">
        <v>10097</v>
      </c>
      <c r="F1910" t="s">
        <v>10301</v>
      </c>
      <c r="G1910" t="s">
        <v>6672</v>
      </c>
      <c r="H1910" t="s">
        <v>10098</v>
      </c>
      <c r="I1910" t="s">
        <v>10302</v>
      </c>
      <c r="J1910">
        <v>1</v>
      </c>
      <c r="K1910">
        <v>0</v>
      </c>
      <c r="L1910">
        <v>0</v>
      </c>
      <c r="M1910">
        <v>0</v>
      </c>
      <c r="N1910">
        <v>0</v>
      </c>
      <c r="O1910">
        <v>0</v>
      </c>
    </row>
    <row r="1911" spans="1:15">
      <c r="A1911">
        <v>1208</v>
      </c>
      <c r="B1911">
        <v>91</v>
      </c>
      <c r="C1911" s="10">
        <v>910027</v>
      </c>
      <c r="D1911" t="s">
        <v>6669</v>
      </c>
      <c r="E1911" t="s">
        <v>10097</v>
      </c>
      <c r="F1911" t="s">
        <v>10303</v>
      </c>
      <c r="G1911" t="s">
        <v>6672</v>
      </c>
      <c r="H1911" t="s">
        <v>10098</v>
      </c>
      <c r="I1911" t="s">
        <v>10304</v>
      </c>
      <c r="J1911">
        <v>1</v>
      </c>
      <c r="K1911">
        <v>0</v>
      </c>
      <c r="L1911">
        <v>0</v>
      </c>
      <c r="M1911">
        <v>0</v>
      </c>
      <c r="N1911">
        <v>0</v>
      </c>
      <c r="O1911">
        <v>0</v>
      </c>
    </row>
    <row r="1912" spans="1:15">
      <c r="A1912">
        <v>1208</v>
      </c>
      <c r="B1912">
        <v>91</v>
      </c>
      <c r="C1912" s="10">
        <v>910022</v>
      </c>
      <c r="D1912" t="s">
        <v>6669</v>
      </c>
      <c r="E1912" t="s">
        <v>10097</v>
      </c>
      <c r="F1912" t="s">
        <v>10305</v>
      </c>
      <c r="G1912" t="s">
        <v>6672</v>
      </c>
      <c r="H1912" t="s">
        <v>10098</v>
      </c>
      <c r="I1912" t="s">
        <v>10306</v>
      </c>
      <c r="J1912">
        <v>1</v>
      </c>
      <c r="K1912">
        <v>0</v>
      </c>
      <c r="L1912">
        <v>0</v>
      </c>
      <c r="M1912">
        <v>0</v>
      </c>
      <c r="N1912">
        <v>0</v>
      </c>
      <c r="O1912">
        <v>0</v>
      </c>
    </row>
    <row r="1913" spans="1:15">
      <c r="A1913">
        <v>1208</v>
      </c>
      <c r="B1913">
        <v>91</v>
      </c>
      <c r="C1913" s="10">
        <v>910024</v>
      </c>
      <c r="D1913" t="s">
        <v>6669</v>
      </c>
      <c r="E1913" t="s">
        <v>10097</v>
      </c>
      <c r="F1913" t="s">
        <v>10307</v>
      </c>
      <c r="G1913" t="s">
        <v>6672</v>
      </c>
      <c r="H1913" t="s">
        <v>10098</v>
      </c>
      <c r="I1913" t="s">
        <v>10308</v>
      </c>
      <c r="J1913">
        <v>1</v>
      </c>
      <c r="K1913">
        <v>0</v>
      </c>
      <c r="L1913">
        <v>0</v>
      </c>
      <c r="M1913">
        <v>0</v>
      </c>
      <c r="N1913">
        <v>0</v>
      </c>
      <c r="O1913">
        <v>0</v>
      </c>
    </row>
    <row r="1914" spans="1:15">
      <c r="A1914">
        <v>1208</v>
      </c>
      <c r="B1914">
        <v>91</v>
      </c>
      <c r="C1914" s="10">
        <v>910002</v>
      </c>
      <c r="D1914" t="s">
        <v>6669</v>
      </c>
      <c r="E1914" t="s">
        <v>10097</v>
      </c>
      <c r="F1914" t="s">
        <v>10309</v>
      </c>
      <c r="G1914" t="s">
        <v>6672</v>
      </c>
      <c r="H1914" t="s">
        <v>10098</v>
      </c>
      <c r="I1914" t="s">
        <v>10310</v>
      </c>
      <c r="J1914">
        <v>0</v>
      </c>
      <c r="K1914">
        <v>0</v>
      </c>
      <c r="L1914">
        <v>0</v>
      </c>
      <c r="M1914">
        <v>0</v>
      </c>
      <c r="N1914">
        <v>0</v>
      </c>
      <c r="O1914">
        <v>0</v>
      </c>
    </row>
    <row r="1915" spans="1:15">
      <c r="A1915">
        <v>1208</v>
      </c>
      <c r="B1915">
        <v>91</v>
      </c>
      <c r="C1915" s="10">
        <v>910011</v>
      </c>
      <c r="D1915" t="s">
        <v>6669</v>
      </c>
      <c r="E1915" t="s">
        <v>10097</v>
      </c>
      <c r="F1915" t="s">
        <v>10311</v>
      </c>
      <c r="G1915" t="s">
        <v>6672</v>
      </c>
      <c r="H1915" t="s">
        <v>10098</v>
      </c>
      <c r="I1915" t="s">
        <v>10312</v>
      </c>
      <c r="J1915">
        <v>0</v>
      </c>
      <c r="K1915">
        <v>0</v>
      </c>
      <c r="L1915">
        <v>0</v>
      </c>
      <c r="M1915">
        <v>0</v>
      </c>
      <c r="N1915">
        <v>0</v>
      </c>
      <c r="O1915">
        <v>0</v>
      </c>
    </row>
    <row r="1916" spans="1:15">
      <c r="A1916">
        <v>1208</v>
      </c>
      <c r="B1916">
        <v>91</v>
      </c>
      <c r="C1916" s="10">
        <v>910031</v>
      </c>
      <c r="D1916" t="s">
        <v>6669</v>
      </c>
      <c r="E1916" t="s">
        <v>10097</v>
      </c>
      <c r="F1916" t="s">
        <v>10313</v>
      </c>
      <c r="G1916" t="s">
        <v>6672</v>
      </c>
      <c r="H1916" t="s">
        <v>10098</v>
      </c>
      <c r="I1916" t="s">
        <v>10314</v>
      </c>
      <c r="J1916">
        <v>0</v>
      </c>
      <c r="K1916">
        <v>0</v>
      </c>
      <c r="L1916">
        <v>0</v>
      </c>
      <c r="M1916">
        <v>0</v>
      </c>
      <c r="N1916">
        <v>0</v>
      </c>
      <c r="O1916">
        <v>0</v>
      </c>
    </row>
    <row r="1917" spans="1:15">
      <c r="A1917">
        <v>1208</v>
      </c>
      <c r="B1917">
        <v>9101</v>
      </c>
      <c r="C1917" s="10">
        <v>910170</v>
      </c>
      <c r="D1917" t="s">
        <v>6669</v>
      </c>
      <c r="E1917" t="s">
        <v>10097</v>
      </c>
      <c r="F1917" t="s">
        <v>10315</v>
      </c>
      <c r="G1917" t="s">
        <v>6672</v>
      </c>
      <c r="H1917" t="s">
        <v>10098</v>
      </c>
      <c r="I1917" t="s">
        <v>10316</v>
      </c>
      <c r="J1917">
        <v>0</v>
      </c>
      <c r="K1917">
        <v>0</v>
      </c>
      <c r="L1917">
        <v>0</v>
      </c>
      <c r="M1917">
        <v>0</v>
      </c>
      <c r="N1917">
        <v>0</v>
      </c>
      <c r="O1917">
        <v>0</v>
      </c>
    </row>
    <row r="1918" spans="1:15">
      <c r="A1918">
        <v>1208</v>
      </c>
      <c r="B1918">
        <v>91</v>
      </c>
      <c r="C1918" s="10">
        <v>910021</v>
      </c>
      <c r="D1918" t="s">
        <v>6669</v>
      </c>
      <c r="E1918" t="s">
        <v>10097</v>
      </c>
      <c r="F1918" t="s">
        <v>10317</v>
      </c>
      <c r="G1918" t="s">
        <v>6672</v>
      </c>
      <c r="H1918" t="s">
        <v>10098</v>
      </c>
      <c r="I1918" t="s">
        <v>10318</v>
      </c>
      <c r="J1918">
        <v>0</v>
      </c>
      <c r="K1918">
        <v>0</v>
      </c>
      <c r="L1918">
        <v>0</v>
      </c>
      <c r="M1918">
        <v>0</v>
      </c>
      <c r="N1918">
        <v>0</v>
      </c>
      <c r="O1918">
        <v>0</v>
      </c>
    </row>
    <row r="1919" spans="1:15">
      <c r="A1919">
        <v>1208</v>
      </c>
      <c r="B1919">
        <v>91</v>
      </c>
      <c r="C1919" s="10">
        <v>910004</v>
      </c>
      <c r="D1919" t="s">
        <v>6669</v>
      </c>
      <c r="E1919" t="s">
        <v>10097</v>
      </c>
      <c r="F1919" t="s">
        <v>10319</v>
      </c>
      <c r="G1919" t="s">
        <v>6672</v>
      </c>
      <c r="H1919" t="s">
        <v>10098</v>
      </c>
      <c r="I1919" t="s">
        <v>10320</v>
      </c>
      <c r="J1919">
        <v>0</v>
      </c>
      <c r="K1919">
        <v>0</v>
      </c>
      <c r="L1919">
        <v>0</v>
      </c>
      <c r="M1919">
        <v>0</v>
      </c>
      <c r="N1919">
        <v>0</v>
      </c>
      <c r="O1919">
        <v>0</v>
      </c>
    </row>
    <row r="1920" spans="1:15">
      <c r="A1920">
        <v>1208</v>
      </c>
      <c r="B1920">
        <v>9101</v>
      </c>
      <c r="C1920" s="10">
        <v>910156</v>
      </c>
      <c r="D1920" t="s">
        <v>6669</v>
      </c>
      <c r="E1920" t="s">
        <v>10097</v>
      </c>
      <c r="F1920" t="s">
        <v>10321</v>
      </c>
      <c r="G1920" t="s">
        <v>6672</v>
      </c>
      <c r="H1920" t="s">
        <v>10098</v>
      </c>
      <c r="I1920" t="s">
        <v>10322</v>
      </c>
      <c r="J1920">
        <v>0</v>
      </c>
      <c r="K1920">
        <v>0</v>
      </c>
      <c r="L1920">
        <v>0</v>
      </c>
      <c r="M1920">
        <v>0</v>
      </c>
      <c r="N1920">
        <v>0</v>
      </c>
      <c r="O1920">
        <v>0</v>
      </c>
    </row>
    <row r="1921" spans="1:15">
      <c r="A1921">
        <v>1208</v>
      </c>
      <c r="B1921">
        <v>9101</v>
      </c>
      <c r="C1921" s="10">
        <v>910161</v>
      </c>
      <c r="D1921" t="s">
        <v>6669</v>
      </c>
      <c r="E1921" t="s">
        <v>10097</v>
      </c>
      <c r="F1921" t="s">
        <v>10323</v>
      </c>
      <c r="G1921" t="s">
        <v>6672</v>
      </c>
      <c r="H1921" t="s">
        <v>10098</v>
      </c>
      <c r="I1921" t="s">
        <v>10324</v>
      </c>
      <c r="J1921">
        <v>0</v>
      </c>
      <c r="K1921">
        <v>0</v>
      </c>
      <c r="L1921">
        <v>0</v>
      </c>
      <c r="M1921">
        <v>0</v>
      </c>
      <c r="N1921">
        <v>0</v>
      </c>
      <c r="O1921">
        <v>0</v>
      </c>
    </row>
    <row r="1922" spans="1:15">
      <c r="A1922">
        <v>1208</v>
      </c>
      <c r="B1922">
        <v>91</v>
      </c>
      <c r="C1922" s="10">
        <v>910033</v>
      </c>
      <c r="D1922" t="s">
        <v>6669</v>
      </c>
      <c r="E1922" t="s">
        <v>10097</v>
      </c>
      <c r="F1922" t="s">
        <v>10325</v>
      </c>
      <c r="G1922" t="s">
        <v>6672</v>
      </c>
      <c r="H1922" t="s">
        <v>10098</v>
      </c>
      <c r="I1922" t="s">
        <v>10326</v>
      </c>
      <c r="J1922">
        <v>1</v>
      </c>
      <c r="K1922">
        <v>0</v>
      </c>
      <c r="L1922">
        <v>0</v>
      </c>
      <c r="M1922">
        <v>0</v>
      </c>
      <c r="N1922">
        <v>0</v>
      </c>
      <c r="O1922">
        <v>0</v>
      </c>
    </row>
    <row r="1923" spans="1:15">
      <c r="A1923">
        <v>1208</v>
      </c>
      <c r="B1923">
        <v>9101</v>
      </c>
      <c r="C1923" s="10">
        <v>910151</v>
      </c>
      <c r="D1923" t="s">
        <v>6669</v>
      </c>
      <c r="E1923" t="s">
        <v>10097</v>
      </c>
      <c r="F1923" t="s">
        <v>10327</v>
      </c>
      <c r="G1923" t="s">
        <v>6672</v>
      </c>
      <c r="H1923" t="s">
        <v>10098</v>
      </c>
      <c r="I1923" t="s">
        <v>10328</v>
      </c>
      <c r="J1923">
        <v>0</v>
      </c>
      <c r="K1923">
        <v>0</v>
      </c>
      <c r="L1923">
        <v>0</v>
      </c>
      <c r="M1923">
        <v>0</v>
      </c>
      <c r="N1923">
        <v>0</v>
      </c>
      <c r="O1923">
        <v>0</v>
      </c>
    </row>
    <row r="1924" spans="1:15">
      <c r="A1924">
        <v>1208</v>
      </c>
      <c r="B1924">
        <v>9101</v>
      </c>
      <c r="C1924" s="10">
        <v>910163</v>
      </c>
      <c r="D1924" t="s">
        <v>6669</v>
      </c>
      <c r="E1924" t="s">
        <v>10097</v>
      </c>
      <c r="F1924" t="s">
        <v>10329</v>
      </c>
      <c r="G1924" t="s">
        <v>6672</v>
      </c>
      <c r="H1924" t="s">
        <v>10098</v>
      </c>
      <c r="I1924" t="s">
        <v>10330</v>
      </c>
      <c r="J1924">
        <v>0</v>
      </c>
      <c r="K1924">
        <v>0</v>
      </c>
      <c r="L1924">
        <v>0</v>
      </c>
      <c r="M1924">
        <v>0</v>
      </c>
      <c r="N1924">
        <v>0</v>
      </c>
      <c r="O1924">
        <v>0</v>
      </c>
    </row>
    <row r="1925" spans="1:15">
      <c r="A1925">
        <v>1208</v>
      </c>
      <c r="B1925">
        <v>91</v>
      </c>
      <c r="C1925" s="10">
        <v>910007</v>
      </c>
      <c r="D1925" t="s">
        <v>6669</v>
      </c>
      <c r="E1925" t="s">
        <v>10097</v>
      </c>
      <c r="F1925" t="s">
        <v>10331</v>
      </c>
      <c r="G1925" t="s">
        <v>6672</v>
      </c>
      <c r="H1925" t="s">
        <v>10098</v>
      </c>
      <c r="I1925" t="s">
        <v>10332</v>
      </c>
      <c r="J1925">
        <v>0</v>
      </c>
      <c r="K1925">
        <v>0</v>
      </c>
      <c r="L1925">
        <v>0</v>
      </c>
      <c r="M1925">
        <v>0</v>
      </c>
      <c r="N1925">
        <v>0</v>
      </c>
      <c r="O1925">
        <v>0</v>
      </c>
    </row>
    <row r="1926" spans="1:15">
      <c r="A1926">
        <v>1208</v>
      </c>
      <c r="B1926">
        <v>91</v>
      </c>
      <c r="C1926" s="10">
        <v>910032</v>
      </c>
      <c r="D1926" t="s">
        <v>6669</v>
      </c>
      <c r="E1926" t="s">
        <v>10097</v>
      </c>
      <c r="F1926" t="s">
        <v>10333</v>
      </c>
      <c r="G1926" t="s">
        <v>6672</v>
      </c>
      <c r="H1926" t="s">
        <v>10098</v>
      </c>
      <c r="I1926" t="s">
        <v>10334</v>
      </c>
      <c r="J1926">
        <v>0</v>
      </c>
      <c r="K1926">
        <v>0</v>
      </c>
      <c r="L1926">
        <v>0</v>
      </c>
      <c r="M1926">
        <v>0</v>
      </c>
      <c r="N1926">
        <v>0</v>
      </c>
      <c r="O1926">
        <v>0</v>
      </c>
    </row>
    <row r="1927" spans="1:15">
      <c r="A1927">
        <v>1208</v>
      </c>
      <c r="B1927">
        <v>91</v>
      </c>
      <c r="C1927" s="10">
        <v>910003</v>
      </c>
      <c r="D1927" t="s">
        <v>6669</v>
      </c>
      <c r="E1927" t="s">
        <v>10097</v>
      </c>
      <c r="F1927" t="s">
        <v>10335</v>
      </c>
      <c r="G1927" t="s">
        <v>6672</v>
      </c>
      <c r="H1927" t="s">
        <v>10098</v>
      </c>
      <c r="I1927" t="s">
        <v>10336</v>
      </c>
      <c r="J1927">
        <v>0</v>
      </c>
      <c r="K1927">
        <v>0</v>
      </c>
      <c r="L1927">
        <v>0</v>
      </c>
      <c r="M1927">
        <v>0</v>
      </c>
      <c r="N1927">
        <v>0</v>
      </c>
      <c r="O1927">
        <v>0</v>
      </c>
    </row>
    <row r="1928" spans="1:15">
      <c r="A1928">
        <v>1208</v>
      </c>
      <c r="B1928">
        <v>9101</v>
      </c>
      <c r="C1928" s="10">
        <v>910157</v>
      </c>
      <c r="D1928" t="s">
        <v>6669</v>
      </c>
      <c r="E1928" t="s">
        <v>10097</v>
      </c>
      <c r="F1928" t="s">
        <v>10337</v>
      </c>
      <c r="G1928" t="s">
        <v>6672</v>
      </c>
      <c r="H1928" t="s">
        <v>10098</v>
      </c>
      <c r="I1928" t="s">
        <v>10338</v>
      </c>
      <c r="J1928">
        <v>0</v>
      </c>
      <c r="K1928">
        <v>0</v>
      </c>
      <c r="L1928">
        <v>0</v>
      </c>
      <c r="M1928">
        <v>0</v>
      </c>
      <c r="N1928">
        <v>0</v>
      </c>
      <c r="O1928">
        <v>0</v>
      </c>
    </row>
    <row r="1929" spans="1:15">
      <c r="A1929">
        <v>1208</v>
      </c>
      <c r="B1929">
        <v>91</v>
      </c>
      <c r="C1929" s="10">
        <v>910018</v>
      </c>
      <c r="D1929" t="s">
        <v>6669</v>
      </c>
      <c r="E1929" t="s">
        <v>10097</v>
      </c>
      <c r="F1929" t="s">
        <v>10339</v>
      </c>
      <c r="G1929" t="s">
        <v>6672</v>
      </c>
      <c r="H1929" t="s">
        <v>10098</v>
      </c>
      <c r="I1929" t="s">
        <v>10340</v>
      </c>
      <c r="J1929">
        <v>0</v>
      </c>
      <c r="K1929">
        <v>0</v>
      </c>
      <c r="L1929">
        <v>0</v>
      </c>
      <c r="M1929">
        <v>0</v>
      </c>
      <c r="N1929">
        <v>0</v>
      </c>
      <c r="O1929">
        <v>0</v>
      </c>
    </row>
    <row r="1930" spans="1:15">
      <c r="A1930">
        <v>1208</v>
      </c>
      <c r="B1930">
        <v>9101</v>
      </c>
      <c r="C1930" s="10">
        <v>910154</v>
      </c>
      <c r="D1930" t="s">
        <v>6669</v>
      </c>
      <c r="E1930" t="s">
        <v>10097</v>
      </c>
      <c r="F1930" t="s">
        <v>10341</v>
      </c>
      <c r="G1930" t="s">
        <v>6672</v>
      </c>
      <c r="H1930" t="s">
        <v>10098</v>
      </c>
      <c r="I1930" t="s">
        <v>10342</v>
      </c>
      <c r="J1930">
        <v>0</v>
      </c>
      <c r="K1930">
        <v>0</v>
      </c>
      <c r="L1930">
        <v>0</v>
      </c>
      <c r="M1930">
        <v>0</v>
      </c>
      <c r="N1930">
        <v>0</v>
      </c>
      <c r="O1930">
        <v>0</v>
      </c>
    </row>
    <row r="1931" spans="1:15">
      <c r="A1931">
        <v>1208</v>
      </c>
      <c r="B1931">
        <v>9101</v>
      </c>
      <c r="C1931" s="10">
        <v>910162</v>
      </c>
      <c r="D1931" t="s">
        <v>6669</v>
      </c>
      <c r="E1931" t="s">
        <v>10097</v>
      </c>
      <c r="F1931" t="s">
        <v>10343</v>
      </c>
      <c r="G1931" t="s">
        <v>6672</v>
      </c>
      <c r="H1931" t="s">
        <v>10098</v>
      </c>
      <c r="I1931" t="s">
        <v>10344</v>
      </c>
      <c r="J1931">
        <v>0</v>
      </c>
      <c r="K1931">
        <v>0</v>
      </c>
      <c r="L1931">
        <v>0</v>
      </c>
      <c r="M1931">
        <v>0</v>
      </c>
      <c r="N1931">
        <v>0</v>
      </c>
      <c r="O1931">
        <v>0</v>
      </c>
    </row>
    <row r="1932" spans="1:15">
      <c r="A1932">
        <v>1208</v>
      </c>
      <c r="B1932">
        <v>9101</v>
      </c>
      <c r="C1932" s="10">
        <v>910153</v>
      </c>
      <c r="D1932" t="s">
        <v>6669</v>
      </c>
      <c r="E1932" t="s">
        <v>10097</v>
      </c>
      <c r="F1932" t="s">
        <v>10345</v>
      </c>
      <c r="G1932" t="s">
        <v>6672</v>
      </c>
      <c r="H1932" t="s">
        <v>10098</v>
      </c>
      <c r="I1932" t="s">
        <v>10346</v>
      </c>
      <c r="J1932">
        <v>0</v>
      </c>
      <c r="K1932">
        <v>0</v>
      </c>
      <c r="L1932">
        <v>0</v>
      </c>
      <c r="M1932">
        <v>0</v>
      </c>
      <c r="N1932">
        <v>0</v>
      </c>
      <c r="O1932">
        <v>0</v>
      </c>
    </row>
    <row r="1933" spans="1:15">
      <c r="A1933">
        <v>1208</v>
      </c>
      <c r="B1933">
        <v>91</v>
      </c>
      <c r="C1933" s="10">
        <v>910016</v>
      </c>
      <c r="D1933" t="s">
        <v>6669</v>
      </c>
      <c r="E1933" t="s">
        <v>10097</v>
      </c>
      <c r="F1933" t="s">
        <v>10347</v>
      </c>
      <c r="G1933" t="s">
        <v>6672</v>
      </c>
      <c r="H1933" t="s">
        <v>10098</v>
      </c>
      <c r="I1933" t="s">
        <v>10348</v>
      </c>
      <c r="J1933">
        <v>0</v>
      </c>
      <c r="K1933">
        <v>0</v>
      </c>
      <c r="L1933">
        <v>0</v>
      </c>
      <c r="M1933">
        <v>0</v>
      </c>
      <c r="N1933">
        <v>0</v>
      </c>
      <c r="O1933">
        <v>0</v>
      </c>
    </row>
    <row r="1934" spans="1:15">
      <c r="A1934">
        <v>1208</v>
      </c>
      <c r="B1934">
        <v>91</v>
      </c>
      <c r="C1934" s="10">
        <v>910017</v>
      </c>
      <c r="D1934" t="s">
        <v>6669</v>
      </c>
      <c r="E1934" t="s">
        <v>10097</v>
      </c>
      <c r="F1934" t="s">
        <v>10349</v>
      </c>
      <c r="G1934" t="s">
        <v>6672</v>
      </c>
      <c r="H1934" t="s">
        <v>10098</v>
      </c>
      <c r="I1934" t="s">
        <v>10350</v>
      </c>
      <c r="J1934">
        <v>0</v>
      </c>
      <c r="K1934">
        <v>0</v>
      </c>
      <c r="L1934">
        <v>0</v>
      </c>
      <c r="M1934">
        <v>0</v>
      </c>
      <c r="N1934">
        <v>0</v>
      </c>
      <c r="O1934">
        <v>0</v>
      </c>
    </row>
    <row r="1935" spans="1:15">
      <c r="A1935">
        <v>1208</v>
      </c>
      <c r="B1935">
        <v>91</v>
      </c>
      <c r="C1935" s="10">
        <v>910008</v>
      </c>
      <c r="D1935" t="s">
        <v>6669</v>
      </c>
      <c r="E1935" t="s">
        <v>10097</v>
      </c>
      <c r="F1935" t="s">
        <v>10351</v>
      </c>
      <c r="G1935" t="s">
        <v>6672</v>
      </c>
      <c r="H1935" t="s">
        <v>10098</v>
      </c>
      <c r="I1935" t="s">
        <v>10352</v>
      </c>
      <c r="J1935">
        <v>0</v>
      </c>
      <c r="K1935">
        <v>0</v>
      </c>
      <c r="L1935">
        <v>0</v>
      </c>
      <c r="M1935">
        <v>0</v>
      </c>
      <c r="N1935">
        <v>0</v>
      </c>
      <c r="O1935">
        <v>0</v>
      </c>
    </row>
    <row r="1936" spans="1:15">
      <c r="A1936">
        <v>1208</v>
      </c>
      <c r="B1936">
        <v>91</v>
      </c>
      <c r="C1936" s="10">
        <v>910001</v>
      </c>
      <c r="D1936" t="s">
        <v>6669</v>
      </c>
      <c r="E1936" t="s">
        <v>10097</v>
      </c>
      <c r="F1936" t="s">
        <v>10353</v>
      </c>
      <c r="G1936" t="s">
        <v>6672</v>
      </c>
      <c r="H1936" t="s">
        <v>10098</v>
      </c>
      <c r="I1936" t="s">
        <v>10354</v>
      </c>
      <c r="J1936">
        <v>0</v>
      </c>
      <c r="K1936">
        <v>0</v>
      </c>
      <c r="L1936">
        <v>0</v>
      </c>
      <c r="M1936">
        <v>0</v>
      </c>
      <c r="N1936">
        <v>0</v>
      </c>
      <c r="O1936">
        <v>0</v>
      </c>
    </row>
    <row r="1937" spans="1:15">
      <c r="A1937">
        <v>1208</v>
      </c>
      <c r="B1937">
        <v>9101</v>
      </c>
      <c r="C1937" s="10">
        <v>910155</v>
      </c>
      <c r="D1937" t="s">
        <v>6669</v>
      </c>
      <c r="E1937" t="s">
        <v>10097</v>
      </c>
      <c r="F1937" t="s">
        <v>10355</v>
      </c>
      <c r="G1937" t="s">
        <v>6672</v>
      </c>
      <c r="H1937" t="s">
        <v>10098</v>
      </c>
      <c r="I1937" t="s">
        <v>10356</v>
      </c>
      <c r="J1937">
        <v>0</v>
      </c>
      <c r="K1937">
        <v>0</v>
      </c>
      <c r="L1937">
        <v>0</v>
      </c>
      <c r="M1937">
        <v>0</v>
      </c>
      <c r="N1937">
        <v>0</v>
      </c>
      <c r="O1937">
        <v>0</v>
      </c>
    </row>
    <row r="1938" spans="1:15">
      <c r="A1938">
        <v>1208</v>
      </c>
      <c r="B1938">
        <v>90</v>
      </c>
      <c r="C1938" s="10">
        <v>900057</v>
      </c>
      <c r="D1938" t="s">
        <v>6669</v>
      </c>
      <c r="E1938" t="s">
        <v>10097</v>
      </c>
      <c r="F1938" t="s">
        <v>10357</v>
      </c>
      <c r="G1938" t="s">
        <v>6672</v>
      </c>
      <c r="H1938" t="s">
        <v>10098</v>
      </c>
      <c r="I1938" t="s">
        <v>10358</v>
      </c>
      <c r="J1938">
        <v>0</v>
      </c>
      <c r="K1938">
        <v>0</v>
      </c>
      <c r="L1938">
        <v>1</v>
      </c>
      <c r="M1938">
        <v>0</v>
      </c>
      <c r="N1938">
        <v>0</v>
      </c>
      <c r="O1938">
        <v>0</v>
      </c>
    </row>
    <row r="1939" spans="1:15">
      <c r="A1939">
        <v>1208</v>
      </c>
      <c r="B1939">
        <v>90</v>
      </c>
      <c r="C1939" s="10">
        <v>900808</v>
      </c>
      <c r="D1939" t="s">
        <v>6669</v>
      </c>
      <c r="E1939" t="s">
        <v>10097</v>
      </c>
      <c r="F1939" t="s">
        <v>8744</v>
      </c>
      <c r="G1939" t="s">
        <v>6672</v>
      </c>
      <c r="H1939" t="s">
        <v>10098</v>
      </c>
      <c r="I1939" t="s">
        <v>8745</v>
      </c>
      <c r="J1939">
        <v>0</v>
      </c>
      <c r="K1939">
        <v>0</v>
      </c>
      <c r="L1939">
        <v>0</v>
      </c>
      <c r="M1939">
        <v>0</v>
      </c>
      <c r="N1939">
        <v>0</v>
      </c>
      <c r="O1939">
        <v>0</v>
      </c>
    </row>
    <row r="1940" spans="1:15">
      <c r="A1940">
        <v>1209</v>
      </c>
      <c r="B1940">
        <v>6804</v>
      </c>
      <c r="C1940" s="10">
        <v>680400</v>
      </c>
      <c r="D1940" t="s">
        <v>6669</v>
      </c>
      <c r="E1940" t="s">
        <v>10359</v>
      </c>
      <c r="F1940" t="s">
        <v>6671</v>
      </c>
      <c r="G1940" t="s">
        <v>6672</v>
      </c>
      <c r="H1940" t="s">
        <v>10360</v>
      </c>
      <c r="I1940" t="s">
        <v>6674</v>
      </c>
      <c r="J1940">
        <v>0</v>
      </c>
      <c r="K1940">
        <v>0</v>
      </c>
      <c r="L1940">
        <v>0</v>
      </c>
      <c r="M1940">
        <v>0</v>
      </c>
      <c r="N1940">
        <v>0</v>
      </c>
      <c r="O1940">
        <v>0</v>
      </c>
    </row>
    <row r="1941" spans="1:15">
      <c r="A1941">
        <v>1209</v>
      </c>
      <c r="B1941">
        <v>6804</v>
      </c>
      <c r="C1941" s="10">
        <v>680405</v>
      </c>
      <c r="D1941" t="s">
        <v>6669</v>
      </c>
      <c r="E1941" t="s">
        <v>10359</v>
      </c>
      <c r="F1941" t="s">
        <v>7517</v>
      </c>
      <c r="G1941" t="s">
        <v>6672</v>
      </c>
      <c r="H1941" t="s">
        <v>10360</v>
      </c>
      <c r="I1941" t="s">
        <v>7518</v>
      </c>
      <c r="J1941">
        <v>0</v>
      </c>
      <c r="K1941">
        <v>0</v>
      </c>
      <c r="L1941">
        <v>0</v>
      </c>
      <c r="M1941">
        <v>0</v>
      </c>
      <c r="N1941">
        <v>0</v>
      </c>
      <c r="O1941">
        <v>0</v>
      </c>
    </row>
    <row r="1942" spans="1:15">
      <c r="A1942">
        <v>1209</v>
      </c>
      <c r="B1942">
        <v>6807</v>
      </c>
      <c r="C1942" s="10">
        <v>680754</v>
      </c>
      <c r="D1942" t="s">
        <v>6669</v>
      </c>
      <c r="E1942" t="s">
        <v>10359</v>
      </c>
      <c r="F1942" t="s">
        <v>10361</v>
      </c>
      <c r="G1942" t="s">
        <v>6672</v>
      </c>
      <c r="H1942" t="s">
        <v>10360</v>
      </c>
      <c r="I1942" t="s">
        <v>10362</v>
      </c>
      <c r="J1942">
        <v>0</v>
      </c>
      <c r="K1942">
        <v>0</v>
      </c>
      <c r="L1942">
        <v>0</v>
      </c>
      <c r="M1942">
        <v>0</v>
      </c>
      <c r="N1942">
        <v>0</v>
      </c>
      <c r="O1942">
        <v>0</v>
      </c>
    </row>
    <row r="1943" spans="1:15">
      <c r="A1943">
        <v>1209</v>
      </c>
      <c r="B1943">
        <v>6806</v>
      </c>
      <c r="C1943" s="10">
        <v>680662</v>
      </c>
      <c r="D1943" t="s">
        <v>6669</v>
      </c>
      <c r="E1943" t="s">
        <v>10359</v>
      </c>
      <c r="F1943" t="s">
        <v>10363</v>
      </c>
      <c r="G1943" t="s">
        <v>6672</v>
      </c>
      <c r="H1943" t="s">
        <v>10360</v>
      </c>
      <c r="I1943" t="s">
        <v>10364</v>
      </c>
      <c r="J1943">
        <v>0</v>
      </c>
      <c r="K1943">
        <v>0</v>
      </c>
      <c r="L1943">
        <v>0</v>
      </c>
      <c r="M1943">
        <v>0</v>
      </c>
      <c r="N1943">
        <v>0</v>
      </c>
      <c r="O1943">
        <v>0</v>
      </c>
    </row>
    <row r="1944" spans="1:15">
      <c r="A1944">
        <v>1209</v>
      </c>
      <c r="B1944">
        <v>6806</v>
      </c>
      <c r="C1944" s="10">
        <v>680673</v>
      </c>
      <c r="D1944" t="s">
        <v>6669</v>
      </c>
      <c r="E1944" t="s">
        <v>10359</v>
      </c>
      <c r="F1944" t="s">
        <v>10365</v>
      </c>
      <c r="G1944" t="s">
        <v>6672</v>
      </c>
      <c r="H1944" t="s">
        <v>10360</v>
      </c>
      <c r="I1944" t="s">
        <v>10366</v>
      </c>
      <c r="J1944">
        <v>0</v>
      </c>
      <c r="K1944">
        <v>0</v>
      </c>
      <c r="L1944">
        <v>0</v>
      </c>
      <c r="M1944">
        <v>0</v>
      </c>
      <c r="N1944">
        <v>0</v>
      </c>
      <c r="O1944">
        <v>0</v>
      </c>
    </row>
    <row r="1945" spans="1:15">
      <c r="A1945">
        <v>1209</v>
      </c>
      <c r="B1945">
        <v>6806</v>
      </c>
      <c r="C1945" s="10">
        <v>680661</v>
      </c>
      <c r="D1945" t="s">
        <v>6669</v>
      </c>
      <c r="E1945" t="s">
        <v>10359</v>
      </c>
      <c r="F1945" t="s">
        <v>10367</v>
      </c>
      <c r="G1945" t="s">
        <v>6672</v>
      </c>
      <c r="H1945" t="s">
        <v>10360</v>
      </c>
      <c r="I1945" t="s">
        <v>10368</v>
      </c>
      <c r="J1945">
        <v>0</v>
      </c>
      <c r="K1945">
        <v>0</v>
      </c>
      <c r="L1945">
        <v>0</v>
      </c>
      <c r="M1945">
        <v>0</v>
      </c>
      <c r="N1945">
        <v>0</v>
      </c>
      <c r="O1945">
        <v>0</v>
      </c>
    </row>
    <row r="1946" spans="1:15">
      <c r="A1946">
        <v>1209</v>
      </c>
      <c r="B1946">
        <v>6806</v>
      </c>
      <c r="C1946" s="10">
        <v>680665</v>
      </c>
      <c r="D1946" t="s">
        <v>6669</v>
      </c>
      <c r="E1946" t="s">
        <v>10359</v>
      </c>
      <c r="F1946" t="s">
        <v>10369</v>
      </c>
      <c r="G1946" t="s">
        <v>6672</v>
      </c>
      <c r="H1946" t="s">
        <v>10360</v>
      </c>
      <c r="I1946" t="s">
        <v>10370</v>
      </c>
      <c r="J1946">
        <v>0</v>
      </c>
      <c r="K1946">
        <v>0</v>
      </c>
      <c r="L1946">
        <v>0</v>
      </c>
      <c r="M1946">
        <v>0</v>
      </c>
      <c r="N1946">
        <v>0</v>
      </c>
      <c r="O1946">
        <v>0</v>
      </c>
    </row>
    <row r="1947" spans="1:15">
      <c r="A1947">
        <v>1209</v>
      </c>
      <c r="B1947">
        <v>6806</v>
      </c>
      <c r="C1947" s="10">
        <v>680663</v>
      </c>
      <c r="D1947" t="s">
        <v>6669</v>
      </c>
      <c r="E1947" t="s">
        <v>10359</v>
      </c>
      <c r="F1947" t="s">
        <v>10371</v>
      </c>
      <c r="G1947" t="s">
        <v>6672</v>
      </c>
      <c r="H1947" t="s">
        <v>10360</v>
      </c>
      <c r="I1947" t="s">
        <v>10372</v>
      </c>
      <c r="J1947">
        <v>0</v>
      </c>
      <c r="K1947">
        <v>0</v>
      </c>
      <c r="L1947">
        <v>0</v>
      </c>
      <c r="M1947">
        <v>0</v>
      </c>
      <c r="N1947">
        <v>0</v>
      </c>
      <c r="O1947">
        <v>0</v>
      </c>
    </row>
    <row r="1948" spans="1:15">
      <c r="A1948">
        <v>1209</v>
      </c>
      <c r="B1948">
        <v>6806</v>
      </c>
      <c r="C1948" s="10">
        <v>680664</v>
      </c>
      <c r="D1948" t="s">
        <v>6669</v>
      </c>
      <c r="E1948" t="s">
        <v>10359</v>
      </c>
      <c r="F1948" t="s">
        <v>10373</v>
      </c>
      <c r="G1948" t="s">
        <v>6672</v>
      </c>
      <c r="H1948" t="s">
        <v>10360</v>
      </c>
      <c r="I1948" t="s">
        <v>10374</v>
      </c>
      <c r="J1948">
        <v>0</v>
      </c>
      <c r="K1948">
        <v>0</v>
      </c>
      <c r="L1948">
        <v>0</v>
      </c>
      <c r="M1948">
        <v>0</v>
      </c>
      <c r="N1948">
        <v>0</v>
      </c>
      <c r="O1948">
        <v>0</v>
      </c>
    </row>
    <row r="1949" spans="1:15">
      <c r="A1949">
        <v>1209</v>
      </c>
      <c r="B1949">
        <v>6806</v>
      </c>
      <c r="C1949" s="10">
        <v>680672</v>
      </c>
      <c r="D1949" t="s">
        <v>6669</v>
      </c>
      <c r="E1949" t="s">
        <v>10359</v>
      </c>
      <c r="F1949" t="s">
        <v>10375</v>
      </c>
      <c r="G1949" t="s">
        <v>6672</v>
      </c>
      <c r="H1949" t="s">
        <v>10360</v>
      </c>
      <c r="I1949" t="s">
        <v>10376</v>
      </c>
      <c r="J1949">
        <v>0</v>
      </c>
      <c r="K1949">
        <v>0</v>
      </c>
      <c r="L1949">
        <v>0</v>
      </c>
      <c r="M1949">
        <v>0</v>
      </c>
      <c r="N1949">
        <v>0</v>
      </c>
      <c r="O1949">
        <v>0</v>
      </c>
    </row>
    <row r="1950" spans="1:15">
      <c r="A1950">
        <v>1209</v>
      </c>
      <c r="B1950">
        <v>6806</v>
      </c>
      <c r="C1950" s="10">
        <v>680675</v>
      </c>
      <c r="D1950" t="s">
        <v>6669</v>
      </c>
      <c r="E1950" t="s">
        <v>10359</v>
      </c>
      <c r="F1950" t="s">
        <v>10377</v>
      </c>
      <c r="G1950" t="s">
        <v>6672</v>
      </c>
      <c r="H1950" t="s">
        <v>10360</v>
      </c>
      <c r="I1950" t="s">
        <v>10378</v>
      </c>
      <c r="J1950">
        <v>0</v>
      </c>
      <c r="K1950">
        <v>0</v>
      </c>
      <c r="L1950">
        <v>0</v>
      </c>
      <c r="M1950">
        <v>0</v>
      </c>
      <c r="N1950">
        <v>0</v>
      </c>
      <c r="O1950">
        <v>0</v>
      </c>
    </row>
    <row r="1951" spans="1:15">
      <c r="A1951">
        <v>1209</v>
      </c>
      <c r="B1951">
        <v>6806</v>
      </c>
      <c r="C1951" s="10">
        <v>680671</v>
      </c>
      <c r="D1951" t="s">
        <v>6669</v>
      </c>
      <c r="E1951" t="s">
        <v>10359</v>
      </c>
      <c r="F1951" t="s">
        <v>10379</v>
      </c>
      <c r="G1951" t="s">
        <v>6672</v>
      </c>
      <c r="H1951" t="s">
        <v>10360</v>
      </c>
      <c r="I1951" t="s">
        <v>10380</v>
      </c>
      <c r="J1951">
        <v>0</v>
      </c>
      <c r="K1951">
        <v>0</v>
      </c>
      <c r="L1951">
        <v>0</v>
      </c>
      <c r="M1951">
        <v>0</v>
      </c>
      <c r="N1951">
        <v>0</v>
      </c>
      <c r="O1951">
        <v>0</v>
      </c>
    </row>
    <row r="1952" spans="1:15">
      <c r="A1952">
        <v>1209</v>
      </c>
      <c r="B1952">
        <v>6806</v>
      </c>
      <c r="C1952" s="10">
        <v>680674</v>
      </c>
      <c r="D1952" t="s">
        <v>6669</v>
      </c>
      <c r="E1952" t="s">
        <v>10359</v>
      </c>
      <c r="F1952" t="s">
        <v>10381</v>
      </c>
      <c r="G1952" t="s">
        <v>6672</v>
      </c>
      <c r="H1952" t="s">
        <v>10360</v>
      </c>
      <c r="I1952" t="s">
        <v>10382</v>
      </c>
      <c r="J1952">
        <v>0</v>
      </c>
      <c r="K1952">
        <v>0</v>
      </c>
      <c r="L1952">
        <v>0</v>
      </c>
      <c r="M1952">
        <v>0</v>
      </c>
      <c r="N1952">
        <v>0</v>
      </c>
      <c r="O1952">
        <v>0</v>
      </c>
    </row>
    <row r="1953" spans="1:15">
      <c r="A1953">
        <v>1209</v>
      </c>
      <c r="B1953">
        <v>6804</v>
      </c>
      <c r="C1953" s="10">
        <v>680413</v>
      </c>
      <c r="D1953" t="s">
        <v>6669</v>
      </c>
      <c r="E1953" t="s">
        <v>10359</v>
      </c>
      <c r="F1953" t="s">
        <v>10383</v>
      </c>
      <c r="G1953" t="s">
        <v>6672</v>
      </c>
      <c r="H1953" t="s">
        <v>10360</v>
      </c>
      <c r="I1953" t="s">
        <v>10384</v>
      </c>
      <c r="J1953">
        <v>0</v>
      </c>
      <c r="K1953">
        <v>0</v>
      </c>
      <c r="L1953">
        <v>1</v>
      </c>
      <c r="M1953">
        <v>0</v>
      </c>
      <c r="N1953">
        <v>0</v>
      </c>
      <c r="O1953">
        <v>0</v>
      </c>
    </row>
    <row r="1954" spans="1:15">
      <c r="A1954">
        <v>1209</v>
      </c>
      <c r="B1954">
        <v>6804</v>
      </c>
      <c r="C1954" s="10">
        <v>680412</v>
      </c>
      <c r="D1954" t="s">
        <v>6669</v>
      </c>
      <c r="E1954" t="s">
        <v>10359</v>
      </c>
      <c r="F1954" t="s">
        <v>10385</v>
      </c>
      <c r="G1954" t="s">
        <v>6672</v>
      </c>
      <c r="H1954" t="s">
        <v>10360</v>
      </c>
      <c r="I1954" t="s">
        <v>10386</v>
      </c>
      <c r="J1954">
        <v>0</v>
      </c>
      <c r="K1954">
        <v>0</v>
      </c>
      <c r="L1954">
        <v>0</v>
      </c>
      <c r="M1954">
        <v>0</v>
      </c>
      <c r="N1954">
        <v>0</v>
      </c>
      <c r="O1954">
        <v>0</v>
      </c>
    </row>
    <row r="1955" spans="1:15">
      <c r="A1955">
        <v>1209</v>
      </c>
      <c r="B1955">
        <v>6804</v>
      </c>
      <c r="C1955" s="10">
        <v>680414</v>
      </c>
      <c r="D1955" t="s">
        <v>6669</v>
      </c>
      <c r="E1955" t="s">
        <v>10359</v>
      </c>
      <c r="F1955" t="s">
        <v>10387</v>
      </c>
      <c r="G1955" t="s">
        <v>6672</v>
      </c>
      <c r="H1955" t="s">
        <v>10360</v>
      </c>
      <c r="I1955" t="s">
        <v>10388</v>
      </c>
      <c r="J1955">
        <v>0</v>
      </c>
      <c r="K1955">
        <v>0</v>
      </c>
      <c r="L1955">
        <v>0</v>
      </c>
      <c r="M1955">
        <v>0</v>
      </c>
      <c r="N1955">
        <v>0</v>
      </c>
      <c r="O1955">
        <v>0</v>
      </c>
    </row>
    <row r="1956" spans="1:15">
      <c r="A1956">
        <v>1209</v>
      </c>
      <c r="B1956">
        <v>6805</v>
      </c>
      <c r="C1956" s="10">
        <v>680531</v>
      </c>
      <c r="D1956" t="s">
        <v>6669</v>
      </c>
      <c r="E1956" t="s">
        <v>10359</v>
      </c>
      <c r="F1956" t="s">
        <v>10389</v>
      </c>
      <c r="G1956" t="s">
        <v>6672</v>
      </c>
      <c r="H1956" t="s">
        <v>10360</v>
      </c>
      <c r="I1956" t="s">
        <v>10390</v>
      </c>
      <c r="J1956">
        <v>0</v>
      </c>
      <c r="K1956">
        <v>0</v>
      </c>
      <c r="L1956">
        <v>1</v>
      </c>
      <c r="M1956">
        <v>0</v>
      </c>
      <c r="N1956">
        <v>0</v>
      </c>
      <c r="O1956">
        <v>0</v>
      </c>
    </row>
    <row r="1957" spans="1:15">
      <c r="A1957">
        <v>1209</v>
      </c>
      <c r="B1957">
        <v>6805</v>
      </c>
      <c r="C1957" s="10">
        <v>680532</v>
      </c>
      <c r="D1957" t="s">
        <v>6669</v>
      </c>
      <c r="E1957" t="s">
        <v>10359</v>
      </c>
      <c r="F1957" t="s">
        <v>10391</v>
      </c>
      <c r="G1957" t="s">
        <v>6672</v>
      </c>
      <c r="H1957" t="s">
        <v>10360</v>
      </c>
      <c r="I1957" t="s">
        <v>10392</v>
      </c>
      <c r="J1957">
        <v>0</v>
      </c>
      <c r="K1957">
        <v>0</v>
      </c>
      <c r="L1957">
        <v>0</v>
      </c>
      <c r="M1957">
        <v>0</v>
      </c>
      <c r="N1957">
        <v>0</v>
      </c>
      <c r="O1957">
        <v>0</v>
      </c>
    </row>
    <row r="1958" spans="1:15">
      <c r="A1958">
        <v>1209</v>
      </c>
      <c r="B1958">
        <v>6805</v>
      </c>
      <c r="C1958" s="10">
        <v>680533</v>
      </c>
      <c r="D1958" t="s">
        <v>6669</v>
      </c>
      <c r="E1958" t="s">
        <v>10359</v>
      </c>
      <c r="F1958" t="s">
        <v>10393</v>
      </c>
      <c r="G1958" t="s">
        <v>6672</v>
      </c>
      <c r="H1958" t="s">
        <v>10360</v>
      </c>
      <c r="I1958" t="s">
        <v>10394</v>
      </c>
      <c r="J1958">
        <v>0</v>
      </c>
      <c r="K1958">
        <v>0</v>
      </c>
      <c r="L1958">
        <v>0</v>
      </c>
      <c r="M1958">
        <v>0</v>
      </c>
      <c r="N1958">
        <v>0</v>
      </c>
      <c r="O1958">
        <v>0</v>
      </c>
    </row>
    <row r="1959" spans="1:15">
      <c r="A1959">
        <v>1209</v>
      </c>
      <c r="B1959">
        <v>6805</v>
      </c>
      <c r="C1959" s="10">
        <v>680535</v>
      </c>
      <c r="D1959" t="s">
        <v>6669</v>
      </c>
      <c r="E1959" t="s">
        <v>10359</v>
      </c>
      <c r="F1959" t="s">
        <v>10395</v>
      </c>
      <c r="G1959" t="s">
        <v>6672</v>
      </c>
      <c r="H1959" t="s">
        <v>10360</v>
      </c>
      <c r="I1959" t="s">
        <v>10396</v>
      </c>
      <c r="J1959">
        <v>0</v>
      </c>
      <c r="K1959">
        <v>0</v>
      </c>
      <c r="L1959">
        <v>0</v>
      </c>
      <c r="M1959">
        <v>0</v>
      </c>
      <c r="N1959">
        <v>0</v>
      </c>
      <c r="O1959">
        <v>0</v>
      </c>
    </row>
    <row r="1960" spans="1:15">
      <c r="A1960">
        <v>1209</v>
      </c>
      <c r="B1960">
        <v>6805</v>
      </c>
      <c r="C1960" s="10">
        <v>680534</v>
      </c>
      <c r="D1960" t="s">
        <v>6669</v>
      </c>
      <c r="E1960" t="s">
        <v>10359</v>
      </c>
      <c r="F1960" t="s">
        <v>10397</v>
      </c>
      <c r="G1960" t="s">
        <v>6672</v>
      </c>
      <c r="H1960" t="s">
        <v>10360</v>
      </c>
      <c r="I1960" t="s">
        <v>10398</v>
      </c>
      <c r="J1960">
        <v>0</v>
      </c>
      <c r="K1960">
        <v>0</v>
      </c>
      <c r="L1960">
        <v>0</v>
      </c>
      <c r="M1960">
        <v>0</v>
      </c>
      <c r="N1960">
        <v>0</v>
      </c>
      <c r="O1960">
        <v>0</v>
      </c>
    </row>
    <row r="1961" spans="1:15">
      <c r="A1961">
        <v>1209</v>
      </c>
      <c r="B1961">
        <v>6804</v>
      </c>
      <c r="C1961" s="10">
        <v>680402</v>
      </c>
      <c r="D1961" t="s">
        <v>6669</v>
      </c>
      <c r="E1961" t="s">
        <v>10359</v>
      </c>
      <c r="F1961" t="s">
        <v>10399</v>
      </c>
      <c r="G1961" t="s">
        <v>6672</v>
      </c>
      <c r="H1961" t="s">
        <v>10360</v>
      </c>
      <c r="I1961" t="s">
        <v>10400</v>
      </c>
      <c r="J1961">
        <v>0</v>
      </c>
      <c r="K1961">
        <v>0</v>
      </c>
      <c r="L1961">
        <v>0</v>
      </c>
      <c r="M1961">
        <v>0</v>
      </c>
      <c r="N1961">
        <v>0</v>
      </c>
      <c r="O1961">
        <v>0</v>
      </c>
    </row>
    <row r="1962" spans="1:15">
      <c r="A1962">
        <v>1209</v>
      </c>
      <c r="B1962">
        <v>6804</v>
      </c>
      <c r="C1962" s="10">
        <v>680404</v>
      </c>
      <c r="D1962" t="s">
        <v>6669</v>
      </c>
      <c r="E1962" t="s">
        <v>10359</v>
      </c>
      <c r="F1962" t="s">
        <v>8437</v>
      </c>
      <c r="G1962" t="s">
        <v>6672</v>
      </c>
      <c r="H1962" t="s">
        <v>10360</v>
      </c>
      <c r="I1962" t="s">
        <v>8438</v>
      </c>
      <c r="J1962">
        <v>0</v>
      </c>
      <c r="K1962">
        <v>0</v>
      </c>
      <c r="L1962">
        <v>0</v>
      </c>
      <c r="M1962">
        <v>0</v>
      </c>
      <c r="N1962">
        <v>0</v>
      </c>
      <c r="O1962">
        <v>0</v>
      </c>
    </row>
    <row r="1963" spans="1:15">
      <c r="A1963">
        <v>1209</v>
      </c>
      <c r="B1963">
        <v>6804</v>
      </c>
      <c r="C1963" s="10">
        <v>680411</v>
      </c>
      <c r="D1963" t="s">
        <v>6669</v>
      </c>
      <c r="E1963" t="s">
        <v>10359</v>
      </c>
      <c r="F1963" t="s">
        <v>10401</v>
      </c>
      <c r="G1963" t="s">
        <v>6672</v>
      </c>
      <c r="H1963" t="s">
        <v>10360</v>
      </c>
      <c r="I1963" t="s">
        <v>10402</v>
      </c>
      <c r="J1963">
        <v>0</v>
      </c>
      <c r="K1963">
        <v>0</v>
      </c>
      <c r="L1963">
        <v>0</v>
      </c>
      <c r="M1963">
        <v>0</v>
      </c>
      <c r="N1963">
        <v>0</v>
      </c>
      <c r="O1963">
        <v>0</v>
      </c>
    </row>
    <row r="1964" spans="1:15">
      <c r="A1964">
        <v>1209</v>
      </c>
      <c r="B1964">
        <v>6804</v>
      </c>
      <c r="C1964" s="10">
        <v>680406</v>
      </c>
      <c r="D1964" t="s">
        <v>6669</v>
      </c>
      <c r="E1964" t="s">
        <v>10359</v>
      </c>
      <c r="F1964" t="s">
        <v>10403</v>
      </c>
      <c r="G1964" t="s">
        <v>6672</v>
      </c>
      <c r="H1964" t="s">
        <v>10360</v>
      </c>
      <c r="I1964" t="s">
        <v>10404</v>
      </c>
      <c r="J1964">
        <v>0</v>
      </c>
      <c r="K1964">
        <v>0</v>
      </c>
      <c r="L1964">
        <v>0</v>
      </c>
      <c r="M1964">
        <v>0</v>
      </c>
      <c r="N1964">
        <v>0</v>
      </c>
      <c r="O1964">
        <v>0</v>
      </c>
    </row>
    <row r="1965" spans="1:15">
      <c r="A1965">
        <v>1209</v>
      </c>
      <c r="B1965">
        <v>6804</v>
      </c>
      <c r="C1965" s="10">
        <v>680401</v>
      </c>
      <c r="D1965" t="s">
        <v>6669</v>
      </c>
      <c r="E1965" t="s">
        <v>10359</v>
      </c>
      <c r="F1965" t="s">
        <v>10405</v>
      </c>
      <c r="G1965" t="s">
        <v>6672</v>
      </c>
      <c r="H1965" t="s">
        <v>10360</v>
      </c>
      <c r="I1965" t="s">
        <v>10406</v>
      </c>
      <c r="J1965">
        <v>0</v>
      </c>
      <c r="K1965">
        <v>0</v>
      </c>
      <c r="L1965">
        <v>0</v>
      </c>
      <c r="M1965">
        <v>0</v>
      </c>
      <c r="N1965">
        <v>0</v>
      </c>
      <c r="O1965">
        <v>0</v>
      </c>
    </row>
    <row r="1966" spans="1:15">
      <c r="A1966">
        <v>1209</v>
      </c>
      <c r="B1966">
        <v>6807</v>
      </c>
      <c r="C1966" s="10">
        <v>680756</v>
      </c>
      <c r="D1966" t="s">
        <v>6669</v>
      </c>
      <c r="E1966" t="s">
        <v>10359</v>
      </c>
      <c r="F1966" t="s">
        <v>10407</v>
      </c>
      <c r="G1966" t="s">
        <v>6672</v>
      </c>
      <c r="H1966" t="s">
        <v>10360</v>
      </c>
      <c r="I1966" t="s">
        <v>10408</v>
      </c>
      <c r="J1966">
        <v>0</v>
      </c>
      <c r="K1966">
        <v>0</v>
      </c>
      <c r="L1966">
        <v>0</v>
      </c>
      <c r="M1966">
        <v>0</v>
      </c>
      <c r="N1966">
        <v>0</v>
      </c>
      <c r="O1966">
        <v>0</v>
      </c>
    </row>
    <row r="1967" spans="1:15">
      <c r="A1967">
        <v>1209</v>
      </c>
      <c r="B1967">
        <v>6804</v>
      </c>
      <c r="C1967" s="10">
        <v>680424</v>
      </c>
      <c r="D1967" t="s">
        <v>6669</v>
      </c>
      <c r="E1967" t="s">
        <v>10359</v>
      </c>
      <c r="F1967" t="s">
        <v>10409</v>
      </c>
      <c r="G1967" t="s">
        <v>6672</v>
      </c>
      <c r="H1967" t="s">
        <v>10360</v>
      </c>
      <c r="I1967" t="s">
        <v>10410</v>
      </c>
      <c r="J1967">
        <v>0</v>
      </c>
      <c r="K1967">
        <v>0</v>
      </c>
      <c r="L1967">
        <v>0</v>
      </c>
      <c r="M1967">
        <v>0</v>
      </c>
      <c r="N1967">
        <v>0</v>
      </c>
      <c r="O1967">
        <v>0</v>
      </c>
    </row>
    <row r="1968" spans="1:15">
      <c r="A1968">
        <v>1209</v>
      </c>
      <c r="B1968">
        <v>6804</v>
      </c>
      <c r="C1968" s="10">
        <v>680409</v>
      </c>
      <c r="D1968" t="s">
        <v>6669</v>
      </c>
      <c r="E1968" t="s">
        <v>10359</v>
      </c>
      <c r="F1968" t="s">
        <v>10411</v>
      </c>
      <c r="G1968" t="s">
        <v>6672</v>
      </c>
      <c r="H1968" t="s">
        <v>10360</v>
      </c>
      <c r="I1968" t="s">
        <v>10412</v>
      </c>
      <c r="J1968">
        <v>0</v>
      </c>
      <c r="K1968">
        <v>0</v>
      </c>
      <c r="L1968">
        <v>0</v>
      </c>
      <c r="M1968">
        <v>0</v>
      </c>
      <c r="N1968">
        <v>0</v>
      </c>
      <c r="O1968">
        <v>0</v>
      </c>
    </row>
    <row r="1969" spans="1:15">
      <c r="A1969">
        <v>1209</v>
      </c>
      <c r="B1969">
        <v>6804</v>
      </c>
      <c r="C1969" s="10">
        <v>680421</v>
      </c>
      <c r="D1969" t="s">
        <v>6669</v>
      </c>
      <c r="E1969" t="s">
        <v>10359</v>
      </c>
      <c r="F1969" t="s">
        <v>10413</v>
      </c>
      <c r="G1969" t="s">
        <v>6672</v>
      </c>
      <c r="H1969" t="s">
        <v>10360</v>
      </c>
      <c r="I1969" t="s">
        <v>10414</v>
      </c>
      <c r="J1969">
        <v>0</v>
      </c>
      <c r="K1969">
        <v>0</v>
      </c>
      <c r="L1969">
        <v>0</v>
      </c>
      <c r="M1969">
        <v>0</v>
      </c>
      <c r="N1969">
        <v>0</v>
      </c>
      <c r="O1969">
        <v>0</v>
      </c>
    </row>
    <row r="1970" spans="1:15">
      <c r="A1970">
        <v>1209</v>
      </c>
      <c r="B1970">
        <v>6804</v>
      </c>
      <c r="C1970" s="10">
        <v>680408</v>
      </c>
      <c r="D1970" t="s">
        <v>6669</v>
      </c>
      <c r="E1970" t="s">
        <v>10359</v>
      </c>
      <c r="F1970" t="s">
        <v>8708</v>
      </c>
      <c r="G1970" t="s">
        <v>6672</v>
      </c>
      <c r="H1970" t="s">
        <v>10360</v>
      </c>
      <c r="I1970" t="s">
        <v>8709</v>
      </c>
      <c r="J1970">
        <v>0</v>
      </c>
      <c r="K1970">
        <v>0</v>
      </c>
      <c r="L1970">
        <v>0</v>
      </c>
      <c r="M1970">
        <v>0</v>
      </c>
      <c r="N1970">
        <v>0</v>
      </c>
      <c r="O1970">
        <v>0</v>
      </c>
    </row>
    <row r="1971" spans="1:15">
      <c r="A1971">
        <v>1209</v>
      </c>
      <c r="B1971">
        <v>6804</v>
      </c>
      <c r="C1971" s="10">
        <v>680426</v>
      </c>
      <c r="D1971" t="s">
        <v>6669</v>
      </c>
      <c r="E1971" t="s">
        <v>10359</v>
      </c>
      <c r="F1971" t="s">
        <v>10415</v>
      </c>
      <c r="G1971" t="s">
        <v>6672</v>
      </c>
      <c r="H1971" t="s">
        <v>10360</v>
      </c>
      <c r="I1971" t="s">
        <v>10416</v>
      </c>
      <c r="J1971">
        <v>0</v>
      </c>
      <c r="K1971">
        <v>0</v>
      </c>
      <c r="L1971">
        <v>0</v>
      </c>
      <c r="M1971">
        <v>0</v>
      </c>
      <c r="N1971">
        <v>0</v>
      </c>
      <c r="O1971">
        <v>0</v>
      </c>
    </row>
    <row r="1972" spans="1:15">
      <c r="A1972">
        <v>1209</v>
      </c>
      <c r="B1972">
        <v>6805</v>
      </c>
      <c r="C1972" s="10">
        <v>680546</v>
      </c>
      <c r="D1972" t="s">
        <v>6669</v>
      </c>
      <c r="E1972" t="s">
        <v>10359</v>
      </c>
      <c r="F1972" t="s">
        <v>10417</v>
      </c>
      <c r="G1972" t="s">
        <v>6672</v>
      </c>
      <c r="H1972" t="s">
        <v>10360</v>
      </c>
      <c r="I1972" t="s">
        <v>10418</v>
      </c>
      <c r="J1972">
        <v>0</v>
      </c>
      <c r="K1972">
        <v>0</v>
      </c>
      <c r="L1972">
        <v>0</v>
      </c>
      <c r="M1972">
        <v>1</v>
      </c>
      <c r="N1972">
        <v>0</v>
      </c>
      <c r="O1972">
        <v>0</v>
      </c>
    </row>
    <row r="1973" spans="1:15">
      <c r="A1973">
        <v>1209</v>
      </c>
      <c r="B1973">
        <v>6805</v>
      </c>
      <c r="C1973" s="10">
        <v>680545</v>
      </c>
      <c r="D1973" t="s">
        <v>6669</v>
      </c>
      <c r="E1973" t="s">
        <v>10359</v>
      </c>
      <c r="F1973" t="s">
        <v>10419</v>
      </c>
      <c r="G1973" t="s">
        <v>6672</v>
      </c>
      <c r="H1973" t="s">
        <v>10360</v>
      </c>
      <c r="I1973" t="s">
        <v>10420</v>
      </c>
      <c r="J1973">
        <v>0</v>
      </c>
      <c r="K1973">
        <v>0</v>
      </c>
      <c r="L1973">
        <v>0</v>
      </c>
      <c r="M1973">
        <v>0</v>
      </c>
      <c r="N1973">
        <v>0</v>
      </c>
      <c r="O1973">
        <v>0</v>
      </c>
    </row>
    <row r="1974" spans="1:15">
      <c r="A1974">
        <v>1209</v>
      </c>
      <c r="B1974">
        <v>6805</v>
      </c>
      <c r="C1974" s="10">
        <v>680541</v>
      </c>
      <c r="D1974" t="s">
        <v>6669</v>
      </c>
      <c r="E1974" t="s">
        <v>10359</v>
      </c>
      <c r="F1974" t="s">
        <v>10421</v>
      </c>
      <c r="G1974" t="s">
        <v>6672</v>
      </c>
      <c r="H1974" t="s">
        <v>10360</v>
      </c>
      <c r="I1974" t="s">
        <v>10422</v>
      </c>
      <c r="J1974">
        <v>0</v>
      </c>
      <c r="K1974">
        <v>0</v>
      </c>
      <c r="L1974">
        <v>0</v>
      </c>
      <c r="M1974">
        <v>0</v>
      </c>
      <c r="N1974">
        <v>0</v>
      </c>
      <c r="O1974">
        <v>0</v>
      </c>
    </row>
    <row r="1975" spans="1:15">
      <c r="A1975">
        <v>1209</v>
      </c>
      <c r="B1975">
        <v>6805</v>
      </c>
      <c r="C1975" s="10">
        <v>680544</v>
      </c>
      <c r="D1975" t="s">
        <v>6669</v>
      </c>
      <c r="E1975" t="s">
        <v>10359</v>
      </c>
      <c r="F1975" t="s">
        <v>10423</v>
      </c>
      <c r="G1975" t="s">
        <v>6672</v>
      </c>
      <c r="H1975" t="s">
        <v>10360</v>
      </c>
      <c r="I1975" t="s">
        <v>10424</v>
      </c>
      <c r="J1975">
        <v>0</v>
      </c>
      <c r="K1975">
        <v>0</v>
      </c>
      <c r="L1975">
        <v>0</v>
      </c>
      <c r="M1975">
        <v>0</v>
      </c>
      <c r="N1975">
        <v>0</v>
      </c>
      <c r="O1975">
        <v>0</v>
      </c>
    </row>
    <row r="1976" spans="1:15">
      <c r="A1976">
        <v>1209</v>
      </c>
      <c r="B1976">
        <v>6805</v>
      </c>
      <c r="C1976" s="10">
        <v>680546</v>
      </c>
      <c r="D1976" t="s">
        <v>6669</v>
      </c>
      <c r="E1976" t="s">
        <v>10359</v>
      </c>
      <c r="F1976" t="s">
        <v>10425</v>
      </c>
      <c r="G1976" t="s">
        <v>6672</v>
      </c>
      <c r="H1976" t="s">
        <v>10360</v>
      </c>
      <c r="I1976" t="s">
        <v>10426</v>
      </c>
      <c r="J1976">
        <v>0</v>
      </c>
      <c r="K1976">
        <v>0</v>
      </c>
      <c r="L1976">
        <v>0</v>
      </c>
      <c r="M1976">
        <v>1</v>
      </c>
      <c r="N1976">
        <v>0</v>
      </c>
      <c r="O1976">
        <v>0</v>
      </c>
    </row>
    <row r="1977" spans="1:15">
      <c r="A1977">
        <v>1209</v>
      </c>
      <c r="B1977">
        <v>6805</v>
      </c>
      <c r="C1977" s="10">
        <v>680548</v>
      </c>
      <c r="D1977" t="s">
        <v>6669</v>
      </c>
      <c r="E1977" t="s">
        <v>10359</v>
      </c>
      <c r="F1977" t="s">
        <v>10427</v>
      </c>
      <c r="G1977" t="s">
        <v>6672</v>
      </c>
      <c r="H1977" t="s">
        <v>10360</v>
      </c>
      <c r="I1977" t="s">
        <v>10428</v>
      </c>
      <c r="J1977">
        <v>0</v>
      </c>
      <c r="K1977">
        <v>0</v>
      </c>
      <c r="L1977">
        <v>0</v>
      </c>
      <c r="M1977">
        <v>0</v>
      </c>
      <c r="N1977">
        <v>0</v>
      </c>
      <c r="O1977">
        <v>0</v>
      </c>
    </row>
    <row r="1978" spans="1:15">
      <c r="A1978">
        <v>1209</v>
      </c>
      <c r="B1978">
        <v>6805</v>
      </c>
      <c r="C1978" s="10">
        <v>680547</v>
      </c>
      <c r="D1978" t="s">
        <v>6669</v>
      </c>
      <c r="E1978" t="s">
        <v>10359</v>
      </c>
      <c r="F1978" t="s">
        <v>10429</v>
      </c>
      <c r="G1978" t="s">
        <v>6672</v>
      </c>
      <c r="H1978" t="s">
        <v>10360</v>
      </c>
      <c r="I1978" t="s">
        <v>10430</v>
      </c>
      <c r="J1978">
        <v>0</v>
      </c>
      <c r="K1978">
        <v>0</v>
      </c>
      <c r="L1978">
        <v>0</v>
      </c>
      <c r="M1978">
        <v>0</v>
      </c>
      <c r="N1978">
        <v>0</v>
      </c>
      <c r="O1978">
        <v>0</v>
      </c>
    </row>
    <row r="1979" spans="1:15">
      <c r="A1979">
        <v>1209</v>
      </c>
      <c r="B1979">
        <v>6805</v>
      </c>
      <c r="C1979" s="10">
        <v>680540</v>
      </c>
      <c r="D1979" t="s">
        <v>6669</v>
      </c>
      <c r="E1979" t="s">
        <v>10359</v>
      </c>
      <c r="F1979" t="s">
        <v>10431</v>
      </c>
      <c r="G1979" t="s">
        <v>6672</v>
      </c>
      <c r="H1979" t="s">
        <v>10360</v>
      </c>
      <c r="I1979" t="s">
        <v>10432</v>
      </c>
      <c r="J1979">
        <v>0</v>
      </c>
      <c r="K1979">
        <v>0</v>
      </c>
      <c r="L1979">
        <v>0</v>
      </c>
      <c r="M1979">
        <v>0</v>
      </c>
      <c r="N1979">
        <v>0</v>
      </c>
      <c r="O1979">
        <v>0</v>
      </c>
    </row>
    <row r="1980" spans="1:15">
      <c r="A1980">
        <v>1209</v>
      </c>
      <c r="B1980">
        <v>6805</v>
      </c>
      <c r="C1980" s="10">
        <v>680549</v>
      </c>
      <c r="D1980" t="s">
        <v>6669</v>
      </c>
      <c r="E1980" t="s">
        <v>10359</v>
      </c>
      <c r="F1980" t="s">
        <v>10433</v>
      </c>
      <c r="G1980" t="s">
        <v>6672</v>
      </c>
      <c r="H1980" t="s">
        <v>10360</v>
      </c>
      <c r="I1980" t="s">
        <v>10434</v>
      </c>
      <c r="J1980">
        <v>0</v>
      </c>
      <c r="K1980">
        <v>0</v>
      </c>
      <c r="L1980">
        <v>0</v>
      </c>
      <c r="M1980">
        <v>0</v>
      </c>
      <c r="N1980">
        <v>0</v>
      </c>
      <c r="O1980">
        <v>0</v>
      </c>
    </row>
    <row r="1981" spans="1:15">
      <c r="A1981">
        <v>1209</v>
      </c>
      <c r="B1981">
        <v>6805</v>
      </c>
      <c r="C1981" s="10">
        <v>680542</v>
      </c>
      <c r="D1981" t="s">
        <v>6669</v>
      </c>
      <c r="E1981" t="s">
        <v>10359</v>
      </c>
      <c r="F1981" t="s">
        <v>10435</v>
      </c>
      <c r="G1981" t="s">
        <v>6672</v>
      </c>
      <c r="H1981" t="s">
        <v>10360</v>
      </c>
      <c r="I1981" t="s">
        <v>10436</v>
      </c>
      <c r="J1981">
        <v>0</v>
      </c>
      <c r="K1981">
        <v>0</v>
      </c>
      <c r="L1981">
        <v>0</v>
      </c>
      <c r="M1981">
        <v>0</v>
      </c>
      <c r="N1981">
        <v>0</v>
      </c>
      <c r="O1981">
        <v>0</v>
      </c>
    </row>
    <row r="1982" spans="1:15">
      <c r="A1982">
        <v>1209</v>
      </c>
      <c r="B1982">
        <v>6805</v>
      </c>
      <c r="C1982" s="10">
        <v>680543</v>
      </c>
      <c r="D1982" t="s">
        <v>6669</v>
      </c>
      <c r="E1982" t="s">
        <v>10359</v>
      </c>
      <c r="F1982" t="s">
        <v>10437</v>
      </c>
      <c r="G1982" t="s">
        <v>6672</v>
      </c>
      <c r="H1982" t="s">
        <v>10360</v>
      </c>
      <c r="I1982" t="s">
        <v>10438</v>
      </c>
      <c r="J1982">
        <v>0</v>
      </c>
      <c r="K1982">
        <v>0</v>
      </c>
      <c r="L1982">
        <v>0</v>
      </c>
      <c r="M1982">
        <v>0</v>
      </c>
      <c r="N1982">
        <v>0</v>
      </c>
      <c r="O1982">
        <v>0</v>
      </c>
    </row>
    <row r="1983" spans="1:15">
      <c r="A1983">
        <v>1209</v>
      </c>
      <c r="B1983">
        <v>6807</v>
      </c>
      <c r="C1983" s="10">
        <v>680751</v>
      </c>
      <c r="D1983" t="s">
        <v>6669</v>
      </c>
      <c r="E1983" t="s">
        <v>10359</v>
      </c>
      <c r="F1983" t="s">
        <v>10439</v>
      </c>
      <c r="G1983" t="s">
        <v>6672</v>
      </c>
      <c r="H1983" t="s">
        <v>10360</v>
      </c>
      <c r="I1983" t="s">
        <v>10440</v>
      </c>
      <c r="J1983">
        <v>0</v>
      </c>
      <c r="K1983">
        <v>0</v>
      </c>
      <c r="L1983">
        <v>0</v>
      </c>
      <c r="M1983">
        <v>0</v>
      </c>
      <c r="N1983">
        <v>0</v>
      </c>
      <c r="O1983">
        <v>0</v>
      </c>
    </row>
    <row r="1984" spans="1:15">
      <c r="A1984">
        <v>1209</v>
      </c>
      <c r="B1984">
        <v>6807</v>
      </c>
      <c r="C1984" s="10">
        <v>680753</v>
      </c>
      <c r="D1984" t="s">
        <v>6669</v>
      </c>
      <c r="E1984" t="s">
        <v>10359</v>
      </c>
      <c r="F1984" t="s">
        <v>10441</v>
      </c>
      <c r="G1984" t="s">
        <v>6672</v>
      </c>
      <c r="H1984" t="s">
        <v>10360</v>
      </c>
      <c r="I1984" t="s">
        <v>10442</v>
      </c>
      <c r="J1984">
        <v>0</v>
      </c>
      <c r="K1984">
        <v>0</v>
      </c>
      <c r="L1984">
        <v>0</v>
      </c>
      <c r="M1984">
        <v>0</v>
      </c>
      <c r="N1984">
        <v>0</v>
      </c>
      <c r="O1984">
        <v>0</v>
      </c>
    </row>
    <row r="1985" spans="1:15">
      <c r="A1985">
        <v>1209</v>
      </c>
      <c r="B1985">
        <v>6804</v>
      </c>
      <c r="C1985" s="10">
        <v>680422</v>
      </c>
      <c r="D1985" t="s">
        <v>6669</v>
      </c>
      <c r="E1985" t="s">
        <v>10359</v>
      </c>
      <c r="F1985" t="s">
        <v>10443</v>
      </c>
      <c r="G1985" t="s">
        <v>6672</v>
      </c>
      <c r="H1985" t="s">
        <v>10360</v>
      </c>
      <c r="I1985" t="s">
        <v>10444</v>
      </c>
      <c r="J1985">
        <v>0</v>
      </c>
      <c r="K1985">
        <v>0</v>
      </c>
      <c r="L1985">
        <v>0</v>
      </c>
      <c r="M1985">
        <v>0</v>
      </c>
      <c r="N1985">
        <v>0</v>
      </c>
      <c r="O1985">
        <v>0</v>
      </c>
    </row>
    <row r="1986" spans="1:15">
      <c r="A1986">
        <v>1209</v>
      </c>
      <c r="B1986">
        <v>6804</v>
      </c>
      <c r="C1986" s="10">
        <v>680407</v>
      </c>
      <c r="D1986" t="s">
        <v>6669</v>
      </c>
      <c r="E1986" t="s">
        <v>10359</v>
      </c>
      <c r="F1986" t="s">
        <v>10445</v>
      </c>
      <c r="G1986" t="s">
        <v>6672</v>
      </c>
      <c r="H1986" t="s">
        <v>10360</v>
      </c>
      <c r="I1986" t="s">
        <v>10446</v>
      </c>
      <c r="J1986">
        <v>0</v>
      </c>
      <c r="K1986">
        <v>0</v>
      </c>
      <c r="L1986">
        <v>0</v>
      </c>
      <c r="M1986">
        <v>0</v>
      </c>
      <c r="N1986">
        <v>0</v>
      </c>
      <c r="O1986">
        <v>0</v>
      </c>
    </row>
    <row r="1987" spans="1:15">
      <c r="A1987">
        <v>1209</v>
      </c>
      <c r="B1987">
        <v>6804</v>
      </c>
      <c r="C1987" s="10">
        <v>680423</v>
      </c>
      <c r="D1987" t="s">
        <v>6669</v>
      </c>
      <c r="E1987" t="s">
        <v>10359</v>
      </c>
      <c r="F1987" t="s">
        <v>7951</v>
      </c>
      <c r="G1987" t="s">
        <v>6672</v>
      </c>
      <c r="H1987" t="s">
        <v>10360</v>
      </c>
      <c r="I1987" t="s">
        <v>7952</v>
      </c>
      <c r="J1987">
        <v>0</v>
      </c>
      <c r="K1987">
        <v>0</v>
      </c>
      <c r="L1987">
        <v>0</v>
      </c>
      <c r="M1987">
        <v>0</v>
      </c>
      <c r="N1987">
        <v>0</v>
      </c>
      <c r="O1987">
        <v>0</v>
      </c>
    </row>
    <row r="1988" spans="1:15">
      <c r="A1988">
        <v>1209</v>
      </c>
      <c r="B1988">
        <v>6804</v>
      </c>
      <c r="C1988" s="10">
        <v>680403</v>
      </c>
      <c r="D1988" t="s">
        <v>6669</v>
      </c>
      <c r="E1988" t="s">
        <v>10359</v>
      </c>
      <c r="F1988" t="s">
        <v>8584</v>
      </c>
      <c r="G1988" t="s">
        <v>6672</v>
      </c>
      <c r="H1988" t="s">
        <v>10360</v>
      </c>
      <c r="I1988" t="s">
        <v>8585</v>
      </c>
      <c r="J1988">
        <v>0</v>
      </c>
      <c r="K1988">
        <v>0</v>
      </c>
      <c r="L1988">
        <v>1</v>
      </c>
      <c r="M1988">
        <v>0</v>
      </c>
      <c r="N1988">
        <v>0</v>
      </c>
      <c r="O1988">
        <v>0</v>
      </c>
    </row>
    <row r="1989" spans="1:15">
      <c r="A1989">
        <v>1209</v>
      </c>
      <c r="B1989">
        <v>6807</v>
      </c>
      <c r="C1989" s="10">
        <v>680752</v>
      </c>
      <c r="D1989" t="s">
        <v>6669</v>
      </c>
      <c r="E1989" t="s">
        <v>10359</v>
      </c>
      <c r="F1989" t="s">
        <v>10447</v>
      </c>
      <c r="G1989" t="s">
        <v>6672</v>
      </c>
      <c r="H1989" t="s">
        <v>10360</v>
      </c>
      <c r="I1989" t="s">
        <v>10448</v>
      </c>
      <c r="J1989">
        <v>0</v>
      </c>
      <c r="K1989">
        <v>0</v>
      </c>
      <c r="L1989">
        <v>0</v>
      </c>
      <c r="M1989">
        <v>0</v>
      </c>
      <c r="N1989">
        <v>0</v>
      </c>
      <c r="O1989">
        <v>0</v>
      </c>
    </row>
    <row r="1990" spans="1:15">
      <c r="A1990">
        <v>1209</v>
      </c>
      <c r="B1990">
        <v>6805</v>
      </c>
      <c r="C1990" s="10">
        <v>680536</v>
      </c>
      <c r="D1990" t="s">
        <v>6669</v>
      </c>
      <c r="E1990" t="s">
        <v>10359</v>
      </c>
      <c r="F1990" t="s">
        <v>10449</v>
      </c>
      <c r="G1990" t="s">
        <v>6672</v>
      </c>
      <c r="H1990" t="s">
        <v>10360</v>
      </c>
      <c r="I1990" t="s">
        <v>10450</v>
      </c>
      <c r="J1990">
        <v>0</v>
      </c>
      <c r="K1990">
        <v>0</v>
      </c>
      <c r="L1990">
        <v>1</v>
      </c>
      <c r="M1990">
        <v>0</v>
      </c>
      <c r="N1990">
        <v>0</v>
      </c>
      <c r="O1990">
        <v>0</v>
      </c>
    </row>
    <row r="1991" spans="1:15">
      <c r="A1991">
        <v>1209</v>
      </c>
      <c r="B1991">
        <v>6807</v>
      </c>
      <c r="C1991" s="10">
        <v>680755</v>
      </c>
      <c r="D1991" t="s">
        <v>6669</v>
      </c>
      <c r="E1991" t="s">
        <v>10359</v>
      </c>
      <c r="F1991" t="s">
        <v>10451</v>
      </c>
      <c r="G1991" t="s">
        <v>6672</v>
      </c>
      <c r="H1991" t="s">
        <v>10360</v>
      </c>
      <c r="I1991" t="s">
        <v>10452</v>
      </c>
      <c r="J1991">
        <v>0</v>
      </c>
      <c r="K1991">
        <v>0</v>
      </c>
      <c r="L1991">
        <v>0</v>
      </c>
      <c r="M1991">
        <v>0</v>
      </c>
      <c r="N1991">
        <v>0</v>
      </c>
      <c r="O1991">
        <v>0</v>
      </c>
    </row>
    <row r="1992" spans="1:15">
      <c r="A1992">
        <v>1209</v>
      </c>
      <c r="B1992">
        <v>6804</v>
      </c>
      <c r="C1992" s="10">
        <v>680425</v>
      </c>
      <c r="D1992" t="s">
        <v>6669</v>
      </c>
      <c r="E1992" t="s">
        <v>10359</v>
      </c>
      <c r="F1992" t="s">
        <v>10453</v>
      </c>
      <c r="G1992" t="s">
        <v>6672</v>
      </c>
      <c r="H1992" t="s">
        <v>10360</v>
      </c>
      <c r="I1992" t="s">
        <v>10454</v>
      </c>
      <c r="J1992">
        <v>0</v>
      </c>
      <c r="K1992">
        <v>0</v>
      </c>
      <c r="L1992">
        <v>0</v>
      </c>
      <c r="M1992">
        <v>0</v>
      </c>
      <c r="N1992">
        <v>0</v>
      </c>
      <c r="O1992">
        <v>0</v>
      </c>
    </row>
    <row r="1993" spans="1:15">
      <c r="A1993">
        <v>1210</v>
      </c>
      <c r="B1993">
        <v>68</v>
      </c>
      <c r="C1993" s="10">
        <v>680000</v>
      </c>
      <c r="D1993" t="s">
        <v>6669</v>
      </c>
      <c r="E1993" t="s">
        <v>10455</v>
      </c>
      <c r="F1993" t="s">
        <v>6671</v>
      </c>
      <c r="G1993" t="s">
        <v>6672</v>
      </c>
      <c r="H1993" t="s">
        <v>10456</v>
      </c>
      <c r="I1993" t="s">
        <v>6674</v>
      </c>
      <c r="J1993">
        <v>0</v>
      </c>
      <c r="K1993">
        <v>0</v>
      </c>
      <c r="L1993">
        <v>0</v>
      </c>
      <c r="M1993">
        <v>0</v>
      </c>
      <c r="N1993">
        <v>0</v>
      </c>
      <c r="O1993">
        <v>0</v>
      </c>
    </row>
    <row r="1994" spans="1:15">
      <c r="A1994">
        <v>1210</v>
      </c>
      <c r="B1994">
        <v>6831</v>
      </c>
      <c r="C1994" s="10">
        <v>683185</v>
      </c>
      <c r="D1994" t="s">
        <v>6669</v>
      </c>
      <c r="E1994" t="s">
        <v>10455</v>
      </c>
      <c r="F1994" t="s">
        <v>8323</v>
      </c>
      <c r="G1994" t="s">
        <v>6672</v>
      </c>
      <c r="H1994" t="s">
        <v>10456</v>
      </c>
      <c r="I1994" t="s">
        <v>10103</v>
      </c>
      <c r="J1994">
        <v>0</v>
      </c>
      <c r="K1994">
        <v>0</v>
      </c>
      <c r="L1994">
        <v>0</v>
      </c>
      <c r="M1994">
        <v>0</v>
      </c>
      <c r="N1994">
        <v>0</v>
      </c>
      <c r="O1994">
        <v>0</v>
      </c>
    </row>
    <row r="1995" spans="1:15">
      <c r="A1995">
        <v>1210</v>
      </c>
      <c r="B1995">
        <v>68</v>
      </c>
      <c r="C1995" s="10">
        <v>680035</v>
      </c>
      <c r="D1995" t="s">
        <v>6669</v>
      </c>
      <c r="E1995" t="s">
        <v>10455</v>
      </c>
      <c r="F1995" t="s">
        <v>10457</v>
      </c>
      <c r="G1995" t="s">
        <v>6672</v>
      </c>
      <c r="H1995" t="s">
        <v>10456</v>
      </c>
      <c r="I1995" t="s">
        <v>10458</v>
      </c>
      <c r="J1995">
        <v>0</v>
      </c>
      <c r="K1995">
        <v>0</v>
      </c>
      <c r="L1995">
        <v>0</v>
      </c>
      <c r="M1995">
        <v>0</v>
      </c>
      <c r="N1995">
        <v>0</v>
      </c>
      <c r="O1995">
        <v>0</v>
      </c>
    </row>
    <row r="1996" spans="1:15">
      <c r="A1996">
        <v>1210</v>
      </c>
      <c r="B1996">
        <v>68</v>
      </c>
      <c r="C1996" s="10">
        <v>680034</v>
      </c>
      <c r="D1996" t="s">
        <v>6669</v>
      </c>
      <c r="E1996" t="s">
        <v>10455</v>
      </c>
      <c r="F1996" t="s">
        <v>10459</v>
      </c>
      <c r="G1996" t="s">
        <v>6672</v>
      </c>
      <c r="H1996" t="s">
        <v>10456</v>
      </c>
      <c r="I1996" t="s">
        <v>10460</v>
      </c>
      <c r="J1996">
        <v>0</v>
      </c>
      <c r="K1996">
        <v>0</v>
      </c>
      <c r="L1996">
        <v>0</v>
      </c>
      <c r="M1996">
        <v>0</v>
      </c>
      <c r="N1996">
        <v>0</v>
      </c>
      <c r="O1996">
        <v>0</v>
      </c>
    </row>
    <row r="1997" spans="1:15">
      <c r="A1997">
        <v>1210</v>
      </c>
      <c r="B1997">
        <v>7901</v>
      </c>
      <c r="C1997" s="10">
        <v>790183</v>
      </c>
      <c r="D1997" t="s">
        <v>6669</v>
      </c>
      <c r="E1997" t="s">
        <v>10455</v>
      </c>
      <c r="F1997" t="s">
        <v>10461</v>
      </c>
      <c r="G1997" t="s">
        <v>6672</v>
      </c>
      <c r="H1997" t="s">
        <v>10456</v>
      </c>
      <c r="I1997" t="s">
        <v>10462</v>
      </c>
      <c r="J1997">
        <v>0</v>
      </c>
      <c r="K1997">
        <v>0</v>
      </c>
      <c r="L1997">
        <v>0</v>
      </c>
      <c r="M1997">
        <v>0</v>
      </c>
      <c r="N1997">
        <v>0</v>
      </c>
      <c r="O1997">
        <v>0</v>
      </c>
    </row>
    <row r="1998" spans="1:15">
      <c r="A1998">
        <v>1210</v>
      </c>
      <c r="B1998">
        <v>7901</v>
      </c>
      <c r="C1998" s="10">
        <v>790181</v>
      </c>
      <c r="D1998" t="s">
        <v>6669</v>
      </c>
      <c r="E1998" t="s">
        <v>10455</v>
      </c>
      <c r="F1998" t="s">
        <v>10463</v>
      </c>
      <c r="G1998" t="s">
        <v>6672</v>
      </c>
      <c r="H1998" t="s">
        <v>10456</v>
      </c>
      <c r="I1998" t="s">
        <v>10464</v>
      </c>
      <c r="J1998">
        <v>0</v>
      </c>
      <c r="K1998">
        <v>0</v>
      </c>
      <c r="L1998">
        <v>0</v>
      </c>
      <c r="M1998">
        <v>0</v>
      </c>
      <c r="N1998">
        <v>0</v>
      </c>
      <c r="O1998">
        <v>0</v>
      </c>
    </row>
    <row r="1999" spans="1:15">
      <c r="A1999">
        <v>1210</v>
      </c>
      <c r="B1999">
        <v>6903</v>
      </c>
      <c r="C1999" s="10">
        <v>690384</v>
      </c>
      <c r="D1999" t="s">
        <v>6669</v>
      </c>
      <c r="E1999" t="s">
        <v>10455</v>
      </c>
      <c r="F1999" t="s">
        <v>10465</v>
      </c>
      <c r="G1999" t="s">
        <v>6672</v>
      </c>
      <c r="H1999" t="s">
        <v>10456</v>
      </c>
      <c r="I1999" t="s">
        <v>10466</v>
      </c>
      <c r="J1999">
        <v>0</v>
      </c>
      <c r="K1999">
        <v>0</v>
      </c>
      <c r="L1999">
        <v>0</v>
      </c>
      <c r="M1999">
        <v>0</v>
      </c>
      <c r="N1999">
        <v>0</v>
      </c>
      <c r="O1999">
        <v>0</v>
      </c>
    </row>
    <row r="2000" spans="1:15">
      <c r="A2000">
        <v>1210</v>
      </c>
      <c r="B2000">
        <v>68</v>
      </c>
      <c r="C2000" s="10">
        <v>680829</v>
      </c>
      <c r="D2000" t="s">
        <v>6669</v>
      </c>
      <c r="E2000" t="s">
        <v>10455</v>
      </c>
      <c r="F2000" t="s">
        <v>10467</v>
      </c>
      <c r="G2000" t="s">
        <v>6672</v>
      </c>
      <c r="H2000" t="s">
        <v>10456</v>
      </c>
      <c r="I2000" t="s">
        <v>10468</v>
      </c>
      <c r="J2000">
        <v>0</v>
      </c>
      <c r="K2000">
        <v>0</v>
      </c>
      <c r="L2000">
        <v>1</v>
      </c>
      <c r="M2000">
        <v>0</v>
      </c>
      <c r="N2000">
        <v>0</v>
      </c>
      <c r="O2000">
        <v>0</v>
      </c>
    </row>
    <row r="2001" spans="1:15">
      <c r="A2001">
        <v>1210</v>
      </c>
      <c r="B2001">
        <v>68</v>
      </c>
      <c r="C2001" s="10">
        <v>680827</v>
      </c>
      <c r="D2001" t="s">
        <v>6669</v>
      </c>
      <c r="E2001" t="s">
        <v>10455</v>
      </c>
      <c r="F2001" t="s">
        <v>9676</v>
      </c>
      <c r="G2001" t="s">
        <v>6672</v>
      </c>
      <c r="H2001" t="s">
        <v>10456</v>
      </c>
      <c r="I2001" t="s">
        <v>9677</v>
      </c>
      <c r="J2001">
        <v>0</v>
      </c>
      <c r="K2001">
        <v>0</v>
      </c>
      <c r="L2001">
        <v>1</v>
      </c>
      <c r="M2001">
        <v>0</v>
      </c>
      <c r="N2001">
        <v>0</v>
      </c>
      <c r="O2001">
        <v>0</v>
      </c>
    </row>
    <row r="2002" spans="1:15">
      <c r="A2002">
        <v>1210</v>
      </c>
      <c r="B2002">
        <v>68</v>
      </c>
      <c r="C2002" s="10">
        <v>680847</v>
      </c>
      <c r="D2002" t="s">
        <v>6669</v>
      </c>
      <c r="E2002" t="s">
        <v>10455</v>
      </c>
      <c r="F2002" t="s">
        <v>10469</v>
      </c>
      <c r="G2002" t="s">
        <v>6672</v>
      </c>
      <c r="H2002" t="s">
        <v>10456</v>
      </c>
      <c r="I2002" t="s">
        <v>10470</v>
      </c>
      <c r="J2002">
        <v>0</v>
      </c>
      <c r="K2002">
        <v>0</v>
      </c>
      <c r="L2002">
        <v>0</v>
      </c>
      <c r="M2002">
        <v>0</v>
      </c>
      <c r="N2002">
        <v>0</v>
      </c>
      <c r="O2002">
        <v>0</v>
      </c>
    </row>
    <row r="2003" spans="1:15">
      <c r="A2003">
        <v>1210</v>
      </c>
      <c r="B2003">
        <v>68</v>
      </c>
      <c r="C2003" s="10">
        <v>680836</v>
      </c>
      <c r="D2003" t="s">
        <v>6669</v>
      </c>
      <c r="E2003" t="s">
        <v>10455</v>
      </c>
      <c r="F2003" t="s">
        <v>10471</v>
      </c>
      <c r="G2003" t="s">
        <v>6672</v>
      </c>
      <c r="H2003" t="s">
        <v>10456</v>
      </c>
      <c r="I2003" t="s">
        <v>10472</v>
      </c>
      <c r="J2003">
        <v>0</v>
      </c>
      <c r="K2003">
        <v>0</v>
      </c>
      <c r="L2003">
        <v>0</v>
      </c>
      <c r="M2003">
        <v>0</v>
      </c>
      <c r="N2003">
        <v>0</v>
      </c>
      <c r="O2003">
        <v>0</v>
      </c>
    </row>
    <row r="2004" spans="1:15">
      <c r="A2004">
        <v>1210</v>
      </c>
      <c r="B2004">
        <v>6903</v>
      </c>
      <c r="C2004" s="10">
        <v>690361</v>
      </c>
      <c r="D2004" t="s">
        <v>6669</v>
      </c>
      <c r="E2004" t="s">
        <v>10455</v>
      </c>
      <c r="F2004" t="s">
        <v>10473</v>
      </c>
      <c r="G2004" t="s">
        <v>6672</v>
      </c>
      <c r="H2004" t="s">
        <v>10456</v>
      </c>
      <c r="I2004" t="s">
        <v>10474</v>
      </c>
      <c r="J2004">
        <v>0</v>
      </c>
      <c r="K2004">
        <v>0</v>
      </c>
      <c r="L2004">
        <v>1</v>
      </c>
      <c r="M2004">
        <v>0</v>
      </c>
      <c r="N2004">
        <v>0</v>
      </c>
      <c r="O2004">
        <v>0</v>
      </c>
    </row>
    <row r="2005" spans="1:15">
      <c r="A2005">
        <v>1210</v>
      </c>
      <c r="B2005">
        <v>6903</v>
      </c>
      <c r="C2005" s="10">
        <v>690362</v>
      </c>
      <c r="D2005" t="s">
        <v>6669</v>
      </c>
      <c r="E2005" t="s">
        <v>10455</v>
      </c>
      <c r="F2005" t="s">
        <v>10475</v>
      </c>
      <c r="G2005" t="s">
        <v>6672</v>
      </c>
      <c r="H2005" t="s">
        <v>10456</v>
      </c>
      <c r="I2005" t="s">
        <v>10476</v>
      </c>
      <c r="J2005">
        <v>0</v>
      </c>
      <c r="K2005">
        <v>0</v>
      </c>
      <c r="L2005">
        <v>1</v>
      </c>
      <c r="M2005">
        <v>0</v>
      </c>
      <c r="N2005">
        <v>0</v>
      </c>
      <c r="O2005">
        <v>0</v>
      </c>
    </row>
    <row r="2006" spans="1:15">
      <c r="A2006">
        <v>1210</v>
      </c>
      <c r="B2006">
        <v>6903</v>
      </c>
      <c r="C2006" s="10">
        <v>690363</v>
      </c>
      <c r="D2006" t="s">
        <v>6669</v>
      </c>
      <c r="E2006" t="s">
        <v>10455</v>
      </c>
      <c r="F2006" t="s">
        <v>10477</v>
      </c>
      <c r="G2006" t="s">
        <v>6672</v>
      </c>
      <c r="H2006" t="s">
        <v>10456</v>
      </c>
      <c r="I2006" t="s">
        <v>10478</v>
      </c>
      <c r="J2006">
        <v>0</v>
      </c>
      <c r="K2006">
        <v>0</v>
      </c>
      <c r="L2006">
        <v>1</v>
      </c>
      <c r="M2006">
        <v>0</v>
      </c>
      <c r="N2006">
        <v>0</v>
      </c>
      <c r="O2006">
        <v>0</v>
      </c>
    </row>
    <row r="2007" spans="1:15">
      <c r="A2007">
        <v>1210</v>
      </c>
      <c r="B2007">
        <v>6903</v>
      </c>
      <c r="C2007" s="10">
        <v>690364</v>
      </c>
      <c r="D2007" t="s">
        <v>6669</v>
      </c>
      <c r="E2007" t="s">
        <v>10455</v>
      </c>
      <c r="F2007" t="s">
        <v>10479</v>
      </c>
      <c r="G2007" t="s">
        <v>6672</v>
      </c>
      <c r="H2007" t="s">
        <v>10456</v>
      </c>
      <c r="I2007" t="s">
        <v>10480</v>
      </c>
      <c r="J2007">
        <v>0</v>
      </c>
      <c r="K2007">
        <v>0</v>
      </c>
      <c r="L2007">
        <v>1</v>
      </c>
      <c r="M2007">
        <v>0</v>
      </c>
      <c r="N2007">
        <v>0</v>
      </c>
      <c r="O2007">
        <v>0</v>
      </c>
    </row>
    <row r="2008" spans="1:15">
      <c r="A2008">
        <v>1210</v>
      </c>
      <c r="B2008">
        <v>6903</v>
      </c>
      <c r="C2008" s="10">
        <v>690365</v>
      </c>
      <c r="D2008" t="s">
        <v>6669</v>
      </c>
      <c r="E2008" t="s">
        <v>10455</v>
      </c>
      <c r="F2008" t="s">
        <v>10481</v>
      </c>
      <c r="G2008" t="s">
        <v>6672</v>
      </c>
      <c r="H2008" t="s">
        <v>10456</v>
      </c>
      <c r="I2008" t="s">
        <v>10482</v>
      </c>
      <c r="J2008">
        <v>0</v>
      </c>
      <c r="K2008">
        <v>0</v>
      </c>
      <c r="L2008">
        <v>0</v>
      </c>
      <c r="M2008">
        <v>0</v>
      </c>
      <c r="N2008">
        <v>0</v>
      </c>
      <c r="O2008">
        <v>0</v>
      </c>
    </row>
    <row r="2009" spans="1:15">
      <c r="A2009">
        <v>1210</v>
      </c>
      <c r="B2009">
        <v>68</v>
      </c>
      <c r="C2009" s="10">
        <v>680057</v>
      </c>
      <c r="D2009" t="s">
        <v>6669</v>
      </c>
      <c r="E2009" t="s">
        <v>10455</v>
      </c>
      <c r="F2009" t="s">
        <v>10483</v>
      </c>
      <c r="G2009" t="s">
        <v>6672</v>
      </c>
      <c r="H2009" t="s">
        <v>10456</v>
      </c>
      <c r="I2009" t="s">
        <v>10484</v>
      </c>
      <c r="J2009">
        <v>0</v>
      </c>
      <c r="K2009">
        <v>0</v>
      </c>
      <c r="L2009">
        <v>1</v>
      </c>
      <c r="M2009">
        <v>0</v>
      </c>
      <c r="N2009">
        <v>0</v>
      </c>
      <c r="O2009">
        <v>0</v>
      </c>
    </row>
    <row r="2010" spans="1:15">
      <c r="A2010">
        <v>1210</v>
      </c>
      <c r="B2010">
        <v>68</v>
      </c>
      <c r="C2010" s="10">
        <v>680053</v>
      </c>
      <c r="D2010" t="s">
        <v>6669</v>
      </c>
      <c r="E2010" t="s">
        <v>10455</v>
      </c>
      <c r="F2010" t="s">
        <v>10485</v>
      </c>
      <c r="G2010" t="s">
        <v>6672</v>
      </c>
      <c r="H2010" t="s">
        <v>10456</v>
      </c>
      <c r="I2010" t="s">
        <v>10486</v>
      </c>
      <c r="J2010">
        <v>0</v>
      </c>
      <c r="K2010">
        <v>0</v>
      </c>
      <c r="L2010">
        <v>1</v>
      </c>
      <c r="M2010">
        <v>0</v>
      </c>
      <c r="N2010">
        <v>0</v>
      </c>
      <c r="O2010">
        <v>0</v>
      </c>
    </row>
    <row r="2011" spans="1:15">
      <c r="A2011">
        <v>1210</v>
      </c>
      <c r="B2011">
        <v>68</v>
      </c>
      <c r="C2011" s="10">
        <v>680041</v>
      </c>
      <c r="D2011" t="s">
        <v>6669</v>
      </c>
      <c r="E2011" t="s">
        <v>10455</v>
      </c>
      <c r="F2011" t="s">
        <v>10126</v>
      </c>
      <c r="G2011" t="s">
        <v>6672</v>
      </c>
      <c r="H2011" t="s">
        <v>10456</v>
      </c>
      <c r="I2011" t="s">
        <v>10127</v>
      </c>
      <c r="J2011">
        <v>0</v>
      </c>
      <c r="K2011">
        <v>0</v>
      </c>
      <c r="L2011">
        <v>1</v>
      </c>
      <c r="M2011">
        <v>0</v>
      </c>
      <c r="N2011">
        <v>0</v>
      </c>
      <c r="O2011">
        <v>0</v>
      </c>
    </row>
    <row r="2012" spans="1:15">
      <c r="A2012">
        <v>1210</v>
      </c>
      <c r="B2012">
        <v>68</v>
      </c>
      <c r="C2012" s="10">
        <v>680042</v>
      </c>
      <c r="D2012" t="s">
        <v>6669</v>
      </c>
      <c r="E2012" t="s">
        <v>10455</v>
      </c>
      <c r="F2012" t="s">
        <v>10128</v>
      </c>
      <c r="G2012" t="s">
        <v>6672</v>
      </c>
      <c r="H2012" t="s">
        <v>10456</v>
      </c>
      <c r="I2012" t="s">
        <v>10129</v>
      </c>
      <c r="J2012">
        <v>0</v>
      </c>
      <c r="K2012">
        <v>0</v>
      </c>
      <c r="L2012">
        <v>1</v>
      </c>
      <c r="M2012">
        <v>0</v>
      </c>
      <c r="N2012">
        <v>0</v>
      </c>
      <c r="O2012">
        <v>0</v>
      </c>
    </row>
    <row r="2013" spans="1:15">
      <c r="A2013">
        <v>1210</v>
      </c>
      <c r="B2013">
        <v>68</v>
      </c>
      <c r="C2013" s="10">
        <v>680043</v>
      </c>
      <c r="D2013" t="s">
        <v>6669</v>
      </c>
      <c r="E2013" t="s">
        <v>10455</v>
      </c>
      <c r="F2013" t="s">
        <v>10130</v>
      </c>
      <c r="G2013" t="s">
        <v>6672</v>
      </c>
      <c r="H2013" t="s">
        <v>10456</v>
      </c>
      <c r="I2013" t="s">
        <v>10131</v>
      </c>
      <c r="J2013">
        <v>0</v>
      </c>
      <c r="K2013">
        <v>0</v>
      </c>
      <c r="L2013">
        <v>1</v>
      </c>
      <c r="M2013">
        <v>0</v>
      </c>
      <c r="N2013">
        <v>0</v>
      </c>
      <c r="O2013">
        <v>0</v>
      </c>
    </row>
    <row r="2014" spans="1:15">
      <c r="A2014">
        <v>1210</v>
      </c>
      <c r="B2014">
        <v>68</v>
      </c>
      <c r="C2014" s="10">
        <v>680044</v>
      </c>
      <c r="D2014" t="s">
        <v>6669</v>
      </c>
      <c r="E2014" t="s">
        <v>10455</v>
      </c>
      <c r="F2014" t="s">
        <v>10134</v>
      </c>
      <c r="G2014" t="s">
        <v>6672</v>
      </c>
      <c r="H2014" t="s">
        <v>10456</v>
      </c>
      <c r="I2014" t="s">
        <v>10135</v>
      </c>
      <c r="J2014">
        <v>0</v>
      </c>
      <c r="K2014">
        <v>0</v>
      </c>
      <c r="L2014">
        <v>1</v>
      </c>
      <c r="M2014">
        <v>0</v>
      </c>
      <c r="N2014">
        <v>0</v>
      </c>
      <c r="O2014">
        <v>0</v>
      </c>
    </row>
    <row r="2015" spans="1:15">
      <c r="A2015">
        <v>1210</v>
      </c>
      <c r="B2015">
        <v>68</v>
      </c>
      <c r="C2015" s="10">
        <v>680045</v>
      </c>
      <c r="D2015" t="s">
        <v>6669</v>
      </c>
      <c r="E2015" t="s">
        <v>10455</v>
      </c>
      <c r="F2015" t="s">
        <v>10136</v>
      </c>
      <c r="G2015" t="s">
        <v>6672</v>
      </c>
      <c r="H2015" t="s">
        <v>10456</v>
      </c>
      <c r="I2015" t="s">
        <v>10137</v>
      </c>
      <c r="J2015">
        <v>0</v>
      </c>
      <c r="K2015">
        <v>0</v>
      </c>
      <c r="L2015">
        <v>1</v>
      </c>
      <c r="M2015">
        <v>0</v>
      </c>
      <c r="N2015">
        <v>0</v>
      </c>
      <c r="O2015">
        <v>0</v>
      </c>
    </row>
    <row r="2016" spans="1:15">
      <c r="A2016">
        <v>1210</v>
      </c>
      <c r="B2016">
        <v>68</v>
      </c>
      <c r="C2016" s="10">
        <v>680061</v>
      </c>
      <c r="D2016" t="s">
        <v>6669</v>
      </c>
      <c r="E2016" t="s">
        <v>10455</v>
      </c>
      <c r="F2016" t="s">
        <v>6865</v>
      </c>
      <c r="G2016" t="s">
        <v>6672</v>
      </c>
      <c r="H2016" t="s">
        <v>10456</v>
      </c>
      <c r="I2016" t="s">
        <v>6866</v>
      </c>
      <c r="J2016">
        <v>0</v>
      </c>
      <c r="K2016">
        <v>0</v>
      </c>
      <c r="L2016">
        <v>1</v>
      </c>
      <c r="M2016">
        <v>0</v>
      </c>
      <c r="N2016">
        <v>0</v>
      </c>
      <c r="O2016">
        <v>0</v>
      </c>
    </row>
    <row r="2017" spans="1:15">
      <c r="A2017">
        <v>1210</v>
      </c>
      <c r="B2017">
        <v>6812</v>
      </c>
      <c r="C2017" s="10">
        <v>681213</v>
      </c>
      <c r="D2017" t="s">
        <v>6669</v>
      </c>
      <c r="E2017" t="s">
        <v>10455</v>
      </c>
      <c r="F2017" t="s">
        <v>10487</v>
      </c>
      <c r="G2017" t="s">
        <v>6672</v>
      </c>
      <c r="H2017" t="s">
        <v>10456</v>
      </c>
      <c r="I2017" t="s">
        <v>10488</v>
      </c>
      <c r="J2017">
        <v>0</v>
      </c>
      <c r="K2017">
        <v>0</v>
      </c>
      <c r="L2017">
        <v>0</v>
      </c>
      <c r="M2017">
        <v>0</v>
      </c>
      <c r="N2017">
        <v>0</v>
      </c>
      <c r="O2017">
        <v>0</v>
      </c>
    </row>
    <row r="2018" spans="1:15">
      <c r="A2018">
        <v>1210</v>
      </c>
      <c r="B2018">
        <v>6812</v>
      </c>
      <c r="C2018" s="10">
        <v>681203</v>
      </c>
      <c r="D2018" t="s">
        <v>6669</v>
      </c>
      <c r="E2018" t="s">
        <v>10455</v>
      </c>
      <c r="F2018" t="s">
        <v>10489</v>
      </c>
      <c r="G2018" t="s">
        <v>6672</v>
      </c>
      <c r="H2018" t="s">
        <v>10456</v>
      </c>
      <c r="I2018" t="s">
        <v>10490</v>
      </c>
      <c r="J2018">
        <v>0</v>
      </c>
      <c r="K2018">
        <v>0</v>
      </c>
      <c r="L2018">
        <v>0</v>
      </c>
      <c r="M2018">
        <v>0</v>
      </c>
      <c r="N2018">
        <v>0</v>
      </c>
      <c r="O2018">
        <v>0</v>
      </c>
    </row>
    <row r="2019" spans="1:15">
      <c r="A2019">
        <v>1210</v>
      </c>
      <c r="B2019">
        <v>6812</v>
      </c>
      <c r="C2019" s="10">
        <v>681204</v>
      </c>
      <c r="D2019" t="s">
        <v>6669</v>
      </c>
      <c r="E2019" t="s">
        <v>10455</v>
      </c>
      <c r="F2019" t="s">
        <v>10491</v>
      </c>
      <c r="G2019" t="s">
        <v>6672</v>
      </c>
      <c r="H2019" t="s">
        <v>10456</v>
      </c>
      <c r="I2019" t="s">
        <v>10492</v>
      </c>
      <c r="J2019">
        <v>0</v>
      </c>
      <c r="K2019">
        <v>0</v>
      </c>
      <c r="L2019">
        <v>0</v>
      </c>
      <c r="M2019">
        <v>0</v>
      </c>
      <c r="N2019">
        <v>0</v>
      </c>
      <c r="O2019">
        <v>0</v>
      </c>
    </row>
    <row r="2020" spans="1:15">
      <c r="A2020">
        <v>1210</v>
      </c>
      <c r="B2020">
        <v>6903</v>
      </c>
      <c r="C2020" s="10">
        <v>690351</v>
      </c>
      <c r="D2020" t="s">
        <v>6669</v>
      </c>
      <c r="E2020" t="s">
        <v>10455</v>
      </c>
      <c r="F2020" t="s">
        <v>10493</v>
      </c>
      <c r="G2020" t="s">
        <v>6672</v>
      </c>
      <c r="H2020" t="s">
        <v>10456</v>
      </c>
      <c r="I2020" t="s">
        <v>10494</v>
      </c>
      <c r="J2020">
        <v>0</v>
      </c>
      <c r="K2020">
        <v>0</v>
      </c>
      <c r="L2020">
        <v>0</v>
      </c>
      <c r="M2020">
        <v>0</v>
      </c>
      <c r="N2020">
        <v>0</v>
      </c>
      <c r="O2020">
        <v>0</v>
      </c>
    </row>
    <row r="2021" spans="1:15">
      <c r="A2021">
        <v>1210</v>
      </c>
      <c r="B2021">
        <v>6812</v>
      </c>
      <c r="C2021" s="10">
        <v>681212</v>
      </c>
      <c r="D2021" t="s">
        <v>6669</v>
      </c>
      <c r="E2021" t="s">
        <v>10455</v>
      </c>
      <c r="F2021" t="s">
        <v>10495</v>
      </c>
      <c r="G2021" t="s">
        <v>6672</v>
      </c>
      <c r="H2021" t="s">
        <v>10456</v>
      </c>
      <c r="I2021" t="s">
        <v>10496</v>
      </c>
      <c r="J2021">
        <v>0</v>
      </c>
      <c r="K2021">
        <v>0</v>
      </c>
      <c r="L2021">
        <v>0</v>
      </c>
      <c r="M2021">
        <v>0</v>
      </c>
      <c r="N2021">
        <v>0</v>
      </c>
      <c r="O2021">
        <v>0</v>
      </c>
    </row>
    <row r="2022" spans="1:15">
      <c r="A2022">
        <v>1210</v>
      </c>
      <c r="B2022">
        <v>6812</v>
      </c>
      <c r="C2022" s="10">
        <v>681205</v>
      </c>
      <c r="D2022" t="s">
        <v>6669</v>
      </c>
      <c r="E2022" t="s">
        <v>10455</v>
      </c>
      <c r="F2022" t="s">
        <v>10497</v>
      </c>
      <c r="G2022" t="s">
        <v>6672</v>
      </c>
      <c r="H2022" t="s">
        <v>10456</v>
      </c>
      <c r="I2022" t="s">
        <v>10498</v>
      </c>
      <c r="J2022">
        <v>0</v>
      </c>
      <c r="K2022">
        <v>0</v>
      </c>
      <c r="L2022">
        <v>0</v>
      </c>
      <c r="M2022">
        <v>0</v>
      </c>
      <c r="N2022">
        <v>0</v>
      </c>
      <c r="O2022">
        <v>0</v>
      </c>
    </row>
    <row r="2023" spans="1:15">
      <c r="A2023">
        <v>1210</v>
      </c>
      <c r="B2023">
        <v>6812</v>
      </c>
      <c r="C2023" s="10">
        <v>681202</v>
      </c>
      <c r="D2023" t="s">
        <v>6669</v>
      </c>
      <c r="E2023" t="s">
        <v>10455</v>
      </c>
      <c r="F2023" t="s">
        <v>10499</v>
      </c>
      <c r="G2023" t="s">
        <v>6672</v>
      </c>
      <c r="H2023" t="s">
        <v>10456</v>
      </c>
      <c r="I2023" t="s">
        <v>10500</v>
      </c>
      <c r="J2023">
        <v>0</v>
      </c>
      <c r="K2023">
        <v>0</v>
      </c>
      <c r="L2023">
        <v>0</v>
      </c>
      <c r="M2023">
        <v>0</v>
      </c>
      <c r="N2023">
        <v>0</v>
      </c>
      <c r="O2023">
        <v>0</v>
      </c>
    </row>
    <row r="2024" spans="1:15">
      <c r="A2024">
        <v>1210</v>
      </c>
      <c r="B2024">
        <v>6812</v>
      </c>
      <c r="C2024" s="10">
        <v>681214</v>
      </c>
      <c r="D2024" t="s">
        <v>6669</v>
      </c>
      <c r="E2024" t="s">
        <v>10455</v>
      </c>
      <c r="F2024" t="s">
        <v>10501</v>
      </c>
      <c r="G2024" t="s">
        <v>6672</v>
      </c>
      <c r="H2024" t="s">
        <v>10456</v>
      </c>
      <c r="I2024" t="s">
        <v>10502</v>
      </c>
      <c r="J2024">
        <v>0</v>
      </c>
      <c r="K2024">
        <v>0</v>
      </c>
      <c r="L2024">
        <v>0</v>
      </c>
      <c r="M2024">
        <v>0</v>
      </c>
      <c r="N2024">
        <v>0</v>
      </c>
      <c r="O2024">
        <v>0</v>
      </c>
    </row>
    <row r="2025" spans="1:15">
      <c r="A2025">
        <v>1210</v>
      </c>
      <c r="B2025">
        <v>6812</v>
      </c>
      <c r="C2025" s="10">
        <v>681201</v>
      </c>
      <c r="D2025" t="s">
        <v>6669</v>
      </c>
      <c r="E2025" t="s">
        <v>10455</v>
      </c>
      <c r="F2025" t="s">
        <v>10503</v>
      </c>
      <c r="G2025" t="s">
        <v>6672</v>
      </c>
      <c r="H2025" t="s">
        <v>10456</v>
      </c>
      <c r="I2025" t="s">
        <v>10504</v>
      </c>
      <c r="J2025">
        <v>0</v>
      </c>
      <c r="K2025">
        <v>0</v>
      </c>
      <c r="L2025">
        <v>0</v>
      </c>
      <c r="M2025">
        <v>0</v>
      </c>
      <c r="N2025">
        <v>0</v>
      </c>
      <c r="O2025">
        <v>0</v>
      </c>
    </row>
    <row r="2026" spans="1:15">
      <c r="A2026">
        <v>1210</v>
      </c>
      <c r="B2026">
        <v>6811</v>
      </c>
      <c r="C2026" s="10">
        <v>681161</v>
      </c>
      <c r="D2026" t="s">
        <v>6669</v>
      </c>
      <c r="E2026" t="s">
        <v>10455</v>
      </c>
      <c r="F2026" t="s">
        <v>10505</v>
      </c>
      <c r="G2026" t="s">
        <v>6672</v>
      </c>
      <c r="H2026" t="s">
        <v>10456</v>
      </c>
      <c r="I2026" t="s">
        <v>10506</v>
      </c>
      <c r="J2026">
        <v>1</v>
      </c>
      <c r="K2026">
        <v>0</v>
      </c>
      <c r="L2026">
        <v>0</v>
      </c>
      <c r="M2026">
        <v>0</v>
      </c>
      <c r="N2026">
        <v>0</v>
      </c>
      <c r="O2026">
        <v>0</v>
      </c>
    </row>
    <row r="2027" spans="1:15">
      <c r="A2027">
        <v>1210</v>
      </c>
      <c r="B2027">
        <v>6812</v>
      </c>
      <c r="C2027" s="10">
        <v>681211</v>
      </c>
      <c r="D2027" t="s">
        <v>6669</v>
      </c>
      <c r="E2027" t="s">
        <v>10455</v>
      </c>
      <c r="F2027" t="s">
        <v>10507</v>
      </c>
      <c r="G2027" t="s">
        <v>6672</v>
      </c>
      <c r="H2027" t="s">
        <v>10456</v>
      </c>
      <c r="I2027" t="s">
        <v>10508</v>
      </c>
      <c r="J2027">
        <v>1</v>
      </c>
      <c r="K2027">
        <v>0</v>
      </c>
      <c r="L2027">
        <v>0</v>
      </c>
      <c r="M2027">
        <v>0</v>
      </c>
      <c r="N2027">
        <v>0</v>
      </c>
      <c r="O2027">
        <v>0</v>
      </c>
    </row>
    <row r="2028" spans="1:15">
      <c r="A2028">
        <v>1210</v>
      </c>
      <c r="B2028">
        <v>6812</v>
      </c>
      <c r="C2028" s="10">
        <v>681215</v>
      </c>
      <c r="D2028" t="s">
        <v>6669</v>
      </c>
      <c r="E2028" t="s">
        <v>10455</v>
      </c>
      <c r="F2028" t="s">
        <v>10509</v>
      </c>
      <c r="G2028" t="s">
        <v>6672</v>
      </c>
      <c r="H2028" t="s">
        <v>10456</v>
      </c>
      <c r="I2028" t="s">
        <v>10510</v>
      </c>
      <c r="J2028">
        <v>0</v>
      </c>
      <c r="K2028">
        <v>0</v>
      </c>
      <c r="L2028">
        <v>0</v>
      </c>
      <c r="M2028">
        <v>0</v>
      </c>
      <c r="N2028">
        <v>0</v>
      </c>
      <c r="O2028">
        <v>0</v>
      </c>
    </row>
    <row r="2029" spans="1:15">
      <c r="A2029">
        <v>1210</v>
      </c>
      <c r="B2029">
        <v>6801</v>
      </c>
      <c r="C2029" s="10">
        <v>680106</v>
      </c>
      <c r="D2029" t="s">
        <v>6669</v>
      </c>
      <c r="E2029" t="s">
        <v>10455</v>
      </c>
      <c r="F2029" t="s">
        <v>10511</v>
      </c>
      <c r="G2029" t="s">
        <v>6672</v>
      </c>
      <c r="H2029" t="s">
        <v>10456</v>
      </c>
      <c r="I2029" t="s">
        <v>10512</v>
      </c>
      <c r="J2029">
        <v>0</v>
      </c>
      <c r="K2029">
        <v>0</v>
      </c>
      <c r="L2029">
        <v>0</v>
      </c>
      <c r="M2029">
        <v>0</v>
      </c>
      <c r="N2029">
        <v>0</v>
      </c>
      <c r="O2029">
        <v>0</v>
      </c>
    </row>
    <row r="2030" spans="1:15">
      <c r="A2030">
        <v>1210</v>
      </c>
      <c r="B2030">
        <v>6801</v>
      </c>
      <c r="C2030" s="10">
        <v>680112</v>
      </c>
      <c r="D2030" t="s">
        <v>6669</v>
      </c>
      <c r="E2030" t="s">
        <v>10455</v>
      </c>
      <c r="F2030" t="s">
        <v>10513</v>
      </c>
      <c r="G2030" t="s">
        <v>6672</v>
      </c>
      <c r="H2030" t="s">
        <v>10456</v>
      </c>
      <c r="I2030" t="s">
        <v>10514</v>
      </c>
      <c r="J2030">
        <v>0</v>
      </c>
      <c r="K2030">
        <v>0</v>
      </c>
      <c r="L2030">
        <v>0</v>
      </c>
      <c r="M2030">
        <v>0</v>
      </c>
      <c r="N2030">
        <v>0</v>
      </c>
      <c r="O2030">
        <v>0</v>
      </c>
    </row>
    <row r="2031" spans="1:15">
      <c r="A2031">
        <v>1210</v>
      </c>
      <c r="B2031">
        <v>6801</v>
      </c>
      <c r="C2031" s="10">
        <v>680133</v>
      </c>
      <c r="D2031" t="s">
        <v>6669</v>
      </c>
      <c r="E2031" t="s">
        <v>10455</v>
      </c>
      <c r="F2031" t="s">
        <v>10515</v>
      </c>
      <c r="G2031" t="s">
        <v>6672</v>
      </c>
      <c r="H2031" t="s">
        <v>10456</v>
      </c>
      <c r="I2031" t="s">
        <v>10516</v>
      </c>
      <c r="J2031">
        <v>0</v>
      </c>
      <c r="K2031">
        <v>0</v>
      </c>
      <c r="L2031">
        <v>0</v>
      </c>
      <c r="M2031">
        <v>0</v>
      </c>
      <c r="N2031">
        <v>0</v>
      </c>
      <c r="O2031">
        <v>0</v>
      </c>
    </row>
    <row r="2032" spans="1:15">
      <c r="A2032">
        <v>1210</v>
      </c>
      <c r="B2032">
        <v>6801</v>
      </c>
      <c r="C2032" s="10">
        <v>680122</v>
      </c>
      <c r="D2032" t="s">
        <v>6669</v>
      </c>
      <c r="E2032" t="s">
        <v>10455</v>
      </c>
      <c r="F2032" t="s">
        <v>10517</v>
      </c>
      <c r="G2032" t="s">
        <v>6672</v>
      </c>
      <c r="H2032" t="s">
        <v>10456</v>
      </c>
      <c r="I2032" t="s">
        <v>10518</v>
      </c>
      <c r="J2032">
        <v>0</v>
      </c>
      <c r="K2032">
        <v>0</v>
      </c>
      <c r="L2032">
        <v>0</v>
      </c>
      <c r="M2032">
        <v>0</v>
      </c>
      <c r="N2032">
        <v>0</v>
      </c>
      <c r="O2032">
        <v>0</v>
      </c>
    </row>
    <row r="2033" spans="1:15">
      <c r="A2033">
        <v>1210</v>
      </c>
      <c r="B2033">
        <v>6801</v>
      </c>
      <c r="C2033" s="10">
        <v>680121</v>
      </c>
      <c r="D2033" t="s">
        <v>6669</v>
      </c>
      <c r="E2033" t="s">
        <v>10455</v>
      </c>
      <c r="F2033" t="s">
        <v>10519</v>
      </c>
      <c r="G2033" t="s">
        <v>6672</v>
      </c>
      <c r="H2033" t="s">
        <v>10456</v>
      </c>
      <c r="I2033" t="s">
        <v>10520</v>
      </c>
      <c r="J2033">
        <v>0</v>
      </c>
      <c r="K2033">
        <v>0</v>
      </c>
      <c r="L2033">
        <v>0</v>
      </c>
      <c r="M2033">
        <v>0</v>
      </c>
      <c r="N2033">
        <v>0</v>
      </c>
      <c r="O2033">
        <v>0</v>
      </c>
    </row>
    <row r="2034" spans="1:15">
      <c r="A2034">
        <v>1210</v>
      </c>
      <c r="B2034">
        <v>6801</v>
      </c>
      <c r="C2034" s="10">
        <v>680135</v>
      </c>
      <c r="D2034" t="s">
        <v>6669</v>
      </c>
      <c r="E2034" t="s">
        <v>10455</v>
      </c>
      <c r="F2034" t="s">
        <v>10521</v>
      </c>
      <c r="G2034" t="s">
        <v>6672</v>
      </c>
      <c r="H2034" t="s">
        <v>10456</v>
      </c>
      <c r="I2034" t="s">
        <v>10522</v>
      </c>
      <c r="J2034">
        <v>0</v>
      </c>
      <c r="K2034">
        <v>0</v>
      </c>
      <c r="L2034">
        <v>0</v>
      </c>
      <c r="M2034">
        <v>0</v>
      </c>
      <c r="N2034">
        <v>0</v>
      </c>
      <c r="O2034">
        <v>0</v>
      </c>
    </row>
    <row r="2035" spans="1:15">
      <c r="A2035">
        <v>1210</v>
      </c>
      <c r="B2035">
        <v>6801</v>
      </c>
      <c r="C2035" s="10">
        <v>680134</v>
      </c>
      <c r="D2035" t="s">
        <v>6669</v>
      </c>
      <c r="E2035" t="s">
        <v>10455</v>
      </c>
      <c r="F2035" t="s">
        <v>10523</v>
      </c>
      <c r="G2035" t="s">
        <v>6672</v>
      </c>
      <c r="H2035" t="s">
        <v>10456</v>
      </c>
      <c r="I2035" t="s">
        <v>10524</v>
      </c>
      <c r="J2035">
        <v>0</v>
      </c>
      <c r="K2035">
        <v>0</v>
      </c>
      <c r="L2035">
        <v>0</v>
      </c>
      <c r="M2035">
        <v>0</v>
      </c>
      <c r="N2035">
        <v>0</v>
      </c>
      <c r="O2035">
        <v>0</v>
      </c>
    </row>
    <row r="2036" spans="1:15">
      <c r="A2036">
        <v>1210</v>
      </c>
      <c r="B2036">
        <v>6801</v>
      </c>
      <c r="C2036" s="10">
        <v>680102</v>
      </c>
      <c r="D2036" t="s">
        <v>6669</v>
      </c>
      <c r="E2036" t="s">
        <v>10455</v>
      </c>
      <c r="F2036" t="s">
        <v>10525</v>
      </c>
      <c r="G2036" t="s">
        <v>6672</v>
      </c>
      <c r="H2036" t="s">
        <v>10456</v>
      </c>
      <c r="I2036" t="s">
        <v>10526</v>
      </c>
      <c r="J2036">
        <v>0</v>
      </c>
      <c r="K2036">
        <v>0</v>
      </c>
      <c r="L2036">
        <v>0</v>
      </c>
      <c r="M2036">
        <v>0</v>
      </c>
      <c r="N2036">
        <v>0</v>
      </c>
      <c r="O2036">
        <v>0</v>
      </c>
    </row>
    <row r="2037" spans="1:15">
      <c r="A2037">
        <v>1210</v>
      </c>
      <c r="B2037">
        <v>6801</v>
      </c>
      <c r="C2037" s="10">
        <v>680104</v>
      </c>
      <c r="D2037" t="s">
        <v>6669</v>
      </c>
      <c r="E2037" t="s">
        <v>10455</v>
      </c>
      <c r="F2037" t="s">
        <v>10527</v>
      </c>
      <c r="G2037" t="s">
        <v>6672</v>
      </c>
      <c r="H2037" t="s">
        <v>10456</v>
      </c>
      <c r="I2037" t="s">
        <v>10528</v>
      </c>
      <c r="J2037">
        <v>0</v>
      </c>
      <c r="K2037">
        <v>0</v>
      </c>
      <c r="L2037">
        <v>0</v>
      </c>
      <c r="M2037">
        <v>0</v>
      </c>
      <c r="N2037">
        <v>0</v>
      </c>
      <c r="O2037">
        <v>0</v>
      </c>
    </row>
    <row r="2038" spans="1:15">
      <c r="A2038">
        <v>1210</v>
      </c>
      <c r="B2038">
        <v>6801</v>
      </c>
      <c r="C2038" s="10">
        <v>680131</v>
      </c>
      <c r="D2038" t="s">
        <v>6669</v>
      </c>
      <c r="E2038" t="s">
        <v>10455</v>
      </c>
      <c r="F2038" t="s">
        <v>10529</v>
      </c>
      <c r="G2038" t="s">
        <v>6672</v>
      </c>
      <c r="H2038" t="s">
        <v>10456</v>
      </c>
      <c r="I2038" t="s">
        <v>10530</v>
      </c>
      <c r="J2038">
        <v>0</v>
      </c>
      <c r="K2038">
        <v>0</v>
      </c>
      <c r="L2038">
        <v>0</v>
      </c>
      <c r="M2038">
        <v>0</v>
      </c>
      <c r="N2038">
        <v>0</v>
      </c>
      <c r="O2038">
        <v>0</v>
      </c>
    </row>
    <row r="2039" spans="1:15">
      <c r="A2039">
        <v>1210</v>
      </c>
      <c r="B2039">
        <v>6801</v>
      </c>
      <c r="C2039" s="10">
        <v>680124</v>
      </c>
      <c r="D2039" t="s">
        <v>6669</v>
      </c>
      <c r="E2039" t="s">
        <v>10455</v>
      </c>
      <c r="F2039" t="s">
        <v>10531</v>
      </c>
      <c r="G2039" t="s">
        <v>6672</v>
      </c>
      <c r="H2039" t="s">
        <v>10456</v>
      </c>
      <c r="I2039" t="s">
        <v>10532</v>
      </c>
      <c r="J2039">
        <v>0</v>
      </c>
      <c r="K2039">
        <v>0</v>
      </c>
      <c r="L2039">
        <v>0</v>
      </c>
      <c r="M2039">
        <v>0</v>
      </c>
      <c r="N2039">
        <v>0</v>
      </c>
      <c r="O2039">
        <v>0</v>
      </c>
    </row>
    <row r="2040" spans="1:15">
      <c r="A2040">
        <v>1210</v>
      </c>
      <c r="B2040">
        <v>6801</v>
      </c>
      <c r="C2040" s="10">
        <v>680105</v>
      </c>
      <c r="D2040" t="s">
        <v>6669</v>
      </c>
      <c r="E2040" t="s">
        <v>10455</v>
      </c>
      <c r="F2040" t="s">
        <v>10533</v>
      </c>
      <c r="G2040" t="s">
        <v>6672</v>
      </c>
      <c r="H2040" t="s">
        <v>10456</v>
      </c>
      <c r="I2040" t="s">
        <v>10534</v>
      </c>
      <c r="J2040">
        <v>0</v>
      </c>
      <c r="K2040">
        <v>0</v>
      </c>
      <c r="L2040">
        <v>0</v>
      </c>
      <c r="M2040">
        <v>0</v>
      </c>
      <c r="N2040">
        <v>0</v>
      </c>
      <c r="O2040">
        <v>0</v>
      </c>
    </row>
    <row r="2041" spans="1:15">
      <c r="A2041">
        <v>1210</v>
      </c>
      <c r="B2041">
        <v>6801</v>
      </c>
      <c r="C2041" s="10">
        <v>680103</v>
      </c>
      <c r="D2041" t="s">
        <v>6669</v>
      </c>
      <c r="E2041" t="s">
        <v>10455</v>
      </c>
      <c r="F2041" t="s">
        <v>10535</v>
      </c>
      <c r="G2041" t="s">
        <v>6672</v>
      </c>
      <c r="H2041" t="s">
        <v>10456</v>
      </c>
      <c r="I2041" t="s">
        <v>10536</v>
      </c>
      <c r="J2041">
        <v>0</v>
      </c>
      <c r="K2041">
        <v>0</v>
      </c>
      <c r="L2041">
        <v>0</v>
      </c>
      <c r="M2041">
        <v>0</v>
      </c>
      <c r="N2041">
        <v>0</v>
      </c>
      <c r="O2041">
        <v>0</v>
      </c>
    </row>
    <row r="2042" spans="1:15">
      <c r="A2042">
        <v>1210</v>
      </c>
      <c r="B2042">
        <v>6801</v>
      </c>
      <c r="C2042" s="10">
        <v>680126</v>
      </c>
      <c r="D2042" t="s">
        <v>6669</v>
      </c>
      <c r="E2042" t="s">
        <v>10455</v>
      </c>
      <c r="F2042" t="s">
        <v>10537</v>
      </c>
      <c r="G2042" t="s">
        <v>6672</v>
      </c>
      <c r="H2042" t="s">
        <v>10456</v>
      </c>
      <c r="I2042" t="s">
        <v>10538</v>
      </c>
      <c r="J2042">
        <v>0</v>
      </c>
      <c r="K2042">
        <v>0</v>
      </c>
      <c r="L2042">
        <v>0</v>
      </c>
      <c r="M2042">
        <v>0</v>
      </c>
      <c r="N2042">
        <v>0</v>
      </c>
      <c r="O2042">
        <v>0</v>
      </c>
    </row>
    <row r="2043" spans="1:15">
      <c r="A2043">
        <v>1210</v>
      </c>
      <c r="B2043">
        <v>6831</v>
      </c>
      <c r="C2043" s="10">
        <v>683165</v>
      </c>
      <c r="D2043" t="s">
        <v>6669</v>
      </c>
      <c r="E2043" t="s">
        <v>10455</v>
      </c>
      <c r="F2043" t="s">
        <v>10539</v>
      </c>
      <c r="G2043" t="s">
        <v>6672</v>
      </c>
      <c r="H2043" t="s">
        <v>10456</v>
      </c>
      <c r="I2043" t="s">
        <v>10540</v>
      </c>
      <c r="J2043">
        <v>0</v>
      </c>
      <c r="K2043">
        <v>0</v>
      </c>
      <c r="L2043">
        <v>0</v>
      </c>
      <c r="M2043">
        <v>0</v>
      </c>
      <c r="N2043">
        <v>0</v>
      </c>
      <c r="O2043">
        <v>0</v>
      </c>
    </row>
    <row r="2044" spans="1:15">
      <c r="A2044">
        <v>1210</v>
      </c>
      <c r="B2044">
        <v>6801</v>
      </c>
      <c r="C2044" s="10">
        <v>680123</v>
      </c>
      <c r="D2044" t="s">
        <v>6669</v>
      </c>
      <c r="E2044" t="s">
        <v>10455</v>
      </c>
      <c r="F2044" t="s">
        <v>10541</v>
      </c>
      <c r="G2044" t="s">
        <v>6672</v>
      </c>
      <c r="H2044" t="s">
        <v>10456</v>
      </c>
      <c r="I2044" t="s">
        <v>10542</v>
      </c>
      <c r="J2044">
        <v>0</v>
      </c>
      <c r="K2044">
        <v>0</v>
      </c>
      <c r="L2044">
        <v>0</v>
      </c>
      <c r="M2044">
        <v>0</v>
      </c>
      <c r="N2044">
        <v>0</v>
      </c>
      <c r="O2044">
        <v>0</v>
      </c>
    </row>
    <row r="2045" spans="1:15">
      <c r="A2045">
        <v>1210</v>
      </c>
      <c r="B2045">
        <v>6801</v>
      </c>
      <c r="C2045" s="10">
        <v>680136</v>
      </c>
      <c r="D2045" t="s">
        <v>6669</v>
      </c>
      <c r="E2045" t="s">
        <v>10455</v>
      </c>
      <c r="F2045" t="s">
        <v>10543</v>
      </c>
      <c r="G2045" t="s">
        <v>6672</v>
      </c>
      <c r="H2045" t="s">
        <v>10456</v>
      </c>
      <c r="I2045" t="s">
        <v>10544</v>
      </c>
      <c r="J2045">
        <v>0</v>
      </c>
      <c r="K2045">
        <v>0</v>
      </c>
      <c r="L2045">
        <v>0</v>
      </c>
      <c r="M2045">
        <v>0</v>
      </c>
      <c r="N2045">
        <v>0</v>
      </c>
      <c r="O2045">
        <v>0</v>
      </c>
    </row>
    <row r="2046" spans="1:15">
      <c r="A2046">
        <v>1210</v>
      </c>
      <c r="B2046">
        <v>6801</v>
      </c>
      <c r="C2046" s="10">
        <v>680101</v>
      </c>
      <c r="D2046" t="s">
        <v>6669</v>
      </c>
      <c r="E2046" t="s">
        <v>10455</v>
      </c>
      <c r="F2046" t="s">
        <v>10545</v>
      </c>
      <c r="G2046" t="s">
        <v>6672</v>
      </c>
      <c r="H2046" t="s">
        <v>10456</v>
      </c>
      <c r="I2046" t="s">
        <v>10546</v>
      </c>
      <c r="J2046">
        <v>0</v>
      </c>
      <c r="K2046">
        <v>0</v>
      </c>
      <c r="L2046">
        <v>0</v>
      </c>
      <c r="M2046">
        <v>0</v>
      </c>
      <c r="N2046">
        <v>0</v>
      </c>
      <c r="O2046">
        <v>0</v>
      </c>
    </row>
    <row r="2047" spans="1:15">
      <c r="A2047">
        <v>1210</v>
      </c>
      <c r="B2047">
        <v>6801</v>
      </c>
      <c r="C2047" s="10">
        <v>680127</v>
      </c>
      <c r="D2047" t="s">
        <v>6669</v>
      </c>
      <c r="E2047" t="s">
        <v>10455</v>
      </c>
      <c r="F2047" t="s">
        <v>10547</v>
      </c>
      <c r="G2047" t="s">
        <v>6672</v>
      </c>
      <c r="H2047" t="s">
        <v>10456</v>
      </c>
      <c r="I2047" t="s">
        <v>10548</v>
      </c>
      <c r="J2047">
        <v>0</v>
      </c>
      <c r="K2047">
        <v>0</v>
      </c>
      <c r="L2047">
        <v>0</v>
      </c>
      <c r="M2047">
        <v>0</v>
      </c>
      <c r="N2047">
        <v>0</v>
      </c>
      <c r="O2047">
        <v>0</v>
      </c>
    </row>
    <row r="2048" spans="1:15">
      <c r="A2048">
        <v>1210</v>
      </c>
      <c r="B2048">
        <v>6831</v>
      </c>
      <c r="C2048" s="10">
        <v>683154</v>
      </c>
      <c r="D2048" t="s">
        <v>6669</v>
      </c>
      <c r="E2048" t="s">
        <v>10455</v>
      </c>
      <c r="F2048" t="s">
        <v>10549</v>
      </c>
      <c r="G2048" t="s">
        <v>6672</v>
      </c>
      <c r="H2048" t="s">
        <v>10456</v>
      </c>
      <c r="I2048" t="s">
        <v>10550</v>
      </c>
      <c r="J2048">
        <v>0</v>
      </c>
      <c r="K2048">
        <v>0</v>
      </c>
      <c r="L2048">
        <v>0</v>
      </c>
      <c r="M2048">
        <v>0</v>
      </c>
      <c r="N2048">
        <v>0</v>
      </c>
      <c r="O2048">
        <v>0</v>
      </c>
    </row>
    <row r="2049" spans="1:15">
      <c r="A2049">
        <v>1210</v>
      </c>
      <c r="B2049">
        <v>6831</v>
      </c>
      <c r="C2049" s="10">
        <v>683162</v>
      </c>
      <c r="D2049" t="s">
        <v>6669</v>
      </c>
      <c r="E2049" t="s">
        <v>10455</v>
      </c>
      <c r="F2049" t="s">
        <v>10551</v>
      </c>
      <c r="G2049" t="s">
        <v>6672</v>
      </c>
      <c r="H2049" t="s">
        <v>10456</v>
      </c>
      <c r="I2049" t="s">
        <v>10552</v>
      </c>
      <c r="J2049">
        <v>0</v>
      </c>
      <c r="K2049">
        <v>0</v>
      </c>
      <c r="L2049">
        <v>0</v>
      </c>
      <c r="M2049">
        <v>0</v>
      </c>
      <c r="N2049">
        <v>0</v>
      </c>
      <c r="O2049">
        <v>0</v>
      </c>
    </row>
    <row r="2050" spans="1:15">
      <c r="A2050">
        <v>1210</v>
      </c>
      <c r="B2050">
        <v>6831</v>
      </c>
      <c r="C2050" s="10">
        <v>683151</v>
      </c>
      <c r="D2050" t="s">
        <v>6669</v>
      </c>
      <c r="E2050" t="s">
        <v>10455</v>
      </c>
      <c r="F2050" t="s">
        <v>10553</v>
      </c>
      <c r="G2050" t="s">
        <v>6672</v>
      </c>
      <c r="H2050" t="s">
        <v>10456</v>
      </c>
      <c r="I2050" t="s">
        <v>10554</v>
      </c>
      <c r="J2050">
        <v>0</v>
      </c>
      <c r="K2050">
        <v>0</v>
      </c>
      <c r="L2050">
        <v>0</v>
      </c>
      <c r="M2050">
        <v>0</v>
      </c>
      <c r="N2050">
        <v>0</v>
      </c>
      <c r="O2050">
        <v>0</v>
      </c>
    </row>
    <row r="2051" spans="1:15">
      <c r="A2051">
        <v>1210</v>
      </c>
      <c r="B2051">
        <v>6831</v>
      </c>
      <c r="C2051" s="10">
        <v>683155</v>
      </c>
      <c r="D2051" t="s">
        <v>6669</v>
      </c>
      <c r="E2051" t="s">
        <v>10455</v>
      </c>
      <c r="F2051" t="s">
        <v>10555</v>
      </c>
      <c r="G2051" t="s">
        <v>6672</v>
      </c>
      <c r="H2051" t="s">
        <v>10456</v>
      </c>
      <c r="I2051" t="s">
        <v>10556</v>
      </c>
      <c r="J2051">
        <v>0</v>
      </c>
      <c r="K2051">
        <v>0</v>
      </c>
      <c r="L2051">
        <v>0</v>
      </c>
      <c r="M2051">
        <v>0</v>
      </c>
      <c r="N2051">
        <v>0</v>
      </c>
      <c r="O2051">
        <v>0</v>
      </c>
    </row>
    <row r="2052" spans="1:15">
      <c r="A2052">
        <v>1210</v>
      </c>
      <c r="B2052">
        <v>6831</v>
      </c>
      <c r="C2052" s="10">
        <v>683152</v>
      </c>
      <c r="D2052" t="s">
        <v>6669</v>
      </c>
      <c r="E2052" t="s">
        <v>10455</v>
      </c>
      <c r="F2052" t="s">
        <v>10557</v>
      </c>
      <c r="G2052" t="s">
        <v>6672</v>
      </c>
      <c r="H2052" t="s">
        <v>10456</v>
      </c>
      <c r="I2052" t="s">
        <v>10558</v>
      </c>
      <c r="J2052">
        <v>0</v>
      </c>
      <c r="K2052">
        <v>0</v>
      </c>
      <c r="L2052">
        <v>0</v>
      </c>
      <c r="M2052">
        <v>0</v>
      </c>
      <c r="N2052">
        <v>0</v>
      </c>
      <c r="O2052">
        <v>0</v>
      </c>
    </row>
    <row r="2053" spans="1:15">
      <c r="A2053">
        <v>1210</v>
      </c>
      <c r="B2053">
        <v>6831</v>
      </c>
      <c r="C2053" s="10">
        <v>683158</v>
      </c>
      <c r="D2053" t="s">
        <v>6669</v>
      </c>
      <c r="E2053" t="s">
        <v>10455</v>
      </c>
      <c r="F2053" t="s">
        <v>10559</v>
      </c>
      <c r="G2053" t="s">
        <v>6672</v>
      </c>
      <c r="H2053" t="s">
        <v>10456</v>
      </c>
      <c r="I2053" t="s">
        <v>10560</v>
      </c>
      <c r="J2053">
        <v>0</v>
      </c>
      <c r="K2053">
        <v>0</v>
      </c>
      <c r="L2053">
        <v>0</v>
      </c>
      <c r="M2053">
        <v>0</v>
      </c>
      <c r="N2053">
        <v>0</v>
      </c>
      <c r="O2053">
        <v>0</v>
      </c>
    </row>
    <row r="2054" spans="1:15">
      <c r="A2054">
        <v>1210</v>
      </c>
      <c r="B2054">
        <v>6831</v>
      </c>
      <c r="C2054" s="10">
        <v>683153</v>
      </c>
      <c r="D2054" t="s">
        <v>6669</v>
      </c>
      <c r="E2054" t="s">
        <v>10455</v>
      </c>
      <c r="F2054" t="s">
        <v>10561</v>
      </c>
      <c r="G2054" t="s">
        <v>6672</v>
      </c>
      <c r="H2054" t="s">
        <v>10456</v>
      </c>
      <c r="I2054" t="s">
        <v>10562</v>
      </c>
      <c r="J2054">
        <v>0</v>
      </c>
      <c r="K2054">
        <v>0</v>
      </c>
      <c r="L2054">
        <v>0</v>
      </c>
      <c r="M2054">
        <v>0</v>
      </c>
      <c r="N2054">
        <v>0</v>
      </c>
      <c r="O2054">
        <v>0</v>
      </c>
    </row>
    <row r="2055" spans="1:15">
      <c r="A2055">
        <v>1210</v>
      </c>
      <c r="B2055">
        <v>6831</v>
      </c>
      <c r="C2055" s="10">
        <v>683164</v>
      </c>
      <c r="D2055" t="s">
        <v>6669</v>
      </c>
      <c r="E2055" t="s">
        <v>10455</v>
      </c>
      <c r="F2055" t="s">
        <v>10563</v>
      </c>
      <c r="G2055" t="s">
        <v>6672</v>
      </c>
      <c r="H2055" t="s">
        <v>10456</v>
      </c>
      <c r="I2055" t="s">
        <v>10564</v>
      </c>
      <c r="J2055">
        <v>0</v>
      </c>
      <c r="K2055">
        <v>0</v>
      </c>
      <c r="L2055">
        <v>0</v>
      </c>
      <c r="M2055">
        <v>0</v>
      </c>
      <c r="N2055">
        <v>0</v>
      </c>
      <c r="O2055">
        <v>0</v>
      </c>
    </row>
    <row r="2056" spans="1:15">
      <c r="A2056">
        <v>1210</v>
      </c>
      <c r="B2056">
        <v>6831</v>
      </c>
      <c r="C2056" s="10">
        <v>683163</v>
      </c>
      <c r="D2056" t="s">
        <v>6669</v>
      </c>
      <c r="E2056" t="s">
        <v>10455</v>
      </c>
      <c r="F2056" t="s">
        <v>10565</v>
      </c>
      <c r="G2056" t="s">
        <v>6672</v>
      </c>
      <c r="H2056" t="s">
        <v>10456</v>
      </c>
      <c r="I2056" t="s">
        <v>10566</v>
      </c>
      <c r="J2056">
        <v>0</v>
      </c>
      <c r="K2056">
        <v>0</v>
      </c>
      <c r="L2056">
        <v>0</v>
      </c>
      <c r="M2056">
        <v>0</v>
      </c>
      <c r="N2056">
        <v>0</v>
      </c>
      <c r="O2056">
        <v>0</v>
      </c>
    </row>
    <row r="2057" spans="1:15">
      <c r="A2057">
        <v>1210</v>
      </c>
      <c r="B2057">
        <v>6831</v>
      </c>
      <c r="C2057" s="10">
        <v>683156</v>
      </c>
      <c r="D2057" t="s">
        <v>6669</v>
      </c>
      <c r="E2057" t="s">
        <v>10455</v>
      </c>
      <c r="F2057" t="s">
        <v>10567</v>
      </c>
      <c r="G2057" t="s">
        <v>6672</v>
      </c>
      <c r="H2057" t="s">
        <v>10456</v>
      </c>
      <c r="I2057" t="s">
        <v>10568</v>
      </c>
      <c r="J2057">
        <v>0</v>
      </c>
      <c r="K2057">
        <v>0</v>
      </c>
      <c r="L2057">
        <v>0</v>
      </c>
      <c r="M2057">
        <v>0</v>
      </c>
      <c r="N2057">
        <v>0</v>
      </c>
      <c r="O2057">
        <v>0</v>
      </c>
    </row>
    <row r="2058" spans="1:15">
      <c r="A2058">
        <v>1210</v>
      </c>
      <c r="B2058">
        <v>6831</v>
      </c>
      <c r="C2058" s="10">
        <v>683159</v>
      </c>
      <c r="D2058" t="s">
        <v>6669</v>
      </c>
      <c r="E2058" t="s">
        <v>10455</v>
      </c>
      <c r="F2058" t="s">
        <v>10569</v>
      </c>
      <c r="G2058" t="s">
        <v>6672</v>
      </c>
      <c r="H2058" t="s">
        <v>10456</v>
      </c>
      <c r="I2058" t="s">
        <v>10570</v>
      </c>
      <c r="J2058">
        <v>0</v>
      </c>
      <c r="K2058">
        <v>0</v>
      </c>
      <c r="L2058">
        <v>0</v>
      </c>
      <c r="M2058">
        <v>0</v>
      </c>
      <c r="N2058">
        <v>0</v>
      </c>
      <c r="O2058">
        <v>0</v>
      </c>
    </row>
    <row r="2059" spans="1:15">
      <c r="A2059">
        <v>1210</v>
      </c>
      <c r="B2059">
        <v>6831</v>
      </c>
      <c r="C2059" s="10">
        <v>683157</v>
      </c>
      <c r="D2059" t="s">
        <v>6669</v>
      </c>
      <c r="E2059" t="s">
        <v>10455</v>
      </c>
      <c r="F2059" t="s">
        <v>10571</v>
      </c>
      <c r="G2059" t="s">
        <v>6672</v>
      </c>
      <c r="H2059" t="s">
        <v>10456</v>
      </c>
      <c r="I2059" t="s">
        <v>10572</v>
      </c>
      <c r="J2059">
        <v>0</v>
      </c>
      <c r="K2059">
        <v>0</v>
      </c>
      <c r="L2059">
        <v>0</v>
      </c>
      <c r="M2059">
        <v>0</v>
      </c>
      <c r="N2059">
        <v>0</v>
      </c>
      <c r="O2059">
        <v>0</v>
      </c>
    </row>
    <row r="2060" spans="1:15">
      <c r="A2060">
        <v>1210</v>
      </c>
      <c r="B2060">
        <v>6801</v>
      </c>
      <c r="C2060" s="10">
        <v>680132</v>
      </c>
      <c r="D2060" t="s">
        <v>6669</v>
      </c>
      <c r="E2060" t="s">
        <v>10455</v>
      </c>
      <c r="F2060" t="s">
        <v>10573</v>
      </c>
      <c r="G2060" t="s">
        <v>6672</v>
      </c>
      <c r="H2060" t="s">
        <v>10456</v>
      </c>
      <c r="I2060" t="s">
        <v>10574</v>
      </c>
      <c r="J2060">
        <v>0</v>
      </c>
      <c r="K2060">
        <v>0</v>
      </c>
      <c r="L2060">
        <v>0</v>
      </c>
      <c r="M2060">
        <v>0</v>
      </c>
      <c r="N2060">
        <v>0</v>
      </c>
      <c r="O2060">
        <v>0</v>
      </c>
    </row>
    <row r="2061" spans="1:15">
      <c r="A2061">
        <v>1210</v>
      </c>
      <c r="B2061">
        <v>6801</v>
      </c>
      <c r="C2061" s="10">
        <v>680125</v>
      </c>
      <c r="D2061" t="s">
        <v>6669</v>
      </c>
      <c r="E2061" t="s">
        <v>10455</v>
      </c>
      <c r="F2061" t="s">
        <v>10575</v>
      </c>
      <c r="G2061" t="s">
        <v>6672</v>
      </c>
      <c r="H2061" t="s">
        <v>10456</v>
      </c>
      <c r="I2061" t="s">
        <v>10576</v>
      </c>
      <c r="J2061">
        <v>0</v>
      </c>
      <c r="K2061">
        <v>0</v>
      </c>
      <c r="L2061">
        <v>0</v>
      </c>
      <c r="M2061">
        <v>0</v>
      </c>
      <c r="N2061">
        <v>0</v>
      </c>
      <c r="O2061">
        <v>0</v>
      </c>
    </row>
    <row r="2062" spans="1:15">
      <c r="A2062">
        <v>1210</v>
      </c>
      <c r="B2062">
        <v>6831</v>
      </c>
      <c r="C2062" s="10">
        <v>683161</v>
      </c>
      <c r="D2062" t="s">
        <v>6669</v>
      </c>
      <c r="E2062" t="s">
        <v>10455</v>
      </c>
      <c r="F2062" t="s">
        <v>10577</v>
      </c>
      <c r="G2062" t="s">
        <v>6672</v>
      </c>
      <c r="H2062" t="s">
        <v>10456</v>
      </c>
      <c r="I2062" t="s">
        <v>10578</v>
      </c>
      <c r="J2062">
        <v>1</v>
      </c>
      <c r="K2062">
        <v>0</v>
      </c>
      <c r="L2062">
        <v>0</v>
      </c>
      <c r="M2062">
        <v>0</v>
      </c>
      <c r="N2062">
        <v>0</v>
      </c>
      <c r="O2062">
        <v>0</v>
      </c>
    </row>
    <row r="2063" spans="1:15">
      <c r="A2063">
        <v>1210</v>
      </c>
      <c r="B2063">
        <v>6801</v>
      </c>
      <c r="C2063" s="10">
        <v>680113</v>
      </c>
      <c r="D2063" t="s">
        <v>6669</v>
      </c>
      <c r="E2063" t="s">
        <v>10455</v>
      </c>
      <c r="F2063" t="s">
        <v>10579</v>
      </c>
      <c r="G2063" t="s">
        <v>6672</v>
      </c>
      <c r="H2063" t="s">
        <v>10456</v>
      </c>
      <c r="I2063" t="s">
        <v>10580</v>
      </c>
      <c r="J2063">
        <v>1</v>
      </c>
      <c r="K2063">
        <v>0</v>
      </c>
      <c r="L2063">
        <v>0</v>
      </c>
      <c r="M2063">
        <v>0</v>
      </c>
      <c r="N2063">
        <v>0</v>
      </c>
      <c r="O2063">
        <v>0</v>
      </c>
    </row>
    <row r="2064" spans="1:15">
      <c r="A2064">
        <v>1210</v>
      </c>
      <c r="B2064">
        <v>6831</v>
      </c>
      <c r="C2064" s="10">
        <v>683183</v>
      </c>
      <c r="D2064" t="s">
        <v>6669</v>
      </c>
      <c r="E2064" t="s">
        <v>10455</v>
      </c>
      <c r="F2064" t="s">
        <v>10581</v>
      </c>
      <c r="G2064" t="s">
        <v>6672</v>
      </c>
      <c r="H2064" t="s">
        <v>10456</v>
      </c>
      <c r="I2064" t="s">
        <v>10582</v>
      </c>
      <c r="J2064">
        <v>0</v>
      </c>
      <c r="K2064">
        <v>0</v>
      </c>
      <c r="L2064">
        <v>0</v>
      </c>
      <c r="M2064">
        <v>0</v>
      </c>
      <c r="N2064">
        <v>0</v>
      </c>
      <c r="O2064">
        <v>0</v>
      </c>
    </row>
    <row r="2065" spans="1:15">
      <c r="A2065">
        <v>1210</v>
      </c>
      <c r="B2065">
        <v>6831</v>
      </c>
      <c r="C2065" s="10">
        <v>683172</v>
      </c>
      <c r="D2065" t="s">
        <v>6669</v>
      </c>
      <c r="E2065" t="s">
        <v>10455</v>
      </c>
      <c r="F2065" t="s">
        <v>10583</v>
      </c>
      <c r="G2065" t="s">
        <v>6672</v>
      </c>
      <c r="H2065" t="s">
        <v>10456</v>
      </c>
      <c r="I2065" t="s">
        <v>10584</v>
      </c>
      <c r="J2065">
        <v>0</v>
      </c>
      <c r="K2065">
        <v>0</v>
      </c>
      <c r="L2065">
        <v>0</v>
      </c>
      <c r="M2065">
        <v>0</v>
      </c>
      <c r="N2065">
        <v>0</v>
      </c>
      <c r="O2065">
        <v>0</v>
      </c>
    </row>
    <row r="2066" spans="1:15">
      <c r="A2066">
        <v>1210</v>
      </c>
      <c r="B2066">
        <v>6831</v>
      </c>
      <c r="C2066" s="10">
        <v>683179</v>
      </c>
      <c r="D2066" t="s">
        <v>6669</v>
      </c>
      <c r="E2066" t="s">
        <v>10455</v>
      </c>
      <c r="F2066" t="s">
        <v>10585</v>
      </c>
      <c r="G2066" t="s">
        <v>6672</v>
      </c>
      <c r="H2066" t="s">
        <v>10456</v>
      </c>
      <c r="I2066" t="s">
        <v>10586</v>
      </c>
      <c r="J2066">
        <v>0</v>
      </c>
      <c r="K2066">
        <v>0</v>
      </c>
      <c r="L2066">
        <v>0</v>
      </c>
      <c r="M2066">
        <v>0</v>
      </c>
      <c r="N2066">
        <v>0</v>
      </c>
      <c r="O2066">
        <v>0</v>
      </c>
    </row>
    <row r="2067" spans="1:15">
      <c r="A2067">
        <v>1210</v>
      </c>
      <c r="B2067">
        <v>6831</v>
      </c>
      <c r="C2067" s="10">
        <v>683177</v>
      </c>
      <c r="D2067" t="s">
        <v>6669</v>
      </c>
      <c r="E2067" t="s">
        <v>10455</v>
      </c>
      <c r="F2067" t="s">
        <v>10587</v>
      </c>
      <c r="G2067" t="s">
        <v>6672</v>
      </c>
      <c r="H2067" t="s">
        <v>10456</v>
      </c>
      <c r="I2067" t="s">
        <v>10588</v>
      </c>
      <c r="J2067">
        <v>0</v>
      </c>
      <c r="K2067">
        <v>0</v>
      </c>
      <c r="L2067">
        <v>0</v>
      </c>
      <c r="M2067">
        <v>0</v>
      </c>
      <c r="N2067">
        <v>0</v>
      </c>
      <c r="O2067">
        <v>0</v>
      </c>
    </row>
    <row r="2068" spans="1:15">
      <c r="A2068">
        <v>1210</v>
      </c>
      <c r="B2068">
        <v>6831</v>
      </c>
      <c r="C2068" s="10">
        <v>683176</v>
      </c>
      <c r="D2068" t="s">
        <v>6669</v>
      </c>
      <c r="E2068" t="s">
        <v>10455</v>
      </c>
      <c r="F2068" t="s">
        <v>10589</v>
      </c>
      <c r="G2068" t="s">
        <v>6672</v>
      </c>
      <c r="H2068" t="s">
        <v>10456</v>
      </c>
      <c r="I2068" t="s">
        <v>10590</v>
      </c>
      <c r="J2068">
        <v>0</v>
      </c>
      <c r="K2068">
        <v>0</v>
      </c>
      <c r="L2068">
        <v>0</v>
      </c>
      <c r="M2068">
        <v>0</v>
      </c>
      <c r="N2068">
        <v>0</v>
      </c>
      <c r="O2068">
        <v>0</v>
      </c>
    </row>
    <row r="2069" spans="1:15">
      <c r="A2069">
        <v>1210</v>
      </c>
      <c r="B2069">
        <v>6831</v>
      </c>
      <c r="C2069" s="10">
        <v>683178</v>
      </c>
      <c r="D2069" t="s">
        <v>6669</v>
      </c>
      <c r="E2069" t="s">
        <v>10455</v>
      </c>
      <c r="F2069" t="s">
        <v>10591</v>
      </c>
      <c r="G2069" t="s">
        <v>6672</v>
      </c>
      <c r="H2069" t="s">
        <v>10456</v>
      </c>
      <c r="I2069" t="s">
        <v>10592</v>
      </c>
      <c r="J2069">
        <v>0</v>
      </c>
      <c r="K2069">
        <v>0</v>
      </c>
      <c r="L2069">
        <v>0</v>
      </c>
      <c r="M2069">
        <v>0</v>
      </c>
      <c r="N2069">
        <v>0</v>
      </c>
      <c r="O2069">
        <v>0</v>
      </c>
    </row>
    <row r="2070" spans="1:15">
      <c r="A2070">
        <v>1210</v>
      </c>
      <c r="B2070">
        <v>6831</v>
      </c>
      <c r="C2070" s="10">
        <v>683175</v>
      </c>
      <c r="D2070" t="s">
        <v>6669</v>
      </c>
      <c r="E2070" t="s">
        <v>10455</v>
      </c>
      <c r="F2070" t="s">
        <v>10593</v>
      </c>
      <c r="G2070" t="s">
        <v>6672</v>
      </c>
      <c r="H2070" t="s">
        <v>10456</v>
      </c>
      <c r="I2070" t="s">
        <v>10594</v>
      </c>
      <c r="J2070">
        <v>0</v>
      </c>
      <c r="K2070">
        <v>0</v>
      </c>
      <c r="L2070">
        <v>0</v>
      </c>
      <c r="M2070">
        <v>0</v>
      </c>
      <c r="N2070">
        <v>0</v>
      </c>
      <c r="O2070">
        <v>0</v>
      </c>
    </row>
    <row r="2071" spans="1:15">
      <c r="A2071">
        <v>1210</v>
      </c>
      <c r="B2071">
        <v>6831</v>
      </c>
      <c r="C2071" s="10">
        <v>683180</v>
      </c>
      <c r="D2071" t="s">
        <v>6669</v>
      </c>
      <c r="E2071" t="s">
        <v>10455</v>
      </c>
      <c r="F2071" t="s">
        <v>10595</v>
      </c>
      <c r="G2071" t="s">
        <v>6672</v>
      </c>
      <c r="H2071" t="s">
        <v>10456</v>
      </c>
      <c r="I2071" t="s">
        <v>10596</v>
      </c>
      <c r="J2071">
        <v>0</v>
      </c>
      <c r="K2071">
        <v>0</v>
      </c>
      <c r="L2071">
        <v>0</v>
      </c>
      <c r="M2071">
        <v>0</v>
      </c>
      <c r="N2071">
        <v>0</v>
      </c>
      <c r="O2071">
        <v>0</v>
      </c>
    </row>
    <row r="2072" spans="1:15">
      <c r="A2072">
        <v>1210</v>
      </c>
      <c r="B2072">
        <v>6831</v>
      </c>
      <c r="C2072" s="10">
        <v>683171</v>
      </c>
      <c r="D2072" t="s">
        <v>6669</v>
      </c>
      <c r="E2072" t="s">
        <v>10455</v>
      </c>
      <c r="F2072" t="s">
        <v>10597</v>
      </c>
      <c r="G2072" t="s">
        <v>6672</v>
      </c>
      <c r="H2072" t="s">
        <v>10456</v>
      </c>
      <c r="I2072" t="s">
        <v>10598</v>
      </c>
      <c r="J2072">
        <v>0</v>
      </c>
      <c r="K2072">
        <v>0</v>
      </c>
      <c r="L2072">
        <v>0</v>
      </c>
      <c r="M2072">
        <v>0</v>
      </c>
      <c r="N2072">
        <v>0</v>
      </c>
      <c r="O2072">
        <v>0</v>
      </c>
    </row>
    <row r="2073" spans="1:15">
      <c r="A2073">
        <v>1210</v>
      </c>
      <c r="B2073">
        <v>6831</v>
      </c>
      <c r="C2073" s="10">
        <v>683182</v>
      </c>
      <c r="D2073" t="s">
        <v>6669</v>
      </c>
      <c r="E2073" t="s">
        <v>10455</v>
      </c>
      <c r="F2073" t="s">
        <v>10599</v>
      </c>
      <c r="G2073" t="s">
        <v>6672</v>
      </c>
      <c r="H2073" t="s">
        <v>10456</v>
      </c>
      <c r="I2073" t="s">
        <v>10600</v>
      </c>
      <c r="J2073">
        <v>0</v>
      </c>
      <c r="K2073">
        <v>0</v>
      </c>
      <c r="L2073">
        <v>0</v>
      </c>
      <c r="M2073">
        <v>0</v>
      </c>
      <c r="N2073">
        <v>0</v>
      </c>
      <c r="O2073">
        <v>0</v>
      </c>
    </row>
    <row r="2074" spans="1:15">
      <c r="A2074">
        <v>1210</v>
      </c>
      <c r="B2074">
        <v>6831</v>
      </c>
      <c r="C2074" s="10">
        <v>683181</v>
      </c>
      <c r="D2074" t="s">
        <v>6669</v>
      </c>
      <c r="E2074" t="s">
        <v>10455</v>
      </c>
      <c r="F2074" t="s">
        <v>10601</v>
      </c>
      <c r="G2074" t="s">
        <v>6672</v>
      </c>
      <c r="H2074" t="s">
        <v>10456</v>
      </c>
      <c r="I2074" t="s">
        <v>10602</v>
      </c>
      <c r="J2074">
        <v>0</v>
      </c>
      <c r="K2074">
        <v>0</v>
      </c>
      <c r="L2074">
        <v>0</v>
      </c>
      <c r="M2074">
        <v>0</v>
      </c>
      <c r="N2074">
        <v>0</v>
      </c>
      <c r="O2074">
        <v>0</v>
      </c>
    </row>
    <row r="2075" spans="1:15">
      <c r="A2075">
        <v>1210</v>
      </c>
      <c r="B2075">
        <v>6831</v>
      </c>
      <c r="C2075" s="10">
        <v>683174</v>
      </c>
      <c r="D2075" t="s">
        <v>6669</v>
      </c>
      <c r="E2075" t="s">
        <v>10455</v>
      </c>
      <c r="F2075" t="s">
        <v>10603</v>
      </c>
      <c r="G2075" t="s">
        <v>6672</v>
      </c>
      <c r="H2075" t="s">
        <v>10456</v>
      </c>
      <c r="I2075" t="s">
        <v>10604</v>
      </c>
      <c r="J2075">
        <v>0</v>
      </c>
      <c r="K2075">
        <v>0</v>
      </c>
      <c r="L2075">
        <v>0</v>
      </c>
      <c r="M2075">
        <v>0</v>
      </c>
      <c r="N2075">
        <v>0</v>
      </c>
      <c r="O2075">
        <v>0</v>
      </c>
    </row>
    <row r="2076" spans="1:15">
      <c r="A2076">
        <v>1210</v>
      </c>
      <c r="B2076">
        <v>6831</v>
      </c>
      <c r="C2076" s="10">
        <v>683173</v>
      </c>
      <c r="D2076" t="s">
        <v>6669</v>
      </c>
      <c r="E2076" t="s">
        <v>10455</v>
      </c>
      <c r="F2076" t="s">
        <v>10605</v>
      </c>
      <c r="G2076" t="s">
        <v>6672</v>
      </c>
      <c r="H2076" t="s">
        <v>10456</v>
      </c>
      <c r="I2076" t="s">
        <v>10606</v>
      </c>
      <c r="J2076">
        <v>0</v>
      </c>
      <c r="K2076">
        <v>0</v>
      </c>
      <c r="L2076">
        <v>0</v>
      </c>
      <c r="M2076">
        <v>0</v>
      </c>
      <c r="N2076">
        <v>0</v>
      </c>
      <c r="O2076">
        <v>0</v>
      </c>
    </row>
    <row r="2077" spans="1:15">
      <c r="A2077">
        <v>1210</v>
      </c>
      <c r="B2077">
        <v>6801</v>
      </c>
      <c r="C2077" s="10">
        <v>680115</v>
      </c>
      <c r="D2077" t="s">
        <v>6669</v>
      </c>
      <c r="E2077" t="s">
        <v>10455</v>
      </c>
      <c r="F2077" t="s">
        <v>10607</v>
      </c>
      <c r="G2077" t="s">
        <v>6672</v>
      </c>
      <c r="H2077" t="s">
        <v>10456</v>
      </c>
      <c r="I2077" t="s">
        <v>10608</v>
      </c>
      <c r="J2077">
        <v>0</v>
      </c>
      <c r="K2077">
        <v>0</v>
      </c>
      <c r="L2077">
        <v>0</v>
      </c>
      <c r="M2077">
        <v>0</v>
      </c>
      <c r="N2077">
        <v>0</v>
      </c>
      <c r="O2077">
        <v>0</v>
      </c>
    </row>
    <row r="2078" spans="1:15">
      <c r="A2078">
        <v>1210</v>
      </c>
      <c r="B2078">
        <v>6801</v>
      </c>
      <c r="C2078" s="10">
        <v>680114</v>
      </c>
      <c r="D2078" t="s">
        <v>6669</v>
      </c>
      <c r="E2078" t="s">
        <v>10455</v>
      </c>
      <c r="F2078" t="s">
        <v>10609</v>
      </c>
      <c r="G2078" t="s">
        <v>6672</v>
      </c>
      <c r="H2078" t="s">
        <v>10456</v>
      </c>
      <c r="I2078" t="s">
        <v>10610</v>
      </c>
      <c r="J2078">
        <v>0</v>
      </c>
      <c r="K2078">
        <v>0</v>
      </c>
      <c r="L2078">
        <v>0</v>
      </c>
      <c r="M2078">
        <v>0</v>
      </c>
      <c r="N2078">
        <v>0</v>
      </c>
      <c r="O2078">
        <v>0</v>
      </c>
    </row>
    <row r="2079" spans="1:15">
      <c r="A2079">
        <v>1210</v>
      </c>
      <c r="B2079">
        <v>6801</v>
      </c>
      <c r="C2079" s="10">
        <v>680111</v>
      </c>
      <c r="D2079" t="s">
        <v>6669</v>
      </c>
      <c r="E2079" t="s">
        <v>10455</v>
      </c>
      <c r="F2079" t="s">
        <v>10611</v>
      </c>
      <c r="G2079" t="s">
        <v>6672</v>
      </c>
      <c r="H2079" t="s">
        <v>10456</v>
      </c>
      <c r="I2079" t="s">
        <v>10612</v>
      </c>
      <c r="J2079">
        <v>0</v>
      </c>
      <c r="K2079">
        <v>0</v>
      </c>
      <c r="L2079">
        <v>0</v>
      </c>
      <c r="M2079">
        <v>0</v>
      </c>
      <c r="N2079">
        <v>0</v>
      </c>
      <c r="O2079">
        <v>0</v>
      </c>
    </row>
    <row r="2080" spans="1:15">
      <c r="A2080">
        <v>1210</v>
      </c>
      <c r="B2080">
        <v>68</v>
      </c>
      <c r="C2080" s="10">
        <v>680834</v>
      </c>
      <c r="D2080" t="s">
        <v>6669</v>
      </c>
      <c r="E2080" t="s">
        <v>10455</v>
      </c>
      <c r="F2080" t="s">
        <v>10613</v>
      </c>
      <c r="G2080" t="s">
        <v>6672</v>
      </c>
      <c r="H2080" t="s">
        <v>10456</v>
      </c>
      <c r="I2080" t="s">
        <v>10614</v>
      </c>
      <c r="J2080">
        <v>0</v>
      </c>
      <c r="K2080">
        <v>0</v>
      </c>
      <c r="L2080">
        <v>1</v>
      </c>
      <c r="M2080">
        <v>0</v>
      </c>
      <c r="N2080">
        <v>0</v>
      </c>
      <c r="O2080">
        <v>0</v>
      </c>
    </row>
    <row r="2081" spans="1:15">
      <c r="A2081">
        <v>1210</v>
      </c>
      <c r="B2081">
        <v>68</v>
      </c>
      <c r="C2081" s="10">
        <v>680821</v>
      </c>
      <c r="D2081" t="s">
        <v>6669</v>
      </c>
      <c r="E2081" t="s">
        <v>10455</v>
      </c>
      <c r="F2081" t="s">
        <v>7247</v>
      </c>
      <c r="G2081" t="s">
        <v>6672</v>
      </c>
      <c r="H2081" t="s">
        <v>10456</v>
      </c>
      <c r="I2081" t="s">
        <v>7248</v>
      </c>
      <c r="J2081">
        <v>0</v>
      </c>
      <c r="K2081">
        <v>0</v>
      </c>
      <c r="L2081">
        <v>1</v>
      </c>
      <c r="M2081">
        <v>0</v>
      </c>
      <c r="N2081">
        <v>0</v>
      </c>
      <c r="O2081">
        <v>0</v>
      </c>
    </row>
    <row r="2082" spans="1:15">
      <c r="A2082">
        <v>1210</v>
      </c>
      <c r="B2082">
        <v>68</v>
      </c>
      <c r="C2082" s="10">
        <v>680058</v>
      </c>
      <c r="D2082" t="s">
        <v>6669</v>
      </c>
      <c r="E2082" t="s">
        <v>10455</v>
      </c>
      <c r="F2082" t="s">
        <v>10615</v>
      </c>
      <c r="G2082" t="s">
        <v>6672</v>
      </c>
      <c r="H2082" t="s">
        <v>10456</v>
      </c>
      <c r="I2082" t="s">
        <v>10616</v>
      </c>
      <c r="J2082">
        <v>0</v>
      </c>
      <c r="K2082">
        <v>0</v>
      </c>
      <c r="L2082">
        <v>1</v>
      </c>
      <c r="M2082">
        <v>0</v>
      </c>
      <c r="N2082">
        <v>0</v>
      </c>
      <c r="O2082">
        <v>0</v>
      </c>
    </row>
    <row r="2083" spans="1:15">
      <c r="A2083">
        <v>1210</v>
      </c>
      <c r="B2083">
        <v>68</v>
      </c>
      <c r="C2083" s="10">
        <v>680833</v>
      </c>
      <c r="D2083" t="s">
        <v>6669</v>
      </c>
      <c r="E2083" t="s">
        <v>10455</v>
      </c>
      <c r="F2083" t="s">
        <v>10617</v>
      </c>
      <c r="G2083" t="s">
        <v>6672</v>
      </c>
      <c r="H2083" t="s">
        <v>10456</v>
      </c>
      <c r="I2083" t="s">
        <v>10618</v>
      </c>
      <c r="J2083">
        <v>0</v>
      </c>
      <c r="K2083">
        <v>0</v>
      </c>
      <c r="L2083">
        <v>0</v>
      </c>
      <c r="M2083">
        <v>0</v>
      </c>
      <c r="N2083">
        <v>0</v>
      </c>
      <c r="O2083">
        <v>0</v>
      </c>
    </row>
    <row r="2084" spans="1:15">
      <c r="A2084">
        <v>1210</v>
      </c>
      <c r="B2084">
        <v>68</v>
      </c>
      <c r="C2084" s="10">
        <v>680841</v>
      </c>
      <c r="D2084" t="s">
        <v>6669</v>
      </c>
      <c r="E2084" t="s">
        <v>10455</v>
      </c>
      <c r="F2084" t="s">
        <v>10619</v>
      </c>
      <c r="G2084" t="s">
        <v>6672</v>
      </c>
      <c r="H2084" t="s">
        <v>10456</v>
      </c>
      <c r="I2084" t="s">
        <v>10620</v>
      </c>
      <c r="J2084">
        <v>0</v>
      </c>
      <c r="K2084">
        <v>0</v>
      </c>
      <c r="L2084">
        <v>1</v>
      </c>
      <c r="M2084">
        <v>0</v>
      </c>
      <c r="N2084">
        <v>0</v>
      </c>
      <c r="O2084">
        <v>0</v>
      </c>
    </row>
    <row r="2085" spans="1:15">
      <c r="A2085">
        <v>1210</v>
      </c>
      <c r="B2085">
        <v>68</v>
      </c>
      <c r="C2085" s="10">
        <v>680842</v>
      </c>
      <c r="D2085" t="s">
        <v>6669</v>
      </c>
      <c r="E2085" t="s">
        <v>10455</v>
      </c>
      <c r="F2085" t="s">
        <v>10621</v>
      </c>
      <c r="G2085" t="s">
        <v>6672</v>
      </c>
      <c r="H2085" t="s">
        <v>10456</v>
      </c>
      <c r="I2085" t="s">
        <v>10622</v>
      </c>
      <c r="J2085">
        <v>0</v>
      </c>
      <c r="K2085">
        <v>0</v>
      </c>
      <c r="L2085">
        <v>1</v>
      </c>
      <c r="M2085">
        <v>0</v>
      </c>
      <c r="N2085">
        <v>0</v>
      </c>
      <c r="O2085">
        <v>0</v>
      </c>
    </row>
    <row r="2086" spans="1:15">
      <c r="A2086">
        <v>1210</v>
      </c>
      <c r="B2086">
        <v>68</v>
      </c>
      <c r="C2086" s="10">
        <v>680843</v>
      </c>
      <c r="D2086" t="s">
        <v>6669</v>
      </c>
      <c r="E2086" t="s">
        <v>10455</v>
      </c>
      <c r="F2086" t="s">
        <v>10623</v>
      </c>
      <c r="G2086" t="s">
        <v>6672</v>
      </c>
      <c r="H2086" t="s">
        <v>10456</v>
      </c>
      <c r="I2086" t="s">
        <v>10624</v>
      </c>
      <c r="J2086">
        <v>0</v>
      </c>
      <c r="K2086">
        <v>0</v>
      </c>
      <c r="L2086">
        <v>1</v>
      </c>
      <c r="M2086">
        <v>0</v>
      </c>
      <c r="N2086">
        <v>0</v>
      </c>
      <c r="O2086">
        <v>0</v>
      </c>
    </row>
    <row r="2087" spans="1:15">
      <c r="A2087">
        <v>1210</v>
      </c>
      <c r="B2087">
        <v>68</v>
      </c>
      <c r="C2087" s="10">
        <v>680844</v>
      </c>
      <c r="D2087" t="s">
        <v>6669</v>
      </c>
      <c r="E2087" t="s">
        <v>10455</v>
      </c>
      <c r="F2087" t="s">
        <v>10625</v>
      </c>
      <c r="G2087" t="s">
        <v>6672</v>
      </c>
      <c r="H2087" t="s">
        <v>10456</v>
      </c>
      <c r="I2087" t="s">
        <v>10626</v>
      </c>
      <c r="J2087">
        <v>0</v>
      </c>
      <c r="K2087">
        <v>0</v>
      </c>
      <c r="L2087">
        <v>1</v>
      </c>
      <c r="M2087">
        <v>0</v>
      </c>
      <c r="N2087">
        <v>0</v>
      </c>
      <c r="O2087">
        <v>0</v>
      </c>
    </row>
    <row r="2088" spans="1:15">
      <c r="A2088">
        <v>1210</v>
      </c>
      <c r="B2088">
        <v>68</v>
      </c>
      <c r="C2088" s="10">
        <v>680845</v>
      </c>
      <c r="D2088" t="s">
        <v>6669</v>
      </c>
      <c r="E2088" t="s">
        <v>10455</v>
      </c>
      <c r="F2088" t="s">
        <v>10627</v>
      </c>
      <c r="G2088" t="s">
        <v>6672</v>
      </c>
      <c r="H2088" t="s">
        <v>10456</v>
      </c>
      <c r="I2088" t="s">
        <v>10628</v>
      </c>
      <c r="J2088">
        <v>0</v>
      </c>
      <c r="K2088">
        <v>0</v>
      </c>
      <c r="L2088">
        <v>1</v>
      </c>
      <c r="M2088">
        <v>0</v>
      </c>
      <c r="N2088">
        <v>0</v>
      </c>
      <c r="O2088">
        <v>0</v>
      </c>
    </row>
    <row r="2089" spans="1:15">
      <c r="A2089">
        <v>1210</v>
      </c>
      <c r="B2089">
        <v>6831</v>
      </c>
      <c r="C2089" s="10">
        <v>683186</v>
      </c>
      <c r="D2089" t="s">
        <v>6669</v>
      </c>
      <c r="E2089" t="s">
        <v>10455</v>
      </c>
      <c r="F2089" t="s">
        <v>8682</v>
      </c>
      <c r="G2089" t="s">
        <v>6672</v>
      </c>
      <c r="H2089" t="s">
        <v>10456</v>
      </c>
      <c r="I2089" t="s">
        <v>8683</v>
      </c>
      <c r="J2089">
        <v>0</v>
      </c>
      <c r="K2089">
        <v>0</v>
      </c>
      <c r="L2089">
        <v>0</v>
      </c>
      <c r="M2089">
        <v>0</v>
      </c>
      <c r="N2089">
        <v>0</v>
      </c>
      <c r="O2089">
        <v>0</v>
      </c>
    </row>
    <row r="2090" spans="1:15">
      <c r="A2090">
        <v>1210</v>
      </c>
      <c r="B2090">
        <v>68</v>
      </c>
      <c r="C2090" s="10">
        <v>680846</v>
      </c>
      <c r="D2090" t="s">
        <v>6669</v>
      </c>
      <c r="E2090" t="s">
        <v>10455</v>
      </c>
      <c r="F2090" t="s">
        <v>10629</v>
      </c>
      <c r="G2090" t="s">
        <v>6672</v>
      </c>
      <c r="H2090" t="s">
        <v>10456</v>
      </c>
      <c r="I2090" t="s">
        <v>10630</v>
      </c>
      <c r="J2090">
        <v>0</v>
      </c>
      <c r="K2090">
        <v>0</v>
      </c>
      <c r="L2090">
        <v>0</v>
      </c>
      <c r="M2090">
        <v>0</v>
      </c>
      <c r="N2090">
        <v>0</v>
      </c>
      <c r="O2090">
        <v>0</v>
      </c>
    </row>
    <row r="2091" spans="1:15">
      <c r="A2091">
        <v>1210</v>
      </c>
      <c r="B2091">
        <v>6903</v>
      </c>
      <c r="C2091" s="10">
        <v>690376</v>
      </c>
      <c r="D2091" t="s">
        <v>6669</v>
      </c>
      <c r="E2091" t="s">
        <v>10455</v>
      </c>
      <c r="F2091" t="s">
        <v>10631</v>
      </c>
      <c r="G2091" t="s">
        <v>6672</v>
      </c>
      <c r="H2091" t="s">
        <v>10456</v>
      </c>
      <c r="I2091" t="s">
        <v>10632</v>
      </c>
      <c r="J2091">
        <v>0</v>
      </c>
      <c r="K2091">
        <v>0</v>
      </c>
      <c r="L2091">
        <v>0</v>
      </c>
      <c r="M2091">
        <v>0</v>
      </c>
      <c r="N2091">
        <v>0</v>
      </c>
      <c r="O2091">
        <v>0</v>
      </c>
    </row>
    <row r="2092" spans="1:15">
      <c r="A2092">
        <v>1210</v>
      </c>
      <c r="B2092">
        <v>68</v>
      </c>
      <c r="C2092" s="10">
        <v>680818</v>
      </c>
      <c r="D2092" t="s">
        <v>6669</v>
      </c>
      <c r="E2092" t="s">
        <v>10455</v>
      </c>
      <c r="F2092" t="s">
        <v>10232</v>
      </c>
      <c r="G2092" t="s">
        <v>6672</v>
      </c>
      <c r="H2092" t="s">
        <v>10456</v>
      </c>
      <c r="I2092" t="s">
        <v>10233</v>
      </c>
      <c r="J2092">
        <v>0</v>
      </c>
      <c r="K2092">
        <v>0</v>
      </c>
      <c r="L2092">
        <v>0</v>
      </c>
      <c r="M2092">
        <v>0</v>
      </c>
      <c r="N2092">
        <v>0</v>
      </c>
      <c r="O2092">
        <v>0</v>
      </c>
    </row>
    <row r="2093" spans="1:15">
      <c r="A2093">
        <v>1210</v>
      </c>
      <c r="B2093">
        <v>6831</v>
      </c>
      <c r="C2093" s="10">
        <v>683187</v>
      </c>
      <c r="D2093" t="s">
        <v>6669</v>
      </c>
      <c r="E2093" t="s">
        <v>10455</v>
      </c>
      <c r="F2093" t="s">
        <v>10633</v>
      </c>
      <c r="G2093" t="s">
        <v>6672</v>
      </c>
      <c r="H2093" t="s">
        <v>10456</v>
      </c>
      <c r="I2093" t="s">
        <v>10634</v>
      </c>
      <c r="J2093">
        <v>0</v>
      </c>
      <c r="K2093">
        <v>0</v>
      </c>
      <c r="L2093">
        <v>0</v>
      </c>
      <c r="M2093">
        <v>0</v>
      </c>
      <c r="N2093">
        <v>0</v>
      </c>
      <c r="O2093">
        <v>0</v>
      </c>
    </row>
    <row r="2094" spans="1:15">
      <c r="A2094">
        <v>1210</v>
      </c>
      <c r="B2094">
        <v>68</v>
      </c>
      <c r="C2094" s="10">
        <v>680048</v>
      </c>
      <c r="D2094" t="s">
        <v>6669</v>
      </c>
      <c r="E2094" t="s">
        <v>10455</v>
      </c>
      <c r="F2094" t="s">
        <v>10635</v>
      </c>
      <c r="G2094" t="s">
        <v>6672</v>
      </c>
      <c r="H2094" t="s">
        <v>10456</v>
      </c>
      <c r="I2094" t="s">
        <v>10636</v>
      </c>
      <c r="J2094">
        <v>0</v>
      </c>
      <c r="K2094">
        <v>0</v>
      </c>
      <c r="L2094">
        <v>0</v>
      </c>
      <c r="M2094">
        <v>0</v>
      </c>
      <c r="N2094">
        <v>0</v>
      </c>
      <c r="O2094">
        <v>0</v>
      </c>
    </row>
    <row r="2095" spans="1:15">
      <c r="A2095">
        <v>1210</v>
      </c>
      <c r="B2095">
        <v>68</v>
      </c>
      <c r="C2095" s="10">
        <v>680828</v>
      </c>
      <c r="D2095" t="s">
        <v>6669</v>
      </c>
      <c r="E2095" t="s">
        <v>10455</v>
      </c>
      <c r="F2095" t="s">
        <v>10637</v>
      </c>
      <c r="G2095" t="s">
        <v>6672</v>
      </c>
      <c r="H2095" t="s">
        <v>10456</v>
      </c>
      <c r="I2095" t="s">
        <v>10638</v>
      </c>
      <c r="J2095">
        <v>0</v>
      </c>
      <c r="K2095">
        <v>0</v>
      </c>
      <c r="L2095">
        <v>1</v>
      </c>
      <c r="M2095">
        <v>0</v>
      </c>
      <c r="N2095">
        <v>0</v>
      </c>
      <c r="O2095">
        <v>0</v>
      </c>
    </row>
    <row r="2096" spans="1:15">
      <c r="A2096">
        <v>1210</v>
      </c>
      <c r="B2096">
        <v>68</v>
      </c>
      <c r="C2096" s="10">
        <v>680015</v>
      </c>
      <c r="D2096" t="s">
        <v>6669</v>
      </c>
      <c r="E2096" t="s">
        <v>10455</v>
      </c>
      <c r="F2096" t="s">
        <v>9492</v>
      </c>
      <c r="G2096" t="s">
        <v>6672</v>
      </c>
      <c r="H2096" t="s">
        <v>10456</v>
      </c>
      <c r="I2096" t="s">
        <v>9493</v>
      </c>
      <c r="J2096">
        <v>0</v>
      </c>
      <c r="K2096">
        <v>0</v>
      </c>
      <c r="L2096">
        <v>0</v>
      </c>
      <c r="M2096">
        <v>0</v>
      </c>
      <c r="N2096">
        <v>0</v>
      </c>
      <c r="O2096">
        <v>0</v>
      </c>
    </row>
    <row r="2097" spans="1:15">
      <c r="A2097">
        <v>1210</v>
      </c>
      <c r="B2097">
        <v>68</v>
      </c>
      <c r="C2097" s="10">
        <v>680013</v>
      </c>
      <c r="D2097" t="s">
        <v>6669</v>
      </c>
      <c r="E2097" t="s">
        <v>10455</v>
      </c>
      <c r="F2097" t="s">
        <v>10639</v>
      </c>
      <c r="G2097" t="s">
        <v>6672</v>
      </c>
      <c r="H2097" t="s">
        <v>10456</v>
      </c>
      <c r="I2097" t="s">
        <v>10640</v>
      </c>
      <c r="J2097">
        <v>0</v>
      </c>
      <c r="K2097">
        <v>0</v>
      </c>
      <c r="L2097">
        <v>1</v>
      </c>
      <c r="M2097">
        <v>0</v>
      </c>
      <c r="N2097">
        <v>0</v>
      </c>
      <c r="O2097">
        <v>0</v>
      </c>
    </row>
    <row r="2098" spans="1:15">
      <c r="A2098">
        <v>1210</v>
      </c>
      <c r="B2098">
        <v>68</v>
      </c>
      <c r="C2098" s="10">
        <v>680014</v>
      </c>
      <c r="D2098" t="s">
        <v>6669</v>
      </c>
      <c r="E2098" t="s">
        <v>10455</v>
      </c>
      <c r="F2098" t="s">
        <v>10641</v>
      </c>
      <c r="G2098" t="s">
        <v>6672</v>
      </c>
      <c r="H2098" t="s">
        <v>10456</v>
      </c>
      <c r="I2098" t="s">
        <v>10642</v>
      </c>
      <c r="J2098">
        <v>0</v>
      </c>
      <c r="K2098">
        <v>0</v>
      </c>
      <c r="L2098">
        <v>1</v>
      </c>
      <c r="M2098">
        <v>0</v>
      </c>
      <c r="N2098">
        <v>0</v>
      </c>
      <c r="O2098">
        <v>0</v>
      </c>
    </row>
    <row r="2099" spans="1:15">
      <c r="A2099">
        <v>1210</v>
      </c>
      <c r="B2099">
        <v>68</v>
      </c>
      <c r="C2099" s="10">
        <v>680820</v>
      </c>
      <c r="D2099" t="s">
        <v>6669</v>
      </c>
      <c r="E2099" t="s">
        <v>10455</v>
      </c>
      <c r="F2099" t="s">
        <v>8550</v>
      </c>
      <c r="G2099" t="s">
        <v>6672</v>
      </c>
      <c r="H2099" t="s">
        <v>10456</v>
      </c>
      <c r="I2099" t="s">
        <v>8551</v>
      </c>
      <c r="J2099">
        <v>0</v>
      </c>
      <c r="K2099">
        <v>0</v>
      </c>
      <c r="L2099">
        <v>1</v>
      </c>
      <c r="M2099">
        <v>0</v>
      </c>
      <c r="N2099">
        <v>0</v>
      </c>
      <c r="O2099">
        <v>0</v>
      </c>
    </row>
    <row r="2100" spans="1:15">
      <c r="A2100">
        <v>1210</v>
      </c>
      <c r="B2100">
        <v>68</v>
      </c>
      <c r="C2100" s="10">
        <v>680826</v>
      </c>
      <c r="D2100" t="s">
        <v>6669</v>
      </c>
      <c r="E2100" t="s">
        <v>10455</v>
      </c>
      <c r="F2100" t="s">
        <v>8552</v>
      </c>
      <c r="G2100" t="s">
        <v>6672</v>
      </c>
      <c r="H2100" t="s">
        <v>10456</v>
      </c>
      <c r="I2100" t="s">
        <v>8553</v>
      </c>
      <c r="J2100">
        <v>0</v>
      </c>
      <c r="K2100">
        <v>0</v>
      </c>
      <c r="L2100">
        <v>0</v>
      </c>
      <c r="M2100">
        <v>0</v>
      </c>
      <c r="N2100">
        <v>0</v>
      </c>
      <c r="O2100">
        <v>0</v>
      </c>
    </row>
    <row r="2101" spans="1:15">
      <c r="A2101">
        <v>1210</v>
      </c>
      <c r="B2101">
        <v>68</v>
      </c>
      <c r="C2101" s="10">
        <v>680823</v>
      </c>
      <c r="D2101" t="s">
        <v>6669</v>
      </c>
      <c r="E2101" t="s">
        <v>10455</v>
      </c>
      <c r="F2101" t="s">
        <v>10643</v>
      </c>
      <c r="G2101" t="s">
        <v>6672</v>
      </c>
      <c r="H2101" t="s">
        <v>10456</v>
      </c>
      <c r="I2101" t="s">
        <v>10644</v>
      </c>
      <c r="J2101">
        <v>0</v>
      </c>
      <c r="K2101">
        <v>0</v>
      </c>
      <c r="L2101">
        <v>1</v>
      </c>
      <c r="M2101">
        <v>0</v>
      </c>
      <c r="N2101">
        <v>0</v>
      </c>
      <c r="O2101">
        <v>0</v>
      </c>
    </row>
    <row r="2102" spans="1:15">
      <c r="A2102">
        <v>1210</v>
      </c>
      <c r="B2102">
        <v>68</v>
      </c>
      <c r="C2102" s="10">
        <v>680824</v>
      </c>
      <c r="D2102" t="s">
        <v>6669</v>
      </c>
      <c r="E2102" t="s">
        <v>10455</v>
      </c>
      <c r="F2102" t="s">
        <v>10645</v>
      </c>
      <c r="G2102" t="s">
        <v>6672</v>
      </c>
      <c r="H2102" t="s">
        <v>10456</v>
      </c>
      <c r="I2102" t="s">
        <v>10646</v>
      </c>
      <c r="J2102">
        <v>0</v>
      </c>
      <c r="K2102">
        <v>0</v>
      </c>
      <c r="L2102">
        <v>1</v>
      </c>
      <c r="M2102">
        <v>0</v>
      </c>
      <c r="N2102">
        <v>0</v>
      </c>
      <c r="O2102">
        <v>0</v>
      </c>
    </row>
    <row r="2103" spans="1:15">
      <c r="A2103">
        <v>1210</v>
      </c>
      <c r="B2103">
        <v>68</v>
      </c>
      <c r="C2103" s="10">
        <v>680822</v>
      </c>
      <c r="D2103" t="s">
        <v>6669</v>
      </c>
      <c r="E2103" t="s">
        <v>10455</v>
      </c>
      <c r="F2103" t="s">
        <v>10647</v>
      </c>
      <c r="G2103" t="s">
        <v>6672</v>
      </c>
      <c r="H2103" t="s">
        <v>10456</v>
      </c>
      <c r="I2103" t="s">
        <v>10648</v>
      </c>
      <c r="J2103">
        <v>0</v>
      </c>
      <c r="K2103">
        <v>0</v>
      </c>
      <c r="L2103">
        <v>1</v>
      </c>
      <c r="M2103">
        <v>0</v>
      </c>
      <c r="N2103">
        <v>0</v>
      </c>
      <c r="O2103">
        <v>0</v>
      </c>
    </row>
    <row r="2104" spans="1:15">
      <c r="A2104">
        <v>1210</v>
      </c>
      <c r="B2104">
        <v>68</v>
      </c>
      <c r="C2104" s="10">
        <v>680825</v>
      </c>
      <c r="D2104" t="s">
        <v>6669</v>
      </c>
      <c r="E2104" t="s">
        <v>10455</v>
      </c>
      <c r="F2104" t="s">
        <v>8556</v>
      </c>
      <c r="G2104" t="s">
        <v>6672</v>
      </c>
      <c r="H2104" t="s">
        <v>10456</v>
      </c>
      <c r="I2104" t="s">
        <v>9494</v>
      </c>
      <c r="J2104">
        <v>0</v>
      </c>
      <c r="K2104">
        <v>0</v>
      </c>
      <c r="L2104">
        <v>0</v>
      </c>
      <c r="M2104">
        <v>0</v>
      </c>
      <c r="N2104">
        <v>0</v>
      </c>
      <c r="O2104">
        <v>0</v>
      </c>
    </row>
    <row r="2105" spans="1:15">
      <c r="A2105">
        <v>1210</v>
      </c>
      <c r="B2105">
        <v>68</v>
      </c>
      <c r="C2105" s="10">
        <v>680831</v>
      </c>
      <c r="D2105" t="s">
        <v>6669</v>
      </c>
      <c r="E2105" t="s">
        <v>10455</v>
      </c>
      <c r="F2105" t="s">
        <v>10649</v>
      </c>
      <c r="G2105" t="s">
        <v>6672</v>
      </c>
      <c r="H2105" t="s">
        <v>10456</v>
      </c>
      <c r="I2105" t="s">
        <v>10650</v>
      </c>
      <c r="J2105">
        <v>0</v>
      </c>
      <c r="K2105">
        <v>0</v>
      </c>
      <c r="L2105">
        <v>1</v>
      </c>
      <c r="M2105">
        <v>0</v>
      </c>
      <c r="N2105">
        <v>0</v>
      </c>
      <c r="O2105">
        <v>0</v>
      </c>
    </row>
    <row r="2106" spans="1:15">
      <c r="A2106">
        <v>1210</v>
      </c>
      <c r="B2106">
        <v>68</v>
      </c>
      <c r="C2106" s="10">
        <v>680832</v>
      </c>
      <c r="D2106" t="s">
        <v>6669</v>
      </c>
      <c r="E2106" t="s">
        <v>10455</v>
      </c>
      <c r="F2106" t="s">
        <v>10651</v>
      </c>
      <c r="G2106" t="s">
        <v>6672</v>
      </c>
      <c r="H2106" t="s">
        <v>10456</v>
      </c>
      <c r="I2106" t="s">
        <v>10652</v>
      </c>
      <c r="J2106">
        <v>0</v>
      </c>
      <c r="K2106">
        <v>0</v>
      </c>
      <c r="L2106">
        <v>1</v>
      </c>
      <c r="M2106">
        <v>0</v>
      </c>
      <c r="N2106">
        <v>0</v>
      </c>
      <c r="O2106">
        <v>0</v>
      </c>
    </row>
    <row r="2107" spans="1:15">
      <c r="A2107">
        <v>1210</v>
      </c>
      <c r="B2107">
        <v>6903</v>
      </c>
      <c r="C2107" s="10">
        <v>690366</v>
      </c>
      <c r="D2107" t="s">
        <v>6669</v>
      </c>
      <c r="E2107" t="s">
        <v>10455</v>
      </c>
      <c r="F2107" t="s">
        <v>9778</v>
      </c>
      <c r="G2107" t="s">
        <v>6672</v>
      </c>
      <c r="H2107" t="s">
        <v>10456</v>
      </c>
      <c r="I2107" t="s">
        <v>9779</v>
      </c>
      <c r="J2107">
        <v>0</v>
      </c>
      <c r="K2107">
        <v>0</v>
      </c>
      <c r="L2107">
        <v>0</v>
      </c>
      <c r="M2107">
        <v>0</v>
      </c>
      <c r="N2107">
        <v>0</v>
      </c>
      <c r="O2107">
        <v>0</v>
      </c>
    </row>
    <row r="2108" spans="1:15">
      <c r="A2108">
        <v>1210</v>
      </c>
      <c r="B2108">
        <v>68</v>
      </c>
      <c r="C2108" s="10">
        <v>680837</v>
      </c>
      <c r="D2108" t="s">
        <v>6669</v>
      </c>
      <c r="E2108" t="s">
        <v>10455</v>
      </c>
      <c r="F2108" t="s">
        <v>10653</v>
      </c>
      <c r="G2108" t="s">
        <v>6672</v>
      </c>
      <c r="H2108" t="s">
        <v>10456</v>
      </c>
      <c r="I2108" t="s">
        <v>10654</v>
      </c>
      <c r="J2108">
        <v>0</v>
      </c>
      <c r="K2108">
        <v>0</v>
      </c>
      <c r="L2108">
        <v>0</v>
      </c>
      <c r="M2108">
        <v>0</v>
      </c>
      <c r="N2108">
        <v>0</v>
      </c>
      <c r="O2108">
        <v>0</v>
      </c>
    </row>
    <row r="2109" spans="1:15">
      <c r="A2109">
        <v>1210</v>
      </c>
      <c r="B2109">
        <v>6903</v>
      </c>
      <c r="C2109" s="10">
        <v>690381</v>
      </c>
      <c r="D2109" t="s">
        <v>6669</v>
      </c>
      <c r="E2109" t="s">
        <v>10455</v>
      </c>
      <c r="F2109" t="s">
        <v>10655</v>
      </c>
      <c r="G2109" t="s">
        <v>6672</v>
      </c>
      <c r="H2109" t="s">
        <v>10456</v>
      </c>
      <c r="I2109" t="s">
        <v>10656</v>
      </c>
      <c r="J2109">
        <v>0</v>
      </c>
      <c r="K2109">
        <v>0</v>
      </c>
      <c r="L2109">
        <v>1</v>
      </c>
      <c r="M2109">
        <v>0</v>
      </c>
      <c r="N2109">
        <v>0</v>
      </c>
      <c r="O2109">
        <v>0</v>
      </c>
    </row>
    <row r="2110" spans="1:15">
      <c r="A2110">
        <v>1210</v>
      </c>
      <c r="B2110">
        <v>6903</v>
      </c>
      <c r="C2110" s="10">
        <v>690382</v>
      </c>
      <c r="D2110" t="s">
        <v>6669</v>
      </c>
      <c r="E2110" t="s">
        <v>10455</v>
      </c>
      <c r="F2110" t="s">
        <v>10657</v>
      </c>
      <c r="G2110" t="s">
        <v>6672</v>
      </c>
      <c r="H2110" t="s">
        <v>10456</v>
      </c>
      <c r="I2110" t="s">
        <v>10658</v>
      </c>
      <c r="J2110">
        <v>0</v>
      </c>
      <c r="K2110">
        <v>0</v>
      </c>
      <c r="L2110">
        <v>1</v>
      </c>
      <c r="M2110">
        <v>0</v>
      </c>
      <c r="N2110">
        <v>0</v>
      </c>
      <c r="O2110">
        <v>0</v>
      </c>
    </row>
    <row r="2111" spans="1:15">
      <c r="A2111">
        <v>1210</v>
      </c>
      <c r="B2111">
        <v>6903</v>
      </c>
      <c r="C2111" s="10">
        <v>690371</v>
      </c>
      <c r="D2111" t="s">
        <v>6669</v>
      </c>
      <c r="E2111" t="s">
        <v>10455</v>
      </c>
      <c r="F2111" t="s">
        <v>10659</v>
      </c>
      <c r="G2111" t="s">
        <v>6672</v>
      </c>
      <c r="H2111" t="s">
        <v>10456</v>
      </c>
      <c r="I2111" t="s">
        <v>10660</v>
      </c>
      <c r="J2111">
        <v>0</v>
      </c>
      <c r="K2111">
        <v>0</v>
      </c>
      <c r="L2111">
        <v>1</v>
      </c>
      <c r="M2111">
        <v>0</v>
      </c>
      <c r="N2111">
        <v>0</v>
      </c>
      <c r="O2111">
        <v>0</v>
      </c>
    </row>
    <row r="2112" spans="1:15">
      <c r="A2112">
        <v>1210</v>
      </c>
      <c r="B2112">
        <v>6903</v>
      </c>
      <c r="C2112" s="10">
        <v>690372</v>
      </c>
      <c r="D2112" t="s">
        <v>6669</v>
      </c>
      <c r="E2112" t="s">
        <v>10455</v>
      </c>
      <c r="F2112" t="s">
        <v>10661</v>
      </c>
      <c r="G2112" t="s">
        <v>6672</v>
      </c>
      <c r="H2112" t="s">
        <v>10456</v>
      </c>
      <c r="I2112" t="s">
        <v>10662</v>
      </c>
      <c r="J2112">
        <v>0</v>
      </c>
      <c r="K2112">
        <v>0</v>
      </c>
      <c r="L2112">
        <v>1</v>
      </c>
      <c r="M2112">
        <v>0</v>
      </c>
      <c r="N2112">
        <v>0</v>
      </c>
      <c r="O2112">
        <v>0</v>
      </c>
    </row>
    <row r="2113" spans="1:15">
      <c r="A2113">
        <v>1210</v>
      </c>
      <c r="B2113">
        <v>6903</v>
      </c>
      <c r="C2113" s="10">
        <v>690373</v>
      </c>
      <c r="D2113" t="s">
        <v>6669</v>
      </c>
      <c r="E2113" t="s">
        <v>10455</v>
      </c>
      <c r="F2113" t="s">
        <v>10663</v>
      </c>
      <c r="G2113" t="s">
        <v>6672</v>
      </c>
      <c r="H2113" t="s">
        <v>10456</v>
      </c>
      <c r="I2113" t="s">
        <v>10664</v>
      </c>
      <c r="J2113">
        <v>0</v>
      </c>
      <c r="K2113">
        <v>0</v>
      </c>
      <c r="L2113">
        <v>1</v>
      </c>
      <c r="M2113">
        <v>0</v>
      </c>
      <c r="N2113">
        <v>0</v>
      </c>
      <c r="O2113">
        <v>0</v>
      </c>
    </row>
    <row r="2114" spans="1:15">
      <c r="A2114">
        <v>1210</v>
      </c>
      <c r="B2114">
        <v>6903</v>
      </c>
      <c r="C2114" s="10">
        <v>690374</v>
      </c>
      <c r="D2114" t="s">
        <v>6669</v>
      </c>
      <c r="E2114" t="s">
        <v>10455</v>
      </c>
      <c r="F2114" t="s">
        <v>10665</v>
      </c>
      <c r="G2114" t="s">
        <v>6672</v>
      </c>
      <c r="H2114" t="s">
        <v>10456</v>
      </c>
      <c r="I2114" t="s">
        <v>10666</v>
      </c>
      <c r="J2114">
        <v>0</v>
      </c>
      <c r="K2114">
        <v>0</v>
      </c>
      <c r="L2114">
        <v>1</v>
      </c>
      <c r="M2114">
        <v>0</v>
      </c>
      <c r="N2114">
        <v>0</v>
      </c>
      <c r="O2114">
        <v>0</v>
      </c>
    </row>
    <row r="2115" spans="1:15">
      <c r="A2115">
        <v>1210</v>
      </c>
      <c r="B2115">
        <v>6903</v>
      </c>
      <c r="C2115" s="10">
        <v>690375</v>
      </c>
      <c r="D2115" t="s">
        <v>6669</v>
      </c>
      <c r="E2115" t="s">
        <v>10455</v>
      </c>
      <c r="F2115" t="s">
        <v>10667</v>
      </c>
      <c r="G2115" t="s">
        <v>6672</v>
      </c>
      <c r="H2115" t="s">
        <v>10456</v>
      </c>
      <c r="I2115" t="s">
        <v>10668</v>
      </c>
      <c r="J2115">
        <v>0</v>
      </c>
      <c r="K2115">
        <v>0</v>
      </c>
      <c r="L2115">
        <v>1</v>
      </c>
      <c r="M2115">
        <v>0</v>
      </c>
      <c r="N2115">
        <v>0</v>
      </c>
      <c r="O2115">
        <v>0</v>
      </c>
    </row>
    <row r="2116" spans="1:15">
      <c r="A2116">
        <v>1210</v>
      </c>
      <c r="B2116">
        <v>6903</v>
      </c>
      <c r="C2116" s="10">
        <v>690383</v>
      </c>
      <c r="D2116" t="s">
        <v>6669</v>
      </c>
      <c r="E2116" t="s">
        <v>10455</v>
      </c>
      <c r="F2116" t="s">
        <v>10669</v>
      </c>
      <c r="G2116" t="s">
        <v>6672</v>
      </c>
      <c r="H2116" t="s">
        <v>10456</v>
      </c>
      <c r="I2116" t="s">
        <v>10670</v>
      </c>
      <c r="J2116">
        <v>0</v>
      </c>
      <c r="K2116">
        <v>0</v>
      </c>
      <c r="L2116">
        <v>0</v>
      </c>
      <c r="M2116">
        <v>0</v>
      </c>
      <c r="N2116">
        <v>0</v>
      </c>
      <c r="O2116">
        <v>0</v>
      </c>
    </row>
    <row r="2117" spans="1:15">
      <c r="A2117">
        <v>1210</v>
      </c>
      <c r="B2117">
        <v>68</v>
      </c>
      <c r="C2117" s="10">
        <v>680811</v>
      </c>
      <c r="D2117" t="s">
        <v>6669</v>
      </c>
      <c r="E2117" t="s">
        <v>10455</v>
      </c>
      <c r="F2117" t="s">
        <v>7601</v>
      </c>
      <c r="G2117" t="s">
        <v>6672</v>
      </c>
      <c r="H2117" t="s">
        <v>10456</v>
      </c>
      <c r="I2117" t="s">
        <v>7602</v>
      </c>
      <c r="J2117">
        <v>0</v>
      </c>
      <c r="K2117">
        <v>0</v>
      </c>
      <c r="L2117">
        <v>1</v>
      </c>
      <c r="M2117">
        <v>0</v>
      </c>
      <c r="N2117">
        <v>0</v>
      </c>
      <c r="O2117">
        <v>0</v>
      </c>
    </row>
    <row r="2118" spans="1:15">
      <c r="A2118">
        <v>1210</v>
      </c>
      <c r="B2118">
        <v>68</v>
      </c>
      <c r="C2118" s="10">
        <v>680812</v>
      </c>
      <c r="D2118" t="s">
        <v>6669</v>
      </c>
      <c r="E2118" t="s">
        <v>10455</v>
      </c>
      <c r="F2118" t="s">
        <v>7603</v>
      </c>
      <c r="G2118" t="s">
        <v>6672</v>
      </c>
      <c r="H2118" t="s">
        <v>10456</v>
      </c>
      <c r="I2118" t="s">
        <v>7604</v>
      </c>
      <c r="J2118">
        <v>0</v>
      </c>
      <c r="K2118">
        <v>0</v>
      </c>
      <c r="L2118">
        <v>1</v>
      </c>
      <c r="M2118">
        <v>0</v>
      </c>
      <c r="N2118">
        <v>0</v>
      </c>
      <c r="O2118">
        <v>0</v>
      </c>
    </row>
    <row r="2119" spans="1:15">
      <c r="A2119">
        <v>1210</v>
      </c>
      <c r="B2119">
        <v>68</v>
      </c>
      <c r="C2119" s="10">
        <v>680813</v>
      </c>
      <c r="D2119" t="s">
        <v>6669</v>
      </c>
      <c r="E2119" t="s">
        <v>10455</v>
      </c>
      <c r="F2119" t="s">
        <v>7605</v>
      </c>
      <c r="G2119" t="s">
        <v>6672</v>
      </c>
      <c r="H2119" t="s">
        <v>10456</v>
      </c>
      <c r="I2119" t="s">
        <v>7606</v>
      </c>
      <c r="J2119">
        <v>0</v>
      </c>
      <c r="K2119">
        <v>0</v>
      </c>
      <c r="L2119">
        <v>1</v>
      </c>
      <c r="M2119">
        <v>0</v>
      </c>
      <c r="N2119">
        <v>0</v>
      </c>
      <c r="O2119">
        <v>0</v>
      </c>
    </row>
    <row r="2120" spans="1:15">
      <c r="A2120">
        <v>1210</v>
      </c>
      <c r="B2120">
        <v>68</v>
      </c>
      <c r="C2120" s="10">
        <v>680814</v>
      </c>
      <c r="D2120" t="s">
        <v>6669</v>
      </c>
      <c r="E2120" t="s">
        <v>10455</v>
      </c>
      <c r="F2120" t="s">
        <v>7607</v>
      </c>
      <c r="G2120" t="s">
        <v>6672</v>
      </c>
      <c r="H2120" t="s">
        <v>10456</v>
      </c>
      <c r="I2120" t="s">
        <v>7608</v>
      </c>
      <c r="J2120">
        <v>0</v>
      </c>
      <c r="K2120">
        <v>0</v>
      </c>
      <c r="L2120">
        <v>1</v>
      </c>
      <c r="M2120">
        <v>0</v>
      </c>
      <c r="N2120">
        <v>0</v>
      </c>
      <c r="O2120">
        <v>0</v>
      </c>
    </row>
    <row r="2121" spans="1:15">
      <c r="A2121">
        <v>1210</v>
      </c>
      <c r="B2121">
        <v>68</v>
      </c>
      <c r="C2121" s="10">
        <v>680815</v>
      </c>
      <c r="D2121" t="s">
        <v>6669</v>
      </c>
      <c r="E2121" t="s">
        <v>10455</v>
      </c>
      <c r="F2121" t="s">
        <v>7609</v>
      </c>
      <c r="G2121" t="s">
        <v>6672</v>
      </c>
      <c r="H2121" t="s">
        <v>10456</v>
      </c>
      <c r="I2121" t="s">
        <v>7610</v>
      </c>
      <c r="J2121">
        <v>0</v>
      </c>
      <c r="K2121">
        <v>0</v>
      </c>
      <c r="L2121">
        <v>1</v>
      </c>
      <c r="M2121">
        <v>0</v>
      </c>
      <c r="N2121">
        <v>0</v>
      </c>
      <c r="O2121">
        <v>0</v>
      </c>
    </row>
    <row r="2122" spans="1:15">
      <c r="A2122">
        <v>1210</v>
      </c>
      <c r="B2122">
        <v>68</v>
      </c>
      <c r="C2122" s="10">
        <v>680816</v>
      </c>
      <c r="D2122" t="s">
        <v>6669</v>
      </c>
      <c r="E2122" t="s">
        <v>10455</v>
      </c>
      <c r="F2122" t="s">
        <v>7611</v>
      </c>
      <c r="G2122" t="s">
        <v>6672</v>
      </c>
      <c r="H2122" t="s">
        <v>10456</v>
      </c>
      <c r="I2122" t="s">
        <v>7612</v>
      </c>
      <c r="J2122">
        <v>0</v>
      </c>
      <c r="K2122">
        <v>0</v>
      </c>
      <c r="L2122">
        <v>1</v>
      </c>
      <c r="M2122">
        <v>0</v>
      </c>
      <c r="N2122">
        <v>0</v>
      </c>
      <c r="O2122">
        <v>0</v>
      </c>
    </row>
    <row r="2123" spans="1:15">
      <c r="A2123">
        <v>1210</v>
      </c>
      <c r="B2123">
        <v>68</v>
      </c>
      <c r="C2123" s="10">
        <v>680817</v>
      </c>
      <c r="D2123" t="s">
        <v>6669</v>
      </c>
      <c r="E2123" t="s">
        <v>10455</v>
      </c>
      <c r="F2123" t="s">
        <v>7613</v>
      </c>
      <c r="G2123" t="s">
        <v>6672</v>
      </c>
      <c r="H2123" t="s">
        <v>10456</v>
      </c>
      <c r="I2123" t="s">
        <v>7614</v>
      </c>
      <c r="J2123">
        <v>0</v>
      </c>
      <c r="K2123">
        <v>0</v>
      </c>
      <c r="L2123">
        <v>1</v>
      </c>
      <c r="M2123">
        <v>0</v>
      </c>
      <c r="N2123">
        <v>0</v>
      </c>
      <c r="O2123">
        <v>0</v>
      </c>
    </row>
    <row r="2124" spans="1:15">
      <c r="A2124">
        <v>1210</v>
      </c>
      <c r="B2124">
        <v>68</v>
      </c>
      <c r="C2124" s="10">
        <v>680835</v>
      </c>
      <c r="D2124" t="s">
        <v>6669</v>
      </c>
      <c r="E2124" t="s">
        <v>10455</v>
      </c>
      <c r="F2124" t="s">
        <v>9798</v>
      </c>
      <c r="G2124" t="s">
        <v>6672</v>
      </c>
      <c r="H2124" t="s">
        <v>10456</v>
      </c>
      <c r="I2124" t="s">
        <v>10671</v>
      </c>
      <c r="J2124">
        <v>0</v>
      </c>
      <c r="K2124">
        <v>0</v>
      </c>
      <c r="L2124">
        <v>1</v>
      </c>
      <c r="M2124">
        <v>0</v>
      </c>
      <c r="N2124">
        <v>0</v>
      </c>
      <c r="O2124">
        <v>0</v>
      </c>
    </row>
    <row r="2125" spans="1:15">
      <c r="A2125">
        <v>1210</v>
      </c>
      <c r="B2125">
        <v>68</v>
      </c>
      <c r="C2125" s="10">
        <v>680046</v>
      </c>
      <c r="D2125" t="s">
        <v>6669</v>
      </c>
      <c r="E2125" t="s">
        <v>10455</v>
      </c>
      <c r="F2125" t="s">
        <v>9508</v>
      </c>
      <c r="G2125" t="s">
        <v>6672</v>
      </c>
      <c r="H2125" t="s">
        <v>10456</v>
      </c>
      <c r="I2125" t="s">
        <v>9333</v>
      </c>
      <c r="J2125">
        <v>0</v>
      </c>
      <c r="K2125">
        <v>0</v>
      </c>
      <c r="L2125">
        <v>1</v>
      </c>
      <c r="M2125">
        <v>0</v>
      </c>
      <c r="N2125">
        <v>0</v>
      </c>
      <c r="O2125">
        <v>0</v>
      </c>
    </row>
    <row r="2126" spans="1:15">
      <c r="A2126">
        <v>1210</v>
      </c>
      <c r="B2126">
        <v>68</v>
      </c>
      <c r="C2126" s="10">
        <v>680810</v>
      </c>
      <c r="D2126" t="s">
        <v>6669</v>
      </c>
      <c r="E2126" t="s">
        <v>10455</v>
      </c>
      <c r="F2126" t="s">
        <v>10087</v>
      </c>
      <c r="G2126" t="s">
        <v>6672</v>
      </c>
      <c r="H2126" t="s">
        <v>10456</v>
      </c>
      <c r="I2126" t="s">
        <v>10088</v>
      </c>
      <c r="J2126">
        <v>0</v>
      </c>
      <c r="K2126">
        <v>0</v>
      </c>
      <c r="L2126">
        <v>0</v>
      </c>
      <c r="M2126">
        <v>0</v>
      </c>
      <c r="N2126">
        <v>0</v>
      </c>
      <c r="O2126">
        <v>0</v>
      </c>
    </row>
    <row r="2127" spans="1:15">
      <c r="A2127">
        <v>1210</v>
      </c>
      <c r="B2127">
        <v>68</v>
      </c>
      <c r="C2127" s="10">
        <v>680801</v>
      </c>
      <c r="D2127" t="s">
        <v>6669</v>
      </c>
      <c r="E2127" t="s">
        <v>10455</v>
      </c>
      <c r="F2127" t="s">
        <v>10672</v>
      </c>
      <c r="G2127" t="s">
        <v>6672</v>
      </c>
      <c r="H2127" t="s">
        <v>10456</v>
      </c>
      <c r="I2127" t="s">
        <v>10673</v>
      </c>
      <c r="J2127">
        <v>0</v>
      </c>
      <c r="K2127">
        <v>0</v>
      </c>
      <c r="L2127">
        <v>1</v>
      </c>
      <c r="M2127">
        <v>0</v>
      </c>
      <c r="N2127">
        <v>0</v>
      </c>
      <c r="O2127">
        <v>0</v>
      </c>
    </row>
    <row r="2128" spans="1:15">
      <c r="A2128">
        <v>1210</v>
      </c>
      <c r="B2128">
        <v>68</v>
      </c>
      <c r="C2128" s="10">
        <v>680802</v>
      </c>
      <c r="D2128" t="s">
        <v>6669</v>
      </c>
      <c r="E2128" t="s">
        <v>10455</v>
      </c>
      <c r="F2128" t="s">
        <v>10674</v>
      </c>
      <c r="G2128" t="s">
        <v>6672</v>
      </c>
      <c r="H2128" t="s">
        <v>10456</v>
      </c>
      <c r="I2128" t="s">
        <v>10675</v>
      </c>
      <c r="J2128">
        <v>0</v>
      </c>
      <c r="K2128">
        <v>0</v>
      </c>
      <c r="L2128">
        <v>1</v>
      </c>
      <c r="M2128">
        <v>0</v>
      </c>
      <c r="N2128">
        <v>0</v>
      </c>
      <c r="O2128">
        <v>0</v>
      </c>
    </row>
    <row r="2129" spans="1:15">
      <c r="A2129">
        <v>1210</v>
      </c>
      <c r="B2129">
        <v>68</v>
      </c>
      <c r="C2129" s="10">
        <v>680803</v>
      </c>
      <c r="D2129" t="s">
        <v>6669</v>
      </c>
      <c r="E2129" t="s">
        <v>10455</v>
      </c>
      <c r="F2129" t="s">
        <v>10676</v>
      </c>
      <c r="G2129" t="s">
        <v>6672</v>
      </c>
      <c r="H2129" t="s">
        <v>10456</v>
      </c>
      <c r="I2129" t="s">
        <v>10677</v>
      </c>
      <c r="J2129">
        <v>0</v>
      </c>
      <c r="K2129">
        <v>0</v>
      </c>
      <c r="L2129">
        <v>1</v>
      </c>
      <c r="M2129">
        <v>0</v>
      </c>
      <c r="N2129">
        <v>0</v>
      </c>
      <c r="O2129">
        <v>0</v>
      </c>
    </row>
    <row r="2130" spans="1:15">
      <c r="A2130">
        <v>1210</v>
      </c>
      <c r="B2130">
        <v>68</v>
      </c>
      <c r="C2130" s="10">
        <v>680804</v>
      </c>
      <c r="D2130" t="s">
        <v>6669</v>
      </c>
      <c r="E2130" t="s">
        <v>10455</v>
      </c>
      <c r="F2130" t="s">
        <v>10678</v>
      </c>
      <c r="G2130" t="s">
        <v>6672</v>
      </c>
      <c r="H2130" t="s">
        <v>10456</v>
      </c>
      <c r="I2130" t="s">
        <v>10679</v>
      </c>
      <c r="J2130">
        <v>0</v>
      </c>
      <c r="K2130">
        <v>0</v>
      </c>
      <c r="L2130">
        <v>1</v>
      </c>
      <c r="M2130">
        <v>0</v>
      </c>
      <c r="N2130">
        <v>0</v>
      </c>
      <c r="O2130">
        <v>0</v>
      </c>
    </row>
    <row r="2131" spans="1:15">
      <c r="A2131">
        <v>1210</v>
      </c>
      <c r="B2131">
        <v>68</v>
      </c>
      <c r="C2131" s="10">
        <v>680805</v>
      </c>
      <c r="D2131" t="s">
        <v>6669</v>
      </c>
      <c r="E2131" t="s">
        <v>10455</v>
      </c>
      <c r="F2131" t="s">
        <v>10680</v>
      </c>
      <c r="G2131" t="s">
        <v>6672</v>
      </c>
      <c r="H2131" t="s">
        <v>10456</v>
      </c>
      <c r="I2131" t="s">
        <v>10681</v>
      </c>
      <c r="J2131">
        <v>0</v>
      </c>
      <c r="K2131">
        <v>0</v>
      </c>
      <c r="L2131">
        <v>1</v>
      </c>
      <c r="M2131">
        <v>0</v>
      </c>
      <c r="N2131">
        <v>0</v>
      </c>
      <c r="O2131">
        <v>0</v>
      </c>
    </row>
    <row r="2132" spans="1:15">
      <c r="A2132">
        <v>1210</v>
      </c>
      <c r="B2132">
        <v>68</v>
      </c>
      <c r="C2132" s="10">
        <v>680806</v>
      </c>
      <c r="D2132" t="s">
        <v>6669</v>
      </c>
      <c r="E2132" t="s">
        <v>10455</v>
      </c>
      <c r="F2132" t="s">
        <v>10682</v>
      </c>
      <c r="G2132" t="s">
        <v>6672</v>
      </c>
      <c r="H2132" t="s">
        <v>10456</v>
      </c>
      <c r="I2132" t="s">
        <v>10683</v>
      </c>
      <c r="J2132">
        <v>0</v>
      </c>
      <c r="K2132">
        <v>0</v>
      </c>
      <c r="L2132">
        <v>1</v>
      </c>
      <c r="M2132">
        <v>0</v>
      </c>
      <c r="N2132">
        <v>0</v>
      </c>
      <c r="O2132">
        <v>0</v>
      </c>
    </row>
    <row r="2133" spans="1:15">
      <c r="A2133">
        <v>1210</v>
      </c>
      <c r="B2133">
        <v>68</v>
      </c>
      <c r="C2133" s="10">
        <v>680807</v>
      </c>
      <c r="D2133" t="s">
        <v>6669</v>
      </c>
      <c r="E2133" t="s">
        <v>10455</v>
      </c>
      <c r="F2133" t="s">
        <v>10684</v>
      </c>
      <c r="G2133" t="s">
        <v>6672</v>
      </c>
      <c r="H2133" t="s">
        <v>10456</v>
      </c>
      <c r="I2133" t="s">
        <v>10685</v>
      </c>
      <c r="J2133">
        <v>0</v>
      </c>
      <c r="K2133">
        <v>0</v>
      </c>
      <c r="L2133">
        <v>1</v>
      </c>
      <c r="M2133">
        <v>0</v>
      </c>
      <c r="N2133">
        <v>0</v>
      </c>
      <c r="O2133">
        <v>0</v>
      </c>
    </row>
    <row r="2134" spans="1:15">
      <c r="A2134">
        <v>1210</v>
      </c>
      <c r="B2134">
        <v>68</v>
      </c>
      <c r="C2134" s="10">
        <v>680808</v>
      </c>
      <c r="D2134" t="s">
        <v>6669</v>
      </c>
      <c r="E2134" t="s">
        <v>10455</v>
      </c>
      <c r="F2134" t="s">
        <v>10686</v>
      </c>
      <c r="G2134" t="s">
        <v>6672</v>
      </c>
      <c r="H2134" t="s">
        <v>10456</v>
      </c>
      <c r="I2134" t="s">
        <v>10687</v>
      </c>
      <c r="J2134">
        <v>0</v>
      </c>
      <c r="K2134">
        <v>0</v>
      </c>
      <c r="L2134">
        <v>1</v>
      </c>
      <c r="M2134">
        <v>0</v>
      </c>
      <c r="N2134">
        <v>0</v>
      </c>
      <c r="O2134">
        <v>0</v>
      </c>
    </row>
    <row r="2135" spans="1:15">
      <c r="A2135">
        <v>1210</v>
      </c>
      <c r="B2135">
        <v>68</v>
      </c>
      <c r="C2135" s="10">
        <v>680809</v>
      </c>
      <c r="D2135" t="s">
        <v>6669</v>
      </c>
      <c r="E2135" t="s">
        <v>10455</v>
      </c>
      <c r="F2135" t="s">
        <v>10688</v>
      </c>
      <c r="G2135" t="s">
        <v>6672</v>
      </c>
      <c r="H2135" t="s">
        <v>10456</v>
      </c>
      <c r="I2135" t="s">
        <v>10689</v>
      </c>
      <c r="J2135">
        <v>0</v>
      </c>
      <c r="K2135">
        <v>0</v>
      </c>
      <c r="L2135">
        <v>1</v>
      </c>
      <c r="M2135">
        <v>0</v>
      </c>
      <c r="N2135">
        <v>0</v>
      </c>
      <c r="O2135">
        <v>0</v>
      </c>
    </row>
    <row r="2136" spans="1:15">
      <c r="A2136">
        <v>1210</v>
      </c>
      <c r="B2136">
        <v>7901</v>
      </c>
      <c r="C2136" s="10">
        <v>790182</v>
      </c>
      <c r="D2136" t="s">
        <v>6669</v>
      </c>
      <c r="E2136" t="s">
        <v>10455</v>
      </c>
      <c r="F2136" t="s">
        <v>10690</v>
      </c>
      <c r="G2136" t="s">
        <v>6672</v>
      </c>
      <c r="H2136" t="s">
        <v>10456</v>
      </c>
      <c r="I2136" t="s">
        <v>10691</v>
      </c>
      <c r="J2136">
        <v>0</v>
      </c>
      <c r="K2136">
        <v>0</v>
      </c>
      <c r="L2136">
        <v>0</v>
      </c>
      <c r="M2136">
        <v>0</v>
      </c>
      <c r="N2136">
        <v>0</v>
      </c>
      <c r="O2136">
        <v>0</v>
      </c>
    </row>
    <row r="2137" spans="1:15">
      <c r="A2137">
        <v>1210</v>
      </c>
      <c r="B2137">
        <v>68</v>
      </c>
      <c r="C2137" s="10">
        <v>680016</v>
      </c>
      <c r="D2137" t="s">
        <v>6669</v>
      </c>
      <c r="E2137" t="s">
        <v>10455</v>
      </c>
      <c r="F2137" t="s">
        <v>10692</v>
      </c>
      <c r="G2137" t="s">
        <v>6672</v>
      </c>
      <c r="H2137" t="s">
        <v>10456</v>
      </c>
      <c r="I2137" t="s">
        <v>10693</v>
      </c>
      <c r="J2137">
        <v>0</v>
      </c>
      <c r="K2137">
        <v>0</v>
      </c>
      <c r="L2137">
        <v>0</v>
      </c>
      <c r="M2137">
        <v>0</v>
      </c>
      <c r="N2137">
        <v>0</v>
      </c>
      <c r="O2137">
        <v>0</v>
      </c>
    </row>
    <row r="2138" spans="1:15">
      <c r="A2138">
        <v>1210</v>
      </c>
      <c r="B2138">
        <v>6831</v>
      </c>
      <c r="C2138" s="10">
        <v>683188</v>
      </c>
      <c r="D2138" t="s">
        <v>6669</v>
      </c>
      <c r="E2138" t="s">
        <v>10455</v>
      </c>
      <c r="F2138" t="s">
        <v>10694</v>
      </c>
      <c r="G2138" t="s">
        <v>6672</v>
      </c>
      <c r="H2138" t="s">
        <v>10456</v>
      </c>
      <c r="I2138" t="s">
        <v>10695</v>
      </c>
      <c r="J2138">
        <v>0</v>
      </c>
      <c r="K2138">
        <v>0</v>
      </c>
      <c r="L2138">
        <v>0</v>
      </c>
      <c r="M2138">
        <v>0</v>
      </c>
      <c r="N2138">
        <v>0</v>
      </c>
      <c r="O2138">
        <v>0</v>
      </c>
    </row>
    <row r="2139" spans="1:15">
      <c r="A2139">
        <v>1210</v>
      </c>
      <c r="B2139">
        <v>68</v>
      </c>
      <c r="C2139" s="10">
        <v>680054</v>
      </c>
      <c r="D2139" t="s">
        <v>6669</v>
      </c>
      <c r="E2139" t="s">
        <v>10455</v>
      </c>
      <c r="F2139" t="s">
        <v>10696</v>
      </c>
      <c r="G2139" t="s">
        <v>6672</v>
      </c>
      <c r="H2139" t="s">
        <v>10456</v>
      </c>
      <c r="I2139" t="s">
        <v>10697</v>
      </c>
      <c r="J2139">
        <v>0</v>
      </c>
      <c r="K2139">
        <v>0</v>
      </c>
      <c r="L2139">
        <v>1</v>
      </c>
      <c r="M2139">
        <v>0</v>
      </c>
      <c r="N2139">
        <v>0</v>
      </c>
      <c r="O2139">
        <v>0</v>
      </c>
    </row>
    <row r="2140" spans="1:15">
      <c r="A2140">
        <v>1210</v>
      </c>
      <c r="B2140">
        <v>68</v>
      </c>
      <c r="C2140" s="10">
        <v>680051</v>
      </c>
      <c r="D2140" t="s">
        <v>6669</v>
      </c>
      <c r="E2140" t="s">
        <v>10455</v>
      </c>
      <c r="F2140" t="s">
        <v>10698</v>
      </c>
      <c r="G2140" t="s">
        <v>6672</v>
      </c>
      <c r="H2140" t="s">
        <v>10456</v>
      </c>
      <c r="I2140" t="s">
        <v>10699</v>
      </c>
      <c r="J2140">
        <v>0</v>
      </c>
      <c r="K2140">
        <v>0</v>
      </c>
      <c r="L2140">
        <v>1</v>
      </c>
      <c r="M2140">
        <v>0</v>
      </c>
      <c r="N2140">
        <v>0</v>
      </c>
      <c r="O2140">
        <v>0</v>
      </c>
    </row>
    <row r="2141" spans="1:15">
      <c r="A2141">
        <v>1210</v>
      </c>
      <c r="B2141">
        <v>68</v>
      </c>
      <c r="C2141" s="10">
        <v>680055</v>
      </c>
      <c r="D2141" t="s">
        <v>6669</v>
      </c>
      <c r="E2141" t="s">
        <v>10455</v>
      </c>
      <c r="F2141" t="s">
        <v>10700</v>
      </c>
      <c r="G2141" t="s">
        <v>6672</v>
      </c>
      <c r="H2141" t="s">
        <v>10456</v>
      </c>
      <c r="I2141" t="s">
        <v>10701</v>
      </c>
      <c r="J2141">
        <v>0</v>
      </c>
      <c r="K2141">
        <v>0</v>
      </c>
      <c r="L2141">
        <v>1</v>
      </c>
      <c r="M2141">
        <v>0</v>
      </c>
      <c r="N2141">
        <v>0</v>
      </c>
      <c r="O2141">
        <v>0</v>
      </c>
    </row>
    <row r="2142" spans="1:15">
      <c r="A2142">
        <v>1210</v>
      </c>
      <c r="B2142">
        <v>68</v>
      </c>
      <c r="C2142" s="10">
        <v>680052</v>
      </c>
      <c r="D2142" t="s">
        <v>6669</v>
      </c>
      <c r="E2142" t="s">
        <v>10455</v>
      </c>
      <c r="F2142" t="s">
        <v>10702</v>
      </c>
      <c r="G2142" t="s">
        <v>6672</v>
      </c>
      <c r="H2142" t="s">
        <v>10456</v>
      </c>
      <c r="I2142" t="s">
        <v>10703</v>
      </c>
      <c r="J2142">
        <v>0</v>
      </c>
      <c r="K2142">
        <v>0</v>
      </c>
      <c r="L2142">
        <v>1</v>
      </c>
      <c r="M2142">
        <v>0</v>
      </c>
      <c r="N2142">
        <v>0</v>
      </c>
      <c r="O2142">
        <v>0</v>
      </c>
    </row>
    <row r="2143" spans="1:15">
      <c r="A2143">
        <v>1210</v>
      </c>
      <c r="B2143">
        <v>68</v>
      </c>
      <c r="C2143" s="10">
        <v>680056</v>
      </c>
      <c r="D2143" t="s">
        <v>6669</v>
      </c>
      <c r="E2143" t="s">
        <v>10455</v>
      </c>
      <c r="F2143" t="s">
        <v>10704</v>
      </c>
      <c r="G2143" t="s">
        <v>6672</v>
      </c>
      <c r="H2143" t="s">
        <v>10456</v>
      </c>
      <c r="I2143" t="s">
        <v>10705</v>
      </c>
      <c r="J2143">
        <v>0</v>
      </c>
      <c r="K2143">
        <v>0</v>
      </c>
      <c r="L2143">
        <v>1</v>
      </c>
      <c r="M2143">
        <v>0</v>
      </c>
      <c r="N2143">
        <v>0</v>
      </c>
      <c r="O2143">
        <v>0</v>
      </c>
    </row>
    <row r="2144" spans="1:15">
      <c r="A2144">
        <v>1210</v>
      </c>
      <c r="B2144">
        <v>68</v>
      </c>
      <c r="C2144" s="10">
        <v>680851</v>
      </c>
      <c r="D2144" t="s">
        <v>6669</v>
      </c>
      <c r="E2144" t="s">
        <v>10455</v>
      </c>
      <c r="F2144" t="s">
        <v>10706</v>
      </c>
      <c r="G2144" t="s">
        <v>6672</v>
      </c>
      <c r="H2144" t="s">
        <v>10456</v>
      </c>
      <c r="I2144" t="s">
        <v>10707</v>
      </c>
      <c r="J2144">
        <v>0</v>
      </c>
      <c r="K2144">
        <v>0</v>
      </c>
      <c r="L2144">
        <v>1</v>
      </c>
      <c r="M2144">
        <v>0</v>
      </c>
      <c r="N2144">
        <v>0</v>
      </c>
      <c r="O2144">
        <v>0</v>
      </c>
    </row>
    <row r="2145" spans="1:15">
      <c r="A2145">
        <v>1210</v>
      </c>
      <c r="B2145">
        <v>68</v>
      </c>
      <c r="C2145" s="10">
        <v>680852</v>
      </c>
      <c r="D2145" t="s">
        <v>6669</v>
      </c>
      <c r="E2145" t="s">
        <v>10455</v>
      </c>
      <c r="F2145" t="s">
        <v>10708</v>
      </c>
      <c r="G2145" t="s">
        <v>6672</v>
      </c>
      <c r="H2145" t="s">
        <v>10456</v>
      </c>
      <c r="I2145" t="s">
        <v>10709</v>
      </c>
      <c r="J2145">
        <v>0</v>
      </c>
      <c r="K2145">
        <v>0</v>
      </c>
      <c r="L2145">
        <v>1</v>
      </c>
      <c r="M2145">
        <v>0</v>
      </c>
      <c r="N2145">
        <v>0</v>
      </c>
      <c r="O2145">
        <v>0</v>
      </c>
    </row>
    <row r="2146" spans="1:15">
      <c r="A2146">
        <v>1210</v>
      </c>
      <c r="B2146">
        <v>68</v>
      </c>
      <c r="C2146" s="10">
        <v>680853</v>
      </c>
      <c r="D2146" t="s">
        <v>6669</v>
      </c>
      <c r="E2146" t="s">
        <v>10455</v>
      </c>
      <c r="F2146" t="s">
        <v>10710</v>
      </c>
      <c r="G2146" t="s">
        <v>6672</v>
      </c>
      <c r="H2146" t="s">
        <v>10456</v>
      </c>
      <c r="I2146" t="s">
        <v>10711</v>
      </c>
      <c r="J2146">
        <v>0</v>
      </c>
      <c r="K2146">
        <v>0</v>
      </c>
      <c r="L2146">
        <v>1</v>
      </c>
      <c r="M2146">
        <v>0</v>
      </c>
      <c r="N2146">
        <v>0</v>
      </c>
      <c r="O2146">
        <v>0</v>
      </c>
    </row>
    <row r="2147" spans="1:15">
      <c r="A2147">
        <v>1210</v>
      </c>
      <c r="B2147">
        <v>68</v>
      </c>
      <c r="C2147" s="10">
        <v>680854</v>
      </c>
      <c r="D2147" t="s">
        <v>6669</v>
      </c>
      <c r="E2147" t="s">
        <v>10455</v>
      </c>
      <c r="F2147" t="s">
        <v>10712</v>
      </c>
      <c r="G2147" t="s">
        <v>6672</v>
      </c>
      <c r="H2147" t="s">
        <v>10456</v>
      </c>
      <c r="I2147" t="s">
        <v>10713</v>
      </c>
      <c r="J2147">
        <v>0</v>
      </c>
      <c r="K2147">
        <v>0</v>
      </c>
      <c r="L2147">
        <v>1</v>
      </c>
      <c r="M2147">
        <v>0</v>
      </c>
      <c r="N2147">
        <v>0</v>
      </c>
      <c r="O2147">
        <v>0</v>
      </c>
    </row>
    <row r="2148" spans="1:15">
      <c r="A2148">
        <v>1210</v>
      </c>
      <c r="B2148">
        <v>68</v>
      </c>
      <c r="C2148" s="10">
        <v>680855</v>
      </c>
      <c r="D2148" t="s">
        <v>6669</v>
      </c>
      <c r="E2148" t="s">
        <v>10455</v>
      </c>
      <c r="F2148" t="s">
        <v>10714</v>
      </c>
      <c r="G2148" t="s">
        <v>6672</v>
      </c>
      <c r="H2148" t="s">
        <v>10456</v>
      </c>
      <c r="I2148" t="s">
        <v>10715</v>
      </c>
      <c r="J2148">
        <v>0</v>
      </c>
      <c r="K2148">
        <v>0</v>
      </c>
      <c r="L2148">
        <v>0</v>
      </c>
      <c r="M2148">
        <v>0</v>
      </c>
      <c r="N2148">
        <v>0</v>
      </c>
      <c r="O2148">
        <v>0</v>
      </c>
    </row>
    <row r="2149" spans="1:15">
      <c r="A2149">
        <v>1210</v>
      </c>
      <c r="B2149">
        <v>68</v>
      </c>
      <c r="C2149" s="10">
        <v>680830</v>
      </c>
      <c r="D2149" t="s">
        <v>6669</v>
      </c>
      <c r="E2149" t="s">
        <v>10455</v>
      </c>
      <c r="F2149" t="s">
        <v>10716</v>
      </c>
      <c r="G2149" t="s">
        <v>6672</v>
      </c>
      <c r="H2149" t="s">
        <v>10456</v>
      </c>
      <c r="I2149" t="s">
        <v>10717</v>
      </c>
      <c r="J2149">
        <v>0</v>
      </c>
      <c r="K2149">
        <v>0</v>
      </c>
      <c r="L2149">
        <v>1</v>
      </c>
      <c r="M2149">
        <v>0</v>
      </c>
      <c r="N2149">
        <v>0</v>
      </c>
      <c r="O2149">
        <v>0</v>
      </c>
    </row>
    <row r="2150" spans="1:15">
      <c r="A2150">
        <v>1210</v>
      </c>
      <c r="B2150">
        <v>68</v>
      </c>
      <c r="C2150" s="10">
        <v>680047</v>
      </c>
      <c r="D2150" t="s">
        <v>6669</v>
      </c>
      <c r="E2150" t="s">
        <v>10455</v>
      </c>
      <c r="F2150" t="s">
        <v>8638</v>
      </c>
      <c r="G2150" t="s">
        <v>6672</v>
      </c>
      <c r="H2150" t="s">
        <v>10456</v>
      </c>
      <c r="I2150" t="s">
        <v>8639</v>
      </c>
      <c r="J2150">
        <v>0</v>
      </c>
      <c r="K2150">
        <v>0</v>
      </c>
      <c r="L2150">
        <v>0</v>
      </c>
      <c r="M2150">
        <v>0</v>
      </c>
      <c r="N2150">
        <v>0</v>
      </c>
      <c r="O2150">
        <v>0</v>
      </c>
    </row>
    <row r="2151" spans="1:15">
      <c r="A2151">
        <v>1210</v>
      </c>
      <c r="B2151">
        <v>68</v>
      </c>
      <c r="C2151" s="10">
        <v>680001</v>
      </c>
      <c r="D2151" t="s">
        <v>6669</v>
      </c>
      <c r="E2151" t="s">
        <v>10455</v>
      </c>
      <c r="F2151" t="s">
        <v>10718</v>
      </c>
      <c r="G2151" t="s">
        <v>6672</v>
      </c>
      <c r="H2151" t="s">
        <v>10456</v>
      </c>
      <c r="I2151" t="s">
        <v>10719</v>
      </c>
      <c r="J2151">
        <v>0</v>
      </c>
      <c r="K2151">
        <v>0</v>
      </c>
      <c r="L2151">
        <v>1</v>
      </c>
      <c r="M2151">
        <v>0</v>
      </c>
      <c r="N2151">
        <v>0</v>
      </c>
      <c r="O2151">
        <v>0</v>
      </c>
    </row>
    <row r="2152" spans="1:15">
      <c r="A2152">
        <v>1210</v>
      </c>
      <c r="B2152">
        <v>68</v>
      </c>
      <c r="C2152" s="10">
        <v>680021</v>
      </c>
      <c r="D2152" t="s">
        <v>6669</v>
      </c>
      <c r="E2152" t="s">
        <v>10455</v>
      </c>
      <c r="F2152" t="s">
        <v>10720</v>
      </c>
      <c r="G2152" t="s">
        <v>6672</v>
      </c>
      <c r="H2152" t="s">
        <v>10456</v>
      </c>
      <c r="I2152" t="s">
        <v>10721</v>
      </c>
      <c r="J2152">
        <v>0</v>
      </c>
      <c r="K2152">
        <v>0</v>
      </c>
      <c r="L2152">
        <v>1</v>
      </c>
      <c r="M2152">
        <v>0</v>
      </c>
      <c r="N2152">
        <v>0</v>
      </c>
      <c r="O2152">
        <v>0</v>
      </c>
    </row>
    <row r="2153" spans="1:15">
      <c r="A2153">
        <v>1210</v>
      </c>
      <c r="B2153">
        <v>68</v>
      </c>
      <c r="C2153" s="10">
        <v>680002</v>
      </c>
      <c r="D2153" t="s">
        <v>6669</v>
      </c>
      <c r="E2153" t="s">
        <v>10455</v>
      </c>
      <c r="F2153" t="s">
        <v>10722</v>
      </c>
      <c r="G2153" t="s">
        <v>6672</v>
      </c>
      <c r="H2153" t="s">
        <v>10456</v>
      </c>
      <c r="I2153" t="s">
        <v>10723</v>
      </c>
      <c r="J2153">
        <v>0</v>
      </c>
      <c r="K2153">
        <v>0</v>
      </c>
      <c r="L2153">
        <v>1</v>
      </c>
      <c r="M2153">
        <v>0</v>
      </c>
      <c r="N2153">
        <v>0</v>
      </c>
      <c r="O2153">
        <v>0</v>
      </c>
    </row>
    <row r="2154" spans="1:15">
      <c r="A2154">
        <v>1210</v>
      </c>
      <c r="B2154">
        <v>68</v>
      </c>
      <c r="C2154" s="10">
        <v>680022</v>
      </c>
      <c r="D2154" t="s">
        <v>6669</v>
      </c>
      <c r="E2154" t="s">
        <v>10455</v>
      </c>
      <c r="F2154" t="s">
        <v>9384</v>
      </c>
      <c r="G2154" t="s">
        <v>6672</v>
      </c>
      <c r="H2154" t="s">
        <v>10456</v>
      </c>
      <c r="I2154" t="s">
        <v>10724</v>
      </c>
      <c r="J2154">
        <v>0</v>
      </c>
      <c r="K2154">
        <v>0</v>
      </c>
      <c r="L2154">
        <v>1</v>
      </c>
      <c r="M2154">
        <v>0</v>
      </c>
      <c r="N2154">
        <v>0</v>
      </c>
      <c r="O2154">
        <v>0</v>
      </c>
    </row>
    <row r="2155" spans="1:15">
      <c r="A2155">
        <v>1210</v>
      </c>
      <c r="B2155">
        <v>68</v>
      </c>
      <c r="C2155" s="10">
        <v>680003</v>
      </c>
      <c r="D2155" t="s">
        <v>6669</v>
      </c>
      <c r="E2155" t="s">
        <v>10455</v>
      </c>
      <c r="F2155" t="s">
        <v>10725</v>
      </c>
      <c r="G2155" t="s">
        <v>6672</v>
      </c>
      <c r="H2155" t="s">
        <v>10456</v>
      </c>
      <c r="I2155" t="s">
        <v>10726</v>
      </c>
      <c r="J2155">
        <v>0</v>
      </c>
      <c r="K2155">
        <v>0</v>
      </c>
      <c r="L2155">
        <v>1</v>
      </c>
      <c r="M2155">
        <v>0</v>
      </c>
      <c r="N2155">
        <v>0</v>
      </c>
      <c r="O2155">
        <v>0</v>
      </c>
    </row>
    <row r="2156" spans="1:15">
      <c r="A2156">
        <v>1210</v>
      </c>
      <c r="B2156">
        <v>68</v>
      </c>
      <c r="C2156" s="10">
        <v>680023</v>
      </c>
      <c r="D2156" t="s">
        <v>6669</v>
      </c>
      <c r="E2156" t="s">
        <v>10455</v>
      </c>
      <c r="F2156" t="s">
        <v>9390</v>
      </c>
      <c r="G2156" t="s">
        <v>6672</v>
      </c>
      <c r="H2156" t="s">
        <v>10456</v>
      </c>
      <c r="I2156" t="s">
        <v>10727</v>
      </c>
      <c r="J2156">
        <v>0</v>
      </c>
      <c r="K2156">
        <v>0</v>
      </c>
      <c r="L2156">
        <v>1</v>
      </c>
      <c r="M2156">
        <v>0</v>
      </c>
      <c r="N2156">
        <v>0</v>
      </c>
      <c r="O2156">
        <v>0</v>
      </c>
    </row>
    <row r="2157" spans="1:15">
      <c r="A2157">
        <v>1210</v>
      </c>
      <c r="B2157">
        <v>68</v>
      </c>
      <c r="C2157" s="10">
        <v>680004</v>
      </c>
      <c r="D2157" t="s">
        <v>6669</v>
      </c>
      <c r="E2157" t="s">
        <v>10455</v>
      </c>
      <c r="F2157" t="s">
        <v>10728</v>
      </c>
      <c r="G2157" t="s">
        <v>6672</v>
      </c>
      <c r="H2157" t="s">
        <v>10456</v>
      </c>
      <c r="I2157" t="s">
        <v>10729</v>
      </c>
      <c r="J2157">
        <v>0</v>
      </c>
      <c r="K2157">
        <v>0</v>
      </c>
      <c r="L2157">
        <v>1</v>
      </c>
      <c r="M2157">
        <v>0</v>
      </c>
      <c r="N2157">
        <v>0</v>
      </c>
      <c r="O2157">
        <v>0</v>
      </c>
    </row>
    <row r="2158" spans="1:15">
      <c r="A2158">
        <v>1210</v>
      </c>
      <c r="B2158">
        <v>68</v>
      </c>
      <c r="C2158" s="10">
        <v>680024</v>
      </c>
      <c r="D2158" t="s">
        <v>6669</v>
      </c>
      <c r="E2158" t="s">
        <v>10455</v>
      </c>
      <c r="F2158" t="s">
        <v>9396</v>
      </c>
      <c r="G2158" t="s">
        <v>6672</v>
      </c>
      <c r="H2158" t="s">
        <v>10456</v>
      </c>
      <c r="I2158" t="s">
        <v>10730</v>
      </c>
      <c r="J2158">
        <v>0</v>
      </c>
      <c r="K2158">
        <v>0</v>
      </c>
      <c r="L2158">
        <v>1</v>
      </c>
      <c r="M2158">
        <v>0</v>
      </c>
      <c r="N2158">
        <v>0</v>
      </c>
      <c r="O2158">
        <v>0</v>
      </c>
    </row>
    <row r="2159" spans="1:15">
      <c r="A2159">
        <v>1210</v>
      </c>
      <c r="B2159">
        <v>68</v>
      </c>
      <c r="C2159" s="10">
        <v>680005</v>
      </c>
      <c r="D2159" t="s">
        <v>6669</v>
      </c>
      <c r="E2159" t="s">
        <v>10455</v>
      </c>
      <c r="F2159" t="s">
        <v>10731</v>
      </c>
      <c r="G2159" t="s">
        <v>6672</v>
      </c>
      <c r="H2159" t="s">
        <v>10456</v>
      </c>
      <c r="I2159" t="s">
        <v>10732</v>
      </c>
      <c r="J2159">
        <v>0</v>
      </c>
      <c r="K2159">
        <v>0</v>
      </c>
      <c r="L2159">
        <v>1</v>
      </c>
      <c r="M2159">
        <v>0</v>
      </c>
      <c r="N2159">
        <v>0</v>
      </c>
      <c r="O2159">
        <v>0</v>
      </c>
    </row>
    <row r="2160" spans="1:15">
      <c r="A2160">
        <v>1210</v>
      </c>
      <c r="B2160">
        <v>68</v>
      </c>
      <c r="C2160" s="10">
        <v>680025</v>
      </c>
      <c r="D2160" t="s">
        <v>6669</v>
      </c>
      <c r="E2160" t="s">
        <v>10455</v>
      </c>
      <c r="F2160" t="s">
        <v>9402</v>
      </c>
      <c r="G2160" t="s">
        <v>6672</v>
      </c>
      <c r="H2160" t="s">
        <v>10456</v>
      </c>
      <c r="I2160" t="s">
        <v>10733</v>
      </c>
      <c r="J2160">
        <v>0</v>
      </c>
      <c r="K2160">
        <v>0</v>
      </c>
      <c r="L2160">
        <v>1</v>
      </c>
      <c r="M2160">
        <v>0</v>
      </c>
      <c r="N2160">
        <v>0</v>
      </c>
      <c r="O2160">
        <v>0</v>
      </c>
    </row>
    <row r="2161" spans="1:15">
      <c r="A2161">
        <v>1210</v>
      </c>
      <c r="B2161">
        <v>68</v>
      </c>
      <c r="C2161" s="10">
        <v>680006</v>
      </c>
      <c r="D2161" t="s">
        <v>6669</v>
      </c>
      <c r="E2161" t="s">
        <v>10455</v>
      </c>
      <c r="F2161" t="s">
        <v>10734</v>
      </c>
      <c r="G2161" t="s">
        <v>6672</v>
      </c>
      <c r="H2161" t="s">
        <v>10456</v>
      </c>
      <c r="I2161" t="s">
        <v>10735</v>
      </c>
      <c r="J2161">
        <v>0</v>
      </c>
      <c r="K2161">
        <v>0</v>
      </c>
      <c r="L2161">
        <v>1</v>
      </c>
      <c r="M2161">
        <v>0</v>
      </c>
      <c r="N2161">
        <v>0</v>
      </c>
      <c r="O2161">
        <v>0</v>
      </c>
    </row>
    <row r="2162" spans="1:15">
      <c r="A2162">
        <v>1210</v>
      </c>
      <c r="B2162">
        <v>68</v>
      </c>
      <c r="C2162" s="10">
        <v>680026</v>
      </c>
      <c r="D2162" t="s">
        <v>6669</v>
      </c>
      <c r="E2162" t="s">
        <v>10455</v>
      </c>
      <c r="F2162" t="s">
        <v>9408</v>
      </c>
      <c r="G2162" t="s">
        <v>6672</v>
      </c>
      <c r="H2162" t="s">
        <v>10456</v>
      </c>
      <c r="I2162" t="s">
        <v>10736</v>
      </c>
      <c r="J2162">
        <v>0</v>
      </c>
      <c r="K2162">
        <v>0</v>
      </c>
      <c r="L2162">
        <v>1</v>
      </c>
      <c r="M2162">
        <v>0</v>
      </c>
      <c r="N2162">
        <v>0</v>
      </c>
      <c r="O2162">
        <v>0</v>
      </c>
    </row>
    <row r="2163" spans="1:15">
      <c r="A2163">
        <v>1210</v>
      </c>
      <c r="B2163">
        <v>68</v>
      </c>
      <c r="C2163" s="10">
        <v>680007</v>
      </c>
      <c r="D2163" t="s">
        <v>6669</v>
      </c>
      <c r="E2163" t="s">
        <v>10455</v>
      </c>
      <c r="F2163" t="s">
        <v>10737</v>
      </c>
      <c r="G2163" t="s">
        <v>6672</v>
      </c>
      <c r="H2163" t="s">
        <v>10456</v>
      </c>
      <c r="I2163" t="s">
        <v>10738</v>
      </c>
      <c r="J2163">
        <v>0</v>
      </c>
      <c r="K2163">
        <v>0</v>
      </c>
      <c r="L2163">
        <v>1</v>
      </c>
      <c r="M2163">
        <v>0</v>
      </c>
      <c r="N2163">
        <v>0</v>
      </c>
      <c r="O2163">
        <v>0</v>
      </c>
    </row>
    <row r="2164" spans="1:15">
      <c r="A2164">
        <v>1210</v>
      </c>
      <c r="B2164">
        <v>68</v>
      </c>
      <c r="C2164" s="10">
        <v>680027</v>
      </c>
      <c r="D2164" t="s">
        <v>6669</v>
      </c>
      <c r="E2164" t="s">
        <v>10455</v>
      </c>
      <c r="F2164" t="s">
        <v>9414</v>
      </c>
      <c r="G2164" t="s">
        <v>6672</v>
      </c>
      <c r="H2164" t="s">
        <v>10456</v>
      </c>
      <c r="I2164" t="s">
        <v>10739</v>
      </c>
      <c r="J2164">
        <v>0</v>
      </c>
      <c r="K2164">
        <v>0</v>
      </c>
      <c r="L2164">
        <v>1</v>
      </c>
      <c r="M2164">
        <v>0</v>
      </c>
      <c r="N2164">
        <v>0</v>
      </c>
      <c r="O2164">
        <v>0</v>
      </c>
    </row>
    <row r="2165" spans="1:15">
      <c r="A2165">
        <v>1210</v>
      </c>
      <c r="B2165">
        <v>68</v>
      </c>
      <c r="C2165" s="10">
        <v>680008</v>
      </c>
      <c r="D2165" t="s">
        <v>6669</v>
      </c>
      <c r="E2165" t="s">
        <v>10455</v>
      </c>
      <c r="F2165" t="s">
        <v>10740</v>
      </c>
      <c r="G2165" t="s">
        <v>6672</v>
      </c>
      <c r="H2165" t="s">
        <v>10456</v>
      </c>
      <c r="I2165" t="s">
        <v>10741</v>
      </c>
      <c r="J2165">
        <v>0</v>
      </c>
      <c r="K2165">
        <v>0</v>
      </c>
      <c r="L2165">
        <v>1</v>
      </c>
      <c r="M2165">
        <v>0</v>
      </c>
      <c r="N2165">
        <v>0</v>
      </c>
      <c r="O2165">
        <v>0</v>
      </c>
    </row>
    <row r="2166" spans="1:15">
      <c r="A2166">
        <v>1210</v>
      </c>
      <c r="B2166">
        <v>68</v>
      </c>
      <c r="C2166" s="10">
        <v>680028</v>
      </c>
      <c r="D2166" t="s">
        <v>6669</v>
      </c>
      <c r="E2166" t="s">
        <v>10455</v>
      </c>
      <c r="F2166" t="s">
        <v>9420</v>
      </c>
      <c r="G2166" t="s">
        <v>6672</v>
      </c>
      <c r="H2166" t="s">
        <v>10456</v>
      </c>
      <c r="I2166" t="s">
        <v>10742</v>
      </c>
      <c r="J2166">
        <v>0</v>
      </c>
      <c r="K2166">
        <v>0</v>
      </c>
      <c r="L2166">
        <v>1</v>
      </c>
      <c r="M2166">
        <v>0</v>
      </c>
      <c r="N2166">
        <v>0</v>
      </c>
      <c r="O2166">
        <v>0</v>
      </c>
    </row>
    <row r="2167" spans="1:15">
      <c r="A2167">
        <v>1210</v>
      </c>
      <c r="B2167">
        <v>68</v>
      </c>
      <c r="C2167" s="10">
        <v>680009</v>
      </c>
      <c r="D2167" t="s">
        <v>6669</v>
      </c>
      <c r="E2167" t="s">
        <v>10455</v>
      </c>
      <c r="F2167" t="s">
        <v>10743</v>
      </c>
      <c r="G2167" t="s">
        <v>6672</v>
      </c>
      <c r="H2167" t="s">
        <v>10456</v>
      </c>
      <c r="I2167" t="s">
        <v>10744</v>
      </c>
      <c r="J2167">
        <v>0</v>
      </c>
      <c r="K2167">
        <v>0</v>
      </c>
      <c r="L2167">
        <v>1</v>
      </c>
      <c r="M2167">
        <v>0</v>
      </c>
      <c r="N2167">
        <v>0</v>
      </c>
      <c r="O2167">
        <v>0</v>
      </c>
    </row>
    <row r="2168" spans="1:15">
      <c r="A2168">
        <v>1210</v>
      </c>
      <c r="B2168">
        <v>68</v>
      </c>
      <c r="C2168" s="10">
        <v>680029</v>
      </c>
      <c r="D2168" t="s">
        <v>6669</v>
      </c>
      <c r="E2168" t="s">
        <v>10455</v>
      </c>
      <c r="F2168" t="s">
        <v>9426</v>
      </c>
      <c r="G2168" t="s">
        <v>6672</v>
      </c>
      <c r="H2168" t="s">
        <v>10456</v>
      </c>
      <c r="I2168" t="s">
        <v>10745</v>
      </c>
      <c r="J2168">
        <v>0</v>
      </c>
      <c r="K2168">
        <v>0</v>
      </c>
      <c r="L2168">
        <v>1</v>
      </c>
      <c r="M2168">
        <v>0</v>
      </c>
      <c r="N2168">
        <v>0</v>
      </c>
      <c r="O2168">
        <v>0</v>
      </c>
    </row>
    <row r="2169" spans="1:15">
      <c r="A2169">
        <v>1210</v>
      </c>
      <c r="B2169">
        <v>68</v>
      </c>
      <c r="C2169" s="10">
        <v>680010</v>
      </c>
      <c r="D2169" t="s">
        <v>6669</v>
      </c>
      <c r="E2169" t="s">
        <v>10455</v>
      </c>
      <c r="F2169" t="s">
        <v>10746</v>
      </c>
      <c r="G2169" t="s">
        <v>6672</v>
      </c>
      <c r="H2169" t="s">
        <v>10456</v>
      </c>
      <c r="I2169" t="s">
        <v>10747</v>
      </c>
      <c r="J2169">
        <v>0</v>
      </c>
      <c r="K2169">
        <v>0</v>
      </c>
      <c r="L2169">
        <v>1</v>
      </c>
      <c r="M2169">
        <v>0</v>
      </c>
      <c r="N2169">
        <v>0</v>
      </c>
      <c r="O2169">
        <v>0</v>
      </c>
    </row>
    <row r="2170" spans="1:15">
      <c r="A2170">
        <v>1210</v>
      </c>
      <c r="B2170">
        <v>68</v>
      </c>
      <c r="C2170" s="10">
        <v>680030</v>
      </c>
      <c r="D2170" t="s">
        <v>6669</v>
      </c>
      <c r="E2170" t="s">
        <v>10455</v>
      </c>
      <c r="F2170" t="s">
        <v>10748</v>
      </c>
      <c r="G2170" t="s">
        <v>6672</v>
      </c>
      <c r="H2170" t="s">
        <v>10456</v>
      </c>
      <c r="I2170" t="s">
        <v>10749</v>
      </c>
      <c r="J2170">
        <v>0</v>
      </c>
      <c r="K2170">
        <v>0</v>
      </c>
      <c r="L2170">
        <v>1</v>
      </c>
      <c r="M2170">
        <v>0</v>
      </c>
      <c r="N2170">
        <v>0</v>
      </c>
      <c r="O2170">
        <v>0</v>
      </c>
    </row>
    <row r="2171" spans="1:15">
      <c r="A2171">
        <v>1210</v>
      </c>
      <c r="B2171">
        <v>68</v>
      </c>
      <c r="C2171" s="10">
        <v>680011</v>
      </c>
      <c r="D2171" t="s">
        <v>6669</v>
      </c>
      <c r="E2171" t="s">
        <v>10455</v>
      </c>
      <c r="F2171" t="s">
        <v>10750</v>
      </c>
      <c r="G2171" t="s">
        <v>6672</v>
      </c>
      <c r="H2171" t="s">
        <v>10456</v>
      </c>
      <c r="I2171" t="s">
        <v>10751</v>
      </c>
      <c r="J2171">
        <v>0</v>
      </c>
      <c r="K2171">
        <v>0</v>
      </c>
      <c r="L2171">
        <v>1</v>
      </c>
      <c r="M2171">
        <v>0</v>
      </c>
      <c r="N2171">
        <v>0</v>
      </c>
      <c r="O2171">
        <v>0</v>
      </c>
    </row>
    <row r="2172" spans="1:15">
      <c r="A2172">
        <v>1210</v>
      </c>
      <c r="B2172">
        <v>68</v>
      </c>
      <c r="C2172" s="10">
        <v>680031</v>
      </c>
      <c r="D2172" t="s">
        <v>6669</v>
      </c>
      <c r="E2172" t="s">
        <v>10455</v>
      </c>
      <c r="F2172" t="s">
        <v>10752</v>
      </c>
      <c r="G2172" t="s">
        <v>6672</v>
      </c>
      <c r="H2172" t="s">
        <v>10456</v>
      </c>
      <c r="I2172" t="s">
        <v>10753</v>
      </c>
      <c r="J2172">
        <v>0</v>
      </c>
      <c r="K2172">
        <v>0</v>
      </c>
      <c r="L2172">
        <v>1</v>
      </c>
      <c r="M2172">
        <v>0</v>
      </c>
      <c r="N2172">
        <v>0</v>
      </c>
      <c r="O2172">
        <v>0</v>
      </c>
    </row>
    <row r="2173" spans="1:15">
      <c r="A2173">
        <v>1210</v>
      </c>
      <c r="B2173">
        <v>68</v>
      </c>
      <c r="C2173" s="10">
        <v>680012</v>
      </c>
      <c r="D2173" t="s">
        <v>6669</v>
      </c>
      <c r="E2173" t="s">
        <v>10455</v>
      </c>
      <c r="F2173" t="s">
        <v>10754</v>
      </c>
      <c r="G2173" t="s">
        <v>6672</v>
      </c>
      <c r="H2173" t="s">
        <v>10456</v>
      </c>
      <c r="I2173" t="s">
        <v>10755</v>
      </c>
      <c r="J2173">
        <v>0</v>
      </c>
      <c r="K2173">
        <v>0</v>
      </c>
      <c r="L2173">
        <v>1</v>
      </c>
      <c r="M2173">
        <v>0</v>
      </c>
      <c r="N2173">
        <v>0</v>
      </c>
      <c r="O2173">
        <v>0</v>
      </c>
    </row>
    <row r="2174" spans="1:15">
      <c r="A2174">
        <v>1210</v>
      </c>
      <c r="B2174">
        <v>68</v>
      </c>
      <c r="C2174" s="10">
        <v>680032</v>
      </c>
      <c r="D2174" t="s">
        <v>6669</v>
      </c>
      <c r="E2174" t="s">
        <v>10455</v>
      </c>
      <c r="F2174" t="s">
        <v>10756</v>
      </c>
      <c r="G2174" t="s">
        <v>6672</v>
      </c>
      <c r="H2174" t="s">
        <v>10456</v>
      </c>
      <c r="I2174" t="s">
        <v>10757</v>
      </c>
      <c r="J2174">
        <v>0</v>
      </c>
      <c r="K2174">
        <v>0</v>
      </c>
      <c r="L2174">
        <v>1</v>
      </c>
      <c r="M2174">
        <v>0</v>
      </c>
      <c r="N2174">
        <v>0</v>
      </c>
      <c r="O2174">
        <v>0</v>
      </c>
    </row>
    <row r="2175" spans="1:15">
      <c r="A2175">
        <v>1210</v>
      </c>
      <c r="B2175">
        <v>68</v>
      </c>
      <c r="C2175" s="10">
        <v>680033</v>
      </c>
      <c r="D2175" t="s">
        <v>6669</v>
      </c>
      <c r="E2175" t="s">
        <v>10455</v>
      </c>
      <c r="F2175" t="s">
        <v>10758</v>
      </c>
      <c r="G2175" t="s">
        <v>6672</v>
      </c>
      <c r="H2175" t="s">
        <v>10456</v>
      </c>
      <c r="I2175" t="s">
        <v>10759</v>
      </c>
      <c r="J2175">
        <v>0</v>
      </c>
      <c r="K2175">
        <v>0</v>
      </c>
      <c r="L2175">
        <v>1</v>
      </c>
      <c r="M2175">
        <v>0</v>
      </c>
      <c r="N2175">
        <v>0</v>
      </c>
      <c r="O2175">
        <v>0</v>
      </c>
    </row>
    <row r="2176" spans="1:15">
      <c r="A2176">
        <v>1211</v>
      </c>
      <c r="B2176">
        <v>93</v>
      </c>
      <c r="C2176" s="10">
        <v>930000</v>
      </c>
      <c r="D2176" t="s">
        <v>6669</v>
      </c>
      <c r="E2176" t="s">
        <v>10760</v>
      </c>
      <c r="F2176" t="s">
        <v>6671</v>
      </c>
      <c r="G2176" t="s">
        <v>6672</v>
      </c>
      <c r="H2176" t="s">
        <v>10761</v>
      </c>
      <c r="I2176" t="s">
        <v>6674</v>
      </c>
      <c r="J2176">
        <v>0</v>
      </c>
      <c r="K2176">
        <v>0</v>
      </c>
      <c r="L2176">
        <v>0</v>
      </c>
      <c r="M2176">
        <v>0</v>
      </c>
      <c r="N2176">
        <v>0</v>
      </c>
      <c r="O2176">
        <v>0</v>
      </c>
    </row>
    <row r="2177" spans="1:15">
      <c r="A2177">
        <v>1211</v>
      </c>
      <c r="B2177">
        <v>9931</v>
      </c>
      <c r="C2177" s="10">
        <v>993115</v>
      </c>
      <c r="D2177" t="s">
        <v>6669</v>
      </c>
      <c r="E2177" t="s">
        <v>10760</v>
      </c>
      <c r="F2177" t="s">
        <v>10762</v>
      </c>
      <c r="G2177" t="s">
        <v>6672</v>
      </c>
      <c r="H2177" t="s">
        <v>10761</v>
      </c>
      <c r="I2177" t="s">
        <v>10763</v>
      </c>
      <c r="J2177">
        <v>0</v>
      </c>
      <c r="K2177">
        <v>0</v>
      </c>
      <c r="L2177">
        <v>0</v>
      </c>
      <c r="M2177">
        <v>0</v>
      </c>
      <c r="N2177">
        <v>0</v>
      </c>
      <c r="O2177">
        <v>0</v>
      </c>
    </row>
    <row r="2178" spans="1:15">
      <c r="A2178">
        <v>1211</v>
      </c>
      <c r="B2178">
        <v>9301</v>
      </c>
      <c r="C2178" s="10">
        <v>930135</v>
      </c>
      <c r="D2178" t="s">
        <v>6669</v>
      </c>
      <c r="E2178" t="s">
        <v>10760</v>
      </c>
      <c r="F2178" t="s">
        <v>10764</v>
      </c>
      <c r="G2178" t="s">
        <v>6672</v>
      </c>
      <c r="H2178" t="s">
        <v>10761</v>
      </c>
      <c r="I2178" t="s">
        <v>10765</v>
      </c>
      <c r="J2178">
        <v>0</v>
      </c>
      <c r="K2178">
        <v>0</v>
      </c>
      <c r="L2178">
        <v>0</v>
      </c>
      <c r="M2178">
        <v>0</v>
      </c>
      <c r="N2178">
        <v>0</v>
      </c>
      <c r="O2178">
        <v>0</v>
      </c>
    </row>
    <row r="2179" spans="1:15">
      <c r="A2179">
        <v>1211</v>
      </c>
      <c r="B2179">
        <v>9935</v>
      </c>
      <c r="C2179" s="10">
        <v>993502</v>
      </c>
      <c r="D2179" t="s">
        <v>6669</v>
      </c>
      <c r="E2179" t="s">
        <v>10760</v>
      </c>
      <c r="F2179" t="s">
        <v>10766</v>
      </c>
      <c r="G2179" t="s">
        <v>6672</v>
      </c>
      <c r="H2179" t="s">
        <v>10761</v>
      </c>
      <c r="I2179" t="s">
        <v>10767</v>
      </c>
      <c r="J2179">
        <v>0</v>
      </c>
      <c r="K2179">
        <v>0</v>
      </c>
      <c r="L2179">
        <v>0</v>
      </c>
      <c r="M2179">
        <v>0</v>
      </c>
      <c r="N2179">
        <v>0</v>
      </c>
      <c r="O2179">
        <v>0</v>
      </c>
    </row>
    <row r="2180" spans="1:15">
      <c r="A2180">
        <v>1211</v>
      </c>
      <c r="B2180">
        <v>93</v>
      </c>
      <c r="C2180" s="10">
        <v>930045</v>
      </c>
      <c r="D2180" t="s">
        <v>6669</v>
      </c>
      <c r="E2180" t="s">
        <v>10760</v>
      </c>
      <c r="F2180" t="s">
        <v>10768</v>
      </c>
      <c r="G2180" t="s">
        <v>6672</v>
      </c>
      <c r="H2180" t="s">
        <v>10761</v>
      </c>
      <c r="I2180" t="s">
        <v>10769</v>
      </c>
      <c r="J2180">
        <v>0</v>
      </c>
      <c r="K2180">
        <v>0</v>
      </c>
      <c r="L2180">
        <v>0</v>
      </c>
      <c r="M2180">
        <v>0</v>
      </c>
      <c r="N2180">
        <v>0</v>
      </c>
      <c r="O2180">
        <v>0</v>
      </c>
    </row>
    <row r="2181" spans="1:15">
      <c r="A2181">
        <v>1211</v>
      </c>
      <c r="B2181">
        <v>9935</v>
      </c>
      <c r="C2181" s="10">
        <v>993501</v>
      </c>
      <c r="D2181" t="s">
        <v>6669</v>
      </c>
      <c r="E2181" t="s">
        <v>10760</v>
      </c>
      <c r="F2181" t="s">
        <v>10770</v>
      </c>
      <c r="G2181" t="s">
        <v>6672</v>
      </c>
      <c r="H2181" t="s">
        <v>10761</v>
      </c>
      <c r="I2181" t="s">
        <v>10771</v>
      </c>
      <c r="J2181">
        <v>0</v>
      </c>
      <c r="K2181">
        <v>0</v>
      </c>
      <c r="L2181">
        <v>0</v>
      </c>
      <c r="M2181">
        <v>0</v>
      </c>
      <c r="N2181">
        <v>0</v>
      </c>
      <c r="O2181">
        <v>0</v>
      </c>
    </row>
    <row r="2182" spans="1:15">
      <c r="A2182">
        <v>1211</v>
      </c>
      <c r="B2182">
        <v>93</v>
      </c>
      <c r="C2182" s="10">
        <v>930083</v>
      </c>
      <c r="D2182" t="s">
        <v>6669</v>
      </c>
      <c r="E2182" t="s">
        <v>10760</v>
      </c>
      <c r="F2182" t="s">
        <v>8372</v>
      </c>
      <c r="G2182" t="s">
        <v>6672</v>
      </c>
      <c r="H2182" t="s">
        <v>10761</v>
      </c>
      <c r="I2182" t="s">
        <v>8373</v>
      </c>
      <c r="J2182">
        <v>0</v>
      </c>
      <c r="K2182">
        <v>0</v>
      </c>
      <c r="L2182">
        <v>0</v>
      </c>
      <c r="M2182">
        <v>0</v>
      </c>
      <c r="N2182">
        <v>0</v>
      </c>
      <c r="O2182">
        <v>0</v>
      </c>
    </row>
    <row r="2183" spans="1:15">
      <c r="A2183">
        <v>1211</v>
      </c>
      <c r="B2183">
        <v>9301</v>
      </c>
      <c r="C2183" s="10">
        <v>930133</v>
      </c>
      <c r="D2183" t="s">
        <v>6669</v>
      </c>
      <c r="E2183" t="s">
        <v>10760</v>
      </c>
      <c r="F2183" t="s">
        <v>10772</v>
      </c>
      <c r="G2183" t="s">
        <v>6672</v>
      </c>
      <c r="H2183" t="s">
        <v>10761</v>
      </c>
      <c r="I2183" t="s">
        <v>10773</v>
      </c>
      <c r="J2183">
        <v>0</v>
      </c>
      <c r="K2183">
        <v>0</v>
      </c>
      <c r="L2183">
        <v>0</v>
      </c>
      <c r="M2183">
        <v>0</v>
      </c>
      <c r="N2183">
        <v>0</v>
      </c>
      <c r="O2183">
        <v>0</v>
      </c>
    </row>
    <row r="2184" spans="1:15">
      <c r="A2184">
        <v>1211</v>
      </c>
      <c r="B2184">
        <v>93</v>
      </c>
      <c r="C2184" s="10">
        <v>930041</v>
      </c>
      <c r="D2184" t="s">
        <v>6669</v>
      </c>
      <c r="E2184" t="s">
        <v>10760</v>
      </c>
      <c r="F2184" t="s">
        <v>10114</v>
      </c>
      <c r="G2184" t="s">
        <v>6672</v>
      </c>
      <c r="H2184" t="s">
        <v>10761</v>
      </c>
      <c r="I2184" t="s">
        <v>10115</v>
      </c>
      <c r="J2184">
        <v>0</v>
      </c>
      <c r="K2184">
        <v>0</v>
      </c>
      <c r="L2184">
        <v>1</v>
      </c>
      <c r="M2184">
        <v>0</v>
      </c>
      <c r="N2184">
        <v>0</v>
      </c>
      <c r="O2184">
        <v>0</v>
      </c>
    </row>
    <row r="2185" spans="1:15">
      <c r="A2185">
        <v>1211</v>
      </c>
      <c r="B2185">
        <v>9931</v>
      </c>
      <c r="C2185" s="10">
        <v>993112</v>
      </c>
      <c r="D2185" t="s">
        <v>6669</v>
      </c>
      <c r="E2185" t="s">
        <v>10760</v>
      </c>
      <c r="F2185" t="s">
        <v>10774</v>
      </c>
      <c r="G2185" t="s">
        <v>6672</v>
      </c>
      <c r="H2185" t="s">
        <v>10761</v>
      </c>
      <c r="I2185" t="s">
        <v>10775</v>
      </c>
      <c r="J2185">
        <v>0</v>
      </c>
      <c r="K2185">
        <v>0</v>
      </c>
      <c r="L2185">
        <v>0</v>
      </c>
      <c r="M2185">
        <v>0</v>
      </c>
      <c r="N2185">
        <v>0</v>
      </c>
      <c r="O2185">
        <v>0</v>
      </c>
    </row>
    <row r="2186" spans="1:15">
      <c r="A2186">
        <v>1211</v>
      </c>
      <c r="B2186">
        <v>93</v>
      </c>
      <c r="C2186" s="10">
        <v>930051</v>
      </c>
      <c r="D2186" t="s">
        <v>6669</v>
      </c>
      <c r="E2186" t="s">
        <v>10760</v>
      </c>
      <c r="F2186" t="s">
        <v>6683</v>
      </c>
      <c r="G2186" t="s">
        <v>6672</v>
      </c>
      <c r="H2186" t="s">
        <v>10761</v>
      </c>
      <c r="I2186" t="s">
        <v>6684</v>
      </c>
      <c r="J2186">
        <v>0</v>
      </c>
      <c r="K2186">
        <v>0</v>
      </c>
      <c r="L2186">
        <v>1</v>
      </c>
      <c r="M2186">
        <v>0</v>
      </c>
      <c r="N2186">
        <v>0</v>
      </c>
      <c r="O2186">
        <v>0</v>
      </c>
    </row>
    <row r="2187" spans="1:15">
      <c r="A2187">
        <v>1211</v>
      </c>
      <c r="B2187">
        <v>93</v>
      </c>
      <c r="C2187" s="10">
        <v>930071</v>
      </c>
      <c r="D2187" t="s">
        <v>6669</v>
      </c>
      <c r="E2187" t="s">
        <v>10760</v>
      </c>
      <c r="F2187" t="s">
        <v>10126</v>
      </c>
      <c r="G2187" t="s">
        <v>6672</v>
      </c>
      <c r="H2187" t="s">
        <v>10761</v>
      </c>
      <c r="I2187" t="s">
        <v>10127</v>
      </c>
      <c r="J2187">
        <v>0</v>
      </c>
      <c r="K2187">
        <v>0</v>
      </c>
      <c r="L2187">
        <v>1</v>
      </c>
      <c r="M2187">
        <v>0</v>
      </c>
      <c r="N2187">
        <v>0</v>
      </c>
      <c r="O2187">
        <v>0</v>
      </c>
    </row>
    <row r="2188" spans="1:15">
      <c r="A2188">
        <v>1211</v>
      </c>
      <c r="B2188">
        <v>93</v>
      </c>
      <c r="C2188" s="10">
        <v>930052</v>
      </c>
      <c r="D2188" t="s">
        <v>6669</v>
      </c>
      <c r="E2188" t="s">
        <v>10760</v>
      </c>
      <c r="F2188" t="s">
        <v>6689</v>
      </c>
      <c r="G2188" t="s">
        <v>6672</v>
      </c>
      <c r="H2188" t="s">
        <v>10761</v>
      </c>
      <c r="I2188" t="s">
        <v>6690</v>
      </c>
      <c r="J2188">
        <v>0</v>
      </c>
      <c r="K2188">
        <v>0</v>
      </c>
      <c r="L2188">
        <v>1</v>
      </c>
      <c r="M2188">
        <v>0</v>
      </c>
      <c r="N2188">
        <v>0</v>
      </c>
      <c r="O2188">
        <v>0</v>
      </c>
    </row>
    <row r="2189" spans="1:15">
      <c r="A2189">
        <v>1211</v>
      </c>
      <c r="B2189">
        <v>93</v>
      </c>
      <c r="C2189" s="10">
        <v>930072</v>
      </c>
      <c r="D2189" t="s">
        <v>6669</v>
      </c>
      <c r="E2189" t="s">
        <v>10760</v>
      </c>
      <c r="F2189" t="s">
        <v>10128</v>
      </c>
      <c r="G2189" t="s">
        <v>6672</v>
      </c>
      <c r="H2189" t="s">
        <v>10761</v>
      </c>
      <c r="I2189" t="s">
        <v>10129</v>
      </c>
      <c r="J2189">
        <v>0</v>
      </c>
      <c r="K2189">
        <v>0</v>
      </c>
      <c r="L2189">
        <v>1</v>
      </c>
      <c r="M2189">
        <v>0</v>
      </c>
      <c r="N2189">
        <v>0</v>
      </c>
      <c r="O2189">
        <v>0</v>
      </c>
    </row>
    <row r="2190" spans="1:15">
      <c r="A2190">
        <v>1211</v>
      </c>
      <c r="B2190">
        <v>93</v>
      </c>
      <c r="C2190" s="10">
        <v>930053</v>
      </c>
      <c r="D2190" t="s">
        <v>6669</v>
      </c>
      <c r="E2190" t="s">
        <v>10760</v>
      </c>
      <c r="F2190" t="s">
        <v>6695</v>
      </c>
      <c r="G2190" t="s">
        <v>6672</v>
      </c>
      <c r="H2190" t="s">
        <v>10761</v>
      </c>
      <c r="I2190" t="s">
        <v>6696</v>
      </c>
      <c r="J2190">
        <v>0</v>
      </c>
      <c r="K2190">
        <v>0</v>
      </c>
      <c r="L2190">
        <v>1</v>
      </c>
      <c r="M2190">
        <v>0</v>
      </c>
      <c r="N2190">
        <v>0</v>
      </c>
      <c r="O2190">
        <v>0</v>
      </c>
    </row>
    <row r="2191" spans="1:15">
      <c r="A2191">
        <v>1211</v>
      </c>
      <c r="B2191">
        <v>93</v>
      </c>
      <c r="C2191" s="10">
        <v>930073</v>
      </c>
      <c r="D2191" t="s">
        <v>6669</v>
      </c>
      <c r="E2191" t="s">
        <v>10760</v>
      </c>
      <c r="F2191" t="s">
        <v>10130</v>
      </c>
      <c r="G2191" t="s">
        <v>6672</v>
      </c>
      <c r="H2191" t="s">
        <v>10761</v>
      </c>
      <c r="I2191" t="s">
        <v>10131</v>
      </c>
      <c r="J2191">
        <v>0</v>
      </c>
      <c r="K2191">
        <v>0</v>
      </c>
      <c r="L2191">
        <v>1</v>
      </c>
      <c r="M2191">
        <v>0</v>
      </c>
      <c r="N2191">
        <v>0</v>
      </c>
      <c r="O2191">
        <v>0</v>
      </c>
    </row>
    <row r="2192" spans="1:15">
      <c r="A2192">
        <v>1211</v>
      </c>
      <c r="B2192">
        <v>93</v>
      </c>
      <c r="C2192" s="10">
        <v>930054</v>
      </c>
      <c r="D2192" t="s">
        <v>6669</v>
      </c>
      <c r="E2192" t="s">
        <v>10760</v>
      </c>
      <c r="F2192" t="s">
        <v>10132</v>
      </c>
      <c r="G2192" t="s">
        <v>6672</v>
      </c>
      <c r="H2192" t="s">
        <v>10761</v>
      </c>
      <c r="I2192" t="s">
        <v>10133</v>
      </c>
      <c r="J2192">
        <v>0</v>
      </c>
      <c r="K2192">
        <v>0</v>
      </c>
      <c r="L2192">
        <v>1</v>
      </c>
      <c r="M2192">
        <v>0</v>
      </c>
      <c r="N2192">
        <v>0</v>
      </c>
      <c r="O2192">
        <v>0</v>
      </c>
    </row>
    <row r="2193" spans="1:15">
      <c r="A2193">
        <v>1211</v>
      </c>
      <c r="B2193">
        <v>93</v>
      </c>
      <c r="C2193" s="10">
        <v>930074</v>
      </c>
      <c r="D2193" t="s">
        <v>6669</v>
      </c>
      <c r="E2193" t="s">
        <v>10760</v>
      </c>
      <c r="F2193" t="s">
        <v>10134</v>
      </c>
      <c r="G2193" t="s">
        <v>6672</v>
      </c>
      <c r="H2193" t="s">
        <v>10761</v>
      </c>
      <c r="I2193" t="s">
        <v>10135</v>
      </c>
      <c r="J2193">
        <v>0</v>
      </c>
      <c r="K2193">
        <v>0</v>
      </c>
      <c r="L2193">
        <v>1</v>
      </c>
      <c r="M2193">
        <v>0</v>
      </c>
      <c r="N2193">
        <v>0</v>
      </c>
      <c r="O2193">
        <v>0</v>
      </c>
    </row>
    <row r="2194" spans="1:15">
      <c r="A2194">
        <v>1211</v>
      </c>
      <c r="B2194">
        <v>93</v>
      </c>
      <c r="C2194" s="10">
        <v>930055</v>
      </c>
      <c r="D2194" t="s">
        <v>6669</v>
      </c>
      <c r="E2194" t="s">
        <v>10760</v>
      </c>
      <c r="F2194" t="s">
        <v>6707</v>
      </c>
      <c r="G2194" t="s">
        <v>6672</v>
      </c>
      <c r="H2194" t="s">
        <v>10761</v>
      </c>
      <c r="I2194" t="s">
        <v>6708</v>
      </c>
      <c r="J2194">
        <v>0</v>
      </c>
      <c r="K2194">
        <v>0</v>
      </c>
      <c r="L2194">
        <v>1</v>
      </c>
      <c r="M2194">
        <v>0</v>
      </c>
      <c r="N2194">
        <v>0</v>
      </c>
      <c r="O2194">
        <v>0</v>
      </c>
    </row>
    <row r="2195" spans="1:15">
      <c r="A2195">
        <v>1211</v>
      </c>
      <c r="B2195">
        <v>93</v>
      </c>
      <c r="C2195" s="10">
        <v>930075</v>
      </c>
      <c r="D2195" t="s">
        <v>6669</v>
      </c>
      <c r="E2195" t="s">
        <v>10760</v>
      </c>
      <c r="F2195" t="s">
        <v>10136</v>
      </c>
      <c r="G2195" t="s">
        <v>6672</v>
      </c>
      <c r="H2195" t="s">
        <v>10761</v>
      </c>
      <c r="I2195" t="s">
        <v>10137</v>
      </c>
      <c r="J2195">
        <v>0</v>
      </c>
      <c r="K2195">
        <v>0</v>
      </c>
      <c r="L2195">
        <v>1</v>
      </c>
      <c r="M2195">
        <v>0</v>
      </c>
      <c r="N2195">
        <v>0</v>
      </c>
      <c r="O2195">
        <v>0</v>
      </c>
    </row>
    <row r="2196" spans="1:15">
      <c r="A2196">
        <v>1211</v>
      </c>
      <c r="B2196">
        <v>93</v>
      </c>
      <c r="C2196" s="10">
        <v>930056</v>
      </c>
      <c r="D2196" t="s">
        <v>6669</v>
      </c>
      <c r="E2196" t="s">
        <v>10760</v>
      </c>
      <c r="F2196" t="s">
        <v>10138</v>
      </c>
      <c r="G2196" t="s">
        <v>6672</v>
      </c>
      <c r="H2196" t="s">
        <v>10761</v>
      </c>
      <c r="I2196" t="s">
        <v>10139</v>
      </c>
      <c r="J2196">
        <v>0</v>
      </c>
      <c r="K2196">
        <v>0</v>
      </c>
      <c r="L2196">
        <v>1</v>
      </c>
      <c r="M2196">
        <v>0</v>
      </c>
      <c r="N2196">
        <v>0</v>
      </c>
      <c r="O2196">
        <v>0</v>
      </c>
    </row>
    <row r="2197" spans="1:15">
      <c r="A2197">
        <v>1211</v>
      </c>
      <c r="B2197">
        <v>93</v>
      </c>
      <c r="C2197" s="10">
        <v>930076</v>
      </c>
      <c r="D2197" t="s">
        <v>6669</v>
      </c>
      <c r="E2197" t="s">
        <v>10760</v>
      </c>
      <c r="F2197" t="s">
        <v>6865</v>
      </c>
      <c r="G2197" t="s">
        <v>6672</v>
      </c>
      <c r="H2197" t="s">
        <v>10761</v>
      </c>
      <c r="I2197" t="s">
        <v>6866</v>
      </c>
      <c r="J2197">
        <v>0</v>
      </c>
      <c r="K2197">
        <v>0</v>
      </c>
      <c r="L2197">
        <v>1</v>
      </c>
      <c r="M2197">
        <v>0</v>
      </c>
      <c r="N2197">
        <v>0</v>
      </c>
      <c r="O2197">
        <v>0</v>
      </c>
    </row>
    <row r="2198" spans="1:15">
      <c r="A2198">
        <v>1211</v>
      </c>
      <c r="B2198">
        <v>93</v>
      </c>
      <c r="C2198" s="10">
        <v>930057</v>
      </c>
      <c r="D2198" t="s">
        <v>6669</v>
      </c>
      <c r="E2198" t="s">
        <v>10760</v>
      </c>
      <c r="F2198" t="s">
        <v>10140</v>
      </c>
      <c r="G2198" t="s">
        <v>6672</v>
      </c>
      <c r="H2198" t="s">
        <v>10761</v>
      </c>
      <c r="I2198" t="s">
        <v>10141</v>
      </c>
      <c r="J2198">
        <v>0</v>
      </c>
      <c r="K2198">
        <v>0</v>
      </c>
      <c r="L2198">
        <v>1</v>
      </c>
      <c r="M2198">
        <v>0</v>
      </c>
      <c r="N2198">
        <v>0</v>
      </c>
      <c r="O2198">
        <v>0</v>
      </c>
    </row>
    <row r="2199" spans="1:15">
      <c r="A2199">
        <v>1211</v>
      </c>
      <c r="B2199">
        <v>93</v>
      </c>
      <c r="C2199" s="10">
        <v>930077</v>
      </c>
      <c r="D2199" t="s">
        <v>6669</v>
      </c>
      <c r="E2199" t="s">
        <v>10760</v>
      </c>
      <c r="F2199" t="s">
        <v>6717</v>
      </c>
      <c r="G2199" t="s">
        <v>6672</v>
      </c>
      <c r="H2199" t="s">
        <v>10761</v>
      </c>
      <c r="I2199" t="s">
        <v>6718</v>
      </c>
      <c r="J2199">
        <v>0</v>
      </c>
      <c r="K2199">
        <v>0</v>
      </c>
      <c r="L2199">
        <v>1</v>
      </c>
      <c r="M2199">
        <v>0</v>
      </c>
      <c r="N2199">
        <v>0</v>
      </c>
      <c r="O2199">
        <v>0</v>
      </c>
    </row>
    <row r="2200" spans="1:15">
      <c r="A2200">
        <v>1211</v>
      </c>
      <c r="B2200">
        <v>93</v>
      </c>
      <c r="C2200" s="10">
        <v>930058</v>
      </c>
      <c r="D2200" t="s">
        <v>6669</v>
      </c>
      <c r="E2200" t="s">
        <v>10760</v>
      </c>
      <c r="F2200" t="s">
        <v>10142</v>
      </c>
      <c r="G2200" t="s">
        <v>6672</v>
      </c>
      <c r="H2200" t="s">
        <v>10761</v>
      </c>
      <c r="I2200" t="s">
        <v>10143</v>
      </c>
      <c r="J2200">
        <v>0</v>
      </c>
      <c r="K2200">
        <v>0</v>
      </c>
      <c r="L2200">
        <v>1</v>
      </c>
      <c r="M2200">
        <v>0</v>
      </c>
      <c r="N2200">
        <v>0</v>
      </c>
      <c r="O2200">
        <v>0</v>
      </c>
    </row>
    <row r="2201" spans="1:15">
      <c r="A2201">
        <v>1211</v>
      </c>
      <c r="B2201">
        <v>93</v>
      </c>
      <c r="C2201" s="10">
        <v>930078</v>
      </c>
      <c r="D2201" t="s">
        <v>6669</v>
      </c>
      <c r="E2201" t="s">
        <v>10760</v>
      </c>
      <c r="F2201" t="s">
        <v>6719</v>
      </c>
      <c r="G2201" t="s">
        <v>6672</v>
      </c>
      <c r="H2201" t="s">
        <v>10761</v>
      </c>
      <c r="I2201" t="s">
        <v>6720</v>
      </c>
      <c r="J2201">
        <v>0</v>
      </c>
      <c r="K2201">
        <v>0</v>
      </c>
      <c r="L2201">
        <v>1</v>
      </c>
      <c r="M2201">
        <v>0</v>
      </c>
      <c r="N2201">
        <v>0</v>
      </c>
      <c r="O2201">
        <v>0</v>
      </c>
    </row>
    <row r="2202" spans="1:15">
      <c r="A2202">
        <v>1211</v>
      </c>
      <c r="B2202">
        <v>93</v>
      </c>
      <c r="C2202" s="10">
        <v>930059</v>
      </c>
      <c r="D2202" t="s">
        <v>6669</v>
      </c>
      <c r="E2202" t="s">
        <v>10760</v>
      </c>
      <c r="F2202" t="s">
        <v>10144</v>
      </c>
      <c r="G2202" t="s">
        <v>6672</v>
      </c>
      <c r="H2202" t="s">
        <v>10761</v>
      </c>
      <c r="I2202" t="s">
        <v>10145</v>
      </c>
      <c r="J2202">
        <v>0</v>
      </c>
      <c r="K2202">
        <v>0</v>
      </c>
      <c r="L2202">
        <v>1</v>
      </c>
      <c r="M2202">
        <v>0</v>
      </c>
      <c r="N2202">
        <v>0</v>
      </c>
      <c r="O2202">
        <v>0</v>
      </c>
    </row>
    <row r="2203" spans="1:15">
      <c r="A2203">
        <v>1211</v>
      </c>
      <c r="B2203">
        <v>93</v>
      </c>
      <c r="C2203" s="10">
        <v>930079</v>
      </c>
      <c r="D2203" t="s">
        <v>6669</v>
      </c>
      <c r="E2203" t="s">
        <v>10760</v>
      </c>
      <c r="F2203" t="s">
        <v>6721</v>
      </c>
      <c r="G2203" t="s">
        <v>6672</v>
      </c>
      <c r="H2203" t="s">
        <v>10761</v>
      </c>
      <c r="I2203" t="s">
        <v>6722</v>
      </c>
      <c r="J2203">
        <v>0</v>
      </c>
      <c r="K2203">
        <v>0</v>
      </c>
      <c r="L2203">
        <v>1</v>
      </c>
      <c r="M2203">
        <v>0</v>
      </c>
      <c r="N2203">
        <v>0</v>
      </c>
      <c r="O2203">
        <v>0</v>
      </c>
    </row>
    <row r="2204" spans="1:15">
      <c r="A2204">
        <v>1211</v>
      </c>
      <c r="B2204">
        <v>93</v>
      </c>
      <c r="C2204" s="10">
        <v>930060</v>
      </c>
      <c r="D2204" t="s">
        <v>6669</v>
      </c>
      <c r="E2204" t="s">
        <v>10760</v>
      </c>
      <c r="F2204" t="s">
        <v>7165</v>
      </c>
      <c r="G2204" t="s">
        <v>6672</v>
      </c>
      <c r="H2204" t="s">
        <v>10761</v>
      </c>
      <c r="I2204" t="s">
        <v>7166</v>
      </c>
      <c r="J2204">
        <v>0</v>
      </c>
      <c r="K2204">
        <v>0</v>
      </c>
      <c r="L2204">
        <v>1</v>
      </c>
      <c r="M2204">
        <v>0</v>
      </c>
      <c r="N2204">
        <v>0</v>
      </c>
      <c r="O2204">
        <v>0</v>
      </c>
    </row>
    <row r="2205" spans="1:15">
      <c r="A2205">
        <v>1211</v>
      </c>
      <c r="B2205">
        <v>93</v>
      </c>
      <c r="C2205" s="10">
        <v>930080</v>
      </c>
      <c r="D2205" t="s">
        <v>6669</v>
      </c>
      <c r="E2205" t="s">
        <v>10760</v>
      </c>
      <c r="F2205" t="s">
        <v>6723</v>
      </c>
      <c r="G2205" t="s">
        <v>6672</v>
      </c>
      <c r="H2205" t="s">
        <v>10761</v>
      </c>
      <c r="I2205" t="s">
        <v>6724</v>
      </c>
      <c r="J2205">
        <v>0</v>
      </c>
      <c r="K2205">
        <v>0</v>
      </c>
      <c r="L2205">
        <v>1</v>
      </c>
      <c r="M2205">
        <v>0</v>
      </c>
      <c r="N2205">
        <v>0</v>
      </c>
      <c r="O2205">
        <v>0</v>
      </c>
    </row>
    <row r="2206" spans="1:15">
      <c r="A2206">
        <v>1211</v>
      </c>
      <c r="B2206">
        <v>93</v>
      </c>
      <c r="C2206" s="10">
        <v>930061</v>
      </c>
      <c r="D2206" t="s">
        <v>6669</v>
      </c>
      <c r="E2206" t="s">
        <v>10760</v>
      </c>
      <c r="F2206" t="s">
        <v>7167</v>
      </c>
      <c r="G2206" t="s">
        <v>6672</v>
      </c>
      <c r="H2206" t="s">
        <v>10761</v>
      </c>
      <c r="I2206" t="s">
        <v>7168</v>
      </c>
      <c r="J2206">
        <v>0</v>
      </c>
      <c r="K2206">
        <v>0</v>
      </c>
      <c r="L2206">
        <v>1</v>
      </c>
      <c r="M2206">
        <v>0</v>
      </c>
      <c r="N2206">
        <v>0</v>
      </c>
      <c r="O2206">
        <v>0</v>
      </c>
    </row>
    <row r="2207" spans="1:15">
      <c r="A2207">
        <v>1211</v>
      </c>
      <c r="B2207">
        <v>93</v>
      </c>
      <c r="C2207" s="10">
        <v>930081</v>
      </c>
      <c r="D2207" t="s">
        <v>6669</v>
      </c>
      <c r="E2207" t="s">
        <v>10760</v>
      </c>
      <c r="F2207" t="s">
        <v>6725</v>
      </c>
      <c r="G2207" t="s">
        <v>6672</v>
      </c>
      <c r="H2207" t="s">
        <v>10761</v>
      </c>
      <c r="I2207" t="s">
        <v>6726</v>
      </c>
      <c r="J2207">
        <v>0</v>
      </c>
      <c r="K2207">
        <v>0</v>
      </c>
      <c r="L2207">
        <v>1</v>
      </c>
      <c r="M2207">
        <v>0</v>
      </c>
      <c r="N2207">
        <v>0</v>
      </c>
      <c r="O2207">
        <v>0</v>
      </c>
    </row>
    <row r="2208" spans="1:15">
      <c r="A2208">
        <v>1211</v>
      </c>
      <c r="B2208">
        <v>93</v>
      </c>
      <c r="C2208" s="10">
        <v>930062</v>
      </c>
      <c r="D2208" t="s">
        <v>6669</v>
      </c>
      <c r="E2208" t="s">
        <v>10760</v>
      </c>
      <c r="F2208" t="s">
        <v>7169</v>
      </c>
      <c r="G2208" t="s">
        <v>6672</v>
      </c>
      <c r="H2208" t="s">
        <v>10761</v>
      </c>
      <c r="I2208" t="s">
        <v>7170</v>
      </c>
      <c r="J2208">
        <v>0</v>
      </c>
      <c r="K2208">
        <v>0</v>
      </c>
      <c r="L2208">
        <v>1</v>
      </c>
      <c r="M2208">
        <v>0</v>
      </c>
      <c r="N2208">
        <v>0</v>
      </c>
      <c r="O2208">
        <v>0</v>
      </c>
    </row>
    <row r="2209" spans="1:15">
      <c r="A2209">
        <v>1211</v>
      </c>
      <c r="B2209">
        <v>93</v>
      </c>
      <c r="C2209" s="10">
        <v>930082</v>
      </c>
      <c r="D2209" t="s">
        <v>6669</v>
      </c>
      <c r="E2209" t="s">
        <v>10760</v>
      </c>
      <c r="F2209" t="s">
        <v>6727</v>
      </c>
      <c r="G2209" t="s">
        <v>6672</v>
      </c>
      <c r="H2209" t="s">
        <v>10761</v>
      </c>
      <c r="I2209" t="s">
        <v>6728</v>
      </c>
      <c r="J2209">
        <v>0</v>
      </c>
      <c r="K2209">
        <v>0</v>
      </c>
      <c r="L2209">
        <v>1</v>
      </c>
      <c r="M2209">
        <v>0</v>
      </c>
      <c r="N2209">
        <v>0</v>
      </c>
      <c r="O2209">
        <v>0</v>
      </c>
    </row>
    <row r="2210" spans="1:15">
      <c r="A2210">
        <v>1211</v>
      </c>
      <c r="B2210">
        <v>9935</v>
      </c>
      <c r="C2210" s="10">
        <v>993504</v>
      </c>
      <c r="D2210" t="s">
        <v>6669</v>
      </c>
      <c r="E2210" t="s">
        <v>10760</v>
      </c>
      <c r="F2210" t="s">
        <v>10776</v>
      </c>
      <c r="G2210" t="s">
        <v>6672</v>
      </c>
      <c r="H2210" t="s">
        <v>10761</v>
      </c>
      <c r="I2210" t="s">
        <v>10777</v>
      </c>
      <c r="J2210">
        <v>0</v>
      </c>
      <c r="K2210">
        <v>0</v>
      </c>
      <c r="L2210">
        <v>0</v>
      </c>
      <c r="M2210">
        <v>0</v>
      </c>
      <c r="N2210">
        <v>0</v>
      </c>
      <c r="O2210">
        <v>0</v>
      </c>
    </row>
    <row r="2211" spans="1:15">
      <c r="A2211">
        <v>1211</v>
      </c>
      <c r="B2211">
        <v>93</v>
      </c>
      <c r="C2211" s="10">
        <v>930084</v>
      </c>
      <c r="D2211" t="s">
        <v>6669</v>
      </c>
      <c r="E2211" t="s">
        <v>10760</v>
      </c>
      <c r="F2211" t="s">
        <v>10778</v>
      </c>
      <c r="G2211" t="s">
        <v>6672</v>
      </c>
      <c r="H2211" t="s">
        <v>10761</v>
      </c>
      <c r="I2211" t="s">
        <v>10779</v>
      </c>
      <c r="J2211">
        <v>0</v>
      </c>
      <c r="K2211">
        <v>0</v>
      </c>
      <c r="L2211">
        <v>0</v>
      </c>
      <c r="M2211">
        <v>0</v>
      </c>
      <c r="N2211">
        <v>0</v>
      </c>
      <c r="O2211">
        <v>0</v>
      </c>
    </row>
    <row r="2212" spans="1:15">
      <c r="A2212">
        <v>1211</v>
      </c>
      <c r="B2212">
        <v>9301</v>
      </c>
      <c r="C2212" s="10">
        <v>930134</v>
      </c>
      <c r="D2212" t="s">
        <v>6669</v>
      </c>
      <c r="E2212" t="s">
        <v>10760</v>
      </c>
      <c r="F2212" t="s">
        <v>10780</v>
      </c>
      <c r="G2212" t="s">
        <v>6672</v>
      </c>
      <c r="H2212" t="s">
        <v>10761</v>
      </c>
      <c r="I2212" t="s">
        <v>10781</v>
      </c>
      <c r="J2212">
        <v>0</v>
      </c>
      <c r="K2212">
        <v>0</v>
      </c>
      <c r="L2212">
        <v>0</v>
      </c>
      <c r="M2212">
        <v>0</v>
      </c>
      <c r="N2212">
        <v>0</v>
      </c>
      <c r="O2212">
        <v>0</v>
      </c>
    </row>
    <row r="2213" spans="1:15">
      <c r="A2213">
        <v>1211</v>
      </c>
      <c r="B2213">
        <v>93</v>
      </c>
      <c r="C2213" s="10">
        <v>930035</v>
      </c>
      <c r="D2213" t="s">
        <v>6669</v>
      </c>
      <c r="E2213" t="s">
        <v>10760</v>
      </c>
      <c r="F2213" t="s">
        <v>10782</v>
      </c>
      <c r="G2213" t="s">
        <v>6672</v>
      </c>
      <c r="H2213" t="s">
        <v>10761</v>
      </c>
      <c r="I2213" t="s">
        <v>10783</v>
      </c>
      <c r="J2213">
        <v>0</v>
      </c>
      <c r="K2213">
        <v>0</v>
      </c>
      <c r="L2213">
        <v>1</v>
      </c>
      <c r="M2213">
        <v>0</v>
      </c>
      <c r="N2213">
        <v>0</v>
      </c>
      <c r="O2213">
        <v>0</v>
      </c>
    </row>
    <row r="2214" spans="1:15">
      <c r="A2214">
        <v>1211</v>
      </c>
      <c r="B2214">
        <v>93</v>
      </c>
      <c r="C2214" s="10">
        <v>930033</v>
      </c>
      <c r="D2214" t="s">
        <v>6669</v>
      </c>
      <c r="E2214" t="s">
        <v>10760</v>
      </c>
      <c r="F2214" t="s">
        <v>10784</v>
      </c>
      <c r="G2214" t="s">
        <v>6672</v>
      </c>
      <c r="H2214" t="s">
        <v>10761</v>
      </c>
      <c r="I2214" t="s">
        <v>10785</v>
      </c>
      <c r="J2214">
        <v>0</v>
      </c>
      <c r="K2214">
        <v>0</v>
      </c>
      <c r="L2214">
        <v>1</v>
      </c>
      <c r="M2214">
        <v>0</v>
      </c>
      <c r="N2214">
        <v>0</v>
      </c>
      <c r="O2214">
        <v>0</v>
      </c>
    </row>
    <row r="2215" spans="1:15">
      <c r="A2215">
        <v>1211</v>
      </c>
      <c r="B2215">
        <v>9935</v>
      </c>
      <c r="C2215" s="10">
        <v>993503</v>
      </c>
      <c r="D2215" t="s">
        <v>6669</v>
      </c>
      <c r="E2215" t="s">
        <v>10760</v>
      </c>
      <c r="F2215" t="s">
        <v>10786</v>
      </c>
      <c r="G2215" t="s">
        <v>6672</v>
      </c>
      <c r="H2215" t="s">
        <v>10761</v>
      </c>
      <c r="I2215" t="s">
        <v>10787</v>
      </c>
      <c r="J2215">
        <v>0</v>
      </c>
      <c r="K2215">
        <v>0</v>
      </c>
      <c r="L2215">
        <v>0</v>
      </c>
      <c r="M2215">
        <v>0</v>
      </c>
      <c r="N2215">
        <v>0</v>
      </c>
      <c r="O2215">
        <v>0</v>
      </c>
    </row>
    <row r="2216" spans="1:15">
      <c r="A2216">
        <v>1211</v>
      </c>
      <c r="B2216">
        <v>93</v>
      </c>
      <c r="C2216" s="10">
        <v>930088</v>
      </c>
      <c r="D2216" t="s">
        <v>6669</v>
      </c>
      <c r="E2216" t="s">
        <v>10760</v>
      </c>
      <c r="F2216" t="s">
        <v>10788</v>
      </c>
      <c r="G2216" t="s">
        <v>6672</v>
      </c>
      <c r="H2216" t="s">
        <v>10761</v>
      </c>
      <c r="I2216" t="s">
        <v>10789</v>
      </c>
      <c r="J2216">
        <v>0</v>
      </c>
      <c r="K2216">
        <v>0</v>
      </c>
      <c r="L2216">
        <v>0</v>
      </c>
      <c r="M2216">
        <v>0</v>
      </c>
      <c r="N2216">
        <v>0</v>
      </c>
      <c r="O2216">
        <v>0</v>
      </c>
    </row>
    <row r="2217" spans="1:15">
      <c r="A2217">
        <v>1211</v>
      </c>
      <c r="B2217">
        <v>93</v>
      </c>
      <c r="C2217" s="10">
        <v>930042</v>
      </c>
      <c r="D2217" t="s">
        <v>6669</v>
      </c>
      <c r="E2217" t="s">
        <v>10760</v>
      </c>
      <c r="F2217" t="s">
        <v>10790</v>
      </c>
      <c r="G2217" t="s">
        <v>6672</v>
      </c>
      <c r="H2217" t="s">
        <v>10761</v>
      </c>
      <c r="I2217" t="s">
        <v>10791</v>
      </c>
      <c r="J2217">
        <v>0</v>
      </c>
      <c r="K2217">
        <v>0</v>
      </c>
      <c r="L2217">
        <v>0</v>
      </c>
      <c r="M2217">
        <v>0</v>
      </c>
      <c r="N2217">
        <v>0</v>
      </c>
      <c r="O2217">
        <v>0</v>
      </c>
    </row>
    <row r="2218" spans="1:15">
      <c r="A2218">
        <v>1211</v>
      </c>
      <c r="B2218">
        <v>9931</v>
      </c>
      <c r="C2218" s="10">
        <v>993117</v>
      </c>
      <c r="D2218" t="s">
        <v>6669</v>
      </c>
      <c r="E2218" t="s">
        <v>10760</v>
      </c>
      <c r="F2218" t="s">
        <v>8437</v>
      </c>
      <c r="G2218" t="s">
        <v>6672</v>
      </c>
      <c r="H2218" t="s">
        <v>10761</v>
      </c>
      <c r="I2218" t="s">
        <v>8438</v>
      </c>
      <c r="J2218">
        <v>0</v>
      </c>
      <c r="K2218">
        <v>0</v>
      </c>
      <c r="L2218">
        <v>0</v>
      </c>
      <c r="M2218">
        <v>0</v>
      </c>
      <c r="N2218">
        <v>0</v>
      </c>
      <c r="O2218">
        <v>0</v>
      </c>
    </row>
    <row r="2219" spans="1:15">
      <c r="A2219">
        <v>1211</v>
      </c>
      <c r="B2219">
        <v>93</v>
      </c>
      <c r="C2219" s="10">
        <v>930046</v>
      </c>
      <c r="D2219" t="s">
        <v>6669</v>
      </c>
      <c r="E2219" t="s">
        <v>10760</v>
      </c>
      <c r="F2219" t="s">
        <v>10792</v>
      </c>
      <c r="G2219" t="s">
        <v>6672</v>
      </c>
      <c r="H2219" t="s">
        <v>10761</v>
      </c>
      <c r="I2219" t="s">
        <v>10793</v>
      </c>
      <c r="J2219">
        <v>0</v>
      </c>
      <c r="K2219">
        <v>0</v>
      </c>
      <c r="L2219">
        <v>1</v>
      </c>
      <c r="M2219">
        <v>0</v>
      </c>
      <c r="N2219">
        <v>0</v>
      </c>
      <c r="O2219">
        <v>0</v>
      </c>
    </row>
    <row r="2220" spans="1:15">
      <c r="A2220">
        <v>1211</v>
      </c>
      <c r="B2220">
        <v>93</v>
      </c>
      <c r="C2220" s="10">
        <v>930031</v>
      </c>
      <c r="D2220" t="s">
        <v>6669</v>
      </c>
      <c r="E2220" t="s">
        <v>10760</v>
      </c>
      <c r="F2220" t="s">
        <v>10794</v>
      </c>
      <c r="G2220" t="s">
        <v>6672</v>
      </c>
      <c r="H2220" t="s">
        <v>10761</v>
      </c>
      <c r="I2220" t="s">
        <v>10795</v>
      </c>
      <c r="J2220">
        <v>0</v>
      </c>
      <c r="K2220">
        <v>0</v>
      </c>
      <c r="L2220">
        <v>1</v>
      </c>
      <c r="M2220">
        <v>0</v>
      </c>
      <c r="N2220">
        <v>0</v>
      </c>
      <c r="O2220">
        <v>0</v>
      </c>
    </row>
    <row r="2221" spans="1:15">
      <c r="A2221">
        <v>1211</v>
      </c>
      <c r="B2221">
        <v>93</v>
      </c>
      <c r="C2221" s="10">
        <v>930034</v>
      </c>
      <c r="D2221" t="s">
        <v>6669</v>
      </c>
      <c r="E2221" t="s">
        <v>10760</v>
      </c>
      <c r="F2221" t="s">
        <v>10796</v>
      </c>
      <c r="G2221" t="s">
        <v>6672</v>
      </c>
      <c r="H2221" t="s">
        <v>10761</v>
      </c>
      <c r="I2221" t="s">
        <v>10797</v>
      </c>
      <c r="J2221">
        <v>0</v>
      </c>
      <c r="K2221">
        <v>0</v>
      </c>
      <c r="L2221">
        <v>1</v>
      </c>
      <c r="M2221">
        <v>0</v>
      </c>
      <c r="N2221">
        <v>0</v>
      </c>
      <c r="O2221">
        <v>0</v>
      </c>
    </row>
    <row r="2222" spans="1:15">
      <c r="A2222">
        <v>1211</v>
      </c>
      <c r="B2222">
        <v>93</v>
      </c>
      <c r="C2222" s="10">
        <v>930044</v>
      </c>
      <c r="D2222" t="s">
        <v>6669</v>
      </c>
      <c r="E2222" t="s">
        <v>10760</v>
      </c>
      <c r="F2222" t="s">
        <v>10798</v>
      </c>
      <c r="G2222" t="s">
        <v>6672</v>
      </c>
      <c r="H2222" t="s">
        <v>10761</v>
      </c>
      <c r="I2222" t="s">
        <v>10799</v>
      </c>
      <c r="J2222">
        <v>0</v>
      </c>
      <c r="K2222">
        <v>0</v>
      </c>
      <c r="L2222">
        <v>0</v>
      </c>
      <c r="M2222">
        <v>0</v>
      </c>
      <c r="N2222">
        <v>0</v>
      </c>
      <c r="O2222">
        <v>0</v>
      </c>
    </row>
    <row r="2223" spans="1:15">
      <c r="A2223">
        <v>1211</v>
      </c>
      <c r="B2223">
        <v>9931</v>
      </c>
      <c r="C2223" s="10">
        <v>993118</v>
      </c>
      <c r="D2223" t="s">
        <v>6669</v>
      </c>
      <c r="E2223" t="s">
        <v>10760</v>
      </c>
      <c r="F2223" t="s">
        <v>10800</v>
      </c>
      <c r="G2223" t="s">
        <v>6672</v>
      </c>
      <c r="H2223" t="s">
        <v>10761</v>
      </c>
      <c r="I2223" t="s">
        <v>10801</v>
      </c>
      <c r="J2223">
        <v>0</v>
      </c>
      <c r="K2223">
        <v>0</v>
      </c>
      <c r="L2223">
        <v>0</v>
      </c>
      <c r="M2223">
        <v>0</v>
      </c>
      <c r="N2223">
        <v>0</v>
      </c>
      <c r="O2223">
        <v>0</v>
      </c>
    </row>
    <row r="2224" spans="1:15">
      <c r="A2224">
        <v>1211</v>
      </c>
      <c r="B2224">
        <v>9924</v>
      </c>
      <c r="C2224" s="10">
        <v>992424</v>
      </c>
      <c r="D2224" t="s">
        <v>6669</v>
      </c>
      <c r="E2224" t="s">
        <v>10760</v>
      </c>
      <c r="F2224" t="s">
        <v>10802</v>
      </c>
      <c r="G2224" t="s">
        <v>6672</v>
      </c>
      <c r="H2224" t="s">
        <v>10761</v>
      </c>
      <c r="I2224" t="s">
        <v>10803</v>
      </c>
      <c r="J2224">
        <v>0</v>
      </c>
      <c r="K2224">
        <v>0</v>
      </c>
      <c r="L2224">
        <v>0</v>
      </c>
      <c r="M2224">
        <v>0</v>
      </c>
      <c r="N2224">
        <v>0</v>
      </c>
      <c r="O2224">
        <v>0</v>
      </c>
    </row>
    <row r="2225" spans="1:15">
      <c r="A2225">
        <v>1211</v>
      </c>
      <c r="B2225">
        <v>93</v>
      </c>
      <c r="C2225" s="10">
        <v>930043</v>
      </c>
      <c r="D2225" t="s">
        <v>6669</v>
      </c>
      <c r="E2225" t="s">
        <v>10760</v>
      </c>
      <c r="F2225" t="s">
        <v>8712</v>
      </c>
      <c r="G2225" t="s">
        <v>6672</v>
      </c>
      <c r="H2225" t="s">
        <v>10761</v>
      </c>
      <c r="I2225" t="s">
        <v>8713</v>
      </c>
      <c r="J2225">
        <v>0</v>
      </c>
      <c r="K2225">
        <v>0</v>
      </c>
      <c r="L2225">
        <v>0</v>
      </c>
      <c r="M2225">
        <v>0</v>
      </c>
      <c r="N2225">
        <v>0</v>
      </c>
      <c r="O2225">
        <v>0</v>
      </c>
    </row>
    <row r="2226" spans="1:15">
      <c r="A2226">
        <v>1211</v>
      </c>
      <c r="B2226">
        <v>9302</v>
      </c>
      <c r="C2226" s="10">
        <v>930241</v>
      </c>
      <c r="D2226" t="s">
        <v>6669</v>
      </c>
      <c r="E2226" t="s">
        <v>10760</v>
      </c>
      <c r="F2226" t="s">
        <v>10804</v>
      </c>
      <c r="G2226" t="s">
        <v>6672</v>
      </c>
      <c r="H2226" t="s">
        <v>10761</v>
      </c>
      <c r="I2226" t="s">
        <v>10805</v>
      </c>
      <c r="J2226">
        <v>0</v>
      </c>
      <c r="K2226">
        <v>0</v>
      </c>
      <c r="L2226">
        <v>0</v>
      </c>
      <c r="M2226">
        <v>0</v>
      </c>
      <c r="N2226">
        <v>0</v>
      </c>
      <c r="O2226">
        <v>0</v>
      </c>
    </row>
    <row r="2227" spans="1:15">
      <c r="A2227">
        <v>1211</v>
      </c>
      <c r="B2227">
        <v>9301</v>
      </c>
      <c r="C2227" s="10">
        <v>930131</v>
      </c>
      <c r="D2227" t="s">
        <v>6669</v>
      </c>
      <c r="E2227" t="s">
        <v>10760</v>
      </c>
      <c r="F2227" t="s">
        <v>10806</v>
      </c>
      <c r="G2227" t="s">
        <v>6672</v>
      </c>
      <c r="H2227" t="s">
        <v>10761</v>
      </c>
      <c r="I2227" t="s">
        <v>10807</v>
      </c>
      <c r="J2227">
        <v>0</v>
      </c>
      <c r="K2227">
        <v>0</v>
      </c>
      <c r="L2227">
        <v>1</v>
      </c>
      <c r="M2227">
        <v>0</v>
      </c>
      <c r="N2227">
        <v>0</v>
      </c>
      <c r="O2227">
        <v>0</v>
      </c>
    </row>
    <row r="2228" spans="1:15">
      <c r="A2228">
        <v>1211</v>
      </c>
      <c r="B2228">
        <v>9924</v>
      </c>
      <c r="C2228" s="10">
        <v>992423</v>
      </c>
      <c r="D2228" t="s">
        <v>6669</v>
      </c>
      <c r="E2228" t="s">
        <v>10760</v>
      </c>
      <c r="F2228" t="s">
        <v>10808</v>
      </c>
      <c r="G2228" t="s">
        <v>6672</v>
      </c>
      <c r="H2228" t="s">
        <v>10761</v>
      </c>
      <c r="I2228" t="s">
        <v>10809</v>
      </c>
      <c r="J2228">
        <v>0</v>
      </c>
      <c r="K2228">
        <v>0</v>
      </c>
      <c r="L2228">
        <v>0</v>
      </c>
      <c r="M2228">
        <v>0</v>
      </c>
      <c r="N2228">
        <v>0</v>
      </c>
      <c r="O2228">
        <v>0</v>
      </c>
    </row>
    <row r="2229" spans="1:15">
      <c r="A2229">
        <v>1211</v>
      </c>
      <c r="B2229">
        <v>93</v>
      </c>
      <c r="C2229" s="10">
        <v>930086</v>
      </c>
      <c r="D2229" t="s">
        <v>6669</v>
      </c>
      <c r="E2229" t="s">
        <v>10760</v>
      </c>
      <c r="F2229" t="s">
        <v>10810</v>
      </c>
      <c r="G2229" t="s">
        <v>6672</v>
      </c>
      <c r="H2229" t="s">
        <v>10761</v>
      </c>
      <c r="I2229" t="s">
        <v>10811</v>
      </c>
      <c r="J2229">
        <v>0</v>
      </c>
      <c r="K2229">
        <v>0</v>
      </c>
      <c r="L2229">
        <v>0</v>
      </c>
      <c r="M2229">
        <v>0</v>
      </c>
      <c r="N2229">
        <v>0</v>
      </c>
      <c r="O2229">
        <v>0</v>
      </c>
    </row>
    <row r="2230" spans="1:15">
      <c r="A2230">
        <v>1211</v>
      </c>
      <c r="B2230">
        <v>9301</v>
      </c>
      <c r="C2230" s="10">
        <v>930132</v>
      </c>
      <c r="D2230" t="s">
        <v>6669</v>
      </c>
      <c r="E2230" t="s">
        <v>10760</v>
      </c>
      <c r="F2230" t="s">
        <v>10812</v>
      </c>
      <c r="G2230" t="s">
        <v>6672</v>
      </c>
      <c r="H2230" t="s">
        <v>10761</v>
      </c>
      <c r="I2230" t="s">
        <v>10813</v>
      </c>
      <c r="J2230">
        <v>0</v>
      </c>
      <c r="K2230">
        <v>0</v>
      </c>
      <c r="L2230">
        <v>0</v>
      </c>
      <c r="M2230">
        <v>0</v>
      </c>
      <c r="N2230">
        <v>0</v>
      </c>
      <c r="O2230">
        <v>0</v>
      </c>
    </row>
    <row r="2231" spans="1:15">
      <c r="A2231">
        <v>1211</v>
      </c>
      <c r="B2231">
        <v>93</v>
      </c>
      <c r="C2231" s="10">
        <v>930090</v>
      </c>
      <c r="D2231" t="s">
        <v>6669</v>
      </c>
      <c r="E2231" t="s">
        <v>10760</v>
      </c>
      <c r="F2231" t="s">
        <v>10814</v>
      </c>
      <c r="G2231" t="s">
        <v>6672</v>
      </c>
      <c r="H2231" t="s">
        <v>10761</v>
      </c>
      <c r="I2231" t="s">
        <v>10815</v>
      </c>
      <c r="J2231">
        <v>0</v>
      </c>
      <c r="K2231">
        <v>0</v>
      </c>
      <c r="L2231">
        <v>0</v>
      </c>
      <c r="M2231">
        <v>0</v>
      </c>
      <c r="N2231">
        <v>0</v>
      </c>
      <c r="O2231">
        <v>0</v>
      </c>
    </row>
    <row r="2232" spans="1:15">
      <c r="A2232">
        <v>1211</v>
      </c>
      <c r="B2232">
        <v>9301</v>
      </c>
      <c r="C2232" s="10">
        <v>930136</v>
      </c>
      <c r="D2232" t="s">
        <v>6669</v>
      </c>
      <c r="E2232" t="s">
        <v>10760</v>
      </c>
      <c r="F2232" t="s">
        <v>7951</v>
      </c>
      <c r="G2232" t="s">
        <v>6672</v>
      </c>
      <c r="H2232" t="s">
        <v>10761</v>
      </c>
      <c r="I2232" t="s">
        <v>7952</v>
      </c>
      <c r="J2232">
        <v>0</v>
      </c>
      <c r="K2232">
        <v>0</v>
      </c>
      <c r="L2232">
        <v>0</v>
      </c>
      <c r="M2232">
        <v>0</v>
      </c>
      <c r="N2232">
        <v>0</v>
      </c>
      <c r="O2232">
        <v>0</v>
      </c>
    </row>
    <row r="2233" spans="1:15">
      <c r="A2233">
        <v>1211</v>
      </c>
      <c r="B2233">
        <v>9931</v>
      </c>
      <c r="C2233" s="10">
        <v>993119</v>
      </c>
      <c r="D2233" t="s">
        <v>6669</v>
      </c>
      <c r="E2233" t="s">
        <v>10760</v>
      </c>
      <c r="F2233" t="s">
        <v>9792</v>
      </c>
      <c r="G2233" t="s">
        <v>6672</v>
      </c>
      <c r="H2233" t="s">
        <v>10761</v>
      </c>
      <c r="I2233" t="s">
        <v>10816</v>
      </c>
      <c r="J2233">
        <v>0</v>
      </c>
      <c r="K2233">
        <v>0</v>
      </c>
      <c r="L2233">
        <v>0</v>
      </c>
      <c r="M2233">
        <v>0</v>
      </c>
      <c r="N2233">
        <v>0</v>
      </c>
      <c r="O2233">
        <v>0</v>
      </c>
    </row>
    <row r="2234" spans="1:15">
      <c r="A2234">
        <v>1211</v>
      </c>
      <c r="B2234">
        <v>9931</v>
      </c>
      <c r="C2234" s="10">
        <v>993114</v>
      </c>
      <c r="D2234" t="s">
        <v>6669</v>
      </c>
      <c r="E2234" t="s">
        <v>10760</v>
      </c>
      <c r="F2234" t="s">
        <v>10817</v>
      </c>
      <c r="G2234" t="s">
        <v>6672</v>
      </c>
      <c r="H2234" t="s">
        <v>10761</v>
      </c>
      <c r="I2234" t="s">
        <v>10818</v>
      </c>
      <c r="J2234">
        <v>0</v>
      </c>
      <c r="K2234">
        <v>0</v>
      </c>
      <c r="L2234">
        <v>0</v>
      </c>
      <c r="M2234">
        <v>0</v>
      </c>
      <c r="N2234">
        <v>0</v>
      </c>
      <c r="O2234">
        <v>0</v>
      </c>
    </row>
    <row r="2235" spans="1:15">
      <c r="A2235">
        <v>1211</v>
      </c>
      <c r="B2235">
        <v>93</v>
      </c>
      <c r="C2235" s="10">
        <v>930087</v>
      </c>
      <c r="D2235" t="s">
        <v>6669</v>
      </c>
      <c r="E2235" t="s">
        <v>10760</v>
      </c>
      <c r="F2235" t="s">
        <v>10819</v>
      </c>
      <c r="G2235" t="s">
        <v>6672</v>
      </c>
      <c r="H2235" t="s">
        <v>10761</v>
      </c>
      <c r="I2235" t="s">
        <v>10820</v>
      </c>
      <c r="J2235">
        <v>0</v>
      </c>
      <c r="K2235">
        <v>0</v>
      </c>
      <c r="L2235">
        <v>0</v>
      </c>
      <c r="M2235">
        <v>0</v>
      </c>
      <c r="N2235">
        <v>0</v>
      </c>
      <c r="O2235">
        <v>0</v>
      </c>
    </row>
    <row r="2236" spans="1:15">
      <c r="A2236">
        <v>1211</v>
      </c>
      <c r="B2236">
        <v>9931</v>
      </c>
      <c r="C2236" s="10">
        <v>993113</v>
      </c>
      <c r="D2236" t="s">
        <v>6669</v>
      </c>
      <c r="E2236" t="s">
        <v>10760</v>
      </c>
      <c r="F2236" t="s">
        <v>10821</v>
      </c>
      <c r="G2236" t="s">
        <v>6672</v>
      </c>
      <c r="H2236" t="s">
        <v>10761</v>
      </c>
      <c r="I2236" t="s">
        <v>10822</v>
      </c>
      <c r="J2236">
        <v>0</v>
      </c>
      <c r="K2236">
        <v>0</v>
      </c>
      <c r="L2236">
        <v>0</v>
      </c>
      <c r="M2236">
        <v>0</v>
      </c>
      <c r="N2236">
        <v>0</v>
      </c>
      <c r="O2236">
        <v>0</v>
      </c>
    </row>
    <row r="2237" spans="1:15">
      <c r="A2237">
        <v>1211</v>
      </c>
      <c r="B2237">
        <v>93</v>
      </c>
      <c r="C2237" s="10">
        <v>930089</v>
      </c>
      <c r="D2237" t="s">
        <v>6669</v>
      </c>
      <c r="E2237" t="s">
        <v>10760</v>
      </c>
      <c r="F2237" t="s">
        <v>9332</v>
      </c>
      <c r="G2237" t="s">
        <v>6672</v>
      </c>
      <c r="H2237" t="s">
        <v>10761</v>
      </c>
      <c r="I2237" t="s">
        <v>9333</v>
      </c>
      <c r="J2237">
        <v>0</v>
      </c>
      <c r="K2237">
        <v>0</v>
      </c>
      <c r="L2237">
        <v>0</v>
      </c>
      <c r="M2237">
        <v>0</v>
      </c>
      <c r="N2237">
        <v>0</v>
      </c>
      <c r="O2237">
        <v>0</v>
      </c>
    </row>
    <row r="2238" spans="1:15">
      <c r="A2238">
        <v>1211</v>
      </c>
      <c r="B2238">
        <v>93</v>
      </c>
      <c r="C2238" s="10">
        <v>930032</v>
      </c>
      <c r="D2238" t="s">
        <v>6669</v>
      </c>
      <c r="E2238" t="s">
        <v>10760</v>
      </c>
      <c r="F2238" t="s">
        <v>8733</v>
      </c>
      <c r="G2238" t="s">
        <v>6672</v>
      </c>
      <c r="H2238" t="s">
        <v>10761</v>
      </c>
      <c r="I2238" t="s">
        <v>8607</v>
      </c>
      <c r="J2238">
        <v>0</v>
      </c>
      <c r="K2238">
        <v>0</v>
      </c>
      <c r="L2238">
        <v>0</v>
      </c>
      <c r="M2238">
        <v>0</v>
      </c>
      <c r="N2238">
        <v>0</v>
      </c>
      <c r="O2238">
        <v>0</v>
      </c>
    </row>
    <row r="2239" spans="1:15">
      <c r="A2239">
        <v>1211</v>
      </c>
      <c r="B2239">
        <v>93</v>
      </c>
      <c r="C2239" s="10">
        <v>930001</v>
      </c>
      <c r="D2239" t="s">
        <v>6669</v>
      </c>
      <c r="E2239" t="s">
        <v>10760</v>
      </c>
      <c r="F2239" t="s">
        <v>6759</v>
      </c>
      <c r="G2239" t="s">
        <v>6672</v>
      </c>
      <c r="H2239" t="s">
        <v>10761</v>
      </c>
      <c r="I2239" t="s">
        <v>6760</v>
      </c>
      <c r="J2239">
        <v>0</v>
      </c>
      <c r="K2239">
        <v>0</v>
      </c>
      <c r="L2239">
        <v>1</v>
      </c>
      <c r="M2239">
        <v>0</v>
      </c>
      <c r="N2239">
        <v>0</v>
      </c>
      <c r="O2239">
        <v>0</v>
      </c>
    </row>
    <row r="2240" spans="1:15">
      <c r="A2240">
        <v>1211</v>
      </c>
      <c r="B2240">
        <v>93</v>
      </c>
      <c r="C2240" s="10">
        <v>930011</v>
      </c>
      <c r="D2240" t="s">
        <v>6669</v>
      </c>
      <c r="E2240" t="s">
        <v>10760</v>
      </c>
      <c r="F2240" t="s">
        <v>10823</v>
      </c>
      <c r="G2240" t="s">
        <v>6672</v>
      </c>
      <c r="H2240" t="s">
        <v>10761</v>
      </c>
      <c r="I2240" t="s">
        <v>10824</v>
      </c>
      <c r="J2240">
        <v>0</v>
      </c>
      <c r="K2240">
        <v>0</v>
      </c>
      <c r="L2240">
        <v>1</v>
      </c>
      <c r="M2240">
        <v>0</v>
      </c>
      <c r="N2240">
        <v>0</v>
      </c>
      <c r="O2240">
        <v>0</v>
      </c>
    </row>
    <row r="2241" spans="1:15">
      <c r="A2241">
        <v>1211</v>
      </c>
      <c r="B2241">
        <v>93</v>
      </c>
      <c r="C2241" s="10">
        <v>930002</v>
      </c>
      <c r="D2241" t="s">
        <v>6669</v>
      </c>
      <c r="E2241" t="s">
        <v>10760</v>
      </c>
      <c r="F2241" t="s">
        <v>6765</v>
      </c>
      <c r="G2241" t="s">
        <v>6672</v>
      </c>
      <c r="H2241" t="s">
        <v>10761</v>
      </c>
      <c r="I2241" t="s">
        <v>6766</v>
      </c>
      <c r="J2241">
        <v>0</v>
      </c>
      <c r="K2241">
        <v>0</v>
      </c>
      <c r="L2241">
        <v>1</v>
      </c>
      <c r="M2241">
        <v>0</v>
      </c>
      <c r="N2241">
        <v>0</v>
      </c>
      <c r="O2241">
        <v>0</v>
      </c>
    </row>
    <row r="2242" spans="1:15">
      <c r="A2242">
        <v>1211</v>
      </c>
      <c r="B2242">
        <v>93</v>
      </c>
      <c r="C2242" s="10">
        <v>930012</v>
      </c>
      <c r="D2242" t="s">
        <v>6669</v>
      </c>
      <c r="E2242" t="s">
        <v>10760</v>
      </c>
      <c r="F2242" t="s">
        <v>10825</v>
      </c>
      <c r="G2242" t="s">
        <v>6672</v>
      </c>
      <c r="H2242" t="s">
        <v>10761</v>
      </c>
      <c r="I2242" t="s">
        <v>10826</v>
      </c>
      <c r="J2242">
        <v>0</v>
      </c>
      <c r="K2242">
        <v>0</v>
      </c>
      <c r="L2242">
        <v>1</v>
      </c>
      <c r="M2242">
        <v>0</v>
      </c>
      <c r="N2242">
        <v>0</v>
      </c>
      <c r="O2242">
        <v>0</v>
      </c>
    </row>
    <row r="2243" spans="1:15">
      <c r="A2243">
        <v>1211</v>
      </c>
      <c r="B2243">
        <v>93</v>
      </c>
      <c r="C2243" s="10">
        <v>930003</v>
      </c>
      <c r="D2243" t="s">
        <v>6669</v>
      </c>
      <c r="E2243" t="s">
        <v>10760</v>
      </c>
      <c r="F2243" t="s">
        <v>6771</v>
      </c>
      <c r="G2243" t="s">
        <v>6672</v>
      </c>
      <c r="H2243" t="s">
        <v>10761</v>
      </c>
      <c r="I2243" t="s">
        <v>6772</v>
      </c>
      <c r="J2243">
        <v>0</v>
      </c>
      <c r="K2243">
        <v>0</v>
      </c>
      <c r="L2243">
        <v>1</v>
      </c>
      <c r="M2243">
        <v>0</v>
      </c>
      <c r="N2243">
        <v>0</v>
      </c>
      <c r="O2243">
        <v>0</v>
      </c>
    </row>
    <row r="2244" spans="1:15">
      <c r="A2244">
        <v>1211</v>
      </c>
      <c r="B2244">
        <v>93</v>
      </c>
      <c r="C2244" s="10">
        <v>930013</v>
      </c>
      <c r="D2244" t="s">
        <v>6669</v>
      </c>
      <c r="E2244" t="s">
        <v>10760</v>
      </c>
      <c r="F2244" t="s">
        <v>10827</v>
      </c>
      <c r="G2244" t="s">
        <v>6672</v>
      </c>
      <c r="H2244" t="s">
        <v>10761</v>
      </c>
      <c r="I2244" t="s">
        <v>10828</v>
      </c>
      <c r="J2244">
        <v>0</v>
      </c>
      <c r="K2244">
        <v>0</v>
      </c>
      <c r="L2244">
        <v>1</v>
      </c>
      <c r="M2244">
        <v>0</v>
      </c>
      <c r="N2244">
        <v>0</v>
      </c>
      <c r="O2244">
        <v>0</v>
      </c>
    </row>
    <row r="2245" spans="1:15">
      <c r="A2245">
        <v>1211</v>
      </c>
      <c r="B2245">
        <v>93</v>
      </c>
      <c r="C2245" s="10">
        <v>930004</v>
      </c>
      <c r="D2245" t="s">
        <v>6669</v>
      </c>
      <c r="E2245" t="s">
        <v>10760</v>
      </c>
      <c r="F2245" t="s">
        <v>6777</v>
      </c>
      <c r="G2245" t="s">
        <v>6672</v>
      </c>
      <c r="H2245" t="s">
        <v>10761</v>
      </c>
      <c r="I2245" t="s">
        <v>6778</v>
      </c>
      <c r="J2245">
        <v>0</v>
      </c>
      <c r="K2245">
        <v>0</v>
      </c>
      <c r="L2245">
        <v>1</v>
      </c>
      <c r="M2245">
        <v>0</v>
      </c>
      <c r="N2245">
        <v>0</v>
      </c>
      <c r="O2245">
        <v>0</v>
      </c>
    </row>
    <row r="2246" spans="1:15">
      <c r="A2246">
        <v>1211</v>
      </c>
      <c r="B2246">
        <v>93</v>
      </c>
      <c r="C2246" s="10">
        <v>930014</v>
      </c>
      <c r="D2246" t="s">
        <v>6669</v>
      </c>
      <c r="E2246" t="s">
        <v>10760</v>
      </c>
      <c r="F2246" t="s">
        <v>6779</v>
      </c>
      <c r="G2246" t="s">
        <v>6672</v>
      </c>
      <c r="H2246" t="s">
        <v>10761</v>
      </c>
      <c r="I2246" t="s">
        <v>6780</v>
      </c>
      <c r="J2246">
        <v>0</v>
      </c>
      <c r="K2246">
        <v>0</v>
      </c>
      <c r="L2246">
        <v>1</v>
      </c>
      <c r="M2246">
        <v>0</v>
      </c>
      <c r="N2246">
        <v>0</v>
      </c>
      <c r="O2246">
        <v>0</v>
      </c>
    </row>
    <row r="2247" spans="1:15">
      <c r="A2247">
        <v>1211</v>
      </c>
      <c r="B2247">
        <v>93</v>
      </c>
      <c r="C2247" s="10">
        <v>930005</v>
      </c>
      <c r="D2247" t="s">
        <v>6669</v>
      </c>
      <c r="E2247" t="s">
        <v>10760</v>
      </c>
      <c r="F2247" t="s">
        <v>6781</v>
      </c>
      <c r="G2247" t="s">
        <v>6672</v>
      </c>
      <c r="H2247" t="s">
        <v>10761</v>
      </c>
      <c r="I2247" t="s">
        <v>6782</v>
      </c>
      <c r="J2247">
        <v>0</v>
      </c>
      <c r="K2247">
        <v>0</v>
      </c>
      <c r="L2247">
        <v>1</v>
      </c>
      <c r="M2247">
        <v>0</v>
      </c>
      <c r="N2247">
        <v>0</v>
      </c>
      <c r="O2247">
        <v>0</v>
      </c>
    </row>
    <row r="2248" spans="1:15">
      <c r="A2248">
        <v>1211</v>
      </c>
      <c r="B2248">
        <v>93</v>
      </c>
      <c r="C2248" s="10">
        <v>930015</v>
      </c>
      <c r="D2248" t="s">
        <v>6669</v>
      </c>
      <c r="E2248" t="s">
        <v>10760</v>
      </c>
      <c r="F2248" t="s">
        <v>6783</v>
      </c>
      <c r="G2248" t="s">
        <v>6672</v>
      </c>
      <c r="H2248" t="s">
        <v>10761</v>
      </c>
      <c r="I2248" t="s">
        <v>6784</v>
      </c>
      <c r="J2248">
        <v>0</v>
      </c>
      <c r="K2248">
        <v>0</v>
      </c>
      <c r="L2248">
        <v>1</v>
      </c>
      <c r="M2248">
        <v>0</v>
      </c>
      <c r="N2248">
        <v>0</v>
      </c>
      <c r="O2248">
        <v>0</v>
      </c>
    </row>
    <row r="2249" spans="1:15">
      <c r="A2249">
        <v>1211</v>
      </c>
      <c r="B2249">
        <v>93</v>
      </c>
      <c r="C2249" s="10">
        <v>930006</v>
      </c>
      <c r="D2249" t="s">
        <v>6669</v>
      </c>
      <c r="E2249" t="s">
        <v>10760</v>
      </c>
      <c r="F2249" t="s">
        <v>6785</v>
      </c>
      <c r="G2249" t="s">
        <v>6672</v>
      </c>
      <c r="H2249" t="s">
        <v>10761</v>
      </c>
      <c r="I2249" t="s">
        <v>6786</v>
      </c>
      <c r="J2249">
        <v>0</v>
      </c>
      <c r="K2249">
        <v>0</v>
      </c>
      <c r="L2249">
        <v>1</v>
      </c>
      <c r="M2249">
        <v>0</v>
      </c>
      <c r="N2249">
        <v>0</v>
      </c>
      <c r="O2249">
        <v>0</v>
      </c>
    </row>
    <row r="2250" spans="1:15">
      <c r="A2250">
        <v>1211</v>
      </c>
      <c r="B2250">
        <v>93</v>
      </c>
      <c r="C2250" s="10">
        <v>930016</v>
      </c>
      <c r="D2250" t="s">
        <v>6669</v>
      </c>
      <c r="E2250" t="s">
        <v>10760</v>
      </c>
      <c r="F2250" t="s">
        <v>6787</v>
      </c>
      <c r="G2250" t="s">
        <v>6672</v>
      </c>
      <c r="H2250" t="s">
        <v>10761</v>
      </c>
      <c r="I2250" t="s">
        <v>6788</v>
      </c>
      <c r="J2250">
        <v>0</v>
      </c>
      <c r="K2250">
        <v>0</v>
      </c>
      <c r="L2250">
        <v>1</v>
      </c>
      <c r="M2250">
        <v>0</v>
      </c>
      <c r="N2250">
        <v>0</v>
      </c>
      <c r="O2250">
        <v>0</v>
      </c>
    </row>
    <row r="2251" spans="1:15">
      <c r="A2251">
        <v>1211</v>
      </c>
      <c r="B2251">
        <v>93</v>
      </c>
      <c r="C2251" s="10">
        <v>930007</v>
      </c>
      <c r="D2251" t="s">
        <v>6669</v>
      </c>
      <c r="E2251" t="s">
        <v>10760</v>
      </c>
      <c r="F2251" t="s">
        <v>6789</v>
      </c>
      <c r="G2251" t="s">
        <v>6672</v>
      </c>
      <c r="H2251" t="s">
        <v>10761</v>
      </c>
      <c r="I2251" t="s">
        <v>6790</v>
      </c>
      <c r="J2251">
        <v>0</v>
      </c>
      <c r="K2251">
        <v>0</v>
      </c>
      <c r="L2251">
        <v>1</v>
      </c>
      <c r="M2251">
        <v>0</v>
      </c>
      <c r="N2251">
        <v>0</v>
      </c>
      <c r="O2251">
        <v>0</v>
      </c>
    </row>
    <row r="2252" spans="1:15">
      <c r="A2252">
        <v>1211</v>
      </c>
      <c r="B2252">
        <v>93</v>
      </c>
      <c r="C2252" s="10">
        <v>930017</v>
      </c>
      <c r="D2252" t="s">
        <v>6669</v>
      </c>
      <c r="E2252" t="s">
        <v>10760</v>
      </c>
      <c r="F2252" t="s">
        <v>6791</v>
      </c>
      <c r="G2252" t="s">
        <v>6672</v>
      </c>
      <c r="H2252" t="s">
        <v>10761</v>
      </c>
      <c r="I2252" t="s">
        <v>6792</v>
      </c>
      <c r="J2252">
        <v>0</v>
      </c>
      <c r="K2252">
        <v>0</v>
      </c>
      <c r="L2252">
        <v>1</v>
      </c>
      <c r="M2252">
        <v>0</v>
      </c>
      <c r="N2252">
        <v>0</v>
      </c>
      <c r="O2252">
        <v>0</v>
      </c>
    </row>
    <row r="2253" spans="1:15">
      <c r="A2253">
        <v>1211</v>
      </c>
      <c r="B2253">
        <v>93</v>
      </c>
      <c r="C2253" s="10">
        <v>930008</v>
      </c>
      <c r="D2253" t="s">
        <v>6669</v>
      </c>
      <c r="E2253" t="s">
        <v>10760</v>
      </c>
      <c r="F2253" t="s">
        <v>10829</v>
      </c>
      <c r="G2253" t="s">
        <v>6672</v>
      </c>
      <c r="H2253" t="s">
        <v>10761</v>
      </c>
      <c r="I2253" t="s">
        <v>10830</v>
      </c>
      <c r="J2253">
        <v>0</v>
      </c>
      <c r="K2253">
        <v>0</v>
      </c>
      <c r="L2253">
        <v>1</v>
      </c>
      <c r="M2253">
        <v>0</v>
      </c>
      <c r="N2253">
        <v>0</v>
      </c>
      <c r="O2253">
        <v>0</v>
      </c>
    </row>
    <row r="2254" spans="1:15">
      <c r="A2254">
        <v>1211</v>
      </c>
      <c r="B2254">
        <v>93</v>
      </c>
      <c r="C2254" s="10">
        <v>930018</v>
      </c>
      <c r="D2254" t="s">
        <v>6669</v>
      </c>
      <c r="E2254" t="s">
        <v>10760</v>
      </c>
      <c r="F2254" t="s">
        <v>6793</v>
      </c>
      <c r="G2254" t="s">
        <v>6672</v>
      </c>
      <c r="H2254" t="s">
        <v>10761</v>
      </c>
      <c r="I2254" t="s">
        <v>6794</v>
      </c>
      <c r="J2254">
        <v>0</v>
      </c>
      <c r="K2254">
        <v>0</v>
      </c>
      <c r="L2254">
        <v>1</v>
      </c>
      <c r="M2254">
        <v>0</v>
      </c>
      <c r="N2254">
        <v>0</v>
      </c>
      <c r="O2254">
        <v>0</v>
      </c>
    </row>
    <row r="2255" spans="1:15">
      <c r="A2255">
        <v>1211</v>
      </c>
      <c r="B2255">
        <v>93</v>
      </c>
      <c r="C2255" s="10">
        <v>930009</v>
      </c>
      <c r="D2255" t="s">
        <v>6669</v>
      </c>
      <c r="E2255" t="s">
        <v>10760</v>
      </c>
      <c r="F2255" t="s">
        <v>10831</v>
      </c>
      <c r="G2255" t="s">
        <v>6672</v>
      </c>
      <c r="H2255" t="s">
        <v>10761</v>
      </c>
      <c r="I2255" t="s">
        <v>10832</v>
      </c>
      <c r="J2255">
        <v>0</v>
      </c>
      <c r="K2255">
        <v>0</v>
      </c>
      <c r="L2255">
        <v>1</v>
      </c>
      <c r="M2255">
        <v>0</v>
      </c>
      <c r="N2255">
        <v>0</v>
      </c>
      <c r="O2255">
        <v>0</v>
      </c>
    </row>
    <row r="2256" spans="1:15">
      <c r="A2256">
        <v>1211</v>
      </c>
      <c r="B2256">
        <v>93</v>
      </c>
      <c r="C2256" s="10">
        <v>930019</v>
      </c>
      <c r="D2256" t="s">
        <v>6669</v>
      </c>
      <c r="E2256" t="s">
        <v>10760</v>
      </c>
      <c r="F2256" t="s">
        <v>6795</v>
      </c>
      <c r="G2256" t="s">
        <v>6672</v>
      </c>
      <c r="H2256" t="s">
        <v>10761</v>
      </c>
      <c r="I2256" t="s">
        <v>6796</v>
      </c>
      <c r="J2256">
        <v>0</v>
      </c>
      <c r="K2256">
        <v>0</v>
      </c>
      <c r="L2256">
        <v>1</v>
      </c>
      <c r="M2256">
        <v>0</v>
      </c>
      <c r="N2256">
        <v>0</v>
      </c>
      <c r="O2256">
        <v>0</v>
      </c>
    </row>
    <row r="2257" spans="1:15">
      <c r="A2257">
        <v>1211</v>
      </c>
      <c r="B2257">
        <v>93</v>
      </c>
      <c r="C2257" s="10">
        <v>930010</v>
      </c>
      <c r="D2257" t="s">
        <v>6669</v>
      </c>
      <c r="E2257" t="s">
        <v>10760</v>
      </c>
      <c r="F2257" t="s">
        <v>10833</v>
      </c>
      <c r="G2257" t="s">
        <v>6672</v>
      </c>
      <c r="H2257" t="s">
        <v>10761</v>
      </c>
      <c r="I2257" t="s">
        <v>10834</v>
      </c>
      <c r="J2257">
        <v>0</v>
      </c>
      <c r="K2257">
        <v>0</v>
      </c>
      <c r="L2257">
        <v>1</v>
      </c>
      <c r="M2257">
        <v>0</v>
      </c>
      <c r="N2257">
        <v>0</v>
      </c>
      <c r="O2257">
        <v>0</v>
      </c>
    </row>
    <row r="2258" spans="1:15">
      <c r="A2258">
        <v>1211</v>
      </c>
      <c r="B2258">
        <v>93</v>
      </c>
      <c r="C2258" s="10">
        <v>930020</v>
      </c>
      <c r="D2258" t="s">
        <v>6669</v>
      </c>
      <c r="E2258" t="s">
        <v>10760</v>
      </c>
      <c r="F2258" t="s">
        <v>6797</v>
      </c>
      <c r="G2258" t="s">
        <v>6672</v>
      </c>
      <c r="H2258" t="s">
        <v>10761</v>
      </c>
      <c r="I2258" t="s">
        <v>6798</v>
      </c>
      <c r="J2258">
        <v>0</v>
      </c>
      <c r="K2258">
        <v>0</v>
      </c>
      <c r="L2258">
        <v>1</v>
      </c>
      <c r="M2258">
        <v>0</v>
      </c>
      <c r="N2258">
        <v>0</v>
      </c>
      <c r="O2258">
        <v>0</v>
      </c>
    </row>
    <row r="2259" spans="1:15">
      <c r="A2259">
        <v>1211</v>
      </c>
      <c r="B2259">
        <v>93</v>
      </c>
      <c r="C2259" s="10">
        <v>930021</v>
      </c>
      <c r="D2259" t="s">
        <v>6669</v>
      </c>
      <c r="E2259" t="s">
        <v>10760</v>
      </c>
      <c r="F2259" t="s">
        <v>6799</v>
      </c>
      <c r="G2259" t="s">
        <v>6672</v>
      </c>
      <c r="H2259" t="s">
        <v>10761</v>
      </c>
      <c r="I2259" t="s">
        <v>6800</v>
      </c>
      <c r="J2259">
        <v>0</v>
      </c>
      <c r="K2259">
        <v>0</v>
      </c>
      <c r="L2259">
        <v>1</v>
      </c>
      <c r="M2259">
        <v>0</v>
      </c>
      <c r="N2259">
        <v>0</v>
      </c>
      <c r="O2259">
        <v>0</v>
      </c>
    </row>
    <row r="2260" spans="1:15">
      <c r="A2260">
        <v>1211</v>
      </c>
      <c r="B2260">
        <v>93</v>
      </c>
      <c r="C2260" s="10">
        <v>930022</v>
      </c>
      <c r="D2260" t="s">
        <v>6669</v>
      </c>
      <c r="E2260" t="s">
        <v>10760</v>
      </c>
      <c r="F2260" t="s">
        <v>6801</v>
      </c>
      <c r="G2260" t="s">
        <v>6672</v>
      </c>
      <c r="H2260" t="s">
        <v>10761</v>
      </c>
      <c r="I2260" t="s">
        <v>6802</v>
      </c>
      <c r="J2260">
        <v>0</v>
      </c>
      <c r="K2260">
        <v>0</v>
      </c>
      <c r="L2260">
        <v>1</v>
      </c>
      <c r="M2260">
        <v>0</v>
      </c>
      <c r="N2260">
        <v>0</v>
      </c>
      <c r="O2260">
        <v>0</v>
      </c>
    </row>
    <row r="2261" spans="1:15">
      <c r="A2261">
        <v>1211</v>
      </c>
      <c r="B2261">
        <v>93</v>
      </c>
      <c r="C2261" s="10">
        <v>930023</v>
      </c>
      <c r="D2261" t="s">
        <v>6669</v>
      </c>
      <c r="E2261" t="s">
        <v>10760</v>
      </c>
      <c r="F2261" t="s">
        <v>6803</v>
      </c>
      <c r="G2261" t="s">
        <v>6672</v>
      </c>
      <c r="H2261" t="s">
        <v>10761</v>
      </c>
      <c r="I2261" t="s">
        <v>6804</v>
      </c>
      <c r="J2261">
        <v>0</v>
      </c>
      <c r="K2261">
        <v>0</v>
      </c>
      <c r="L2261">
        <v>1</v>
      </c>
      <c r="M2261">
        <v>0</v>
      </c>
      <c r="N2261">
        <v>0</v>
      </c>
      <c r="O2261">
        <v>0</v>
      </c>
    </row>
    <row r="2262" spans="1:15">
      <c r="A2262">
        <v>1211</v>
      </c>
      <c r="B2262">
        <v>93</v>
      </c>
      <c r="C2262" s="10">
        <v>930024</v>
      </c>
      <c r="D2262" t="s">
        <v>6669</v>
      </c>
      <c r="E2262" t="s">
        <v>10760</v>
      </c>
      <c r="F2262" t="s">
        <v>6805</v>
      </c>
      <c r="G2262" t="s">
        <v>6672</v>
      </c>
      <c r="H2262" t="s">
        <v>10761</v>
      </c>
      <c r="I2262" t="s">
        <v>6806</v>
      </c>
      <c r="J2262">
        <v>0</v>
      </c>
      <c r="K2262">
        <v>0</v>
      </c>
      <c r="L2262">
        <v>1</v>
      </c>
      <c r="M2262">
        <v>0</v>
      </c>
      <c r="N2262">
        <v>0</v>
      </c>
      <c r="O2262">
        <v>0</v>
      </c>
    </row>
    <row r="2263" spans="1:15">
      <c r="A2263">
        <v>1211</v>
      </c>
      <c r="B2263">
        <v>93</v>
      </c>
      <c r="C2263" s="10">
        <v>930085</v>
      </c>
      <c r="D2263" t="s">
        <v>6669</v>
      </c>
      <c r="E2263" t="s">
        <v>10760</v>
      </c>
      <c r="F2263" t="s">
        <v>10835</v>
      </c>
      <c r="G2263" t="s">
        <v>6672</v>
      </c>
      <c r="H2263" t="s">
        <v>10761</v>
      </c>
      <c r="I2263" t="s">
        <v>10836</v>
      </c>
      <c r="J2263">
        <v>0</v>
      </c>
      <c r="K2263">
        <v>0</v>
      </c>
      <c r="L2263">
        <v>0</v>
      </c>
      <c r="M2263">
        <v>0</v>
      </c>
      <c r="N2263">
        <v>0</v>
      </c>
      <c r="O2263">
        <v>0</v>
      </c>
    </row>
    <row r="2264" spans="1:15">
      <c r="A2264">
        <v>1211</v>
      </c>
      <c r="B2264">
        <v>9931</v>
      </c>
      <c r="C2264" s="10">
        <v>993111</v>
      </c>
      <c r="D2264" t="s">
        <v>6669</v>
      </c>
      <c r="E2264" t="s">
        <v>10760</v>
      </c>
      <c r="F2264" t="s">
        <v>10837</v>
      </c>
      <c r="G2264" t="s">
        <v>6672</v>
      </c>
      <c r="H2264" t="s">
        <v>10761</v>
      </c>
      <c r="I2264" t="s">
        <v>10838</v>
      </c>
      <c r="J2264">
        <v>0</v>
      </c>
      <c r="K2264">
        <v>0</v>
      </c>
      <c r="L2264">
        <v>0</v>
      </c>
      <c r="M2264">
        <v>0</v>
      </c>
      <c r="N2264">
        <v>0</v>
      </c>
      <c r="O2264">
        <v>0</v>
      </c>
    </row>
    <row r="2265" spans="1:15">
      <c r="A2265">
        <v>1211</v>
      </c>
      <c r="B2265">
        <v>9924</v>
      </c>
      <c r="C2265" s="10">
        <v>992422</v>
      </c>
      <c r="D2265" t="s">
        <v>6669</v>
      </c>
      <c r="E2265" t="s">
        <v>10760</v>
      </c>
      <c r="F2265" t="s">
        <v>10839</v>
      </c>
      <c r="G2265" t="s">
        <v>6672</v>
      </c>
      <c r="H2265" t="s">
        <v>10761</v>
      </c>
      <c r="I2265" t="s">
        <v>10840</v>
      </c>
      <c r="J2265">
        <v>0</v>
      </c>
      <c r="K2265">
        <v>0</v>
      </c>
      <c r="L2265">
        <v>0</v>
      </c>
      <c r="M2265">
        <v>0</v>
      </c>
      <c r="N2265">
        <v>0</v>
      </c>
      <c r="O2265">
        <v>0</v>
      </c>
    </row>
    <row r="2266" spans="1:15">
      <c r="A2266">
        <v>1211</v>
      </c>
      <c r="B2266">
        <v>9931</v>
      </c>
      <c r="C2266" s="10">
        <v>993116</v>
      </c>
      <c r="D2266" t="s">
        <v>6669</v>
      </c>
      <c r="E2266" t="s">
        <v>10760</v>
      </c>
      <c r="F2266" t="s">
        <v>10841</v>
      </c>
      <c r="G2266" t="s">
        <v>6672</v>
      </c>
      <c r="H2266" t="s">
        <v>10761</v>
      </c>
      <c r="I2266" t="s">
        <v>10842</v>
      </c>
      <c r="J2266">
        <v>0</v>
      </c>
      <c r="K2266">
        <v>0</v>
      </c>
      <c r="L2266">
        <v>0</v>
      </c>
      <c r="M2266">
        <v>0</v>
      </c>
      <c r="N2266">
        <v>0</v>
      </c>
      <c r="O2266">
        <v>0</v>
      </c>
    </row>
    <row r="2267" spans="1:15">
      <c r="A2267">
        <v>1211</v>
      </c>
      <c r="B2267">
        <v>9924</v>
      </c>
      <c r="C2267" s="10">
        <v>992421</v>
      </c>
      <c r="D2267" t="s">
        <v>6669</v>
      </c>
      <c r="E2267" t="s">
        <v>10760</v>
      </c>
      <c r="F2267" t="s">
        <v>10843</v>
      </c>
      <c r="G2267" t="s">
        <v>6672</v>
      </c>
      <c r="H2267" t="s">
        <v>10761</v>
      </c>
      <c r="I2267" t="s">
        <v>10844</v>
      </c>
      <c r="J2267">
        <v>0</v>
      </c>
      <c r="K2267">
        <v>0</v>
      </c>
      <c r="L2267">
        <v>0</v>
      </c>
      <c r="M2267">
        <v>0</v>
      </c>
      <c r="N2267">
        <v>0</v>
      </c>
      <c r="O2267">
        <v>0</v>
      </c>
    </row>
    <row r="2268" spans="1:15">
      <c r="A2268">
        <v>1212</v>
      </c>
      <c r="B2268">
        <v>77</v>
      </c>
      <c r="C2268" s="10">
        <v>770000</v>
      </c>
      <c r="D2268" t="s">
        <v>6669</v>
      </c>
      <c r="E2268" t="s">
        <v>10845</v>
      </c>
      <c r="F2268" t="s">
        <v>6671</v>
      </c>
      <c r="G2268" t="s">
        <v>6672</v>
      </c>
      <c r="H2268" t="s">
        <v>10846</v>
      </c>
      <c r="I2268" t="s">
        <v>6674</v>
      </c>
      <c r="J2268">
        <v>0</v>
      </c>
      <c r="K2268">
        <v>0</v>
      </c>
      <c r="L2268">
        <v>0</v>
      </c>
      <c r="M2268">
        <v>0</v>
      </c>
      <c r="N2268">
        <v>0</v>
      </c>
      <c r="O2268">
        <v>0</v>
      </c>
    </row>
    <row r="2269" spans="1:15">
      <c r="A2269">
        <v>1212</v>
      </c>
      <c r="B2269">
        <v>77</v>
      </c>
      <c r="C2269" s="10">
        <v>770041</v>
      </c>
      <c r="D2269" t="s">
        <v>6669</v>
      </c>
      <c r="E2269" t="s">
        <v>10845</v>
      </c>
      <c r="F2269" t="s">
        <v>10847</v>
      </c>
      <c r="G2269" t="s">
        <v>6672</v>
      </c>
      <c r="H2269" t="s">
        <v>10846</v>
      </c>
      <c r="I2269" t="s">
        <v>10848</v>
      </c>
      <c r="J2269">
        <v>0</v>
      </c>
      <c r="K2269">
        <v>0</v>
      </c>
      <c r="L2269">
        <v>1</v>
      </c>
      <c r="M2269">
        <v>0</v>
      </c>
      <c r="N2269">
        <v>0</v>
      </c>
      <c r="O2269">
        <v>0</v>
      </c>
    </row>
    <row r="2270" spans="1:15">
      <c r="A2270">
        <v>1212</v>
      </c>
      <c r="B2270">
        <v>77</v>
      </c>
      <c r="C2270" s="10">
        <v>770043</v>
      </c>
      <c r="D2270" t="s">
        <v>6669</v>
      </c>
      <c r="E2270" t="s">
        <v>10845</v>
      </c>
      <c r="F2270" t="s">
        <v>7517</v>
      </c>
      <c r="G2270" t="s">
        <v>6672</v>
      </c>
      <c r="H2270" t="s">
        <v>10846</v>
      </c>
      <c r="I2270" t="s">
        <v>7518</v>
      </c>
      <c r="J2270">
        <v>0</v>
      </c>
      <c r="K2270">
        <v>0</v>
      </c>
      <c r="L2270">
        <v>1</v>
      </c>
      <c r="M2270">
        <v>0</v>
      </c>
      <c r="N2270">
        <v>0</v>
      </c>
      <c r="O2270">
        <v>0</v>
      </c>
    </row>
    <row r="2271" spans="1:15">
      <c r="A2271">
        <v>1212</v>
      </c>
      <c r="B2271">
        <v>77</v>
      </c>
      <c r="C2271" s="10">
        <v>770023</v>
      </c>
      <c r="D2271" t="s">
        <v>6669</v>
      </c>
      <c r="E2271" t="s">
        <v>10845</v>
      </c>
      <c r="F2271" t="s">
        <v>10849</v>
      </c>
      <c r="G2271" t="s">
        <v>6672</v>
      </c>
      <c r="H2271" t="s">
        <v>10846</v>
      </c>
      <c r="I2271" t="s">
        <v>10850</v>
      </c>
      <c r="J2271">
        <v>0</v>
      </c>
      <c r="K2271">
        <v>0</v>
      </c>
      <c r="L2271">
        <v>1</v>
      </c>
      <c r="M2271">
        <v>0</v>
      </c>
      <c r="N2271">
        <v>0</v>
      </c>
      <c r="O2271">
        <v>0</v>
      </c>
    </row>
    <row r="2272" spans="1:15">
      <c r="A2272">
        <v>1212</v>
      </c>
      <c r="B2272">
        <v>77</v>
      </c>
      <c r="C2272" s="10">
        <v>770026</v>
      </c>
      <c r="D2272" t="s">
        <v>6669</v>
      </c>
      <c r="E2272" t="s">
        <v>10845</v>
      </c>
      <c r="F2272" t="s">
        <v>9822</v>
      </c>
      <c r="G2272" t="s">
        <v>6672</v>
      </c>
      <c r="H2272" t="s">
        <v>10846</v>
      </c>
      <c r="I2272" t="s">
        <v>9823</v>
      </c>
      <c r="J2272">
        <v>0</v>
      </c>
      <c r="K2272">
        <v>0</v>
      </c>
      <c r="L2272">
        <v>1</v>
      </c>
      <c r="M2272">
        <v>0</v>
      </c>
      <c r="N2272">
        <v>0</v>
      </c>
      <c r="O2272">
        <v>0</v>
      </c>
    </row>
    <row r="2273" spans="1:15">
      <c r="A2273">
        <v>1212</v>
      </c>
      <c r="B2273">
        <v>77</v>
      </c>
      <c r="C2273" s="10">
        <v>770048</v>
      </c>
      <c r="D2273" t="s">
        <v>6669</v>
      </c>
      <c r="E2273" t="s">
        <v>10845</v>
      </c>
      <c r="F2273" t="s">
        <v>8360</v>
      </c>
      <c r="G2273" t="s">
        <v>6672</v>
      </c>
      <c r="H2273" t="s">
        <v>10846</v>
      </c>
      <c r="I2273" t="s">
        <v>8361</v>
      </c>
      <c r="J2273">
        <v>0</v>
      </c>
      <c r="K2273">
        <v>0</v>
      </c>
      <c r="L2273">
        <v>1</v>
      </c>
      <c r="M2273">
        <v>0</v>
      </c>
      <c r="N2273">
        <v>0</v>
      </c>
      <c r="O2273">
        <v>0</v>
      </c>
    </row>
    <row r="2274" spans="1:15">
      <c r="A2274">
        <v>1212</v>
      </c>
      <c r="B2274">
        <v>77</v>
      </c>
      <c r="C2274" s="10">
        <v>770012</v>
      </c>
      <c r="D2274" t="s">
        <v>6669</v>
      </c>
      <c r="E2274" t="s">
        <v>10845</v>
      </c>
      <c r="F2274" t="s">
        <v>10851</v>
      </c>
      <c r="G2274" t="s">
        <v>6672</v>
      </c>
      <c r="H2274" t="s">
        <v>10846</v>
      </c>
      <c r="I2274" t="s">
        <v>10852</v>
      </c>
      <c r="J2274">
        <v>0</v>
      </c>
      <c r="K2274">
        <v>0</v>
      </c>
      <c r="L2274">
        <v>0</v>
      </c>
      <c r="M2274">
        <v>0</v>
      </c>
      <c r="N2274">
        <v>0</v>
      </c>
      <c r="O2274">
        <v>0</v>
      </c>
    </row>
    <row r="2275" spans="1:15">
      <c r="A2275">
        <v>1212</v>
      </c>
      <c r="B2275">
        <v>77</v>
      </c>
      <c r="C2275" s="10">
        <v>770037</v>
      </c>
      <c r="D2275" t="s">
        <v>6669</v>
      </c>
      <c r="E2275" t="s">
        <v>10845</v>
      </c>
      <c r="F2275" t="s">
        <v>10853</v>
      </c>
      <c r="G2275" t="s">
        <v>6672</v>
      </c>
      <c r="H2275" t="s">
        <v>10846</v>
      </c>
      <c r="I2275" t="s">
        <v>10854</v>
      </c>
      <c r="J2275">
        <v>0</v>
      </c>
      <c r="K2275">
        <v>0</v>
      </c>
      <c r="L2275">
        <v>1</v>
      </c>
      <c r="M2275">
        <v>0</v>
      </c>
      <c r="N2275">
        <v>0</v>
      </c>
      <c r="O2275">
        <v>0</v>
      </c>
    </row>
    <row r="2276" spans="1:15">
      <c r="A2276">
        <v>1212</v>
      </c>
      <c r="B2276">
        <v>77</v>
      </c>
      <c r="C2276" s="10">
        <v>770042</v>
      </c>
      <c r="D2276" t="s">
        <v>6669</v>
      </c>
      <c r="E2276" t="s">
        <v>10845</v>
      </c>
      <c r="F2276" t="s">
        <v>10855</v>
      </c>
      <c r="G2276" t="s">
        <v>6672</v>
      </c>
      <c r="H2276" t="s">
        <v>10846</v>
      </c>
      <c r="I2276" t="s">
        <v>10856</v>
      </c>
      <c r="J2276">
        <v>0</v>
      </c>
      <c r="K2276">
        <v>0</v>
      </c>
      <c r="L2276">
        <v>1</v>
      </c>
      <c r="M2276">
        <v>0</v>
      </c>
      <c r="N2276">
        <v>0</v>
      </c>
      <c r="O2276">
        <v>0</v>
      </c>
    </row>
    <row r="2277" spans="1:15">
      <c r="A2277">
        <v>1212</v>
      </c>
      <c r="B2277">
        <v>77</v>
      </c>
      <c r="C2277" s="10">
        <v>770003</v>
      </c>
      <c r="D2277" t="s">
        <v>6669</v>
      </c>
      <c r="E2277" t="s">
        <v>10845</v>
      </c>
      <c r="F2277" t="s">
        <v>9676</v>
      </c>
      <c r="G2277" t="s">
        <v>6672</v>
      </c>
      <c r="H2277" t="s">
        <v>10846</v>
      </c>
      <c r="I2277" t="s">
        <v>9677</v>
      </c>
      <c r="J2277">
        <v>0</v>
      </c>
      <c r="K2277">
        <v>0</v>
      </c>
      <c r="L2277">
        <v>1</v>
      </c>
      <c r="M2277">
        <v>0</v>
      </c>
      <c r="N2277">
        <v>0</v>
      </c>
      <c r="O2277">
        <v>0</v>
      </c>
    </row>
    <row r="2278" spans="1:15">
      <c r="A2278">
        <v>1212</v>
      </c>
      <c r="B2278">
        <v>77</v>
      </c>
      <c r="C2278" s="10">
        <v>770038</v>
      </c>
      <c r="D2278" t="s">
        <v>6669</v>
      </c>
      <c r="E2278" t="s">
        <v>10845</v>
      </c>
      <c r="F2278" t="s">
        <v>9454</v>
      </c>
      <c r="G2278" t="s">
        <v>6672</v>
      </c>
      <c r="H2278" t="s">
        <v>10846</v>
      </c>
      <c r="I2278" t="s">
        <v>9455</v>
      </c>
      <c r="J2278">
        <v>0</v>
      </c>
      <c r="K2278">
        <v>0</v>
      </c>
      <c r="L2278">
        <v>1</v>
      </c>
      <c r="M2278">
        <v>0</v>
      </c>
      <c r="N2278">
        <v>0</v>
      </c>
      <c r="O2278">
        <v>0</v>
      </c>
    </row>
    <row r="2279" spans="1:15">
      <c r="A2279">
        <v>1212</v>
      </c>
      <c r="B2279">
        <v>77</v>
      </c>
      <c r="C2279" s="10">
        <v>770031</v>
      </c>
      <c r="D2279" t="s">
        <v>6669</v>
      </c>
      <c r="E2279" t="s">
        <v>10845</v>
      </c>
      <c r="F2279" t="s">
        <v>9456</v>
      </c>
      <c r="G2279" t="s">
        <v>6672</v>
      </c>
      <c r="H2279" t="s">
        <v>10846</v>
      </c>
      <c r="I2279" t="s">
        <v>9457</v>
      </c>
      <c r="J2279">
        <v>0</v>
      </c>
      <c r="K2279">
        <v>0</v>
      </c>
      <c r="L2279">
        <v>1</v>
      </c>
      <c r="M2279">
        <v>0</v>
      </c>
      <c r="N2279">
        <v>0</v>
      </c>
      <c r="O2279">
        <v>0</v>
      </c>
    </row>
    <row r="2280" spans="1:15">
      <c r="A2280">
        <v>1212</v>
      </c>
      <c r="B2280">
        <v>77</v>
      </c>
      <c r="C2280" s="10">
        <v>770007</v>
      </c>
      <c r="D2280" t="s">
        <v>6669</v>
      </c>
      <c r="E2280" t="s">
        <v>10845</v>
      </c>
      <c r="F2280" t="s">
        <v>7247</v>
      </c>
      <c r="G2280" t="s">
        <v>6672</v>
      </c>
      <c r="H2280" t="s">
        <v>10846</v>
      </c>
      <c r="I2280" t="s">
        <v>7248</v>
      </c>
      <c r="J2280">
        <v>0</v>
      </c>
      <c r="K2280">
        <v>0</v>
      </c>
      <c r="L2280">
        <v>1</v>
      </c>
      <c r="M2280">
        <v>0</v>
      </c>
      <c r="N2280">
        <v>0</v>
      </c>
      <c r="O2280">
        <v>0</v>
      </c>
    </row>
    <row r="2281" spans="1:15">
      <c r="A2281">
        <v>1212</v>
      </c>
      <c r="B2281">
        <v>77</v>
      </c>
      <c r="C2281" s="10">
        <v>770001</v>
      </c>
      <c r="D2281" t="s">
        <v>6669</v>
      </c>
      <c r="E2281" t="s">
        <v>10845</v>
      </c>
      <c r="F2281" t="s">
        <v>10857</v>
      </c>
      <c r="G2281" t="s">
        <v>6672</v>
      </c>
      <c r="H2281" t="s">
        <v>10846</v>
      </c>
      <c r="I2281" t="s">
        <v>10858</v>
      </c>
      <c r="J2281">
        <v>0</v>
      </c>
      <c r="K2281">
        <v>0</v>
      </c>
      <c r="L2281">
        <v>0</v>
      </c>
      <c r="M2281">
        <v>0</v>
      </c>
      <c r="N2281">
        <v>0</v>
      </c>
      <c r="O2281">
        <v>0</v>
      </c>
    </row>
    <row r="2282" spans="1:15">
      <c r="A2282">
        <v>1212</v>
      </c>
      <c r="B2282">
        <v>77</v>
      </c>
      <c r="C2282" s="10">
        <v>770002</v>
      </c>
      <c r="D2282" t="s">
        <v>6669</v>
      </c>
      <c r="E2282" t="s">
        <v>10845</v>
      </c>
      <c r="F2282" t="s">
        <v>10859</v>
      </c>
      <c r="G2282" t="s">
        <v>6672</v>
      </c>
      <c r="H2282" t="s">
        <v>10846</v>
      </c>
      <c r="I2282" t="s">
        <v>10860</v>
      </c>
      <c r="J2282">
        <v>0</v>
      </c>
      <c r="K2282">
        <v>0</v>
      </c>
      <c r="L2282">
        <v>0</v>
      </c>
      <c r="M2282">
        <v>0</v>
      </c>
      <c r="N2282">
        <v>0</v>
      </c>
      <c r="O2282">
        <v>0</v>
      </c>
    </row>
    <row r="2283" spans="1:15">
      <c r="A2283">
        <v>1212</v>
      </c>
      <c r="B2283">
        <v>77</v>
      </c>
      <c r="C2283" s="10">
        <v>770011</v>
      </c>
      <c r="D2283" t="s">
        <v>6669</v>
      </c>
      <c r="E2283" t="s">
        <v>10845</v>
      </c>
      <c r="F2283" t="s">
        <v>8431</v>
      </c>
      <c r="G2283" t="s">
        <v>6672</v>
      </c>
      <c r="H2283" t="s">
        <v>10846</v>
      </c>
      <c r="I2283" t="s">
        <v>8432</v>
      </c>
      <c r="J2283">
        <v>0</v>
      </c>
      <c r="K2283">
        <v>0</v>
      </c>
      <c r="L2283">
        <v>1</v>
      </c>
      <c r="M2283">
        <v>0</v>
      </c>
      <c r="N2283">
        <v>0</v>
      </c>
      <c r="O2283">
        <v>0</v>
      </c>
    </row>
    <row r="2284" spans="1:15">
      <c r="A2284">
        <v>1212</v>
      </c>
      <c r="B2284">
        <v>77</v>
      </c>
      <c r="C2284" s="10">
        <v>770006</v>
      </c>
      <c r="D2284" t="s">
        <v>6669</v>
      </c>
      <c r="E2284" t="s">
        <v>10845</v>
      </c>
      <c r="F2284" t="s">
        <v>8461</v>
      </c>
      <c r="G2284" t="s">
        <v>6672</v>
      </c>
      <c r="H2284" t="s">
        <v>10846</v>
      </c>
      <c r="I2284" t="s">
        <v>8462</v>
      </c>
      <c r="J2284">
        <v>0</v>
      </c>
      <c r="K2284">
        <v>0</v>
      </c>
      <c r="L2284">
        <v>1</v>
      </c>
      <c r="M2284">
        <v>0</v>
      </c>
      <c r="N2284">
        <v>0</v>
      </c>
      <c r="O2284">
        <v>0</v>
      </c>
    </row>
    <row r="2285" spans="1:15">
      <c r="A2285">
        <v>1212</v>
      </c>
      <c r="B2285">
        <v>77</v>
      </c>
      <c r="C2285" s="10">
        <v>770027</v>
      </c>
      <c r="D2285" t="s">
        <v>6669</v>
      </c>
      <c r="E2285" t="s">
        <v>10845</v>
      </c>
      <c r="F2285" t="s">
        <v>9734</v>
      </c>
      <c r="G2285" t="s">
        <v>6672</v>
      </c>
      <c r="H2285" t="s">
        <v>10846</v>
      </c>
      <c r="I2285" t="s">
        <v>9735</v>
      </c>
      <c r="J2285">
        <v>0</v>
      </c>
      <c r="K2285">
        <v>0</v>
      </c>
      <c r="L2285">
        <v>1</v>
      </c>
      <c r="M2285">
        <v>0</v>
      </c>
      <c r="N2285">
        <v>0</v>
      </c>
      <c r="O2285">
        <v>0</v>
      </c>
    </row>
    <row r="2286" spans="1:15">
      <c r="A2286">
        <v>1212</v>
      </c>
      <c r="B2286">
        <v>77</v>
      </c>
      <c r="C2286" s="10">
        <v>770047</v>
      </c>
      <c r="D2286" t="s">
        <v>6669</v>
      </c>
      <c r="E2286" t="s">
        <v>10845</v>
      </c>
      <c r="F2286" t="s">
        <v>10861</v>
      </c>
      <c r="G2286" t="s">
        <v>6672</v>
      </c>
      <c r="H2286" t="s">
        <v>10846</v>
      </c>
      <c r="I2286" t="s">
        <v>10862</v>
      </c>
      <c r="J2286">
        <v>0</v>
      </c>
      <c r="K2286">
        <v>0</v>
      </c>
      <c r="L2286">
        <v>0</v>
      </c>
      <c r="M2286">
        <v>0</v>
      </c>
      <c r="N2286">
        <v>0</v>
      </c>
      <c r="O2286">
        <v>0</v>
      </c>
    </row>
    <row r="2287" spans="1:15">
      <c r="A2287">
        <v>1212</v>
      </c>
      <c r="B2287">
        <v>77</v>
      </c>
      <c r="C2287" s="10">
        <v>770021</v>
      </c>
      <c r="D2287" t="s">
        <v>6669</v>
      </c>
      <c r="E2287" t="s">
        <v>10845</v>
      </c>
      <c r="F2287" t="s">
        <v>9466</v>
      </c>
      <c r="G2287" t="s">
        <v>6672</v>
      </c>
      <c r="H2287" t="s">
        <v>10846</v>
      </c>
      <c r="I2287" t="s">
        <v>9467</v>
      </c>
      <c r="J2287">
        <v>0</v>
      </c>
      <c r="K2287">
        <v>0</v>
      </c>
      <c r="L2287">
        <v>1</v>
      </c>
      <c r="M2287">
        <v>0</v>
      </c>
      <c r="N2287">
        <v>0</v>
      </c>
      <c r="O2287">
        <v>0</v>
      </c>
    </row>
    <row r="2288" spans="1:15">
      <c r="A2288">
        <v>1212</v>
      </c>
      <c r="B2288">
        <v>7831</v>
      </c>
      <c r="C2288" s="10">
        <v>783167</v>
      </c>
      <c r="D2288" t="s">
        <v>6669</v>
      </c>
      <c r="E2288" t="s">
        <v>10845</v>
      </c>
      <c r="F2288" t="s">
        <v>10863</v>
      </c>
      <c r="G2288" t="s">
        <v>6672</v>
      </c>
      <c r="H2288" t="s">
        <v>10846</v>
      </c>
      <c r="I2288" t="s">
        <v>10864</v>
      </c>
      <c r="J2288">
        <v>0</v>
      </c>
      <c r="K2288">
        <v>0</v>
      </c>
      <c r="L2288">
        <v>0</v>
      </c>
      <c r="M2288">
        <v>0</v>
      </c>
      <c r="N2288">
        <v>0</v>
      </c>
      <c r="O2288">
        <v>0</v>
      </c>
    </row>
    <row r="2289" spans="1:15">
      <c r="A2289">
        <v>1212</v>
      </c>
      <c r="B2289">
        <v>77</v>
      </c>
      <c r="C2289" s="10">
        <v>770024</v>
      </c>
      <c r="D2289" t="s">
        <v>6669</v>
      </c>
      <c r="E2289" t="s">
        <v>10845</v>
      </c>
      <c r="F2289" t="s">
        <v>10865</v>
      </c>
      <c r="G2289" t="s">
        <v>6672</v>
      </c>
      <c r="H2289" t="s">
        <v>10846</v>
      </c>
      <c r="I2289" t="s">
        <v>10866</v>
      </c>
      <c r="J2289">
        <v>0</v>
      </c>
      <c r="K2289">
        <v>0</v>
      </c>
      <c r="L2289">
        <v>1</v>
      </c>
      <c r="M2289">
        <v>0</v>
      </c>
      <c r="N2289">
        <v>0</v>
      </c>
      <c r="O2289">
        <v>0</v>
      </c>
    </row>
    <row r="2290" spans="1:15">
      <c r="A2290">
        <v>1212</v>
      </c>
      <c r="B2290">
        <v>77</v>
      </c>
      <c r="C2290" s="10">
        <v>770013</v>
      </c>
      <c r="D2290" t="s">
        <v>6669</v>
      </c>
      <c r="E2290" t="s">
        <v>10845</v>
      </c>
      <c r="F2290" t="s">
        <v>10867</v>
      </c>
      <c r="G2290" t="s">
        <v>6672</v>
      </c>
      <c r="H2290" t="s">
        <v>10846</v>
      </c>
      <c r="I2290" t="s">
        <v>10868</v>
      </c>
      <c r="J2290">
        <v>0</v>
      </c>
      <c r="K2290">
        <v>0</v>
      </c>
      <c r="L2290">
        <v>1</v>
      </c>
      <c r="M2290">
        <v>1</v>
      </c>
      <c r="N2290">
        <v>0</v>
      </c>
      <c r="O2290">
        <v>0</v>
      </c>
    </row>
    <row r="2291" spans="1:15">
      <c r="A2291">
        <v>1212</v>
      </c>
      <c r="B2291">
        <v>7831</v>
      </c>
      <c r="C2291" s="10">
        <v>783166</v>
      </c>
      <c r="D2291" t="s">
        <v>6669</v>
      </c>
      <c r="E2291" t="s">
        <v>10845</v>
      </c>
      <c r="F2291" t="s">
        <v>10869</v>
      </c>
      <c r="G2291" t="s">
        <v>6672</v>
      </c>
      <c r="H2291" t="s">
        <v>10846</v>
      </c>
      <c r="I2291" t="s">
        <v>10870</v>
      </c>
      <c r="J2291">
        <v>0</v>
      </c>
      <c r="K2291">
        <v>0</v>
      </c>
      <c r="L2291">
        <v>0</v>
      </c>
      <c r="M2291">
        <v>0</v>
      </c>
      <c r="N2291">
        <v>0</v>
      </c>
      <c r="O2291">
        <v>0</v>
      </c>
    </row>
    <row r="2292" spans="1:15">
      <c r="A2292">
        <v>1212</v>
      </c>
      <c r="B2292">
        <v>77</v>
      </c>
      <c r="C2292" s="10">
        <v>770044</v>
      </c>
      <c r="D2292" t="s">
        <v>6669</v>
      </c>
      <c r="E2292" t="s">
        <v>10845</v>
      </c>
      <c r="F2292" t="s">
        <v>8712</v>
      </c>
      <c r="G2292" t="s">
        <v>6672</v>
      </c>
      <c r="H2292" t="s">
        <v>10846</v>
      </c>
      <c r="I2292" t="s">
        <v>8713</v>
      </c>
      <c r="J2292">
        <v>0</v>
      </c>
      <c r="K2292">
        <v>0</v>
      </c>
      <c r="L2292">
        <v>1</v>
      </c>
      <c r="M2292">
        <v>0</v>
      </c>
      <c r="N2292">
        <v>0</v>
      </c>
      <c r="O2292">
        <v>0</v>
      </c>
    </row>
    <row r="2293" spans="1:15">
      <c r="A2293">
        <v>1212</v>
      </c>
      <c r="B2293">
        <v>77</v>
      </c>
      <c r="C2293" s="10">
        <v>770025</v>
      </c>
      <c r="D2293" t="s">
        <v>6669</v>
      </c>
      <c r="E2293" t="s">
        <v>10845</v>
      </c>
      <c r="F2293" t="s">
        <v>10871</v>
      </c>
      <c r="G2293" t="s">
        <v>6672</v>
      </c>
      <c r="H2293" t="s">
        <v>10846</v>
      </c>
      <c r="I2293" t="s">
        <v>10872</v>
      </c>
      <c r="J2293">
        <v>0</v>
      </c>
      <c r="K2293">
        <v>0</v>
      </c>
      <c r="L2293">
        <v>0</v>
      </c>
      <c r="M2293">
        <v>0</v>
      </c>
      <c r="N2293">
        <v>0</v>
      </c>
      <c r="O2293">
        <v>0</v>
      </c>
    </row>
    <row r="2294" spans="1:15">
      <c r="A2294">
        <v>1212</v>
      </c>
      <c r="B2294">
        <v>77</v>
      </c>
      <c r="C2294" s="10">
        <v>770028</v>
      </c>
      <c r="D2294" t="s">
        <v>6669</v>
      </c>
      <c r="E2294" t="s">
        <v>10845</v>
      </c>
      <c r="F2294" t="s">
        <v>8536</v>
      </c>
      <c r="G2294" t="s">
        <v>6672</v>
      </c>
      <c r="H2294" t="s">
        <v>10846</v>
      </c>
      <c r="I2294" t="s">
        <v>8537</v>
      </c>
      <c r="J2294">
        <v>0</v>
      </c>
      <c r="K2294">
        <v>0</v>
      </c>
      <c r="L2294">
        <v>1</v>
      </c>
      <c r="M2294">
        <v>0</v>
      </c>
      <c r="N2294">
        <v>0</v>
      </c>
      <c r="O2294">
        <v>0</v>
      </c>
    </row>
    <row r="2295" spans="1:15">
      <c r="A2295">
        <v>1212</v>
      </c>
      <c r="B2295">
        <v>77</v>
      </c>
      <c r="C2295" s="10">
        <v>770036</v>
      </c>
      <c r="D2295" t="s">
        <v>6669</v>
      </c>
      <c r="E2295" t="s">
        <v>10845</v>
      </c>
      <c r="F2295" t="s">
        <v>10873</v>
      </c>
      <c r="G2295" t="s">
        <v>6672</v>
      </c>
      <c r="H2295" t="s">
        <v>10846</v>
      </c>
      <c r="I2295" t="s">
        <v>10874</v>
      </c>
      <c r="J2295">
        <v>0</v>
      </c>
      <c r="K2295">
        <v>0</v>
      </c>
      <c r="L2295">
        <v>0</v>
      </c>
      <c r="M2295">
        <v>0</v>
      </c>
      <c r="N2295">
        <v>0</v>
      </c>
      <c r="O2295">
        <v>0</v>
      </c>
    </row>
    <row r="2296" spans="1:15">
      <c r="A2296">
        <v>1212</v>
      </c>
      <c r="B2296">
        <v>7831</v>
      </c>
      <c r="C2296" s="10">
        <v>783162</v>
      </c>
      <c r="D2296" t="s">
        <v>6669</v>
      </c>
      <c r="E2296" t="s">
        <v>10845</v>
      </c>
      <c r="F2296" t="s">
        <v>10875</v>
      </c>
      <c r="G2296" t="s">
        <v>6672</v>
      </c>
      <c r="H2296" t="s">
        <v>10846</v>
      </c>
      <c r="I2296" t="s">
        <v>10876</v>
      </c>
      <c r="J2296">
        <v>0</v>
      </c>
      <c r="K2296">
        <v>0</v>
      </c>
      <c r="L2296">
        <v>0</v>
      </c>
      <c r="M2296">
        <v>0</v>
      </c>
      <c r="N2296">
        <v>0</v>
      </c>
      <c r="O2296">
        <v>0</v>
      </c>
    </row>
    <row r="2297" spans="1:15">
      <c r="A2297">
        <v>1212</v>
      </c>
      <c r="B2297">
        <v>7831</v>
      </c>
      <c r="C2297" s="10">
        <v>783165</v>
      </c>
      <c r="D2297" t="s">
        <v>6669</v>
      </c>
      <c r="E2297" t="s">
        <v>10845</v>
      </c>
      <c r="F2297" t="s">
        <v>10877</v>
      </c>
      <c r="G2297" t="s">
        <v>6672</v>
      </c>
      <c r="H2297" t="s">
        <v>10846</v>
      </c>
      <c r="I2297" t="s">
        <v>10878</v>
      </c>
      <c r="J2297">
        <v>0</v>
      </c>
      <c r="K2297">
        <v>0</v>
      </c>
      <c r="L2297">
        <v>0</v>
      </c>
      <c r="M2297">
        <v>1</v>
      </c>
      <c r="N2297">
        <v>0</v>
      </c>
      <c r="O2297">
        <v>0</v>
      </c>
    </row>
    <row r="2298" spans="1:15">
      <c r="A2298">
        <v>1212</v>
      </c>
      <c r="B2298">
        <v>77</v>
      </c>
      <c r="C2298" s="10">
        <v>770005</v>
      </c>
      <c r="D2298" t="s">
        <v>6669</v>
      </c>
      <c r="E2298" t="s">
        <v>10845</v>
      </c>
      <c r="F2298" t="s">
        <v>10879</v>
      </c>
      <c r="G2298" t="s">
        <v>6672</v>
      </c>
      <c r="H2298" t="s">
        <v>10846</v>
      </c>
      <c r="I2298" t="s">
        <v>10880</v>
      </c>
      <c r="J2298">
        <v>0</v>
      </c>
      <c r="K2298">
        <v>0</v>
      </c>
      <c r="L2298">
        <v>1</v>
      </c>
      <c r="M2298">
        <v>0</v>
      </c>
      <c r="N2298">
        <v>0</v>
      </c>
      <c r="O2298">
        <v>0</v>
      </c>
    </row>
    <row r="2299" spans="1:15">
      <c r="A2299">
        <v>1212</v>
      </c>
      <c r="B2299">
        <v>77</v>
      </c>
      <c r="C2299" s="10">
        <v>770034</v>
      </c>
      <c r="D2299" t="s">
        <v>6669</v>
      </c>
      <c r="E2299" t="s">
        <v>10845</v>
      </c>
      <c r="F2299" t="s">
        <v>10881</v>
      </c>
      <c r="G2299" t="s">
        <v>6672</v>
      </c>
      <c r="H2299" t="s">
        <v>10846</v>
      </c>
      <c r="I2299" t="s">
        <v>10882</v>
      </c>
      <c r="J2299">
        <v>0</v>
      </c>
      <c r="K2299">
        <v>0</v>
      </c>
      <c r="L2299">
        <v>1</v>
      </c>
      <c r="M2299">
        <v>0</v>
      </c>
      <c r="N2299">
        <v>0</v>
      </c>
      <c r="O2299">
        <v>0</v>
      </c>
    </row>
    <row r="2300" spans="1:15">
      <c r="A2300">
        <v>1212</v>
      </c>
      <c r="B2300">
        <v>77</v>
      </c>
      <c r="C2300" s="10">
        <v>770022</v>
      </c>
      <c r="D2300" t="s">
        <v>6669</v>
      </c>
      <c r="E2300" t="s">
        <v>10845</v>
      </c>
      <c r="F2300" t="s">
        <v>8582</v>
      </c>
      <c r="G2300" t="s">
        <v>6672</v>
      </c>
      <c r="H2300" t="s">
        <v>10846</v>
      </c>
      <c r="I2300" t="s">
        <v>8583</v>
      </c>
      <c r="J2300">
        <v>0</v>
      </c>
      <c r="K2300">
        <v>0</v>
      </c>
      <c r="L2300">
        <v>1</v>
      </c>
      <c r="M2300">
        <v>0</v>
      </c>
      <c r="N2300">
        <v>0</v>
      </c>
      <c r="O2300">
        <v>0</v>
      </c>
    </row>
    <row r="2301" spans="1:15">
      <c r="A2301">
        <v>1212</v>
      </c>
      <c r="B2301">
        <v>7831</v>
      </c>
      <c r="C2301" s="10">
        <v>783168</v>
      </c>
      <c r="D2301" t="s">
        <v>6669</v>
      </c>
      <c r="E2301" t="s">
        <v>10845</v>
      </c>
      <c r="F2301" t="s">
        <v>10883</v>
      </c>
      <c r="G2301" t="s">
        <v>6672</v>
      </c>
      <c r="H2301" t="s">
        <v>10846</v>
      </c>
      <c r="I2301" t="s">
        <v>10884</v>
      </c>
      <c r="J2301">
        <v>0</v>
      </c>
      <c r="K2301">
        <v>0</v>
      </c>
      <c r="L2301">
        <v>0</v>
      </c>
      <c r="M2301">
        <v>0</v>
      </c>
      <c r="N2301">
        <v>0</v>
      </c>
      <c r="O2301">
        <v>0</v>
      </c>
    </row>
    <row r="2302" spans="1:15">
      <c r="A2302">
        <v>1212</v>
      </c>
      <c r="B2302">
        <v>77</v>
      </c>
      <c r="C2302" s="10">
        <v>770045</v>
      </c>
      <c r="D2302" t="s">
        <v>6669</v>
      </c>
      <c r="E2302" t="s">
        <v>10845</v>
      </c>
      <c r="F2302" t="s">
        <v>8584</v>
      </c>
      <c r="G2302" t="s">
        <v>6672</v>
      </c>
      <c r="H2302" t="s">
        <v>10846</v>
      </c>
      <c r="I2302" t="s">
        <v>8585</v>
      </c>
      <c r="J2302">
        <v>0</v>
      </c>
      <c r="K2302">
        <v>0</v>
      </c>
      <c r="L2302">
        <v>1</v>
      </c>
      <c r="M2302">
        <v>0</v>
      </c>
      <c r="N2302">
        <v>0</v>
      </c>
      <c r="O2302">
        <v>0</v>
      </c>
    </row>
    <row r="2303" spans="1:15">
      <c r="A2303">
        <v>1212</v>
      </c>
      <c r="B2303">
        <v>77</v>
      </c>
      <c r="C2303" s="10">
        <v>770015</v>
      </c>
      <c r="D2303" t="s">
        <v>6669</v>
      </c>
      <c r="E2303" t="s">
        <v>10845</v>
      </c>
      <c r="F2303" t="s">
        <v>10885</v>
      </c>
      <c r="G2303" t="s">
        <v>6672</v>
      </c>
      <c r="H2303" t="s">
        <v>10846</v>
      </c>
      <c r="I2303" t="s">
        <v>10886</v>
      </c>
      <c r="J2303">
        <v>0</v>
      </c>
      <c r="K2303">
        <v>0</v>
      </c>
      <c r="L2303">
        <v>1</v>
      </c>
      <c r="M2303">
        <v>0</v>
      </c>
      <c r="N2303">
        <v>0</v>
      </c>
      <c r="O2303">
        <v>0</v>
      </c>
    </row>
    <row r="2304" spans="1:15">
      <c r="A2304">
        <v>1212</v>
      </c>
      <c r="B2304">
        <v>77</v>
      </c>
      <c r="C2304" s="10">
        <v>770046</v>
      </c>
      <c r="D2304" t="s">
        <v>6669</v>
      </c>
      <c r="E2304" t="s">
        <v>10845</v>
      </c>
      <c r="F2304" t="s">
        <v>8733</v>
      </c>
      <c r="G2304" t="s">
        <v>6672</v>
      </c>
      <c r="H2304" t="s">
        <v>10846</v>
      </c>
      <c r="I2304" t="s">
        <v>8607</v>
      </c>
      <c r="J2304">
        <v>0</v>
      </c>
      <c r="K2304">
        <v>0</v>
      </c>
      <c r="L2304">
        <v>1</v>
      </c>
      <c r="M2304">
        <v>0</v>
      </c>
      <c r="N2304">
        <v>0</v>
      </c>
      <c r="O2304">
        <v>0</v>
      </c>
    </row>
    <row r="2305" spans="1:15">
      <c r="A2305">
        <v>1212</v>
      </c>
      <c r="B2305">
        <v>7831</v>
      </c>
      <c r="C2305" s="10">
        <v>783163</v>
      </c>
      <c r="D2305" t="s">
        <v>6669</v>
      </c>
      <c r="E2305" t="s">
        <v>10845</v>
      </c>
      <c r="F2305" t="s">
        <v>10887</v>
      </c>
      <c r="G2305" t="s">
        <v>6672</v>
      </c>
      <c r="H2305" t="s">
        <v>10846</v>
      </c>
      <c r="I2305" t="s">
        <v>10888</v>
      </c>
      <c r="J2305">
        <v>0</v>
      </c>
      <c r="K2305">
        <v>0</v>
      </c>
      <c r="L2305">
        <v>0</v>
      </c>
      <c r="M2305">
        <v>0</v>
      </c>
      <c r="N2305">
        <v>0</v>
      </c>
      <c r="O2305">
        <v>0</v>
      </c>
    </row>
    <row r="2306" spans="1:15">
      <c r="A2306">
        <v>1212</v>
      </c>
      <c r="B2306">
        <v>77</v>
      </c>
      <c r="C2306" s="10">
        <v>770014</v>
      </c>
      <c r="D2306" t="s">
        <v>6669</v>
      </c>
      <c r="E2306" t="s">
        <v>10845</v>
      </c>
      <c r="F2306" t="s">
        <v>10087</v>
      </c>
      <c r="G2306" t="s">
        <v>6672</v>
      </c>
      <c r="H2306" t="s">
        <v>10846</v>
      </c>
      <c r="I2306" t="s">
        <v>10088</v>
      </c>
      <c r="J2306">
        <v>0</v>
      </c>
      <c r="K2306">
        <v>0</v>
      </c>
      <c r="L2306">
        <v>1</v>
      </c>
      <c r="M2306">
        <v>0</v>
      </c>
      <c r="N2306">
        <v>0</v>
      </c>
      <c r="O2306">
        <v>0</v>
      </c>
    </row>
    <row r="2307" spans="1:15">
      <c r="A2307">
        <v>1212</v>
      </c>
      <c r="B2307">
        <v>77</v>
      </c>
      <c r="C2307" s="10">
        <v>770033</v>
      </c>
      <c r="D2307" t="s">
        <v>6669</v>
      </c>
      <c r="E2307" t="s">
        <v>10845</v>
      </c>
      <c r="F2307" t="s">
        <v>8610</v>
      </c>
      <c r="G2307" t="s">
        <v>6672</v>
      </c>
      <c r="H2307" t="s">
        <v>10846</v>
      </c>
      <c r="I2307" t="s">
        <v>8611</v>
      </c>
      <c r="J2307">
        <v>0</v>
      </c>
      <c r="K2307">
        <v>0</v>
      </c>
      <c r="L2307">
        <v>1</v>
      </c>
      <c r="M2307">
        <v>0</v>
      </c>
      <c r="N2307">
        <v>0</v>
      </c>
      <c r="O2307">
        <v>0</v>
      </c>
    </row>
    <row r="2308" spans="1:15">
      <c r="A2308">
        <v>1212</v>
      </c>
      <c r="B2308">
        <v>77</v>
      </c>
      <c r="C2308" s="10">
        <v>770032</v>
      </c>
      <c r="D2308" t="s">
        <v>6669</v>
      </c>
      <c r="E2308" t="s">
        <v>10845</v>
      </c>
      <c r="F2308" t="s">
        <v>10889</v>
      </c>
      <c r="G2308" t="s">
        <v>6672</v>
      </c>
      <c r="H2308" t="s">
        <v>10846</v>
      </c>
      <c r="I2308" t="s">
        <v>10890</v>
      </c>
      <c r="J2308">
        <v>0</v>
      </c>
      <c r="K2308">
        <v>0</v>
      </c>
      <c r="L2308">
        <v>1</v>
      </c>
      <c r="M2308">
        <v>0</v>
      </c>
      <c r="N2308">
        <v>0</v>
      </c>
      <c r="O2308">
        <v>0</v>
      </c>
    </row>
    <row r="2309" spans="1:15">
      <c r="A2309">
        <v>1212</v>
      </c>
      <c r="B2309">
        <v>77</v>
      </c>
      <c r="C2309" s="10">
        <v>770016</v>
      </c>
      <c r="D2309" t="s">
        <v>6669</v>
      </c>
      <c r="E2309" t="s">
        <v>10845</v>
      </c>
      <c r="F2309" t="s">
        <v>10891</v>
      </c>
      <c r="G2309" t="s">
        <v>6672</v>
      </c>
      <c r="H2309" t="s">
        <v>10846</v>
      </c>
      <c r="I2309" t="s">
        <v>10892</v>
      </c>
      <c r="J2309">
        <v>0</v>
      </c>
      <c r="K2309">
        <v>0</v>
      </c>
      <c r="L2309">
        <v>1</v>
      </c>
      <c r="M2309">
        <v>0</v>
      </c>
      <c r="N2309">
        <v>0</v>
      </c>
      <c r="O2309">
        <v>0</v>
      </c>
    </row>
    <row r="2310" spans="1:15">
      <c r="A2310">
        <v>1212</v>
      </c>
      <c r="B2310">
        <v>77</v>
      </c>
      <c r="C2310" s="10">
        <v>770004</v>
      </c>
      <c r="D2310" t="s">
        <v>6669</v>
      </c>
      <c r="E2310" t="s">
        <v>10845</v>
      </c>
      <c r="F2310" t="s">
        <v>8616</v>
      </c>
      <c r="G2310" t="s">
        <v>6672</v>
      </c>
      <c r="H2310" t="s">
        <v>10846</v>
      </c>
      <c r="I2310" t="s">
        <v>8617</v>
      </c>
      <c r="J2310">
        <v>0</v>
      </c>
      <c r="K2310">
        <v>0</v>
      </c>
      <c r="L2310">
        <v>1</v>
      </c>
      <c r="M2310">
        <v>0</v>
      </c>
      <c r="N2310">
        <v>0</v>
      </c>
      <c r="O2310">
        <v>0</v>
      </c>
    </row>
    <row r="2311" spans="1:15">
      <c r="A2311">
        <v>1212</v>
      </c>
      <c r="B2311">
        <v>7831</v>
      </c>
      <c r="C2311" s="10">
        <v>783161</v>
      </c>
      <c r="D2311" t="s">
        <v>6669</v>
      </c>
      <c r="E2311" t="s">
        <v>10845</v>
      </c>
      <c r="F2311" t="s">
        <v>10893</v>
      </c>
      <c r="G2311" t="s">
        <v>6672</v>
      </c>
      <c r="H2311" t="s">
        <v>10846</v>
      </c>
      <c r="I2311" t="s">
        <v>10894</v>
      </c>
      <c r="J2311">
        <v>1</v>
      </c>
      <c r="K2311">
        <v>0</v>
      </c>
      <c r="L2311">
        <v>0</v>
      </c>
      <c r="M2311">
        <v>0</v>
      </c>
      <c r="N2311">
        <v>0</v>
      </c>
      <c r="O2311">
        <v>0</v>
      </c>
    </row>
    <row r="2312" spans="1:15">
      <c r="A2312">
        <v>1212</v>
      </c>
      <c r="B2312">
        <v>7831</v>
      </c>
      <c r="C2312" s="10">
        <v>783164</v>
      </c>
      <c r="D2312" t="s">
        <v>6669</v>
      </c>
      <c r="E2312" t="s">
        <v>10845</v>
      </c>
      <c r="F2312" t="s">
        <v>10895</v>
      </c>
      <c r="G2312" t="s">
        <v>6672</v>
      </c>
      <c r="H2312" t="s">
        <v>10846</v>
      </c>
      <c r="I2312" t="s">
        <v>10896</v>
      </c>
      <c r="J2312">
        <v>1</v>
      </c>
      <c r="K2312">
        <v>0</v>
      </c>
      <c r="L2312">
        <v>0</v>
      </c>
      <c r="M2312">
        <v>0</v>
      </c>
      <c r="N2312">
        <v>0</v>
      </c>
      <c r="O2312">
        <v>0</v>
      </c>
    </row>
    <row r="2313" spans="1:15">
      <c r="A2313">
        <v>1212</v>
      </c>
      <c r="B2313">
        <v>77</v>
      </c>
      <c r="C2313" s="10">
        <v>770013</v>
      </c>
      <c r="D2313" t="s">
        <v>6669</v>
      </c>
      <c r="E2313" t="s">
        <v>10845</v>
      </c>
      <c r="F2313" t="s">
        <v>10897</v>
      </c>
      <c r="G2313" t="s">
        <v>6672</v>
      </c>
      <c r="H2313" t="s">
        <v>10846</v>
      </c>
      <c r="I2313" t="s">
        <v>10898</v>
      </c>
      <c r="J2313">
        <v>1</v>
      </c>
      <c r="K2313">
        <v>0</v>
      </c>
      <c r="L2313">
        <v>0</v>
      </c>
      <c r="M2313">
        <v>1</v>
      </c>
      <c r="N2313">
        <v>0</v>
      </c>
      <c r="O2313">
        <v>0</v>
      </c>
    </row>
    <row r="2314" spans="1:15">
      <c r="A2314">
        <v>1212</v>
      </c>
      <c r="B2314">
        <v>7831</v>
      </c>
      <c r="C2314" s="10">
        <v>783165</v>
      </c>
      <c r="D2314" t="s">
        <v>6669</v>
      </c>
      <c r="E2314" t="s">
        <v>10845</v>
      </c>
      <c r="F2314" t="s">
        <v>10899</v>
      </c>
      <c r="G2314" t="s">
        <v>6672</v>
      </c>
      <c r="H2314" t="s">
        <v>10846</v>
      </c>
      <c r="I2314" t="s">
        <v>10900</v>
      </c>
      <c r="J2314">
        <v>1</v>
      </c>
      <c r="K2314">
        <v>0</v>
      </c>
      <c r="L2314">
        <v>0</v>
      </c>
      <c r="M2314">
        <v>1</v>
      </c>
      <c r="N2314">
        <v>0</v>
      </c>
      <c r="O2314">
        <v>0</v>
      </c>
    </row>
    <row r="2315" spans="1:15">
      <c r="A2315">
        <v>1212</v>
      </c>
      <c r="B2315">
        <v>77</v>
      </c>
      <c r="C2315" s="10">
        <v>770035</v>
      </c>
      <c r="D2315" t="s">
        <v>6669</v>
      </c>
      <c r="E2315" t="s">
        <v>10845</v>
      </c>
      <c r="F2315" t="s">
        <v>10901</v>
      </c>
      <c r="G2315" t="s">
        <v>6672</v>
      </c>
      <c r="H2315" t="s">
        <v>10846</v>
      </c>
      <c r="I2315" t="s">
        <v>10902</v>
      </c>
      <c r="J2315">
        <v>0</v>
      </c>
      <c r="K2315">
        <v>0</v>
      </c>
      <c r="L2315">
        <v>0</v>
      </c>
      <c r="M2315">
        <v>0</v>
      </c>
      <c r="N2315">
        <v>0</v>
      </c>
      <c r="O2315">
        <v>0</v>
      </c>
    </row>
    <row r="2316" spans="1:15">
      <c r="A2316">
        <v>1213</v>
      </c>
      <c r="B2316">
        <v>53</v>
      </c>
      <c r="C2316" s="10">
        <v>530000</v>
      </c>
      <c r="D2316" t="s">
        <v>6669</v>
      </c>
      <c r="E2316" t="s">
        <v>10903</v>
      </c>
      <c r="F2316" t="s">
        <v>6671</v>
      </c>
      <c r="G2316" t="s">
        <v>6672</v>
      </c>
      <c r="H2316" t="s">
        <v>10904</v>
      </c>
      <c r="I2316" t="s">
        <v>6674</v>
      </c>
      <c r="J2316">
        <v>0</v>
      </c>
      <c r="K2316">
        <v>0</v>
      </c>
      <c r="L2316">
        <v>0</v>
      </c>
      <c r="M2316">
        <v>0</v>
      </c>
      <c r="N2316">
        <v>0</v>
      </c>
      <c r="O2316">
        <v>0</v>
      </c>
    </row>
    <row r="2317" spans="1:15">
      <c r="A2317">
        <v>1213</v>
      </c>
      <c r="B2317">
        <v>53</v>
      </c>
      <c r="C2317" s="10">
        <v>530807</v>
      </c>
      <c r="D2317" t="s">
        <v>6669</v>
      </c>
      <c r="E2317" t="s">
        <v>10903</v>
      </c>
      <c r="F2317" t="s">
        <v>7987</v>
      </c>
      <c r="G2317" t="s">
        <v>6672</v>
      </c>
      <c r="H2317" t="s">
        <v>10904</v>
      </c>
      <c r="I2317" t="s">
        <v>7988</v>
      </c>
      <c r="J2317">
        <v>0</v>
      </c>
      <c r="K2317">
        <v>0</v>
      </c>
      <c r="L2317">
        <v>1</v>
      </c>
      <c r="M2317">
        <v>0</v>
      </c>
      <c r="N2317">
        <v>0</v>
      </c>
      <c r="O2317">
        <v>0</v>
      </c>
    </row>
    <row r="2318" spans="1:15">
      <c r="A2318">
        <v>1213</v>
      </c>
      <c r="B2318">
        <v>53</v>
      </c>
      <c r="C2318" s="10">
        <v>530054</v>
      </c>
      <c r="D2318" t="s">
        <v>6669</v>
      </c>
      <c r="E2318" t="s">
        <v>10903</v>
      </c>
      <c r="F2318" t="s">
        <v>10905</v>
      </c>
      <c r="G2318" t="s">
        <v>6672</v>
      </c>
      <c r="H2318" t="s">
        <v>10904</v>
      </c>
      <c r="I2318" t="s">
        <v>10906</v>
      </c>
      <c r="J2318">
        <v>0</v>
      </c>
      <c r="K2318">
        <v>0</v>
      </c>
      <c r="L2318">
        <v>1</v>
      </c>
      <c r="M2318">
        <v>0</v>
      </c>
      <c r="N2318">
        <v>0</v>
      </c>
      <c r="O2318">
        <v>0</v>
      </c>
    </row>
    <row r="2319" spans="1:15">
      <c r="A2319">
        <v>1213</v>
      </c>
      <c r="B2319">
        <v>53</v>
      </c>
      <c r="C2319" s="10">
        <v>530051</v>
      </c>
      <c r="D2319" t="s">
        <v>6669</v>
      </c>
      <c r="E2319" t="s">
        <v>10903</v>
      </c>
      <c r="F2319" t="s">
        <v>10907</v>
      </c>
      <c r="G2319" t="s">
        <v>6672</v>
      </c>
      <c r="H2319" t="s">
        <v>10904</v>
      </c>
      <c r="I2319" t="s">
        <v>10908</v>
      </c>
      <c r="J2319">
        <v>0</v>
      </c>
      <c r="K2319">
        <v>0</v>
      </c>
      <c r="L2319">
        <v>1</v>
      </c>
      <c r="M2319">
        <v>0</v>
      </c>
      <c r="N2319">
        <v>0</v>
      </c>
      <c r="O2319">
        <v>0</v>
      </c>
    </row>
    <row r="2320" spans="1:15">
      <c r="A2320">
        <v>1213</v>
      </c>
      <c r="B2320">
        <v>5913</v>
      </c>
      <c r="C2320" s="10">
        <v>591366</v>
      </c>
      <c r="D2320" t="s">
        <v>6669</v>
      </c>
      <c r="E2320" t="s">
        <v>10903</v>
      </c>
      <c r="F2320" t="s">
        <v>10909</v>
      </c>
      <c r="G2320" t="s">
        <v>6672</v>
      </c>
      <c r="H2320" t="s">
        <v>10904</v>
      </c>
      <c r="I2320" t="s">
        <v>10910</v>
      </c>
      <c r="J2320">
        <v>1</v>
      </c>
      <c r="K2320">
        <v>0</v>
      </c>
      <c r="L2320">
        <v>1</v>
      </c>
      <c r="M2320">
        <v>0</v>
      </c>
      <c r="N2320">
        <v>0</v>
      </c>
      <c r="O2320">
        <v>0</v>
      </c>
    </row>
    <row r="2321" spans="1:15">
      <c r="A2321">
        <v>1213</v>
      </c>
      <c r="B2321">
        <v>53</v>
      </c>
      <c r="C2321" s="10">
        <v>530056</v>
      </c>
      <c r="D2321" t="s">
        <v>6669</v>
      </c>
      <c r="E2321" t="s">
        <v>10903</v>
      </c>
      <c r="F2321" t="s">
        <v>10911</v>
      </c>
      <c r="G2321" t="s">
        <v>6672</v>
      </c>
      <c r="H2321" t="s">
        <v>10904</v>
      </c>
      <c r="I2321" t="s">
        <v>10912</v>
      </c>
      <c r="J2321">
        <v>1</v>
      </c>
      <c r="K2321">
        <v>0</v>
      </c>
      <c r="L2321">
        <v>1</v>
      </c>
      <c r="M2321">
        <v>0</v>
      </c>
      <c r="N2321">
        <v>0</v>
      </c>
      <c r="O2321">
        <v>0</v>
      </c>
    </row>
    <row r="2322" spans="1:15">
      <c r="A2322">
        <v>1213</v>
      </c>
      <c r="B2322">
        <v>53</v>
      </c>
      <c r="C2322" s="10">
        <v>530018</v>
      </c>
      <c r="D2322" t="s">
        <v>6669</v>
      </c>
      <c r="E2322" t="s">
        <v>10903</v>
      </c>
      <c r="F2322" t="s">
        <v>7517</v>
      </c>
      <c r="G2322" t="s">
        <v>6672</v>
      </c>
      <c r="H2322" t="s">
        <v>10904</v>
      </c>
      <c r="I2322" t="s">
        <v>7518</v>
      </c>
      <c r="J2322">
        <v>0</v>
      </c>
      <c r="K2322">
        <v>0</v>
      </c>
      <c r="L2322">
        <v>1</v>
      </c>
      <c r="M2322">
        <v>0</v>
      </c>
      <c r="N2322">
        <v>0</v>
      </c>
      <c r="O2322">
        <v>0</v>
      </c>
    </row>
    <row r="2323" spans="1:15">
      <c r="A2323">
        <v>1213</v>
      </c>
      <c r="B2323">
        <v>53</v>
      </c>
      <c r="C2323" s="10">
        <v>530812</v>
      </c>
      <c r="D2323" t="s">
        <v>6669</v>
      </c>
      <c r="E2323" t="s">
        <v>10903</v>
      </c>
      <c r="F2323" t="s">
        <v>10913</v>
      </c>
      <c r="G2323" t="s">
        <v>6672</v>
      </c>
      <c r="H2323" t="s">
        <v>10904</v>
      </c>
      <c r="I2323" t="s">
        <v>10914</v>
      </c>
      <c r="J2323">
        <v>0</v>
      </c>
      <c r="K2323">
        <v>0</v>
      </c>
      <c r="L2323">
        <v>1</v>
      </c>
      <c r="M2323">
        <v>0</v>
      </c>
      <c r="N2323">
        <v>0</v>
      </c>
      <c r="O2323">
        <v>0</v>
      </c>
    </row>
    <row r="2324" spans="1:15">
      <c r="A2324">
        <v>1213</v>
      </c>
      <c r="B2324">
        <v>53</v>
      </c>
      <c r="C2324" s="10">
        <v>530047</v>
      </c>
      <c r="D2324" t="s">
        <v>6669</v>
      </c>
      <c r="E2324" t="s">
        <v>10903</v>
      </c>
      <c r="F2324" t="s">
        <v>9822</v>
      </c>
      <c r="G2324" t="s">
        <v>6672</v>
      </c>
      <c r="H2324" t="s">
        <v>10904</v>
      </c>
      <c r="I2324" t="s">
        <v>9823</v>
      </c>
      <c r="J2324">
        <v>0</v>
      </c>
      <c r="K2324">
        <v>0</v>
      </c>
      <c r="L2324">
        <v>1</v>
      </c>
      <c r="M2324">
        <v>0</v>
      </c>
      <c r="N2324">
        <v>0</v>
      </c>
      <c r="O2324">
        <v>0</v>
      </c>
    </row>
    <row r="2325" spans="1:15">
      <c r="A2325">
        <v>1213</v>
      </c>
      <c r="B2325">
        <v>5913</v>
      </c>
      <c r="C2325" s="10">
        <v>591375</v>
      </c>
      <c r="D2325" t="s">
        <v>6669</v>
      </c>
      <c r="E2325" t="s">
        <v>10903</v>
      </c>
      <c r="F2325" t="s">
        <v>10915</v>
      </c>
      <c r="G2325" t="s">
        <v>6672</v>
      </c>
      <c r="H2325" t="s">
        <v>10904</v>
      </c>
      <c r="I2325" t="s">
        <v>10916</v>
      </c>
      <c r="J2325">
        <v>1</v>
      </c>
      <c r="K2325">
        <v>0</v>
      </c>
      <c r="L2325">
        <v>0</v>
      </c>
      <c r="M2325">
        <v>0</v>
      </c>
      <c r="N2325">
        <v>0</v>
      </c>
      <c r="O2325">
        <v>0</v>
      </c>
    </row>
    <row r="2326" spans="1:15">
      <c r="A2326">
        <v>1213</v>
      </c>
      <c r="B2326">
        <v>53</v>
      </c>
      <c r="C2326" s="10">
        <v>530001</v>
      </c>
      <c r="D2326" t="s">
        <v>6669</v>
      </c>
      <c r="E2326" t="s">
        <v>10903</v>
      </c>
      <c r="F2326" t="s">
        <v>10917</v>
      </c>
      <c r="G2326" t="s">
        <v>6672</v>
      </c>
      <c r="H2326" t="s">
        <v>10904</v>
      </c>
      <c r="I2326" t="s">
        <v>10918</v>
      </c>
      <c r="J2326">
        <v>1</v>
      </c>
      <c r="K2326">
        <v>0</v>
      </c>
      <c r="L2326">
        <v>0</v>
      </c>
      <c r="M2326">
        <v>0</v>
      </c>
      <c r="N2326">
        <v>0</v>
      </c>
      <c r="O2326">
        <v>0</v>
      </c>
    </row>
    <row r="2327" spans="1:15">
      <c r="A2327">
        <v>1213</v>
      </c>
      <c r="B2327">
        <v>53</v>
      </c>
      <c r="C2327" s="10">
        <v>530814</v>
      </c>
      <c r="D2327" t="s">
        <v>6669</v>
      </c>
      <c r="E2327" t="s">
        <v>10903</v>
      </c>
      <c r="F2327" t="s">
        <v>10919</v>
      </c>
      <c r="G2327" t="s">
        <v>6672</v>
      </c>
      <c r="H2327" t="s">
        <v>10904</v>
      </c>
      <c r="I2327" t="s">
        <v>10920</v>
      </c>
      <c r="J2327">
        <v>0</v>
      </c>
      <c r="K2327">
        <v>0</v>
      </c>
      <c r="L2327">
        <v>0</v>
      </c>
      <c r="M2327">
        <v>0</v>
      </c>
      <c r="N2327">
        <v>0</v>
      </c>
      <c r="O2327">
        <v>0</v>
      </c>
    </row>
    <row r="2328" spans="1:15">
      <c r="A2328">
        <v>1213</v>
      </c>
      <c r="B2328">
        <v>53</v>
      </c>
      <c r="C2328" s="10">
        <v>530003</v>
      </c>
      <c r="D2328" t="s">
        <v>6669</v>
      </c>
      <c r="E2328" t="s">
        <v>10903</v>
      </c>
      <c r="F2328" t="s">
        <v>8332</v>
      </c>
      <c r="G2328" t="s">
        <v>6672</v>
      </c>
      <c r="H2328" t="s">
        <v>10904</v>
      </c>
      <c r="I2328" t="s">
        <v>10921</v>
      </c>
      <c r="J2328">
        <v>0</v>
      </c>
      <c r="K2328">
        <v>0</v>
      </c>
      <c r="L2328">
        <v>1</v>
      </c>
      <c r="M2328">
        <v>0</v>
      </c>
      <c r="N2328">
        <v>0</v>
      </c>
      <c r="O2328">
        <v>0</v>
      </c>
    </row>
    <row r="2329" spans="1:15">
      <c r="A2329">
        <v>1213</v>
      </c>
      <c r="B2329">
        <v>5913</v>
      </c>
      <c r="C2329" s="10">
        <v>591365</v>
      </c>
      <c r="D2329" t="s">
        <v>6669</v>
      </c>
      <c r="E2329" t="s">
        <v>10903</v>
      </c>
      <c r="F2329" t="s">
        <v>10922</v>
      </c>
      <c r="G2329" t="s">
        <v>6672</v>
      </c>
      <c r="H2329" t="s">
        <v>10904</v>
      </c>
      <c r="I2329" t="s">
        <v>10923</v>
      </c>
      <c r="J2329">
        <v>0</v>
      </c>
      <c r="K2329">
        <v>0</v>
      </c>
      <c r="L2329">
        <v>0</v>
      </c>
      <c r="M2329">
        <v>0</v>
      </c>
      <c r="N2329">
        <v>0</v>
      </c>
      <c r="O2329">
        <v>0</v>
      </c>
    </row>
    <row r="2330" spans="1:15">
      <c r="A2330">
        <v>1213</v>
      </c>
      <c r="B2330">
        <v>53</v>
      </c>
      <c r="C2330" s="10">
        <v>530842</v>
      </c>
      <c r="D2330" t="s">
        <v>6669</v>
      </c>
      <c r="E2330" t="s">
        <v>10903</v>
      </c>
      <c r="F2330" t="s">
        <v>10924</v>
      </c>
      <c r="G2330" t="s">
        <v>6672</v>
      </c>
      <c r="H2330" t="s">
        <v>10904</v>
      </c>
      <c r="I2330" t="s">
        <v>10925</v>
      </c>
      <c r="J2330">
        <v>0</v>
      </c>
      <c r="K2330">
        <v>0</v>
      </c>
      <c r="L2330">
        <v>1</v>
      </c>
      <c r="M2330">
        <v>0</v>
      </c>
      <c r="N2330">
        <v>0</v>
      </c>
      <c r="O2330">
        <v>0</v>
      </c>
    </row>
    <row r="2331" spans="1:15">
      <c r="A2331">
        <v>1213</v>
      </c>
      <c r="B2331">
        <v>5913</v>
      </c>
      <c r="C2331" s="10">
        <v>591306</v>
      </c>
      <c r="D2331" t="s">
        <v>6669</v>
      </c>
      <c r="E2331" t="s">
        <v>10903</v>
      </c>
      <c r="F2331" t="s">
        <v>10926</v>
      </c>
      <c r="G2331" t="s">
        <v>6672</v>
      </c>
      <c r="H2331" t="s">
        <v>10904</v>
      </c>
      <c r="I2331" t="s">
        <v>10927</v>
      </c>
      <c r="J2331">
        <v>0</v>
      </c>
      <c r="K2331">
        <v>0</v>
      </c>
      <c r="L2331">
        <v>1</v>
      </c>
      <c r="M2331">
        <v>0</v>
      </c>
      <c r="N2331">
        <v>0</v>
      </c>
      <c r="O2331">
        <v>0</v>
      </c>
    </row>
    <row r="2332" spans="1:15">
      <c r="A2332">
        <v>1213</v>
      </c>
      <c r="B2332">
        <v>5913</v>
      </c>
      <c r="C2332" s="10">
        <v>591307</v>
      </c>
      <c r="D2332" t="s">
        <v>6669</v>
      </c>
      <c r="E2332" t="s">
        <v>10903</v>
      </c>
      <c r="F2332" t="s">
        <v>10928</v>
      </c>
      <c r="G2332" t="s">
        <v>6672</v>
      </c>
      <c r="H2332" t="s">
        <v>10904</v>
      </c>
      <c r="I2332" t="s">
        <v>10929</v>
      </c>
      <c r="J2332">
        <v>0</v>
      </c>
      <c r="K2332">
        <v>0</v>
      </c>
      <c r="L2332">
        <v>1</v>
      </c>
      <c r="M2332">
        <v>0</v>
      </c>
      <c r="N2332">
        <v>0</v>
      </c>
      <c r="O2332">
        <v>0</v>
      </c>
    </row>
    <row r="2333" spans="1:15">
      <c r="A2333">
        <v>1213</v>
      </c>
      <c r="B2333">
        <v>53</v>
      </c>
      <c r="C2333" s="10">
        <v>530815</v>
      </c>
      <c r="D2333" t="s">
        <v>6669</v>
      </c>
      <c r="E2333" t="s">
        <v>10903</v>
      </c>
      <c r="F2333" t="s">
        <v>10930</v>
      </c>
      <c r="G2333" t="s">
        <v>6672</v>
      </c>
      <c r="H2333" t="s">
        <v>10904</v>
      </c>
      <c r="I2333" t="s">
        <v>10931</v>
      </c>
      <c r="J2333">
        <v>0</v>
      </c>
      <c r="K2333">
        <v>0</v>
      </c>
      <c r="L2333">
        <v>1</v>
      </c>
      <c r="M2333">
        <v>0</v>
      </c>
      <c r="N2333">
        <v>0</v>
      </c>
      <c r="O2333">
        <v>0</v>
      </c>
    </row>
    <row r="2334" spans="1:15">
      <c r="A2334">
        <v>1213</v>
      </c>
      <c r="B2334">
        <v>53</v>
      </c>
      <c r="C2334" s="10">
        <v>530027</v>
      </c>
      <c r="D2334" t="s">
        <v>6669</v>
      </c>
      <c r="E2334" t="s">
        <v>10903</v>
      </c>
      <c r="F2334" t="s">
        <v>10932</v>
      </c>
      <c r="G2334" t="s">
        <v>6672</v>
      </c>
      <c r="H2334" t="s">
        <v>10904</v>
      </c>
      <c r="I2334" t="s">
        <v>10933</v>
      </c>
      <c r="J2334">
        <v>0</v>
      </c>
      <c r="K2334">
        <v>0</v>
      </c>
      <c r="L2334">
        <v>1</v>
      </c>
      <c r="M2334">
        <v>0</v>
      </c>
      <c r="N2334">
        <v>0</v>
      </c>
      <c r="O2334">
        <v>0</v>
      </c>
    </row>
    <row r="2335" spans="1:15">
      <c r="A2335">
        <v>1213</v>
      </c>
      <c r="B2335">
        <v>53</v>
      </c>
      <c r="C2335" s="10">
        <v>530024</v>
      </c>
      <c r="D2335" t="s">
        <v>6669</v>
      </c>
      <c r="E2335" t="s">
        <v>10903</v>
      </c>
      <c r="F2335" t="s">
        <v>8360</v>
      </c>
      <c r="G2335" t="s">
        <v>6672</v>
      </c>
      <c r="H2335" t="s">
        <v>10904</v>
      </c>
      <c r="I2335" t="s">
        <v>8361</v>
      </c>
      <c r="J2335">
        <v>0</v>
      </c>
      <c r="K2335">
        <v>0</v>
      </c>
      <c r="L2335">
        <v>1</v>
      </c>
      <c r="M2335">
        <v>0</v>
      </c>
      <c r="N2335">
        <v>0</v>
      </c>
      <c r="O2335">
        <v>0</v>
      </c>
    </row>
    <row r="2336" spans="1:15">
      <c r="A2336">
        <v>1213</v>
      </c>
      <c r="B2336">
        <v>53</v>
      </c>
      <c r="C2336" s="10">
        <v>530044</v>
      </c>
      <c r="D2336" t="s">
        <v>6669</v>
      </c>
      <c r="E2336" t="s">
        <v>10903</v>
      </c>
      <c r="F2336" t="s">
        <v>10934</v>
      </c>
      <c r="G2336" t="s">
        <v>6672</v>
      </c>
      <c r="H2336" t="s">
        <v>10904</v>
      </c>
      <c r="I2336" t="s">
        <v>10935</v>
      </c>
      <c r="J2336">
        <v>0</v>
      </c>
      <c r="K2336">
        <v>0</v>
      </c>
      <c r="L2336">
        <v>1</v>
      </c>
      <c r="M2336">
        <v>0</v>
      </c>
      <c r="N2336">
        <v>0</v>
      </c>
      <c r="O2336">
        <v>0</v>
      </c>
    </row>
    <row r="2337" spans="1:15">
      <c r="A2337">
        <v>1213</v>
      </c>
      <c r="B2337">
        <v>53</v>
      </c>
      <c r="C2337" s="10">
        <v>530022</v>
      </c>
      <c r="D2337" t="s">
        <v>6669</v>
      </c>
      <c r="E2337" t="s">
        <v>10903</v>
      </c>
      <c r="F2337" t="s">
        <v>10936</v>
      </c>
      <c r="G2337" t="s">
        <v>6672</v>
      </c>
      <c r="H2337" t="s">
        <v>10904</v>
      </c>
      <c r="I2337" t="s">
        <v>10937</v>
      </c>
      <c r="J2337">
        <v>0</v>
      </c>
      <c r="K2337">
        <v>0</v>
      </c>
      <c r="L2337">
        <v>1</v>
      </c>
      <c r="M2337">
        <v>0</v>
      </c>
      <c r="N2337">
        <v>0</v>
      </c>
      <c r="O2337">
        <v>0</v>
      </c>
    </row>
    <row r="2338" spans="1:15">
      <c r="A2338">
        <v>1213</v>
      </c>
      <c r="B2338">
        <v>53</v>
      </c>
      <c r="C2338" s="10">
        <v>530823</v>
      </c>
      <c r="D2338" t="s">
        <v>6669</v>
      </c>
      <c r="E2338" t="s">
        <v>10903</v>
      </c>
      <c r="F2338" t="s">
        <v>8374</v>
      </c>
      <c r="G2338" t="s">
        <v>6672</v>
      </c>
      <c r="H2338" t="s">
        <v>10904</v>
      </c>
      <c r="I2338" t="s">
        <v>8375</v>
      </c>
      <c r="J2338">
        <v>0</v>
      </c>
      <c r="K2338">
        <v>0</v>
      </c>
      <c r="L2338">
        <v>1</v>
      </c>
      <c r="M2338">
        <v>0</v>
      </c>
      <c r="N2338">
        <v>0</v>
      </c>
      <c r="O2338">
        <v>0</v>
      </c>
    </row>
    <row r="2339" spans="1:15">
      <c r="A2339">
        <v>1213</v>
      </c>
      <c r="B2339">
        <v>5913</v>
      </c>
      <c r="C2339" s="10">
        <v>591362</v>
      </c>
      <c r="D2339" t="s">
        <v>6669</v>
      </c>
      <c r="E2339" t="s">
        <v>10903</v>
      </c>
      <c r="F2339" t="s">
        <v>10938</v>
      </c>
      <c r="G2339" t="s">
        <v>6672</v>
      </c>
      <c r="H2339" t="s">
        <v>10904</v>
      </c>
      <c r="I2339" t="s">
        <v>10939</v>
      </c>
      <c r="J2339">
        <v>0</v>
      </c>
      <c r="K2339">
        <v>0</v>
      </c>
      <c r="L2339">
        <v>0</v>
      </c>
      <c r="M2339">
        <v>0</v>
      </c>
      <c r="N2339">
        <v>0</v>
      </c>
      <c r="O2339">
        <v>0</v>
      </c>
    </row>
    <row r="2340" spans="1:15">
      <c r="A2340">
        <v>1213</v>
      </c>
      <c r="B2340">
        <v>53</v>
      </c>
      <c r="C2340" s="10">
        <v>530031</v>
      </c>
      <c r="D2340" t="s">
        <v>6669</v>
      </c>
      <c r="E2340" t="s">
        <v>10903</v>
      </c>
      <c r="F2340" t="s">
        <v>9676</v>
      </c>
      <c r="G2340" t="s">
        <v>6672</v>
      </c>
      <c r="H2340" t="s">
        <v>10904</v>
      </c>
      <c r="I2340" t="s">
        <v>9677</v>
      </c>
      <c r="J2340">
        <v>0</v>
      </c>
      <c r="K2340">
        <v>0</v>
      </c>
      <c r="L2340">
        <v>1</v>
      </c>
      <c r="M2340">
        <v>0</v>
      </c>
      <c r="N2340">
        <v>0</v>
      </c>
      <c r="O2340">
        <v>0</v>
      </c>
    </row>
    <row r="2341" spans="1:15">
      <c r="A2341">
        <v>1213</v>
      </c>
      <c r="B2341">
        <v>53</v>
      </c>
      <c r="C2341" s="10">
        <v>530822</v>
      </c>
      <c r="D2341" t="s">
        <v>6669</v>
      </c>
      <c r="E2341" t="s">
        <v>10903</v>
      </c>
      <c r="F2341" t="s">
        <v>10120</v>
      </c>
      <c r="G2341" t="s">
        <v>6672</v>
      </c>
      <c r="H2341" t="s">
        <v>10904</v>
      </c>
      <c r="I2341" t="s">
        <v>10121</v>
      </c>
      <c r="J2341">
        <v>0</v>
      </c>
      <c r="K2341">
        <v>0</v>
      </c>
      <c r="L2341">
        <v>1</v>
      </c>
      <c r="M2341">
        <v>0</v>
      </c>
      <c r="N2341">
        <v>0</v>
      </c>
      <c r="O2341">
        <v>0</v>
      </c>
    </row>
    <row r="2342" spans="1:15">
      <c r="A2342">
        <v>1213</v>
      </c>
      <c r="B2342">
        <v>53</v>
      </c>
      <c r="C2342" s="10">
        <v>530033</v>
      </c>
      <c r="D2342" t="s">
        <v>6669</v>
      </c>
      <c r="E2342" t="s">
        <v>10903</v>
      </c>
      <c r="F2342" t="s">
        <v>10940</v>
      </c>
      <c r="G2342" t="s">
        <v>6672</v>
      </c>
      <c r="H2342" t="s">
        <v>10904</v>
      </c>
      <c r="I2342" t="s">
        <v>10941</v>
      </c>
      <c r="J2342">
        <v>0</v>
      </c>
      <c r="K2342">
        <v>0</v>
      </c>
      <c r="L2342">
        <v>1</v>
      </c>
      <c r="M2342">
        <v>0</v>
      </c>
      <c r="N2342">
        <v>0</v>
      </c>
      <c r="O2342">
        <v>0</v>
      </c>
    </row>
    <row r="2343" spans="1:15">
      <c r="A2343">
        <v>1213</v>
      </c>
      <c r="B2343">
        <v>5912</v>
      </c>
      <c r="C2343" s="10">
        <v>591266</v>
      </c>
      <c r="D2343" t="s">
        <v>6669</v>
      </c>
      <c r="E2343" t="s">
        <v>10903</v>
      </c>
      <c r="F2343" t="s">
        <v>8916</v>
      </c>
      <c r="G2343" t="s">
        <v>6672</v>
      </c>
      <c r="H2343" t="s">
        <v>10904</v>
      </c>
      <c r="I2343" t="s">
        <v>10942</v>
      </c>
      <c r="J2343">
        <v>0</v>
      </c>
      <c r="K2343">
        <v>0</v>
      </c>
      <c r="L2343">
        <v>1</v>
      </c>
      <c r="M2343">
        <v>0</v>
      </c>
      <c r="N2343">
        <v>0</v>
      </c>
      <c r="O2343">
        <v>0</v>
      </c>
    </row>
    <row r="2344" spans="1:15">
      <c r="A2344">
        <v>1213</v>
      </c>
      <c r="B2344">
        <v>53</v>
      </c>
      <c r="C2344" s="10">
        <v>530854</v>
      </c>
      <c r="D2344" t="s">
        <v>6669</v>
      </c>
      <c r="E2344" t="s">
        <v>10903</v>
      </c>
      <c r="F2344" t="s">
        <v>10943</v>
      </c>
      <c r="G2344" t="s">
        <v>6672</v>
      </c>
      <c r="H2344" t="s">
        <v>10904</v>
      </c>
      <c r="I2344" t="s">
        <v>10944</v>
      </c>
      <c r="J2344">
        <v>0</v>
      </c>
      <c r="K2344">
        <v>0</v>
      </c>
      <c r="L2344">
        <v>1</v>
      </c>
      <c r="M2344">
        <v>0</v>
      </c>
      <c r="N2344">
        <v>0</v>
      </c>
      <c r="O2344">
        <v>0</v>
      </c>
    </row>
    <row r="2345" spans="1:15">
      <c r="A2345">
        <v>1213</v>
      </c>
      <c r="B2345">
        <v>53</v>
      </c>
      <c r="C2345" s="10">
        <v>530813</v>
      </c>
      <c r="D2345" t="s">
        <v>6669</v>
      </c>
      <c r="E2345" t="s">
        <v>10903</v>
      </c>
      <c r="F2345" t="s">
        <v>10945</v>
      </c>
      <c r="G2345" t="s">
        <v>6672</v>
      </c>
      <c r="H2345" t="s">
        <v>10904</v>
      </c>
      <c r="I2345" t="s">
        <v>10946</v>
      </c>
      <c r="J2345">
        <v>0</v>
      </c>
      <c r="K2345">
        <v>0</v>
      </c>
      <c r="L2345">
        <v>1</v>
      </c>
      <c r="M2345">
        <v>0</v>
      </c>
      <c r="N2345">
        <v>0</v>
      </c>
      <c r="O2345">
        <v>0</v>
      </c>
    </row>
    <row r="2346" spans="1:15">
      <c r="A2346">
        <v>1213</v>
      </c>
      <c r="B2346">
        <v>53</v>
      </c>
      <c r="C2346" s="10">
        <v>530811</v>
      </c>
      <c r="D2346" t="s">
        <v>6669</v>
      </c>
      <c r="E2346" t="s">
        <v>10903</v>
      </c>
      <c r="F2346" t="s">
        <v>9694</v>
      </c>
      <c r="G2346" t="s">
        <v>6672</v>
      </c>
      <c r="H2346" t="s">
        <v>10904</v>
      </c>
      <c r="I2346" t="s">
        <v>10947</v>
      </c>
      <c r="J2346">
        <v>0</v>
      </c>
      <c r="K2346">
        <v>0</v>
      </c>
      <c r="L2346">
        <v>1</v>
      </c>
      <c r="M2346">
        <v>0</v>
      </c>
      <c r="N2346">
        <v>0</v>
      </c>
      <c r="O2346">
        <v>0</v>
      </c>
    </row>
    <row r="2347" spans="1:15">
      <c r="A2347">
        <v>1213</v>
      </c>
      <c r="B2347">
        <v>53</v>
      </c>
      <c r="C2347" s="10">
        <v>530016</v>
      </c>
      <c r="D2347" t="s">
        <v>6669</v>
      </c>
      <c r="E2347" t="s">
        <v>10903</v>
      </c>
      <c r="F2347" t="s">
        <v>9454</v>
      </c>
      <c r="G2347" t="s">
        <v>6672</v>
      </c>
      <c r="H2347" t="s">
        <v>10904</v>
      </c>
      <c r="I2347" t="s">
        <v>9455</v>
      </c>
      <c r="J2347">
        <v>0</v>
      </c>
      <c r="K2347">
        <v>0</v>
      </c>
      <c r="L2347">
        <v>1</v>
      </c>
      <c r="M2347">
        <v>0</v>
      </c>
      <c r="N2347">
        <v>0</v>
      </c>
      <c r="O2347">
        <v>0</v>
      </c>
    </row>
    <row r="2348" spans="1:15">
      <c r="A2348">
        <v>1213</v>
      </c>
      <c r="B2348">
        <v>53</v>
      </c>
      <c r="C2348" s="10">
        <v>530026</v>
      </c>
      <c r="D2348" t="s">
        <v>6669</v>
      </c>
      <c r="E2348" t="s">
        <v>10903</v>
      </c>
      <c r="F2348" t="s">
        <v>9456</v>
      </c>
      <c r="G2348" t="s">
        <v>6672</v>
      </c>
      <c r="H2348" t="s">
        <v>10904</v>
      </c>
      <c r="I2348" t="s">
        <v>9457</v>
      </c>
      <c r="J2348">
        <v>0</v>
      </c>
      <c r="K2348">
        <v>0</v>
      </c>
      <c r="L2348">
        <v>1</v>
      </c>
      <c r="M2348">
        <v>0</v>
      </c>
      <c r="N2348">
        <v>0</v>
      </c>
      <c r="O2348">
        <v>0</v>
      </c>
    </row>
    <row r="2349" spans="1:15">
      <c r="A2349">
        <v>1213</v>
      </c>
      <c r="B2349">
        <v>53</v>
      </c>
      <c r="C2349" s="10">
        <v>530017</v>
      </c>
      <c r="D2349" t="s">
        <v>6669</v>
      </c>
      <c r="E2349" t="s">
        <v>10903</v>
      </c>
      <c r="F2349" t="s">
        <v>7247</v>
      </c>
      <c r="G2349" t="s">
        <v>6672</v>
      </c>
      <c r="H2349" t="s">
        <v>10904</v>
      </c>
      <c r="I2349" t="s">
        <v>7248</v>
      </c>
      <c r="J2349">
        <v>0</v>
      </c>
      <c r="K2349">
        <v>0</v>
      </c>
      <c r="L2349">
        <v>1</v>
      </c>
      <c r="M2349">
        <v>0</v>
      </c>
      <c r="N2349">
        <v>0</v>
      </c>
      <c r="O2349">
        <v>0</v>
      </c>
    </row>
    <row r="2350" spans="1:15">
      <c r="A2350">
        <v>1213</v>
      </c>
      <c r="B2350">
        <v>53</v>
      </c>
      <c r="C2350" s="10">
        <v>530832</v>
      </c>
      <c r="D2350" t="s">
        <v>6669</v>
      </c>
      <c r="E2350" t="s">
        <v>10903</v>
      </c>
      <c r="F2350" t="s">
        <v>9882</v>
      </c>
      <c r="G2350" t="s">
        <v>6672</v>
      </c>
      <c r="H2350" t="s">
        <v>10904</v>
      </c>
      <c r="I2350" t="s">
        <v>9883</v>
      </c>
      <c r="J2350">
        <v>0</v>
      </c>
      <c r="K2350">
        <v>0</v>
      </c>
      <c r="L2350">
        <v>1</v>
      </c>
      <c r="M2350">
        <v>0</v>
      </c>
      <c r="N2350">
        <v>0</v>
      </c>
      <c r="O2350">
        <v>0</v>
      </c>
    </row>
    <row r="2351" spans="1:15">
      <c r="A2351">
        <v>1213</v>
      </c>
      <c r="B2351">
        <v>53</v>
      </c>
      <c r="C2351" s="10">
        <v>530843</v>
      </c>
      <c r="D2351" t="s">
        <v>6669</v>
      </c>
      <c r="E2351" t="s">
        <v>10903</v>
      </c>
      <c r="F2351" t="s">
        <v>10948</v>
      </c>
      <c r="G2351" t="s">
        <v>6672</v>
      </c>
      <c r="H2351" t="s">
        <v>10904</v>
      </c>
      <c r="I2351" t="s">
        <v>10949</v>
      </c>
      <c r="J2351">
        <v>0</v>
      </c>
      <c r="K2351">
        <v>0</v>
      </c>
      <c r="L2351">
        <v>1</v>
      </c>
      <c r="M2351">
        <v>0</v>
      </c>
      <c r="N2351">
        <v>0</v>
      </c>
      <c r="O2351">
        <v>0</v>
      </c>
    </row>
    <row r="2352" spans="1:15">
      <c r="A2352">
        <v>1213</v>
      </c>
      <c r="B2352">
        <v>53</v>
      </c>
      <c r="C2352" s="10">
        <v>530042</v>
      </c>
      <c r="D2352" t="s">
        <v>6669</v>
      </c>
      <c r="E2352" t="s">
        <v>10903</v>
      </c>
      <c r="F2352" t="s">
        <v>10950</v>
      </c>
      <c r="G2352" t="s">
        <v>6672</v>
      </c>
      <c r="H2352" t="s">
        <v>10904</v>
      </c>
      <c r="I2352" t="s">
        <v>10951</v>
      </c>
      <c r="J2352">
        <v>0</v>
      </c>
      <c r="K2352">
        <v>0</v>
      </c>
      <c r="L2352">
        <v>1</v>
      </c>
      <c r="M2352">
        <v>0</v>
      </c>
      <c r="N2352">
        <v>0</v>
      </c>
      <c r="O2352">
        <v>0</v>
      </c>
    </row>
    <row r="2353" spans="1:15">
      <c r="A2353">
        <v>1213</v>
      </c>
      <c r="B2353">
        <v>53</v>
      </c>
      <c r="C2353" s="10">
        <v>530012</v>
      </c>
      <c r="D2353" t="s">
        <v>6669</v>
      </c>
      <c r="E2353" t="s">
        <v>10903</v>
      </c>
      <c r="F2353" t="s">
        <v>10859</v>
      </c>
      <c r="G2353" t="s">
        <v>6672</v>
      </c>
      <c r="H2353" t="s">
        <v>10904</v>
      </c>
      <c r="I2353" t="s">
        <v>10952</v>
      </c>
      <c r="J2353">
        <v>0</v>
      </c>
      <c r="K2353">
        <v>0</v>
      </c>
      <c r="L2353">
        <v>1</v>
      </c>
      <c r="M2353">
        <v>0</v>
      </c>
      <c r="N2353">
        <v>0</v>
      </c>
      <c r="O2353">
        <v>0</v>
      </c>
    </row>
    <row r="2354" spans="1:15">
      <c r="A2354">
        <v>1213</v>
      </c>
      <c r="B2354">
        <v>5913</v>
      </c>
      <c r="C2354" s="10">
        <v>591363</v>
      </c>
      <c r="D2354" t="s">
        <v>6669</v>
      </c>
      <c r="E2354" t="s">
        <v>10903</v>
      </c>
      <c r="F2354" t="s">
        <v>10953</v>
      </c>
      <c r="G2354" t="s">
        <v>6672</v>
      </c>
      <c r="H2354" t="s">
        <v>10904</v>
      </c>
      <c r="I2354" t="s">
        <v>10954</v>
      </c>
      <c r="J2354">
        <v>0</v>
      </c>
      <c r="K2354">
        <v>0</v>
      </c>
      <c r="L2354">
        <v>0</v>
      </c>
      <c r="M2354">
        <v>0</v>
      </c>
      <c r="N2354">
        <v>0</v>
      </c>
      <c r="O2354">
        <v>0</v>
      </c>
    </row>
    <row r="2355" spans="1:15">
      <c r="A2355">
        <v>1213</v>
      </c>
      <c r="B2355">
        <v>53</v>
      </c>
      <c r="C2355" s="10">
        <v>530034</v>
      </c>
      <c r="D2355" t="s">
        <v>6669</v>
      </c>
      <c r="E2355" t="s">
        <v>10903</v>
      </c>
      <c r="F2355" t="s">
        <v>8682</v>
      </c>
      <c r="G2355" t="s">
        <v>6672</v>
      </c>
      <c r="H2355" t="s">
        <v>10904</v>
      </c>
      <c r="I2355" t="s">
        <v>8683</v>
      </c>
      <c r="J2355">
        <v>0</v>
      </c>
      <c r="K2355">
        <v>0</v>
      </c>
      <c r="L2355">
        <v>1</v>
      </c>
      <c r="M2355">
        <v>0</v>
      </c>
      <c r="N2355">
        <v>0</v>
      </c>
      <c r="O2355">
        <v>0</v>
      </c>
    </row>
    <row r="2356" spans="1:15">
      <c r="A2356">
        <v>1213</v>
      </c>
      <c r="B2356">
        <v>53</v>
      </c>
      <c r="C2356" s="10">
        <v>530821</v>
      </c>
      <c r="D2356" t="s">
        <v>6669</v>
      </c>
      <c r="E2356" t="s">
        <v>10903</v>
      </c>
      <c r="F2356" t="s">
        <v>10955</v>
      </c>
      <c r="G2356" t="s">
        <v>6672</v>
      </c>
      <c r="H2356" t="s">
        <v>10904</v>
      </c>
      <c r="I2356" t="s">
        <v>10956</v>
      </c>
      <c r="J2356">
        <v>0</v>
      </c>
      <c r="K2356">
        <v>0</v>
      </c>
      <c r="L2356">
        <v>1</v>
      </c>
      <c r="M2356">
        <v>0</v>
      </c>
      <c r="N2356">
        <v>0</v>
      </c>
      <c r="O2356">
        <v>0</v>
      </c>
    </row>
    <row r="2357" spans="1:15">
      <c r="A2357">
        <v>1213</v>
      </c>
      <c r="B2357">
        <v>53</v>
      </c>
      <c r="C2357" s="10">
        <v>530801</v>
      </c>
      <c r="D2357" t="s">
        <v>6669</v>
      </c>
      <c r="E2357" t="s">
        <v>10903</v>
      </c>
      <c r="F2357" t="s">
        <v>9722</v>
      </c>
      <c r="G2357" t="s">
        <v>6672</v>
      </c>
      <c r="H2357" t="s">
        <v>10904</v>
      </c>
      <c r="I2357" t="s">
        <v>9723</v>
      </c>
      <c r="J2357">
        <v>0</v>
      </c>
      <c r="K2357">
        <v>0</v>
      </c>
      <c r="L2357">
        <v>1</v>
      </c>
      <c r="M2357">
        <v>0</v>
      </c>
      <c r="N2357">
        <v>0</v>
      </c>
      <c r="O2357">
        <v>0</v>
      </c>
    </row>
    <row r="2358" spans="1:15">
      <c r="A2358">
        <v>1213</v>
      </c>
      <c r="B2358">
        <v>53</v>
      </c>
      <c r="C2358" s="10">
        <v>530052</v>
      </c>
      <c r="D2358" t="s">
        <v>6669</v>
      </c>
      <c r="E2358" t="s">
        <v>10903</v>
      </c>
      <c r="F2358" t="s">
        <v>10957</v>
      </c>
      <c r="G2358" t="s">
        <v>6672</v>
      </c>
      <c r="H2358" t="s">
        <v>10904</v>
      </c>
      <c r="I2358" t="s">
        <v>10958</v>
      </c>
      <c r="J2358">
        <v>0</v>
      </c>
      <c r="K2358">
        <v>0</v>
      </c>
      <c r="L2358">
        <v>1</v>
      </c>
      <c r="M2358">
        <v>0</v>
      </c>
      <c r="N2358">
        <v>0</v>
      </c>
      <c r="O2358">
        <v>0</v>
      </c>
    </row>
    <row r="2359" spans="1:15">
      <c r="A2359">
        <v>1213</v>
      </c>
      <c r="B2359">
        <v>53</v>
      </c>
      <c r="C2359" s="10">
        <v>530805</v>
      </c>
      <c r="D2359" t="s">
        <v>6669</v>
      </c>
      <c r="E2359" t="s">
        <v>10903</v>
      </c>
      <c r="F2359" t="s">
        <v>8690</v>
      </c>
      <c r="G2359" t="s">
        <v>6672</v>
      </c>
      <c r="H2359" t="s">
        <v>10904</v>
      </c>
      <c r="I2359" t="s">
        <v>8691</v>
      </c>
      <c r="J2359">
        <v>0</v>
      </c>
      <c r="K2359">
        <v>0</v>
      </c>
      <c r="L2359">
        <v>1</v>
      </c>
      <c r="M2359">
        <v>0</v>
      </c>
      <c r="N2359">
        <v>0</v>
      </c>
      <c r="O2359">
        <v>0</v>
      </c>
    </row>
    <row r="2360" spans="1:15">
      <c r="A2360">
        <v>1213</v>
      </c>
      <c r="B2360">
        <v>53</v>
      </c>
      <c r="C2360" s="10">
        <v>530006</v>
      </c>
      <c r="D2360" t="s">
        <v>6669</v>
      </c>
      <c r="E2360" t="s">
        <v>10903</v>
      </c>
      <c r="F2360" t="s">
        <v>10959</v>
      </c>
      <c r="G2360" t="s">
        <v>6672</v>
      </c>
      <c r="H2360" t="s">
        <v>10904</v>
      </c>
      <c r="I2360" t="s">
        <v>10960</v>
      </c>
      <c r="J2360">
        <v>0</v>
      </c>
      <c r="K2360">
        <v>0</v>
      </c>
      <c r="L2360">
        <v>1</v>
      </c>
      <c r="M2360">
        <v>0</v>
      </c>
      <c r="N2360">
        <v>0</v>
      </c>
      <c r="O2360">
        <v>0</v>
      </c>
    </row>
    <row r="2361" spans="1:15">
      <c r="A2361">
        <v>1213</v>
      </c>
      <c r="B2361">
        <v>53</v>
      </c>
      <c r="C2361" s="10">
        <v>530055</v>
      </c>
      <c r="D2361" t="s">
        <v>6669</v>
      </c>
      <c r="E2361" t="s">
        <v>10903</v>
      </c>
      <c r="F2361" t="s">
        <v>10961</v>
      </c>
      <c r="G2361" t="s">
        <v>6672</v>
      </c>
      <c r="H2361" t="s">
        <v>10904</v>
      </c>
      <c r="I2361" t="s">
        <v>10962</v>
      </c>
      <c r="J2361">
        <v>0</v>
      </c>
      <c r="K2361">
        <v>0</v>
      </c>
      <c r="L2361">
        <v>1</v>
      </c>
      <c r="M2361">
        <v>0</v>
      </c>
      <c r="N2361">
        <v>0</v>
      </c>
      <c r="O2361">
        <v>0</v>
      </c>
    </row>
    <row r="2362" spans="1:15">
      <c r="A2362">
        <v>1213</v>
      </c>
      <c r="B2362">
        <v>53</v>
      </c>
      <c r="C2362" s="10">
        <v>530011</v>
      </c>
      <c r="D2362" t="s">
        <v>6669</v>
      </c>
      <c r="E2362" t="s">
        <v>10903</v>
      </c>
      <c r="F2362" t="s">
        <v>8461</v>
      </c>
      <c r="G2362" t="s">
        <v>6672</v>
      </c>
      <c r="H2362" t="s">
        <v>10904</v>
      </c>
      <c r="I2362" t="s">
        <v>8462</v>
      </c>
      <c r="J2362">
        <v>0</v>
      </c>
      <c r="K2362">
        <v>0</v>
      </c>
      <c r="L2362">
        <v>1</v>
      </c>
      <c r="M2362">
        <v>0</v>
      </c>
      <c r="N2362">
        <v>0</v>
      </c>
      <c r="O2362">
        <v>0</v>
      </c>
    </row>
    <row r="2363" spans="1:15">
      <c r="A2363">
        <v>1213</v>
      </c>
      <c r="B2363">
        <v>5912</v>
      </c>
      <c r="C2363" s="10">
        <v>591271</v>
      </c>
      <c r="D2363" t="s">
        <v>6669</v>
      </c>
      <c r="E2363" t="s">
        <v>10903</v>
      </c>
      <c r="F2363" t="s">
        <v>10963</v>
      </c>
      <c r="G2363" t="s">
        <v>6672</v>
      </c>
      <c r="H2363" t="s">
        <v>10904</v>
      </c>
      <c r="I2363" t="s">
        <v>10964</v>
      </c>
      <c r="J2363">
        <v>0</v>
      </c>
      <c r="K2363">
        <v>0</v>
      </c>
      <c r="L2363">
        <v>1</v>
      </c>
      <c r="M2363">
        <v>0</v>
      </c>
      <c r="N2363">
        <v>0</v>
      </c>
      <c r="O2363">
        <v>0</v>
      </c>
    </row>
    <row r="2364" spans="1:15">
      <c r="A2364">
        <v>1213</v>
      </c>
      <c r="B2364">
        <v>53</v>
      </c>
      <c r="C2364" s="10">
        <v>530046</v>
      </c>
      <c r="D2364" t="s">
        <v>6669</v>
      </c>
      <c r="E2364" t="s">
        <v>10903</v>
      </c>
      <c r="F2364" t="s">
        <v>8467</v>
      </c>
      <c r="G2364" t="s">
        <v>6672</v>
      </c>
      <c r="H2364" t="s">
        <v>10904</v>
      </c>
      <c r="I2364" t="s">
        <v>8468</v>
      </c>
      <c r="J2364">
        <v>0</v>
      </c>
      <c r="K2364">
        <v>0</v>
      </c>
      <c r="L2364">
        <v>1</v>
      </c>
      <c r="M2364">
        <v>0</v>
      </c>
      <c r="N2364">
        <v>0</v>
      </c>
      <c r="O2364">
        <v>0</v>
      </c>
    </row>
    <row r="2365" spans="1:15">
      <c r="A2365">
        <v>1213</v>
      </c>
      <c r="B2365">
        <v>5912</v>
      </c>
      <c r="C2365" s="10">
        <v>591263</v>
      </c>
      <c r="D2365" t="s">
        <v>6669</v>
      </c>
      <c r="E2365" t="s">
        <v>10903</v>
      </c>
      <c r="F2365" t="s">
        <v>10965</v>
      </c>
      <c r="G2365" t="s">
        <v>6672</v>
      </c>
      <c r="H2365" t="s">
        <v>10904</v>
      </c>
      <c r="I2365" t="s">
        <v>10966</v>
      </c>
      <c r="J2365">
        <v>0</v>
      </c>
      <c r="K2365">
        <v>0</v>
      </c>
      <c r="L2365">
        <v>1</v>
      </c>
      <c r="M2365">
        <v>0</v>
      </c>
      <c r="N2365">
        <v>0</v>
      </c>
      <c r="O2365">
        <v>0</v>
      </c>
    </row>
    <row r="2366" spans="1:15">
      <c r="A2366">
        <v>1213</v>
      </c>
      <c r="B2366">
        <v>53</v>
      </c>
      <c r="C2366" s="10">
        <v>530806</v>
      </c>
      <c r="D2366" t="s">
        <v>6669</v>
      </c>
      <c r="E2366" t="s">
        <v>10903</v>
      </c>
      <c r="F2366" t="s">
        <v>10967</v>
      </c>
      <c r="G2366" t="s">
        <v>6672</v>
      </c>
      <c r="H2366" t="s">
        <v>10904</v>
      </c>
      <c r="I2366" t="s">
        <v>10968</v>
      </c>
      <c r="J2366">
        <v>0</v>
      </c>
      <c r="K2366">
        <v>0</v>
      </c>
      <c r="L2366">
        <v>1</v>
      </c>
      <c r="M2366">
        <v>0</v>
      </c>
      <c r="N2366">
        <v>0</v>
      </c>
      <c r="O2366">
        <v>0</v>
      </c>
    </row>
    <row r="2367" spans="1:15">
      <c r="A2367">
        <v>1213</v>
      </c>
      <c r="B2367">
        <v>53</v>
      </c>
      <c r="C2367" s="10">
        <v>530035</v>
      </c>
      <c r="D2367" t="s">
        <v>6669</v>
      </c>
      <c r="E2367" t="s">
        <v>10903</v>
      </c>
      <c r="F2367" t="s">
        <v>10969</v>
      </c>
      <c r="G2367" t="s">
        <v>6672</v>
      </c>
      <c r="H2367" t="s">
        <v>10904</v>
      </c>
      <c r="I2367" t="s">
        <v>10970</v>
      </c>
      <c r="J2367">
        <v>0</v>
      </c>
      <c r="K2367">
        <v>0</v>
      </c>
      <c r="L2367">
        <v>0</v>
      </c>
      <c r="M2367">
        <v>0</v>
      </c>
      <c r="N2367">
        <v>0</v>
      </c>
      <c r="O2367">
        <v>0</v>
      </c>
    </row>
    <row r="2368" spans="1:15">
      <c r="A2368">
        <v>1213</v>
      </c>
      <c r="B2368">
        <v>53</v>
      </c>
      <c r="C2368" s="10">
        <v>530013</v>
      </c>
      <c r="D2368" t="s">
        <v>6669</v>
      </c>
      <c r="E2368" t="s">
        <v>10903</v>
      </c>
      <c r="F2368" t="s">
        <v>9466</v>
      </c>
      <c r="G2368" t="s">
        <v>6672</v>
      </c>
      <c r="H2368" t="s">
        <v>10904</v>
      </c>
      <c r="I2368" t="s">
        <v>9467</v>
      </c>
      <c r="J2368">
        <v>0</v>
      </c>
      <c r="K2368">
        <v>0</v>
      </c>
      <c r="L2368">
        <v>1</v>
      </c>
      <c r="M2368">
        <v>0</v>
      </c>
      <c r="N2368">
        <v>0</v>
      </c>
      <c r="O2368">
        <v>0</v>
      </c>
    </row>
    <row r="2369" spans="1:15">
      <c r="A2369">
        <v>1213</v>
      </c>
      <c r="B2369">
        <v>5913</v>
      </c>
      <c r="C2369" s="10">
        <v>591302</v>
      </c>
      <c r="D2369" t="s">
        <v>6669</v>
      </c>
      <c r="E2369" t="s">
        <v>10903</v>
      </c>
      <c r="F2369" t="s">
        <v>10971</v>
      </c>
      <c r="G2369" t="s">
        <v>6672</v>
      </c>
      <c r="H2369" t="s">
        <v>10904</v>
      </c>
      <c r="I2369" t="s">
        <v>10972</v>
      </c>
      <c r="J2369">
        <v>0</v>
      </c>
      <c r="K2369">
        <v>0</v>
      </c>
      <c r="L2369">
        <v>1</v>
      </c>
      <c r="M2369">
        <v>0</v>
      </c>
      <c r="N2369">
        <v>0</v>
      </c>
      <c r="O2369">
        <v>0</v>
      </c>
    </row>
    <row r="2370" spans="1:15">
      <c r="A2370">
        <v>1213</v>
      </c>
      <c r="B2370">
        <v>5913</v>
      </c>
      <c r="C2370" s="10">
        <v>591303</v>
      </c>
      <c r="D2370" t="s">
        <v>6669</v>
      </c>
      <c r="E2370" t="s">
        <v>10903</v>
      </c>
      <c r="F2370" t="s">
        <v>10973</v>
      </c>
      <c r="G2370" t="s">
        <v>6672</v>
      </c>
      <c r="H2370" t="s">
        <v>10904</v>
      </c>
      <c r="I2370" t="s">
        <v>10974</v>
      </c>
      <c r="J2370">
        <v>0</v>
      </c>
      <c r="K2370">
        <v>0</v>
      </c>
      <c r="L2370">
        <v>1</v>
      </c>
      <c r="M2370">
        <v>0</v>
      </c>
      <c r="N2370">
        <v>0</v>
      </c>
      <c r="O2370">
        <v>0</v>
      </c>
    </row>
    <row r="2371" spans="1:15">
      <c r="A2371">
        <v>1213</v>
      </c>
      <c r="B2371">
        <v>5912</v>
      </c>
      <c r="C2371" s="10">
        <v>591265</v>
      </c>
      <c r="D2371" t="s">
        <v>6669</v>
      </c>
      <c r="E2371" t="s">
        <v>10903</v>
      </c>
      <c r="F2371" t="s">
        <v>10975</v>
      </c>
      <c r="G2371" t="s">
        <v>6672</v>
      </c>
      <c r="H2371" t="s">
        <v>10904</v>
      </c>
      <c r="I2371" t="s">
        <v>10976</v>
      </c>
      <c r="J2371">
        <v>0</v>
      </c>
      <c r="K2371">
        <v>0</v>
      </c>
      <c r="L2371">
        <v>0</v>
      </c>
      <c r="M2371">
        <v>0</v>
      </c>
      <c r="N2371">
        <v>0</v>
      </c>
      <c r="O2371">
        <v>0</v>
      </c>
    </row>
    <row r="2372" spans="1:15">
      <c r="A2372">
        <v>1213</v>
      </c>
      <c r="B2372">
        <v>5913</v>
      </c>
      <c r="C2372" s="10">
        <v>591301</v>
      </c>
      <c r="D2372" t="s">
        <v>6669</v>
      </c>
      <c r="E2372" t="s">
        <v>10903</v>
      </c>
      <c r="F2372" t="s">
        <v>10977</v>
      </c>
      <c r="G2372" t="s">
        <v>6672</v>
      </c>
      <c r="H2372" t="s">
        <v>10904</v>
      </c>
      <c r="I2372" t="s">
        <v>10978</v>
      </c>
      <c r="J2372">
        <v>0</v>
      </c>
      <c r="K2372">
        <v>0</v>
      </c>
      <c r="L2372">
        <v>1</v>
      </c>
      <c r="M2372">
        <v>0</v>
      </c>
      <c r="N2372">
        <v>0</v>
      </c>
      <c r="O2372">
        <v>0</v>
      </c>
    </row>
    <row r="2373" spans="1:15">
      <c r="A2373">
        <v>1213</v>
      </c>
      <c r="B2373">
        <v>5912</v>
      </c>
      <c r="C2373" s="10">
        <v>591261</v>
      </c>
      <c r="D2373" t="s">
        <v>6669</v>
      </c>
      <c r="E2373" t="s">
        <v>10903</v>
      </c>
      <c r="F2373" t="s">
        <v>9480</v>
      </c>
      <c r="G2373" t="s">
        <v>6672</v>
      </c>
      <c r="H2373" t="s">
        <v>10904</v>
      </c>
      <c r="I2373" t="s">
        <v>10979</v>
      </c>
      <c r="J2373">
        <v>0</v>
      </c>
      <c r="K2373">
        <v>0</v>
      </c>
      <c r="L2373">
        <v>1</v>
      </c>
      <c r="M2373">
        <v>0</v>
      </c>
      <c r="N2373">
        <v>0</v>
      </c>
      <c r="O2373">
        <v>0</v>
      </c>
    </row>
    <row r="2374" spans="1:15">
      <c r="A2374">
        <v>1213</v>
      </c>
      <c r="B2374">
        <v>53</v>
      </c>
      <c r="C2374" s="10">
        <v>530831</v>
      </c>
      <c r="D2374" t="s">
        <v>6669</v>
      </c>
      <c r="E2374" t="s">
        <v>10903</v>
      </c>
      <c r="F2374" t="s">
        <v>8512</v>
      </c>
      <c r="G2374" t="s">
        <v>6672</v>
      </c>
      <c r="H2374" t="s">
        <v>10904</v>
      </c>
      <c r="I2374" t="s">
        <v>8513</v>
      </c>
      <c r="J2374">
        <v>0</v>
      </c>
      <c r="K2374">
        <v>0</v>
      </c>
      <c r="L2374">
        <v>1</v>
      </c>
      <c r="M2374">
        <v>0</v>
      </c>
      <c r="N2374">
        <v>0</v>
      </c>
      <c r="O2374">
        <v>0</v>
      </c>
    </row>
    <row r="2375" spans="1:15">
      <c r="A2375">
        <v>1213</v>
      </c>
      <c r="B2375">
        <v>5912</v>
      </c>
      <c r="C2375" s="10">
        <v>591275</v>
      </c>
      <c r="D2375" t="s">
        <v>6669</v>
      </c>
      <c r="E2375" t="s">
        <v>10903</v>
      </c>
      <c r="F2375" t="s">
        <v>10980</v>
      </c>
      <c r="G2375" t="s">
        <v>6672</v>
      </c>
      <c r="H2375" t="s">
        <v>10904</v>
      </c>
      <c r="I2375" t="s">
        <v>10981</v>
      </c>
      <c r="J2375">
        <v>0</v>
      </c>
      <c r="K2375">
        <v>0</v>
      </c>
      <c r="L2375">
        <v>0</v>
      </c>
      <c r="M2375">
        <v>0</v>
      </c>
      <c r="N2375">
        <v>0</v>
      </c>
      <c r="O2375">
        <v>0</v>
      </c>
    </row>
    <row r="2376" spans="1:15">
      <c r="A2376">
        <v>1213</v>
      </c>
      <c r="B2376">
        <v>53</v>
      </c>
      <c r="C2376" s="10">
        <v>530023</v>
      </c>
      <c r="D2376" t="s">
        <v>6669</v>
      </c>
      <c r="E2376" t="s">
        <v>10903</v>
      </c>
      <c r="F2376" t="s">
        <v>8712</v>
      </c>
      <c r="G2376" t="s">
        <v>6672</v>
      </c>
      <c r="H2376" t="s">
        <v>10904</v>
      </c>
      <c r="I2376" t="s">
        <v>8713</v>
      </c>
      <c r="J2376">
        <v>0</v>
      </c>
      <c r="K2376">
        <v>0</v>
      </c>
      <c r="L2376">
        <v>1</v>
      </c>
      <c r="M2376">
        <v>0</v>
      </c>
      <c r="N2376">
        <v>0</v>
      </c>
      <c r="O2376">
        <v>0</v>
      </c>
    </row>
    <row r="2377" spans="1:15">
      <c r="A2377">
        <v>1213</v>
      </c>
      <c r="B2377">
        <v>53</v>
      </c>
      <c r="C2377" s="10">
        <v>530833</v>
      </c>
      <c r="D2377" t="s">
        <v>6669</v>
      </c>
      <c r="E2377" t="s">
        <v>10903</v>
      </c>
      <c r="F2377" t="s">
        <v>10982</v>
      </c>
      <c r="G2377" t="s">
        <v>6672</v>
      </c>
      <c r="H2377" t="s">
        <v>10904</v>
      </c>
      <c r="I2377" t="s">
        <v>10983</v>
      </c>
      <c r="J2377">
        <v>0</v>
      </c>
      <c r="K2377">
        <v>0</v>
      </c>
      <c r="L2377">
        <v>1</v>
      </c>
      <c r="M2377">
        <v>0</v>
      </c>
      <c r="N2377">
        <v>0</v>
      </c>
      <c r="O2377">
        <v>0</v>
      </c>
    </row>
    <row r="2378" spans="1:15">
      <c r="A2378">
        <v>1213</v>
      </c>
      <c r="B2378">
        <v>5913</v>
      </c>
      <c r="C2378" s="10">
        <v>591364</v>
      </c>
      <c r="D2378" t="s">
        <v>6669</v>
      </c>
      <c r="E2378" t="s">
        <v>10903</v>
      </c>
      <c r="F2378" t="s">
        <v>10984</v>
      </c>
      <c r="G2378" t="s">
        <v>6672</v>
      </c>
      <c r="H2378" t="s">
        <v>10904</v>
      </c>
      <c r="I2378" t="s">
        <v>10985</v>
      </c>
      <c r="J2378">
        <v>0</v>
      </c>
      <c r="K2378">
        <v>0</v>
      </c>
      <c r="L2378">
        <v>0</v>
      </c>
      <c r="M2378">
        <v>0</v>
      </c>
      <c r="N2378">
        <v>0</v>
      </c>
      <c r="O2378">
        <v>0</v>
      </c>
    </row>
    <row r="2379" spans="1:15">
      <c r="A2379">
        <v>1213</v>
      </c>
      <c r="B2379">
        <v>5913</v>
      </c>
      <c r="C2379" s="10">
        <v>591305</v>
      </c>
      <c r="D2379" t="s">
        <v>6669</v>
      </c>
      <c r="E2379" t="s">
        <v>10903</v>
      </c>
      <c r="F2379" t="s">
        <v>10986</v>
      </c>
      <c r="G2379" t="s">
        <v>6672</v>
      </c>
      <c r="H2379" t="s">
        <v>10904</v>
      </c>
      <c r="I2379" t="s">
        <v>10987</v>
      </c>
      <c r="J2379">
        <v>0</v>
      </c>
      <c r="K2379">
        <v>0</v>
      </c>
      <c r="L2379">
        <v>1</v>
      </c>
      <c r="M2379">
        <v>0</v>
      </c>
      <c r="N2379">
        <v>0</v>
      </c>
      <c r="O2379">
        <v>0</v>
      </c>
    </row>
    <row r="2380" spans="1:15">
      <c r="A2380">
        <v>1213</v>
      </c>
      <c r="B2380">
        <v>5912</v>
      </c>
      <c r="C2380" s="10">
        <v>591272</v>
      </c>
      <c r="D2380" t="s">
        <v>6669</v>
      </c>
      <c r="E2380" t="s">
        <v>10903</v>
      </c>
      <c r="F2380" t="s">
        <v>10988</v>
      </c>
      <c r="G2380" t="s">
        <v>6672</v>
      </c>
      <c r="H2380" t="s">
        <v>10904</v>
      </c>
      <c r="I2380" t="s">
        <v>10989</v>
      </c>
      <c r="J2380">
        <v>0</v>
      </c>
      <c r="K2380">
        <v>0</v>
      </c>
      <c r="L2380">
        <v>1</v>
      </c>
      <c r="M2380">
        <v>0</v>
      </c>
      <c r="N2380">
        <v>0</v>
      </c>
      <c r="O2380">
        <v>0</v>
      </c>
    </row>
    <row r="2381" spans="1:15">
      <c r="A2381">
        <v>1213</v>
      </c>
      <c r="B2381">
        <v>53</v>
      </c>
      <c r="C2381" s="10">
        <v>530853</v>
      </c>
      <c r="D2381" t="s">
        <v>6669</v>
      </c>
      <c r="E2381" t="s">
        <v>10903</v>
      </c>
      <c r="F2381" t="s">
        <v>8536</v>
      </c>
      <c r="G2381" t="s">
        <v>6672</v>
      </c>
      <c r="H2381" t="s">
        <v>10904</v>
      </c>
      <c r="I2381" t="s">
        <v>8537</v>
      </c>
      <c r="J2381">
        <v>0</v>
      </c>
      <c r="K2381">
        <v>0</v>
      </c>
      <c r="L2381">
        <v>1</v>
      </c>
      <c r="M2381">
        <v>0</v>
      </c>
      <c r="N2381">
        <v>0</v>
      </c>
      <c r="O2381">
        <v>0</v>
      </c>
    </row>
    <row r="2382" spans="1:15">
      <c r="A2382">
        <v>1213</v>
      </c>
      <c r="B2382">
        <v>53</v>
      </c>
      <c r="C2382" s="10">
        <v>530014</v>
      </c>
      <c r="D2382" t="s">
        <v>6669</v>
      </c>
      <c r="E2382" t="s">
        <v>10903</v>
      </c>
      <c r="F2382" t="s">
        <v>8538</v>
      </c>
      <c r="G2382" t="s">
        <v>6672</v>
      </c>
      <c r="H2382" t="s">
        <v>10904</v>
      </c>
      <c r="I2382" t="s">
        <v>8539</v>
      </c>
      <c r="J2382">
        <v>0</v>
      </c>
      <c r="K2382">
        <v>0</v>
      </c>
      <c r="L2382">
        <v>1</v>
      </c>
      <c r="M2382">
        <v>0</v>
      </c>
      <c r="N2382">
        <v>0</v>
      </c>
      <c r="O2382">
        <v>0</v>
      </c>
    </row>
    <row r="2383" spans="1:15">
      <c r="A2383">
        <v>1213</v>
      </c>
      <c r="B2383">
        <v>53</v>
      </c>
      <c r="C2383" s="10">
        <v>530845</v>
      </c>
      <c r="D2383" t="s">
        <v>6669</v>
      </c>
      <c r="E2383" t="s">
        <v>10903</v>
      </c>
      <c r="F2383" t="s">
        <v>10990</v>
      </c>
      <c r="G2383" t="s">
        <v>6672</v>
      </c>
      <c r="H2383" t="s">
        <v>10904</v>
      </c>
      <c r="I2383" t="s">
        <v>10991</v>
      </c>
      <c r="J2383">
        <v>1</v>
      </c>
      <c r="K2383">
        <v>0</v>
      </c>
      <c r="L2383">
        <v>1</v>
      </c>
      <c r="M2383">
        <v>0</v>
      </c>
      <c r="N2383">
        <v>0</v>
      </c>
      <c r="O2383">
        <v>0</v>
      </c>
    </row>
    <row r="2384" spans="1:15">
      <c r="A2384">
        <v>1213</v>
      </c>
      <c r="B2384">
        <v>5912</v>
      </c>
      <c r="C2384" s="10">
        <v>591276</v>
      </c>
      <c r="D2384" t="s">
        <v>6669</v>
      </c>
      <c r="E2384" t="s">
        <v>10903</v>
      </c>
      <c r="F2384" t="s">
        <v>10992</v>
      </c>
      <c r="G2384" t="s">
        <v>6672</v>
      </c>
      <c r="H2384" t="s">
        <v>10904</v>
      </c>
      <c r="I2384" t="s">
        <v>10993</v>
      </c>
      <c r="J2384">
        <v>1</v>
      </c>
      <c r="K2384">
        <v>0</v>
      </c>
      <c r="L2384">
        <v>1</v>
      </c>
      <c r="M2384">
        <v>0</v>
      </c>
      <c r="N2384">
        <v>0</v>
      </c>
      <c r="O2384">
        <v>0</v>
      </c>
    </row>
    <row r="2385" spans="1:15">
      <c r="A2385">
        <v>1213</v>
      </c>
      <c r="B2385">
        <v>5913</v>
      </c>
      <c r="C2385" s="10">
        <v>591374</v>
      </c>
      <c r="D2385" t="s">
        <v>6669</v>
      </c>
      <c r="E2385" t="s">
        <v>10903</v>
      </c>
      <c r="F2385" t="s">
        <v>10994</v>
      </c>
      <c r="G2385" t="s">
        <v>6672</v>
      </c>
      <c r="H2385" t="s">
        <v>10904</v>
      </c>
      <c r="I2385" t="s">
        <v>10995</v>
      </c>
      <c r="J2385">
        <v>1</v>
      </c>
      <c r="K2385">
        <v>0</v>
      </c>
      <c r="L2385">
        <v>0</v>
      </c>
      <c r="M2385">
        <v>0</v>
      </c>
      <c r="N2385">
        <v>0</v>
      </c>
      <c r="O2385">
        <v>0</v>
      </c>
    </row>
    <row r="2386" spans="1:15">
      <c r="A2386">
        <v>1213</v>
      </c>
      <c r="B2386">
        <v>53</v>
      </c>
      <c r="C2386" s="10">
        <v>530002</v>
      </c>
      <c r="D2386" t="s">
        <v>6669</v>
      </c>
      <c r="E2386" t="s">
        <v>10903</v>
      </c>
      <c r="F2386" t="s">
        <v>10996</v>
      </c>
      <c r="G2386" t="s">
        <v>6672</v>
      </c>
      <c r="H2386" t="s">
        <v>10904</v>
      </c>
      <c r="I2386" t="s">
        <v>10997</v>
      </c>
      <c r="J2386">
        <v>1</v>
      </c>
      <c r="K2386">
        <v>0</v>
      </c>
      <c r="L2386">
        <v>0</v>
      </c>
      <c r="M2386">
        <v>0</v>
      </c>
      <c r="N2386">
        <v>0</v>
      </c>
      <c r="O2386">
        <v>0</v>
      </c>
    </row>
    <row r="2387" spans="1:15">
      <c r="A2387">
        <v>1213</v>
      </c>
      <c r="B2387">
        <v>53</v>
      </c>
      <c r="C2387" s="10">
        <v>530043</v>
      </c>
      <c r="D2387" t="s">
        <v>6669</v>
      </c>
      <c r="E2387" t="s">
        <v>10903</v>
      </c>
      <c r="F2387" t="s">
        <v>8556</v>
      </c>
      <c r="G2387" t="s">
        <v>6672</v>
      </c>
      <c r="H2387" t="s">
        <v>10904</v>
      </c>
      <c r="I2387" t="s">
        <v>9494</v>
      </c>
      <c r="J2387">
        <v>0</v>
      </c>
      <c r="K2387">
        <v>0</v>
      </c>
      <c r="L2387">
        <v>1</v>
      </c>
      <c r="M2387">
        <v>0</v>
      </c>
      <c r="N2387">
        <v>0</v>
      </c>
      <c r="O2387">
        <v>0</v>
      </c>
    </row>
    <row r="2388" spans="1:15">
      <c r="A2388">
        <v>1213</v>
      </c>
      <c r="B2388">
        <v>53</v>
      </c>
      <c r="C2388" s="10">
        <v>530816</v>
      </c>
      <c r="D2388" t="s">
        <v>6669</v>
      </c>
      <c r="E2388" t="s">
        <v>10903</v>
      </c>
      <c r="F2388" t="s">
        <v>8560</v>
      </c>
      <c r="G2388" t="s">
        <v>6672</v>
      </c>
      <c r="H2388" t="s">
        <v>10904</v>
      </c>
      <c r="I2388" t="s">
        <v>8561</v>
      </c>
      <c r="J2388">
        <v>0</v>
      </c>
      <c r="K2388">
        <v>0</v>
      </c>
      <c r="L2388">
        <v>1</v>
      </c>
      <c r="M2388">
        <v>0</v>
      </c>
      <c r="N2388">
        <v>0</v>
      </c>
      <c r="O2388">
        <v>0</v>
      </c>
    </row>
    <row r="2389" spans="1:15">
      <c r="A2389">
        <v>1213</v>
      </c>
      <c r="B2389">
        <v>53</v>
      </c>
      <c r="C2389" s="10">
        <v>530045</v>
      </c>
      <c r="D2389" t="s">
        <v>6669</v>
      </c>
      <c r="E2389" t="s">
        <v>10903</v>
      </c>
      <c r="F2389" t="s">
        <v>9778</v>
      </c>
      <c r="G2389" t="s">
        <v>6672</v>
      </c>
      <c r="H2389" t="s">
        <v>10904</v>
      </c>
      <c r="I2389" t="s">
        <v>9779</v>
      </c>
      <c r="J2389">
        <v>0</v>
      </c>
      <c r="K2389">
        <v>0</v>
      </c>
      <c r="L2389">
        <v>1</v>
      </c>
      <c r="M2389">
        <v>0</v>
      </c>
      <c r="N2389">
        <v>0</v>
      </c>
      <c r="O2389">
        <v>0</v>
      </c>
    </row>
    <row r="2390" spans="1:15">
      <c r="A2390">
        <v>1213</v>
      </c>
      <c r="B2390">
        <v>53</v>
      </c>
      <c r="C2390" s="10">
        <v>530007</v>
      </c>
      <c r="D2390" t="s">
        <v>6669</v>
      </c>
      <c r="E2390" t="s">
        <v>10903</v>
      </c>
      <c r="F2390" t="s">
        <v>8570</v>
      </c>
      <c r="G2390" t="s">
        <v>6672</v>
      </c>
      <c r="H2390" t="s">
        <v>10904</v>
      </c>
      <c r="I2390" t="s">
        <v>8571</v>
      </c>
      <c r="J2390">
        <v>0</v>
      </c>
      <c r="K2390">
        <v>0</v>
      </c>
      <c r="L2390">
        <v>1</v>
      </c>
      <c r="M2390">
        <v>0</v>
      </c>
      <c r="N2390">
        <v>0</v>
      </c>
      <c r="O2390">
        <v>0</v>
      </c>
    </row>
    <row r="2391" spans="1:15">
      <c r="A2391">
        <v>1213</v>
      </c>
      <c r="B2391">
        <v>5913</v>
      </c>
      <c r="C2391" s="10">
        <v>591371</v>
      </c>
      <c r="D2391" t="s">
        <v>6669</v>
      </c>
      <c r="E2391" t="s">
        <v>10903</v>
      </c>
      <c r="F2391" t="s">
        <v>10998</v>
      </c>
      <c r="G2391" t="s">
        <v>6672</v>
      </c>
      <c r="H2391" t="s">
        <v>10904</v>
      </c>
      <c r="I2391" t="s">
        <v>10999</v>
      </c>
      <c r="J2391">
        <v>0</v>
      </c>
      <c r="K2391">
        <v>0</v>
      </c>
      <c r="L2391">
        <v>0</v>
      </c>
      <c r="M2391">
        <v>0</v>
      </c>
      <c r="N2391">
        <v>0</v>
      </c>
      <c r="O2391">
        <v>0</v>
      </c>
    </row>
    <row r="2392" spans="1:15">
      <c r="A2392">
        <v>1213</v>
      </c>
      <c r="B2392">
        <v>5913</v>
      </c>
      <c r="C2392" s="10">
        <v>591304</v>
      </c>
      <c r="D2392" t="s">
        <v>6669</v>
      </c>
      <c r="E2392" t="s">
        <v>10903</v>
      </c>
      <c r="F2392" t="s">
        <v>11000</v>
      </c>
      <c r="G2392" t="s">
        <v>6672</v>
      </c>
      <c r="H2392" t="s">
        <v>10904</v>
      </c>
      <c r="I2392" t="s">
        <v>11001</v>
      </c>
      <c r="J2392">
        <v>0</v>
      </c>
      <c r="K2392">
        <v>0</v>
      </c>
      <c r="L2392">
        <v>1</v>
      </c>
      <c r="M2392">
        <v>0</v>
      </c>
      <c r="N2392">
        <v>0</v>
      </c>
      <c r="O2392">
        <v>0</v>
      </c>
    </row>
    <row r="2393" spans="1:15">
      <c r="A2393">
        <v>1213</v>
      </c>
      <c r="B2393">
        <v>5912</v>
      </c>
      <c r="C2393" s="10">
        <v>591277</v>
      </c>
      <c r="D2393" t="s">
        <v>6669</v>
      </c>
      <c r="E2393" t="s">
        <v>10903</v>
      </c>
      <c r="F2393" t="s">
        <v>11002</v>
      </c>
      <c r="G2393" t="s">
        <v>6672</v>
      </c>
      <c r="H2393" t="s">
        <v>10904</v>
      </c>
      <c r="I2393" t="s">
        <v>11003</v>
      </c>
      <c r="J2393">
        <v>0</v>
      </c>
      <c r="K2393">
        <v>0</v>
      </c>
      <c r="L2393">
        <v>1</v>
      </c>
      <c r="M2393">
        <v>0</v>
      </c>
      <c r="N2393">
        <v>0</v>
      </c>
      <c r="O2393">
        <v>0</v>
      </c>
    </row>
    <row r="2394" spans="1:15">
      <c r="A2394">
        <v>1213</v>
      </c>
      <c r="B2394">
        <v>53</v>
      </c>
      <c r="C2394" s="10">
        <v>530852</v>
      </c>
      <c r="D2394" t="s">
        <v>6669</v>
      </c>
      <c r="E2394" t="s">
        <v>10903</v>
      </c>
      <c r="F2394" t="s">
        <v>11004</v>
      </c>
      <c r="G2394" t="s">
        <v>6672</v>
      </c>
      <c r="H2394" t="s">
        <v>10904</v>
      </c>
      <c r="I2394" t="s">
        <v>11005</v>
      </c>
      <c r="J2394">
        <v>0</v>
      </c>
      <c r="K2394">
        <v>0</v>
      </c>
      <c r="L2394">
        <v>1</v>
      </c>
      <c r="M2394">
        <v>0</v>
      </c>
      <c r="N2394">
        <v>0</v>
      </c>
      <c r="O2394">
        <v>0</v>
      </c>
    </row>
    <row r="2395" spans="1:15">
      <c r="A2395">
        <v>1213</v>
      </c>
      <c r="B2395">
        <v>53</v>
      </c>
      <c r="C2395" s="10">
        <v>530015</v>
      </c>
      <c r="D2395" t="s">
        <v>6669</v>
      </c>
      <c r="E2395" t="s">
        <v>10903</v>
      </c>
      <c r="F2395" t="s">
        <v>11006</v>
      </c>
      <c r="G2395" t="s">
        <v>6672</v>
      </c>
      <c r="H2395" t="s">
        <v>10904</v>
      </c>
      <c r="I2395" t="s">
        <v>11007</v>
      </c>
      <c r="J2395">
        <v>0</v>
      </c>
      <c r="K2395">
        <v>0</v>
      </c>
      <c r="L2395">
        <v>1</v>
      </c>
      <c r="M2395">
        <v>0</v>
      </c>
      <c r="N2395">
        <v>0</v>
      </c>
      <c r="O2395">
        <v>0</v>
      </c>
    </row>
    <row r="2396" spans="1:15">
      <c r="A2396">
        <v>1213</v>
      </c>
      <c r="B2396">
        <v>53</v>
      </c>
      <c r="C2396" s="10">
        <v>530025</v>
      </c>
      <c r="D2396" t="s">
        <v>6669</v>
      </c>
      <c r="E2396" t="s">
        <v>10903</v>
      </c>
      <c r="F2396" t="s">
        <v>8584</v>
      </c>
      <c r="G2396" t="s">
        <v>6672</v>
      </c>
      <c r="H2396" t="s">
        <v>10904</v>
      </c>
      <c r="I2396" t="s">
        <v>8585</v>
      </c>
      <c r="J2396">
        <v>0</v>
      </c>
      <c r="K2396">
        <v>0</v>
      </c>
      <c r="L2396">
        <v>1</v>
      </c>
      <c r="M2396">
        <v>0</v>
      </c>
      <c r="N2396">
        <v>0</v>
      </c>
      <c r="O2396">
        <v>0</v>
      </c>
    </row>
    <row r="2397" spans="1:15">
      <c r="A2397">
        <v>1213</v>
      </c>
      <c r="B2397">
        <v>5913</v>
      </c>
      <c r="C2397" s="10">
        <v>591373</v>
      </c>
      <c r="D2397" t="s">
        <v>6669</v>
      </c>
      <c r="E2397" t="s">
        <v>10903</v>
      </c>
      <c r="F2397" t="s">
        <v>11008</v>
      </c>
      <c r="G2397" t="s">
        <v>6672</v>
      </c>
      <c r="H2397" t="s">
        <v>10904</v>
      </c>
      <c r="I2397" t="s">
        <v>11009</v>
      </c>
      <c r="J2397">
        <v>0</v>
      </c>
      <c r="K2397">
        <v>0</v>
      </c>
      <c r="L2397">
        <v>0</v>
      </c>
      <c r="M2397">
        <v>0</v>
      </c>
      <c r="N2397">
        <v>0</v>
      </c>
      <c r="O2397">
        <v>0</v>
      </c>
    </row>
    <row r="2398" spans="1:15">
      <c r="A2398">
        <v>1213</v>
      </c>
      <c r="B2398">
        <v>53</v>
      </c>
      <c r="C2398" s="10">
        <v>530841</v>
      </c>
      <c r="D2398" t="s">
        <v>6669</v>
      </c>
      <c r="E2398" t="s">
        <v>10903</v>
      </c>
      <c r="F2398" t="s">
        <v>8594</v>
      </c>
      <c r="G2398" t="s">
        <v>6672</v>
      </c>
      <c r="H2398" t="s">
        <v>10904</v>
      </c>
      <c r="I2398" t="s">
        <v>8595</v>
      </c>
      <c r="J2398">
        <v>0</v>
      </c>
      <c r="K2398">
        <v>0</v>
      </c>
      <c r="L2398">
        <v>0</v>
      </c>
      <c r="M2398">
        <v>0</v>
      </c>
      <c r="N2398">
        <v>0</v>
      </c>
      <c r="O2398">
        <v>0</v>
      </c>
    </row>
    <row r="2399" spans="1:15">
      <c r="A2399">
        <v>1213</v>
      </c>
      <c r="B2399">
        <v>6602</v>
      </c>
      <c r="C2399" s="10">
        <v>660271</v>
      </c>
      <c r="D2399" t="s">
        <v>6669</v>
      </c>
      <c r="E2399" t="s">
        <v>10903</v>
      </c>
      <c r="F2399" t="s">
        <v>11010</v>
      </c>
      <c r="G2399" t="s">
        <v>6672</v>
      </c>
      <c r="H2399" t="s">
        <v>10904</v>
      </c>
      <c r="I2399" t="s">
        <v>11011</v>
      </c>
      <c r="J2399">
        <v>0</v>
      </c>
      <c r="K2399">
        <v>0</v>
      </c>
      <c r="L2399">
        <v>0</v>
      </c>
      <c r="M2399">
        <v>0</v>
      </c>
      <c r="N2399">
        <v>0</v>
      </c>
      <c r="O2399">
        <v>0</v>
      </c>
    </row>
    <row r="2400" spans="1:15">
      <c r="A2400">
        <v>1213</v>
      </c>
      <c r="B2400">
        <v>5913</v>
      </c>
      <c r="C2400" s="10">
        <v>591361</v>
      </c>
      <c r="D2400" t="s">
        <v>6669</v>
      </c>
      <c r="E2400" t="s">
        <v>10903</v>
      </c>
      <c r="F2400" t="s">
        <v>11012</v>
      </c>
      <c r="G2400" t="s">
        <v>6672</v>
      </c>
      <c r="H2400" t="s">
        <v>10904</v>
      </c>
      <c r="I2400" t="s">
        <v>11013</v>
      </c>
      <c r="J2400">
        <v>0</v>
      </c>
      <c r="K2400">
        <v>0</v>
      </c>
      <c r="L2400">
        <v>0</v>
      </c>
      <c r="M2400">
        <v>0</v>
      </c>
      <c r="N2400">
        <v>0</v>
      </c>
      <c r="O2400">
        <v>0</v>
      </c>
    </row>
    <row r="2401" spans="1:15">
      <c r="A2401">
        <v>1213</v>
      </c>
      <c r="B2401">
        <v>53</v>
      </c>
      <c r="C2401" s="10">
        <v>530041</v>
      </c>
      <c r="D2401" t="s">
        <v>6669</v>
      </c>
      <c r="E2401" t="s">
        <v>10903</v>
      </c>
      <c r="F2401" t="s">
        <v>11014</v>
      </c>
      <c r="G2401" t="s">
        <v>6672</v>
      </c>
      <c r="H2401" t="s">
        <v>10904</v>
      </c>
      <c r="I2401" t="s">
        <v>11015</v>
      </c>
      <c r="J2401">
        <v>0</v>
      </c>
      <c r="K2401">
        <v>0</v>
      </c>
      <c r="L2401">
        <v>1</v>
      </c>
      <c r="M2401">
        <v>0</v>
      </c>
      <c r="N2401">
        <v>0</v>
      </c>
      <c r="O2401">
        <v>0</v>
      </c>
    </row>
    <row r="2402" spans="1:15">
      <c r="A2402">
        <v>1213</v>
      </c>
      <c r="B2402">
        <v>53</v>
      </c>
      <c r="C2402" s="10">
        <v>530032</v>
      </c>
      <c r="D2402" t="s">
        <v>6669</v>
      </c>
      <c r="E2402" t="s">
        <v>10903</v>
      </c>
      <c r="F2402" t="s">
        <v>9332</v>
      </c>
      <c r="G2402" t="s">
        <v>6672</v>
      </c>
      <c r="H2402" t="s">
        <v>10904</v>
      </c>
      <c r="I2402" t="s">
        <v>9333</v>
      </c>
      <c r="J2402">
        <v>0</v>
      </c>
      <c r="K2402">
        <v>0</v>
      </c>
      <c r="L2402">
        <v>1</v>
      </c>
      <c r="M2402">
        <v>0</v>
      </c>
      <c r="N2402">
        <v>0</v>
      </c>
      <c r="O2402">
        <v>0</v>
      </c>
    </row>
    <row r="2403" spans="1:15">
      <c r="A2403">
        <v>1213</v>
      </c>
      <c r="B2403">
        <v>53</v>
      </c>
      <c r="C2403" s="10">
        <v>530004</v>
      </c>
      <c r="D2403" t="s">
        <v>6669</v>
      </c>
      <c r="E2403" t="s">
        <v>10903</v>
      </c>
      <c r="F2403" t="s">
        <v>8733</v>
      </c>
      <c r="G2403" t="s">
        <v>6672</v>
      </c>
      <c r="H2403" t="s">
        <v>10904</v>
      </c>
      <c r="I2403" t="s">
        <v>8607</v>
      </c>
      <c r="J2403">
        <v>0</v>
      </c>
      <c r="K2403">
        <v>0</v>
      </c>
      <c r="L2403">
        <v>1</v>
      </c>
      <c r="M2403">
        <v>0</v>
      </c>
      <c r="N2403">
        <v>0</v>
      </c>
      <c r="O2403">
        <v>0</v>
      </c>
    </row>
    <row r="2404" spans="1:15">
      <c r="A2404">
        <v>1213</v>
      </c>
      <c r="B2404">
        <v>5912</v>
      </c>
      <c r="C2404" s="10">
        <v>591262</v>
      </c>
      <c r="D2404" t="s">
        <v>6669</v>
      </c>
      <c r="E2404" t="s">
        <v>10903</v>
      </c>
      <c r="F2404" t="s">
        <v>11016</v>
      </c>
      <c r="G2404" t="s">
        <v>6672</v>
      </c>
      <c r="H2404" t="s">
        <v>10904</v>
      </c>
      <c r="I2404" t="s">
        <v>11017</v>
      </c>
      <c r="J2404">
        <v>0</v>
      </c>
      <c r="K2404">
        <v>0</v>
      </c>
      <c r="L2404">
        <v>1</v>
      </c>
      <c r="M2404">
        <v>0</v>
      </c>
      <c r="N2404">
        <v>0</v>
      </c>
      <c r="O2404">
        <v>0</v>
      </c>
    </row>
    <row r="2405" spans="1:15">
      <c r="A2405">
        <v>1213</v>
      </c>
      <c r="B2405">
        <v>53</v>
      </c>
      <c r="C2405" s="10">
        <v>530844</v>
      </c>
      <c r="D2405" t="s">
        <v>6669</v>
      </c>
      <c r="E2405" t="s">
        <v>10903</v>
      </c>
      <c r="F2405" t="s">
        <v>9509</v>
      </c>
      <c r="G2405" t="s">
        <v>6672</v>
      </c>
      <c r="H2405" t="s">
        <v>10904</v>
      </c>
      <c r="I2405" t="s">
        <v>9510</v>
      </c>
      <c r="J2405">
        <v>0</v>
      </c>
      <c r="K2405">
        <v>0</v>
      </c>
      <c r="L2405">
        <v>1</v>
      </c>
      <c r="M2405">
        <v>0</v>
      </c>
      <c r="N2405">
        <v>0</v>
      </c>
      <c r="O2405">
        <v>0</v>
      </c>
    </row>
    <row r="2406" spans="1:15">
      <c r="A2406">
        <v>1213</v>
      </c>
      <c r="B2406">
        <v>5912</v>
      </c>
      <c r="C2406" s="10">
        <v>591264</v>
      </c>
      <c r="D2406" t="s">
        <v>6669</v>
      </c>
      <c r="E2406" t="s">
        <v>10903</v>
      </c>
      <c r="F2406" t="s">
        <v>8612</v>
      </c>
      <c r="G2406" t="s">
        <v>6672</v>
      </c>
      <c r="H2406" t="s">
        <v>10904</v>
      </c>
      <c r="I2406" t="s">
        <v>8613</v>
      </c>
      <c r="J2406">
        <v>0</v>
      </c>
      <c r="K2406">
        <v>0</v>
      </c>
      <c r="L2406">
        <v>1</v>
      </c>
      <c r="M2406">
        <v>0</v>
      </c>
      <c r="N2406">
        <v>0</v>
      </c>
      <c r="O2406">
        <v>0</v>
      </c>
    </row>
    <row r="2407" spans="1:15">
      <c r="A2407">
        <v>1213</v>
      </c>
      <c r="B2407">
        <v>53</v>
      </c>
      <c r="C2407" s="10">
        <v>530855</v>
      </c>
      <c r="D2407" t="s">
        <v>6669</v>
      </c>
      <c r="E2407" t="s">
        <v>10903</v>
      </c>
      <c r="F2407" t="s">
        <v>11018</v>
      </c>
      <c r="G2407" t="s">
        <v>6672</v>
      </c>
      <c r="H2407" t="s">
        <v>10904</v>
      </c>
      <c r="I2407" t="s">
        <v>11019</v>
      </c>
      <c r="J2407">
        <v>0</v>
      </c>
      <c r="K2407">
        <v>0</v>
      </c>
      <c r="L2407">
        <v>1</v>
      </c>
      <c r="M2407">
        <v>0</v>
      </c>
      <c r="N2407">
        <v>0</v>
      </c>
      <c r="O2407">
        <v>0</v>
      </c>
    </row>
    <row r="2408" spans="1:15">
      <c r="A2408">
        <v>1213</v>
      </c>
      <c r="B2408">
        <v>5912</v>
      </c>
      <c r="C2408" s="10">
        <v>591273</v>
      </c>
      <c r="D2408" t="s">
        <v>6669</v>
      </c>
      <c r="E2408" t="s">
        <v>10903</v>
      </c>
      <c r="F2408" t="s">
        <v>11020</v>
      </c>
      <c r="G2408" t="s">
        <v>6672</v>
      </c>
      <c r="H2408" t="s">
        <v>10904</v>
      </c>
      <c r="I2408" t="s">
        <v>11021</v>
      </c>
      <c r="J2408">
        <v>0</v>
      </c>
      <c r="K2408">
        <v>0</v>
      </c>
      <c r="L2408">
        <v>1</v>
      </c>
      <c r="M2408">
        <v>0</v>
      </c>
      <c r="N2408">
        <v>0</v>
      </c>
      <c r="O2408">
        <v>0</v>
      </c>
    </row>
    <row r="2409" spans="1:15">
      <c r="A2409">
        <v>1213</v>
      </c>
      <c r="B2409">
        <v>5912</v>
      </c>
      <c r="C2409" s="10">
        <v>591274</v>
      </c>
      <c r="D2409" t="s">
        <v>6669</v>
      </c>
      <c r="E2409" t="s">
        <v>10903</v>
      </c>
      <c r="F2409" t="s">
        <v>11022</v>
      </c>
      <c r="G2409" t="s">
        <v>6672</v>
      </c>
      <c r="H2409" t="s">
        <v>10904</v>
      </c>
      <c r="I2409" t="s">
        <v>11023</v>
      </c>
      <c r="J2409">
        <v>0</v>
      </c>
      <c r="K2409">
        <v>0</v>
      </c>
      <c r="L2409">
        <v>1</v>
      </c>
      <c r="M2409">
        <v>0</v>
      </c>
      <c r="N2409">
        <v>0</v>
      </c>
      <c r="O2409">
        <v>0</v>
      </c>
    </row>
    <row r="2410" spans="1:15">
      <c r="A2410">
        <v>1213</v>
      </c>
      <c r="B2410">
        <v>53</v>
      </c>
      <c r="C2410" s="10">
        <v>530005</v>
      </c>
      <c r="D2410" t="s">
        <v>6669</v>
      </c>
      <c r="E2410" t="s">
        <v>10903</v>
      </c>
      <c r="F2410" t="s">
        <v>11024</v>
      </c>
      <c r="G2410" t="s">
        <v>6672</v>
      </c>
      <c r="H2410" t="s">
        <v>10904</v>
      </c>
      <c r="I2410" t="s">
        <v>11025</v>
      </c>
      <c r="J2410">
        <v>0</v>
      </c>
      <c r="K2410">
        <v>0</v>
      </c>
      <c r="L2410">
        <v>1</v>
      </c>
      <c r="M2410">
        <v>0</v>
      </c>
      <c r="N2410">
        <v>0</v>
      </c>
      <c r="O2410">
        <v>0</v>
      </c>
    </row>
    <row r="2411" spans="1:15">
      <c r="A2411">
        <v>1213</v>
      </c>
      <c r="B2411">
        <v>53</v>
      </c>
      <c r="C2411" s="10">
        <v>530804</v>
      </c>
      <c r="D2411" t="s">
        <v>6669</v>
      </c>
      <c r="E2411" t="s">
        <v>10903</v>
      </c>
      <c r="F2411" t="s">
        <v>8616</v>
      </c>
      <c r="G2411" t="s">
        <v>6672</v>
      </c>
      <c r="H2411" t="s">
        <v>10904</v>
      </c>
      <c r="I2411" t="s">
        <v>8617</v>
      </c>
      <c r="J2411">
        <v>0</v>
      </c>
      <c r="K2411">
        <v>0</v>
      </c>
      <c r="L2411">
        <v>1</v>
      </c>
      <c r="M2411">
        <v>0</v>
      </c>
      <c r="N2411">
        <v>0</v>
      </c>
      <c r="O2411">
        <v>0</v>
      </c>
    </row>
    <row r="2412" spans="1:15">
      <c r="A2412">
        <v>1213</v>
      </c>
      <c r="B2412">
        <v>53</v>
      </c>
      <c r="C2412" s="10">
        <v>530803</v>
      </c>
      <c r="D2412" t="s">
        <v>6669</v>
      </c>
      <c r="E2412" t="s">
        <v>10903</v>
      </c>
      <c r="F2412" t="s">
        <v>11026</v>
      </c>
      <c r="G2412" t="s">
        <v>6672</v>
      </c>
      <c r="H2412" t="s">
        <v>10904</v>
      </c>
      <c r="I2412" t="s">
        <v>11027</v>
      </c>
      <c r="J2412">
        <v>0</v>
      </c>
      <c r="K2412">
        <v>0</v>
      </c>
      <c r="L2412">
        <v>1</v>
      </c>
      <c r="M2412">
        <v>0</v>
      </c>
      <c r="N2412">
        <v>0</v>
      </c>
      <c r="O2412">
        <v>0</v>
      </c>
    </row>
    <row r="2413" spans="1:15">
      <c r="A2413">
        <v>1213</v>
      </c>
      <c r="B2413">
        <v>53</v>
      </c>
      <c r="C2413" s="10">
        <v>530053</v>
      </c>
      <c r="D2413" t="s">
        <v>6669</v>
      </c>
      <c r="E2413" t="s">
        <v>10903</v>
      </c>
      <c r="F2413" t="s">
        <v>8628</v>
      </c>
      <c r="G2413" t="s">
        <v>6672</v>
      </c>
      <c r="H2413" t="s">
        <v>10904</v>
      </c>
      <c r="I2413" t="s">
        <v>8629</v>
      </c>
      <c r="J2413">
        <v>0</v>
      </c>
      <c r="K2413">
        <v>0</v>
      </c>
      <c r="L2413">
        <v>1</v>
      </c>
      <c r="M2413">
        <v>0</v>
      </c>
      <c r="N2413">
        <v>0</v>
      </c>
      <c r="O2413">
        <v>0</v>
      </c>
    </row>
    <row r="2414" spans="1:15">
      <c r="A2414">
        <v>1213</v>
      </c>
      <c r="B2414">
        <v>53</v>
      </c>
      <c r="C2414" s="10">
        <v>530851</v>
      </c>
      <c r="D2414" t="s">
        <v>6669</v>
      </c>
      <c r="E2414" t="s">
        <v>10903</v>
      </c>
      <c r="F2414" t="s">
        <v>9515</v>
      </c>
      <c r="G2414" t="s">
        <v>6672</v>
      </c>
      <c r="H2414" t="s">
        <v>10904</v>
      </c>
      <c r="I2414" t="s">
        <v>9516</v>
      </c>
      <c r="J2414">
        <v>0</v>
      </c>
      <c r="K2414">
        <v>0</v>
      </c>
      <c r="L2414">
        <v>1</v>
      </c>
      <c r="M2414">
        <v>0</v>
      </c>
      <c r="N2414">
        <v>0</v>
      </c>
      <c r="O2414">
        <v>0</v>
      </c>
    </row>
    <row r="2415" spans="1:15">
      <c r="A2415">
        <v>1213</v>
      </c>
      <c r="B2415">
        <v>53</v>
      </c>
      <c r="C2415" s="10">
        <v>530802</v>
      </c>
      <c r="D2415" t="s">
        <v>6669</v>
      </c>
      <c r="E2415" t="s">
        <v>10903</v>
      </c>
      <c r="F2415" t="s">
        <v>8630</v>
      </c>
      <c r="G2415" t="s">
        <v>6672</v>
      </c>
      <c r="H2415" t="s">
        <v>10904</v>
      </c>
      <c r="I2415" t="s">
        <v>8631</v>
      </c>
      <c r="J2415">
        <v>0</v>
      </c>
      <c r="K2415">
        <v>0</v>
      </c>
      <c r="L2415">
        <v>1</v>
      </c>
      <c r="M2415">
        <v>0</v>
      </c>
      <c r="N2415">
        <v>0</v>
      </c>
      <c r="O2415">
        <v>0</v>
      </c>
    </row>
    <row r="2416" spans="1:15">
      <c r="A2416">
        <v>1213</v>
      </c>
      <c r="B2416">
        <v>5913</v>
      </c>
      <c r="C2416" s="10">
        <v>591372</v>
      </c>
      <c r="D2416" t="s">
        <v>6669</v>
      </c>
      <c r="E2416" t="s">
        <v>10903</v>
      </c>
      <c r="F2416" t="s">
        <v>11028</v>
      </c>
      <c r="G2416" t="s">
        <v>6672</v>
      </c>
      <c r="H2416" t="s">
        <v>10904</v>
      </c>
      <c r="I2416" t="s">
        <v>11029</v>
      </c>
      <c r="J2416">
        <v>0</v>
      </c>
      <c r="K2416">
        <v>0</v>
      </c>
      <c r="L2416">
        <v>0</v>
      </c>
      <c r="M2416">
        <v>0</v>
      </c>
      <c r="N2416">
        <v>0</v>
      </c>
      <c r="O2416">
        <v>0</v>
      </c>
    </row>
    <row r="2417" spans="1:15">
      <c r="A2417">
        <v>1213</v>
      </c>
      <c r="B2417">
        <v>53</v>
      </c>
      <c r="C2417" s="10">
        <v>530021</v>
      </c>
      <c r="D2417" t="s">
        <v>6669</v>
      </c>
      <c r="E2417" t="s">
        <v>10903</v>
      </c>
      <c r="F2417" t="s">
        <v>9816</v>
      </c>
      <c r="G2417" t="s">
        <v>6672</v>
      </c>
      <c r="H2417" t="s">
        <v>10904</v>
      </c>
      <c r="I2417" t="s">
        <v>9817</v>
      </c>
      <c r="J2417">
        <v>0</v>
      </c>
      <c r="K2417">
        <v>0</v>
      </c>
      <c r="L2417">
        <v>1</v>
      </c>
      <c r="M2417">
        <v>0</v>
      </c>
      <c r="N2417">
        <v>0</v>
      </c>
      <c r="O2417">
        <v>0</v>
      </c>
    </row>
    <row r="2418" spans="1:15">
      <c r="A2418">
        <v>1214</v>
      </c>
      <c r="B2418">
        <v>97</v>
      </c>
      <c r="C2418" s="10">
        <v>970000</v>
      </c>
      <c r="D2418" t="s">
        <v>6669</v>
      </c>
      <c r="E2418" t="s">
        <v>11030</v>
      </c>
      <c r="F2418" t="s">
        <v>6671</v>
      </c>
      <c r="G2418" t="s">
        <v>6672</v>
      </c>
      <c r="H2418" t="s">
        <v>11031</v>
      </c>
      <c r="I2418" t="s">
        <v>6674</v>
      </c>
      <c r="J2418">
        <v>0</v>
      </c>
      <c r="K2418">
        <v>0</v>
      </c>
      <c r="L2418">
        <v>0</v>
      </c>
      <c r="M2418">
        <v>0</v>
      </c>
      <c r="N2418">
        <v>0</v>
      </c>
      <c r="O2418">
        <v>0</v>
      </c>
    </row>
    <row r="2419" spans="1:15">
      <c r="A2419">
        <v>1214</v>
      </c>
      <c r="B2419">
        <v>97</v>
      </c>
      <c r="C2419" s="10">
        <v>970015</v>
      </c>
      <c r="D2419" t="s">
        <v>6669</v>
      </c>
      <c r="E2419" t="s">
        <v>11030</v>
      </c>
      <c r="F2419" t="s">
        <v>11032</v>
      </c>
      <c r="G2419" t="s">
        <v>6672</v>
      </c>
      <c r="H2419" t="s">
        <v>11031</v>
      </c>
      <c r="I2419" t="s">
        <v>11033</v>
      </c>
      <c r="J2419">
        <v>0</v>
      </c>
      <c r="K2419">
        <v>0</v>
      </c>
      <c r="L2419">
        <v>1</v>
      </c>
      <c r="M2419">
        <v>0</v>
      </c>
      <c r="N2419">
        <v>0</v>
      </c>
      <c r="O2419">
        <v>0</v>
      </c>
    </row>
    <row r="2420" spans="1:15">
      <c r="A2420">
        <v>1214</v>
      </c>
      <c r="B2420">
        <v>97</v>
      </c>
      <c r="C2420" s="10">
        <v>970025</v>
      </c>
      <c r="D2420" t="s">
        <v>6669</v>
      </c>
      <c r="E2420" t="s">
        <v>11030</v>
      </c>
      <c r="F2420" t="s">
        <v>11034</v>
      </c>
      <c r="G2420" t="s">
        <v>6672</v>
      </c>
      <c r="H2420" t="s">
        <v>11031</v>
      </c>
      <c r="I2420" t="s">
        <v>11035</v>
      </c>
      <c r="J2420">
        <v>0</v>
      </c>
      <c r="K2420">
        <v>0</v>
      </c>
      <c r="L2420">
        <v>1</v>
      </c>
      <c r="M2420">
        <v>0</v>
      </c>
      <c r="N2420">
        <v>0</v>
      </c>
      <c r="O2420">
        <v>0</v>
      </c>
    </row>
    <row r="2421" spans="1:15">
      <c r="A2421">
        <v>1214</v>
      </c>
      <c r="B2421">
        <v>97</v>
      </c>
      <c r="C2421" s="10">
        <v>970023</v>
      </c>
      <c r="D2421" t="s">
        <v>6669</v>
      </c>
      <c r="E2421" t="s">
        <v>11030</v>
      </c>
      <c r="F2421" t="s">
        <v>9672</v>
      </c>
      <c r="G2421" t="s">
        <v>6672</v>
      </c>
      <c r="H2421" t="s">
        <v>11031</v>
      </c>
      <c r="I2421" t="s">
        <v>11036</v>
      </c>
      <c r="J2421">
        <v>0</v>
      </c>
      <c r="K2421">
        <v>0</v>
      </c>
      <c r="L2421">
        <v>1</v>
      </c>
      <c r="M2421">
        <v>0</v>
      </c>
      <c r="N2421">
        <v>0</v>
      </c>
      <c r="O2421">
        <v>0</v>
      </c>
    </row>
    <row r="2422" spans="1:15">
      <c r="A2422">
        <v>1214</v>
      </c>
      <c r="B2422">
        <v>9865</v>
      </c>
      <c r="C2422" s="10">
        <v>986642</v>
      </c>
      <c r="D2422" t="s">
        <v>6669</v>
      </c>
      <c r="E2422" t="s">
        <v>11030</v>
      </c>
      <c r="F2422" t="s">
        <v>11037</v>
      </c>
      <c r="G2422" t="s">
        <v>6672</v>
      </c>
      <c r="H2422" t="s">
        <v>11031</v>
      </c>
      <c r="I2422" t="s">
        <v>11038</v>
      </c>
      <c r="J2422">
        <v>0</v>
      </c>
      <c r="K2422">
        <v>0</v>
      </c>
      <c r="L2422">
        <v>1</v>
      </c>
      <c r="M2422">
        <v>1</v>
      </c>
      <c r="N2422">
        <v>0</v>
      </c>
      <c r="O2422">
        <v>0</v>
      </c>
    </row>
    <row r="2423" spans="1:15">
      <c r="A2423">
        <v>1214</v>
      </c>
      <c r="B2423">
        <v>9865</v>
      </c>
      <c r="C2423" s="10">
        <v>986565</v>
      </c>
      <c r="D2423" t="s">
        <v>6669</v>
      </c>
      <c r="E2423" t="s">
        <v>11030</v>
      </c>
      <c r="F2423" t="s">
        <v>11039</v>
      </c>
      <c r="G2423" t="s">
        <v>6672</v>
      </c>
      <c r="H2423" t="s">
        <v>11031</v>
      </c>
      <c r="I2423" t="s">
        <v>11040</v>
      </c>
      <c r="J2423">
        <v>1</v>
      </c>
      <c r="K2423">
        <v>0</v>
      </c>
      <c r="L2423">
        <v>0</v>
      </c>
      <c r="M2423">
        <v>0</v>
      </c>
      <c r="N2423">
        <v>0</v>
      </c>
      <c r="O2423">
        <v>0</v>
      </c>
    </row>
    <row r="2424" spans="1:15">
      <c r="A2424">
        <v>1214</v>
      </c>
      <c r="B2424">
        <v>9865</v>
      </c>
      <c r="C2424" s="10">
        <v>986572</v>
      </c>
      <c r="D2424" t="s">
        <v>6669</v>
      </c>
      <c r="E2424" t="s">
        <v>11030</v>
      </c>
      <c r="F2424" t="s">
        <v>11041</v>
      </c>
      <c r="G2424" t="s">
        <v>6672</v>
      </c>
      <c r="H2424" t="s">
        <v>11031</v>
      </c>
      <c r="I2424" t="s">
        <v>11042</v>
      </c>
      <c r="J2424">
        <v>1</v>
      </c>
      <c r="K2424">
        <v>0</v>
      </c>
      <c r="L2424">
        <v>0</v>
      </c>
      <c r="M2424">
        <v>0</v>
      </c>
      <c r="N2424">
        <v>0</v>
      </c>
      <c r="O2424">
        <v>0</v>
      </c>
    </row>
    <row r="2425" spans="1:15">
      <c r="A2425">
        <v>1214</v>
      </c>
      <c r="B2425">
        <v>9865</v>
      </c>
      <c r="C2425" s="10">
        <v>986561</v>
      </c>
      <c r="D2425" t="s">
        <v>6669</v>
      </c>
      <c r="E2425" t="s">
        <v>11030</v>
      </c>
      <c r="F2425" t="s">
        <v>11043</v>
      </c>
      <c r="G2425" t="s">
        <v>6672</v>
      </c>
      <c r="H2425" t="s">
        <v>11031</v>
      </c>
      <c r="I2425" t="s">
        <v>11044</v>
      </c>
      <c r="J2425">
        <v>1</v>
      </c>
      <c r="K2425">
        <v>0</v>
      </c>
      <c r="L2425">
        <v>0</v>
      </c>
      <c r="M2425">
        <v>0</v>
      </c>
      <c r="N2425">
        <v>0</v>
      </c>
      <c r="O2425">
        <v>0</v>
      </c>
    </row>
    <row r="2426" spans="1:15">
      <c r="A2426">
        <v>1214</v>
      </c>
      <c r="B2426">
        <v>9865</v>
      </c>
      <c r="C2426" s="10">
        <v>986562</v>
      </c>
      <c r="D2426" t="s">
        <v>6669</v>
      </c>
      <c r="E2426" t="s">
        <v>11030</v>
      </c>
      <c r="F2426" t="s">
        <v>11045</v>
      </c>
      <c r="G2426" t="s">
        <v>6672</v>
      </c>
      <c r="H2426" t="s">
        <v>11031</v>
      </c>
      <c r="I2426" t="s">
        <v>11046</v>
      </c>
      <c r="J2426">
        <v>1</v>
      </c>
      <c r="K2426">
        <v>0</v>
      </c>
      <c r="L2426">
        <v>0</v>
      </c>
      <c r="M2426">
        <v>0</v>
      </c>
      <c r="N2426">
        <v>0</v>
      </c>
      <c r="O2426">
        <v>0</v>
      </c>
    </row>
    <row r="2427" spans="1:15">
      <c r="A2427">
        <v>1214</v>
      </c>
      <c r="B2427">
        <v>9865</v>
      </c>
      <c r="C2427" s="10">
        <v>986574</v>
      </c>
      <c r="D2427" t="s">
        <v>6669</v>
      </c>
      <c r="E2427" t="s">
        <v>11030</v>
      </c>
      <c r="F2427" t="s">
        <v>11047</v>
      </c>
      <c r="G2427" t="s">
        <v>6672</v>
      </c>
      <c r="H2427" t="s">
        <v>11031</v>
      </c>
      <c r="I2427" t="s">
        <v>11048</v>
      </c>
      <c r="J2427">
        <v>1</v>
      </c>
      <c r="K2427">
        <v>0</v>
      </c>
      <c r="L2427">
        <v>0</v>
      </c>
      <c r="M2427">
        <v>0</v>
      </c>
      <c r="N2427">
        <v>0</v>
      </c>
      <c r="O2427">
        <v>0</v>
      </c>
    </row>
    <row r="2428" spans="1:15">
      <c r="A2428">
        <v>1214</v>
      </c>
      <c r="B2428">
        <v>9865</v>
      </c>
      <c r="C2428" s="10">
        <v>986564</v>
      </c>
      <c r="D2428" t="s">
        <v>6669</v>
      </c>
      <c r="E2428" t="s">
        <v>11030</v>
      </c>
      <c r="F2428" t="s">
        <v>11049</v>
      </c>
      <c r="G2428" t="s">
        <v>6672</v>
      </c>
      <c r="H2428" t="s">
        <v>11031</v>
      </c>
      <c r="I2428" t="s">
        <v>11050</v>
      </c>
      <c r="J2428">
        <v>1</v>
      </c>
      <c r="K2428">
        <v>0</v>
      </c>
      <c r="L2428">
        <v>0</v>
      </c>
      <c r="M2428">
        <v>0</v>
      </c>
      <c r="N2428">
        <v>0</v>
      </c>
      <c r="O2428">
        <v>0</v>
      </c>
    </row>
    <row r="2429" spans="1:15">
      <c r="A2429">
        <v>1214</v>
      </c>
      <c r="B2429">
        <v>9865</v>
      </c>
      <c r="C2429" s="10">
        <v>986576</v>
      </c>
      <c r="D2429" t="s">
        <v>6669</v>
      </c>
      <c r="E2429" t="s">
        <v>11030</v>
      </c>
      <c r="F2429" t="s">
        <v>11051</v>
      </c>
      <c r="G2429" t="s">
        <v>6672</v>
      </c>
      <c r="H2429" t="s">
        <v>11031</v>
      </c>
      <c r="I2429" t="s">
        <v>11052</v>
      </c>
      <c r="J2429">
        <v>1</v>
      </c>
      <c r="K2429">
        <v>0</v>
      </c>
      <c r="L2429">
        <v>0</v>
      </c>
      <c r="M2429">
        <v>0</v>
      </c>
      <c r="N2429">
        <v>0</v>
      </c>
      <c r="O2429">
        <v>0</v>
      </c>
    </row>
    <row r="2430" spans="1:15">
      <c r="A2430">
        <v>1214</v>
      </c>
      <c r="B2430">
        <v>9866</v>
      </c>
      <c r="C2430" s="10">
        <v>986645</v>
      </c>
      <c r="D2430" t="s">
        <v>6669</v>
      </c>
      <c r="E2430" t="s">
        <v>11030</v>
      </c>
      <c r="F2430" t="s">
        <v>11053</v>
      </c>
      <c r="G2430" t="s">
        <v>6672</v>
      </c>
      <c r="H2430" t="s">
        <v>11031</v>
      </c>
      <c r="I2430" t="s">
        <v>11054</v>
      </c>
      <c r="J2430">
        <v>1</v>
      </c>
      <c r="K2430">
        <v>0</v>
      </c>
      <c r="L2430">
        <v>0</v>
      </c>
      <c r="M2430">
        <v>0</v>
      </c>
      <c r="N2430">
        <v>0</v>
      </c>
      <c r="O2430">
        <v>0</v>
      </c>
    </row>
    <row r="2431" spans="1:15">
      <c r="A2431">
        <v>1214</v>
      </c>
      <c r="B2431">
        <v>9866</v>
      </c>
      <c r="C2431" s="10">
        <v>986642</v>
      </c>
      <c r="D2431" t="s">
        <v>6669</v>
      </c>
      <c r="E2431" t="s">
        <v>11030</v>
      </c>
      <c r="F2431" t="s">
        <v>11055</v>
      </c>
      <c r="G2431" t="s">
        <v>6672</v>
      </c>
      <c r="H2431" t="s">
        <v>11031</v>
      </c>
      <c r="I2431" t="s">
        <v>11056</v>
      </c>
      <c r="J2431">
        <v>1</v>
      </c>
      <c r="K2431">
        <v>0</v>
      </c>
      <c r="L2431">
        <v>0</v>
      </c>
      <c r="M2431">
        <v>1</v>
      </c>
      <c r="N2431">
        <v>0</v>
      </c>
      <c r="O2431">
        <v>0</v>
      </c>
    </row>
    <row r="2432" spans="1:15">
      <c r="A2432">
        <v>1214</v>
      </c>
      <c r="B2432">
        <v>9845</v>
      </c>
      <c r="C2432" s="10">
        <v>984582</v>
      </c>
      <c r="D2432" t="s">
        <v>6669</v>
      </c>
      <c r="E2432" t="s">
        <v>11030</v>
      </c>
      <c r="F2432" t="s">
        <v>11057</v>
      </c>
      <c r="G2432" t="s">
        <v>6672</v>
      </c>
      <c r="H2432" t="s">
        <v>11031</v>
      </c>
      <c r="I2432" t="s">
        <v>11058</v>
      </c>
      <c r="J2432">
        <v>1</v>
      </c>
      <c r="K2432">
        <v>0</v>
      </c>
      <c r="L2432">
        <v>0</v>
      </c>
      <c r="M2432">
        <v>0</v>
      </c>
      <c r="N2432">
        <v>0</v>
      </c>
      <c r="O2432">
        <v>0</v>
      </c>
    </row>
    <row r="2433" spans="1:15">
      <c r="A2433">
        <v>1214</v>
      </c>
      <c r="B2433">
        <v>9865</v>
      </c>
      <c r="C2433" s="10">
        <v>986573</v>
      </c>
      <c r="D2433" t="s">
        <v>6669</v>
      </c>
      <c r="E2433" t="s">
        <v>11030</v>
      </c>
      <c r="F2433" t="s">
        <v>11059</v>
      </c>
      <c r="G2433" t="s">
        <v>6672</v>
      </c>
      <c r="H2433" t="s">
        <v>11031</v>
      </c>
      <c r="I2433" t="s">
        <v>11060</v>
      </c>
      <c r="J2433">
        <v>1</v>
      </c>
      <c r="K2433">
        <v>0</v>
      </c>
      <c r="L2433">
        <v>0</v>
      </c>
      <c r="M2433">
        <v>0</v>
      </c>
      <c r="N2433">
        <v>0</v>
      </c>
      <c r="O2433">
        <v>0</v>
      </c>
    </row>
    <row r="2434" spans="1:15">
      <c r="A2434">
        <v>1214</v>
      </c>
      <c r="B2434">
        <v>9865</v>
      </c>
      <c r="C2434" s="10">
        <v>986575</v>
      </c>
      <c r="D2434" t="s">
        <v>6669</v>
      </c>
      <c r="E2434" t="s">
        <v>11030</v>
      </c>
      <c r="F2434" t="s">
        <v>11061</v>
      </c>
      <c r="G2434" t="s">
        <v>6672</v>
      </c>
      <c r="H2434" t="s">
        <v>11031</v>
      </c>
      <c r="I2434" t="s">
        <v>11062</v>
      </c>
      <c r="J2434">
        <v>1</v>
      </c>
      <c r="K2434">
        <v>0</v>
      </c>
      <c r="L2434">
        <v>0</v>
      </c>
      <c r="M2434">
        <v>0</v>
      </c>
      <c r="N2434">
        <v>0</v>
      </c>
      <c r="O2434">
        <v>0</v>
      </c>
    </row>
    <row r="2435" spans="1:15">
      <c r="A2435">
        <v>1214</v>
      </c>
      <c r="B2435">
        <v>9865</v>
      </c>
      <c r="C2435" s="10">
        <v>986563</v>
      </c>
      <c r="D2435" t="s">
        <v>6669</v>
      </c>
      <c r="E2435" t="s">
        <v>11030</v>
      </c>
      <c r="F2435" t="s">
        <v>11063</v>
      </c>
      <c r="G2435" t="s">
        <v>6672</v>
      </c>
      <c r="H2435" t="s">
        <v>11031</v>
      </c>
      <c r="I2435" t="s">
        <v>11064</v>
      </c>
      <c r="J2435">
        <v>1</v>
      </c>
      <c r="K2435">
        <v>0</v>
      </c>
      <c r="L2435">
        <v>0</v>
      </c>
      <c r="M2435">
        <v>0</v>
      </c>
      <c r="N2435">
        <v>0</v>
      </c>
      <c r="O2435">
        <v>0</v>
      </c>
    </row>
    <row r="2436" spans="1:15">
      <c r="A2436">
        <v>1214</v>
      </c>
      <c r="B2436">
        <v>9865</v>
      </c>
      <c r="C2436" s="10">
        <v>986571</v>
      </c>
      <c r="D2436" t="s">
        <v>6669</v>
      </c>
      <c r="E2436" t="s">
        <v>11030</v>
      </c>
      <c r="F2436" t="s">
        <v>11065</v>
      </c>
      <c r="G2436" t="s">
        <v>6672</v>
      </c>
      <c r="H2436" t="s">
        <v>11031</v>
      </c>
      <c r="I2436" t="s">
        <v>11066</v>
      </c>
      <c r="J2436">
        <v>1</v>
      </c>
      <c r="K2436">
        <v>0</v>
      </c>
      <c r="L2436">
        <v>0</v>
      </c>
      <c r="M2436">
        <v>0</v>
      </c>
      <c r="N2436">
        <v>0</v>
      </c>
      <c r="O2436">
        <v>0</v>
      </c>
    </row>
    <row r="2437" spans="1:15">
      <c r="A2437">
        <v>1214</v>
      </c>
      <c r="B2437">
        <v>9866</v>
      </c>
      <c r="C2437" s="10">
        <v>986643</v>
      </c>
      <c r="D2437" t="s">
        <v>6669</v>
      </c>
      <c r="E2437" t="s">
        <v>11030</v>
      </c>
      <c r="F2437" t="s">
        <v>11067</v>
      </c>
      <c r="G2437" t="s">
        <v>6672</v>
      </c>
      <c r="H2437" t="s">
        <v>11031</v>
      </c>
      <c r="I2437" t="s">
        <v>11068</v>
      </c>
      <c r="J2437">
        <v>1</v>
      </c>
      <c r="K2437">
        <v>0</v>
      </c>
      <c r="L2437">
        <v>0</v>
      </c>
      <c r="M2437">
        <v>0</v>
      </c>
      <c r="N2437">
        <v>0</v>
      </c>
      <c r="O2437">
        <v>0</v>
      </c>
    </row>
    <row r="2438" spans="1:15">
      <c r="A2438">
        <v>1214</v>
      </c>
      <c r="B2438">
        <v>97</v>
      </c>
      <c r="C2438" s="10">
        <v>970003</v>
      </c>
      <c r="D2438" t="s">
        <v>6669</v>
      </c>
      <c r="E2438" t="s">
        <v>11030</v>
      </c>
      <c r="F2438" t="s">
        <v>11069</v>
      </c>
      <c r="G2438" t="s">
        <v>6672</v>
      </c>
      <c r="H2438" t="s">
        <v>11031</v>
      </c>
      <c r="I2438" t="s">
        <v>11070</v>
      </c>
      <c r="J2438">
        <v>0</v>
      </c>
      <c r="K2438">
        <v>0</v>
      </c>
      <c r="L2438">
        <v>1</v>
      </c>
      <c r="M2438">
        <v>0</v>
      </c>
      <c r="N2438">
        <v>0</v>
      </c>
      <c r="O2438">
        <v>0</v>
      </c>
    </row>
    <row r="2439" spans="1:15">
      <c r="A2439">
        <v>1214</v>
      </c>
      <c r="B2439">
        <v>97</v>
      </c>
      <c r="C2439" s="10">
        <v>970017</v>
      </c>
      <c r="D2439" t="s">
        <v>6669</v>
      </c>
      <c r="E2439" t="s">
        <v>11030</v>
      </c>
      <c r="F2439" t="s">
        <v>10786</v>
      </c>
      <c r="G2439" t="s">
        <v>6672</v>
      </c>
      <c r="H2439" t="s">
        <v>11031</v>
      </c>
      <c r="I2439" t="s">
        <v>10787</v>
      </c>
      <c r="J2439">
        <v>0</v>
      </c>
      <c r="K2439">
        <v>0</v>
      </c>
      <c r="L2439">
        <v>1</v>
      </c>
      <c r="M2439">
        <v>0</v>
      </c>
      <c r="N2439">
        <v>0</v>
      </c>
      <c r="O2439">
        <v>0</v>
      </c>
    </row>
    <row r="2440" spans="1:15">
      <c r="A2440">
        <v>1214</v>
      </c>
      <c r="B2440">
        <v>97</v>
      </c>
      <c r="C2440" s="10">
        <v>970002</v>
      </c>
      <c r="D2440" t="s">
        <v>6669</v>
      </c>
      <c r="E2440" t="s">
        <v>11030</v>
      </c>
      <c r="F2440" t="s">
        <v>10790</v>
      </c>
      <c r="G2440" t="s">
        <v>6672</v>
      </c>
      <c r="H2440" t="s">
        <v>11031</v>
      </c>
      <c r="I2440" t="s">
        <v>10791</v>
      </c>
      <c r="J2440">
        <v>0</v>
      </c>
      <c r="K2440">
        <v>0</v>
      </c>
      <c r="L2440">
        <v>1</v>
      </c>
      <c r="M2440">
        <v>0</v>
      </c>
      <c r="N2440">
        <v>0</v>
      </c>
      <c r="O2440">
        <v>0</v>
      </c>
    </row>
    <row r="2441" spans="1:15">
      <c r="A2441">
        <v>1214</v>
      </c>
      <c r="B2441">
        <v>97</v>
      </c>
      <c r="C2441" s="10">
        <v>970014</v>
      </c>
      <c r="D2441" t="s">
        <v>6669</v>
      </c>
      <c r="E2441" t="s">
        <v>11030</v>
      </c>
      <c r="F2441" t="s">
        <v>8688</v>
      </c>
      <c r="G2441" t="s">
        <v>6672</v>
      </c>
      <c r="H2441" t="s">
        <v>11031</v>
      </c>
      <c r="I2441" t="s">
        <v>8689</v>
      </c>
      <c r="J2441">
        <v>0</v>
      </c>
      <c r="K2441">
        <v>0</v>
      </c>
      <c r="L2441">
        <v>0</v>
      </c>
      <c r="M2441">
        <v>0</v>
      </c>
      <c r="N2441">
        <v>0</v>
      </c>
      <c r="O2441">
        <v>0</v>
      </c>
    </row>
    <row r="2442" spans="1:15">
      <c r="A2442">
        <v>1214</v>
      </c>
      <c r="B2442">
        <v>97</v>
      </c>
      <c r="C2442" s="10">
        <v>970007</v>
      </c>
      <c r="D2442" t="s">
        <v>6669</v>
      </c>
      <c r="E2442" t="s">
        <v>11030</v>
      </c>
      <c r="F2442" t="s">
        <v>11071</v>
      </c>
      <c r="G2442" t="s">
        <v>6672</v>
      </c>
      <c r="H2442" t="s">
        <v>11031</v>
      </c>
      <c r="I2442" t="s">
        <v>11072</v>
      </c>
      <c r="J2442">
        <v>0</v>
      </c>
      <c r="K2442">
        <v>0</v>
      </c>
      <c r="L2442">
        <v>0</v>
      </c>
      <c r="M2442">
        <v>0</v>
      </c>
      <c r="N2442">
        <v>0</v>
      </c>
      <c r="O2442">
        <v>0</v>
      </c>
    </row>
    <row r="2443" spans="1:15">
      <c r="A2443">
        <v>1214</v>
      </c>
      <c r="B2443">
        <v>97</v>
      </c>
      <c r="C2443" s="10">
        <v>970006</v>
      </c>
      <c r="D2443" t="s">
        <v>6669</v>
      </c>
      <c r="E2443" t="s">
        <v>11030</v>
      </c>
      <c r="F2443" t="s">
        <v>8459</v>
      </c>
      <c r="G2443" t="s">
        <v>6672</v>
      </c>
      <c r="H2443" t="s">
        <v>11031</v>
      </c>
      <c r="I2443" t="s">
        <v>11073</v>
      </c>
      <c r="J2443">
        <v>0</v>
      </c>
      <c r="K2443">
        <v>0</v>
      </c>
      <c r="L2443">
        <v>0</v>
      </c>
      <c r="M2443">
        <v>0</v>
      </c>
      <c r="N2443">
        <v>0</v>
      </c>
      <c r="O2443">
        <v>0</v>
      </c>
    </row>
    <row r="2444" spans="1:15">
      <c r="A2444">
        <v>1214</v>
      </c>
      <c r="B2444">
        <v>97</v>
      </c>
      <c r="C2444" s="10">
        <v>970001</v>
      </c>
      <c r="D2444" t="s">
        <v>6669</v>
      </c>
      <c r="E2444" t="s">
        <v>11030</v>
      </c>
      <c r="F2444" t="s">
        <v>10401</v>
      </c>
      <c r="G2444" t="s">
        <v>6672</v>
      </c>
      <c r="H2444" t="s">
        <v>11031</v>
      </c>
      <c r="I2444" t="s">
        <v>10402</v>
      </c>
      <c r="J2444">
        <v>0</v>
      </c>
      <c r="K2444">
        <v>0</v>
      </c>
      <c r="L2444">
        <v>1</v>
      </c>
      <c r="M2444">
        <v>0</v>
      </c>
      <c r="N2444">
        <v>0</v>
      </c>
      <c r="O2444">
        <v>0</v>
      </c>
    </row>
    <row r="2445" spans="1:15">
      <c r="A2445">
        <v>1214</v>
      </c>
      <c r="B2445">
        <v>9867</v>
      </c>
      <c r="C2445" s="10">
        <v>986758</v>
      </c>
      <c r="D2445" t="s">
        <v>6669</v>
      </c>
      <c r="E2445" t="s">
        <v>11030</v>
      </c>
      <c r="F2445" t="s">
        <v>11074</v>
      </c>
      <c r="G2445" t="s">
        <v>6672</v>
      </c>
      <c r="H2445" t="s">
        <v>11031</v>
      </c>
      <c r="I2445" t="s">
        <v>11075</v>
      </c>
      <c r="J2445">
        <v>0</v>
      </c>
      <c r="K2445">
        <v>0</v>
      </c>
      <c r="L2445">
        <v>0</v>
      </c>
      <c r="M2445">
        <v>0</v>
      </c>
      <c r="N2445">
        <v>0</v>
      </c>
      <c r="O2445">
        <v>0</v>
      </c>
    </row>
    <row r="2446" spans="1:15">
      <c r="A2446">
        <v>1214</v>
      </c>
      <c r="B2446">
        <v>9867</v>
      </c>
      <c r="C2446" s="10">
        <v>986754</v>
      </c>
      <c r="D2446" t="s">
        <v>6669</v>
      </c>
      <c r="E2446" t="s">
        <v>11030</v>
      </c>
      <c r="F2446" t="s">
        <v>11076</v>
      </c>
      <c r="G2446" t="s">
        <v>6672</v>
      </c>
      <c r="H2446" t="s">
        <v>11031</v>
      </c>
      <c r="I2446" t="s">
        <v>11077</v>
      </c>
      <c r="J2446">
        <v>1</v>
      </c>
      <c r="K2446">
        <v>0</v>
      </c>
      <c r="L2446">
        <v>0</v>
      </c>
      <c r="M2446">
        <v>0</v>
      </c>
      <c r="N2446">
        <v>0</v>
      </c>
      <c r="O2446">
        <v>0</v>
      </c>
    </row>
    <row r="2447" spans="1:15">
      <c r="A2447">
        <v>1214</v>
      </c>
      <c r="B2447">
        <v>9867</v>
      </c>
      <c r="C2447" s="10">
        <v>986755</v>
      </c>
      <c r="D2447" t="s">
        <v>6669</v>
      </c>
      <c r="E2447" t="s">
        <v>11030</v>
      </c>
      <c r="F2447" t="s">
        <v>11078</v>
      </c>
      <c r="G2447" t="s">
        <v>6672</v>
      </c>
      <c r="H2447" t="s">
        <v>11031</v>
      </c>
      <c r="I2447" t="s">
        <v>11079</v>
      </c>
      <c r="J2447">
        <v>1</v>
      </c>
      <c r="K2447">
        <v>0</v>
      </c>
      <c r="L2447">
        <v>0</v>
      </c>
      <c r="M2447">
        <v>0</v>
      </c>
      <c r="N2447">
        <v>0</v>
      </c>
      <c r="O2447">
        <v>0</v>
      </c>
    </row>
    <row r="2448" spans="1:15">
      <c r="A2448">
        <v>1214</v>
      </c>
      <c r="B2448">
        <v>9867</v>
      </c>
      <c r="C2448" s="10">
        <v>986756</v>
      </c>
      <c r="D2448" t="s">
        <v>6669</v>
      </c>
      <c r="E2448" t="s">
        <v>11030</v>
      </c>
      <c r="F2448" t="s">
        <v>11080</v>
      </c>
      <c r="G2448" t="s">
        <v>6672</v>
      </c>
      <c r="H2448" t="s">
        <v>11031</v>
      </c>
      <c r="I2448" t="s">
        <v>11081</v>
      </c>
      <c r="J2448">
        <v>1</v>
      </c>
      <c r="K2448">
        <v>0</v>
      </c>
      <c r="L2448">
        <v>0</v>
      </c>
      <c r="M2448">
        <v>0</v>
      </c>
      <c r="N2448">
        <v>0</v>
      </c>
      <c r="O2448">
        <v>0</v>
      </c>
    </row>
    <row r="2449" spans="1:15">
      <c r="A2449">
        <v>1214</v>
      </c>
      <c r="B2449">
        <v>9867</v>
      </c>
      <c r="C2449" s="10">
        <v>986751</v>
      </c>
      <c r="D2449" t="s">
        <v>6669</v>
      </c>
      <c r="E2449" t="s">
        <v>11030</v>
      </c>
      <c r="F2449" t="s">
        <v>11082</v>
      </c>
      <c r="G2449" t="s">
        <v>6672</v>
      </c>
      <c r="H2449" t="s">
        <v>11031</v>
      </c>
      <c r="I2449" t="s">
        <v>11083</v>
      </c>
      <c r="J2449">
        <v>1</v>
      </c>
      <c r="K2449">
        <v>0</v>
      </c>
      <c r="L2449">
        <v>0</v>
      </c>
      <c r="M2449">
        <v>0</v>
      </c>
      <c r="N2449">
        <v>0</v>
      </c>
      <c r="O2449">
        <v>0</v>
      </c>
    </row>
    <row r="2450" spans="1:15">
      <c r="A2450">
        <v>1214</v>
      </c>
      <c r="B2450">
        <v>9863</v>
      </c>
      <c r="C2450" s="10">
        <v>986385</v>
      </c>
      <c r="D2450" t="s">
        <v>6669</v>
      </c>
      <c r="E2450" t="s">
        <v>11030</v>
      </c>
      <c r="F2450" t="s">
        <v>11084</v>
      </c>
      <c r="G2450" t="s">
        <v>6672</v>
      </c>
      <c r="H2450" t="s">
        <v>11031</v>
      </c>
      <c r="I2450" t="s">
        <v>11085</v>
      </c>
      <c r="J2450">
        <v>1</v>
      </c>
      <c r="K2450">
        <v>0</v>
      </c>
      <c r="L2450">
        <v>0</v>
      </c>
      <c r="M2450">
        <v>0</v>
      </c>
      <c r="N2450">
        <v>0</v>
      </c>
      <c r="O2450">
        <v>0</v>
      </c>
    </row>
    <row r="2451" spans="1:15">
      <c r="A2451">
        <v>1214</v>
      </c>
      <c r="B2451">
        <v>9866</v>
      </c>
      <c r="C2451" s="10">
        <v>986644</v>
      </c>
      <c r="D2451" t="s">
        <v>6669</v>
      </c>
      <c r="E2451" t="s">
        <v>11030</v>
      </c>
      <c r="F2451" t="s">
        <v>11086</v>
      </c>
      <c r="G2451" t="s">
        <v>6672</v>
      </c>
      <c r="H2451" t="s">
        <v>11031</v>
      </c>
      <c r="I2451" t="s">
        <v>11087</v>
      </c>
      <c r="J2451">
        <v>1</v>
      </c>
      <c r="K2451">
        <v>0</v>
      </c>
      <c r="L2451">
        <v>0</v>
      </c>
      <c r="M2451">
        <v>0</v>
      </c>
      <c r="N2451">
        <v>0</v>
      </c>
      <c r="O2451">
        <v>0</v>
      </c>
    </row>
    <row r="2452" spans="1:15">
      <c r="A2452">
        <v>1214</v>
      </c>
      <c r="B2452">
        <v>9867</v>
      </c>
      <c r="C2452" s="10">
        <v>986757</v>
      </c>
      <c r="D2452" t="s">
        <v>6669</v>
      </c>
      <c r="E2452" t="s">
        <v>11030</v>
      </c>
      <c r="F2452" t="s">
        <v>11088</v>
      </c>
      <c r="G2452" t="s">
        <v>6672</v>
      </c>
      <c r="H2452" t="s">
        <v>11031</v>
      </c>
      <c r="I2452" t="s">
        <v>11089</v>
      </c>
      <c r="J2452">
        <v>1</v>
      </c>
      <c r="K2452">
        <v>0</v>
      </c>
      <c r="L2452">
        <v>0</v>
      </c>
      <c r="M2452">
        <v>0</v>
      </c>
      <c r="N2452">
        <v>0</v>
      </c>
      <c r="O2452">
        <v>0</v>
      </c>
    </row>
    <row r="2453" spans="1:15">
      <c r="A2453">
        <v>1214</v>
      </c>
      <c r="B2453">
        <v>9863</v>
      </c>
      <c r="C2453" s="10">
        <v>986384</v>
      </c>
      <c r="D2453" t="s">
        <v>6669</v>
      </c>
      <c r="E2453" t="s">
        <v>11030</v>
      </c>
      <c r="F2453" t="s">
        <v>11090</v>
      </c>
      <c r="G2453" t="s">
        <v>6672</v>
      </c>
      <c r="H2453" t="s">
        <v>11031</v>
      </c>
      <c r="I2453" t="s">
        <v>11091</v>
      </c>
      <c r="J2453">
        <v>1</v>
      </c>
      <c r="K2453">
        <v>0</v>
      </c>
      <c r="L2453">
        <v>0</v>
      </c>
      <c r="M2453">
        <v>0</v>
      </c>
      <c r="N2453">
        <v>0</v>
      </c>
      <c r="O2453">
        <v>0</v>
      </c>
    </row>
    <row r="2454" spans="1:15">
      <c r="A2454">
        <v>1214</v>
      </c>
      <c r="B2454">
        <v>97</v>
      </c>
      <c r="C2454" s="10">
        <v>970005</v>
      </c>
      <c r="D2454" t="s">
        <v>6669</v>
      </c>
      <c r="E2454" t="s">
        <v>11030</v>
      </c>
      <c r="F2454" t="s">
        <v>11092</v>
      </c>
      <c r="G2454" t="s">
        <v>6672</v>
      </c>
      <c r="H2454" t="s">
        <v>11031</v>
      </c>
      <c r="I2454" t="s">
        <v>11093</v>
      </c>
      <c r="J2454">
        <v>0</v>
      </c>
      <c r="K2454">
        <v>0</v>
      </c>
      <c r="L2454">
        <v>1</v>
      </c>
      <c r="M2454">
        <v>0</v>
      </c>
      <c r="N2454">
        <v>0</v>
      </c>
      <c r="O2454">
        <v>0</v>
      </c>
    </row>
    <row r="2455" spans="1:15">
      <c r="A2455">
        <v>1214</v>
      </c>
      <c r="B2455">
        <v>97</v>
      </c>
      <c r="C2455" s="10">
        <v>970022</v>
      </c>
      <c r="D2455" t="s">
        <v>6669</v>
      </c>
      <c r="E2455" t="s">
        <v>11030</v>
      </c>
      <c r="F2455" t="s">
        <v>11094</v>
      </c>
      <c r="G2455" t="s">
        <v>6672</v>
      </c>
      <c r="H2455" t="s">
        <v>11031</v>
      </c>
      <c r="I2455" t="s">
        <v>11095</v>
      </c>
      <c r="J2455">
        <v>0</v>
      </c>
      <c r="K2455">
        <v>0</v>
      </c>
      <c r="L2455">
        <v>1</v>
      </c>
      <c r="M2455">
        <v>0</v>
      </c>
      <c r="N2455">
        <v>0</v>
      </c>
      <c r="O2455">
        <v>0</v>
      </c>
    </row>
    <row r="2456" spans="1:15">
      <c r="A2456">
        <v>1214</v>
      </c>
      <c r="B2456">
        <v>97</v>
      </c>
      <c r="C2456" s="10">
        <v>970012</v>
      </c>
      <c r="D2456" t="s">
        <v>6669</v>
      </c>
      <c r="E2456" t="s">
        <v>11030</v>
      </c>
      <c r="F2456" t="s">
        <v>8708</v>
      </c>
      <c r="G2456" t="s">
        <v>6672</v>
      </c>
      <c r="H2456" t="s">
        <v>11031</v>
      </c>
      <c r="I2456" t="s">
        <v>8709</v>
      </c>
      <c r="J2456">
        <v>0</v>
      </c>
      <c r="K2456">
        <v>0</v>
      </c>
      <c r="L2456">
        <v>1</v>
      </c>
      <c r="M2456">
        <v>0</v>
      </c>
      <c r="N2456">
        <v>0</v>
      </c>
      <c r="O2456">
        <v>0</v>
      </c>
    </row>
    <row r="2457" spans="1:15">
      <c r="A2457">
        <v>1214</v>
      </c>
      <c r="B2457">
        <v>97</v>
      </c>
      <c r="C2457" s="10">
        <v>970037</v>
      </c>
      <c r="D2457" t="s">
        <v>6669</v>
      </c>
      <c r="E2457" t="s">
        <v>11030</v>
      </c>
      <c r="F2457" t="s">
        <v>11096</v>
      </c>
      <c r="G2457" t="s">
        <v>6672</v>
      </c>
      <c r="H2457" t="s">
        <v>11031</v>
      </c>
      <c r="I2457" t="s">
        <v>11097</v>
      </c>
      <c r="J2457">
        <v>0</v>
      </c>
      <c r="K2457">
        <v>0</v>
      </c>
      <c r="L2457">
        <v>1</v>
      </c>
      <c r="M2457">
        <v>0</v>
      </c>
      <c r="N2457">
        <v>0</v>
      </c>
      <c r="O2457">
        <v>0</v>
      </c>
    </row>
    <row r="2458" spans="1:15">
      <c r="A2458">
        <v>1214</v>
      </c>
      <c r="B2458">
        <v>97</v>
      </c>
      <c r="C2458" s="10">
        <v>970026</v>
      </c>
      <c r="D2458" t="s">
        <v>6669</v>
      </c>
      <c r="E2458" t="s">
        <v>11030</v>
      </c>
      <c r="F2458" t="s">
        <v>11098</v>
      </c>
      <c r="G2458" t="s">
        <v>6672</v>
      </c>
      <c r="H2458" t="s">
        <v>11031</v>
      </c>
      <c r="I2458" t="s">
        <v>11099</v>
      </c>
      <c r="J2458">
        <v>0</v>
      </c>
      <c r="K2458">
        <v>0</v>
      </c>
      <c r="L2458">
        <v>1</v>
      </c>
      <c r="M2458">
        <v>0</v>
      </c>
      <c r="N2458">
        <v>0</v>
      </c>
      <c r="O2458">
        <v>0</v>
      </c>
    </row>
    <row r="2459" spans="1:15">
      <c r="A2459">
        <v>1214</v>
      </c>
      <c r="B2459">
        <v>97</v>
      </c>
      <c r="C2459" s="10">
        <v>970016</v>
      </c>
      <c r="D2459" t="s">
        <v>6669</v>
      </c>
      <c r="E2459" t="s">
        <v>11030</v>
      </c>
      <c r="F2459" t="s">
        <v>11100</v>
      </c>
      <c r="G2459" t="s">
        <v>6672</v>
      </c>
      <c r="H2459" t="s">
        <v>11031</v>
      </c>
      <c r="I2459" t="s">
        <v>11101</v>
      </c>
      <c r="J2459">
        <v>0</v>
      </c>
      <c r="K2459">
        <v>0</v>
      </c>
      <c r="L2459">
        <v>1</v>
      </c>
      <c r="M2459">
        <v>0</v>
      </c>
      <c r="N2459">
        <v>0</v>
      </c>
      <c r="O2459">
        <v>0</v>
      </c>
    </row>
    <row r="2460" spans="1:15">
      <c r="A2460">
        <v>1214</v>
      </c>
      <c r="B2460">
        <v>9845</v>
      </c>
      <c r="C2460" s="10">
        <v>984581</v>
      </c>
      <c r="D2460" t="s">
        <v>6669</v>
      </c>
      <c r="E2460" t="s">
        <v>11030</v>
      </c>
      <c r="F2460" t="s">
        <v>11102</v>
      </c>
      <c r="G2460" t="s">
        <v>6672</v>
      </c>
      <c r="H2460" t="s">
        <v>11031</v>
      </c>
      <c r="I2460" t="s">
        <v>11103</v>
      </c>
      <c r="J2460">
        <v>1</v>
      </c>
      <c r="K2460">
        <v>0</v>
      </c>
      <c r="L2460">
        <v>0</v>
      </c>
      <c r="M2460">
        <v>0</v>
      </c>
      <c r="N2460">
        <v>0</v>
      </c>
      <c r="O2460">
        <v>0</v>
      </c>
    </row>
    <row r="2461" spans="1:15">
      <c r="A2461">
        <v>1214</v>
      </c>
      <c r="B2461">
        <v>97</v>
      </c>
      <c r="C2461" s="10">
        <v>970036</v>
      </c>
      <c r="D2461" t="s">
        <v>6669</v>
      </c>
      <c r="E2461" t="s">
        <v>11030</v>
      </c>
      <c r="F2461" t="s">
        <v>11104</v>
      </c>
      <c r="G2461" t="s">
        <v>6672</v>
      </c>
      <c r="H2461" t="s">
        <v>11031</v>
      </c>
      <c r="I2461" t="s">
        <v>11105</v>
      </c>
      <c r="J2461">
        <v>1</v>
      </c>
      <c r="K2461">
        <v>0</v>
      </c>
      <c r="L2461">
        <v>0</v>
      </c>
      <c r="M2461">
        <v>0</v>
      </c>
      <c r="N2461">
        <v>0</v>
      </c>
      <c r="O2461">
        <v>0</v>
      </c>
    </row>
    <row r="2462" spans="1:15">
      <c r="A2462">
        <v>1214</v>
      </c>
      <c r="B2462">
        <v>97</v>
      </c>
      <c r="C2462" s="10">
        <v>970035</v>
      </c>
      <c r="D2462" t="s">
        <v>6669</v>
      </c>
      <c r="E2462" t="s">
        <v>11030</v>
      </c>
      <c r="F2462" t="s">
        <v>11106</v>
      </c>
      <c r="G2462" t="s">
        <v>6672</v>
      </c>
      <c r="H2462" t="s">
        <v>11031</v>
      </c>
      <c r="I2462" t="s">
        <v>11107</v>
      </c>
      <c r="J2462">
        <v>1</v>
      </c>
      <c r="K2462">
        <v>0</v>
      </c>
      <c r="L2462">
        <v>0</v>
      </c>
      <c r="M2462">
        <v>0</v>
      </c>
      <c r="N2462">
        <v>0</v>
      </c>
      <c r="O2462">
        <v>0</v>
      </c>
    </row>
    <row r="2463" spans="1:15">
      <c r="A2463">
        <v>1214</v>
      </c>
      <c r="B2463">
        <v>97</v>
      </c>
      <c r="C2463" s="10">
        <v>970011</v>
      </c>
      <c r="D2463" t="s">
        <v>6669</v>
      </c>
      <c r="E2463" t="s">
        <v>11030</v>
      </c>
      <c r="F2463" t="s">
        <v>11108</v>
      </c>
      <c r="G2463" t="s">
        <v>6672</v>
      </c>
      <c r="H2463" t="s">
        <v>11031</v>
      </c>
      <c r="I2463" t="s">
        <v>11109</v>
      </c>
      <c r="J2463">
        <v>0</v>
      </c>
      <c r="K2463">
        <v>0</v>
      </c>
      <c r="L2463">
        <v>1</v>
      </c>
      <c r="M2463">
        <v>0</v>
      </c>
      <c r="N2463">
        <v>0</v>
      </c>
      <c r="O2463">
        <v>0</v>
      </c>
    </row>
    <row r="2464" spans="1:15">
      <c r="A2464">
        <v>1214</v>
      </c>
      <c r="B2464">
        <v>97</v>
      </c>
      <c r="C2464" s="10">
        <v>970027</v>
      </c>
      <c r="D2464" t="s">
        <v>6669</v>
      </c>
      <c r="E2464" t="s">
        <v>11030</v>
      </c>
      <c r="F2464" t="s">
        <v>9776</v>
      </c>
      <c r="G2464" t="s">
        <v>6672</v>
      </c>
      <c r="H2464" t="s">
        <v>11031</v>
      </c>
      <c r="I2464" t="s">
        <v>9777</v>
      </c>
      <c r="J2464">
        <v>0</v>
      </c>
      <c r="K2464">
        <v>0</v>
      </c>
      <c r="L2464">
        <v>1</v>
      </c>
      <c r="M2464">
        <v>0</v>
      </c>
      <c r="N2464">
        <v>0</v>
      </c>
      <c r="O2464">
        <v>0</v>
      </c>
    </row>
    <row r="2465" spans="1:15">
      <c r="A2465">
        <v>1214</v>
      </c>
      <c r="B2465">
        <v>97</v>
      </c>
      <c r="C2465" s="10">
        <v>970024</v>
      </c>
      <c r="D2465" t="s">
        <v>6669</v>
      </c>
      <c r="E2465" t="s">
        <v>11030</v>
      </c>
      <c r="F2465" t="s">
        <v>11110</v>
      </c>
      <c r="G2465" t="s">
        <v>6672</v>
      </c>
      <c r="H2465" t="s">
        <v>11031</v>
      </c>
      <c r="I2465" t="s">
        <v>11111</v>
      </c>
      <c r="J2465">
        <v>0</v>
      </c>
      <c r="K2465">
        <v>0</v>
      </c>
      <c r="L2465">
        <v>1</v>
      </c>
      <c r="M2465">
        <v>0</v>
      </c>
      <c r="N2465">
        <v>0</v>
      </c>
      <c r="O2465">
        <v>0</v>
      </c>
    </row>
    <row r="2466" spans="1:15">
      <c r="A2466">
        <v>1214</v>
      </c>
      <c r="B2466">
        <v>97</v>
      </c>
      <c r="C2466" s="10">
        <v>970004</v>
      </c>
      <c r="D2466" t="s">
        <v>6669</v>
      </c>
      <c r="E2466" t="s">
        <v>11030</v>
      </c>
      <c r="F2466" t="s">
        <v>8731</v>
      </c>
      <c r="G2466" t="s">
        <v>6672</v>
      </c>
      <c r="H2466" t="s">
        <v>11031</v>
      </c>
      <c r="I2466" t="s">
        <v>8732</v>
      </c>
      <c r="J2466">
        <v>0</v>
      </c>
      <c r="K2466">
        <v>0</v>
      </c>
      <c r="L2466">
        <v>1</v>
      </c>
      <c r="M2466">
        <v>0</v>
      </c>
      <c r="N2466">
        <v>0</v>
      </c>
      <c r="O2466">
        <v>0</v>
      </c>
    </row>
    <row r="2467" spans="1:15">
      <c r="A2467">
        <v>1214</v>
      </c>
      <c r="B2467">
        <v>97</v>
      </c>
      <c r="C2467" s="10">
        <v>970021</v>
      </c>
      <c r="D2467" t="s">
        <v>6669</v>
      </c>
      <c r="E2467" t="s">
        <v>11030</v>
      </c>
      <c r="F2467" t="s">
        <v>11112</v>
      </c>
      <c r="G2467" t="s">
        <v>6672</v>
      </c>
      <c r="H2467" t="s">
        <v>11031</v>
      </c>
      <c r="I2467" t="s">
        <v>11113</v>
      </c>
      <c r="J2467">
        <v>0</v>
      </c>
      <c r="K2467">
        <v>0</v>
      </c>
      <c r="L2467">
        <v>1</v>
      </c>
      <c r="M2467">
        <v>0</v>
      </c>
      <c r="N2467">
        <v>0</v>
      </c>
      <c r="O2467">
        <v>0</v>
      </c>
    </row>
    <row r="2468" spans="1:15">
      <c r="A2468">
        <v>1214</v>
      </c>
      <c r="B2468">
        <v>97</v>
      </c>
      <c r="C2468" s="10">
        <v>970013</v>
      </c>
      <c r="D2468" t="s">
        <v>6669</v>
      </c>
      <c r="E2468" t="s">
        <v>11030</v>
      </c>
      <c r="F2468" t="s">
        <v>11114</v>
      </c>
      <c r="G2468" t="s">
        <v>6672</v>
      </c>
      <c r="H2468" t="s">
        <v>11031</v>
      </c>
      <c r="I2468" t="s">
        <v>11115</v>
      </c>
      <c r="J2468">
        <v>0</v>
      </c>
      <c r="K2468">
        <v>0</v>
      </c>
      <c r="L2468">
        <v>0</v>
      </c>
      <c r="M2468">
        <v>0</v>
      </c>
      <c r="N2468">
        <v>0</v>
      </c>
      <c r="O2468">
        <v>0</v>
      </c>
    </row>
    <row r="2469" spans="1:15">
      <c r="A2469">
        <v>1215</v>
      </c>
      <c r="B2469">
        <v>72</v>
      </c>
      <c r="C2469" s="10">
        <v>720000</v>
      </c>
      <c r="D2469" t="s">
        <v>6669</v>
      </c>
      <c r="E2469" t="s">
        <v>11116</v>
      </c>
      <c r="F2469" t="s">
        <v>6671</v>
      </c>
      <c r="G2469" t="s">
        <v>6672</v>
      </c>
      <c r="H2469" t="s">
        <v>11117</v>
      </c>
      <c r="I2469" t="s">
        <v>6674</v>
      </c>
      <c r="J2469">
        <v>0</v>
      </c>
      <c r="K2469">
        <v>0</v>
      </c>
      <c r="L2469">
        <v>0</v>
      </c>
      <c r="M2469">
        <v>0</v>
      </c>
      <c r="N2469">
        <v>0</v>
      </c>
      <c r="O2469">
        <v>0</v>
      </c>
    </row>
    <row r="2470" spans="1:15">
      <c r="A2470">
        <v>1215</v>
      </c>
      <c r="B2470">
        <v>72</v>
      </c>
      <c r="C2470" s="10">
        <v>720044</v>
      </c>
      <c r="D2470" t="s">
        <v>6669</v>
      </c>
      <c r="E2470" t="s">
        <v>11116</v>
      </c>
      <c r="F2470" t="s">
        <v>11118</v>
      </c>
      <c r="G2470" t="s">
        <v>6672</v>
      </c>
      <c r="H2470" t="s">
        <v>11117</v>
      </c>
      <c r="I2470" t="s">
        <v>11119</v>
      </c>
      <c r="J2470">
        <v>0</v>
      </c>
      <c r="K2470">
        <v>0</v>
      </c>
      <c r="L2470">
        <v>0</v>
      </c>
      <c r="M2470">
        <v>0</v>
      </c>
      <c r="N2470">
        <v>0</v>
      </c>
      <c r="O2470">
        <v>0</v>
      </c>
    </row>
    <row r="2471" spans="1:15">
      <c r="A2471">
        <v>1215</v>
      </c>
      <c r="B2471">
        <v>72</v>
      </c>
      <c r="C2471" s="10">
        <v>720023</v>
      </c>
      <c r="D2471" t="s">
        <v>6669</v>
      </c>
      <c r="E2471" t="s">
        <v>11116</v>
      </c>
      <c r="F2471" t="s">
        <v>11120</v>
      </c>
      <c r="G2471" t="s">
        <v>6672</v>
      </c>
      <c r="H2471" t="s">
        <v>11117</v>
      </c>
      <c r="I2471" t="s">
        <v>11121</v>
      </c>
      <c r="J2471">
        <v>0</v>
      </c>
      <c r="K2471">
        <v>0</v>
      </c>
      <c r="L2471">
        <v>1</v>
      </c>
      <c r="M2471">
        <v>0</v>
      </c>
      <c r="N2471">
        <v>0</v>
      </c>
      <c r="O2471">
        <v>0</v>
      </c>
    </row>
    <row r="2472" spans="1:15">
      <c r="A2472">
        <v>1215</v>
      </c>
      <c r="B2472">
        <v>72</v>
      </c>
      <c r="C2472" s="10">
        <v>720021</v>
      </c>
      <c r="D2472" t="s">
        <v>6669</v>
      </c>
      <c r="E2472" t="s">
        <v>11116</v>
      </c>
      <c r="F2472" t="s">
        <v>11122</v>
      </c>
      <c r="G2472" t="s">
        <v>6672</v>
      </c>
      <c r="H2472" t="s">
        <v>11117</v>
      </c>
      <c r="I2472" t="s">
        <v>11123</v>
      </c>
      <c r="J2472">
        <v>0</v>
      </c>
      <c r="K2472">
        <v>0</v>
      </c>
      <c r="L2472">
        <v>1</v>
      </c>
      <c r="M2472">
        <v>0</v>
      </c>
      <c r="N2472">
        <v>0</v>
      </c>
      <c r="O2472">
        <v>0</v>
      </c>
    </row>
    <row r="2473" spans="1:15">
      <c r="A2473">
        <v>1215</v>
      </c>
      <c r="B2473">
        <v>72</v>
      </c>
      <c r="C2473" s="10">
        <v>720011</v>
      </c>
      <c r="D2473" t="s">
        <v>6669</v>
      </c>
      <c r="E2473" t="s">
        <v>11116</v>
      </c>
      <c r="F2473" t="s">
        <v>11124</v>
      </c>
      <c r="G2473" t="s">
        <v>6672</v>
      </c>
      <c r="H2473" t="s">
        <v>11117</v>
      </c>
      <c r="I2473" t="s">
        <v>11125</v>
      </c>
      <c r="J2473">
        <v>0</v>
      </c>
      <c r="K2473">
        <v>0</v>
      </c>
      <c r="L2473">
        <v>1</v>
      </c>
      <c r="M2473">
        <v>0</v>
      </c>
      <c r="N2473">
        <v>0</v>
      </c>
      <c r="O2473">
        <v>0</v>
      </c>
    </row>
    <row r="2474" spans="1:15">
      <c r="A2474">
        <v>1215</v>
      </c>
      <c r="B2474">
        <v>72</v>
      </c>
      <c r="C2474" s="10">
        <v>720001</v>
      </c>
      <c r="D2474" t="s">
        <v>6669</v>
      </c>
      <c r="E2474" t="s">
        <v>11116</v>
      </c>
      <c r="F2474" t="s">
        <v>11126</v>
      </c>
      <c r="G2474" t="s">
        <v>6672</v>
      </c>
      <c r="H2474" t="s">
        <v>11117</v>
      </c>
      <c r="I2474" t="s">
        <v>11127</v>
      </c>
      <c r="J2474">
        <v>0</v>
      </c>
      <c r="K2474">
        <v>0</v>
      </c>
      <c r="L2474">
        <v>1</v>
      </c>
      <c r="M2474">
        <v>0</v>
      </c>
      <c r="N2474">
        <v>0</v>
      </c>
      <c r="O2474">
        <v>0</v>
      </c>
    </row>
    <row r="2475" spans="1:15">
      <c r="A2475">
        <v>1215</v>
      </c>
      <c r="B2475">
        <v>72</v>
      </c>
      <c r="C2475" s="10">
        <v>720835</v>
      </c>
      <c r="D2475" t="s">
        <v>6669</v>
      </c>
      <c r="E2475" t="s">
        <v>11116</v>
      </c>
      <c r="F2475" t="s">
        <v>11128</v>
      </c>
      <c r="G2475" t="s">
        <v>6672</v>
      </c>
      <c r="H2475" t="s">
        <v>11117</v>
      </c>
      <c r="I2475" t="s">
        <v>11129</v>
      </c>
      <c r="J2475">
        <v>0</v>
      </c>
      <c r="K2475">
        <v>0</v>
      </c>
      <c r="L2475">
        <v>0</v>
      </c>
      <c r="M2475">
        <v>0</v>
      </c>
      <c r="N2475">
        <v>0</v>
      </c>
      <c r="O2475">
        <v>0</v>
      </c>
    </row>
    <row r="2476" spans="1:15">
      <c r="A2476">
        <v>1215</v>
      </c>
      <c r="B2476">
        <v>72</v>
      </c>
      <c r="C2476" s="10">
        <v>720831</v>
      </c>
      <c r="D2476" t="s">
        <v>6669</v>
      </c>
      <c r="E2476" t="s">
        <v>11116</v>
      </c>
      <c r="F2476" t="s">
        <v>11130</v>
      </c>
      <c r="G2476" t="s">
        <v>6672</v>
      </c>
      <c r="H2476" t="s">
        <v>11117</v>
      </c>
      <c r="I2476" t="s">
        <v>11131</v>
      </c>
      <c r="J2476">
        <v>0</v>
      </c>
      <c r="K2476">
        <v>0</v>
      </c>
      <c r="L2476">
        <v>0</v>
      </c>
      <c r="M2476">
        <v>0</v>
      </c>
      <c r="N2476">
        <v>0</v>
      </c>
      <c r="O2476">
        <v>0</v>
      </c>
    </row>
    <row r="2477" spans="1:15">
      <c r="A2477">
        <v>1215</v>
      </c>
      <c r="B2477">
        <v>72</v>
      </c>
      <c r="C2477" s="10">
        <v>720834</v>
      </c>
      <c r="D2477" t="s">
        <v>6669</v>
      </c>
      <c r="E2477" t="s">
        <v>11116</v>
      </c>
      <c r="F2477" t="s">
        <v>11132</v>
      </c>
      <c r="G2477" t="s">
        <v>6672</v>
      </c>
      <c r="H2477" t="s">
        <v>11117</v>
      </c>
      <c r="I2477" t="s">
        <v>11133</v>
      </c>
      <c r="J2477">
        <v>0</v>
      </c>
      <c r="K2477">
        <v>0</v>
      </c>
      <c r="L2477">
        <v>0</v>
      </c>
      <c r="M2477">
        <v>0</v>
      </c>
      <c r="N2477">
        <v>0</v>
      </c>
      <c r="O2477">
        <v>0</v>
      </c>
    </row>
    <row r="2478" spans="1:15">
      <c r="A2478">
        <v>1215</v>
      </c>
      <c r="B2478">
        <v>72</v>
      </c>
      <c r="C2478" s="10">
        <v>720832</v>
      </c>
      <c r="D2478" t="s">
        <v>6669</v>
      </c>
      <c r="E2478" t="s">
        <v>11116</v>
      </c>
      <c r="F2478" t="s">
        <v>11134</v>
      </c>
      <c r="G2478" t="s">
        <v>6672</v>
      </c>
      <c r="H2478" t="s">
        <v>11117</v>
      </c>
      <c r="I2478" t="s">
        <v>11135</v>
      </c>
      <c r="J2478">
        <v>0</v>
      </c>
      <c r="K2478">
        <v>0</v>
      </c>
      <c r="L2478">
        <v>0</v>
      </c>
      <c r="M2478">
        <v>0</v>
      </c>
      <c r="N2478">
        <v>0</v>
      </c>
      <c r="O2478">
        <v>0</v>
      </c>
    </row>
    <row r="2479" spans="1:15">
      <c r="A2479">
        <v>1215</v>
      </c>
      <c r="B2479">
        <v>72</v>
      </c>
      <c r="C2479" s="10">
        <v>720833</v>
      </c>
      <c r="D2479" t="s">
        <v>6669</v>
      </c>
      <c r="E2479" t="s">
        <v>11116</v>
      </c>
      <c r="F2479" t="s">
        <v>11136</v>
      </c>
      <c r="G2479" t="s">
        <v>6672</v>
      </c>
      <c r="H2479" t="s">
        <v>11117</v>
      </c>
      <c r="I2479" t="s">
        <v>11137</v>
      </c>
      <c r="J2479">
        <v>0</v>
      </c>
      <c r="K2479">
        <v>0</v>
      </c>
      <c r="L2479">
        <v>0</v>
      </c>
      <c r="M2479">
        <v>0</v>
      </c>
      <c r="N2479">
        <v>0</v>
      </c>
      <c r="O2479">
        <v>0</v>
      </c>
    </row>
    <row r="2480" spans="1:15">
      <c r="A2480">
        <v>1215</v>
      </c>
      <c r="B2480">
        <v>72</v>
      </c>
      <c r="C2480" s="10">
        <v>720047</v>
      </c>
      <c r="D2480" t="s">
        <v>6669</v>
      </c>
      <c r="E2480" t="s">
        <v>11116</v>
      </c>
      <c r="F2480" t="s">
        <v>11138</v>
      </c>
      <c r="G2480" t="s">
        <v>6672</v>
      </c>
      <c r="H2480" t="s">
        <v>11117</v>
      </c>
      <c r="I2480" t="s">
        <v>11139</v>
      </c>
      <c r="J2480">
        <v>0</v>
      </c>
      <c r="K2480">
        <v>0</v>
      </c>
      <c r="L2480">
        <v>0</v>
      </c>
      <c r="M2480">
        <v>0</v>
      </c>
      <c r="N2480">
        <v>0</v>
      </c>
      <c r="O2480">
        <v>0</v>
      </c>
    </row>
    <row r="2481" spans="1:15">
      <c r="A2481">
        <v>1215</v>
      </c>
      <c r="B2481">
        <v>72</v>
      </c>
      <c r="C2481" s="10">
        <v>720045</v>
      </c>
      <c r="D2481" t="s">
        <v>6669</v>
      </c>
      <c r="E2481" t="s">
        <v>11116</v>
      </c>
      <c r="F2481" t="s">
        <v>11140</v>
      </c>
      <c r="G2481" t="s">
        <v>6672</v>
      </c>
      <c r="H2481" t="s">
        <v>11117</v>
      </c>
      <c r="I2481" t="s">
        <v>11141</v>
      </c>
      <c r="J2481">
        <v>0</v>
      </c>
      <c r="K2481">
        <v>0</v>
      </c>
      <c r="L2481">
        <v>0</v>
      </c>
      <c r="M2481">
        <v>0</v>
      </c>
      <c r="N2481">
        <v>0</v>
      </c>
      <c r="O2481">
        <v>0</v>
      </c>
    </row>
    <row r="2482" spans="1:15">
      <c r="A2482">
        <v>1215</v>
      </c>
      <c r="B2482">
        <v>72</v>
      </c>
      <c r="C2482" s="10">
        <v>720046</v>
      </c>
      <c r="D2482" t="s">
        <v>6669</v>
      </c>
      <c r="E2482" t="s">
        <v>11116</v>
      </c>
      <c r="F2482" t="s">
        <v>11142</v>
      </c>
      <c r="G2482" t="s">
        <v>6672</v>
      </c>
      <c r="H2482" t="s">
        <v>11117</v>
      </c>
      <c r="I2482" t="s">
        <v>11143</v>
      </c>
      <c r="J2482">
        <v>0</v>
      </c>
      <c r="K2482">
        <v>0</v>
      </c>
      <c r="L2482">
        <v>0</v>
      </c>
      <c r="M2482">
        <v>0</v>
      </c>
      <c r="N2482">
        <v>0</v>
      </c>
      <c r="O2482">
        <v>0</v>
      </c>
    </row>
    <row r="2483" spans="1:15">
      <c r="A2483">
        <v>1215</v>
      </c>
      <c r="B2483">
        <v>72</v>
      </c>
      <c r="C2483" s="10">
        <v>720051</v>
      </c>
      <c r="D2483" t="s">
        <v>6669</v>
      </c>
      <c r="E2483" t="s">
        <v>11116</v>
      </c>
      <c r="F2483" t="s">
        <v>11144</v>
      </c>
      <c r="G2483" t="s">
        <v>6672</v>
      </c>
      <c r="H2483" t="s">
        <v>11117</v>
      </c>
      <c r="I2483" t="s">
        <v>11145</v>
      </c>
      <c r="J2483">
        <v>1</v>
      </c>
      <c r="K2483">
        <v>0</v>
      </c>
      <c r="L2483">
        <v>0</v>
      </c>
      <c r="M2483">
        <v>0</v>
      </c>
      <c r="N2483">
        <v>0</v>
      </c>
      <c r="O2483">
        <v>0</v>
      </c>
    </row>
    <row r="2484" spans="1:15">
      <c r="A2484">
        <v>1215</v>
      </c>
      <c r="B2484">
        <v>7901</v>
      </c>
      <c r="C2484" s="10">
        <v>790177</v>
      </c>
      <c r="D2484" t="s">
        <v>6669</v>
      </c>
      <c r="E2484" t="s">
        <v>11116</v>
      </c>
      <c r="F2484" t="s">
        <v>11146</v>
      </c>
      <c r="G2484" t="s">
        <v>6672</v>
      </c>
      <c r="H2484" t="s">
        <v>11117</v>
      </c>
      <c r="I2484" t="s">
        <v>11147</v>
      </c>
      <c r="J2484">
        <v>1</v>
      </c>
      <c r="K2484">
        <v>0</v>
      </c>
      <c r="L2484">
        <v>0</v>
      </c>
      <c r="M2484">
        <v>0</v>
      </c>
      <c r="N2484">
        <v>0</v>
      </c>
      <c r="O2484">
        <v>0</v>
      </c>
    </row>
    <row r="2485" spans="1:15">
      <c r="A2485">
        <v>1215</v>
      </c>
      <c r="B2485">
        <v>72</v>
      </c>
      <c r="C2485" s="10">
        <v>720053</v>
      </c>
      <c r="D2485" t="s">
        <v>6669</v>
      </c>
      <c r="E2485" t="s">
        <v>11116</v>
      </c>
      <c r="F2485" t="s">
        <v>11148</v>
      </c>
      <c r="G2485" t="s">
        <v>6672</v>
      </c>
      <c r="H2485" t="s">
        <v>11117</v>
      </c>
      <c r="I2485" t="s">
        <v>11149</v>
      </c>
      <c r="J2485">
        <v>0</v>
      </c>
      <c r="K2485">
        <v>0</v>
      </c>
      <c r="L2485">
        <v>0</v>
      </c>
      <c r="M2485">
        <v>0</v>
      </c>
      <c r="N2485">
        <v>0</v>
      </c>
      <c r="O2485">
        <v>0</v>
      </c>
    </row>
    <row r="2486" spans="1:15">
      <c r="A2486">
        <v>1215</v>
      </c>
      <c r="B2486">
        <v>72</v>
      </c>
      <c r="C2486" s="10">
        <v>720054</v>
      </c>
      <c r="D2486" t="s">
        <v>6669</v>
      </c>
      <c r="E2486" t="s">
        <v>11116</v>
      </c>
      <c r="F2486" t="s">
        <v>11150</v>
      </c>
      <c r="G2486" t="s">
        <v>6672</v>
      </c>
      <c r="H2486" t="s">
        <v>11117</v>
      </c>
      <c r="I2486" t="s">
        <v>11151</v>
      </c>
      <c r="J2486">
        <v>0</v>
      </c>
      <c r="K2486">
        <v>0</v>
      </c>
      <c r="L2486">
        <v>0</v>
      </c>
      <c r="M2486">
        <v>0</v>
      </c>
      <c r="N2486">
        <v>0</v>
      </c>
      <c r="O2486">
        <v>0</v>
      </c>
    </row>
    <row r="2487" spans="1:15">
      <c r="A2487">
        <v>1215</v>
      </c>
      <c r="B2487">
        <v>72</v>
      </c>
      <c r="C2487" s="10">
        <v>720052</v>
      </c>
      <c r="D2487" t="s">
        <v>6669</v>
      </c>
      <c r="E2487" t="s">
        <v>11116</v>
      </c>
      <c r="F2487" t="s">
        <v>11152</v>
      </c>
      <c r="G2487" t="s">
        <v>6672</v>
      </c>
      <c r="H2487" t="s">
        <v>11117</v>
      </c>
      <c r="I2487" t="s">
        <v>11153</v>
      </c>
      <c r="J2487">
        <v>0</v>
      </c>
      <c r="K2487">
        <v>0</v>
      </c>
      <c r="L2487">
        <v>0</v>
      </c>
      <c r="M2487">
        <v>0</v>
      </c>
      <c r="N2487">
        <v>0</v>
      </c>
      <c r="O2487">
        <v>0</v>
      </c>
    </row>
    <row r="2488" spans="1:15">
      <c r="A2488">
        <v>1215</v>
      </c>
      <c r="B2488">
        <v>72</v>
      </c>
      <c r="C2488" s="10">
        <v>720857</v>
      </c>
      <c r="D2488" t="s">
        <v>6669</v>
      </c>
      <c r="E2488" t="s">
        <v>11116</v>
      </c>
      <c r="F2488" t="s">
        <v>11154</v>
      </c>
      <c r="G2488" t="s">
        <v>6672</v>
      </c>
      <c r="H2488" t="s">
        <v>11117</v>
      </c>
      <c r="I2488" t="s">
        <v>11155</v>
      </c>
      <c r="J2488">
        <v>0</v>
      </c>
      <c r="K2488">
        <v>0</v>
      </c>
      <c r="L2488">
        <v>0</v>
      </c>
      <c r="M2488">
        <v>0</v>
      </c>
      <c r="N2488">
        <v>0</v>
      </c>
      <c r="O2488">
        <v>0</v>
      </c>
    </row>
    <row r="2489" spans="1:15">
      <c r="A2489">
        <v>1215</v>
      </c>
      <c r="B2489">
        <v>72</v>
      </c>
      <c r="C2489" s="10">
        <v>720855</v>
      </c>
      <c r="D2489" t="s">
        <v>6669</v>
      </c>
      <c r="E2489" t="s">
        <v>11116</v>
      </c>
      <c r="F2489" t="s">
        <v>11156</v>
      </c>
      <c r="G2489" t="s">
        <v>6672</v>
      </c>
      <c r="H2489" t="s">
        <v>11117</v>
      </c>
      <c r="I2489" t="s">
        <v>11157</v>
      </c>
      <c r="J2489">
        <v>0</v>
      </c>
      <c r="K2489">
        <v>0</v>
      </c>
      <c r="L2489">
        <v>0</v>
      </c>
      <c r="M2489">
        <v>0</v>
      </c>
      <c r="N2489">
        <v>0</v>
      </c>
      <c r="O2489">
        <v>0</v>
      </c>
    </row>
    <row r="2490" spans="1:15">
      <c r="A2490">
        <v>1215</v>
      </c>
      <c r="B2490">
        <v>72</v>
      </c>
      <c r="C2490" s="10">
        <v>720856</v>
      </c>
      <c r="D2490" t="s">
        <v>6669</v>
      </c>
      <c r="E2490" t="s">
        <v>11116</v>
      </c>
      <c r="F2490" t="s">
        <v>11158</v>
      </c>
      <c r="G2490" t="s">
        <v>6672</v>
      </c>
      <c r="H2490" t="s">
        <v>11117</v>
      </c>
      <c r="I2490" t="s">
        <v>11159</v>
      </c>
      <c r="J2490">
        <v>0</v>
      </c>
      <c r="K2490">
        <v>0</v>
      </c>
      <c r="L2490">
        <v>0</v>
      </c>
      <c r="M2490">
        <v>0</v>
      </c>
      <c r="N2490">
        <v>0</v>
      </c>
      <c r="O2490">
        <v>0</v>
      </c>
    </row>
    <row r="2491" spans="1:15">
      <c r="A2491">
        <v>1215</v>
      </c>
      <c r="B2491">
        <v>72</v>
      </c>
      <c r="C2491" s="10">
        <v>720851</v>
      </c>
      <c r="D2491" t="s">
        <v>6669</v>
      </c>
      <c r="E2491" t="s">
        <v>11116</v>
      </c>
      <c r="F2491" t="s">
        <v>11160</v>
      </c>
      <c r="G2491" t="s">
        <v>6672</v>
      </c>
      <c r="H2491" t="s">
        <v>11117</v>
      </c>
      <c r="I2491" t="s">
        <v>11161</v>
      </c>
      <c r="J2491">
        <v>0</v>
      </c>
      <c r="K2491">
        <v>0</v>
      </c>
      <c r="L2491">
        <v>0</v>
      </c>
      <c r="M2491">
        <v>0</v>
      </c>
      <c r="N2491">
        <v>0</v>
      </c>
      <c r="O2491">
        <v>0</v>
      </c>
    </row>
    <row r="2492" spans="1:15">
      <c r="A2492">
        <v>1215</v>
      </c>
      <c r="B2492">
        <v>72</v>
      </c>
      <c r="C2492" s="10">
        <v>720852</v>
      </c>
      <c r="D2492" t="s">
        <v>6669</v>
      </c>
      <c r="E2492" t="s">
        <v>11116</v>
      </c>
      <c r="F2492" t="s">
        <v>11162</v>
      </c>
      <c r="G2492" t="s">
        <v>6672</v>
      </c>
      <c r="H2492" t="s">
        <v>11117</v>
      </c>
      <c r="I2492" t="s">
        <v>11163</v>
      </c>
      <c r="J2492">
        <v>0</v>
      </c>
      <c r="K2492">
        <v>0</v>
      </c>
      <c r="L2492">
        <v>0</v>
      </c>
      <c r="M2492">
        <v>0</v>
      </c>
      <c r="N2492">
        <v>0</v>
      </c>
      <c r="O2492">
        <v>0</v>
      </c>
    </row>
    <row r="2493" spans="1:15">
      <c r="A2493">
        <v>1215</v>
      </c>
      <c r="B2493">
        <v>72</v>
      </c>
      <c r="C2493" s="10">
        <v>720853</v>
      </c>
      <c r="D2493" t="s">
        <v>6669</v>
      </c>
      <c r="E2493" t="s">
        <v>11116</v>
      </c>
      <c r="F2493" t="s">
        <v>11164</v>
      </c>
      <c r="G2493" t="s">
        <v>6672</v>
      </c>
      <c r="H2493" t="s">
        <v>11117</v>
      </c>
      <c r="I2493" t="s">
        <v>11165</v>
      </c>
      <c r="J2493">
        <v>0</v>
      </c>
      <c r="K2493">
        <v>0</v>
      </c>
      <c r="L2493">
        <v>0</v>
      </c>
      <c r="M2493">
        <v>0</v>
      </c>
      <c r="N2493">
        <v>0</v>
      </c>
      <c r="O2493">
        <v>0</v>
      </c>
    </row>
    <row r="2494" spans="1:15">
      <c r="A2494">
        <v>1215</v>
      </c>
      <c r="B2494">
        <v>72</v>
      </c>
      <c r="C2494" s="10">
        <v>720854</v>
      </c>
      <c r="D2494" t="s">
        <v>6669</v>
      </c>
      <c r="E2494" t="s">
        <v>11116</v>
      </c>
      <c r="F2494" t="s">
        <v>11166</v>
      </c>
      <c r="G2494" t="s">
        <v>6672</v>
      </c>
      <c r="H2494" t="s">
        <v>11117</v>
      </c>
      <c r="I2494" t="s">
        <v>11167</v>
      </c>
      <c r="J2494">
        <v>0</v>
      </c>
      <c r="K2494">
        <v>0</v>
      </c>
      <c r="L2494">
        <v>0</v>
      </c>
      <c r="M2494">
        <v>0</v>
      </c>
      <c r="N2494">
        <v>0</v>
      </c>
      <c r="O2494">
        <v>0</v>
      </c>
    </row>
    <row r="2495" spans="1:15">
      <c r="A2495">
        <v>1215</v>
      </c>
      <c r="B2495">
        <v>72</v>
      </c>
      <c r="C2495" s="10">
        <v>720009</v>
      </c>
      <c r="D2495" t="s">
        <v>6669</v>
      </c>
      <c r="E2495" t="s">
        <v>11116</v>
      </c>
      <c r="F2495" t="s">
        <v>11168</v>
      </c>
      <c r="G2495" t="s">
        <v>6672</v>
      </c>
      <c r="H2495" t="s">
        <v>11117</v>
      </c>
      <c r="I2495" t="s">
        <v>11169</v>
      </c>
      <c r="J2495">
        <v>0</v>
      </c>
      <c r="K2495">
        <v>0</v>
      </c>
      <c r="L2495">
        <v>0</v>
      </c>
      <c r="M2495">
        <v>0</v>
      </c>
      <c r="N2495">
        <v>0</v>
      </c>
      <c r="O2495">
        <v>0</v>
      </c>
    </row>
    <row r="2496" spans="1:15">
      <c r="A2496">
        <v>1215</v>
      </c>
      <c r="B2496">
        <v>72</v>
      </c>
      <c r="C2496" s="10">
        <v>720008</v>
      </c>
      <c r="D2496" t="s">
        <v>6669</v>
      </c>
      <c r="E2496" t="s">
        <v>11116</v>
      </c>
      <c r="F2496" t="s">
        <v>11170</v>
      </c>
      <c r="G2496" t="s">
        <v>6672</v>
      </c>
      <c r="H2496" t="s">
        <v>11117</v>
      </c>
      <c r="I2496" t="s">
        <v>11171</v>
      </c>
      <c r="J2496">
        <v>0</v>
      </c>
      <c r="K2496">
        <v>0</v>
      </c>
      <c r="L2496">
        <v>0</v>
      </c>
      <c r="M2496">
        <v>0</v>
      </c>
      <c r="N2496">
        <v>0</v>
      </c>
      <c r="O2496">
        <v>0</v>
      </c>
    </row>
    <row r="2497" spans="1:15">
      <c r="A2497">
        <v>1215</v>
      </c>
      <c r="B2497">
        <v>7902</v>
      </c>
      <c r="C2497" s="10">
        <v>790274</v>
      </c>
      <c r="D2497" t="s">
        <v>6669</v>
      </c>
      <c r="E2497" t="s">
        <v>11116</v>
      </c>
      <c r="F2497" t="s">
        <v>11172</v>
      </c>
      <c r="G2497" t="s">
        <v>6672</v>
      </c>
      <c r="H2497" t="s">
        <v>11117</v>
      </c>
      <c r="I2497" t="s">
        <v>11173</v>
      </c>
      <c r="J2497">
        <v>0</v>
      </c>
      <c r="K2497">
        <v>0</v>
      </c>
      <c r="L2497">
        <v>0</v>
      </c>
      <c r="M2497">
        <v>0</v>
      </c>
      <c r="N2497">
        <v>0</v>
      </c>
      <c r="O2497">
        <v>0</v>
      </c>
    </row>
    <row r="2498" spans="1:15">
      <c r="A2498">
        <v>1215</v>
      </c>
      <c r="B2498">
        <v>72</v>
      </c>
      <c r="C2498" s="10">
        <v>720819</v>
      </c>
      <c r="D2498" t="s">
        <v>6669</v>
      </c>
      <c r="E2498" t="s">
        <v>11116</v>
      </c>
      <c r="F2498" t="s">
        <v>11174</v>
      </c>
      <c r="G2498" t="s">
        <v>6672</v>
      </c>
      <c r="H2498" t="s">
        <v>11117</v>
      </c>
      <c r="I2498" t="s">
        <v>11175</v>
      </c>
      <c r="J2498">
        <v>0</v>
      </c>
      <c r="K2498">
        <v>0</v>
      </c>
      <c r="L2498">
        <v>0</v>
      </c>
      <c r="M2498">
        <v>1</v>
      </c>
      <c r="N2498">
        <v>0</v>
      </c>
      <c r="O2498">
        <v>0</v>
      </c>
    </row>
    <row r="2499" spans="1:15">
      <c r="A2499">
        <v>1215</v>
      </c>
      <c r="B2499">
        <v>72</v>
      </c>
      <c r="C2499" s="10">
        <v>720819</v>
      </c>
      <c r="D2499" t="s">
        <v>6669</v>
      </c>
      <c r="E2499" t="s">
        <v>11116</v>
      </c>
      <c r="F2499" t="s">
        <v>11176</v>
      </c>
      <c r="G2499" t="s">
        <v>6672</v>
      </c>
      <c r="H2499" t="s">
        <v>11117</v>
      </c>
      <c r="I2499" t="s">
        <v>11177</v>
      </c>
      <c r="J2499">
        <v>0</v>
      </c>
      <c r="K2499">
        <v>0</v>
      </c>
      <c r="L2499">
        <v>0</v>
      </c>
      <c r="M2499">
        <v>1</v>
      </c>
      <c r="N2499">
        <v>0</v>
      </c>
      <c r="O2499">
        <v>0</v>
      </c>
    </row>
    <row r="2500" spans="1:15">
      <c r="A2500">
        <v>1215</v>
      </c>
      <c r="B2500">
        <v>7901</v>
      </c>
      <c r="C2500" s="10">
        <v>790165</v>
      </c>
      <c r="D2500" t="s">
        <v>6669</v>
      </c>
      <c r="E2500" t="s">
        <v>11116</v>
      </c>
      <c r="F2500" t="s">
        <v>11178</v>
      </c>
      <c r="G2500" t="s">
        <v>6672</v>
      </c>
      <c r="H2500" t="s">
        <v>11117</v>
      </c>
      <c r="I2500" t="s">
        <v>11179</v>
      </c>
      <c r="J2500">
        <v>0</v>
      </c>
      <c r="K2500">
        <v>0</v>
      </c>
      <c r="L2500">
        <v>0</v>
      </c>
      <c r="M2500">
        <v>0</v>
      </c>
      <c r="N2500">
        <v>0</v>
      </c>
      <c r="O2500">
        <v>0</v>
      </c>
    </row>
    <row r="2501" spans="1:15">
      <c r="A2501">
        <v>1215</v>
      </c>
      <c r="B2501">
        <v>7901</v>
      </c>
      <c r="C2501" s="10">
        <v>790164</v>
      </c>
      <c r="D2501" t="s">
        <v>6669</v>
      </c>
      <c r="E2501" t="s">
        <v>11116</v>
      </c>
      <c r="F2501" t="s">
        <v>11180</v>
      </c>
      <c r="G2501" t="s">
        <v>6672</v>
      </c>
      <c r="H2501" t="s">
        <v>11117</v>
      </c>
      <c r="I2501" t="s">
        <v>11181</v>
      </c>
      <c r="J2501">
        <v>0</v>
      </c>
      <c r="K2501">
        <v>0</v>
      </c>
      <c r="L2501">
        <v>0</v>
      </c>
      <c r="M2501">
        <v>0</v>
      </c>
      <c r="N2501">
        <v>0</v>
      </c>
      <c r="O2501">
        <v>0</v>
      </c>
    </row>
    <row r="2502" spans="1:15">
      <c r="A2502">
        <v>1215</v>
      </c>
      <c r="B2502">
        <v>7901</v>
      </c>
      <c r="C2502" s="10">
        <v>790162</v>
      </c>
      <c r="D2502" t="s">
        <v>6669</v>
      </c>
      <c r="E2502" t="s">
        <v>11116</v>
      </c>
      <c r="F2502" t="s">
        <v>11182</v>
      </c>
      <c r="G2502" t="s">
        <v>6672</v>
      </c>
      <c r="H2502" t="s">
        <v>11117</v>
      </c>
      <c r="I2502" t="s">
        <v>11183</v>
      </c>
      <c r="J2502">
        <v>0</v>
      </c>
      <c r="K2502">
        <v>0</v>
      </c>
      <c r="L2502">
        <v>0</v>
      </c>
      <c r="M2502">
        <v>0</v>
      </c>
      <c r="N2502">
        <v>0</v>
      </c>
      <c r="O2502">
        <v>0</v>
      </c>
    </row>
    <row r="2503" spans="1:15">
      <c r="A2503">
        <v>1215</v>
      </c>
      <c r="B2503">
        <v>7901</v>
      </c>
      <c r="C2503" s="10">
        <v>790161</v>
      </c>
      <c r="D2503" t="s">
        <v>6669</v>
      </c>
      <c r="E2503" t="s">
        <v>11116</v>
      </c>
      <c r="F2503" t="s">
        <v>11184</v>
      </c>
      <c r="G2503" t="s">
        <v>6672</v>
      </c>
      <c r="H2503" t="s">
        <v>11117</v>
      </c>
      <c r="I2503" t="s">
        <v>11185</v>
      </c>
      <c r="J2503">
        <v>0</v>
      </c>
      <c r="K2503">
        <v>0</v>
      </c>
      <c r="L2503">
        <v>0</v>
      </c>
      <c r="M2503">
        <v>0</v>
      </c>
      <c r="N2503">
        <v>0</v>
      </c>
      <c r="O2503">
        <v>0</v>
      </c>
    </row>
    <row r="2504" spans="1:15">
      <c r="A2504">
        <v>1215</v>
      </c>
      <c r="B2504">
        <v>7901</v>
      </c>
      <c r="C2504" s="10">
        <v>790171</v>
      </c>
      <c r="D2504" t="s">
        <v>6669</v>
      </c>
      <c r="E2504" t="s">
        <v>11116</v>
      </c>
      <c r="F2504" t="s">
        <v>11186</v>
      </c>
      <c r="G2504" t="s">
        <v>6672</v>
      </c>
      <c r="H2504" t="s">
        <v>11117</v>
      </c>
      <c r="I2504" t="s">
        <v>11187</v>
      </c>
      <c r="J2504">
        <v>0</v>
      </c>
      <c r="K2504">
        <v>0</v>
      </c>
      <c r="L2504">
        <v>0</v>
      </c>
      <c r="M2504">
        <v>0</v>
      </c>
      <c r="N2504">
        <v>0</v>
      </c>
      <c r="O2504">
        <v>0</v>
      </c>
    </row>
    <row r="2505" spans="1:15">
      <c r="A2505">
        <v>1215</v>
      </c>
      <c r="B2505">
        <v>7901</v>
      </c>
      <c r="C2505" s="10">
        <v>790166</v>
      </c>
      <c r="D2505" t="s">
        <v>6669</v>
      </c>
      <c r="E2505" t="s">
        <v>11116</v>
      </c>
      <c r="F2505" t="s">
        <v>11188</v>
      </c>
      <c r="G2505" t="s">
        <v>6672</v>
      </c>
      <c r="H2505" t="s">
        <v>11117</v>
      </c>
      <c r="I2505" t="s">
        <v>11189</v>
      </c>
      <c r="J2505">
        <v>0</v>
      </c>
      <c r="K2505">
        <v>0</v>
      </c>
      <c r="L2505">
        <v>0</v>
      </c>
      <c r="M2505">
        <v>0</v>
      </c>
      <c r="N2505">
        <v>0</v>
      </c>
      <c r="O2505">
        <v>0</v>
      </c>
    </row>
    <row r="2506" spans="1:15">
      <c r="A2506">
        <v>1215</v>
      </c>
      <c r="B2506">
        <v>6821</v>
      </c>
      <c r="C2506" s="10">
        <v>682181</v>
      </c>
      <c r="D2506" t="s">
        <v>6669</v>
      </c>
      <c r="E2506" t="s">
        <v>11116</v>
      </c>
      <c r="F2506" t="s">
        <v>11190</v>
      </c>
      <c r="G2506" t="s">
        <v>6672</v>
      </c>
      <c r="H2506" t="s">
        <v>11117</v>
      </c>
      <c r="I2506" t="s">
        <v>11191</v>
      </c>
      <c r="J2506">
        <v>1</v>
      </c>
      <c r="K2506">
        <v>0</v>
      </c>
      <c r="L2506">
        <v>0</v>
      </c>
      <c r="M2506">
        <v>0</v>
      </c>
      <c r="N2506">
        <v>0</v>
      </c>
      <c r="O2506">
        <v>0</v>
      </c>
    </row>
    <row r="2507" spans="1:15">
      <c r="A2507">
        <v>1215</v>
      </c>
      <c r="B2507">
        <v>7901</v>
      </c>
      <c r="C2507" s="10">
        <v>790167</v>
      </c>
      <c r="D2507" t="s">
        <v>6669</v>
      </c>
      <c r="E2507" t="s">
        <v>11116</v>
      </c>
      <c r="F2507" t="s">
        <v>11192</v>
      </c>
      <c r="G2507" t="s">
        <v>6672</v>
      </c>
      <c r="H2507" t="s">
        <v>11117</v>
      </c>
      <c r="I2507" t="s">
        <v>11193</v>
      </c>
      <c r="J2507">
        <v>1</v>
      </c>
      <c r="K2507">
        <v>0</v>
      </c>
      <c r="L2507">
        <v>0</v>
      </c>
      <c r="M2507">
        <v>0</v>
      </c>
      <c r="N2507">
        <v>0</v>
      </c>
      <c r="O2507">
        <v>0</v>
      </c>
    </row>
    <row r="2508" spans="1:15">
      <c r="A2508">
        <v>1215</v>
      </c>
      <c r="B2508">
        <v>72</v>
      </c>
      <c r="C2508" s="10">
        <v>720042</v>
      </c>
      <c r="D2508" t="s">
        <v>6669</v>
      </c>
      <c r="E2508" t="s">
        <v>11116</v>
      </c>
      <c r="F2508" t="s">
        <v>11194</v>
      </c>
      <c r="G2508" t="s">
        <v>6672</v>
      </c>
      <c r="H2508" t="s">
        <v>11117</v>
      </c>
      <c r="I2508" t="s">
        <v>11195</v>
      </c>
      <c r="J2508">
        <v>0</v>
      </c>
      <c r="K2508">
        <v>0</v>
      </c>
      <c r="L2508">
        <v>0</v>
      </c>
      <c r="M2508">
        <v>0</v>
      </c>
      <c r="N2508">
        <v>0</v>
      </c>
      <c r="O2508">
        <v>0</v>
      </c>
    </row>
    <row r="2509" spans="1:15">
      <c r="A2509">
        <v>1215</v>
      </c>
      <c r="B2509">
        <v>72</v>
      </c>
      <c r="C2509" s="10">
        <v>720041</v>
      </c>
      <c r="D2509" t="s">
        <v>6669</v>
      </c>
      <c r="E2509" t="s">
        <v>11116</v>
      </c>
      <c r="F2509" t="s">
        <v>11196</v>
      </c>
      <c r="G2509" t="s">
        <v>6672</v>
      </c>
      <c r="H2509" t="s">
        <v>11117</v>
      </c>
      <c r="I2509" t="s">
        <v>11197</v>
      </c>
      <c r="J2509">
        <v>0</v>
      </c>
      <c r="K2509">
        <v>0</v>
      </c>
      <c r="L2509">
        <v>0</v>
      </c>
      <c r="M2509">
        <v>0</v>
      </c>
      <c r="N2509">
        <v>0</v>
      </c>
      <c r="O2509">
        <v>0</v>
      </c>
    </row>
    <row r="2510" spans="1:15">
      <c r="A2510">
        <v>1215</v>
      </c>
      <c r="B2510">
        <v>72</v>
      </c>
      <c r="C2510" s="10">
        <v>720043</v>
      </c>
      <c r="D2510" t="s">
        <v>6669</v>
      </c>
      <c r="E2510" t="s">
        <v>11116</v>
      </c>
      <c r="F2510" t="s">
        <v>11198</v>
      </c>
      <c r="G2510" t="s">
        <v>6672</v>
      </c>
      <c r="H2510" t="s">
        <v>11117</v>
      </c>
      <c r="I2510" t="s">
        <v>11199</v>
      </c>
      <c r="J2510">
        <v>0</v>
      </c>
      <c r="K2510">
        <v>0</v>
      </c>
      <c r="L2510">
        <v>0</v>
      </c>
      <c r="M2510">
        <v>0</v>
      </c>
      <c r="N2510">
        <v>0</v>
      </c>
      <c r="O2510">
        <v>0</v>
      </c>
    </row>
    <row r="2511" spans="1:15">
      <c r="A2511">
        <v>1215</v>
      </c>
      <c r="B2511">
        <v>7902</v>
      </c>
      <c r="C2511" s="10">
        <v>790261</v>
      </c>
      <c r="D2511" t="s">
        <v>6669</v>
      </c>
      <c r="E2511" t="s">
        <v>11116</v>
      </c>
      <c r="F2511" t="s">
        <v>11200</v>
      </c>
      <c r="G2511" t="s">
        <v>6672</v>
      </c>
      <c r="H2511" t="s">
        <v>11117</v>
      </c>
      <c r="I2511" t="s">
        <v>11201</v>
      </c>
      <c r="J2511">
        <v>0</v>
      </c>
      <c r="K2511">
        <v>0</v>
      </c>
      <c r="L2511">
        <v>0</v>
      </c>
      <c r="M2511">
        <v>0</v>
      </c>
      <c r="N2511">
        <v>0</v>
      </c>
      <c r="O2511">
        <v>0</v>
      </c>
    </row>
    <row r="2512" spans="1:15">
      <c r="A2512">
        <v>1215</v>
      </c>
      <c r="B2512">
        <v>7902</v>
      </c>
      <c r="C2512" s="10">
        <v>790267</v>
      </c>
      <c r="D2512" t="s">
        <v>6669</v>
      </c>
      <c r="E2512" t="s">
        <v>11116</v>
      </c>
      <c r="F2512" t="s">
        <v>11202</v>
      </c>
      <c r="G2512" t="s">
        <v>6672</v>
      </c>
      <c r="H2512" t="s">
        <v>11117</v>
      </c>
      <c r="I2512" t="s">
        <v>11203</v>
      </c>
      <c r="J2512">
        <v>0</v>
      </c>
      <c r="K2512">
        <v>0</v>
      </c>
      <c r="L2512">
        <v>0</v>
      </c>
      <c r="M2512">
        <v>0</v>
      </c>
      <c r="N2512">
        <v>0</v>
      </c>
      <c r="O2512">
        <v>0</v>
      </c>
    </row>
    <row r="2513" spans="1:15">
      <c r="A2513">
        <v>1215</v>
      </c>
      <c r="B2513">
        <v>7902</v>
      </c>
      <c r="C2513" s="10">
        <v>790266</v>
      </c>
      <c r="D2513" t="s">
        <v>6669</v>
      </c>
      <c r="E2513" t="s">
        <v>11116</v>
      </c>
      <c r="F2513" t="s">
        <v>11204</v>
      </c>
      <c r="G2513" t="s">
        <v>6672</v>
      </c>
      <c r="H2513" t="s">
        <v>11117</v>
      </c>
      <c r="I2513" t="s">
        <v>11205</v>
      </c>
      <c r="J2513">
        <v>0</v>
      </c>
      <c r="K2513">
        <v>0</v>
      </c>
      <c r="L2513">
        <v>0</v>
      </c>
      <c r="M2513">
        <v>0</v>
      </c>
      <c r="N2513">
        <v>0</v>
      </c>
      <c r="O2513">
        <v>0</v>
      </c>
    </row>
    <row r="2514" spans="1:15">
      <c r="A2514">
        <v>1215</v>
      </c>
      <c r="B2514">
        <v>72</v>
      </c>
      <c r="C2514" s="10">
        <v>720808</v>
      </c>
      <c r="D2514" t="s">
        <v>6669</v>
      </c>
      <c r="E2514" t="s">
        <v>11116</v>
      </c>
      <c r="F2514" t="s">
        <v>11206</v>
      </c>
      <c r="G2514" t="s">
        <v>6672</v>
      </c>
      <c r="H2514" t="s">
        <v>11117</v>
      </c>
      <c r="I2514" t="s">
        <v>11207</v>
      </c>
      <c r="J2514">
        <v>0</v>
      </c>
      <c r="K2514">
        <v>0</v>
      </c>
      <c r="L2514">
        <v>0</v>
      </c>
      <c r="M2514">
        <v>0</v>
      </c>
      <c r="N2514">
        <v>0</v>
      </c>
      <c r="O2514">
        <v>0</v>
      </c>
    </row>
    <row r="2515" spans="1:15">
      <c r="A2515">
        <v>1215</v>
      </c>
      <c r="B2515">
        <v>72</v>
      </c>
      <c r="C2515" s="10">
        <v>720803</v>
      </c>
      <c r="D2515" t="s">
        <v>6669</v>
      </c>
      <c r="E2515" t="s">
        <v>11116</v>
      </c>
      <c r="F2515" t="s">
        <v>11208</v>
      </c>
      <c r="G2515" t="s">
        <v>6672</v>
      </c>
      <c r="H2515" t="s">
        <v>11117</v>
      </c>
      <c r="I2515" t="s">
        <v>11209</v>
      </c>
      <c r="J2515">
        <v>0</v>
      </c>
      <c r="K2515">
        <v>0</v>
      </c>
      <c r="L2515">
        <v>1</v>
      </c>
      <c r="M2515">
        <v>0</v>
      </c>
      <c r="N2515">
        <v>0</v>
      </c>
      <c r="O2515">
        <v>0</v>
      </c>
    </row>
    <row r="2516" spans="1:15">
      <c r="A2516">
        <v>1215</v>
      </c>
      <c r="B2516">
        <v>72</v>
      </c>
      <c r="C2516" s="10">
        <v>720804</v>
      </c>
      <c r="D2516" t="s">
        <v>6669</v>
      </c>
      <c r="E2516" t="s">
        <v>11116</v>
      </c>
      <c r="F2516" t="s">
        <v>11210</v>
      </c>
      <c r="G2516" t="s">
        <v>6672</v>
      </c>
      <c r="H2516" t="s">
        <v>11117</v>
      </c>
      <c r="I2516" t="s">
        <v>11211</v>
      </c>
      <c r="J2516">
        <v>0</v>
      </c>
      <c r="K2516">
        <v>0</v>
      </c>
      <c r="L2516">
        <v>1</v>
      </c>
      <c r="M2516">
        <v>0</v>
      </c>
      <c r="N2516">
        <v>0</v>
      </c>
      <c r="O2516">
        <v>0</v>
      </c>
    </row>
    <row r="2517" spans="1:15">
      <c r="A2517">
        <v>1215</v>
      </c>
      <c r="B2517">
        <v>72</v>
      </c>
      <c r="C2517" s="10">
        <v>720805</v>
      </c>
      <c r="D2517" t="s">
        <v>6669</v>
      </c>
      <c r="E2517" t="s">
        <v>11116</v>
      </c>
      <c r="F2517" t="s">
        <v>11212</v>
      </c>
      <c r="G2517" t="s">
        <v>6672</v>
      </c>
      <c r="H2517" t="s">
        <v>11117</v>
      </c>
      <c r="I2517" t="s">
        <v>11213</v>
      </c>
      <c r="J2517">
        <v>0</v>
      </c>
      <c r="K2517">
        <v>0</v>
      </c>
      <c r="L2517">
        <v>1</v>
      </c>
      <c r="M2517">
        <v>0</v>
      </c>
      <c r="N2517">
        <v>0</v>
      </c>
      <c r="O2517">
        <v>0</v>
      </c>
    </row>
    <row r="2518" spans="1:15">
      <c r="A2518">
        <v>1215</v>
      </c>
      <c r="B2518">
        <v>72</v>
      </c>
      <c r="C2518" s="10">
        <v>720806</v>
      </c>
      <c r="D2518" t="s">
        <v>6669</v>
      </c>
      <c r="E2518" t="s">
        <v>11116</v>
      </c>
      <c r="F2518" t="s">
        <v>11214</v>
      </c>
      <c r="G2518" t="s">
        <v>6672</v>
      </c>
      <c r="H2518" t="s">
        <v>11117</v>
      </c>
      <c r="I2518" t="s">
        <v>11215</v>
      </c>
      <c r="J2518">
        <v>0</v>
      </c>
      <c r="K2518">
        <v>0</v>
      </c>
      <c r="L2518">
        <v>1</v>
      </c>
      <c r="M2518">
        <v>0</v>
      </c>
      <c r="N2518">
        <v>0</v>
      </c>
      <c r="O2518">
        <v>0</v>
      </c>
    </row>
    <row r="2519" spans="1:15">
      <c r="A2519">
        <v>1215</v>
      </c>
      <c r="B2519">
        <v>72</v>
      </c>
      <c r="C2519" s="10">
        <v>720807</v>
      </c>
      <c r="D2519" t="s">
        <v>6669</v>
      </c>
      <c r="E2519" t="s">
        <v>11116</v>
      </c>
      <c r="F2519" t="s">
        <v>11216</v>
      </c>
      <c r="G2519" t="s">
        <v>6672</v>
      </c>
      <c r="H2519" t="s">
        <v>11117</v>
      </c>
      <c r="I2519" t="s">
        <v>11217</v>
      </c>
      <c r="J2519">
        <v>0</v>
      </c>
      <c r="K2519">
        <v>0</v>
      </c>
      <c r="L2519">
        <v>1</v>
      </c>
      <c r="M2519">
        <v>0</v>
      </c>
      <c r="N2519">
        <v>0</v>
      </c>
      <c r="O2519">
        <v>0</v>
      </c>
    </row>
    <row r="2520" spans="1:15">
      <c r="A2520">
        <v>1215</v>
      </c>
      <c r="B2520">
        <v>7901</v>
      </c>
      <c r="C2520" s="10">
        <v>790176</v>
      </c>
      <c r="D2520" t="s">
        <v>6669</v>
      </c>
      <c r="E2520" t="s">
        <v>11116</v>
      </c>
      <c r="F2520" t="s">
        <v>11218</v>
      </c>
      <c r="G2520" t="s">
        <v>6672</v>
      </c>
      <c r="H2520" t="s">
        <v>11117</v>
      </c>
      <c r="I2520" t="s">
        <v>11219</v>
      </c>
      <c r="J2520">
        <v>0</v>
      </c>
      <c r="K2520">
        <v>0</v>
      </c>
      <c r="L2520">
        <v>0</v>
      </c>
      <c r="M2520">
        <v>0</v>
      </c>
      <c r="N2520">
        <v>0</v>
      </c>
      <c r="O2520">
        <v>0</v>
      </c>
    </row>
    <row r="2521" spans="1:15">
      <c r="A2521">
        <v>1215</v>
      </c>
      <c r="B2521">
        <v>7902</v>
      </c>
      <c r="C2521" s="10">
        <v>790272</v>
      </c>
      <c r="D2521" t="s">
        <v>6669</v>
      </c>
      <c r="E2521" t="s">
        <v>11116</v>
      </c>
      <c r="F2521" t="s">
        <v>11220</v>
      </c>
      <c r="G2521" t="s">
        <v>6672</v>
      </c>
      <c r="H2521" t="s">
        <v>11117</v>
      </c>
      <c r="I2521" t="s">
        <v>11221</v>
      </c>
      <c r="J2521">
        <v>0</v>
      </c>
      <c r="K2521">
        <v>0</v>
      </c>
      <c r="L2521">
        <v>0</v>
      </c>
      <c r="M2521">
        <v>0</v>
      </c>
      <c r="N2521">
        <v>0</v>
      </c>
      <c r="O2521">
        <v>0</v>
      </c>
    </row>
    <row r="2522" spans="1:15">
      <c r="A2522">
        <v>1215</v>
      </c>
      <c r="B2522">
        <v>7902</v>
      </c>
      <c r="C2522" s="10">
        <v>790271</v>
      </c>
      <c r="D2522" t="s">
        <v>6669</v>
      </c>
      <c r="E2522" t="s">
        <v>11116</v>
      </c>
      <c r="F2522" t="s">
        <v>11222</v>
      </c>
      <c r="G2522" t="s">
        <v>6672</v>
      </c>
      <c r="H2522" t="s">
        <v>11117</v>
      </c>
      <c r="I2522" t="s">
        <v>11223</v>
      </c>
      <c r="J2522">
        <v>0</v>
      </c>
      <c r="K2522">
        <v>0</v>
      </c>
      <c r="L2522">
        <v>0</v>
      </c>
      <c r="M2522">
        <v>0</v>
      </c>
      <c r="N2522">
        <v>0</v>
      </c>
      <c r="O2522">
        <v>0</v>
      </c>
    </row>
    <row r="2523" spans="1:15">
      <c r="A2523">
        <v>1215</v>
      </c>
      <c r="B2523">
        <v>7902</v>
      </c>
      <c r="C2523" s="10">
        <v>790273</v>
      </c>
      <c r="D2523" t="s">
        <v>6669</v>
      </c>
      <c r="E2523" t="s">
        <v>11116</v>
      </c>
      <c r="F2523" t="s">
        <v>11224</v>
      </c>
      <c r="G2523" t="s">
        <v>6672</v>
      </c>
      <c r="H2523" t="s">
        <v>11117</v>
      </c>
      <c r="I2523" t="s">
        <v>11225</v>
      </c>
      <c r="J2523">
        <v>0</v>
      </c>
      <c r="K2523">
        <v>0</v>
      </c>
      <c r="L2523">
        <v>0</v>
      </c>
      <c r="M2523">
        <v>0</v>
      </c>
      <c r="N2523">
        <v>0</v>
      </c>
      <c r="O2523">
        <v>0</v>
      </c>
    </row>
    <row r="2524" spans="1:15">
      <c r="A2524">
        <v>1215</v>
      </c>
      <c r="B2524">
        <v>72</v>
      </c>
      <c r="C2524" s="10">
        <v>720057</v>
      </c>
      <c r="D2524" t="s">
        <v>6669</v>
      </c>
      <c r="E2524" t="s">
        <v>11116</v>
      </c>
      <c r="F2524" t="s">
        <v>11226</v>
      </c>
      <c r="G2524" t="s">
        <v>6672</v>
      </c>
      <c r="H2524" t="s">
        <v>11117</v>
      </c>
      <c r="I2524" t="s">
        <v>11227</v>
      </c>
      <c r="J2524">
        <v>0</v>
      </c>
      <c r="K2524">
        <v>0</v>
      </c>
      <c r="L2524">
        <v>0</v>
      </c>
      <c r="M2524">
        <v>0</v>
      </c>
      <c r="N2524">
        <v>0</v>
      </c>
      <c r="O2524">
        <v>0</v>
      </c>
    </row>
    <row r="2525" spans="1:15">
      <c r="A2525">
        <v>1215</v>
      </c>
      <c r="B2525">
        <v>72</v>
      </c>
      <c r="C2525" s="10">
        <v>720058</v>
      </c>
      <c r="D2525" t="s">
        <v>6669</v>
      </c>
      <c r="E2525" t="s">
        <v>11116</v>
      </c>
      <c r="F2525" t="s">
        <v>11228</v>
      </c>
      <c r="G2525" t="s">
        <v>6672</v>
      </c>
      <c r="H2525" t="s">
        <v>11117</v>
      </c>
      <c r="I2525" t="s">
        <v>11229</v>
      </c>
      <c r="J2525">
        <v>0</v>
      </c>
      <c r="K2525">
        <v>0</v>
      </c>
      <c r="L2525">
        <v>0</v>
      </c>
      <c r="M2525">
        <v>0</v>
      </c>
      <c r="N2525">
        <v>0</v>
      </c>
      <c r="O2525">
        <v>0</v>
      </c>
    </row>
    <row r="2526" spans="1:15">
      <c r="A2526">
        <v>1215</v>
      </c>
      <c r="B2526">
        <v>72</v>
      </c>
      <c r="C2526" s="10">
        <v>720055</v>
      </c>
      <c r="D2526" t="s">
        <v>6669</v>
      </c>
      <c r="E2526" t="s">
        <v>11116</v>
      </c>
      <c r="F2526" t="s">
        <v>11230</v>
      </c>
      <c r="G2526" t="s">
        <v>6672</v>
      </c>
      <c r="H2526" t="s">
        <v>11117</v>
      </c>
      <c r="I2526" t="s">
        <v>11231</v>
      </c>
      <c r="J2526">
        <v>0</v>
      </c>
      <c r="K2526">
        <v>0</v>
      </c>
      <c r="L2526">
        <v>0</v>
      </c>
      <c r="M2526">
        <v>0</v>
      </c>
      <c r="N2526">
        <v>0</v>
      </c>
      <c r="O2526">
        <v>0</v>
      </c>
    </row>
    <row r="2527" spans="1:15">
      <c r="A2527">
        <v>1215</v>
      </c>
      <c r="B2527">
        <v>72</v>
      </c>
      <c r="C2527" s="10">
        <v>720059</v>
      </c>
      <c r="D2527" t="s">
        <v>6669</v>
      </c>
      <c r="E2527" t="s">
        <v>11116</v>
      </c>
      <c r="F2527" t="s">
        <v>11232</v>
      </c>
      <c r="G2527" t="s">
        <v>6672</v>
      </c>
      <c r="H2527" t="s">
        <v>11117</v>
      </c>
      <c r="I2527" t="s">
        <v>11233</v>
      </c>
      <c r="J2527">
        <v>0</v>
      </c>
      <c r="K2527">
        <v>0</v>
      </c>
      <c r="L2527">
        <v>0</v>
      </c>
      <c r="M2527">
        <v>0</v>
      </c>
      <c r="N2527">
        <v>0</v>
      </c>
      <c r="O2527">
        <v>0</v>
      </c>
    </row>
    <row r="2528" spans="1:15">
      <c r="A2528">
        <v>1215</v>
      </c>
      <c r="B2528">
        <v>72</v>
      </c>
      <c r="C2528" s="10">
        <v>720056</v>
      </c>
      <c r="D2528" t="s">
        <v>6669</v>
      </c>
      <c r="E2528" t="s">
        <v>11116</v>
      </c>
      <c r="F2528" t="s">
        <v>11234</v>
      </c>
      <c r="G2528" t="s">
        <v>6672</v>
      </c>
      <c r="H2528" t="s">
        <v>11117</v>
      </c>
      <c r="I2528" t="s">
        <v>11235</v>
      </c>
      <c r="J2528">
        <v>0</v>
      </c>
      <c r="K2528">
        <v>0</v>
      </c>
      <c r="L2528">
        <v>0</v>
      </c>
      <c r="M2528">
        <v>0</v>
      </c>
      <c r="N2528">
        <v>0</v>
      </c>
      <c r="O2528">
        <v>0</v>
      </c>
    </row>
    <row r="2529" spans="1:15">
      <c r="A2529">
        <v>1215</v>
      </c>
      <c r="B2529">
        <v>72</v>
      </c>
      <c r="C2529" s="10">
        <v>720024</v>
      </c>
      <c r="D2529" t="s">
        <v>6669</v>
      </c>
      <c r="E2529" t="s">
        <v>11116</v>
      </c>
      <c r="F2529" t="s">
        <v>9914</v>
      </c>
      <c r="G2529" t="s">
        <v>6672</v>
      </c>
      <c r="H2529" t="s">
        <v>11117</v>
      </c>
      <c r="I2529" t="s">
        <v>9915</v>
      </c>
      <c r="J2529">
        <v>0</v>
      </c>
      <c r="K2529">
        <v>0</v>
      </c>
      <c r="L2529">
        <v>1</v>
      </c>
      <c r="M2529">
        <v>0</v>
      </c>
      <c r="N2529">
        <v>0</v>
      </c>
      <c r="O2529">
        <v>0</v>
      </c>
    </row>
    <row r="2530" spans="1:15">
      <c r="A2530">
        <v>1215</v>
      </c>
      <c r="B2530">
        <v>72</v>
      </c>
      <c r="C2530" s="10">
        <v>720022</v>
      </c>
      <c r="D2530" t="s">
        <v>6669</v>
      </c>
      <c r="E2530" t="s">
        <v>11116</v>
      </c>
      <c r="F2530" t="s">
        <v>9912</v>
      </c>
      <c r="G2530" t="s">
        <v>6672</v>
      </c>
      <c r="H2530" t="s">
        <v>11117</v>
      </c>
      <c r="I2530" t="s">
        <v>9913</v>
      </c>
      <c r="J2530">
        <v>0</v>
      </c>
      <c r="K2530">
        <v>0</v>
      </c>
      <c r="L2530">
        <v>1</v>
      </c>
      <c r="M2530">
        <v>0</v>
      </c>
      <c r="N2530">
        <v>0</v>
      </c>
      <c r="O2530">
        <v>0</v>
      </c>
    </row>
    <row r="2531" spans="1:15">
      <c r="A2531">
        <v>1215</v>
      </c>
      <c r="B2531">
        <v>72</v>
      </c>
      <c r="C2531" s="10">
        <v>720025</v>
      </c>
      <c r="D2531" t="s">
        <v>6669</v>
      </c>
      <c r="E2531" t="s">
        <v>11116</v>
      </c>
      <c r="F2531" t="s">
        <v>9918</v>
      </c>
      <c r="G2531" t="s">
        <v>6672</v>
      </c>
      <c r="H2531" t="s">
        <v>11117</v>
      </c>
      <c r="I2531" t="s">
        <v>9919</v>
      </c>
      <c r="J2531">
        <v>0</v>
      </c>
      <c r="K2531">
        <v>0</v>
      </c>
      <c r="L2531">
        <v>1</v>
      </c>
      <c r="M2531">
        <v>0</v>
      </c>
      <c r="N2531">
        <v>0</v>
      </c>
      <c r="O2531">
        <v>0</v>
      </c>
    </row>
    <row r="2532" spans="1:15">
      <c r="A2532">
        <v>1215</v>
      </c>
      <c r="B2532">
        <v>72</v>
      </c>
      <c r="C2532" s="10">
        <v>720031</v>
      </c>
      <c r="D2532" t="s">
        <v>6669</v>
      </c>
      <c r="E2532" t="s">
        <v>11116</v>
      </c>
      <c r="F2532" t="s">
        <v>9916</v>
      </c>
      <c r="G2532" t="s">
        <v>6672</v>
      </c>
      <c r="H2532" t="s">
        <v>11117</v>
      </c>
      <c r="I2532" t="s">
        <v>9917</v>
      </c>
      <c r="J2532">
        <v>0</v>
      </c>
      <c r="K2532">
        <v>0</v>
      </c>
      <c r="L2532">
        <v>1</v>
      </c>
      <c r="M2532">
        <v>0</v>
      </c>
      <c r="N2532">
        <v>0</v>
      </c>
      <c r="O2532">
        <v>0</v>
      </c>
    </row>
    <row r="2533" spans="1:15">
      <c r="A2533">
        <v>1215</v>
      </c>
      <c r="B2533">
        <v>72</v>
      </c>
      <c r="C2533" s="10">
        <v>720026</v>
      </c>
      <c r="D2533" t="s">
        <v>6669</v>
      </c>
      <c r="E2533" t="s">
        <v>11116</v>
      </c>
      <c r="F2533" t="s">
        <v>9922</v>
      </c>
      <c r="G2533" t="s">
        <v>6672</v>
      </c>
      <c r="H2533" t="s">
        <v>11117</v>
      </c>
      <c r="I2533" t="s">
        <v>9923</v>
      </c>
      <c r="J2533">
        <v>0</v>
      </c>
      <c r="K2533">
        <v>0</v>
      </c>
      <c r="L2533">
        <v>1</v>
      </c>
      <c r="M2533">
        <v>0</v>
      </c>
      <c r="N2533">
        <v>0</v>
      </c>
      <c r="O2533">
        <v>0</v>
      </c>
    </row>
    <row r="2534" spans="1:15">
      <c r="A2534">
        <v>1215</v>
      </c>
      <c r="B2534">
        <v>72</v>
      </c>
      <c r="C2534" s="10">
        <v>720032</v>
      </c>
      <c r="D2534" t="s">
        <v>6669</v>
      </c>
      <c r="E2534" t="s">
        <v>11116</v>
      </c>
      <c r="F2534" t="s">
        <v>9920</v>
      </c>
      <c r="G2534" t="s">
        <v>6672</v>
      </c>
      <c r="H2534" t="s">
        <v>11117</v>
      </c>
      <c r="I2534" t="s">
        <v>9921</v>
      </c>
      <c r="J2534">
        <v>0</v>
      </c>
      <c r="K2534">
        <v>0</v>
      </c>
      <c r="L2534">
        <v>1</v>
      </c>
      <c r="M2534">
        <v>0</v>
      </c>
      <c r="N2534">
        <v>0</v>
      </c>
      <c r="O2534">
        <v>0</v>
      </c>
    </row>
    <row r="2535" spans="1:15">
      <c r="A2535">
        <v>1215</v>
      </c>
      <c r="B2535">
        <v>72</v>
      </c>
      <c r="C2535" s="10">
        <v>720027</v>
      </c>
      <c r="D2535" t="s">
        <v>6669</v>
      </c>
      <c r="E2535" t="s">
        <v>11116</v>
      </c>
      <c r="F2535" t="s">
        <v>9926</v>
      </c>
      <c r="G2535" t="s">
        <v>6672</v>
      </c>
      <c r="H2535" t="s">
        <v>11117</v>
      </c>
      <c r="I2535" t="s">
        <v>9927</v>
      </c>
      <c r="J2535">
        <v>0</v>
      </c>
      <c r="K2535">
        <v>0</v>
      </c>
      <c r="L2535">
        <v>1</v>
      </c>
      <c r="M2535">
        <v>0</v>
      </c>
      <c r="N2535">
        <v>0</v>
      </c>
      <c r="O2535">
        <v>0</v>
      </c>
    </row>
    <row r="2536" spans="1:15">
      <c r="A2536">
        <v>1215</v>
      </c>
      <c r="B2536">
        <v>72</v>
      </c>
      <c r="C2536" s="10">
        <v>720033</v>
      </c>
      <c r="D2536" t="s">
        <v>6669</v>
      </c>
      <c r="E2536" t="s">
        <v>11116</v>
      </c>
      <c r="F2536" t="s">
        <v>9924</v>
      </c>
      <c r="G2536" t="s">
        <v>6672</v>
      </c>
      <c r="H2536" t="s">
        <v>11117</v>
      </c>
      <c r="I2536" t="s">
        <v>9925</v>
      </c>
      <c r="J2536">
        <v>0</v>
      </c>
      <c r="K2536">
        <v>0</v>
      </c>
      <c r="L2536">
        <v>1</v>
      </c>
      <c r="M2536">
        <v>0</v>
      </c>
      <c r="N2536">
        <v>0</v>
      </c>
      <c r="O2536">
        <v>0</v>
      </c>
    </row>
    <row r="2537" spans="1:15">
      <c r="A2537">
        <v>1215</v>
      </c>
      <c r="B2537">
        <v>72</v>
      </c>
      <c r="C2537" s="10">
        <v>720028</v>
      </c>
      <c r="D2537" t="s">
        <v>6669</v>
      </c>
      <c r="E2537" t="s">
        <v>11116</v>
      </c>
      <c r="F2537" t="s">
        <v>9930</v>
      </c>
      <c r="G2537" t="s">
        <v>6672</v>
      </c>
      <c r="H2537" t="s">
        <v>11117</v>
      </c>
      <c r="I2537" t="s">
        <v>9931</v>
      </c>
      <c r="J2537">
        <v>0</v>
      </c>
      <c r="K2537">
        <v>0</v>
      </c>
      <c r="L2537">
        <v>1</v>
      </c>
      <c r="M2537">
        <v>0</v>
      </c>
      <c r="N2537">
        <v>0</v>
      </c>
      <c r="O2537">
        <v>0</v>
      </c>
    </row>
    <row r="2538" spans="1:15">
      <c r="A2538">
        <v>1215</v>
      </c>
      <c r="B2538">
        <v>72</v>
      </c>
      <c r="C2538" s="10">
        <v>720034</v>
      </c>
      <c r="D2538" t="s">
        <v>6669</v>
      </c>
      <c r="E2538" t="s">
        <v>11116</v>
      </c>
      <c r="F2538" t="s">
        <v>9928</v>
      </c>
      <c r="G2538" t="s">
        <v>6672</v>
      </c>
      <c r="H2538" t="s">
        <v>11117</v>
      </c>
      <c r="I2538" t="s">
        <v>9929</v>
      </c>
      <c r="J2538">
        <v>0</v>
      </c>
      <c r="K2538">
        <v>0</v>
      </c>
      <c r="L2538">
        <v>1</v>
      </c>
      <c r="M2538">
        <v>0</v>
      </c>
      <c r="N2538">
        <v>0</v>
      </c>
      <c r="O2538">
        <v>0</v>
      </c>
    </row>
    <row r="2539" spans="1:15">
      <c r="A2539">
        <v>1215</v>
      </c>
      <c r="B2539">
        <v>7902</v>
      </c>
      <c r="C2539" s="10">
        <v>790262</v>
      </c>
      <c r="D2539" t="s">
        <v>6669</v>
      </c>
      <c r="E2539" t="s">
        <v>11116</v>
      </c>
      <c r="F2539" t="s">
        <v>11236</v>
      </c>
      <c r="G2539" t="s">
        <v>6672</v>
      </c>
      <c r="H2539" t="s">
        <v>11117</v>
      </c>
      <c r="I2539" t="s">
        <v>11237</v>
      </c>
      <c r="J2539">
        <v>0</v>
      </c>
      <c r="K2539">
        <v>0</v>
      </c>
      <c r="L2539">
        <v>0</v>
      </c>
      <c r="M2539">
        <v>0</v>
      </c>
      <c r="N2539">
        <v>0</v>
      </c>
      <c r="O2539">
        <v>0</v>
      </c>
    </row>
    <row r="2540" spans="1:15">
      <c r="A2540">
        <v>1215</v>
      </c>
      <c r="B2540">
        <v>7902</v>
      </c>
      <c r="C2540" s="10">
        <v>790263</v>
      </c>
      <c r="D2540" t="s">
        <v>6669</v>
      </c>
      <c r="E2540" t="s">
        <v>11116</v>
      </c>
      <c r="F2540" t="s">
        <v>11238</v>
      </c>
      <c r="G2540" t="s">
        <v>6672</v>
      </c>
      <c r="H2540" t="s">
        <v>11117</v>
      </c>
      <c r="I2540" t="s">
        <v>11239</v>
      </c>
      <c r="J2540">
        <v>0</v>
      </c>
      <c r="K2540">
        <v>0</v>
      </c>
      <c r="L2540">
        <v>0</v>
      </c>
      <c r="M2540">
        <v>0</v>
      </c>
      <c r="N2540">
        <v>0</v>
      </c>
      <c r="O2540">
        <v>0</v>
      </c>
    </row>
    <row r="2541" spans="1:15">
      <c r="A2541">
        <v>1215</v>
      </c>
      <c r="B2541">
        <v>7902</v>
      </c>
      <c r="C2541" s="10">
        <v>790265</v>
      </c>
      <c r="D2541" t="s">
        <v>6669</v>
      </c>
      <c r="E2541" t="s">
        <v>11116</v>
      </c>
      <c r="F2541" t="s">
        <v>11240</v>
      </c>
      <c r="G2541" t="s">
        <v>6672</v>
      </c>
      <c r="H2541" t="s">
        <v>11117</v>
      </c>
      <c r="I2541" t="s">
        <v>11241</v>
      </c>
      <c r="J2541">
        <v>0</v>
      </c>
      <c r="K2541">
        <v>0</v>
      </c>
      <c r="L2541">
        <v>0</v>
      </c>
      <c r="M2541">
        <v>0</v>
      </c>
      <c r="N2541">
        <v>0</v>
      </c>
      <c r="O2541">
        <v>0</v>
      </c>
    </row>
    <row r="2542" spans="1:15">
      <c r="A2542">
        <v>1215</v>
      </c>
      <c r="B2542">
        <v>7902</v>
      </c>
      <c r="C2542" s="10">
        <v>790264</v>
      </c>
      <c r="D2542" t="s">
        <v>6669</v>
      </c>
      <c r="E2542" t="s">
        <v>11116</v>
      </c>
      <c r="F2542" t="s">
        <v>11242</v>
      </c>
      <c r="G2542" t="s">
        <v>6672</v>
      </c>
      <c r="H2542" t="s">
        <v>11117</v>
      </c>
      <c r="I2542" t="s">
        <v>11243</v>
      </c>
      <c r="J2542">
        <v>0</v>
      </c>
      <c r="K2542">
        <v>0</v>
      </c>
      <c r="L2542">
        <v>0</v>
      </c>
      <c r="M2542">
        <v>0</v>
      </c>
      <c r="N2542">
        <v>0</v>
      </c>
      <c r="O2542">
        <v>0</v>
      </c>
    </row>
    <row r="2543" spans="1:15">
      <c r="A2543">
        <v>1215</v>
      </c>
      <c r="B2543">
        <v>72</v>
      </c>
      <c r="C2543" s="10">
        <v>720037</v>
      </c>
      <c r="D2543" t="s">
        <v>6669</v>
      </c>
      <c r="E2543" t="s">
        <v>11116</v>
      </c>
      <c r="F2543" t="s">
        <v>11244</v>
      </c>
      <c r="G2543" t="s">
        <v>6672</v>
      </c>
      <c r="H2543" t="s">
        <v>11117</v>
      </c>
      <c r="I2543" t="s">
        <v>11245</v>
      </c>
      <c r="J2543">
        <v>0</v>
      </c>
      <c r="K2543">
        <v>0</v>
      </c>
      <c r="L2543">
        <v>0</v>
      </c>
      <c r="M2543">
        <v>0</v>
      </c>
      <c r="N2543">
        <v>0</v>
      </c>
      <c r="O2543">
        <v>0</v>
      </c>
    </row>
    <row r="2544" spans="1:15">
      <c r="A2544">
        <v>1215</v>
      </c>
      <c r="B2544">
        <v>72</v>
      </c>
      <c r="C2544" s="10">
        <v>720035</v>
      </c>
      <c r="D2544" t="s">
        <v>6669</v>
      </c>
      <c r="E2544" t="s">
        <v>11116</v>
      </c>
      <c r="F2544" t="s">
        <v>11246</v>
      </c>
      <c r="G2544" t="s">
        <v>6672</v>
      </c>
      <c r="H2544" t="s">
        <v>11117</v>
      </c>
      <c r="I2544" t="s">
        <v>11247</v>
      </c>
      <c r="J2544">
        <v>0</v>
      </c>
      <c r="K2544">
        <v>0</v>
      </c>
      <c r="L2544">
        <v>0</v>
      </c>
      <c r="M2544">
        <v>0</v>
      </c>
      <c r="N2544">
        <v>0</v>
      </c>
      <c r="O2544">
        <v>0</v>
      </c>
    </row>
    <row r="2545" spans="1:15">
      <c r="A2545">
        <v>1215</v>
      </c>
      <c r="B2545">
        <v>72</v>
      </c>
      <c r="C2545" s="10">
        <v>720038</v>
      </c>
      <c r="D2545" t="s">
        <v>6669</v>
      </c>
      <c r="E2545" t="s">
        <v>11116</v>
      </c>
      <c r="F2545" t="s">
        <v>11248</v>
      </c>
      <c r="G2545" t="s">
        <v>6672</v>
      </c>
      <c r="H2545" t="s">
        <v>11117</v>
      </c>
      <c r="I2545" t="s">
        <v>11249</v>
      </c>
      <c r="J2545">
        <v>0</v>
      </c>
      <c r="K2545">
        <v>0</v>
      </c>
      <c r="L2545">
        <v>0</v>
      </c>
      <c r="M2545">
        <v>0</v>
      </c>
      <c r="N2545">
        <v>0</v>
      </c>
      <c r="O2545">
        <v>0</v>
      </c>
    </row>
    <row r="2546" spans="1:15">
      <c r="A2546">
        <v>1215</v>
      </c>
      <c r="B2546">
        <v>72</v>
      </c>
      <c r="C2546" s="10">
        <v>720036</v>
      </c>
      <c r="D2546" t="s">
        <v>6669</v>
      </c>
      <c r="E2546" t="s">
        <v>11116</v>
      </c>
      <c r="F2546" t="s">
        <v>11250</v>
      </c>
      <c r="G2546" t="s">
        <v>6672</v>
      </c>
      <c r="H2546" t="s">
        <v>11117</v>
      </c>
      <c r="I2546" t="s">
        <v>11251</v>
      </c>
      <c r="J2546">
        <v>0</v>
      </c>
      <c r="K2546">
        <v>0</v>
      </c>
      <c r="L2546">
        <v>0</v>
      </c>
      <c r="M2546">
        <v>0</v>
      </c>
      <c r="N2546">
        <v>0</v>
      </c>
      <c r="O2546">
        <v>0</v>
      </c>
    </row>
    <row r="2547" spans="1:15">
      <c r="A2547">
        <v>1215</v>
      </c>
      <c r="B2547">
        <v>72</v>
      </c>
      <c r="C2547" s="10">
        <v>720844</v>
      </c>
      <c r="D2547" t="s">
        <v>6669</v>
      </c>
      <c r="E2547" t="s">
        <v>11116</v>
      </c>
      <c r="F2547" t="s">
        <v>11252</v>
      </c>
      <c r="G2547" t="s">
        <v>6672</v>
      </c>
      <c r="H2547" t="s">
        <v>11117</v>
      </c>
      <c r="I2547" t="s">
        <v>11253</v>
      </c>
      <c r="J2547">
        <v>0</v>
      </c>
      <c r="K2547">
        <v>0</v>
      </c>
      <c r="L2547">
        <v>0</v>
      </c>
      <c r="M2547">
        <v>0</v>
      </c>
      <c r="N2547">
        <v>0</v>
      </c>
      <c r="O2547">
        <v>0</v>
      </c>
    </row>
    <row r="2548" spans="1:15">
      <c r="A2548">
        <v>1215</v>
      </c>
      <c r="B2548">
        <v>72</v>
      </c>
      <c r="C2548" s="10">
        <v>720843</v>
      </c>
      <c r="D2548" t="s">
        <v>6669</v>
      </c>
      <c r="E2548" t="s">
        <v>11116</v>
      </c>
      <c r="F2548" t="s">
        <v>11254</v>
      </c>
      <c r="G2548" t="s">
        <v>6672</v>
      </c>
      <c r="H2548" t="s">
        <v>11117</v>
      </c>
      <c r="I2548" t="s">
        <v>11255</v>
      </c>
      <c r="J2548">
        <v>0</v>
      </c>
      <c r="K2548">
        <v>0</v>
      </c>
      <c r="L2548">
        <v>0</v>
      </c>
      <c r="M2548">
        <v>0</v>
      </c>
      <c r="N2548">
        <v>0</v>
      </c>
      <c r="O2548">
        <v>0</v>
      </c>
    </row>
    <row r="2549" spans="1:15">
      <c r="A2549">
        <v>1215</v>
      </c>
      <c r="B2549">
        <v>72</v>
      </c>
      <c r="C2549" s="10">
        <v>720841</v>
      </c>
      <c r="D2549" t="s">
        <v>6669</v>
      </c>
      <c r="E2549" t="s">
        <v>11116</v>
      </c>
      <c r="F2549" t="s">
        <v>11256</v>
      </c>
      <c r="G2549" t="s">
        <v>6672</v>
      </c>
      <c r="H2549" t="s">
        <v>11117</v>
      </c>
      <c r="I2549" t="s">
        <v>11257</v>
      </c>
      <c r="J2549">
        <v>0</v>
      </c>
      <c r="K2549">
        <v>0</v>
      </c>
      <c r="L2549">
        <v>0</v>
      </c>
      <c r="M2549">
        <v>0</v>
      </c>
      <c r="N2549">
        <v>0</v>
      </c>
      <c r="O2549">
        <v>0</v>
      </c>
    </row>
    <row r="2550" spans="1:15">
      <c r="A2550">
        <v>1215</v>
      </c>
      <c r="B2550">
        <v>72</v>
      </c>
      <c r="C2550" s="10">
        <v>720842</v>
      </c>
      <c r="D2550" t="s">
        <v>6669</v>
      </c>
      <c r="E2550" t="s">
        <v>11116</v>
      </c>
      <c r="F2550" t="s">
        <v>11258</v>
      </c>
      <c r="G2550" t="s">
        <v>6672</v>
      </c>
      <c r="H2550" t="s">
        <v>11117</v>
      </c>
      <c r="I2550" t="s">
        <v>11259</v>
      </c>
      <c r="J2550">
        <v>0</v>
      </c>
      <c r="K2550">
        <v>0</v>
      </c>
      <c r="L2550">
        <v>0</v>
      </c>
      <c r="M2550">
        <v>0</v>
      </c>
      <c r="N2550">
        <v>0</v>
      </c>
      <c r="O2550">
        <v>0</v>
      </c>
    </row>
    <row r="2551" spans="1:15">
      <c r="A2551">
        <v>1215</v>
      </c>
      <c r="B2551">
        <v>72</v>
      </c>
      <c r="C2551" s="10">
        <v>720012</v>
      </c>
      <c r="D2551" t="s">
        <v>6669</v>
      </c>
      <c r="E2551" t="s">
        <v>11116</v>
      </c>
      <c r="F2551" t="s">
        <v>10030</v>
      </c>
      <c r="G2551" t="s">
        <v>6672</v>
      </c>
      <c r="H2551" t="s">
        <v>11117</v>
      </c>
      <c r="I2551" t="s">
        <v>10031</v>
      </c>
      <c r="J2551">
        <v>0</v>
      </c>
      <c r="K2551">
        <v>0</v>
      </c>
      <c r="L2551">
        <v>1</v>
      </c>
      <c r="M2551">
        <v>0</v>
      </c>
      <c r="N2551">
        <v>0</v>
      </c>
      <c r="O2551">
        <v>0</v>
      </c>
    </row>
    <row r="2552" spans="1:15">
      <c r="A2552">
        <v>1215</v>
      </c>
      <c r="B2552">
        <v>72</v>
      </c>
      <c r="C2552" s="10">
        <v>720002</v>
      </c>
      <c r="D2552" t="s">
        <v>6669</v>
      </c>
      <c r="E2552" t="s">
        <v>11116</v>
      </c>
      <c r="F2552" t="s">
        <v>10028</v>
      </c>
      <c r="G2552" t="s">
        <v>6672</v>
      </c>
      <c r="H2552" t="s">
        <v>11117</v>
      </c>
      <c r="I2552" t="s">
        <v>10029</v>
      </c>
      <c r="J2552">
        <v>0</v>
      </c>
      <c r="K2552">
        <v>0</v>
      </c>
      <c r="L2552">
        <v>1</v>
      </c>
      <c r="M2552">
        <v>0</v>
      </c>
      <c r="N2552">
        <v>0</v>
      </c>
      <c r="O2552">
        <v>0</v>
      </c>
    </row>
    <row r="2553" spans="1:15">
      <c r="A2553">
        <v>1215</v>
      </c>
      <c r="B2553">
        <v>72</v>
      </c>
      <c r="C2553" s="10">
        <v>720013</v>
      </c>
      <c r="D2553" t="s">
        <v>6669</v>
      </c>
      <c r="E2553" t="s">
        <v>11116</v>
      </c>
      <c r="F2553" t="s">
        <v>10034</v>
      </c>
      <c r="G2553" t="s">
        <v>6672</v>
      </c>
      <c r="H2553" t="s">
        <v>11117</v>
      </c>
      <c r="I2553" t="s">
        <v>10035</v>
      </c>
      <c r="J2553">
        <v>0</v>
      </c>
      <c r="K2553">
        <v>0</v>
      </c>
      <c r="L2553">
        <v>1</v>
      </c>
      <c r="M2553">
        <v>0</v>
      </c>
      <c r="N2553">
        <v>0</v>
      </c>
      <c r="O2553">
        <v>0</v>
      </c>
    </row>
    <row r="2554" spans="1:15">
      <c r="A2554">
        <v>1215</v>
      </c>
      <c r="B2554">
        <v>72</v>
      </c>
      <c r="C2554" s="10">
        <v>720003</v>
      </c>
      <c r="D2554" t="s">
        <v>6669</v>
      </c>
      <c r="E2554" t="s">
        <v>11116</v>
      </c>
      <c r="F2554" t="s">
        <v>10032</v>
      </c>
      <c r="G2554" t="s">
        <v>6672</v>
      </c>
      <c r="H2554" t="s">
        <v>11117</v>
      </c>
      <c r="I2554" t="s">
        <v>10033</v>
      </c>
      <c r="J2554">
        <v>0</v>
      </c>
      <c r="K2554">
        <v>0</v>
      </c>
      <c r="L2554">
        <v>1</v>
      </c>
      <c r="M2554">
        <v>0</v>
      </c>
      <c r="N2554">
        <v>0</v>
      </c>
      <c r="O2554">
        <v>0</v>
      </c>
    </row>
    <row r="2555" spans="1:15">
      <c r="A2555">
        <v>1215</v>
      </c>
      <c r="B2555">
        <v>72</v>
      </c>
      <c r="C2555" s="10">
        <v>720014</v>
      </c>
      <c r="D2555" t="s">
        <v>6669</v>
      </c>
      <c r="E2555" t="s">
        <v>11116</v>
      </c>
      <c r="F2555" t="s">
        <v>10038</v>
      </c>
      <c r="G2555" t="s">
        <v>6672</v>
      </c>
      <c r="H2555" t="s">
        <v>11117</v>
      </c>
      <c r="I2555" t="s">
        <v>10039</v>
      </c>
      <c r="J2555">
        <v>0</v>
      </c>
      <c r="K2555">
        <v>0</v>
      </c>
      <c r="L2555">
        <v>1</v>
      </c>
      <c r="M2555">
        <v>0</v>
      </c>
      <c r="N2555">
        <v>0</v>
      </c>
      <c r="O2555">
        <v>0</v>
      </c>
    </row>
    <row r="2556" spans="1:15">
      <c r="A2556">
        <v>1215</v>
      </c>
      <c r="B2556">
        <v>72</v>
      </c>
      <c r="C2556" s="10">
        <v>720004</v>
      </c>
      <c r="D2556" t="s">
        <v>6669</v>
      </c>
      <c r="E2556" t="s">
        <v>11116</v>
      </c>
      <c r="F2556" t="s">
        <v>10036</v>
      </c>
      <c r="G2556" t="s">
        <v>6672</v>
      </c>
      <c r="H2556" t="s">
        <v>11117</v>
      </c>
      <c r="I2556" t="s">
        <v>10037</v>
      </c>
      <c r="J2556">
        <v>0</v>
      </c>
      <c r="K2556">
        <v>0</v>
      </c>
      <c r="L2556">
        <v>1</v>
      </c>
      <c r="M2556">
        <v>0</v>
      </c>
      <c r="N2556">
        <v>0</v>
      </c>
      <c r="O2556">
        <v>0</v>
      </c>
    </row>
    <row r="2557" spans="1:15">
      <c r="A2557">
        <v>1215</v>
      </c>
      <c r="B2557">
        <v>72</v>
      </c>
      <c r="C2557" s="10">
        <v>720015</v>
      </c>
      <c r="D2557" t="s">
        <v>6669</v>
      </c>
      <c r="E2557" t="s">
        <v>11116</v>
      </c>
      <c r="F2557" t="s">
        <v>10042</v>
      </c>
      <c r="G2557" t="s">
        <v>6672</v>
      </c>
      <c r="H2557" t="s">
        <v>11117</v>
      </c>
      <c r="I2557" t="s">
        <v>10043</v>
      </c>
      <c r="J2557">
        <v>0</v>
      </c>
      <c r="K2557">
        <v>0</v>
      </c>
      <c r="L2557">
        <v>1</v>
      </c>
      <c r="M2557">
        <v>0</v>
      </c>
      <c r="N2557">
        <v>0</v>
      </c>
      <c r="O2557">
        <v>0</v>
      </c>
    </row>
    <row r="2558" spans="1:15">
      <c r="A2558">
        <v>1215</v>
      </c>
      <c r="B2558">
        <v>72</v>
      </c>
      <c r="C2558" s="10">
        <v>720005</v>
      </c>
      <c r="D2558" t="s">
        <v>6669</v>
      </c>
      <c r="E2558" t="s">
        <v>11116</v>
      </c>
      <c r="F2558" t="s">
        <v>10040</v>
      </c>
      <c r="G2558" t="s">
        <v>6672</v>
      </c>
      <c r="H2558" t="s">
        <v>11117</v>
      </c>
      <c r="I2558" t="s">
        <v>10041</v>
      </c>
      <c r="J2558">
        <v>0</v>
      </c>
      <c r="K2558">
        <v>0</v>
      </c>
      <c r="L2558">
        <v>1</v>
      </c>
      <c r="M2558">
        <v>0</v>
      </c>
      <c r="N2558">
        <v>0</v>
      </c>
      <c r="O2558">
        <v>0</v>
      </c>
    </row>
    <row r="2559" spans="1:15">
      <c r="A2559">
        <v>1215</v>
      </c>
      <c r="B2559">
        <v>72</v>
      </c>
      <c r="C2559" s="10">
        <v>720016</v>
      </c>
      <c r="D2559" t="s">
        <v>6669</v>
      </c>
      <c r="E2559" t="s">
        <v>11116</v>
      </c>
      <c r="F2559" t="s">
        <v>10044</v>
      </c>
      <c r="G2559" t="s">
        <v>6672</v>
      </c>
      <c r="H2559" t="s">
        <v>11117</v>
      </c>
      <c r="I2559" t="s">
        <v>10045</v>
      </c>
      <c r="J2559">
        <v>0</v>
      </c>
      <c r="K2559">
        <v>0</v>
      </c>
      <c r="L2559">
        <v>1</v>
      </c>
      <c r="M2559">
        <v>0</v>
      </c>
      <c r="N2559">
        <v>0</v>
      </c>
      <c r="O2559">
        <v>0</v>
      </c>
    </row>
    <row r="2560" spans="1:15">
      <c r="A2560">
        <v>1215</v>
      </c>
      <c r="B2560">
        <v>72</v>
      </c>
      <c r="C2560" s="10">
        <v>720006</v>
      </c>
      <c r="D2560" t="s">
        <v>6669</v>
      </c>
      <c r="E2560" t="s">
        <v>11116</v>
      </c>
      <c r="F2560" t="s">
        <v>11260</v>
      </c>
      <c r="G2560" t="s">
        <v>6672</v>
      </c>
      <c r="H2560" t="s">
        <v>11117</v>
      </c>
      <c r="I2560" t="s">
        <v>11261</v>
      </c>
      <c r="J2560">
        <v>0</v>
      </c>
      <c r="K2560">
        <v>0</v>
      </c>
      <c r="L2560">
        <v>1</v>
      </c>
      <c r="M2560">
        <v>0</v>
      </c>
      <c r="N2560">
        <v>0</v>
      </c>
      <c r="O2560">
        <v>0</v>
      </c>
    </row>
    <row r="2561" spans="1:15">
      <c r="A2561">
        <v>1215</v>
      </c>
      <c r="B2561">
        <v>72</v>
      </c>
      <c r="C2561" s="10">
        <v>720017</v>
      </c>
      <c r="D2561" t="s">
        <v>6669</v>
      </c>
      <c r="E2561" t="s">
        <v>11116</v>
      </c>
      <c r="F2561" t="s">
        <v>10046</v>
      </c>
      <c r="G2561" t="s">
        <v>6672</v>
      </c>
      <c r="H2561" t="s">
        <v>11117</v>
      </c>
      <c r="I2561" t="s">
        <v>10047</v>
      </c>
      <c r="J2561">
        <v>0</v>
      </c>
      <c r="K2561">
        <v>0</v>
      </c>
      <c r="L2561">
        <v>1</v>
      </c>
      <c r="M2561">
        <v>0</v>
      </c>
      <c r="N2561">
        <v>0</v>
      </c>
      <c r="O2561">
        <v>0</v>
      </c>
    </row>
    <row r="2562" spans="1:15">
      <c r="A2562">
        <v>1215</v>
      </c>
      <c r="B2562">
        <v>72</v>
      </c>
      <c r="C2562" s="10">
        <v>720007</v>
      </c>
      <c r="D2562" t="s">
        <v>6669</v>
      </c>
      <c r="E2562" t="s">
        <v>11116</v>
      </c>
      <c r="F2562" t="s">
        <v>11262</v>
      </c>
      <c r="G2562" t="s">
        <v>6672</v>
      </c>
      <c r="H2562" t="s">
        <v>11117</v>
      </c>
      <c r="I2562" t="s">
        <v>11263</v>
      </c>
      <c r="J2562">
        <v>0</v>
      </c>
      <c r="K2562">
        <v>0</v>
      </c>
      <c r="L2562">
        <v>1</v>
      </c>
      <c r="M2562">
        <v>0</v>
      </c>
      <c r="N2562">
        <v>0</v>
      </c>
      <c r="O2562">
        <v>0</v>
      </c>
    </row>
    <row r="2563" spans="1:15">
      <c r="A2563">
        <v>1215</v>
      </c>
      <c r="B2563">
        <v>72</v>
      </c>
      <c r="C2563" s="10">
        <v>720811</v>
      </c>
      <c r="D2563" t="s">
        <v>6669</v>
      </c>
      <c r="E2563" t="s">
        <v>11116</v>
      </c>
      <c r="F2563" t="s">
        <v>10048</v>
      </c>
      <c r="G2563" t="s">
        <v>6672</v>
      </c>
      <c r="H2563" t="s">
        <v>11117</v>
      </c>
      <c r="I2563" t="s">
        <v>10049</v>
      </c>
      <c r="J2563">
        <v>0</v>
      </c>
      <c r="K2563">
        <v>0</v>
      </c>
      <c r="L2563">
        <v>1</v>
      </c>
      <c r="M2563">
        <v>0</v>
      </c>
      <c r="N2563">
        <v>0</v>
      </c>
      <c r="O2563">
        <v>0</v>
      </c>
    </row>
    <row r="2564" spans="1:15">
      <c r="A2564">
        <v>1215</v>
      </c>
      <c r="B2564">
        <v>72</v>
      </c>
      <c r="C2564" s="10">
        <v>720801</v>
      </c>
      <c r="D2564" t="s">
        <v>6669</v>
      </c>
      <c r="E2564" t="s">
        <v>11116</v>
      </c>
      <c r="F2564" t="s">
        <v>11264</v>
      </c>
      <c r="G2564" t="s">
        <v>6672</v>
      </c>
      <c r="H2564" t="s">
        <v>11117</v>
      </c>
      <c r="I2564" t="s">
        <v>11265</v>
      </c>
      <c r="J2564">
        <v>0</v>
      </c>
      <c r="K2564">
        <v>0</v>
      </c>
      <c r="L2564">
        <v>1</v>
      </c>
      <c r="M2564">
        <v>0</v>
      </c>
      <c r="N2564">
        <v>0</v>
      </c>
      <c r="O2564">
        <v>0</v>
      </c>
    </row>
    <row r="2565" spans="1:15">
      <c r="A2565">
        <v>1215</v>
      </c>
      <c r="B2565">
        <v>72</v>
      </c>
      <c r="C2565" s="10">
        <v>720812</v>
      </c>
      <c r="D2565" t="s">
        <v>6669</v>
      </c>
      <c r="E2565" t="s">
        <v>11116</v>
      </c>
      <c r="F2565" t="s">
        <v>10050</v>
      </c>
      <c r="G2565" t="s">
        <v>6672</v>
      </c>
      <c r="H2565" t="s">
        <v>11117</v>
      </c>
      <c r="I2565" t="s">
        <v>10051</v>
      </c>
      <c r="J2565">
        <v>0</v>
      </c>
      <c r="K2565">
        <v>0</v>
      </c>
      <c r="L2565">
        <v>1</v>
      </c>
      <c r="M2565">
        <v>0</v>
      </c>
      <c r="N2565">
        <v>0</v>
      </c>
      <c r="O2565">
        <v>0</v>
      </c>
    </row>
    <row r="2566" spans="1:15">
      <c r="A2566">
        <v>1215</v>
      </c>
      <c r="B2566">
        <v>72</v>
      </c>
      <c r="C2566" s="10">
        <v>720802</v>
      </c>
      <c r="D2566" t="s">
        <v>6669</v>
      </c>
      <c r="E2566" t="s">
        <v>11116</v>
      </c>
      <c r="F2566" t="s">
        <v>11266</v>
      </c>
      <c r="G2566" t="s">
        <v>6672</v>
      </c>
      <c r="H2566" t="s">
        <v>11117</v>
      </c>
      <c r="I2566" t="s">
        <v>11267</v>
      </c>
      <c r="J2566">
        <v>0</v>
      </c>
      <c r="K2566">
        <v>0</v>
      </c>
      <c r="L2566">
        <v>1</v>
      </c>
      <c r="M2566">
        <v>0</v>
      </c>
      <c r="N2566">
        <v>0</v>
      </c>
      <c r="O2566">
        <v>0</v>
      </c>
    </row>
    <row r="2567" spans="1:15">
      <c r="A2567">
        <v>1215</v>
      </c>
      <c r="B2567">
        <v>72</v>
      </c>
      <c r="C2567" s="10">
        <v>720813</v>
      </c>
      <c r="D2567" t="s">
        <v>6669</v>
      </c>
      <c r="E2567" t="s">
        <v>11116</v>
      </c>
      <c r="F2567" t="s">
        <v>11268</v>
      </c>
      <c r="G2567" t="s">
        <v>6672</v>
      </c>
      <c r="H2567" t="s">
        <v>11117</v>
      </c>
      <c r="I2567" t="s">
        <v>11269</v>
      </c>
      <c r="J2567">
        <v>0</v>
      </c>
      <c r="K2567">
        <v>0</v>
      </c>
      <c r="L2567">
        <v>0</v>
      </c>
      <c r="M2567">
        <v>0</v>
      </c>
      <c r="N2567">
        <v>0</v>
      </c>
      <c r="O2567">
        <v>0</v>
      </c>
    </row>
    <row r="2568" spans="1:15">
      <c r="A2568">
        <v>1215</v>
      </c>
      <c r="B2568">
        <v>72</v>
      </c>
      <c r="C2568" s="10">
        <v>720822</v>
      </c>
      <c r="D2568" t="s">
        <v>6669</v>
      </c>
      <c r="E2568" t="s">
        <v>11116</v>
      </c>
      <c r="F2568" t="s">
        <v>11270</v>
      </c>
      <c r="G2568" t="s">
        <v>6672</v>
      </c>
      <c r="H2568" t="s">
        <v>11117</v>
      </c>
      <c r="I2568" t="s">
        <v>11271</v>
      </c>
      <c r="J2568">
        <v>0</v>
      </c>
      <c r="K2568">
        <v>0</v>
      </c>
      <c r="L2568">
        <v>1</v>
      </c>
      <c r="M2568">
        <v>0</v>
      </c>
      <c r="N2568">
        <v>0</v>
      </c>
      <c r="O2568">
        <v>0</v>
      </c>
    </row>
    <row r="2569" spans="1:15">
      <c r="A2569">
        <v>1215</v>
      </c>
      <c r="B2569">
        <v>72</v>
      </c>
      <c r="C2569" s="10">
        <v>720821</v>
      </c>
      <c r="D2569" t="s">
        <v>6669</v>
      </c>
      <c r="E2569" t="s">
        <v>11116</v>
      </c>
      <c r="F2569" t="s">
        <v>11272</v>
      </c>
      <c r="G2569" t="s">
        <v>6672</v>
      </c>
      <c r="H2569" t="s">
        <v>11117</v>
      </c>
      <c r="I2569" t="s">
        <v>11273</v>
      </c>
      <c r="J2569">
        <v>0</v>
      </c>
      <c r="K2569">
        <v>0</v>
      </c>
      <c r="L2569">
        <v>0</v>
      </c>
      <c r="M2569">
        <v>0</v>
      </c>
      <c r="N2569">
        <v>0</v>
      </c>
      <c r="O2569">
        <v>0</v>
      </c>
    </row>
    <row r="2570" spans="1:15">
      <c r="A2570">
        <v>1215</v>
      </c>
      <c r="B2570">
        <v>72</v>
      </c>
      <c r="C2570" s="10">
        <v>720817</v>
      </c>
      <c r="D2570" t="s">
        <v>6669</v>
      </c>
      <c r="E2570" t="s">
        <v>11116</v>
      </c>
      <c r="F2570" t="s">
        <v>11274</v>
      </c>
      <c r="G2570" t="s">
        <v>6672</v>
      </c>
      <c r="H2570" t="s">
        <v>11117</v>
      </c>
      <c r="I2570" t="s">
        <v>11275</v>
      </c>
      <c r="J2570">
        <v>0</v>
      </c>
      <c r="K2570">
        <v>0</v>
      </c>
      <c r="L2570">
        <v>0</v>
      </c>
      <c r="M2570">
        <v>0</v>
      </c>
      <c r="N2570">
        <v>0</v>
      </c>
      <c r="O2570">
        <v>0</v>
      </c>
    </row>
    <row r="2571" spans="1:15">
      <c r="A2571">
        <v>1215</v>
      </c>
      <c r="B2571">
        <v>72</v>
      </c>
      <c r="C2571" s="10">
        <v>720826</v>
      </c>
      <c r="D2571" t="s">
        <v>6669</v>
      </c>
      <c r="E2571" t="s">
        <v>11116</v>
      </c>
      <c r="F2571" t="s">
        <v>11276</v>
      </c>
      <c r="G2571" t="s">
        <v>6672</v>
      </c>
      <c r="H2571" t="s">
        <v>11117</v>
      </c>
      <c r="I2571" t="s">
        <v>11277</v>
      </c>
      <c r="J2571">
        <v>0</v>
      </c>
      <c r="K2571">
        <v>0</v>
      </c>
      <c r="L2571">
        <v>0</v>
      </c>
      <c r="M2571">
        <v>0</v>
      </c>
      <c r="N2571">
        <v>0</v>
      </c>
      <c r="O2571">
        <v>0</v>
      </c>
    </row>
    <row r="2572" spans="1:15">
      <c r="A2572">
        <v>1215</v>
      </c>
      <c r="B2572">
        <v>72</v>
      </c>
      <c r="C2572" s="10">
        <v>720827</v>
      </c>
      <c r="D2572" t="s">
        <v>6669</v>
      </c>
      <c r="E2572" t="s">
        <v>11116</v>
      </c>
      <c r="F2572" t="s">
        <v>11278</v>
      </c>
      <c r="G2572" t="s">
        <v>6672</v>
      </c>
      <c r="H2572" t="s">
        <v>11117</v>
      </c>
      <c r="I2572" t="s">
        <v>11279</v>
      </c>
      <c r="J2572">
        <v>0</v>
      </c>
      <c r="K2572">
        <v>0</v>
      </c>
      <c r="L2572">
        <v>0</v>
      </c>
      <c r="M2572">
        <v>0</v>
      </c>
      <c r="N2572">
        <v>0</v>
      </c>
      <c r="O2572">
        <v>0</v>
      </c>
    </row>
    <row r="2573" spans="1:15">
      <c r="A2573">
        <v>1215</v>
      </c>
      <c r="B2573">
        <v>72</v>
      </c>
      <c r="C2573" s="10">
        <v>720825</v>
      </c>
      <c r="D2573" t="s">
        <v>6669</v>
      </c>
      <c r="E2573" t="s">
        <v>11116</v>
      </c>
      <c r="F2573" t="s">
        <v>11280</v>
      </c>
      <c r="G2573" t="s">
        <v>6672</v>
      </c>
      <c r="H2573" t="s">
        <v>11117</v>
      </c>
      <c r="I2573" t="s">
        <v>11281</v>
      </c>
      <c r="J2573">
        <v>0</v>
      </c>
      <c r="K2573">
        <v>0</v>
      </c>
      <c r="L2573">
        <v>0</v>
      </c>
      <c r="M2573">
        <v>0</v>
      </c>
      <c r="N2573">
        <v>0</v>
      </c>
      <c r="O2573">
        <v>0</v>
      </c>
    </row>
    <row r="2574" spans="1:15">
      <c r="A2574">
        <v>1215</v>
      </c>
      <c r="B2574">
        <v>72</v>
      </c>
      <c r="C2574" s="10">
        <v>720823</v>
      </c>
      <c r="D2574" t="s">
        <v>6669</v>
      </c>
      <c r="E2574" t="s">
        <v>11116</v>
      </c>
      <c r="F2574" t="s">
        <v>11282</v>
      </c>
      <c r="G2574" t="s">
        <v>6672</v>
      </c>
      <c r="H2574" t="s">
        <v>11117</v>
      </c>
      <c r="I2574" t="s">
        <v>11283</v>
      </c>
      <c r="J2574">
        <v>0</v>
      </c>
      <c r="K2574">
        <v>0</v>
      </c>
      <c r="L2574">
        <v>0</v>
      </c>
      <c r="M2574">
        <v>0</v>
      </c>
      <c r="N2574">
        <v>0</v>
      </c>
      <c r="O2574">
        <v>0</v>
      </c>
    </row>
    <row r="2575" spans="1:15">
      <c r="A2575">
        <v>1215</v>
      </c>
      <c r="B2575">
        <v>72</v>
      </c>
      <c r="C2575" s="10">
        <v>720824</v>
      </c>
      <c r="D2575" t="s">
        <v>6669</v>
      </c>
      <c r="E2575" t="s">
        <v>11116</v>
      </c>
      <c r="F2575" t="s">
        <v>11284</v>
      </c>
      <c r="G2575" t="s">
        <v>6672</v>
      </c>
      <c r="H2575" t="s">
        <v>11117</v>
      </c>
      <c r="I2575" t="s">
        <v>11285</v>
      </c>
      <c r="J2575">
        <v>0</v>
      </c>
      <c r="K2575">
        <v>0</v>
      </c>
      <c r="L2575">
        <v>0</v>
      </c>
      <c r="M2575">
        <v>0</v>
      </c>
      <c r="N2575">
        <v>0</v>
      </c>
      <c r="O2575">
        <v>0</v>
      </c>
    </row>
    <row r="2576" spans="1:15">
      <c r="A2576">
        <v>1215</v>
      </c>
      <c r="B2576">
        <v>72</v>
      </c>
      <c r="C2576" s="10">
        <v>720818</v>
      </c>
      <c r="D2576" t="s">
        <v>6669</v>
      </c>
      <c r="E2576" t="s">
        <v>11116</v>
      </c>
      <c r="F2576" t="s">
        <v>11286</v>
      </c>
      <c r="G2576" t="s">
        <v>6672</v>
      </c>
      <c r="H2576" t="s">
        <v>11117</v>
      </c>
      <c r="I2576" t="s">
        <v>11287</v>
      </c>
      <c r="J2576">
        <v>0</v>
      </c>
      <c r="K2576">
        <v>0</v>
      </c>
      <c r="L2576">
        <v>1</v>
      </c>
      <c r="M2576">
        <v>0</v>
      </c>
      <c r="N2576">
        <v>0</v>
      </c>
      <c r="O2576">
        <v>0</v>
      </c>
    </row>
    <row r="2577" spans="1:15">
      <c r="A2577">
        <v>1215</v>
      </c>
      <c r="B2577">
        <v>72</v>
      </c>
      <c r="C2577" s="10">
        <v>720816</v>
      </c>
      <c r="D2577" t="s">
        <v>6669</v>
      </c>
      <c r="E2577" t="s">
        <v>11116</v>
      </c>
      <c r="F2577" t="s">
        <v>11288</v>
      </c>
      <c r="G2577" t="s">
        <v>6672</v>
      </c>
      <c r="H2577" t="s">
        <v>11117</v>
      </c>
      <c r="I2577" t="s">
        <v>11289</v>
      </c>
      <c r="J2577">
        <v>0</v>
      </c>
      <c r="K2577">
        <v>0</v>
      </c>
      <c r="L2577">
        <v>0</v>
      </c>
      <c r="M2577">
        <v>0</v>
      </c>
      <c r="N2577">
        <v>0</v>
      </c>
      <c r="O2577">
        <v>0</v>
      </c>
    </row>
    <row r="2578" spans="1:15">
      <c r="A2578">
        <v>1215</v>
      </c>
      <c r="B2578">
        <v>72</v>
      </c>
      <c r="C2578" s="10">
        <v>720828</v>
      </c>
      <c r="D2578" t="s">
        <v>6669</v>
      </c>
      <c r="E2578" t="s">
        <v>11116</v>
      </c>
      <c r="F2578" t="s">
        <v>11290</v>
      </c>
      <c r="G2578" t="s">
        <v>6672</v>
      </c>
      <c r="H2578" t="s">
        <v>11117</v>
      </c>
      <c r="I2578" t="s">
        <v>11291</v>
      </c>
      <c r="J2578">
        <v>0</v>
      </c>
      <c r="K2578">
        <v>0</v>
      </c>
      <c r="L2578">
        <v>0</v>
      </c>
      <c r="M2578">
        <v>0</v>
      </c>
      <c r="N2578">
        <v>0</v>
      </c>
      <c r="O2578">
        <v>0</v>
      </c>
    </row>
    <row r="2579" spans="1:15">
      <c r="A2579">
        <v>1215</v>
      </c>
      <c r="B2579">
        <v>72</v>
      </c>
      <c r="C2579" s="10">
        <v>720815</v>
      </c>
      <c r="D2579" t="s">
        <v>6669</v>
      </c>
      <c r="E2579" t="s">
        <v>11116</v>
      </c>
      <c r="F2579" t="s">
        <v>11292</v>
      </c>
      <c r="G2579" t="s">
        <v>6672</v>
      </c>
      <c r="H2579" t="s">
        <v>11117</v>
      </c>
      <c r="I2579" t="s">
        <v>11293</v>
      </c>
      <c r="J2579">
        <v>0</v>
      </c>
      <c r="K2579">
        <v>0</v>
      </c>
      <c r="L2579">
        <v>0</v>
      </c>
      <c r="M2579">
        <v>0</v>
      </c>
      <c r="N2579">
        <v>0</v>
      </c>
      <c r="O2579">
        <v>0</v>
      </c>
    </row>
    <row r="2580" spans="1:15">
      <c r="A2580">
        <v>1215</v>
      </c>
      <c r="B2580">
        <v>72</v>
      </c>
      <c r="C2580" s="10">
        <v>720814</v>
      </c>
      <c r="D2580" t="s">
        <v>6669</v>
      </c>
      <c r="E2580" t="s">
        <v>11116</v>
      </c>
      <c r="F2580" t="s">
        <v>11294</v>
      </c>
      <c r="G2580" t="s">
        <v>6672</v>
      </c>
      <c r="H2580" t="s">
        <v>11117</v>
      </c>
      <c r="I2580" t="s">
        <v>11295</v>
      </c>
      <c r="J2580">
        <v>0</v>
      </c>
      <c r="K2580">
        <v>0</v>
      </c>
      <c r="L2580">
        <v>0</v>
      </c>
      <c r="M2580">
        <v>0</v>
      </c>
      <c r="N2580">
        <v>0</v>
      </c>
      <c r="O2580">
        <v>0</v>
      </c>
    </row>
    <row r="2581" spans="1:15">
      <c r="A2581">
        <v>1215</v>
      </c>
      <c r="B2581">
        <v>7901</v>
      </c>
      <c r="C2581" s="10">
        <v>790173</v>
      </c>
      <c r="D2581" t="s">
        <v>6669</v>
      </c>
      <c r="E2581" t="s">
        <v>11116</v>
      </c>
      <c r="F2581" t="s">
        <v>11296</v>
      </c>
      <c r="G2581" t="s">
        <v>6672</v>
      </c>
      <c r="H2581" t="s">
        <v>11117</v>
      </c>
      <c r="I2581" t="s">
        <v>11297</v>
      </c>
      <c r="J2581">
        <v>0</v>
      </c>
      <c r="K2581">
        <v>0</v>
      </c>
      <c r="L2581">
        <v>0</v>
      </c>
      <c r="M2581">
        <v>0</v>
      </c>
      <c r="N2581">
        <v>0</v>
      </c>
      <c r="O2581">
        <v>0</v>
      </c>
    </row>
    <row r="2582" spans="1:15">
      <c r="A2582">
        <v>1215</v>
      </c>
      <c r="B2582">
        <v>7901</v>
      </c>
      <c r="C2582" s="10">
        <v>790172</v>
      </c>
      <c r="D2582" t="s">
        <v>6669</v>
      </c>
      <c r="E2582" t="s">
        <v>11116</v>
      </c>
      <c r="F2582" t="s">
        <v>11298</v>
      </c>
      <c r="G2582" t="s">
        <v>6672</v>
      </c>
      <c r="H2582" t="s">
        <v>11117</v>
      </c>
      <c r="I2582" t="s">
        <v>11299</v>
      </c>
      <c r="J2582">
        <v>0</v>
      </c>
      <c r="K2582">
        <v>0</v>
      </c>
      <c r="L2582">
        <v>0</v>
      </c>
      <c r="M2582">
        <v>0</v>
      </c>
      <c r="N2582">
        <v>0</v>
      </c>
      <c r="O2582">
        <v>0</v>
      </c>
    </row>
    <row r="2583" spans="1:15">
      <c r="A2583">
        <v>1215</v>
      </c>
      <c r="B2583">
        <v>7901</v>
      </c>
      <c r="C2583" s="10">
        <v>790174</v>
      </c>
      <c r="D2583" t="s">
        <v>6669</v>
      </c>
      <c r="E2583" t="s">
        <v>11116</v>
      </c>
      <c r="F2583" t="s">
        <v>11300</v>
      </c>
      <c r="G2583" t="s">
        <v>6672</v>
      </c>
      <c r="H2583" t="s">
        <v>11117</v>
      </c>
      <c r="I2583" t="s">
        <v>11301</v>
      </c>
      <c r="J2583">
        <v>0</v>
      </c>
      <c r="K2583">
        <v>0</v>
      </c>
      <c r="L2583">
        <v>0</v>
      </c>
      <c r="M2583">
        <v>0</v>
      </c>
      <c r="N2583">
        <v>0</v>
      </c>
      <c r="O2583">
        <v>0</v>
      </c>
    </row>
    <row r="2584" spans="1:15">
      <c r="A2584">
        <v>1215</v>
      </c>
      <c r="B2584">
        <v>7901</v>
      </c>
      <c r="C2584" s="10">
        <v>790175</v>
      </c>
      <c r="D2584" t="s">
        <v>6669</v>
      </c>
      <c r="E2584" t="s">
        <v>11116</v>
      </c>
      <c r="F2584" t="s">
        <v>11302</v>
      </c>
      <c r="G2584" t="s">
        <v>6672</v>
      </c>
      <c r="H2584" t="s">
        <v>11117</v>
      </c>
      <c r="I2584" t="s">
        <v>11303</v>
      </c>
      <c r="J2584">
        <v>0</v>
      </c>
      <c r="K2584">
        <v>0</v>
      </c>
      <c r="L2584">
        <v>0</v>
      </c>
      <c r="M2584">
        <v>0</v>
      </c>
      <c r="N2584">
        <v>0</v>
      </c>
      <c r="O2584">
        <v>0</v>
      </c>
    </row>
    <row r="2585" spans="1:15">
      <c r="A2585">
        <v>1216</v>
      </c>
      <c r="B2585">
        <v>75</v>
      </c>
      <c r="C2585" s="10">
        <v>750000</v>
      </c>
      <c r="D2585" t="s">
        <v>6669</v>
      </c>
      <c r="E2585" t="s">
        <v>11304</v>
      </c>
      <c r="F2585" t="s">
        <v>6671</v>
      </c>
      <c r="G2585" t="s">
        <v>6672</v>
      </c>
      <c r="H2585" t="s">
        <v>909</v>
      </c>
      <c r="I2585" t="s">
        <v>6674</v>
      </c>
      <c r="J2585">
        <v>0</v>
      </c>
      <c r="K2585">
        <v>0</v>
      </c>
      <c r="L2585">
        <v>0</v>
      </c>
      <c r="M2585">
        <v>0</v>
      </c>
      <c r="N2585">
        <v>0</v>
      </c>
      <c r="O2585">
        <v>0</v>
      </c>
    </row>
    <row r="2586" spans="1:15">
      <c r="A2586">
        <v>1216</v>
      </c>
      <c r="B2586">
        <v>7501</v>
      </c>
      <c r="C2586" s="10">
        <v>750165</v>
      </c>
      <c r="D2586" t="s">
        <v>6669</v>
      </c>
      <c r="E2586" t="s">
        <v>11304</v>
      </c>
      <c r="F2586" t="s">
        <v>11305</v>
      </c>
      <c r="G2586" t="s">
        <v>6672</v>
      </c>
      <c r="H2586" t="s">
        <v>909</v>
      </c>
      <c r="I2586" t="s">
        <v>11306</v>
      </c>
      <c r="J2586">
        <v>0</v>
      </c>
      <c r="K2586">
        <v>0</v>
      </c>
      <c r="L2586">
        <v>0</v>
      </c>
      <c r="M2586">
        <v>0</v>
      </c>
      <c r="N2586">
        <v>0</v>
      </c>
      <c r="O2586">
        <v>0</v>
      </c>
    </row>
    <row r="2587" spans="1:15">
      <c r="A2587">
        <v>1216</v>
      </c>
      <c r="B2587">
        <v>75</v>
      </c>
      <c r="C2587" s="10">
        <v>750036</v>
      </c>
      <c r="D2587" t="s">
        <v>6669</v>
      </c>
      <c r="E2587" t="s">
        <v>11304</v>
      </c>
      <c r="F2587" t="s">
        <v>8323</v>
      </c>
      <c r="G2587" t="s">
        <v>6672</v>
      </c>
      <c r="H2587" t="s">
        <v>909</v>
      </c>
      <c r="I2587" t="s">
        <v>7518</v>
      </c>
      <c r="J2587">
        <v>0</v>
      </c>
      <c r="K2587">
        <v>0</v>
      </c>
      <c r="L2587">
        <v>0</v>
      </c>
      <c r="M2587">
        <v>0</v>
      </c>
      <c r="N2587">
        <v>0</v>
      </c>
      <c r="O2587">
        <v>0</v>
      </c>
    </row>
    <row r="2588" spans="1:15">
      <c r="A2588">
        <v>1216</v>
      </c>
      <c r="B2588">
        <v>75</v>
      </c>
      <c r="C2588" s="10">
        <v>750035</v>
      </c>
      <c r="D2588" t="s">
        <v>6669</v>
      </c>
      <c r="E2588" t="s">
        <v>11304</v>
      </c>
      <c r="F2588" t="s">
        <v>11307</v>
      </c>
      <c r="G2588" t="s">
        <v>6672</v>
      </c>
      <c r="H2588" t="s">
        <v>909</v>
      </c>
      <c r="I2588" t="s">
        <v>11308</v>
      </c>
      <c r="J2588">
        <v>0</v>
      </c>
      <c r="K2588">
        <v>0</v>
      </c>
      <c r="L2588">
        <v>0</v>
      </c>
      <c r="M2588">
        <v>0</v>
      </c>
      <c r="N2588">
        <v>0</v>
      </c>
      <c r="O2588">
        <v>0</v>
      </c>
    </row>
    <row r="2589" spans="1:15">
      <c r="A2589">
        <v>1216</v>
      </c>
      <c r="B2589">
        <v>76</v>
      </c>
      <c r="C2589" s="10">
        <v>760081</v>
      </c>
      <c r="D2589" t="s">
        <v>6669</v>
      </c>
      <c r="E2589" t="s">
        <v>11304</v>
      </c>
      <c r="F2589" t="s">
        <v>11309</v>
      </c>
      <c r="G2589" t="s">
        <v>6672</v>
      </c>
      <c r="H2589" t="s">
        <v>909</v>
      </c>
      <c r="I2589" t="s">
        <v>11310</v>
      </c>
      <c r="J2589">
        <v>0</v>
      </c>
      <c r="K2589">
        <v>0</v>
      </c>
      <c r="L2589">
        <v>0</v>
      </c>
      <c r="M2589">
        <v>0</v>
      </c>
      <c r="N2589">
        <v>0</v>
      </c>
      <c r="O2589">
        <v>0</v>
      </c>
    </row>
    <row r="2590" spans="1:15">
      <c r="A2590">
        <v>1216</v>
      </c>
      <c r="B2590">
        <v>7913</v>
      </c>
      <c r="C2590" s="10">
        <v>791371</v>
      </c>
      <c r="D2590" t="s">
        <v>6669</v>
      </c>
      <c r="E2590" t="s">
        <v>11304</v>
      </c>
      <c r="F2590" t="s">
        <v>11311</v>
      </c>
      <c r="G2590" t="s">
        <v>6672</v>
      </c>
      <c r="H2590" t="s">
        <v>909</v>
      </c>
      <c r="I2590" t="s">
        <v>11312</v>
      </c>
      <c r="J2590">
        <v>0</v>
      </c>
      <c r="K2590">
        <v>0</v>
      </c>
      <c r="L2590">
        <v>0</v>
      </c>
      <c r="M2590">
        <v>0</v>
      </c>
      <c r="N2590">
        <v>0</v>
      </c>
      <c r="O2590">
        <v>0</v>
      </c>
    </row>
    <row r="2591" spans="1:15">
      <c r="A2591">
        <v>1216</v>
      </c>
      <c r="B2591">
        <v>7501</v>
      </c>
      <c r="C2591" s="10">
        <v>750166</v>
      </c>
      <c r="D2591" t="s">
        <v>6669</v>
      </c>
      <c r="E2591" t="s">
        <v>11304</v>
      </c>
      <c r="F2591" t="s">
        <v>11313</v>
      </c>
      <c r="G2591" t="s">
        <v>6672</v>
      </c>
      <c r="H2591" t="s">
        <v>909</v>
      </c>
      <c r="I2591" t="s">
        <v>11314</v>
      </c>
      <c r="J2591">
        <v>0</v>
      </c>
      <c r="K2591">
        <v>0</v>
      </c>
      <c r="L2591">
        <v>0</v>
      </c>
      <c r="M2591">
        <v>0</v>
      </c>
      <c r="N2591">
        <v>0</v>
      </c>
      <c r="O2591">
        <v>0</v>
      </c>
    </row>
    <row r="2592" spans="1:15">
      <c r="A2592">
        <v>1216</v>
      </c>
      <c r="B2592">
        <v>75</v>
      </c>
      <c r="C2592" s="10">
        <v>750011</v>
      </c>
      <c r="D2592" t="s">
        <v>6669</v>
      </c>
      <c r="E2592" t="s">
        <v>11304</v>
      </c>
      <c r="F2592" t="s">
        <v>6683</v>
      </c>
      <c r="G2592" t="s">
        <v>6672</v>
      </c>
      <c r="H2592" t="s">
        <v>909</v>
      </c>
      <c r="I2592" t="s">
        <v>6684</v>
      </c>
      <c r="J2592">
        <v>0</v>
      </c>
      <c r="K2592">
        <v>0</v>
      </c>
      <c r="L2592">
        <v>1</v>
      </c>
      <c r="M2592">
        <v>0</v>
      </c>
      <c r="N2592">
        <v>0</v>
      </c>
      <c r="O2592">
        <v>0</v>
      </c>
    </row>
    <row r="2593" spans="1:15">
      <c r="A2593">
        <v>1216</v>
      </c>
      <c r="B2593">
        <v>75</v>
      </c>
      <c r="C2593" s="10">
        <v>750001</v>
      </c>
      <c r="D2593" t="s">
        <v>6669</v>
      </c>
      <c r="E2593" t="s">
        <v>11304</v>
      </c>
      <c r="F2593" t="s">
        <v>10126</v>
      </c>
      <c r="G2593" t="s">
        <v>6672</v>
      </c>
      <c r="H2593" t="s">
        <v>909</v>
      </c>
      <c r="I2593" t="s">
        <v>10127</v>
      </c>
      <c r="J2593">
        <v>0</v>
      </c>
      <c r="K2593">
        <v>0</v>
      </c>
      <c r="L2593">
        <v>1</v>
      </c>
      <c r="M2593">
        <v>0</v>
      </c>
      <c r="N2593">
        <v>0</v>
      </c>
      <c r="O2593">
        <v>0</v>
      </c>
    </row>
    <row r="2594" spans="1:15">
      <c r="A2594">
        <v>1216</v>
      </c>
      <c r="B2594">
        <v>75</v>
      </c>
      <c r="C2594" s="10">
        <v>750012</v>
      </c>
      <c r="D2594" t="s">
        <v>6669</v>
      </c>
      <c r="E2594" t="s">
        <v>11304</v>
      </c>
      <c r="F2594" t="s">
        <v>6689</v>
      </c>
      <c r="G2594" t="s">
        <v>6672</v>
      </c>
      <c r="H2594" t="s">
        <v>909</v>
      </c>
      <c r="I2594" t="s">
        <v>6690</v>
      </c>
      <c r="J2594">
        <v>0</v>
      </c>
      <c r="K2594">
        <v>0</v>
      </c>
      <c r="L2594">
        <v>1</v>
      </c>
      <c r="M2594">
        <v>0</v>
      </c>
      <c r="N2594">
        <v>0</v>
      </c>
      <c r="O2594">
        <v>0</v>
      </c>
    </row>
    <row r="2595" spans="1:15">
      <c r="A2595">
        <v>1216</v>
      </c>
      <c r="B2595">
        <v>75</v>
      </c>
      <c r="C2595" s="10">
        <v>750002</v>
      </c>
      <c r="D2595" t="s">
        <v>6669</v>
      </c>
      <c r="E2595" t="s">
        <v>11304</v>
      </c>
      <c r="F2595" t="s">
        <v>10128</v>
      </c>
      <c r="G2595" t="s">
        <v>6672</v>
      </c>
      <c r="H2595" t="s">
        <v>909</v>
      </c>
      <c r="I2595" t="s">
        <v>10129</v>
      </c>
      <c r="J2595">
        <v>0</v>
      </c>
      <c r="K2595">
        <v>0</v>
      </c>
      <c r="L2595">
        <v>1</v>
      </c>
      <c r="M2595">
        <v>0</v>
      </c>
      <c r="N2595">
        <v>0</v>
      </c>
      <c r="O2595">
        <v>0</v>
      </c>
    </row>
    <row r="2596" spans="1:15">
      <c r="A2596">
        <v>1216</v>
      </c>
      <c r="B2596">
        <v>75</v>
      </c>
      <c r="C2596" s="10">
        <v>750013</v>
      </c>
      <c r="D2596" t="s">
        <v>6669</v>
      </c>
      <c r="E2596" t="s">
        <v>11304</v>
      </c>
      <c r="F2596" t="s">
        <v>6695</v>
      </c>
      <c r="G2596" t="s">
        <v>6672</v>
      </c>
      <c r="H2596" t="s">
        <v>909</v>
      </c>
      <c r="I2596" t="s">
        <v>6696</v>
      </c>
      <c r="J2596">
        <v>0</v>
      </c>
      <c r="K2596">
        <v>0</v>
      </c>
      <c r="L2596">
        <v>1</v>
      </c>
      <c r="M2596">
        <v>0</v>
      </c>
      <c r="N2596">
        <v>0</v>
      </c>
      <c r="O2596">
        <v>0</v>
      </c>
    </row>
    <row r="2597" spans="1:15">
      <c r="A2597">
        <v>1216</v>
      </c>
      <c r="B2597">
        <v>75</v>
      </c>
      <c r="C2597" s="10">
        <v>750003</v>
      </c>
      <c r="D2597" t="s">
        <v>6669</v>
      </c>
      <c r="E2597" t="s">
        <v>11304</v>
      </c>
      <c r="F2597" t="s">
        <v>10130</v>
      </c>
      <c r="G2597" t="s">
        <v>6672</v>
      </c>
      <c r="H2597" t="s">
        <v>909</v>
      </c>
      <c r="I2597" t="s">
        <v>10131</v>
      </c>
      <c r="J2597">
        <v>0</v>
      </c>
      <c r="K2597">
        <v>0</v>
      </c>
      <c r="L2597">
        <v>1</v>
      </c>
      <c r="M2597">
        <v>0</v>
      </c>
      <c r="N2597">
        <v>0</v>
      </c>
      <c r="O2597">
        <v>0</v>
      </c>
    </row>
    <row r="2598" spans="1:15">
      <c r="A2598">
        <v>1216</v>
      </c>
      <c r="B2598">
        <v>75</v>
      </c>
      <c r="C2598" s="10">
        <v>750014</v>
      </c>
      <c r="D2598" t="s">
        <v>6669</v>
      </c>
      <c r="E2598" t="s">
        <v>11304</v>
      </c>
      <c r="F2598" t="s">
        <v>10132</v>
      </c>
      <c r="G2598" t="s">
        <v>6672</v>
      </c>
      <c r="H2598" t="s">
        <v>909</v>
      </c>
      <c r="I2598" t="s">
        <v>10133</v>
      </c>
      <c r="J2598">
        <v>0</v>
      </c>
      <c r="K2598">
        <v>0</v>
      </c>
      <c r="L2598">
        <v>1</v>
      </c>
      <c r="M2598">
        <v>0</v>
      </c>
      <c r="N2598">
        <v>0</v>
      </c>
      <c r="O2598">
        <v>0</v>
      </c>
    </row>
    <row r="2599" spans="1:15">
      <c r="A2599">
        <v>1216</v>
      </c>
      <c r="B2599">
        <v>75</v>
      </c>
      <c r="C2599" s="10">
        <v>750004</v>
      </c>
      <c r="D2599" t="s">
        <v>6669</v>
      </c>
      <c r="E2599" t="s">
        <v>11304</v>
      </c>
      <c r="F2599" t="s">
        <v>10134</v>
      </c>
      <c r="G2599" t="s">
        <v>6672</v>
      </c>
      <c r="H2599" t="s">
        <v>909</v>
      </c>
      <c r="I2599" t="s">
        <v>10135</v>
      </c>
      <c r="J2599">
        <v>0</v>
      </c>
      <c r="K2599">
        <v>0</v>
      </c>
      <c r="L2599">
        <v>1</v>
      </c>
      <c r="M2599">
        <v>0</v>
      </c>
      <c r="N2599">
        <v>0</v>
      </c>
      <c r="O2599">
        <v>0</v>
      </c>
    </row>
    <row r="2600" spans="1:15">
      <c r="A2600">
        <v>1216</v>
      </c>
      <c r="B2600">
        <v>75</v>
      </c>
      <c r="C2600" s="10">
        <v>750015</v>
      </c>
      <c r="D2600" t="s">
        <v>6669</v>
      </c>
      <c r="E2600" t="s">
        <v>11304</v>
      </c>
      <c r="F2600" t="s">
        <v>6707</v>
      </c>
      <c r="G2600" t="s">
        <v>6672</v>
      </c>
      <c r="H2600" t="s">
        <v>909</v>
      </c>
      <c r="I2600" t="s">
        <v>6708</v>
      </c>
      <c r="J2600">
        <v>0</v>
      </c>
      <c r="K2600">
        <v>0</v>
      </c>
      <c r="L2600">
        <v>1</v>
      </c>
      <c r="M2600">
        <v>0</v>
      </c>
      <c r="N2600">
        <v>0</v>
      </c>
      <c r="O2600">
        <v>0</v>
      </c>
    </row>
    <row r="2601" spans="1:15">
      <c r="A2601">
        <v>1216</v>
      </c>
      <c r="B2601">
        <v>75</v>
      </c>
      <c r="C2601" s="10">
        <v>750005</v>
      </c>
      <c r="D2601" t="s">
        <v>6669</v>
      </c>
      <c r="E2601" t="s">
        <v>11304</v>
      </c>
      <c r="F2601" t="s">
        <v>10136</v>
      </c>
      <c r="G2601" t="s">
        <v>6672</v>
      </c>
      <c r="H2601" t="s">
        <v>909</v>
      </c>
      <c r="I2601" t="s">
        <v>10137</v>
      </c>
      <c r="J2601">
        <v>0</v>
      </c>
      <c r="K2601">
        <v>0</v>
      </c>
      <c r="L2601">
        <v>1</v>
      </c>
      <c r="M2601">
        <v>0</v>
      </c>
      <c r="N2601">
        <v>0</v>
      </c>
      <c r="O2601">
        <v>0</v>
      </c>
    </row>
    <row r="2602" spans="1:15">
      <c r="A2602">
        <v>1216</v>
      </c>
      <c r="B2602">
        <v>75</v>
      </c>
      <c r="C2602" s="10">
        <v>750016</v>
      </c>
      <c r="D2602" t="s">
        <v>6669</v>
      </c>
      <c r="E2602" t="s">
        <v>11304</v>
      </c>
      <c r="F2602" t="s">
        <v>10138</v>
      </c>
      <c r="G2602" t="s">
        <v>6672</v>
      </c>
      <c r="H2602" t="s">
        <v>909</v>
      </c>
      <c r="I2602" t="s">
        <v>10139</v>
      </c>
      <c r="J2602">
        <v>0</v>
      </c>
      <c r="K2602">
        <v>0</v>
      </c>
      <c r="L2602">
        <v>1</v>
      </c>
      <c r="M2602">
        <v>0</v>
      </c>
      <c r="N2602">
        <v>0</v>
      </c>
      <c r="O2602">
        <v>0</v>
      </c>
    </row>
    <row r="2603" spans="1:15">
      <c r="A2603">
        <v>1216</v>
      </c>
      <c r="B2603">
        <v>75</v>
      </c>
      <c r="C2603" s="10">
        <v>750006</v>
      </c>
      <c r="D2603" t="s">
        <v>6669</v>
      </c>
      <c r="E2603" t="s">
        <v>11304</v>
      </c>
      <c r="F2603" t="s">
        <v>6865</v>
      </c>
      <c r="G2603" t="s">
        <v>6672</v>
      </c>
      <c r="H2603" t="s">
        <v>909</v>
      </c>
      <c r="I2603" t="s">
        <v>6866</v>
      </c>
      <c r="J2603">
        <v>0</v>
      </c>
      <c r="K2603">
        <v>0</v>
      </c>
      <c r="L2603">
        <v>1</v>
      </c>
      <c r="M2603">
        <v>0</v>
      </c>
      <c r="N2603">
        <v>0</v>
      </c>
      <c r="O2603">
        <v>0</v>
      </c>
    </row>
    <row r="2604" spans="1:15">
      <c r="A2604">
        <v>1216</v>
      </c>
      <c r="B2604">
        <v>75</v>
      </c>
      <c r="C2604" s="10">
        <v>750007</v>
      </c>
      <c r="D2604" t="s">
        <v>6669</v>
      </c>
      <c r="E2604" t="s">
        <v>11304</v>
      </c>
      <c r="F2604" t="s">
        <v>6717</v>
      </c>
      <c r="G2604" t="s">
        <v>6672</v>
      </c>
      <c r="H2604" t="s">
        <v>909</v>
      </c>
      <c r="I2604" t="s">
        <v>6718</v>
      </c>
      <c r="J2604">
        <v>0</v>
      </c>
      <c r="K2604">
        <v>0</v>
      </c>
      <c r="L2604">
        <v>1</v>
      </c>
      <c r="M2604">
        <v>0</v>
      </c>
      <c r="N2604">
        <v>0</v>
      </c>
      <c r="O2604">
        <v>0</v>
      </c>
    </row>
    <row r="2605" spans="1:15">
      <c r="A2605">
        <v>1216</v>
      </c>
      <c r="B2605">
        <v>7502</v>
      </c>
      <c r="C2605" s="10">
        <v>750252</v>
      </c>
      <c r="D2605" t="s">
        <v>6669</v>
      </c>
      <c r="E2605" t="s">
        <v>11304</v>
      </c>
      <c r="F2605" t="s">
        <v>11315</v>
      </c>
      <c r="G2605" t="s">
        <v>6672</v>
      </c>
      <c r="H2605" t="s">
        <v>909</v>
      </c>
      <c r="I2605" t="s">
        <v>11316</v>
      </c>
      <c r="J2605">
        <v>0</v>
      </c>
      <c r="K2605">
        <v>0</v>
      </c>
      <c r="L2605">
        <v>0</v>
      </c>
      <c r="M2605">
        <v>0</v>
      </c>
      <c r="N2605">
        <v>0</v>
      </c>
      <c r="O2605">
        <v>0</v>
      </c>
    </row>
    <row r="2606" spans="1:15">
      <c r="A2606">
        <v>1216</v>
      </c>
      <c r="B2606">
        <v>7502</v>
      </c>
      <c r="C2606" s="10">
        <v>750251</v>
      </c>
      <c r="D2606" t="s">
        <v>6669</v>
      </c>
      <c r="E2606" t="s">
        <v>11304</v>
      </c>
      <c r="F2606" t="s">
        <v>11317</v>
      </c>
      <c r="G2606" t="s">
        <v>6672</v>
      </c>
      <c r="H2606" t="s">
        <v>909</v>
      </c>
      <c r="I2606" t="s">
        <v>11318</v>
      </c>
      <c r="J2606">
        <v>0</v>
      </c>
      <c r="K2606">
        <v>0</v>
      </c>
      <c r="L2606">
        <v>0</v>
      </c>
      <c r="M2606">
        <v>0</v>
      </c>
      <c r="N2606">
        <v>0</v>
      </c>
      <c r="O2606">
        <v>0</v>
      </c>
    </row>
    <row r="2607" spans="1:15">
      <c r="A2607">
        <v>1216</v>
      </c>
      <c r="B2607">
        <v>75</v>
      </c>
      <c r="C2607" s="10">
        <v>750019</v>
      </c>
      <c r="D2607" t="s">
        <v>6669</v>
      </c>
      <c r="E2607" t="s">
        <v>11304</v>
      </c>
      <c r="F2607" t="s">
        <v>11319</v>
      </c>
      <c r="G2607" t="s">
        <v>6672</v>
      </c>
      <c r="H2607" t="s">
        <v>909</v>
      </c>
      <c r="I2607" t="s">
        <v>11320</v>
      </c>
      <c r="J2607">
        <v>0</v>
      </c>
      <c r="K2607">
        <v>0</v>
      </c>
      <c r="L2607">
        <v>0</v>
      </c>
      <c r="M2607">
        <v>0</v>
      </c>
      <c r="N2607">
        <v>0</v>
      </c>
      <c r="O2607">
        <v>0</v>
      </c>
    </row>
    <row r="2608" spans="1:15">
      <c r="A2608">
        <v>1216</v>
      </c>
      <c r="B2608">
        <v>75</v>
      </c>
      <c r="C2608" s="10">
        <v>750018</v>
      </c>
      <c r="D2608" t="s">
        <v>6669</v>
      </c>
      <c r="E2608" t="s">
        <v>11304</v>
      </c>
      <c r="F2608" t="s">
        <v>9480</v>
      </c>
      <c r="G2608" t="s">
        <v>6672</v>
      </c>
      <c r="H2608" t="s">
        <v>909</v>
      </c>
      <c r="I2608" t="s">
        <v>11321</v>
      </c>
      <c r="J2608">
        <v>0</v>
      </c>
      <c r="K2608">
        <v>0</v>
      </c>
      <c r="L2608">
        <v>0</v>
      </c>
      <c r="M2608">
        <v>0</v>
      </c>
      <c r="N2608">
        <v>0</v>
      </c>
      <c r="O2608">
        <v>0</v>
      </c>
    </row>
    <row r="2609" spans="1:15">
      <c r="A2609">
        <v>1216</v>
      </c>
      <c r="B2609">
        <v>7502</v>
      </c>
      <c r="C2609" s="10">
        <v>750254</v>
      </c>
      <c r="D2609" t="s">
        <v>6669</v>
      </c>
      <c r="E2609" t="s">
        <v>11304</v>
      </c>
      <c r="F2609" t="s">
        <v>11322</v>
      </c>
      <c r="G2609" t="s">
        <v>6672</v>
      </c>
      <c r="H2609" t="s">
        <v>909</v>
      </c>
      <c r="I2609" t="s">
        <v>11323</v>
      </c>
      <c r="J2609">
        <v>0</v>
      </c>
      <c r="K2609">
        <v>0</v>
      </c>
      <c r="L2609">
        <v>0</v>
      </c>
      <c r="M2609">
        <v>0</v>
      </c>
      <c r="N2609">
        <v>0</v>
      </c>
      <c r="O2609">
        <v>0</v>
      </c>
    </row>
    <row r="2610" spans="1:15">
      <c r="A2610">
        <v>1216</v>
      </c>
      <c r="B2610">
        <v>7502</v>
      </c>
      <c r="C2610" s="10">
        <v>750253</v>
      </c>
      <c r="D2610" t="s">
        <v>6669</v>
      </c>
      <c r="E2610" t="s">
        <v>11304</v>
      </c>
      <c r="F2610" t="s">
        <v>11324</v>
      </c>
      <c r="G2610" t="s">
        <v>6672</v>
      </c>
      <c r="H2610" t="s">
        <v>909</v>
      </c>
      <c r="I2610" t="s">
        <v>11325</v>
      </c>
      <c r="J2610">
        <v>0</v>
      </c>
      <c r="K2610">
        <v>0</v>
      </c>
      <c r="L2610">
        <v>0</v>
      </c>
      <c r="M2610">
        <v>0</v>
      </c>
      <c r="N2610">
        <v>0</v>
      </c>
      <c r="O2610">
        <v>0</v>
      </c>
    </row>
    <row r="2611" spans="1:15">
      <c r="A2611">
        <v>1216</v>
      </c>
      <c r="B2611">
        <v>7501</v>
      </c>
      <c r="C2611" s="10">
        <v>750167</v>
      </c>
      <c r="D2611" t="s">
        <v>6669</v>
      </c>
      <c r="E2611" t="s">
        <v>11304</v>
      </c>
      <c r="F2611" t="s">
        <v>11326</v>
      </c>
      <c r="G2611" t="s">
        <v>6672</v>
      </c>
      <c r="H2611" t="s">
        <v>909</v>
      </c>
      <c r="I2611" t="s">
        <v>11327</v>
      </c>
      <c r="J2611">
        <v>0</v>
      </c>
      <c r="K2611">
        <v>0</v>
      </c>
      <c r="L2611">
        <v>0</v>
      </c>
      <c r="M2611">
        <v>0</v>
      </c>
      <c r="N2611">
        <v>0</v>
      </c>
      <c r="O2611">
        <v>0</v>
      </c>
    </row>
    <row r="2612" spans="1:15">
      <c r="A2612">
        <v>1216</v>
      </c>
      <c r="B2612">
        <v>7501</v>
      </c>
      <c r="C2612" s="10">
        <v>750161</v>
      </c>
      <c r="D2612" t="s">
        <v>6669</v>
      </c>
      <c r="E2612" t="s">
        <v>11304</v>
      </c>
      <c r="F2612" t="s">
        <v>11328</v>
      </c>
      <c r="G2612" t="s">
        <v>6672</v>
      </c>
      <c r="H2612" t="s">
        <v>909</v>
      </c>
      <c r="I2612" t="s">
        <v>11329</v>
      </c>
      <c r="J2612">
        <v>0</v>
      </c>
      <c r="K2612">
        <v>0</v>
      </c>
      <c r="L2612">
        <v>0</v>
      </c>
      <c r="M2612">
        <v>0</v>
      </c>
      <c r="N2612">
        <v>0</v>
      </c>
      <c r="O2612">
        <v>0</v>
      </c>
    </row>
    <row r="2613" spans="1:15">
      <c r="A2613">
        <v>1216</v>
      </c>
      <c r="B2613">
        <v>7913</v>
      </c>
      <c r="C2613" s="10">
        <v>791372</v>
      </c>
      <c r="D2613" t="s">
        <v>6669</v>
      </c>
      <c r="E2613" t="s">
        <v>11304</v>
      </c>
      <c r="F2613" t="s">
        <v>11330</v>
      </c>
      <c r="G2613" t="s">
        <v>6672</v>
      </c>
      <c r="H2613" t="s">
        <v>909</v>
      </c>
      <c r="I2613" t="s">
        <v>11331</v>
      </c>
      <c r="J2613">
        <v>0</v>
      </c>
      <c r="K2613">
        <v>0</v>
      </c>
      <c r="L2613">
        <v>0</v>
      </c>
      <c r="M2613">
        <v>0</v>
      </c>
      <c r="N2613">
        <v>0</v>
      </c>
      <c r="O2613">
        <v>0</v>
      </c>
    </row>
    <row r="2614" spans="1:15">
      <c r="A2614">
        <v>1216</v>
      </c>
      <c r="B2614">
        <v>7501</v>
      </c>
      <c r="C2614" s="10">
        <v>750162</v>
      </c>
      <c r="D2614" t="s">
        <v>6669</v>
      </c>
      <c r="E2614" t="s">
        <v>11304</v>
      </c>
      <c r="F2614" t="s">
        <v>11332</v>
      </c>
      <c r="G2614" t="s">
        <v>6672</v>
      </c>
      <c r="H2614" t="s">
        <v>909</v>
      </c>
      <c r="I2614" t="s">
        <v>11333</v>
      </c>
      <c r="J2614">
        <v>0</v>
      </c>
      <c r="K2614">
        <v>0</v>
      </c>
      <c r="L2614">
        <v>0</v>
      </c>
      <c r="M2614">
        <v>0</v>
      </c>
      <c r="N2614">
        <v>0</v>
      </c>
      <c r="O2614">
        <v>0</v>
      </c>
    </row>
    <row r="2615" spans="1:15">
      <c r="A2615">
        <v>1216</v>
      </c>
      <c r="B2615">
        <v>75</v>
      </c>
      <c r="C2615" s="10">
        <v>750017</v>
      </c>
      <c r="D2615" t="s">
        <v>6669</v>
      </c>
      <c r="E2615" t="s">
        <v>11304</v>
      </c>
      <c r="F2615" t="s">
        <v>11334</v>
      </c>
      <c r="G2615" t="s">
        <v>6672</v>
      </c>
      <c r="H2615" t="s">
        <v>909</v>
      </c>
      <c r="I2615" t="s">
        <v>11335</v>
      </c>
      <c r="J2615">
        <v>0</v>
      </c>
      <c r="K2615">
        <v>0</v>
      </c>
      <c r="L2615">
        <v>0</v>
      </c>
      <c r="M2615">
        <v>0</v>
      </c>
      <c r="N2615">
        <v>0</v>
      </c>
      <c r="O2615">
        <v>0</v>
      </c>
    </row>
    <row r="2616" spans="1:15">
      <c r="A2616">
        <v>1216</v>
      </c>
      <c r="B2616">
        <v>75</v>
      </c>
      <c r="C2616" s="10">
        <v>750034</v>
      </c>
      <c r="D2616" t="s">
        <v>6669</v>
      </c>
      <c r="E2616" t="s">
        <v>11304</v>
      </c>
      <c r="F2616" t="s">
        <v>11336</v>
      </c>
      <c r="G2616" t="s">
        <v>6672</v>
      </c>
      <c r="H2616" t="s">
        <v>909</v>
      </c>
      <c r="I2616" t="s">
        <v>11337</v>
      </c>
      <c r="J2616">
        <v>0</v>
      </c>
      <c r="K2616">
        <v>0</v>
      </c>
      <c r="L2616">
        <v>0</v>
      </c>
      <c r="M2616">
        <v>0</v>
      </c>
      <c r="N2616">
        <v>0</v>
      </c>
      <c r="O2616">
        <v>0</v>
      </c>
    </row>
    <row r="2617" spans="1:15">
      <c r="A2617">
        <v>1216</v>
      </c>
      <c r="B2617">
        <v>75</v>
      </c>
      <c r="C2617" s="10">
        <v>750041</v>
      </c>
      <c r="D2617" t="s">
        <v>6669</v>
      </c>
      <c r="E2617" t="s">
        <v>11304</v>
      </c>
      <c r="F2617" t="s">
        <v>8584</v>
      </c>
      <c r="G2617" t="s">
        <v>6672</v>
      </c>
      <c r="H2617" t="s">
        <v>909</v>
      </c>
      <c r="I2617" t="s">
        <v>8585</v>
      </c>
      <c r="J2617">
        <v>0</v>
      </c>
      <c r="K2617">
        <v>0</v>
      </c>
      <c r="L2617">
        <v>0</v>
      </c>
      <c r="M2617">
        <v>0</v>
      </c>
      <c r="N2617">
        <v>0</v>
      </c>
      <c r="O2617">
        <v>0</v>
      </c>
    </row>
    <row r="2618" spans="1:15">
      <c r="A2618">
        <v>1216</v>
      </c>
      <c r="B2618">
        <v>75</v>
      </c>
      <c r="C2618" s="10">
        <v>750031</v>
      </c>
      <c r="D2618" t="s">
        <v>6669</v>
      </c>
      <c r="E2618" t="s">
        <v>11304</v>
      </c>
      <c r="F2618" t="s">
        <v>6759</v>
      </c>
      <c r="G2618" t="s">
        <v>6672</v>
      </c>
      <c r="H2618" t="s">
        <v>909</v>
      </c>
      <c r="I2618" t="s">
        <v>6760</v>
      </c>
      <c r="J2618">
        <v>0</v>
      </c>
      <c r="K2618">
        <v>0</v>
      </c>
      <c r="L2618">
        <v>1</v>
      </c>
      <c r="M2618">
        <v>0</v>
      </c>
      <c r="N2618">
        <v>0</v>
      </c>
      <c r="O2618">
        <v>0</v>
      </c>
    </row>
    <row r="2619" spans="1:15">
      <c r="A2619">
        <v>1216</v>
      </c>
      <c r="B2619">
        <v>75</v>
      </c>
      <c r="C2619" s="10">
        <v>750021</v>
      </c>
      <c r="D2619" t="s">
        <v>6669</v>
      </c>
      <c r="E2619" t="s">
        <v>11304</v>
      </c>
      <c r="F2619" t="s">
        <v>10823</v>
      </c>
      <c r="G2619" t="s">
        <v>6672</v>
      </c>
      <c r="H2619" t="s">
        <v>909</v>
      </c>
      <c r="I2619" t="s">
        <v>10824</v>
      </c>
      <c r="J2619">
        <v>0</v>
      </c>
      <c r="K2619">
        <v>0</v>
      </c>
      <c r="L2619">
        <v>1</v>
      </c>
      <c r="M2619">
        <v>0</v>
      </c>
      <c r="N2619">
        <v>0</v>
      </c>
      <c r="O2619">
        <v>0</v>
      </c>
    </row>
    <row r="2620" spans="1:15">
      <c r="A2620">
        <v>1216</v>
      </c>
      <c r="B2620">
        <v>75</v>
      </c>
      <c r="C2620" s="10">
        <v>750032</v>
      </c>
      <c r="D2620" t="s">
        <v>6669</v>
      </c>
      <c r="E2620" t="s">
        <v>11304</v>
      </c>
      <c r="F2620" t="s">
        <v>6765</v>
      </c>
      <c r="G2620" t="s">
        <v>6672</v>
      </c>
      <c r="H2620" t="s">
        <v>909</v>
      </c>
      <c r="I2620" t="s">
        <v>6766</v>
      </c>
      <c r="J2620">
        <v>0</v>
      </c>
      <c r="K2620">
        <v>0</v>
      </c>
      <c r="L2620">
        <v>1</v>
      </c>
      <c r="M2620">
        <v>0</v>
      </c>
      <c r="N2620">
        <v>0</v>
      </c>
      <c r="O2620">
        <v>0</v>
      </c>
    </row>
    <row r="2621" spans="1:15">
      <c r="A2621">
        <v>1216</v>
      </c>
      <c r="B2621">
        <v>75</v>
      </c>
      <c r="C2621" s="10">
        <v>750033</v>
      </c>
      <c r="D2621" t="s">
        <v>6669</v>
      </c>
      <c r="E2621" t="s">
        <v>11304</v>
      </c>
      <c r="F2621" t="s">
        <v>6771</v>
      </c>
      <c r="G2621" t="s">
        <v>6672</v>
      </c>
      <c r="H2621" t="s">
        <v>909</v>
      </c>
      <c r="I2621" t="s">
        <v>6772</v>
      </c>
      <c r="J2621">
        <v>0</v>
      </c>
      <c r="K2621">
        <v>0</v>
      </c>
      <c r="L2621">
        <v>1</v>
      </c>
      <c r="M2621">
        <v>0</v>
      </c>
      <c r="N2621">
        <v>0</v>
      </c>
      <c r="O2621">
        <v>0</v>
      </c>
    </row>
    <row r="2622" spans="1:15">
      <c r="A2622">
        <v>1216</v>
      </c>
      <c r="B2622">
        <v>7501</v>
      </c>
      <c r="C2622" s="10">
        <v>750164</v>
      </c>
      <c r="D2622" t="s">
        <v>6669</v>
      </c>
      <c r="E2622" t="s">
        <v>11304</v>
      </c>
      <c r="F2622" t="s">
        <v>11338</v>
      </c>
      <c r="G2622" t="s">
        <v>6672</v>
      </c>
      <c r="H2622" t="s">
        <v>909</v>
      </c>
      <c r="I2622" t="s">
        <v>11339</v>
      </c>
      <c r="J2622">
        <v>0</v>
      </c>
      <c r="K2622">
        <v>0</v>
      </c>
      <c r="L2622">
        <v>0</v>
      </c>
      <c r="M2622">
        <v>0</v>
      </c>
      <c r="N2622">
        <v>0</v>
      </c>
      <c r="O2622">
        <v>0</v>
      </c>
    </row>
    <row r="2623" spans="1:15">
      <c r="A2623">
        <v>1216</v>
      </c>
      <c r="B2623">
        <v>7501</v>
      </c>
      <c r="C2623" s="10">
        <v>750163</v>
      </c>
      <c r="D2623" t="s">
        <v>6669</v>
      </c>
      <c r="E2623" t="s">
        <v>11304</v>
      </c>
      <c r="F2623" t="s">
        <v>11340</v>
      </c>
      <c r="G2623" t="s">
        <v>6672</v>
      </c>
      <c r="H2623" t="s">
        <v>909</v>
      </c>
      <c r="I2623" t="s">
        <v>11341</v>
      </c>
      <c r="J2623">
        <v>0</v>
      </c>
      <c r="K2623">
        <v>0</v>
      </c>
      <c r="L2623">
        <v>0</v>
      </c>
      <c r="M2623">
        <v>0</v>
      </c>
      <c r="N2623">
        <v>0</v>
      </c>
      <c r="O2623">
        <v>0</v>
      </c>
    </row>
    <row r="2624" spans="1:15">
      <c r="A2624">
        <v>1217</v>
      </c>
      <c r="B2624">
        <v>67</v>
      </c>
      <c r="C2624" s="10">
        <v>670000</v>
      </c>
      <c r="D2624" t="s">
        <v>6669</v>
      </c>
      <c r="E2624" t="s">
        <v>11342</v>
      </c>
      <c r="F2624" t="s">
        <v>6671</v>
      </c>
      <c r="G2624" t="s">
        <v>6672</v>
      </c>
      <c r="H2624" t="s">
        <v>11343</v>
      </c>
      <c r="I2624" t="s">
        <v>6674</v>
      </c>
      <c r="J2624">
        <v>0</v>
      </c>
      <c r="K2624">
        <v>0</v>
      </c>
      <c r="L2624">
        <v>0</v>
      </c>
      <c r="M2624">
        <v>0</v>
      </c>
      <c r="N2624">
        <v>0</v>
      </c>
      <c r="O2624">
        <v>0</v>
      </c>
    </row>
    <row r="2625" spans="1:15">
      <c r="A2625">
        <v>1217</v>
      </c>
      <c r="B2625">
        <v>67</v>
      </c>
      <c r="C2625" s="10">
        <v>670011</v>
      </c>
      <c r="D2625" t="s">
        <v>6669</v>
      </c>
      <c r="E2625" t="s">
        <v>11342</v>
      </c>
      <c r="F2625" t="s">
        <v>11344</v>
      </c>
      <c r="G2625" t="s">
        <v>6672</v>
      </c>
      <c r="H2625" t="s">
        <v>11343</v>
      </c>
      <c r="I2625" t="s">
        <v>11345</v>
      </c>
      <c r="J2625">
        <v>0</v>
      </c>
      <c r="K2625">
        <v>0</v>
      </c>
      <c r="L2625">
        <v>1</v>
      </c>
      <c r="M2625">
        <v>0</v>
      </c>
      <c r="N2625">
        <v>0</v>
      </c>
      <c r="O2625">
        <v>0</v>
      </c>
    </row>
    <row r="2626" spans="1:15">
      <c r="A2626">
        <v>1217</v>
      </c>
      <c r="B2626">
        <v>67</v>
      </c>
      <c r="C2626" s="10">
        <v>670012</v>
      </c>
      <c r="D2626" t="s">
        <v>6669</v>
      </c>
      <c r="E2626" t="s">
        <v>11342</v>
      </c>
      <c r="F2626" t="s">
        <v>11346</v>
      </c>
      <c r="G2626" t="s">
        <v>6672</v>
      </c>
      <c r="H2626" t="s">
        <v>11343</v>
      </c>
      <c r="I2626" t="s">
        <v>11347</v>
      </c>
      <c r="J2626">
        <v>0</v>
      </c>
      <c r="K2626">
        <v>0</v>
      </c>
      <c r="L2626">
        <v>1</v>
      </c>
      <c r="M2626">
        <v>0</v>
      </c>
      <c r="N2626">
        <v>0</v>
      </c>
      <c r="O2626">
        <v>0</v>
      </c>
    </row>
    <row r="2627" spans="1:15">
      <c r="A2627">
        <v>1217</v>
      </c>
      <c r="B2627">
        <v>67</v>
      </c>
      <c r="C2627" s="10">
        <v>670013</v>
      </c>
      <c r="D2627" t="s">
        <v>6669</v>
      </c>
      <c r="E2627" t="s">
        <v>11342</v>
      </c>
      <c r="F2627" t="s">
        <v>11348</v>
      </c>
      <c r="G2627" t="s">
        <v>6672</v>
      </c>
      <c r="H2627" t="s">
        <v>11343</v>
      </c>
      <c r="I2627" t="s">
        <v>11349</v>
      </c>
      <c r="J2627">
        <v>0</v>
      </c>
      <c r="K2627">
        <v>0</v>
      </c>
      <c r="L2627">
        <v>1</v>
      </c>
      <c r="M2627">
        <v>0</v>
      </c>
      <c r="N2627">
        <v>0</v>
      </c>
      <c r="O2627">
        <v>0</v>
      </c>
    </row>
    <row r="2628" spans="1:15">
      <c r="A2628">
        <v>1217</v>
      </c>
      <c r="B2628">
        <v>67</v>
      </c>
      <c r="C2628" s="10">
        <v>670014</v>
      </c>
      <c r="D2628" t="s">
        <v>6669</v>
      </c>
      <c r="E2628" t="s">
        <v>11342</v>
      </c>
      <c r="F2628" t="s">
        <v>11350</v>
      </c>
      <c r="G2628" t="s">
        <v>6672</v>
      </c>
      <c r="H2628" t="s">
        <v>11343</v>
      </c>
      <c r="I2628" t="s">
        <v>11351</v>
      </c>
      <c r="J2628">
        <v>0</v>
      </c>
      <c r="K2628">
        <v>0</v>
      </c>
      <c r="L2628">
        <v>1</v>
      </c>
      <c r="M2628">
        <v>0</v>
      </c>
      <c r="N2628">
        <v>0</v>
      </c>
      <c r="O2628">
        <v>0</v>
      </c>
    </row>
    <row r="2629" spans="1:15">
      <c r="A2629">
        <v>1217</v>
      </c>
      <c r="B2629">
        <v>67</v>
      </c>
      <c r="C2629" s="10">
        <v>670015</v>
      </c>
      <c r="D2629" t="s">
        <v>6669</v>
      </c>
      <c r="E2629" t="s">
        <v>11342</v>
      </c>
      <c r="F2629" t="s">
        <v>11352</v>
      </c>
      <c r="G2629" t="s">
        <v>6672</v>
      </c>
      <c r="H2629" t="s">
        <v>11343</v>
      </c>
      <c r="I2629" t="s">
        <v>11353</v>
      </c>
      <c r="J2629">
        <v>0</v>
      </c>
      <c r="K2629">
        <v>0</v>
      </c>
      <c r="L2629">
        <v>1</v>
      </c>
      <c r="M2629">
        <v>0</v>
      </c>
      <c r="N2629">
        <v>0</v>
      </c>
      <c r="O2629">
        <v>0</v>
      </c>
    </row>
    <row r="2630" spans="1:15">
      <c r="A2630">
        <v>1217</v>
      </c>
      <c r="B2630">
        <v>67</v>
      </c>
      <c r="C2630" s="10">
        <v>670016</v>
      </c>
      <c r="D2630" t="s">
        <v>6669</v>
      </c>
      <c r="E2630" t="s">
        <v>11342</v>
      </c>
      <c r="F2630" t="s">
        <v>11354</v>
      </c>
      <c r="G2630" t="s">
        <v>6672</v>
      </c>
      <c r="H2630" t="s">
        <v>11343</v>
      </c>
      <c r="I2630" t="s">
        <v>11355</v>
      </c>
      <c r="J2630">
        <v>0</v>
      </c>
      <c r="K2630">
        <v>0</v>
      </c>
      <c r="L2630">
        <v>1</v>
      </c>
      <c r="M2630">
        <v>0</v>
      </c>
      <c r="N2630">
        <v>0</v>
      </c>
      <c r="O2630">
        <v>0</v>
      </c>
    </row>
    <row r="2631" spans="1:15">
      <c r="A2631">
        <v>1217</v>
      </c>
      <c r="B2631">
        <v>67</v>
      </c>
      <c r="C2631" s="10">
        <v>670017</v>
      </c>
      <c r="D2631" t="s">
        <v>6669</v>
      </c>
      <c r="E2631" t="s">
        <v>11342</v>
      </c>
      <c r="F2631" t="s">
        <v>11356</v>
      </c>
      <c r="G2631" t="s">
        <v>6672</v>
      </c>
      <c r="H2631" t="s">
        <v>11343</v>
      </c>
      <c r="I2631" t="s">
        <v>11357</v>
      </c>
      <c r="J2631">
        <v>0</v>
      </c>
      <c r="K2631">
        <v>0</v>
      </c>
      <c r="L2631">
        <v>1</v>
      </c>
      <c r="M2631">
        <v>0</v>
      </c>
      <c r="N2631">
        <v>0</v>
      </c>
      <c r="O2631">
        <v>0</v>
      </c>
    </row>
    <row r="2632" spans="1:15">
      <c r="A2632">
        <v>1217</v>
      </c>
      <c r="B2632">
        <v>67</v>
      </c>
      <c r="C2632" s="10">
        <v>670018</v>
      </c>
      <c r="D2632" t="s">
        <v>6669</v>
      </c>
      <c r="E2632" t="s">
        <v>11342</v>
      </c>
      <c r="F2632" t="s">
        <v>11358</v>
      </c>
      <c r="G2632" t="s">
        <v>6672</v>
      </c>
      <c r="H2632" t="s">
        <v>11343</v>
      </c>
      <c r="I2632" t="s">
        <v>11359</v>
      </c>
      <c r="J2632">
        <v>0</v>
      </c>
      <c r="K2632">
        <v>0</v>
      </c>
      <c r="L2632">
        <v>1</v>
      </c>
      <c r="M2632">
        <v>0</v>
      </c>
      <c r="N2632">
        <v>0</v>
      </c>
      <c r="O2632">
        <v>0</v>
      </c>
    </row>
    <row r="2633" spans="1:15">
      <c r="A2633">
        <v>1217</v>
      </c>
      <c r="B2633">
        <v>67</v>
      </c>
      <c r="C2633" s="10">
        <v>670025</v>
      </c>
      <c r="D2633" t="s">
        <v>6669</v>
      </c>
      <c r="E2633" t="s">
        <v>11342</v>
      </c>
      <c r="F2633" t="s">
        <v>10101</v>
      </c>
      <c r="G2633" t="s">
        <v>6672</v>
      </c>
      <c r="H2633" t="s">
        <v>11343</v>
      </c>
      <c r="I2633" t="s">
        <v>11360</v>
      </c>
      <c r="J2633">
        <v>0</v>
      </c>
      <c r="K2633">
        <v>0</v>
      </c>
      <c r="L2633">
        <v>0</v>
      </c>
      <c r="M2633">
        <v>0</v>
      </c>
      <c r="N2633">
        <v>0</v>
      </c>
      <c r="O2633">
        <v>0</v>
      </c>
    </row>
    <row r="2634" spans="1:15">
      <c r="A2634">
        <v>1217</v>
      </c>
      <c r="B2634">
        <v>69</v>
      </c>
      <c r="C2634" s="10">
        <v>690826</v>
      </c>
      <c r="D2634" t="s">
        <v>6669</v>
      </c>
      <c r="E2634" t="s">
        <v>11342</v>
      </c>
      <c r="F2634" t="s">
        <v>6675</v>
      </c>
      <c r="G2634" t="s">
        <v>6672</v>
      </c>
      <c r="H2634" t="s">
        <v>11343</v>
      </c>
      <c r="I2634" t="s">
        <v>11361</v>
      </c>
      <c r="J2634">
        <v>0</v>
      </c>
      <c r="K2634">
        <v>0</v>
      </c>
      <c r="L2634">
        <v>0</v>
      </c>
      <c r="M2634">
        <v>0</v>
      </c>
      <c r="N2634">
        <v>0</v>
      </c>
      <c r="O2634">
        <v>0</v>
      </c>
    </row>
    <row r="2635" spans="1:15">
      <c r="A2635">
        <v>1217</v>
      </c>
      <c r="B2635">
        <v>67</v>
      </c>
      <c r="C2635" s="10">
        <v>670024</v>
      </c>
      <c r="D2635" t="s">
        <v>6669</v>
      </c>
      <c r="E2635" t="s">
        <v>11342</v>
      </c>
      <c r="F2635" t="s">
        <v>8323</v>
      </c>
      <c r="G2635" t="s">
        <v>6672</v>
      </c>
      <c r="H2635" t="s">
        <v>11343</v>
      </c>
      <c r="I2635" t="s">
        <v>10103</v>
      </c>
      <c r="J2635">
        <v>0</v>
      </c>
      <c r="K2635">
        <v>0</v>
      </c>
      <c r="L2635">
        <v>0</v>
      </c>
      <c r="M2635">
        <v>0</v>
      </c>
      <c r="N2635">
        <v>0</v>
      </c>
      <c r="O2635">
        <v>0</v>
      </c>
    </row>
    <row r="2636" spans="1:15">
      <c r="A2636">
        <v>1217</v>
      </c>
      <c r="B2636">
        <v>67</v>
      </c>
      <c r="C2636" s="10">
        <v>670034</v>
      </c>
      <c r="D2636" t="s">
        <v>6669</v>
      </c>
      <c r="E2636" t="s">
        <v>11342</v>
      </c>
      <c r="F2636" t="s">
        <v>11362</v>
      </c>
      <c r="G2636" t="s">
        <v>6672</v>
      </c>
      <c r="H2636" t="s">
        <v>11343</v>
      </c>
      <c r="I2636" t="s">
        <v>11363</v>
      </c>
      <c r="J2636">
        <v>0</v>
      </c>
      <c r="K2636">
        <v>0</v>
      </c>
      <c r="L2636">
        <v>0</v>
      </c>
      <c r="M2636">
        <v>0</v>
      </c>
      <c r="N2636">
        <v>0</v>
      </c>
      <c r="O2636">
        <v>0</v>
      </c>
    </row>
    <row r="2637" spans="1:15">
      <c r="A2637">
        <v>1217</v>
      </c>
      <c r="B2637">
        <v>67</v>
      </c>
      <c r="C2637" s="10">
        <v>670072</v>
      </c>
      <c r="D2637" t="s">
        <v>6669</v>
      </c>
      <c r="E2637" t="s">
        <v>11342</v>
      </c>
      <c r="F2637" t="s">
        <v>11364</v>
      </c>
      <c r="G2637" t="s">
        <v>6672</v>
      </c>
      <c r="H2637" t="s">
        <v>11343</v>
      </c>
      <c r="I2637" t="s">
        <v>11365</v>
      </c>
      <c r="J2637">
        <v>0</v>
      </c>
      <c r="K2637">
        <v>0</v>
      </c>
      <c r="L2637">
        <v>0</v>
      </c>
      <c r="M2637">
        <v>0</v>
      </c>
      <c r="N2637">
        <v>0</v>
      </c>
      <c r="O2637">
        <v>0</v>
      </c>
    </row>
    <row r="2638" spans="1:15">
      <c r="A2638">
        <v>1217</v>
      </c>
      <c r="B2638">
        <v>67</v>
      </c>
      <c r="C2638" s="10">
        <v>670022</v>
      </c>
      <c r="D2638" t="s">
        <v>6669</v>
      </c>
      <c r="E2638" t="s">
        <v>11342</v>
      </c>
      <c r="F2638" t="s">
        <v>11366</v>
      </c>
      <c r="G2638" t="s">
        <v>6672</v>
      </c>
      <c r="H2638" t="s">
        <v>11343</v>
      </c>
      <c r="I2638" t="s">
        <v>11367</v>
      </c>
      <c r="J2638">
        <v>0</v>
      </c>
      <c r="K2638">
        <v>0</v>
      </c>
      <c r="L2638">
        <v>0</v>
      </c>
      <c r="M2638">
        <v>0</v>
      </c>
      <c r="N2638">
        <v>0</v>
      </c>
      <c r="O2638">
        <v>0</v>
      </c>
    </row>
    <row r="2639" spans="1:15">
      <c r="A2639">
        <v>1217</v>
      </c>
      <c r="B2639">
        <v>67</v>
      </c>
      <c r="C2639" s="10">
        <v>670001</v>
      </c>
      <c r="D2639" t="s">
        <v>6669</v>
      </c>
      <c r="E2639" t="s">
        <v>11342</v>
      </c>
      <c r="F2639" t="s">
        <v>11368</v>
      </c>
      <c r="G2639" t="s">
        <v>6672</v>
      </c>
      <c r="H2639" t="s">
        <v>11343</v>
      </c>
      <c r="I2639" t="s">
        <v>11369</v>
      </c>
      <c r="J2639">
        <v>0</v>
      </c>
      <c r="K2639">
        <v>0</v>
      </c>
      <c r="L2639">
        <v>0</v>
      </c>
      <c r="M2639">
        <v>0</v>
      </c>
      <c r="N2639">
        <v>0</v>
      </c>
      <c r="O2639">
        <v>0</v>
      </c>
    </row>
    <row r="2640" spans="1:15">
      <c r="A2640">
        <v>1217</v>
      </c>
      <c r="B2640">
        <v>69</v>
      </c>
      <c r="C2640" s="10">
        <v>690845</v>
      </c>
      <c r="D2640" t="s">
        <v>6669</v>
      </c>
      <c r="E2640" t="s">
        <v>11342</v>
      </c>
      <c r="F2640" t="s">
        <v>11370</v>
      </c>
      <c r="G2640" t="s">
        <v>6672</v>
      </c>
      <c r="H2640" t="s">
        <v>11343</v>
      </c>
      <c r="I2640" t="s">
        <v>11371</v>
      </c>
      <c r="J2640">
        <v>0</v>
      </c>
      <c r="K2640">
        <v>0</v>
      </c>
      <c r="L2640">
        <v>0</v>
      </c>
      <c r="M2640">
        <v>0</v>
      </c>
      <c r="N2640">
        <v>0</v>
      </c>
      <c r="O2640">
        <v>0</v>
      </c>
    </row>
    <row r="2641" spans="1:15">
      <c r="A2641">
        <v>1217</v>
      </c>
      <c r="B2641">
        <v>69</v>
      </c>
      <c r="C2641" s="10">
        <v>690864</v>
      </c>
      <c r="D2641" t="s">
        <v>6669</v>
      </c>
      <c r="E2641" t="s">
        <v>11342</v>
      </c>
      <c r="F2641" t="s">
        <v>11372</v>
      </c>
      <c r="G2641" t="s">
        <v>6672</v>
      </c>
      <c r="H2641" t="s">
        <v>11343</v>
      </c>
      <c r="I2641" t="s">
        <v>11373</v>
      </c>
      <c r="J2641">
        <v>0</v>
      </c>
      <c r="K2641">
        <v>0</v>
      </c>
      <c r="L2641">
        <v>0</v>
      </c>
      <c r="M2641">
        <v>0</v>
      </c>
      <c r="N2641">
        <v>0</v>
      </c>
      <c r="O2641">
        <v>0</v>
      </c>
    </row>
    <row r="2642" spans="1:15">
      <c r="A2642">
        <v>1217</v>
      </c>
      <c r="B2642">
        <v>69</v>
      </c>
      <c r="C2642" s="10">
        <v>690843</v>
      </c>
      <c r="D2642" t="s">
        <v>6669</v>
      </c>
      <c r="E2642" t="s">
        <v>11342</v>
      </c>
      <c r="F2642" t="s">
        <v>11374</v>
      </c>
      <c r="G2642" t="s">
        <v>6672</v>
      </c>
      <c r="H2642" t="s">
        <v>11343</v>
      </c>
      <c r="I2642" t="s">
        <v>11375</v>
      </c>
      <c r="J2642">
        <v>0</v>
      </c>
      <c r="K2642">
        <v>0</v>
      </c>
      <c r="L2642">
        <v>0</v>
      </c>
      <c r="M2642">
        <v>0</v>
      </c>
      <c r="N2642">
        <v>0</v>
      </c>
      <c r="O2642">
        <v>0</v>
      </c>
    </row>
    <row r="2643" spans="1:15">
      <c r="A2643">
        <v>1217</v>
      </c>
      <c r="B2643">
        <v>69</v>
      </c>
      <c r="C2643" s="10">
        <v>690861</v>
      </c>
      <c r="D2643" t="s">
        <v>6669</v>
      </c>
      <c r="E2643" t="s">
        <v>11342</v>
      </c>
      <c r="F2643" t="s">
        <v>11376</v>
      </c>
      <c r="G2643" t="s">
        <v>6672</v>
      </c>
      <c r="H2643" t="s">
        <v>11343</v>
      </c>
      <c r="I2643" t="s">
        <v>11377</v>
      </c>
      <c r="J2643">
        <v>0</v>
      </c>
      <c r="K2643">
        <v>0</v>
      </c>
      <c r="L2643">
        <v>0</v>
      </c>
      <c r="M2643">
        <v>0</v>
      </c>
      <c r="N2643">
        <v>0</v>
      </c>
      <c r="O2643">
        <v>0</v>
      </c>
    </row>
    <row r="2644" spans="1:15">
      <c r="A2644">
        <v>1217</v>
      </c>
      <c r="B2644">
        <v>69</v>
      </c>
      <c r="C2644" s="10">
        <v>690862</v>
      </c>
      <c r="D2644" t="s">
        <v>6669</v>
      </c>
      <c r="E2644" t="s">
        <v>11342</v>
      </c>
      <c r="F2644" t="s">
        <v>11378</v>
      </c>
      <c r="G2644" t="s">
        <v>6672</v>
      </c>
      <c r="H2644" t="s">
        <v>11343</v>
      </c>
      <c r="I2644" t="s">
        <v>11379</v>
      </c>
      <c r="J2644">
        <v>0</v>
      </c>
      <c r="K2644">
        <v>0</v>
      </c>
      <c r="L2644">
        <v>0</v>
      </c>
      <c r="M2644">
        <v>0</v>
      </c>
      <c r="N2644">
        <v>0</v>
      </c>
      <c r="O2644">
        <v>0</v>
      </c>
    </row>
    <row r="2645" spans="1:15">
      <c r="A2645">
        <v>1217</v>
      </c>
      <c r="B2645">
        <v>69</v>
      </c>
      <c r="C2645" s="10">
        <v>690846</v>
      </c>
      <c r="D2645" t="s">
        <v>6669</v>
      </c>
      <c r="E2645" t="s">
        <v>11342</v>
      </c>
      <c r="F2645" t="s">
        <v>11380</v>
      </c>
      <c r="G2645" t="s">
        <v>6672</v>
      </c>
      <c r="H2645" t="s">
        <v>11343</v>
      </c>
      <c r="I2645" t="s">
        <v>11381</v>
      </c>
      <c r="J2645">
        <v>0</v>
      </c>
      <c r="K2645">
        <v>0</v>
      </c>
      <c r="L2645">
        <v>0</v>
      </c>
      <c r="M2645">
        <v>0</v>
      </c>
      <c r="N2645">
        <v>0</v>
      </c>
      <c r="O2645">
        <v>0</v>
      </c>
    </row>
    <row r="2646" spans="1:15">
      <c r="A2646">
        <v>1217</v>
      </c>
      <c r="B2646">
        <v>69</v>
      </c>
      <c r="C2646" s="10">
        <v>690842</v>
      </c>
      <c r="D2646" t="s">
        <v>6669</v>
      </c>
      <c r="E2646" t="s">
        <v>11342</v>
      </c>
      <c r="F2646" t="s">
        <v>11382</v>
      </c>
      <c r="G2646" t="s">
        <v>6672</v>
      </c>
      <c r="H2646" t="s">
        <v>11343</v>
      </c>
      <c r="I2646" t="s">
        <v>11383</v>
      </c>
      <c r="J2646">
        <v>0</v>
      </c>
      <c r="K2646">
        <v>0</v>
      </c>
      <c r="L2646">
        <v>0</v>
      </c>
      <c r="M2646">
        <v>0</v>
      </c>
      <c r="N2646">
        <v>0</v>
      </c>
      <c r="O2646">
        <v>0</v>
      </c>
    </row>
    <row r="2647" spans="1:15">
      <c r="A2647">
        <v>1217</v>
      </c>
      <c r="B2647">
        <v>69</v>
      </c>
      <c r="C2647" s="10">
        <v>690863</v>
      </c>
      <c r="D2647" t="s">
        <v>6669</v>
      </c>
      <c r="E2647" t="s">
        <v>11342</v>
      </c>
      <c r="F2647" t="s">
        <v>11384</v>
      </c>
      <c r="G2647" t="s">
        <v>6672</v>
      </c>
      <c r="H2647" t="s">
        <v>11343</v>
      </c>
      <c r="I2647" t="s">
        <v>11385</v>
      </c>
      <c r="J2647">
        <v>0</v>
      </c>
      <c r="K2647">
        <v>0</v>
      </c>
      <c r="L2647">
        <v>0</v>
      </c>
      <c r="M2647">
        <v>0</v>
      </c>
      <c r="N2647">
        <v>0</v>
      </c>
      <c r="O2647">
        <v>0</v>
      </c>
    </row>
    <row r="2648" spans="1:15">
      <c r="A2648">
        <v>1217</v>
      </c>
      <c r="B2648">
        <v>69</v>
      </c>
      <c r="C2648" s="10">
        <v>690851</v>
      </c>
      <c r="D2648" t="s">
        <v>6669</v>
      </c>
      <c r="E2648" t="s">
        <v>11342</v>
      </c>
      <c r="F2648" t="s">
        <v>11386</v>
      </c>
      <c r="G2648" t="s">
        <v>6672</v>
      </c>
      <c r="H2648" t="s">
        <v>11343</v>
      </c>
      <c r="I2648" t="s">
        <v>11387</v>
      </c>
      <c r="J2648">
        <v>0</v>
      </c>
      <c r="K2648">
        <v>0</v>
      </c>
      <c r="L2648">
        <v>0</v>
      </c>
      <c r="M2648">
        <v>0</v>
      </c>
      <c r="N2648">
        <v>0</v>
      </c>
      <c r="O2648">
        <v>0</v>
      </c>
    </row>
    <row r="2649" spans="1:15">
      <c r="A2649">
        <v>1217</v>
      </c>
      <c r="B2649">
        <v>69</v>
      </c>
      <c r="C2649" s="10">
        <v>690853</v>
      </c>
      <c r="D2649" t="s">
        <v>6669</v>
      </c>
      <c r="E2649" t="s">
        <v>11342</v>
      </c>
      <c r="F2649" t="s">
        <v>11388</v>
      </c>
      <c r="G2649" t="s">
        <v>6672</v>
      </c>
      <c r="H2649" t="s">
        <v>11343</v>
      </c>
      <c r="I2649" t="s">
        <v>11389</v>
      </c>
      <c r="J2649">
        <v>0</v>
      </c>
      <c r="K2649">
        <v>0</v>
      </c>
      <c r="L2649">
        <v>0</v>
      </c>
      <c r="M2649">
        <v>0</v>
      </c>
      <c r="N2649">
        <v>0</v>
      </c>
      <c r="O2649">
        <v>0</v>
      </c>
    </row>
    <row r="2650" spans="1:15">
      <c r="A2650">
        <v>1217</v>
      </c>
      <c r="B2650">
        <v>69</v>
      </c>
      <c r="C2650" s="10">
        <v>690854</v>
      </c>
      <c r="D2650" t="s">
        <v>6669</v>
      </c>
      <c r="E2650" t="s">
        <v>11342</v>
      </c>
      <c r="F2650" t="s">
        <v>11390</v>
      </c>
      <c r="G2650" t="s">
        <v>6672</v>
      </c>
      <c r="H2650" t="s">
        <v>11343</v>
      </c>
      <c r="I2650" t="s">
        <v>11391</v>
      </c>
      <c r="J2650">
        <v>0</v>
      </c>
      <c r="K2650">
        <v>0</v>
      </c>
      <c r="L2650">
        <v>0</v>
      </c>
      <c r="M2650">
        <v>0</v>
      </c>
      <c r="N2650">
        <v>0</v>
      </c>
      <c r="O2650">
        <v>0</v>
      </c>
    </row>
    <row r="2651" spans="1:15">
      <c r="A2651">
        <v>1217</v>
      </c>
      <c r="B2651">
        <v>69</v>
      </c>
      <c r="C2651" s="10">
        <v>690844</v>
      </c>
      <c r="D2651" t="s">
        <v>6669</v>
      </c>
      <c r="E2651" t="s">
        <v>11342</v>
      </c>
      <c r="F2651" t="s">
        <v>11392</v>
      </c>
      <c r="G2651" t="s">
        <v>6672</v>
      </c>
      <c r="H2651" t="s">
        <v>11343</v>
      </c>
      <c r="I2651" t="s">
        <v>11393</v>
      </c>
      <c r="J2651">
        <v>0</v>
      </c>
      <c r="K2651">
        <v>0</v>
      </c>
      <c r="L2651">
        <v>0</v>
      </c>
      <c r="M2651">
        <v>0</v>
      </c>
      <c r="N2651">
        <v>0</v>
      </c>
      <c r="O2651">
        <v>0</v>
      </c>
    </row>
    <row r="2652" spans="1:15">
      <c r="A2652">
        <v>1217</v>
      </c>
      <c r="B2652">
        <v>69</v>
      </c>
      <c r="C2652" s="10">
        <v>690866</v>
      </c>
      <c r="D2652" t="s">
        <v>6669</v>
      </c>
      <c r="E2652" t="s">
        <v>11342</v>
      </c>
      <c r="F2652" t="s">
        <v>11394</v>
      </c>
      <c r="G2652" t="s">
        <v>6672</v>
      </c>
      <c r="H2652" t="s">
        <v>11343</v>
      </c>
      <c r="I2652" t="s">
        <v>11395</v>
      </c>
      <c r="J2652">
        <v>0</v>
      </c>
      <c r="K2652">
        <v>0</v>
      </c>
      <c r="L2652">
        <v>0</v>
      </c>
      <c r="M2652">
        <v>0</v>
      </c>
      <c r="N2652">
        <v>0</v>
      </c>
      <c r="O2652">
        <v>0</v>
      </c>
    </row>
    <row r="2653" spans="1:15">
      <c r="A2653">
        <v>1217</v>
      </c>
      <c r="B2653">
        <v>69</v>
      </c>
      <c r="C2653" s="10">
        <v>690852</v>
      </c>
      <c r="D2653" t="s">
        <v>6669</v>
      </c>
      <c r="E2653" t="s">
        <v>11342</v>
      </c>
      <c r="F2653" t="s">
        <v>11396</v>
      </c>
      <c r="G2653" t="s">
        <v>6672</v>
      </c>
      <c r="H2653" t="s">
        <v>11343</v>
      </c>
      <c r="I2653" t="s">
        <v>11397</v>
      </c>
      <c r="J2653">
        <v>0</v>
      </c>
      <c r="K2653">
        <v>0</v>
      </c>
      <c r="L2653">
        <v>0</v>
      </c>
      <c r="M2653">
        <v>0</v>
      </c>
      <c r="N2653">
        <v>0</v>
      </c>
      <c r="O2653">
        <v>0</v>
      </c>
    </row>
    <row r="2654" spans="1:15">
      <c r="A2654">
        <v>1217</v>
      </c>
      <c r="B2654">
        <v>69</v>
      </c>
      <c r="C2654" s="10">
        <v>690847</v>
      </c>
      <c r="D2654" t="s">
        <v>6669</v>
      </c>
      <c r="E2654" t="s">
        <v>11342</v>
      </c>
      <c r="F2654" t="s">
        <v>11398</v>
      </c>
      <c r="G2654" t="s">
        <v>6672</v>
      </c>
      <c r="H2654" t="s">
        <v>11343</v>
      </c>
      <c r="I2654" t="s">
        <v>11399</v>
      </c>
      <c r="J2654">
        <v>0</v>
      </c>
      <c r="K2654">
        <v>0</v>
      </c>
      <c r="L2654">
        <v>0</v>
      </c>
      <c r="M2654">
        <v>0</v>
      </c>
      <c r="N2654">
        <v>0</v>
      </c>
      <c r="O2654">
        <v>0</v>
      </c>
    </row>
    <row r="2655" spans="1:15">
      <c r="A2655">
        <v>1217</v>
      </c>
      <c r="B2655">
        <v>69</v>
      </c>
      <c r="C2655" s="10">
        <v>690865</v>
      </c>
      <c r="D2655" t="s">
        <v>6669</v>
      </c>
      <c r="E2655" t="s">
        <v>11342</v>
      </c>
      <c r="F2655" t="s">
        <v>11400</v>
      </c>
      <c r="G2655" t="s">
        <v>6672</v>
      </c>
      <c r="H2655" t="s">
        <v>11343</v>
      </c>
      <c r="I2655" t="s">
        <v>11401</v>
      </c>
      <c r="J2655">
        <v>0</v>
      </c>
      <c r="K2655">
        <v>0</v>
      </c>
      <c r="L2655">
        <v>0</v>
      </c>
      <c r="M2655">
        <v>0</v>
      </c>
      <c r="N2655">
        <v>0</v>
      </c>
      <c r="O2655">
        <v>0</v>
      </c>
    </row>
    <row r="2656" spans="1:15">
      <c r="A2656">
        <v>1217</v>
      </c>
      <c r="B2656">
        <v>69</v>
      </c>
      <c r="C2656" s="10">
        <v>690855</v>
      </c>
      <c r="D2656" t="s">
        <v>6669</v>
      </c>
      <c r="E2656" t="s">
        <v>11342</v>
      </c>
      <c r="F2656" t="s">
        <v>11402</v>
      </c>
      <c r="G2656" t="s">
        <v>6672</v>
      </c>
      <c r="H2656" t="s">
        <v>11343</v>
      </c>
      <c r="I2656" t="s">
        <v>11403</v>
      </c>
      <c r="J2656">
        <v>0</v>
      </c>
      <c r="K2656">
        <v>0</v>
      </c>
      <c r="L2656">
        <v>0</v>
      </c>
      <c r="M2656">
        <v>0</v>
      </c>
      <c r="N2656">
        <v>0</v>
      </c>
      <c r="O2656">
        <v>0</v>
      </c>
    </row>
    <row r="2657" spans="1:15">
      <c r="A2657">
        <v>1217</v>
      </c>
      <c r="B2657">
        <v>69</v>
      </c>
      <c r="C2657" s="10">
        <v>690841</v>
      </c>
      <c r="D2657" t="s">
        <v>6669</v>
      </c>
      <c r="E2657" t="s">
        <v>11342</v>
      </c>
      <c r="F2657" t="s">
        <v>11404</v>
      </c>
      <c r="G2657" t="s">
        <v>6672</v>
      </c>
      <c r="H2657" t="s">
        <v>11343</v>
      </c>
      <c r="I2657" t="s">
        <v>11405</v>
      </c>
      <c r="J2657">
        <v>0</v>
      </c>
      <c r="K2657">
        <v>0</v>
      </c>
      <c r="L2657">
        <v>0</v>
      </c>
      <c r="M2657">
        <v>0</v>
      </c>
      <c r="N2657">
        <v>0</v>
      </c>
      <c r="O2657">
        <v>0</v>
      </c>
    </row>
    <row r="2658" spans="1:15">
      <c r="A2658">
        <v>1217</v>
      </c>
      <c r="B2658">
        <v>67</v>
      </c>
      <c r="C2658" s="10">
        <v>670052</v>
      </c>
      <c r="D2658" t="s">
        <v>6669</v>
      </c>
      <c r="E2658" t="s">
        <v>11342</v>
      </c>
      <c r="F2658" t="s">
        <v>11406</v>
      </c>
      <c r="G2658" t="s">
        <v>6672</v>
      </c>
      <c r="H2658" t="s">
        <v>11343</v>
      </c>
      <c r="I2658" t="s">
        <v>11407</v>
      </c>
      <c r="J2658">
        <v>0</v>
      </c>
      <c r="K2658">
        <v>0</v>
      </c>
      <c r="L2658">
        <v>0</v>
      </c>
      <c r="M2658">
        <v>0</v>
      </c>
      <c r="N2658">
        <v>0</v>
      </c>
      <c r="O2658">
        <v>0</v>
      </c>
    </row>
    <row r="2659" spans="1:15">
      <c r="A2659">
        <v>1217</v>
      </c>
      <c r="B2659">
        <v>67</v>
      </c>
      <c r="C2659" s="10">
        <v>670064</v>
      </c>
      <c r="D2659" t="s">
        <v>6669</v>
      </c>
      <c r="E2659" t="s">
        <v>11342</v>
      </c>
      <c r="F2659" t="s">
        <v>11408</v>
      </c>
      <c r="G2659" t="s">
        <v>6672</v>
      </c>
      <c r="H2659" t="s">
        <v>11343</v>
      </c>
      <c r="I2659" t="s">
        <v>11409</v>
      </c>
      <c r="J2659">
        <v>0</v>
      </c>
      <c r="K2659">
        <v>0</v>
      </c>
      <c r="L2659">
        <v>0</v>
      </c>
      <c r="M2659">
        <v>0</v>
      </c>
      <c r="N2659">
        <v>0</v>
      </c>
      <c r="O2659">
        <v>0</v>
      </c>
    </row>
    <row r="2660" spans="1:15">
      <c r="A2660">
        <v>1217</v>
      </c>
      <c r="B2660">
        <v>67</v>
      </c>
      <c r="C2660" s="10">
        <v>670063</v>
      </c>
      <c r="D2660" t="s">
        <v>6669</v>
      </c>
      <c r="E2660" t="s">
        <v>11342</v>
      </c>
      <c r="F2660" t="s">
        <v>11410</v>
      </c>
      <c r="G2660" t="s">
        <v>6672</v>
      </c>
      <c r="H2660" t="s">
        <v>11343</v>
      </c>
      <c r="I2660" t="s">
        <v>11411</v>
      </c>
      <c r="J2660">
        <v>0</v>
      </c>
      <c r="K2660">
        <v>0</v>
      </c>
      <c r="L2660">
        <v>0</v>
      </c>
      <c r="M2660">
        <v>0</v>
      </c>
      <c r="N2660">
        <v>0</v>
      </c>
      <c r="O2660">
        <v>0</v>
      </c>
    </row>
    <row r="2661" spans="1:15">
      <c r="A2661">
        <v>1217</v>
      </c>
      <c r="B2661">
        <v>67</v>
      </c>
      <c r="C2661" s="10">
        <v>670061</v>
      </c>
      <c r="D2661" t="s">
        <v>6669</v>
      </c>
      <c r="E2661" t="s">
        <v>11342</v>
      </c>
      <c r="F2661" t="s">
        <v>11412</v>
      </c>
      <c r="G2661" t="s">
        <v>6672</v>
      </c>
      <c r="H2661" t="s">
        <v>11343</v>
      </c>
      <c r="I2661" t="s">
        <v>11413</v>
      </c>
      <c r="J2661">
        <v>0</v>
      </c>
      <c r="K2661">
        <v>0</v>
      </c>
      <c r="L2661">
        <v>0</v>
      </c>
      <c r="M2661">
        <v>0</v>
      </c>
      <c r="N2661">
        <v>0</v>
      </c>
      <c r="O2661">
        <v>0</v>
      </c>
    </row>
    <row r="2662" spans="1:15">
      <c r="A2662">
        <v>1217</v>
      </c>
      <c r="B2662">
        <v>67</v>
      </c>
      <c r="C2662" s="10">
        <v>670062</v>
      </c>
      <c r="D2662" t="s">
        <v>6669</v>
      </c>
      <c r="E2662" t="s">
        <v>11342</v>
      </c>
      <c r="F2662" t="s">
        <v>11414</v>
      </c>
      <c r="G2662" t="s">
        <v>6672</v>
      </c>
      <c r="H2662" t="s">
        <v>11343</v>
      </c>
      <c r="I2662" t="s">
        <v>11415</v>
      </c>
      <c r="J2662">
        <v>0</v>
      </c>
      <c r="K2662">
        <v>0</v>
      </c>
      <c r="L2662">
        <v>0</v>
      </c>
      <c r="M2662">
        <v>0</v>
      </c>
      <c r="N2662">
        <v>0</v>
      </c>
      <c r="O2662">
        <v>0</v>
      </c>
    </row>
    <row r="2663" spans="1:15">
      <c r="A2663">
        <v>1217</v>
      </c>
      <c r="B2663">
        <v>67</v>
      </c>
      <c r="C2663" s="10">
        <v>670051</v>
      </c>
      <c r="D2663" t="s">
        <v>6669</v>
      </c>
      <c r="E2663" t="s">
        <v>11342</v>
      </c>
      <c r="F2663" t="s">
        <v>11416</v>
      </c>
      <c r="G2663" t="s">
        <v>6672</v>
      </c>
      <c r="H2663" t="s">
        <v>11343</v>
      </c>
      <c r="I2663" t="s">
        <v>11417</v>
      </c>
      <c r="J2663">
        <v>0</v>
      </c>
      <c r="K2663">
        <v>0</v>
      </c>
      <c r="L2663">
        <v>0</v>
      </c>
      <c r="M2663">
        <v>0</v>
      </c>
      <c r="N2663">
        <v>0</v>
      </c>
      <c r="O2663">
        <v>0</v>
      </c>
    </row>
    <row r="2664" spans="1:15">
      <c r="A2664">
        <v>1217</v>
      </c>
      <c r="B2664">
        <v>69</v>
      </c>
      <c r="C2664" s="10">
        <v>690812</v>
      </c>
      <c r="D2664" t="s">
        <v>6669</v>
      </c>
      <c r="E2664" t="s">
        <v>11342</v>
      </c>
      <c r="F2664" t="s">
        <v>9456</v>
      </c>
      <c r="G2664" t="s">
        <v>6672</v>
      </c>
      <c r="H2664" t="s">
        <v>11343</v>
      </c>
      <c r="I2664" t="s">
        <v>9457</v>
      </c>
      <c r="J2664">
        <v>0</v>
      </c>
      <c r="K2664">
        <v>0</v>
      </c>
      <c r="L2664">
        <v>0</v>
      </c>
      <c r="M2664">
        <v>0</v>
      </c>
      <c r="N2664">
        <v>0</v>
      </c>
      <c r="O2664">
        <v>0</v>
      </c>
    </row>
    <row r="2665" spans="1:15">
      <c r="A2665">
        <v>1217</v>
      </c>
      <c r="B2665">
        <v>67</v>
      </c>
      <c r="C2665" s="10">
        <v>670055</v>
      </c>
      <c r="D2665" t="s">
        <v>6669</v>
      </c>
      <c r="E2665" t="s">
        <v>11342</v>
      </c>
      <c r="F2665" t="s">
        <v>11418</v>
      </c>
      <c r="G2665" t="s">
        <v>6672</v>
      </c>
      <c r="H2665" t="s">
        <v>11343</v>
      </c>
      <c r="I2665" t="s">
        <v>11419</v>
      </c>
      <c r="J2665">
        <v>0</v>
      </c>
      <c r="K2665">
        <v>0</v>
      </c>
      <c r="L2665">
        <v>0</v>
      </c>
      <c r="M2665">
        <v>0</v>
      </c>
      <c r="N2665">
        <v>0</v>
      </c>
      <c r="O2665">
        <v>0</v>
      </c>
    </row>
    <row r="2666" spans="1:15">
      <c r="A2666">
        <v>1217</v>
      </c>
      <c r="B2666">
        <v>69</v>
      </c>
      <c r="C2666" s="10">
        <v>690806</v>
      </c>
      <c r="D2666" t="s">
        <v>6669</v>
      </c>
      <c r="E2666" t="s">
        <v>11342</v>
      </c>
      <c r="F2666" t="s">
        <v>11420</v>
      </c>
      <c r="G2666" t="s">
        <v>6672</v>
      </c>
      <c r="H2666" t="s">
        <v>11343</v>
      </c>
      <c r="I2666" t="s">
        <v>11421</v>
      </c>
      <c r="J2666">
        <v>0</v>
      </c>
      <c r="K2666">
        <v>0</v>
      </c>
      <c r="L2666">
        <v>0</v>
      </c>
      <c r="M2666">
        <v>0</v>
      </c>
      <c r="N2666">
        <v>0</v>
      </c>
      <c r="O2666">
        <v>0</v>
      </c>
    </row>
    <row r="2667" spans="1:15">
      <c r="A2667">
        <v>1217</v>
      </c>
      <c r="B2667">
        <v>67</v>
      </c>
      <c r="C2667" s="10">
        <v>670074</v>
      </c>
      <c r="D2667" t="s">
        <v>6669</v>
      </c>
      <c r="E2667" t="s">
        <v>11342</v>
      </c>
      <c r="F2667" t="s">
        <v>9466</v>
      </c>
      <c r="G2667" t="s">
        <v>6672</v>
      </c>
      <c r="H2667" t="s">
        <v>11343</v>
      </c>
      <c r="I2667" t="s">
        <v>9467</v>
      </c>
      <c r="J2667">
        <v>0</v>
      </c>
      <c r="K2667">
        <v>0</v>
      </c>
      <c r="L2667">
        <v>0</v>
      </c>
      <c r="M2667">
        <v>0</v>
      </c>
      <c r="N2667">
        <v>0</v>
      </c>
      <c r="O2667">
        <v>0</v>
      </c>
    </row>
    <row r="2668" spans="1:15">
      <c r="A2668">
        <v>1217</v>
      </c>
      <c r="B2668">
        <v>69</v>
      </c>
      <c r="C2668" s="10">
        <v>690801</v>
      </c>
      <c r="D2668" t="s">
        <v>6669</v>
      </c>
      <c r="E2668" t="s">
        <v>11342</v>
      </c>
      <c r="F2668" t="s">
        <v>9472</v>
      </c>
      <c r="G2668" t="s">
        <v>6672</v>
      </c>
      <c r="H2668" t="s">
        <v>11343</v>
      </c>
      <c r="I2668" t="s">
        <v>9473</v>
      </c>
      <c r="J2668">
        <v>0</v>
      </c>
      <c r="K2668">
        <v>0</v>
      </c>
      <c r="L2668">
        <v>0</v>
      </c>
      <c r="M2668">
        <v>0</v>
      </c>
      <c r="N2668">
        <v>0</v>
      </c>
      <c r="O2668">
        <v>0</v>
      </c>
    </row>
    <row r="2669" spans="1:15">
      <c r="A2669">
        <v>1217</v>
      </c>
      <c r="B2669">
        <v>67</v>
      </c>
      <c r="C2669" s="10">
        <v>670033</v>
      </c>
      <c r="D2669" t="s">
        <v>6669</v>
      </c>
      <c r="E2669" t="s">
        <v>11342</v>
      </c>
      <c r="F2669" t="s">
        <v>11422</v>
      </c>
      <c r="G2669" t="s">
        <v>6672</v>
      </c>
      <c r="H2669" t="s">
        <v>11343</v>
      </c>
      <c r="I2669" t="s">
        <v>11423</v>
      </c>
      <c r="J2669">
        <v>0</v>
      </c>
      <c r="K2669">
        <v>0</v>
      </c>
      <c r="L2669">
        <v>0</v>
      </c>
      <c r="M2669">
        <v>0</v>
      </c>
      <c r="N2669">
        <v>0</v>
      </c>
      <c r="O2669">
        <v>0</v>
      </c>
    </row>
    <row r="2670" spans="1:15">
      <c r="A2670">
        <v>1217</v>
      </c>
      <c r="B2670">
        <v>67</v>
      </c>
      <c r="C2670" s="10">
        <v>670023</v>
      </c>
      <c r="D2670" t="s">
        <v>6669</v>
      </c>
      <c r="E2670" t="s">
        <v>11342</v>
      </c>
      <c r="F2670" t="s">
        <v>11424</v>
      </c>
      <c r="G2670" t="s">
        <v>6672</v>
      </c>
      <c r="H2670" t="s">
        <v>11343</v>
      </c>
      <c r="I2670" t="s">
        <v>11425</v>
      </c>
      <c r="J2670">
        <v>0</v>
      </c>
      <c r="K2670">
        <v>0</v>
      </c>
      <c r="L2670">
        <v>0</v>
      </c>
      <c r="M2670">
        <v>0</v>
      </c>
      <c r="N2670">
        <v>0</v>
      </c>
      <c r="O2670">
        <v>0</v>
      </c>
    </row>
    <row r="2671" spans="1:15">
      <c r="A2671">
        <v>1217</v>
      </c>
      <c r="B2671">
        <v>67</v>
      </c>
      <c r="C2671" s="10">
        <v>670021</v>
      </c>
      <c r="D2671" t="s">
        <v>6669</v>
      </c>
      <c r="E2671" t="s">
        <v>11342</v>
      </c>
      <c r="F2671" t="s">
        <v>11426</v>
      </c>
      <c r="G2671" t="s">
        <v>6672</v>
      </c>
      <c r="H2671" t="s">
        <v>11343</v>
      </c>
      <c r="I2671" t="s">
        <v>11427</v>
      </c>
      <c r="J2671">
        <v>0</v>
      </c>
      <c r="K2671">
        <v>0</v>
      </c>
      <c r="L2671">
        <v>0</v>
      </c>
      <c r="M2671">
        <v>0</v>
      </c>
      <c r="N2671">
        <v>0</v>
      </c>
      <c r="O2671">
        <v>0</v>
      </c>
    </row>
    <row r="2672" spans="1:15">
      <c r="A2672">
        <v>1217</v>
      </c>
      <c r="B2672">
        <v>67</v>
      </c>
      <c r="C2672" s="10">
        <v>670026</v>
      </c>
      <c r="D2672" t="s">
        <v>6669</v>
      </c>
      <c r="E2672" t="s">
        <v>11342</v>
      </c>
      <c r="F2672" t="s">
        <v>11428</v>
      </c>
      <c r="G2672" t="s">
        <v>6672</v>
      </c>
      <c r="H2672" t="s">
        <v>11343</v>
      </c>
      <c r="I2672" t="s">
        <v>11429</v>
      </c>
      <c r="J2672">
        <v>0</v>
      </c>
      <c r="K2672">
        <v>0</v>
      </c>
      <c r="L2672">
        <v>0</v>
      </c>
      <c r="M2672">
        <v>0</v>
      </c>
      <c r="N2672">
        <v>0</v>
      </c>
      <c r="O2672">
        <v>0</v>
      </c>
    </row>
    <row r="2673" spans="1:15">
      <c r="A2673">
        <v>1217</v>
      </c>
      <c r="B2673">
        <v>67</v>
      </c>
      <c r="C2673" s="10">
        <v>670028</v>
      </c>
      <c r="D2673" t="s">
        <v>6669</v>
      </c>
      <c r="E2673" t="s">
        <v>11342</v>
      </c>
      <c r="F2673" t="s">
        <v>11430</v>
      </c>
      <c r="G2673" t="s">
        <v>6672</v>
      </c>
      <c r="H2673" t="s">
        <v>11343</v>
      </c>
      <c r="I2673" t="s">
        <v>11431</v>
      </c>
      <c r="J2673">
        <v>0</v>
      </c>
      <c r="K2673">
        <v>0</v>
      </c>
      <c r="L2673">
        <v>0</v>
      </c>
      <c r="M2673">
        <v>0</v>
      </c>
      <c r="N2673">
        <v>0</v>
      </c>
      <c r="O2673">
        <v>0</v>
      </c>
    </row>
    <row r="2674" spans="1:15">
      <c r="A2674">
        <v>1217</v>
      </c>
      <c r="B2674">
        <v>67</v>
      </c>
      <c r="C2674" s="10">
        <v>670027</v>
      </c>
      <c r="D2674" t="s">
        <v>6669</v>
      </c>
      <c r="E2674" t="s">
        <v>11342</v>
      </c>
      <c r="F2674" t="s">
        <v>11432</v>
      </c>
      <c r="G2674" t="s">
        <v>6672</v>
      </c>
      <c r="H2674" t="s">
        <v>11343</v>
      </c>
      <c r="I2674" t="s">
        <v>11433</v>
      </c>
      <c r="J2674">
        <v>0</v>
      </c>
      <c r="K2674">
        <v>0</v>
      </c>
      <c r="L2674">
        <v>0</v>
      </c>
      <c r="M2674">
        <v>0</v>
      </c>
      <c r="N2674">
        <v>0</v>
      </c>
      <c r="O2674">
        <v>0</v>
      </c>
    </row>
    <row r="2675" spans="1:15">
      <c r="A2675">
        <v>1217</v>
      </c>
      <c r="B2675">
        <v>67</v>
      </c>
      <c r="C2675" s="10">
        <v>670053</v>
      </c>
      <c r="D2675" t="s">
        <v>6669</v>
      </c>
      <c r="E2675" t="s">
        <v>11342</v>
      </c>
      <c r="F2675" t="s">
        <v>11434</v>
      </c>
      <c r="G2675" t="s">
        <v>6672</v>
      </c>
      <c r="H2675" t="s">
        <v>11343</v>
      </c>
      <c r="I2675" t="s">
        <v>11435</v>
      </c>
      <c r="J2675">
        <v>0</v>
      </c>
      <c r="K2675">
        <v>0</v>
      </c>
      <c r="L2675">
        <v>0</v>
      </c>
      <c r="M2675">
        <v>0</v>
      </c>
      <c r="N2675">
        <v>0</v>
      </c>
      <c r="O2675">
        <v>0</v>
      </c>
    </row>
    <row r="2676" spans="1:15">
      <c r="A2676">
        <v>1217</v>
      </c>
      <c r="B2676">
        <v>69</v>
      </c>
      <c r="C2676" s="10">
        <v>690811</v>
      </c>
      <c r="D2676" t="s">
        <v>6669</v>
      </c>
      <c r="E2676" t="s">
        <v>11342</v>
      </c>
      <c r="F2676" t="s">
        <v>9767</v>
      </c>
      <c r="G2676" t="s">
        <v>6672</v>
      </c>
      <c r="H2676" t="s">
        <v>11343</v>
      </c>
      <c r="I2676" t="s">
        <v>8713</v>
      </c>
      <c r="J2676">
        <v>0</v>
      </c>
      <c r="K2676">
        <v>0</v>
      </c>
      <c r="L2676">
        <v>0</v>
      </c>
      <c r="M2676">
        <v>0</v>
      </c>
      <c r="N2676">
        <v>0</v>
      </c>
      <c r="O2676">
        <v>0</v>
      </c>
    </row>
    <row r="2677" spans="1:15">
      <c r="A2677">
        <v>1217</v>
      </c>
      <c r="B2677">
        <v>69</v>
      </c>
      <c r="C2677" s="10">
        <v>690832</v>
      </c>
      <c r="D2677" t="s">
        <v>6669</v>
      </c>
      <c r="E2677" t="s">
        <v>11342</v>
      </c>
      <c r="F2677" t="s">
        <v>11436</v>
      </c>
      <c r="G2677" t="s">
        <v>6672</v>
      </c>
      <c r="H2677" t="s">
        <v>11343</v>
      </c>
      <c r="I2677" t="s">
        <v>11437</v>
      </c>
      <c r="J2677">
        <v>0</v>
      </c>
      <c r="K2677">
        <v>0</v>
      </c>
      <c r="L2677">
        <v>0</v>
      </c>
      <c r="M2677">
        <v>0</v>
      </c>
      <c r="N2677">
        <v>0</v>
      </c>
      <c r="O2677">
        <v>0</v>
      </c>
    </row>
    <row r="2678" spans="1:15">
      <c r="A2678">
        <v>1217</v>
      </c>
      <c r="B2678">
        <v>69</v>
      </c>
      <c r="C2678" s="10">
        <v>690802</v>
      </c>
      <c r="D2678" t="s">
        <v>6669</v>
      </c>
      <c r="E2678" t="s">
        <v>11342</v>
      </c>
      <c r="F2678" t="s">
        <v>11438</v>
      </c>
      <c r="G2678" t="s">
        <v>6672</v>
      </c>
      <c r="H2678" t="s">
        <v>11343</v>
      </c>
      <c r="I2678" t="s">
        <v>11439</v>
      </c>
      <c r="J2678">
        <v>0</v>
      </c>
      <c r="K2678">
        <v>0</v>
      </c>
      <c r="L2678">
        <v>0</v>
      </c>
      <c r="M2678">
        <v>0</v>
      </c>
      <c r="N2678">
        <v>0</v>
      </c>
      <c r="O2678">
        <v>0</v>
      </c>
    </row>
    <row r="2679" spans="1:15">
      <c r="A2679">
        <v>1217</v>
      </c>
      <c r="B2679">
        <v>69</v>
      </c>
      <c r="C2679" s="10">
        <v>690815</v>
      </c>
      <c r="D2679" t="s">
        <v>6669</v>
      </c>
      <c r="E2679" t="s">
        <v>11342</v>
      </c>
      <c r="F2679" t="s">
        <v>11440</v>
      </c>
      <c r="G2679" t="s">
        <v>6672</v>
      </c>
      <c r="H2679" t="s">
        <v>11343</v>
      </c>
      <c r="I2679" t="s">
        <v>11441</v>
      </c>
      <c r="J2679">
        <v>0</v>
      </c>
      <c r="K2679">
        <v>0</v>
      </c>
      <c r="L2679">
        <v>0</v>
      </c>
      <c r="M2679">
        <v>0</v>
      </c>
      <c r="N2679">
        <v>0</v>
      </c>
      <c r="O2679">
        <v>0</v>
      </c>
    </row>
    <row r="2680" spans="1:15">
      <c r="A2680">
        <v>1217</v>
      </c>
      <c r="B2680">
        <v>69</v>
      </c>
      <c r="C2680" s="10">
        <v>690816</v>
      </c>
      <c r="D2680" t="s">
        <v>6669</v>
      </c>
      <c r="E2680" t="s">
        <v>11342</v>
      </c>
      <c r="F2680" t="s">
        <v>11442</v>
      </c>
      <c r="G2680" t="s">
        <v>6672</v>
      </c>
      <c r="H2680" t="s">
        <v>11343</v>
      </c>
      <c r="I2680" t="s">
        <v>11443</v>
      </c>
      <c r="J2680">
        <v>0</v>
      </c>
      <c r="K2680">
        <v>0</v>
      </c>
      <c r="L2680">
        <v>0</v>
      </c>
      <c r="M2680">
        <v>0</v>
      </c>
      <c r="N2680">
        <v>0</v>
      </c>
      <c r="O2680">
        <v>0</v>
      </c>
    </row>
    <row r="2681" spans="1:15">
      <c r="A2681">
        <v>1217</v>
      </c>
      <c r="B2681">
        <v>69</v>
      </c>
      <c r="C2681" s="10">
        <v>690803</v>
      </c>
      <c r="D2681" t="s">
        <v>6669</v>
      </c>
      <c r="E2681" t="s">
        <v>11342</v>
      </c>
      <c r="F2681" t="s">
        <v>11444</v>
      </c>
      <c r="G2681" t="s">
        <v>6672</v>
      </c>
      <c r="H2681" t="s">
        <v>11343</v>
      </c>
      <c r="I2681" t="s">
        <v>11445</v>
      </c>
      <c r="J2681">
        <v>0</v>
      </c>
      <c r="K2681">
        <v>0</v>
      </c>
      <c r="L2681">
        <v>0</v>
      </c>
      <c r="M2681">
        <v>0</v>
      </c>
      <c r="N2681">
        <v>0</v>
      </c>
      <c r="O2681">
        <v>0</v>
      </c>
    </row>
    <row r="2682" spans="1:15">
      <c r="A2682">
        <v>1217</v>
      </c>
      <c r="B2682">
        <v>69</v>
      </c>
      <c r="C2682" s="10">
        <v>690825</v>
      </c>
      <c r="D2682" t="s">
        <v>6669</v>
      </c>
      <c r="E2682" t="s">
        <v>11342</v>
      </c>
      <c r="F2682" t="s">
        <v>11446</v>
      </c>
      <c r="G2682" t="s">
        <v>6672</v>
      </c>
      <c r="H2682" t="s">
        <v>11343</v>
      </c>
      <c r="I2682" t="s">
        <v>11447</v>
      </c>
      <c r="J2682">
        <v>0</v>
      </c>
      <c r="K2682">
        <v>0</v>
      </c>
      <c r="L2682">
        <v>0</v>
      </c>
      <c r="M2682">
        <v>0</v>
      </c>
      <c r="N2682">
        <v>0</v>
      </c>
      <c r="O2682">
        <v>0</v>
      </c>
    </row>
    <row r="2683" spans="1:15">
      <c r="A2683">
        <v>1217</v>
      </c>
      <c r="B2683">
        <v>69</v>
      </c>
      <c r="C2683" s="10">
        <v>690814</v>
      </c>
      <c r="D2683" t="s">
        <v>6669</v>
      </c>
      <c r="E2683" t="s">
        <v>11342</v>
      </c>
      <c r="F2683" t="s">
        <v>11448</v>
      </c>
      <c r="G2683" t="s">
        <v>6672</v>
      </c>
      <c r="H2683" t="s">
        <v>11343</v>
      </c>
      <c r="I2683" t="s">
        <v>11449</v>
      </c>
      <c r="J2683">
        <v>0</v>
      </c>
      <c r="K2683">
        <v>0</v>
      </c>
      <c r="L2683">
        <v>0</v>
      </c>
      <c r="M2683">
        <v>0</v>
      </c>
      <c r="N2683">
        <v>0</v>
      </c>
      <c r="O2683">
        <v>0</v>
      </c>
    </row>
    <row r="2684" spans="1:15">
      <c r="A2684">
        <v>1217</v>
      </c>
      <c r="B2684">
        <v>69</v>
      </c>
      <c r="C2684" s="10">
        <v>690804</v>
      </c>
      <c r="D2684" t="s">
        <v>6669</v>
      </c>
      <c r="E2684" t="s">
        <v>11342</v>
      </c>
      <c r="F2684" t="s">
        <v>11450</v>
      </c>
      <c r="G2684" t="s">
        <v>6672</v>
      </c>
      <c r="H2684" t="s">
        <v>11343</v>
      </c>
      <c r="I2684" t="s">
        <v>11451</v>
      </c>
      <c r="J2684">
        <v>0</v>
      </c>
      <c r="K2684">
        <v>0</v>
      </c>
      <c r="L2684">
        <v>0</v>
      </c>
      <c r="M2684">
        <v>0</v>
      </c>
      <c r="N2684">
        <v>0</v>
      </c>
      <c r="O2684">
        <v>0</v>
      </c>
    </row>
    <row r="2685" spans="1:15">
      <c r="A2685">
        <v>1217</v>
      </c>
      <c r="B2685">
        <v>69</v>
      </c>
      <c r="C2685" s="10">
        <v>690817</v>
      </c>
      <c r="D2685" t="s">
        <v>6669</v>
      </c>
      <c r="E2685" t="s">
        <v>11342</v>
      </c>
      <c r="F2685" t="s">
        <v>11452</v>
      </c>
      <c r="G2685" t="s">
        <v>6672</v>
      </c>
      <c r="H2685" t="s">
        <v>11343</v>
      </c>
      <c r="I2685" t="s">
        <v>11453</v>
      </c>
      <c r="J2685">
        <v>0</v>
      </c>
      <c r="K2685">
        <v>0</v>
      </c>
      <c r="L2685">
        <v>0</v>
      </c>
      <c r="M2685">
        <v>0</v>
      </c>
      <c r="N2685">
        <v>0</v>
      </c>
      <c r="O2685">
        <v>0</v>
      </c>
    </row>
    <row r="2686" spans="1:15">
      <c r="A2686">
        <v>1217</v>
      </c>
      <c r="B2686">
        <v>69</v>
      </c>
      <c r="C2686" s="10">
        <v>690831</v>
      </c>
      <c r="D2686" t="s">
        <v>6669</v>
      </c>
      <c r="E2686" t="s">
        <v>11342</v>
      </c>
      <c r="F2686" t="s">
        <v>11454</v>
      </c>
      <c r="G2686" t="s">
        <v>6672</v>
      </c>
      <c r="H2686" t="s">
        <v>11343</v>
      </c>
      <c r="I2686" t="s">
        <v>11455</v>
      </c>
      <c r="J2686">
        <v>0</v>
      </c>
      <c r="K2686">
        <v>0</v>
      </c>
      <c r="L2686">
        <v>0</v>
      </c>
      <c r="M2686">
        <v>0</v>
      </c>
      <c r="N2686">
        <v>0</v>
      </c>
      <c r="O2686">
        <v>0</v>
      </c>
    </row>
    <row r="2687" spans="1:15">
      <c r="A2687">
        <v>1217</v>
      </c>
      <c r="B2687">
        <v>69</v>
      </c>
      <c r="C2687" s="10">
        <v>690813</v>
      </c>
      <c r="D2687" t="s">
        <v>6669</v>
      </c>
      <c r="E2687" t="s">
        <v>11342</v>
      </c>
      <c r="F2687" t="s">
        <v>11456</v>
      </c>
      <c r="G2687" t="s">
        <v>6672</v>
      </c>
      <c r="H2687" t="s">
        <v>11343</v>
      </c>
      <c r="I2687" t="s">
        <v>11457</v>
      </c>
      <c r="J2687">
        <v>0</v>
      </c>
      <c r="K2687">
        <v>0</v>
      </c>
      <c r="L2687">
        <v>0</v>
      </c>
      <c r="M2687">
        <v>0</v>
      </c>
      <c r="N2687">
        <v>0</v>
      </c>
      <c r="O2687">
        <v>0</v>
      </c>
    </row>
    <row r="2688" spans="1:15">
      <c r="A2688">
        <v>1217</v>
      </c>
      <c r="B2688">
        <v>67</v>
      </c>
      <c r="C2688" s="10">
        <v>670071</v>
      </c>
      <c r="D2688" t="s">
        <v>6669</v>
      </c>
      <c r="E2688" t="s">
        <v>11342</v>
      </c>
      <c r="F2688" t="s">
        <v>11458</v>
      </c>
      <c r="G2688" t="s">
        <v>6672</v>
      </c>
      <c r="H2688" t="s">
        <v>11343</v>
      </c>
      <c r="I2688" t="s">
        <v>11459</v>
      </c>
      <c r="J2688">
        <v>0</v>
      </c>
      <c r="K2688">
        <v>0</v>
      </c>
      <c r="L2688">
        <v>0</v>
      </c>
      <c r="M2688">
        <v>0</v>
      </c>
      <c r="N2688">
        <v>0</v>
      </c>
      <c r="O2688">
        <v>0</v>
      </c>
    </row>
    <row r="2689" spans="1:15">
      <c r="A2689">
        <v>1217</v>
      </c>
      <c r="B2689">
        <v>69</v>
      </c>
      <c r="C2689" s="10">
        <v>690822</v>
      </c>
      <c r="D2689" t="s">
        <v>6669</v>
      </c>
      <c r="E2689" t="s">
        <v>11342</v>
      </c>
      <c r="F2689" t="s">
        <v>11460</v>
      </c>
      <c r="G2689" t="s">
        <v>6672</v>
      </c>
      <c r="H2689" t="s">
        <v>11343</v>
      </c>
      <c r="I2689" t="s">
        <v>11461</v>
      </c>
      <c r="J2689">
        <v>0</v>
      </c>
      <c r="K2689">
        <v>0</v>
      </c>
      <c r="L2689">
        <v>0</v>
      </c>
      <c r="M2689">
        <v>0</v>
      </c>
      <c r="N2689">
        <v>0</v>
      </c>
      <c r="O2689">
        <v>0</v>
      </c>
    </row>
    <row r="2690" spans="1:15">
      <c r="A2690">
        <v>1217</v>
      </c>
      <c r="B2690">
        <v>69</v>
      </c>
      <c r="C2690" s="10">
        <v>690821</v>
      </c>
      <c r="D2690" t="s">
        <v>6669</v>
      </c>
      <c r="E2690" t="s">
        <v>11342</v>
      </c>
      <c r="F2690" t="s">
        <v>11462</v>
      </c>
      <c r="G2690" t="s">
        <v>6672</v>
      </c>
      <c r="H2690" t="s">
        <v>11343</v>
      </c>
      <c r="I2690" t="s">
        <v>11463</v>
      </c>
      <c r="J2690">
        <v>0</v>
      </c>
      <c r="K2690">
        <v>0</v>
      </c>
      <c r="L2690">
        <v>0</v>
      </c>
      <c r="M2690">
        <v>0</v>
      </c>
      <c r="N2690">
        <v>0</v>
      </c>
      <c r="O2690">
        <v>0</v>
      </c>
    </row>
    <row r="2691" spans="1:15">
      <c r="A2691">
        <v>1217</v>
      </c>
      <c r="B2691">
        <v>69</v>
      </c>
      <c r="C2691" s="10">
        <v>690824</v>
      </c>
      <c r="D2691" t="s">
        <v>6669</v>
      </c>
      <c r="E2691" t="s">
        <v>11342</v>
      </c>
      <c r="F2691" t="s">
        <v>11464</v>
      </c>
      <c r="G2691" t="s">
        <v>6672</v>
      </c>
      <c r="H2691" t="s">
        <v>11343</v>
      </c>
      <c r="I2691" t="s">
        <v>11465</v>
      </c>
      <c r="J2691">
        <v>0</v>
      </c>
      <c r="K2691">
        <v>0</v>
      </c>
      <c r="L2691">
        <v>0</v>
      </c>
      <c r="M2691">
        <v>0</v>
      </c>
      <c r="N2691">
        <v>0</v>
      </c>
      <c r="O2691">
        <v>0</v>
      </c>
    </row>
    <row r="2692" spans="1:15">
      <c r="A2692">
        <v>1217</v>
      </c>
      <c r="B2692">
        <v>69</v>
      </c>
      <c r="C2692" s="10">
        <v>690833</v>
      </c>
      <c r="D2692" t="s">
        <v>6669</v>
      </c>
      <c r="E2692" t="s">
        <v>11342</v>
      </c>
      <c r="F2692" t="s">
        <v>11466</v>
      </c>
      <c r="G2692" t="s">
        <v>6672</v>
      </c>
      <c r="H2692" t="s">
        <v>11343</v>
      </c>
      <c r="I2692" t="s">
        <v>11467</v>
      </c>
      <c r="J2692">
        <v>0</v>
      </c>
      <c r="K2692">
        <v>0</v>
      </c>
      <c r="L2692">
        <v>0</v>
      </c>
      <c r="M2692">
        <v>0</v>
      </c>
      <c r="N2692">
        <v>0</v>
      </c>
      <c r="O2692">
        <v>0</v>
      </c>
    </row>
    <row r="2693" spans="1:15">
      <c r="A2693">
        <v>1217</v>
      </c>
      <c r="B2693">
        <v>69</v>
      </c>
      <c r="C2693" s="10">
        <v>690834</v>
      </c>
      <c r="D2693" t="s">
        <v>6669</v>
      </c>
      <c r="E2693" t="s">
        <v>11342</v>
      </c>
      <c r="F2693" t="s">
        <v>11468</v>
      </c>
      <c r="G2693" t="s">
        <v>6672</v>
      </c>
      <c r="H2693" t="s">
        <v>11343</v>
      </c>
      <c r="I2693" t="s">
        <v>11469</v>
      </c>
      <c r="J2693">
        <v>0</v>
      </c>
      <c r="K2693">
        <v>0</v>
      </c>
      <c r="L2693">
        <v>0</v>
      </c>
      <c r="M2693">
        <v>0</v>
      </c>
      <c r="N2693">
        <v>0</v>
      </c>
      <c r="O2693">
        <v>0</v>
      </c>
    </row>
    <row r="2694" spans="1:15">
      <c r="A2694">
        <v>1217</v>
      </c>
      <c r="B2694">
        <v>69</v>
      </c>
      <c r="C2694" s="10">
        <v>690836</v>
      </c>
      <c r="D2694" t="s">
        <v>6669</v>
      </c>
      <c r="E2694" t="s">
        <v>11342</v>
      </c>
      <c r="F2694" t="s">
        <v>11470</v>
      </c>
      <c r="G2694" t="s">
        <v>6672</v>
      </c>
      <c r="H2694" t="s">
        <v>11343</v>
      </c>
      <c r="I2694" t="s">
        <v>11471</v>
      </c>
      <c r="J2694">
        <v>0</v>
      </c>
      <c r="K2694">
        <v>0</v>
      </c>
      <c r="L2694">
        <v>0</v>
      </c>
      <c r="M2694">
        <v>0</v>
      </c>
      <c r="N2694">
        <v>0</v>
      </c>
      <c r="O2694">
        <v>0</v>
      </c>
    </row>
    <row r="2695" spans="1:15">
      <c r="A2695">
        <v>1217</v>
      </c>
      <c r="B2695">
        <v>69</v>
      </c>
      <c r="C2695" s="10">
        <v>690835</v>
      </c>
      <c r="D2695" t="s">
        <v>6669</v>
      </c>
      <c r="E2695" t="s">
        <v>11342</v>
      </c>
      <c r="F2695" t="s">
        <v>11472</v>
      </c>
      <c r="G2695" t="s">
        <v>6672</v>
      </c>
      <c r="H2695" t="s">
        <v>11343</v>
      </c>
      <c r="I2695" t="s">
        <v>11473</v>
      </c>
      <c r="J2695">
        <v>0</v>
      </c>
      <c r="K2695">
        <v>0</v>
      </c>
      <c r="L2695">
        <v>0</v>
      </c>
      <c r="M2695">
        <v>0</v>
      </c>
      <c r="N2695">
        <v>0</v>
      </c>
      <c r="O2695">
        <v>0</v>
      </c>
    </row>
    <row r="2696" spans="1:15">
      <c r="A2696">
        <v>1217</v>
      </c>
      <c r="B2696">
        <v>67</v>
      </c>
      <c r="C2696" s="10">
        <v>670005</v>
      </c>
      <c r="D2696" t="s">
        <v>6669</v>
      </c>
      <c r="E2696" t="s">
        <v>11342</v>
      </c>
      <c r="F2696" t="s">
        <v>11474</v>
      </c>
      <c r="G2696" t="s">
        <v>6672</v>
      </c>
      <c r="H2696" t="s">
        <v>11343</v>
      </c>
      <c r="I2696" t="s">
        <v>11475</v>
      </c>
      <c r="J2696">
        <v>0</v>
      </c>
      <c r="K2696">
        <v>0</v>
      </c>
      <c r="L2696">
        <v>0</v>
      </c>
      <c r="M2696">
        <v>0</v>
      </c>
      <c r="N2696">
        <v>0</v>
      </c>
      <c r="O2696">
        <v>0</v>
      </c>
    </row>
    <row r="2697" spans="1:15">
      <c r="A2697">
        <v>1217</v>
      </c>
      <c r="B2697">
        <v>69</v>
      </c>
      <c r="C2697" s="10">
        <v>690823</v>
      </c>
      <c r="D2697" t="s">
        <v>6669</v>
      </c>
      <c r="E2697" t="s">
        <v>11342</v>
      </c>
      <c r="F2697" t="s">
        <v>9798</v>
      </c>
      <c r="G2697" t="s">
        <v>6672</v>
      </c>
      <c r="H2697" t="s">
        <v>11343</v>
      </c>
      <c r="I2697" t="s">
        <v>10072</v>
      </c>
      <c r="J2697">
        <v>0</v>
      </c>
      <c r="K2697">
        <v>0</v>
      </c>
      <c r="L2697">
        <v>0</v>
      </c>
      <c r="M2697">
        <v>0</v>
      </c>
      <c r="N2697">
        <v>0</v>
      </c>
      <c r="O2697">
        <v>0</v>
      </c>
    </row>
    <row r="2698" spans="1:15">
      <c r="A2698">
        <v>1217</v>
      </c>
      <c r="B2698">
        <v>67</v>
      </c>
      <c r="C2698" s="10">
        <v>670002</v>
      </c>
      <c r="D2698" t="s">
        <v>6669</v>
      </c>
      <c r="E2698" t="s">
        <v>11342</v>
      </c>
      <c r="F2698" t="s">
        <v>11476</v>
      </c>
      <c r="G2698" t="s">
        <v>6672</v>
      </c>
      <c r="H2698" t="s">
        <v>11343</v>
      </c>
      <c r="I2698" t="s">
        <v>11477</v>
      </c>
      <c r="J2698">
        <v>0</v>
      </c>
      <c r="K2698">
        <v>0</v>
      </c>
      <c r="L2698">
        <v>1</v>
      </c>
      <c r="M2698">
        <v>0</v>
      </c>
      <c r="N2698">
        <v>0</v>
      </c>
      <c r="O2698">
        <v>0</v>
      </c>
    </row>
    <row r="2699" spans="1:15">
      <c r="A2699">
        <v>1217</v>
      </c>
      <c r="B2699">
        <v>67</v>
      </c>
      <c r="C2699" s="10">
        <v>670003</v>
      </c>
      <c r="D2699" t="s">
        <v>6669</v>
      </c>
      <c r="E2699" t="s">
        <v>11342</v>
      </c>
      <c r="F2699" t="s">
        <v>11478</v>
      </c>
      <c r="G2699" t="s">
        <v>6672</v>
      </c>
      <c r="H2699" t="s">
        <v>11343</v>
      </c>
      <c r="I2699" t="s">
        <v>11479</v>
      </c>
      <c r="J2699">
        <v>0</v>
      </c>
      <c r="K2699">
        <v>0</v>
      </c>
      <c r="L2699">
        <v>1</v>
      </c>
      <c r="M2699">
        <v>0</v>
      </c>
      <c r="N2699">
        <v>0</v>
      </c>
      <c r="O2699">
        <v>0</v>
      </c>
    </row>
    <row r="2700" spans="1:15">
      <c r="A2700">
        <v>1217</v>
      </c>
      <c r="B2700">
        <v>67</v>
      </c>
      <c r="C2700" s="10">
        <v>670056</v>
      </c>
      <c r="D2700" t="s">
        <v>6669</v>
      </c>
      <c r="E2700" t="s">
        <v>11342</v>
      </c>
      <c r="F2700" t="s">
        <v>8608</v>
      </c>
      <c r="G2700" t="s">
        <v>6672</v>
      </c>
      <c r="H2700" t="s">
        <v>11343</v>
      </c>
      <c r="I2700" t="s">
        <v>8609</v>
      </c>
      <c r="J2700">
        <v>0</v>
      </c>
      <c r="K2700">
        <v>0</v>
      </c>
      <c r="L2700">
        <v>0</v>
      </c>
      <c r="M2700">
        <v>0</v>
      </c>
      <c r="N2700">
        <v>0</v>
      </c>
      <c r="O2700">
        <v>0</v>
      </c>
    </row>
    <row r="2701" spans="1:15">
      <c r="A2701">
        <v>1217</v>
      </c>
      <c r="B2701">
        <v>67</v>
      </c>
      <c r="C2701" s="10">
        <v>670042</v>
      </c>
      <c r="D2701" t="s">
        <v>6669</v>
      </c>
      <c r="E2701" t="s">
        <v>11342</v>
      </c>
      <c r="F2701" t="s">
        <v>11480</v>
      </c>
      <c r="G2701" t="s">
        <v>6672</v>
      </c>
      <c r="H2701" t="s">
        <v>11343</v>
      </c>
      <c r="I2701" t="s">
        <v>11481</v>
      </c>
      <c r="J2701">
        <v>0</v>
      </c>
      <c r="K2701">
        <v>0</v>
      </c>
      <c r="L2701">
        <v>0</v>
      </c>
      <c r="M2701">
        <v>0</v>
      </c>
      <c r="N2701">
        <v>0</v>
      </c>
      <c r="O2701">
        <v>0</v>
      </c>
    </row>
    <row r="2702" spans="1:15">
      <c r="A2702">
        <v>1217</v>
      </c>
      <c r="B2702">
        <v>67</v>
      </c>
      <c r="C2702" s="10">
        <v>670075</v>
      </c>
      <c r="D2702" t="s">
        <v>6669</v>
      </c>
      <c r="E2702" t="s">
        <v>11342</v>
      </c>
      <c r="F2702" t="s">
        <v>11482</v>
      </c>
      <c r="G2702" t="s">
        <v>6672</v>
      </c>
      <c r="H2702" t="s">
        <v>11343</v>
      </c>
      <c r="I2702" t="s">
        <v>11483</v>
      </c>
      <c r="J2702">
        <v>0</v>
      </c>
      <c r="K2702">
        <v>0</v>
      </c>
      <c r="L2702">
        <v>0</v>
      </c>
      <c r="M2702">
        <v>0</v>
      </c>
      <c r="N2702">
        <v>0</v>
      </c>
      <c r="O2702">
        <v>0</v>
      </c>
    </row>
    <row r="2703" spans="1:15">
      <c r="A2703">
        <v>1217</v>
      </c>
      <c r="B2703">
        <v>67</v>
      </c>
      <c r="C2703" s="10">
        <v>670058</v>
      </c>
      <c r="D2703" t="s">
        <v>6669</v>
      </c>
      <c r="E2703" t="s">
        <v>11342</v>
      </c>
      <c r="F2703" t="s">
        <v>11484</v>
      </c>
      <c r="G2703" t="s">
        <v>6672</v>
      </c>
      <c r="H2703" t="s">
        <v>11343</v>
      </c>
      <c r="I2703" t="s">
        <v>11485</v>
      </c>
      <c r="J2703">
        <v>0</v>
      </c>
      <c r="K2703">
        <v>0</v>
      </c>
      <c r="L2703">
        <v>0</v>
      </c>
      <c r="M2703">
        <v>0</v>
      </c>
      <c r="N2703">
        <v>0</v>
      </c>
      <c r="O2703">
        <v>0</v>
      </c>
    </row>
    <row r="2704" spans="1:15">
      <c r="A2704">
        <v>1217</v>
      </c>
      <c r="B2704">
        <v>67</v>
      </c>
      <c r="C2704" s="10">
        <v>670059</v>
      </c>
      <c r="D2704" t="s">
        <v>6669</v>
      </c>
      <c r="E2704" t="s">
        <v>11342</v>
      </c>
      <c r="F2704" t="s">
        <v>11486</v>
      </c>
      <c r="G2704" t="s">
        <v>6672</v>
      </c>
      <c r="H2704" t="s">
        <v>11343</v>
      </c>
      <c r="I2704" t="s">
        <v>11487</v>
      </c>
      <c r="J2704">
        <v>0</v>
      </c>
      <c r="K2704">
        <v>0</v>
      </c>
      <c r="L2704">
        <v>0</v>
      </c>
      <c r="M2704">
        <v>0</v>
      </c>
      <c r="N2704">
        <v>0</v>
      </c>
      <c r="O2704">
        <v>0</v>
      </c>
    </row>
    <row r="2705" spans="1:15">
      <c r="A2705">
        <v>1217</v>
      </c>
      <c r="B2705">
        <v>67</v>
      </c>
      <c r="C2705" s="10">
        <v>670057</v>
      </c>
      <c r="D2705" t="s">
        <v>6669</v>
      </c>
      <c r="E2705" t="s">
        <v>11342</v>
      </c>
      <c r="F2705" t="s">
        <v>11488</v>
      </c>
      <c r="G2705" t="s">
        <v>6672</v>
      </c>
      <c r="H2705" t="s">
        <v>11343</v>
      </c>
      <c r="I2705" t="s">
        <v>11489</v>
      </c>
      <c r="J2705">
        <v>0</v>
      </c>
      <c r="K2705">
        <v>0</v>
      </c>
      <c r="L2705">
        <v>0</v>
      </c>
      <c r="M2705">
        <v>0</v>
      </c>
      <c r="N2705">
        <v>0</v>
      </c>
      <c r="O2705">
        <v>0</v>
      </c>
    </row>
    <row r="2706" spans="1:15">
      <c r="A2706">
        <v>1217</v>
      </c>
      <c r="B2706">
        <v>67</v>
      </c>
      <c r="C2706" s="10">
        <v>670032</v>
      </c>
      <c r="D2706" t="s">
        <v>6669</v>
      </c>
      <c r="E2706" t="s">
        <v>11342</v>
      </c>
      <c r="F2706" t="s">
        <v>11490</v>
      </c>
      <c r="G2706" t="s">
        <v>6672</v>
      </c>
      <c r="H2706" t="s">
        <v>11343</v>
      </c>
      <c r="I2706" t="s">
        <v>11491</v>
      </c>
      <c r="J2706">
        <v>0</v>
      </c>
      <c r="K2706">
        <v>0</v>
      </c>
      <c r="L2706">
        <v>0</v>
      </c>
      <c r="M2706">
        <v>0</v>
      </c>
      <c r="N2706">
        <v>0</v>
      </c>
      <c r="O2706">
        <v>0</v>
      </c>
    </row>
    <row r="2707" spans="1:15">
      <c r="A2707">
        <v>1217</v>
      </c>
      <c r="B2707">
        <v>67</v>
      </c>
      <c r="C2707" s="10">
        <v>670041</v>
      </c>
      <c r="D2707" t="s">
        <v>6669</v>
      </c>
      <c r="E2707" t="s">
        <v>11342</v>
      </c>
      <c r="F2707" t="s">
        <v>11492</v>
      </c>
      <c r="G2707" t="s">
        <v>6672</v>
      </c>
      <c r="H2707" t="s">
        <v>11343</v>
      </c>
      <c r="I2707" t="s">
        <v>11493</v>
      </c>
      <c r="J2707">
        <v>0</v>
      </c>
      <c r="K2707">
        <v>0</v>
      </c>
      <c r="L2707">
        <v>0</v>
      </c>
      <c r="M2707">
        <v>0</v>
      </c>
      <c r="N2707">
        <v>0</v>
      </c>
      <c r="O2707">
        <v>0</v>
      </c>
    </row>
    <row r="2708" spans="1:15">
      <c r="A2708">
        <v>1217</v>
      </c>
      <c r="B2708">
        <v>69</v>
      </c>
      <c r="C2708" s="10">
        <v>690867</v>
      </c>
      <c r="D2708" t="s">
        <v>6669</v>
      </c>
      <c r="E2708" t="s">
        <v>11342</v>
      </c>
      <c r="F2708" t="s">
        <v>11494</v>
      </c>
      <c r="G2708" t="s">
        <v>6672</v>
      </c>
      <c r="H2708" t="s">
        <v>11343</v>
      </c>
      <c r="I2708" t="s">
        <v>11495</v>
      </c>
      <c r="J2708">
        <v>1</v>
      </c>
      <c r="K2708">
        <v>0</v>
      </c>
      <c r="L2708">
        <v>0</v>
      </c>
      <c r="M2708">
        <v>0</v>
      </c>
      <c r="N2708">
        <v>0</v>
      </c>
      <c r="O2708">
        <v>0</v>
      </c>
    </row>
    <row r="2709" spans="1:15">
      <c r="A2709">
        <v>1217</v>
      </c>
      <c r="B2709">
        <v>69</v>
      </c>
      <c r="C2709" s="10">
        <v>690805</v>
      </c>
      <c r="D2709" t="s">
        <v>6669</v>
      </c>
      <c r="E2709" t="s">
        <v>11342</v>
      </c>
      <c r="F2709" t="s">
        <v>11496</v>
      </c>
      <c r="G2709" t="s">
        <v>6672</v>
      </c>
      <c r="H2709" t="s">
        <v>11343</v>
      </c>
      <c r="I2709" t="s">
        <v>11497</v>
      </c>
      <c r="J2709">
        <v>1</v>
      </c>
      <c r="K2709">
        <v>0</v>
      </c>
      <c r="L2709">
        <v>0</v>
      </c>
      <c r="M2709">
        <v>0</v>
      </c>
      <c r="N2709">
        <v>0</v>
      </c>
      <c r="O2709">
        <v>0</v>
      </c>
    </row>
    <row r="2710" spans="1:15">
      <c r="A2710">
        <v>1217</v>
      </c>
      <c r="B2710">
        <v>67</v>
      </c>
      <c r="C2710" s="10">
        <v>670031</v>
      </c>
      <c r="D2710" t="s">
        <v>6669</v>
      </c>
      <c r="E2710" t="s">
        <v>11342</v>
      </c>
      <c r="F2710" t="s">
        <v>8616</v>
      </c>
      <c r="G2710" t="s">
        <v>6672</v>
      </c>
      <c r="H2710" t="s">
        <v>11343</v>
      </c>
      <c r="I2710" t="s">
        <v>8617</v>
      </c>
      <c r="J2710">
        <v>0</v>
      </c>
      <c r="K2710">
        <v>0</v>
      </c>
      <c r="L2710">
        <v>0</v>
      </c>
      <c r="M2710">
        <v>0</v>
      </c>
      <c r="N2710">
        <v>0</v>
      </c>
      <c r="O2710">
        <v>0</v>
      </c>
    </row>
    <row r="2711" spans="1:15">
      <c r="A2711">
        <v>1217</v>
      </c>
      <c r="B2711">
        <v>67</v>
      </c>
      <c r="C2711" s="10">
        <v>670054</v>
      </c>
      <c r="D2711" t="s">
        <v>6669</v>
      </c>
      <c r="E2711" t="s">
        <v>11342</v>
      </c>
      <c r="F2711" t="s">
        <v>11498</v>
      </c>
      <c r="G2711" t="s">
        <v>6672</v>
      </c>
      <c r="H2711" t="s">
        <v>11343</v>
      </c>
      <c r="I2711" t="s">
        <v>11499</v>
      </c>
      <c r="J2711">
        <v>0</v>
      </c>
      <c r="K2711">
        <v>0</v>
      </c>
      <c r="L2711">
        <v>0</v>
      </c>
      <c r="M2711">
        <v>0</v>
      </c>
      <c r="N2711">
        <v>0</v>
      </c>
      <c r="O2711">
        <v>0</v>
      </c>
    </row>
    <row r="2712" spans="1:15">
      <c r="A2712">
        <v>1217</v>
      </c>
      <c r="B2712">
        <v>67</v>
      </c>
      <c r="C2712" s="10">
        <v>670073</v>
      </c>
      <c r="D2712" t="s">
        <v>6669</v>
      </c>
      <c r="E2712" t="s">
        <v>11342</v>
      </c>
      <c r="F2712" t="s">
        <v>8630</v>
      </c>
      <c r="G2712" t="s">
        <v>6672</v>
      </c>
      <c r="H2712" t="s">
        <v>11343</v>
      </c>
      <c r="I2712" t="s">
        <v>8631</v>
      </c>
      <c r="J2712">
        <v>0</v>
      </c>
      <c r="K2712">
        <v>0</v>
      </c>
      <c r="L2712">
        <v>0</v>
      </c>
      <c r="M2712">
        <v>0</v>
      </c>
      <c r="N2712">
        <v>0</v>
      </c>
      <c r="O2712">
        <v>0</v>
      </c>
    </row>
    <row r="2713" spans="1:15">
      <c r="A2713">
        <v>1217</v>
      </c>
      <c r="B2713">
        <v>67</v>
      </c>
      <c r="C2713" s="10">
        <v>670065</v>
      </c>
      <c r="D2713" t="s">
        <v>6669</v>
      </c>
      <c r="E2713" t="s">
        <v>11342</v>
      </c>
      <c r="F2713" t="s">
        <v>11500</v>
      </c>
      <c r="G2713" t="s">
        <v>6672</v>
      </c>
      <c r="H2713" t="s">
        <v>11343</v>
      </c>
      <c r="I2713" t="s">
        <v>11501</v>
      </c>
      <c r="J2713">
        <v>0</v>
      </c>
      <c r="K2713">
        <v>0</v>
      </c>
      <c r="L2713">
        <v>0</v>
      </c>
      <c r="M2713">
        <v>0</v>
      </c>
      <c r="N2713">
        <v>0</v>
      </c>
      <c r="O2713">
        <v>0</v>
      </c>
    </row>
    <row r="2714" spans="1:15">
      <c r="A2714">
        <v>1217</v>
      </c>
      <c r="B2714">
        <v>67</v>
      </c>
      <c r="C2714" s="10">
        <v>670066</v>
      </c>
      <c r="D2714" t="s">
        <v>6669</v>
      </c>
      <c r="E2714" t="s">
        <v>11342</v>
      </c>
      <c r="F2714" t="s">
        <v>11502</v>
      </c>
      <c r="G2714" t="s">
        <v>6672</v>
      </c>
      <c r="H2714" t="s">
        <v>11343</v>
      </c>
      <c r="I2714" t="s">
        <v>11503</v>
      </c>
      <c r="J2714">
        <v>0</v>
      </c>
      <c r="K2714">
        <v>0</v>
      </c>
      <c r="L2714">
        <v>0</v>
      </c>
      <c r="M2714">
        <v>0</v>
      </c>
      <c r="N2714">
        <v>0</v>
      </c>
      <c r="O2714">
        <v>0</v>
      </c>
    </row>
    <row r="2715" spans="1:15">
      <c r="A2715">
        <v>1217</v>
      </c>
      <c r="B2715">
        <v>67</v>
      </c>
      <c r="C2715" s="10">
        <v>670004</v>
      </c>
      <c r="D2715" t="s">
        <v>6669</v>
      </c>
      <c r="E2715" t="s">
        <v>11342</v>
      </c>
      <c r="F2715" t="s">
        <v>9816</v>
      </c>
      <c r="G2715" t="s">
        <v>6672</v>
      </c>
      <c r="H2715" t="s">
        <v>11343</v>
      </c>
      <c r="I2715" t="s">
        <v>9817</v>
      </c>
      <c r="J2715">
        <v>0</v>
      </c>
      <c r="K2715">
        <v>0</v>
      </c>
      <c r="L2715">
        <v>0</v>
      </c>
      <c r="M2715">
        <v>0</v>
      </c>
      <c r="N2715">
        <v>0</v>
      </c>
      <c r="O2715">
        <v>0</v>
      </c>
    </row>
    <row r="2716" spans="1:15">
      <c r="A2716">
        <v>1218</v>
      </c>
      <c r="B2716">
        <v>7911</v>
      </c>
      <c r="C2716" s="10">
        <v>791100</v>
      </c>
      <c r="D2716" t="s">
        <v>6669</v>
      </c>
      <c r="E2716" t="s">
        <v>11504</v>
      </c>
      <c r="F2716" t="s">
        <v>6671</v>
      </c>
      <c r="G2716" t="s">
        <v>6672</v>
      </c>
      <c r="H2716" t="s">
        <v>917</v>
      </c>
      <c r="I2716" t="s">
        <v>6674</v>
      </c>
      <c r="J2716">
        <v>0</v>
      </c>
      <c r="K2716">
        <v>0</v>
      </c>
      <c r="L2716">
        <v>0</v>
      </c>
      <c r="M2716">
        <v>0</v>
      </c>
      <c r="N2716">
        <v>0</v>
      </c>
      <c r="O2716">
        <v>0</v>
      </c>
    </row>
    <row r="2717" spans="1:15">
      <c r="A2717">
        <v>1218</v>
      </c>
      <c r="B2717">
        <v>7911</v>
      </c>
      <c r="C2717" s="10">
        <v>791143</v>
      </c>
      <c r="D2717" t="s">
        <v>6669</v>
      </c>
      <c r="E2717" t="s">
        <v>11504</v>
      </c>
      <c r="F2717" t="s">
        <v>11505</v>
      </c>
      <c r="G2717" t="s">
        <v>6672</v>
      </c>
      <c r="H2717" t="s">
        <v>917</v>
      </c>
      <c r="I2717" t="s">
        <v>11506</v>
      </c>
      <c r="J2717">
        <v>0</v>
      </c>
      <c r="K2717">
        <v>0</v>
      </c>
      <c r="L2717">
        <v>0</v>
      </c>
      <c r="M2717">
        <v>0</v>
      </c>
      <c r="N2717">
        <v>0</v>
      </c>
      <c r="O2717">
        <v>0</v>
      </c>
    </row>
    <row r="2718" spans="1:15">
      <c r="A2718">
        <v>1218</v>
      </c>
      <c r="B2718">
        <v>7911</v>
      </c>
      <c r="C2718" s="10">
        <v>791134</v>
      </c>
      <c r="D2718" t="s">
        <v>6669</v>
      </c>
      <c r="E2718" t="s">
        <v>11504</v>
      </c>
      <c r="F2718" t="s">
        <v>11507</v>
      </c>
      <c r="G2718" t="s">
        <v>6672</v>
      </c>
      <c r="H2718" t="s">
        <v>917</v>
      </c>
      <c r="I2718" t="s">
        <v>9823</v>
      </c>
      <c r="J2718">
        <v>0</v>
      </c>
      <c r="K2718">
        <v>0</v>
      </c>
      <c r="L2718">
        <v>1</v>
      </c>
      <c r="M2718">
        <v>0</v>
      </c>
      <c r="N2718">
        <v>0</v>
      </c>
      <c r="O2718">
        <v>0</v>
      </c>
    </row>
    <row r="2719" spans="1:15">
      <c r="A2719">
        <v>1218</v>
      </c>
      <c r="B2719">
        <v>7912</v>
      </c>
      <c r="C2719" s="10">
        <v>791274</v>
      </c>
      <c r="D2719" t="s">
        <v>6669</v>
      </c>
      <c r="E2719" t="s">
        <v>11504</v>
      </c>
      <c r="F2719" t="s">
        <v>11508</v>
      </c>
      <c r="G2719" t="s">
        <v>6672</v>
      </c>
      <c r="H2719" t="s">
        <v>917</v>
      </c>
      <c r="I2719" t="s">
        <v>11509</v>
      </c>
      <c r="J2719">
        <v>0</v>
      </c>
      <c r="K2719">
        <v>0</v>
      </c>
      <c r="L2719">
        <v>0</v>
      </c>
      <c r="M2719">
        <v>0</v>
      </c>
      <c r="N2719">
        <v>0</v>
      </c>
      <c r="O2719">
        <v>0</v>
      </c>
    </row>
    <row r="2720" spans="1:15">
      <c r="A2720">
        <v>1218</v>
      </c>
      <c r="B2720">
        <v>7911</v>
      </c>
      <c r="C2720" s="10">
        <v>791141</v>
      </c>
      <c r="D2720" t="s">
        <v>6669</v>
      </c>
      <c r="E2720" t="s">
        <v>11504</v>
      </c>
      <c r="F2720" t="s">
        <v>8360</v>
      </c>
      <c r="G2720" t="s">
        <v>6672</v>
      </c>
      <c r="H2720" t="s">
        <v>917</v>
      </c>
      <c r="I2720" t="s">
        <v>8361</v>
      </c>
      <c r="J2720">
        <v>0</v>
      </c>
      <c r="K2720">
        <v>0</v>
      </c>
      <c r="L2720">
        <v>1</v>
      </c>
      <c r="M2720">
        <v>0</v>
      </c>
      <c r="N2720">
        <v>0</v>
      </c>
      <c r="O2720">
        <v>0</v>
      </c>
    </row>
    <row r="2721" spans="1:15">
      <c r="A2721">
        <v>1218</v>
      </c>
      <c r="B2721">
        <v>7911</v>
      </c>
      <c r="C2721" s="10">
        <v>791121</v>
      </c>
      <c r="D2721" t="s">
        <v>6669</v>
      </c>
      <c r="E2721" t="s">
        <v>11504</v>
      </c>
      <c r="F2721" t="s">
        <v>11510</v>
      </c>
      <c r="G2721" t="s">
        <v>6672</v>
      </c>
      <c r="H2721" t="s">
        <v>917</v>
      </c>
      <c r="I2721" t="s">
        <v>11511</v>
      </c>
      <c r="J2721">
        <v>0</v>
      </c>
      <c r="K2721">
        <v>0</v>
      </c>
      <c r="L2721">
        <v>1</v>
      </c>
      <c r="M2721">
        <v>0</v>
      </c>
      <c r="N2721">
        <v>0</v>
      </c>
      <c r="O2721">
        <v>0</v>
      </c>
    </row>
    <row r="2722" spans="1:15">
      <c r="A2722">
        <v>1218</v>
      </c>
      <c r="B2722">
        <v>7911</v>
      </c>
      <c r="C2722" s="10">
        <v>791101</v>
      </c>
      <c r="D2722" t="s">
        <v>6669</v>
      </c>
      <c r="E2722" t="s">
        <v>11504</v>
      </c>
      <c r="F2722" t="s">
        <v>11512</v>
      </c>
      <c r="G2722" t="s">
        <v>6672</v>
      </c>
      <c r="H2722" t="s">
        <v>917</v>
      </c>
      <c r="I2722" t="s">
        <v>11513</v>
      </c>
      <c r="J2722">
        <v>0</v>
      </c>
      <c r="K2722">
        <v>0</v>
      </c>
      <c r="L2722">
        <v>0</v>
      </c>
      <c r="M2722">
        <v>0</v>
      </c>
      <c r="N2722">
        <v>0</v>
      </c>
      <c r="O2722">
        <v>0</v>
      </c>
    </row>
    <row r="2723" spans="1:15">
      <c r="A2723">
        <v>1218</v>
      </c>
      <c r="B2723">
        <v>7911</v>
      </c>
      <c r="C2723" s="10">
        <v>791154</v>
      </c>
      <c r="D2723" t="s">
        <v>6669</v>
      </c>
      <c r="E2723" t="s">
        <v>11504</v>
      </c>
      <c r="F2723" t="s">
        <v>9456</v>
      </c>
      <c r="G2723" t="s">
        <v>6672</v>
      </c>
      <c r="H2723" t="s">
        <v>917</v>
      </c>
      <c r="I2723" t="s">
        <v>9457</v>
      </c>
      <c r="J2723">
        <v>0</v>
      </c>
      <c r="K2723">
        <v>0</v>
      </c>
      <c r="L2723">
        <v>1</v>
      </c>
      <c r="M2723">
        <v>0</v>
      </c>
      <c r="N2723">
        <v>0</v>
      </c>
      <c r="O2723">
        <v>0</v>
      </c>
    </row>
    <row r="2724" spans="1:15">
      <c r="A2724">
        <v>1218</v>
      </c>
      <c r="B2724">
        <v>7911</v>
      </c>
      <c r="C2724" s="10">
        <v>791152</v>
      </c>
      <c r="D2724" t="s">
        <v>6669</v>
      </c>
      <c r="E2724" t="s">
        <v>11504</v>
      </c>
      <c r="F2724" t="s">
        <v>9882</v>
      </c>
      <c r="G2724" t="s">
        <v>6672</v>
      </c>
      <c r="H2724" t="s">
        <v>917</v>
      </c>
      <c r="I2724" t="s">
        <v>9883</v>
      </c>
      <c r="J2724">
        <v>0</v>
      </c>
      <c r="K2724">
        <v>0</v>
      </c>
      <c r="L2724">
        <v>1</v>
      </c>
      <c r="M2724">
        <v>0</v>
      </c>
      <c r="N2724">
        <v>0</v>
      </c>
      <c r="O2724">
        <v>0</v>
      </c>
    </row>
    <row r="2725" spans="1:15">
      <c r="A2725">
        <v>1218</v>
      </c>
      <c r="B2725">
        <v>7911</v>
      </c>
      <c r="C2725" s="10">
        <v>791155</v>
      </c>
      <c r="D2725" t="s">
        <v>6669</v>
      </c>
      <c r="E2725" t="s">
        <v>11504</v>
      </c>
      <c r="F2725" t="s">
        <v>8439</v>
      </c>
      <c r="G2725" t="s">
        <v>6672</v>
      </c>
      <c r="H2725" t="s">
        <v>917</v>
      </c>
      <c r="I2725" t="s">
        <v>8440</v>
      </c>
      <c r="J2725">
        <v>0</v>
      </c>
      <c r="K2725">
        <v>0</v>
      </c>
      <c r="L2725">
        <v>1</v>
      </c>
      <c r="M2725">
        <v>0</v>
      </c>
      <c r="N2725">
        <v>0</v>
      </c>
      <c r="O2725">
        <v>0</v>
      </c>
    </row>
    <row r="2726" spans="1:15">
      <c r="A2726">
        <v>1218</v>
      </c>
      <c r="B2726">
        <v>7911</v>
      </c>
      <c r="C2726" s="10">
        <v>791156</v>
      </c>
      <c r="D2726" t="s">
        <v>6669</v>
      </c>
      <c r="E2726" t="s">
        <v>11504</v>
      </c>
      <c r="F2726" t="s">
        <v>8467</v>
      </c>
      <c r="G2726" t="s">
        <v>6672</v>
      </c>
      <c r="H2726" t="s">
        <v>917</v>
      </c>
      <c r="I2726" t="s">
        <v>8468</v>
      </c>
      <c r="J2726">
        <v>0</v>
      </c>
      <c r="K2726">
        <v>0</v>
      </c>
      <c r="L2726">
        <v>0</v>
      </c>
      <c r="M2726">
        <v>0</v>
      </c>
      <c r="N2726">
        <v>0</v>
      </c>
      <c r="O2726">
        <v>0</v>
      </c>
    </row>
    <row r="2727" spans="1:15">
      <c r="A2727">
        <v>1218</v>
      </c>
      <c r="B2727">
        <v>7911</v>
      </c>
      <c r="C2727" s="10">
        <v>791124</v>
      </c>
      <c r="D2727" t="s">
        <v>6669</v>
      </c>
      <c r="E2727" t="s">
        <v>11504</v>
      </c>
      <c r="F2727" t="s">
        <v>11324</v>
      </c>
      <c r="G2727" t="s">
        <v>6672</v>
      </c>
      <c r="H2727" t="s">
        <v>917</v>
      </c>
      <c r="I2727" t="s">
        <v>11514</v>
      </c>
      <c r="J2727">
        <v>0</v>
      </c>
      <c r="K2727">
        <v>0</v>
      </c>
      <c r="L2727">
        <v>1</v>
      </c>
      <c r="M2727">
        <v>0</v>
      </c>
      <c r="N2727">
        <v>0</v>
      </c>
      <c r="O2727">
        <v>0</v>
      </c>
    </row>
    <row r="2728" spans="1:15">
      <c r="A2728">
        <v>1218</v>
      </c>
      <c r="B2728">
        <v>7911</v>
      </c>
      <c r="C2728" s="10">
        <v>791133</v>
      </c>
      <c r="D2728" t="s">
        <v>6669</v>
      </c>
      <c r="E2728" t="s">
        <v>11504</v>
      </c>
      <c r="F2728" t="s">
        <v>10800</v>
      </c>
      <c r="G2728" t="s">
        <v>6672</v>
      </c>
      <c r="H2728" t="s">
        <v>917</v>
      </c>
      <c r="I2728" t="s">
        <v>11515</v>
      </c>
      <c r="J2728">
        <v>0</v>
      </c>
      <c r="K2728">
        <v>0</v>
      </c>
      <c r="L2728">
        <v>0</v>
      </c>
      <c r="M2728">
        <v>0</v>
      </c>
      <c r="N2728">
        <v>0</v>
      </c>
      <c r="O2728">
        <v>0</v>
      </c>
    </row>
    <row r="2729" spans="1:15">
      <c r="A2729">
        <v>1218</v>
      </c>
      <c r="B2729">
        <v>7911</v>
      </c>
      <c r="C2729" s="10">
        <v>791135</v>
      </c>
      <c r="D2729" t="s">
        <v>6669</v>
      </c>
      <c r="E2729" t="s">
        <v>11504</v>
      </c>
      <c r="F2729" t="s">
        <v>8712</v>
      </c>
      <c r="G2729" t="s">
        <v>6672</v>
      </c>
      <c r="H2729" t="s">
        <v>917</v>
      </c>
      <c r="I2729" t="s">
        <v>8713</v>
      </c>
      <c r="J2729">
        <v>0</v>
      </c>
      <c r="K2729">
        <v>0</v>
      </c>
      <c r="L2729">
        <v>1</v>
      </c>
      <c r="M2729">
        <v>0</v>
      </c>
      <c r="N2729">
        <v>0</v>
      </c>
      <c r="O2729">
        <v>0</v>
      </c>
    </row>
    <row r="2730" spans="1:15">
      <c r="A2730">
        <v>1218</v>
      </c>
      <c r="B2730">
        <v>7911</v>
      </c>
      <c r="C2730" s="10">
        <v>791131</v>
      </c>
      <c r="D2730" t="s">
        <v>6669</v>
      </c>
      <c r="E2730" t="s">
        <v>11504</v>
      </c>
      <c r="F2730" t="s">
        <v>11516</v>
      </c>
      <c r="G2730" t="s">
        <v>6672</v>
      </c>
      <c r="H2730" t="s">
        <v>917</v>
      </c>
      <c r="I2730" t="s">
        <v>11517</v>
      </c>
      <c r="J2730">
        <v>0</v>
      </c>
      <c r="K2730">
        <v>0</v>
      </c>
      <c r="L2730">
        <v>0</v>
      </c>
      <c r="M2730">
        <v>0</v>
      </c>
      <c r="N2730">
        <v>0</v>
      </c>
      <c r="O2730">
        <v>0</v>
      </c>
    </row>
    <row r="2731" spans="1:15">
      <c r="A2731">
        <v>1218</v>
      </c>
      <c r="B2731">
        <v>7911</v>
      </c>
      <c r="C2731" s="10">
        <v>791122</v>
      </c>
      <c r="D2731" t="s">
        <v>6669</v>
      </c>
      <c r="E2731" t="s">
        <v>11504</v>
      </c>
      <c r="F2731" t="s">
        <v>11518</v>
      </c>
      <c r="G2731" t="s">
        <v>6672</v>
      </c>
      <c r="H2731" t="s">
        <v>917</v>
      </c>
      <c r="I2731" t="s">
        <v>11519</v>
      </c>
      <c r="J2731">
        <v>0</v>
      </c>
      <c r="K2731">
        <v>0</v>
      </c>
      <c r="L2731">
        <v>1</v>
      </c>
      <c r="M2731">
        <v>0</v>
      </c>
      <c r="N2731">
        <v>0</v>
      </c>
      <c r="O2731">
        <v>0</v>
      </c>
    </row>
    <row r="2732" spans="1:15">
      <c r="A2732">
        <v>1218</v>
      </c>
      <c r="B2732">
        <v>7911</v>
      </c>
      <c r="C2732" s="10">
        <v>791142</v>
      </c>
      <c r="D2732" t="s">
        <v>6669</v>
      </c>
      <c r="E2732" t="s">
        <v>11504</v>
      </c>
      <c r="F2732" t="s">
        <v>11520</v>
      </c>
      <c r="G2732" t="s">
        <v>6672</v>
      </c>
      <c r="H2732" t="s">
        <v>917</v>
      </c>
      <c r="I2732" t="s">
        <v>11521</v>
      </c>
      <c r="J2732">
        <v>0</v>
      </c>
      <c r="K2732">
        <v>0</v>
      </c>
      <c r="L2732">
        <v>1</v>
      </c>
      <c r="M2732">
        <v>0</v>
      </c>
      <c r="N2732">
        <v>0</v>
      </c>
      <c r="O2732">
        <v>0</v>
      </c>
    </row>
    <row r="2733" spans="1:15">
      <c r="A2733">
        <v>1218</v>
      </c>
      <c r="B2733">
        <v>7911</v>
      </c>
      <c r="C2733" s="10">
        <v>791132</v>
      </c>
      <c r="D2733" t="s">
        <v>6669</v>
      </c>
      <c r="E2733" t="s">
        <v>11504</v>
      </c>
      <c r="F2733" t="s">
        <v>11522</v>
      </c>
      <c r="G2733" t="s">
        <v>6672</v>
      </c>
      <c r="H2733" t="s">
        <v>917</v>
      </c>
      <c r="I2733" t="s">
        <v>11523</v>
      </c>
      <c r="J2733">
        <v>0</v>
      </c>
      <c r="K2733">
        <v>0</v>
      </c>
      <c r="L2733">
        <v>0</v>
      </c>
      <c r="M2733">
        <v>0</v>
      </c>
      <c r="N2733">
        <v>0</v>
      </c>
      <c r="O2733">
        <v>0</v>
      </c>
    </row>
    <row r="2734" spans="1:15">
      <c r="A2734">
        <v>1218</v>
      </c>
      <c r="B2734">
        <v>7911</v>
      </c>
      <c r="C2734" s="10">
        <v>791123</v>
      </c>
      <c r="D2734" t="s">
        <v>6669</v>
      </c>
      <c r="E2734" t="s">
        <v>11504</v>
      </c>
      <c r="F2734" t="s">
        <v>11524</v>
      </c>
      <c r="G2734" t="s">
        <v>6672</v>
      </c>
      <c r="H2734" t="s">
        <v>917</v>
      </c>
      <c r="I2734" t="s">
        <v>11525</v>
      </c>
      <c r="J2734">
        <v>0</v>
      </c>
      <c r="K2734">
        <v>0</v>
      </c>
      <c r="L2734">
        <v>1</v>
      </c>
      <c r="M2734">
        <v>0</v>
      </c>
      <c r="N2734">
        <v>0</v>
      </c>
      <c r="O2734">
        <v>0</v>
      </c>
    </row>
    <row r="2735" spans="1:15">
      <c r="A2735">
        <v>1218</v>
      </c>
      <c r="B2735">
        <v>7912</v>
      </c>
      <c r="C2735" s="10">
        <v>791272</v>
      </c>
      <c r="D2735" t="s">
        <v>6669</v>
      </c>
      <c r="E2735" t="s">
        <v>11504</v>
      </c>
      <c r="F2735" t="s">
        <v>11526</v>
      </c>
      <c r="G2735" t="s">
        <v>6672</v>
      </c>
      <c r="H2735" t="s">
        <v>917</v>
      </c>
      <c r="I2735" t="s">
        <v>11527</v>
      </c>
      <c r="J2735">
        <v>0</v>
      </c>
      <c r="K2735">
        <v>0</v>
      </c>
      <c r="L2735">
        <v>1</v>
      </c>
      <c r="M2735">
        <v>0</v>
      </c>
      <c r="N2735">
        <v>0</v>
      </c>
      <c r="O2735">
        <v>0</v>
      </c>
    </row>
    <row r="2736" spans="1:15">
      <c r="A2736">
        <v>1218</v>
      </c>
      <c r="B2736">
        <v>7912</v>
      </c>
      <c r="C2736" s="10">
        <v>791273</v>
      </c>
      <c r="D2736" t="s">
        <v>6669</v>
      </c>
      <c r="E2736" t="s">
        <v>11504</v>
      </c>
      <c r="F2736" t="s">
        <v>11528</v>
      </c>
      <c r="G2736" t="s">
        <v>6672</v>
      </c>
      <c r="H2736" t="s">
        <v>917</v>
      </c>
      <c r="I2736" t="s">
        <v>11529</v>
      </c>
      <c r="J2736">
        <v>0</v>
      </c>
      <c r="K2736">
        <v>0</v>
      </c>
      <c r="L2736">
        <v>1</v>
      </c>
      <c r="M2736">
        <v>0</v>
      </c>
      <c r="N2736">
        <v>0</v>
      </c>
      <c r="O2736">
        <v>0</v>
      </c>
    </row>
    <row r="2737" spans="1:15">
      <c r="A2737">
        <v>1218</v>
      </c>
      <c r="B2737">
        <v>7912</v>
      </c>
      <c r="C2737" s="10">
        <v>791271</v>
      </c>
      <c r="D2737" t="s">
        <v>6669</v>
      </c>
      <c r="E2737" t="s">
        <v>11504</v>
      </c>
      <c r="F2737" t="s">
        <v>11530</v>
      </c>
      <c r="G2737" t="s">
        <v>6672</v>
      </c>
      <c r="H2737" t="s">
        <v>917</v>
      </c>
      <c r="I2737" t="s">
        <v>11531</v>
      </c>
      <c r="J2737">
        <v>0</v>
      </c>
      <c r="K2737">
        <v>0</v>
      </c>
      <c r="L2737">
        <v>0</v>
      </c>
      <c r="M2737">
        <v>0</v>
      </c>
      <c r="N2737">
        <v>0</v>
      </c>
      <c r="O2737">
        <v>0</v>
      </c>
    </row>
    <row r="2738" spans="1:15">
      <c r="A2738">
        <v>1218</v>
      </c>
      <c r="B2738">
        <v>7912</v>
      </c>
      <c r="C2738" s="10">
        <v>791287</v>
      </c>
      <c r="D2738" t="s">
        <v>6669</v>
      </c>
      <c r="E2738" t="s">
        <v>11504</v>
      </c>
      <c r="F2738" t="s">
        <v>11532</v>
      </c>
      <c r="G2738" t="s">
        <v>6672</v>
      </c>
      <c r="H2738" t="s">
        <v>917</v>
      </c>
      <c r="I2738" t="s">
        <v>11533</v>
      </c>
      <c r="J2738">
        <v>0</v>
      </c>
      <c r="K2738">
        <v>0</v>
      </c>
      <c r="L2738">
        <v>0</v>
      </c>
      <c r="M2738">
        <v>0</v>
      </c>
      <c r="N2738">
        <v>0</v>
      </c>
      <c r="O2738">
        <v>0</v>
      </c>
    </row>
    <row r="2739" spans="1:15">
      <c r="A2739">
        <v>1218</v>
      </c>
      <c r="B2739">
        <v>7912</v>
      </c>
      <c r="C2739" s="10">
        <v>791281</v>
      </c>
      <c r="D2739" t="s">
        <v>6669</v>
      </c>
      <c r="E2739" t="s">
        <v>11504</v>
      </c>
      <c r="F2739" t="s">
        <v>11534</v>
      </c>
      <c r="G2739" t="s">
        <v>6672</v>
      </c>
      <c r="H2739" t="s">
        <v>917</v>
      </c>
      <c r="I2739" t="s">
        <v>11535</v>
      </c>
      <c r="J2739">
        <v>0</v>
      </c>
      <c r="K2739">
        <v>0</v>
      </c>
      <c r="L2739">
        <v>1</v>
      </c>
      <c r="M2739">
        <v>0</v>
      </c>
      <c r="N2739">
        <v>0</v>
      </c>
      <c r="O2739">
        <v>0</v>
      </c>
    </row>
    <row r="2740" spans="1:15">
      <c r="A2740">
        <v>1218</v>
      </c>
      <c r="B2740">
        <v>7912</v>
      </c>
      <c r="C2740" s="10">
        <v>791282</v>
      </c>
      <c r="D2740" t="s">
        <v>6669</v>
      </c>
      <c r="E2740" t="s">
        <v>11504</v>
      </c>
      <c r="F2740" t="s">
        <v>11536</v>
      </c>
      <c r="G2740" t="s">
        <v>6672</v>
      </c>
      <c r="H2740" t="s">
        <v>917</v>
      </c>
      <c r="I2740" t="s">
        <v>11537</v>
      </c>
      <c r="J2740">
        <v>0</v>
      </c>
      <c r="K2740">
        <v>0</v>
      </c>
      <c r="L2740">
        <v>1</v>
      </c>
      <c r="M2740">
        <v>0</v>
      </c>
      <c r="N2740">
        <v>0</v>
      </c>
      <c r="O2740">
        <v>0</v>
      </c>
    </row>
    <row r="2741" spans="1:15">
      <c r="A2741">
        <v>1218</v>
      </c>
      <c r="B2741">
        <v>7912</v>
      </c>
      <c r="C2741" s="10">
        <v>791283</v>
      </c>
      <c r="D2741" t="s">
        <v>6669</v>
      </c>
      <c r="E2741" t="s">
        <v>11504</v>
      </c>
      <c r="F2741" t="s">
        <v>11538</v>
      </c>
      <c r="G2741" t="s">
        <v>6672</v>
      </c>
      <c r="H2741" t="s">
        <v>917</v>
      </c>
      <c r="I2741" t="s">
        <v>11539</v>
      </c>
      <c r="J2741">
        <v>0</v>
      </c>
      <c r="K2741">
        <v>0</v>
      </c>
      <c r="L2741">
        <v>1</v>
      </c>
      <c r="M2741">
        <v>0</v>
      </c>
      <c r="N2741">
        <v>0</v>
      </c>
      <c r="O2741">
        <v>0</v>
      </c>
    </row>
    <row r="2742" spans="1:15">
      <c r="A2742">
        <v>1218</v>
      </c>
      <c r="B2742">
        <v>7912</v>
      </c>
      <c r="C2742" s="10">
        <v>791286</v>
      </c>
      <c r="D2742" t="s">
        <v>6669</v>
      </c>
      <c r="E2742" t="s">
        <v>11504</v>
      </c>
      <c r="F2742" t="s">
        <v>11540</v>
      </c>
      <c r="G2742" t="s">
        <v>6672</v>
      </c>
      <c r="H2742" t="s">
        <v>917</v>
      </c>
      <c r="I2742" t="s">
        <v>11541</v>
      </c>
      <c r="J2742">
        <v>0</v>
      </c>
      <c r="K2742">
        <v>0</v>
      </c>
      <c r="L2742">
        <v>1</v>
      </c>
      <c r="M2742">
        <v>0</v>
      </c>
      <c r="N2742">
        <v>0</v>
      </c>
      <c r="O2742">
        <v>0</v>
      </c>
    </row>
    <row r="2743" spans="1:15">
      <c r="A2743">
        <v>1218</v>
      </c>
      <c r="B2743">
        <v>7912</v>
      </c>
      <c r="C2743" s="10">
        <v>791284</v>
      </c>
      <c r="D2743" t="s">
        <v>6669</v>
      </c>
      <c r="E2743" t="s">
        <v>11504</v>
      </c>
      <c r="F2743" t="s">
        <v>11542</v>
      </c>
      <c r="G2743" t="s">
        <v>6672</v>
      </c>
      <c r="H2743" t="s">
        <v>917</v>
      </c>
      <c r="I2743" t="s">
        <v>11543</v>
      </c>
      <c r="J2743">
        <v>0</v>
      </c>
      <c r="K2743">
        <v>0</v>
      </c>
      <c r="L2743">
        <v>0</v>
      </c>
      <c r="M2743">
        <v>0</v>
      </c>
      <c r="N2743">
        <v>0</v>
      </c>
      <c r="O2743">
        <v>0</v>
      </c>
    </row>
    <row r="2744" spans="1:15">
      <c r="A2744">
        <v>1218</v>
      </c>
      <c r="B2744">
        <v>7912</v>
      </c>
      <c r="C2744" s="10">
        <v>791285</v>
      </c>
      <c r="D2744" t="s">
        <v>6669</v>
      </c>
      <c r="E2744" t="s">
        <v>11504</v>
      </c>
      <c r="F2744" t="s">
        <v>11544</v>
      </c>
      <c r="G2744" t="s">
        <v>6672</v>
      </c>
      <c r="H2744" t="s">
        <v>917</v>
      </c>
      <c r="I2744" t="s">
        <v>11545</v>
      </c>
      <c r="J2744">
        <v>0</v>
      </c>
      <c r="K2744">
        <v>0</v>
      </c>
      <c r="L2744">
        <v>1</v>
      </c>
      <c r="M2744">
        <v>0</v>
      </c>
      <c r="N2744">
        <v>0</v>
      </c>
      <c r="O2744">
        <v>0</v>
      </c>
    </row>
    <row r="2745" spans="1:15">
      <c r="A2745">
        <v>1218</v>
      </c>
      <c r="B2745">
        <v>7911</v>
      </c>
      <c r="C2745" s="10">
        <v>791153</v>
      </c>
      <c r="D2745" t="s">
        <v>6669</v>
      </c>
      <c r="E2745" t="s">
        <v>11504</v>
      </c>
      <c r="F2745" t="s">
        <v>11546</v>
      </c>
      <c r="G2745" t="s">
        <v>6672</v>
      </c>
      <c r="H2745" t="s">
        <v>917</v>
      </c>
      <c r="I2745" t="s">
        <v>11547</v>
      </c>
      <c r="J2745">
        <v>0</v>
      </c>
      <c r="K2745">
        <v>0</v>
      </c>
      <c r="L2745">
        <v>1</v>
      </c>
      <c r="M2745">
        <v>0</v>
      </c>
      <c r="N2745">
        <v>0</v>
      </c>
      <c r="O2745">
        <v>0</v>
      </c>
    </row>
    <row r="2746" spans="1:15">
      <c r="A2746">
        <v>1218</v>
      </c>
      <c r="B2746">
        <v>7911</v>
      </c>
      <c r="C2746" s="10">
        <v>791102</v>
      </c>
      <c r="D2746" t="s">
        <v>6669</v>
      </c>
      <c r="E2746" t="s">
        <v>11504</v>
      </c>
      <c r="F2746" t="s">
        <v>11548</v>
      </c>
      <c r="G2746" t="s">
        <v>6672</v>
      </c>
      <c r="H2746" t="s">
        <v>917</v>
      </c>
      <c r="I2746" t="s">
        <v>11549</v>
      </c>
      <c r="J2746">
        <v>0</v>
      </c>
      <c r="K2746">
        <v>0</v>
      </c>
      <c r="L2746">
        <v>0</v>
      </c>
      <c r="M2746">
        <v>0</v>
      </c>
      <c r="N2746">
        <v>0</v>
      </c>
      <c r="O2746">
        <v>0</v>
      </c>
    </row>
    <row r="2747" spans="1:15">
      <c r="A2747">
        <v>1218</v>
      </c>
      <c r="B2747">
        <v>7911</v>
      </c>
      <c r="C2747" s="10">
        <v>791136</v>
      </c>
      <c r="D2747" t="s">
        <v>6669</v>
      </c>
      <c r="E2747" t="s">
        <v>11504</v>
      </c>
      <c r="F2747" t="s">
        <v>8584</v>
      </c>
      <c r="G2747" t="s">
        <v>6672</v>
      </c>
      <c r="H2747" t="s">
        <v>917</v>
      </c>
      <c r="I2747" t="s">
        <v>8585</v>
      </c>
      <c r="J2747">
        <v>0</v>
      </c>
      <c r="K2747">
        <v>0</v>
      </c>
      <c r="L2747">
        <v>1</v>
      </c>
      <c r="M2747">
        <v>0</v>
      </c>
      <c r="N2747">
        <v>0</v>
      </c>
      <c r="O2747">
        <v>0</v>
      </c>
    </row>
    <row r="2748" spans="1:15">
      <c r="A2748">
        <v>1218</v>
      </c>
      <c r="B2748">
        <v>7911</v>
      </c>
      <c r="C2748" s="10">
        <v>791144</v>
      </c>
      <c r="D2748" t="s">
        <v>6669</v>
      </c>
      <c r="E2748" t="s">
        <v>11504</v>
      </c>
      <c r="F2748" t="s">
        <v>11014</v>
      </c>
      <c r="G2748" t="s">
        <v>6672</v>
      </c>
      <c r="H2748" t="s">
        <v>917</v>
      </c>
      <c r="I2748" t="s">
        <v>11015</v>
      </c>
      <c r="J2748">
        <v>0</v>
      </c>
      <c r="K2748">
        <v>0</v>
      </c>
      <c r="L2748">
        <v>1</v>
      </c>
      <c r="M2748">
        <v>0</v>
      </c>
      <c r="N2748">
        <v>0</v>
      </c>
      <c r="O2748">
        <v>0</v>
      </c>
    </row>
    <row r="2749" spans="1:15">
      <c r="A2749">
        <v>1218</v>
      </c>
      <c r="B2749">
        <v>7911</v>
      </c>
      <c r="C2749" s="10">
        <v>791151</v>
      </c>
      <c r="D2749" t="s">
        <v>6669</v>
      </c>
      <c r="E2749" t="s">
        <v>11504</v>
      </c>
      <c r="F2749" t="s">
        <v>11550</v>
      </c>
      <c r="G2749" t="s">
        <v>6672</v>
      </c>
      <c r="H2749" t="s">
        <v>917</v>
      </c>
      <c r="I2749" t="s">
        <v>11551</v>
      </c>
      <c r="J2749">
        <v>0</v>
      </c>
      <c r="K2749">
        <v>0</v>
      </c>
      <c r="L2749">
        <v>1</v>
      </c>
      <c r="M2749">
        <v>0</v>
      </c>
      <c r="N2749">
        <v>0</v>
      </c>
      <c r="O2749">
        <v>0</v>
      </c>
    </row>
    <row r="2750" spans="1:15">
      <c r="A2750">
        <v>1218</v>
      </c>
      <c r="B2750">
        <v>7912</v>
      </c>
      <c r="C2750" s="10">
        <v>791266</v>
      </c>
      <c r="D2750" t="s">
        <v>6669</v>
      </c>
      <c r="E2750" t="s">
        <v>11504</v>
      </c>
      <c r="F2750" t="s">
        <v>11552</v>
      </c>
      <c r="G2750" t="s">
        <v>6672</v>
      </c>
      <c r="H2750" t="s">
        <v>917</v>
      </c>
      <c r="I2750" t="s">
        <v>11553</v>
      </c>
      <c r="J2750">
        <v>0</v>
      </c>
      <c r="K2750">
        <v>0</v>
      </c>
      <c r="L2750">
        <v>0</v>
      </c>
      <c r="M2750">
        <v>1</v>
      </c>
      <c r="N2750">
        <v>0</v>
      </c>
      <c r="O2750">
        <v>0</v>
      </c>
    </row>
    <row r="2751" spans="1:15">
      <c r="A2751">
        <v>1218</v>
      </c>
      <c r="B2751">
        <v>7912</v>
      </c>
      <c r="C2751" s="10">
        <v>791264</v>
      </c>
      <c r="D2751" t="s">
        <v>6669</v>
      </c>
      <c r="E2751" t="s">
        <v>11504</v>
      </c>
      <c r="F2751" t="s">
        <v>11554</v>
      </c>
      <c r="G2751" t="s">
        <v>6672</v>
      </c>
      <c r="H2751" t="s">
        <v>917</v>
      </c>
      <c r="I2751" t="s">
        <v>11555</v>
      </c>
      <c r="J2751">
        <v>0</v>
      </c>
      <c r="K2751">
        <v>0</v>
      </c>
      <c r="L2751">
        <v>1</v>
      </c>
      <c r="M2751">
        <v>1</v>
      </c>
      <c r="N2751">
        <v>0</v>
      </c>
      <c r="O2751">
        <v>0</v>
      </c>
    </row>
    <row r="2752" spans="1:15">
      <c r="A2752">
        <v>1218</v>
      </c>
      <c r="B2752">
        <v>7912</v>
      </c>
      <c r="C2752" s="10">
        <v>791262</v>
      </c>
      <c r="D2752" t="s">
        <v>6669</v>
      </c>
      <c r="E2752" t="s">
        <v>11504</v>
      </c>
      <c r="F2752" t="s">
        <v>11556</v>
      </c>
      <c r="G2752" t="s">
        <v>6672</v>
      </c>
      <c r="H2752" t="s">
        <v>917</v>
      </c>
      <c r="I2752" t="s">
        <v>11557</v>
      </c>
      <c r="J2752">
        <v>0</v>
      </c>
      <c r="K2752">
        <v>0</v>
      </c>
      <c r="L2752">
        <v>1</v>
      </c>
      <c r="M2752">
        <v>1</v>
      </c>
      <c r="N2752">
        <v>0</v>
      </c>
      <c r="O2752">
        <v>0</v>
      </c>
    </row>
    <row r="2753" spans="1:15">
      <c r="A2753">
        <v>1218</v>
      </c>
      <c r="B2753">
        <v>7912</v>
      </c>
      <c r="C2753" s="10">
        <v>791266</v>
      </c>
      <c r="D2753" t="s">
        <v>6669</v>
      </c>
      <c r="E2753" t="s">
        <v>11504</v>
      </c>
      <c r="F2753" t="s">
        <v>11558</v>
      </c>
      <c r="G2753" t="s">
        <v>6672</v>
      </c>
      <c r="H2753" t="s">
        <v>917</v>
      </c>
      <c r="I2753" t="s">
        <v>11559</v>
      </c>
      <c r="J2753">
        <v>0</v>
      </c>
      <c r="K2753">
        <v>0</v>
      </c>
      <c r="L2753">
        <v>1</v>
      </c>
      <c r="M2753">
        <v>1</v>
      </c>
      <c r="N2753">
        <v>0</v>
      </c>
      <c r="O2753">
        <v>0</v>
      </c>
    </row>
    <row r="2754" spans="1:15">
      <c r="A2754">
        <v>1218</v>
      </c>
      <c r="B2754">
        <v>7912</v>
      </c>
      <c r="C2754" s="10">
        <v>791262</v>
      </c>
      <c r="D2754" t="s">
        <v>6669</v>
      </c>
      <c r="E2754" t="s">
        <v>11504</v>
      </c>
      <c r="F2754" t="s">
        <v>11560</v>
      </c>
      <c r="G2754" t="s">
        <v>6672</v>
      </c>
      <c r="H2754" t="s">
        <v>917</v>
      </c>
      <c r="I2754" t="s">
        <v>11561</v>
      </c>
      <c r="J2754">
        <v>0</v>
      </c>
      <c r="K2754">
        <v>0</v>
      </c>
      <c r="L2754">
        <v>1</v>
      </c>
      <c r="M2754">
        <v>1</v>
      </c>
      <c r="N2754">
        <v>0</v>
      </c>
      <c r="O2754">
        <v>0</v>
      </c>
    </row>
    <row r="2755" spans="1:15">
      <c r="A2755">
        <v>1218</v>
      </c>
      <c r="B2755">
        <v>7912</v>
      </c>
      <c r="C2755" s="10">
        <v>791265</v>
      </c>
      <c r="D2755" t="s">
        <v>6669</v>
      </c>
      <c r="E2755" t="s">
        <v>11504</v>
      </c>
      <c r="F2755" t="s">
        <v>11562</v>
      </c>
      <c r="G2755" t="s">
        <v>6672</v>
      </c>
      <c r="H2755" t="s">
        <v>917</v>
      </c>
      <c r="I2755" t="s">
        <v>11563</v>
      </c>
      <c r="J2755">
        <v>0</v>
      </c>
      <c r="K2755">
        <v>0</v>
      </c>
      <c r="L2755">
        <v>1</v>
      </c>
      <c r="M2755">
        <v>0</v>
      </c>
      <c r="N2755">
        <v>0</v>
      </c>
      <c r="O2755">
        <v>0</v>
      </c>
    </row>
    <row r="2756" spans="1:15">
      <c r="A2756">
        <v>1218</v>
      </c>
      <c r="B2756">
        <v>7912</v>
      </c>
      <c r="C2756" s="10">
        <v>791261</v>
      </c>
      <c r="D2756" t="s">
        <v>6669</v>
      </c>
      <c r="E2756" t="s">
        <v>11504</v>
      </c>
      <c r="F2756" t="s">
        <v>11564</v>
      </c>
      <c r="G2756" t="s">
        <v>6672</v>
      </c>
      <c r="H2756" t="s">
        <v>917</v>
      </c>
      <c r="I2756" t="s">
        <v>11565</v>
      </c>
      <c r="J2756">
        <v>0</v>
      </c>
      <c r="K2756">
        <v>0</v>
      </c>
      <c r="L2756">
        <v>1</v>
      </c>
      <c r="M2756">
        <v>1</v>
      </c>
      <c r="N2756">
        <v>0</v>
      </c>
      <c r="O2756">
        <v>0</v>
      </c>
    </row>
    <row r="2757" spans="1:15">
      <c r="A2757">
        <v>1218</v>
      </c>
      <c r="B2757">
        <v>7912</v>
      </c>
      <c r="C2757" s="10">
        <v>791261</v>
      </c>
      <c r="D2757" t="s">
        <v>6669</v>
      </c>
      <c r="E2757" t="s">
        <v>11504</v>
      </c>
      <c r="F2757" t="s">
        <v>11566</v>
      </c>
      <c r="G2757" t="s">
        <v>6672</v>
      </c>
      <c r="H2757" t="s">
        <v>917</v>
      </c>
      <c r="I2757" t="s">
        <v>11567</v>
      </c>
      <c r="J2757">
        <v>0</v>
      </c>
      <c r="K2757">
        <v>0</v>
      </c>
      <c r="L2757">
        <v>1</v>
      </c>
      <c r="M2757">
        <v>1</v>
      </c>
      <c r="N2757">
        <v>0</v>
      </c>
      <c r="O2757">
        <v>0</v>
      </c>
    </row>
    <row r="2758" spans="1:15">
      <c r="A2758">
        <v>1218</v>
      </c>
      <c r="B2758">
        <v>7912</v>
      </c>
      <c r="C2758" s="10">
        <v>791263</v>
      </c>
      <c r="D2758" t="s">
        <v>6669</v>
      </c>
      <c r="E2758" t="s">
        <v>11504</v>
      </c>
      <c r="F2758" t="s">
        <v>11568</v>
      </c>
      <c r="G2758" t="s">
        <v>6672</v>
      </c>
      <c r="H2758" t="s">
        <v>917</v>
      </c>
      <c r="I2758" t="s">
        <v>11569</v>
      </c>
      <c r="J2758">
        <v>0</v>
      </c>
      <c r="K2758">
        <v>0</v>
      </c>
      <c r="L2758">
        <v>1</v>
      </c>
      <c r="M2758">
        <v>0</v>
      </c>
      <c r="N2758">
        <v>0</v>
      </c>
      <c r="O2758">
        <v>0</v>
      </c>
    </row>
    <row r="2759" spans="1:15">
      <c r="A2759">
        <v>1218</v>
      </c>
      <c r="B2759">
        <v>7912</v>
      </c>
      <c r="C2759" s="10">
        <v>791264</v>
      </c>
      <c r="D2759" t="s">
        <v>6669</v>
      </c>
      <c r="E2759" t="s">
        <v>11504</v>
      </c>
      <c r="F2759" t="s">
        <v>11570</v>
      </c>
      <c r="G2759" t="s">
        <v>6672</v>
      </c>
      <c r="H2759" t="s">
        <v>917</v>
      </c>
      <c r="I2759" t="s">
        <v>11571</v>
      </c>
      <c r="J2759">
        <v>0</v>
      </c>
      <c r="K2759">
        <v>0</v>
      </c>
      <c r="L2759">
        <v>1</v>
      </c>
      <c r="M2759">
        <v>1</v>
      </c>
      <c r="N2759">
        <v>0</v>
      </c>
      <c r="O2759">
        <v>0</v>
      </c>
    </row>
    <row r="2760" spans="1:15">
      <c r="A2760">
        <v>1218</v>
      </c>
      <c r="B2760">
        <v>7912</v>
      </c>
      <c r="C2760" s="10">
        <v>791267</v>
      </c>
      <c r="D2760" t="s">
        <v>6669</v>
      </c>
      <c r="E2760" t="s">
        <v>11504</v>
      </c>
      <c r="F2760" t="s">
        <v>11572</v>
      </c>
      <c r="G2760" t="s">
        <v>6672</v>
      </c>
      <c r="H2760" t="s">
        <v>917</v>
      </c>
      <c r="I2760" t="s">
        <v>11573</v>
      </c>
      <c r="J2760">
        <v>0</v>
      </c>
      <c r="K2760">
        <v>0</v>
      </c>
      <c r="L2760">
        <v>1</v>
      </c>
      <c r="M2760">
        <v>0</v>
      </c>
      <c r="N2760">
        <v>0</v>
      </c>
      <c r="O2760">
        <v>0</v>
      </c>
    </row>
    <row r="2761" spans="1:15">
      <c r="A2761">
        <v>1218</v>
      </c>
      <c r="B2761">
        <v>7912</v>
      </c>
      <c r="C2761" s="10">
        <v>791268</v>
      </c>
      <c r="D2761" t="s">
        <v>6669</v>
      </c>
      <c r="E2761" t="s">
        <v>11504</v>
      </c>
      <c r="F2761" t="s">
        <v>11574</v>
      </c>
      <c r="G2761" t="s">
        <v>6672</v>
      </c>
      <c r="H2761" t="s">
        <v>917</v>
      </c>
      <c r="I2761" t="s">
        <v>11575</v>
      </c>
      <c r="J2761">
        <v>0</v>
      </c>
      <c r="K2761">
        <v>0</v>
      </c>
      <c r="L2761">
        <v>1</v>
      </c>
      <c r="M2761">
        <v>0</v>
      </c>
      <c r="N2761">
        <v>0</v>
      </c>
      <c r="O2761">
        <v>0</v>
      </c>
    </row>
    <row r="2762" spans="1:15">
      <c r="A2762">
        <v>1218</v>
      </c>
      <c r="B2762">
        <v>7911</v>
      </c>
      <c r="C2762" s="10">
        <v>791113</v>
      </c>
      <c r="D2762" t="s">
        <v>6669</v>
      </c>
      <c r="E2762" t="s">
        <v>11504</v>
      </c>
      <c r="F2762" t="s">
        <v>11576</v>
      </c>
      <c r="G2762" t="s">
        <v>6672</v>
      </c>
      <c r="H2762" t="s">
        <v>917</v>
      </c>
      <c r="I2762" t="s">
        <v>11577</v>
      </c>
      <c r="J2762">
        <v>0</v>
      </c>
      <c r="K2762">
        <v>0</v>
      </c>
      <c r="L2762">
        <v>1</v>
      </c>
      <c r="M2762">
        <v>0</v>
      </c>
      <c r="N2762">
        <v>0</v>
      </c>
      <c r="O2762">
        <v>0</v>
      </c>
    </row>
    <row r="2763" spans="1:15">
      <c r="A2763">
        <v>1218</v>
      </c>
      <c r="B2763">
        <v>7911</v>
      </c>
      <c r="C2763" s="10">
        <v>791112</v>
      </c>
      <c r="D2763" t="s">
        <v>6669</v>
      </c>
      <c r="E2763" t="s">
        <v>11504</v>
      </c>
      <c r="F2763" t="s">
        <v>11578</v>
      </c>
      <c r="G2763" t="s">
        <v>6672</v>
      </c>
      <c r="H2763" t="s">
        <v>917</v>
      </c>
      <c r="I2763" t="s">
        <v>11579</v>
      </c>
      <c r="J2763">
        <v>0</v>
      </c>
      <c r="K2763">
        <v>0</v>
      </c>
      <c r="L2763">
        <v>1</v>
      </c>
      <c r="M2763">
        <v>0</v>
      </c>
      <c r="N2763">
        <v>0</v>
      </c>
      <c r="O2763">
        <v>0</v>
      </c>
    </row>
    <row r="2764" spans="1:15">
      <c r="A2764">
        <v>1218</v>
      </c>
      <c r="B2764">
        <v>7911</v>
      </c>
      <c r="C2764" s="10">
        <v>791114</v>
      </c>
      <c r="D2764" t="s">
        <v>6669</v>
      </c>
      <c r="E2764" t="s">
        <v>11504</v>
      </c>
      <c r="F2764" t="s">
        <v>11580</v>
      </c>
      <c r="G2764" t="s">
        <v>6672</v>
      </c>
      <c r="H2764" t="s">
        <v>917</v>
      </c>
      <c r="I2764" t="s">
        <v>11581</v>
      </c>
      <c r="J2764">
        <v>0</v>
      </c>
      <c r="K2764">
        <v>0</v>
      </c>
      <c r="L2764">
        <v>1</v>
      </c>
      <c r="M2764">
        <v>0</v>
      </c>
      <c r="N2764">
        <v>0</v>
      </c>
      <c r="O2764">
        <v>0</v>
      </c>
    </row>
    <row r="2765" spans="1:15">
      <c r="A2765">
        <v>1218</v>
      </c>
      <c r="B2765">
        <v>7911</v>
      </c>
      <c r="C2765" s="10">
        <v>791111</v>
      </c>
      <c r="D2765" t="s">
        <v>6669</v>
      </c>
      <c r="E2765" t="s">
        <v>11504</v>
      </c>
      <c r="F2765" t="s">
        <v>11582</v>
      </c>
      <c r="G2765" t="s">
        <v>6672</v>
      </c>
      <c r="H2765" t="s">
        <v>917</v>
      </c>
      <c r="I2765" t="s">
        <v>11583</v>
      </c>
      <c r="J2765">
        <v>0</v>
      </c>
      <c r="K2765">
        <v>0</v>
      </c>
      <c r="L2765">
        <v>1</v>
      </c>
      <c r="M2765">
        <v>0</v>
      </c>
      <c r="N2765">
        <v>0</v>
      </c>
      <c r="O2765">
        <v>0</v>
      </c>
    </row>
    <row r="2766" spans="1:15">
      <c r="A2766">
        <v>1219</v>
      </c>
      <c r="B2766">
        <v>94</v>
      </c>
      <c r="C2766" s="10">
        <v>940000</v>
      </c>
      <c r="D2766" t="s">
        <v>6669</v>
      </c>
      <c r="E2766" t="s">
        <v>11584</v>
      </c>
      <c r="F2766" t="s">
        <v>6671</v>
      </c>
      <c r="G2766" t="s">
        <v>6672</v>
      </c>
      <c r="H2766" t="s">
        <v>11585</v>
      </c>
      <c r="I2766" t="s">
        <v>6674</v>
      </c>
      <c r="J2766">
        <v>0</v>
      </c>
      <c r="K2766">
        <v>0</v>
      </c>
      <c r="L2766">
        <v>0</v>
      </c>
      <c r="M2766">
        <v>0</v>
      </c>
      <c r="N2766">
        <v>0</v>
      </c>
      <c r="O2766">
        <v>0</v>
      </c>
    </row>
    <row r="2767" spans="1:15">
      <c r="A2767">
        <v>1219</v>
      </c>
      <c r="B2767">
        <v>9961</v>
      </c>
      <c r="C2767" s="10">
        <v>996131</v>
      </c>
      <c r="D2767" t="s">
        <v>6669</v>
      </c>
      <c r="E2767" t="s">
        <v>11584</v>
      </c>
      <c r="F2767" t="s">
        <v>11586</v>
      </c>
      <c r="G2767" t="s">
        <v>6672</v>
      </c>
      <c r="H2767" t="s">
        <v>11585</v>
      </c>
      <c r="I2767" t="s">
        <v>11587</v>
      </c>
      <c r="J2767">
        <v>0</v>
      </c>
      <c r="K2767">
        <v>0</v>
      </c>
      <c r="L2767">
        <v>0</v>
      </c>
      <c r="M2767">
        <v>1</v>
      </c>
      <c r="N2767">
        <v>0</v>
      </c>
      <c r="O2767">
        <v>0</v>
      </c>
    </row>
    <row r="2768" spans="1:15">
      <c r="A2768">
        <v>1219</v>
      </c>
      <c r="B2768">
        <v>94</v>
      </c>
      <c r="C2768" s="10">
        <v>940021</v>
      </c>
      <c r="D2768" t="s">
        <v>6669</v>
      </c>
      <c r="E2768" t="s">
        <v>11584</v>
      </c>
      <c r="F2768" t="s">
        <v>11588</v>
      </c>
      <c r="G2768" t="s">
        <v>6672</v>
      </c>
      <c r="H2768" t="s">
        <v>11585</v>
      </c>
      <c r="I2768" t="s">
        <v>11589</v>
      </c>
      <c r="J2768">
        <v>0</v>
      </c>
      <c r="K2768">
        <v>0</v>
      </c>
      <c r="L2768">
        <v>1</v>
      </c>
      <c r="M2768">
        <v>0</v>
      </c>
      <c r="N2768">
        <v>0</v>
      </c>
      <c r="O2768">
        <v>0</v>
      </c>
    </row>
    <row r="2769" spans="1:15">
      <c r="A2769">
        <v>1219</v>
      </c>
      <c r="B2769">
        <v>94</v>
      </c>
      <c r="C2769" s="10">
        <v>940007</v>
      </c>
      <c r="D2769" t="s">
        <v>6669</v>
      </c>
      <c r="E2769" t="s">
        <v>11584</v>
      </c>
      <c r="F2769" t="s">
        <v>11590</v>
      </c>
      <c r="G2769" t="s">
        <v>6672</v>
      </c>
      <c r="H2769" t="s">
        <v>11585</v>
      </c>
      <c r="I2769" t="s">
        <v>11591</v>
      </c>
      <c r="J2769">
        <v>0</v>
      </c>
      <c r="K2769">
        <v>0</v>
      </c>
      <c r="L2769">
        <v>1</v>
      </c>
      <c r="M2769">
        <v>0</v>
      </c>
      <c r="N2769">
        <v>0</v>
      </c>
      <c r="O2769">
        <v>0</v>
      </c>
    </row>
    <row r="2770" spans="1:15">
      <c r="A2770">
        <v>1219</v>
      </c>
      <c r="B2770">
        <v>94</v>
      </c>
      <c r="C2770" s="10">
        <v>940031</v>
      </c>
      <c r="D2770" t="s">
        <v>6669</v>
      </c>
      <c r="E2770" t="s">
        <v>11584</v>
      </c>
      <c r="F2770" t="s">
        <v>11592</v>
      </c>
      <c r="G2770" t="s">
        <v>6672</v>
      </c>
      <c r="H2770" t="s">
        <v>11585</v>
      </c>
      <c r="I2770" t="s">
        <v>11593</v>
      </c>
      <c r="J2770">
        <v>0</v>
      </c>
      <c r="K2770">
        <v>0</v>
      </c>
      <c r="L2770">
        <v>0</v>
      </c>
      <c r="M2770">
        <v>0</v>
      </c>
      <c r="N2770">
        <v>0</v>
      </c>
      <c r="O2770">
        <v>0</v>
      </c>
    </row>
    <row r="2771" spans="1:15">
      <c r="A2771">
        <v>1219</v>
      </c>
      <c r="B2771">
        <v>94</v>
      </c>
      <c r="C2771" s="10">
        <v>940027</v>
      </c>
      <c r="D2771" t="s">
        <v>6669</v>
      </c>
      <c r="E2771" t="s">
        <v>11584</v>
      </c>
      <c r="F2771" t="s">
        <v>11594</v>
      </c>
      <c r="G2771" t="s">
        <v>6672</v>
      </c>
      <c r="H2771" t="s">
        <v>11585</v>
      </c>
      <c r="I2771" t="s">
        <v>11595</v>
      </c>
      <c r="J2771">
        <v>0</v>
      </c>
      <c r="K2771">
        <v>0</v>
      </c>
      <c r="L2771">
        <v>0</v>
      </c>
      <c r="M2771">
        <v>0</v>
      </c>
      <c r="N2771">
        <v>0</v>
      </c>
      <c r="O2771">
        <v>0</v>
      </c>
    </row>
    <row r="2772" spans="1:15">
      <c r="A2772">
        <v>1219</v>
      </c>
      <c r="B2772">
        <v>9953</v>
      </c>
      <c r="C2772" s="10">
        <v>995354</v>
      </c>
      <c r="D2772" t="s">
        <v>6669</v>
      </c>
      <c r="E2772" t="s">
        <v>11584</v>
      </c>
      <c r="F2772" t="s">
        <v>11596</v>
      </c>
      <c r="G2772" t="s">
        <v>6672</v>
      </c>
      <c r="H2772" t="s">
        <v>11585</v>
      </c>
      <c r="I2772" t="s">
        <v>11597</v>
      </c>
      <c r="J2772">
        <v>0</v>
      </c>
      <c r="K2772">
        <v>0</v>
      </c>
      <c r="L2772">
        <v>1</v>
      </c>
      <c r="M2772">
        <v>0</v>
      </c>
      <c r="N2772">
        <v>0</v>
      </c>
      <c r="O2772">
        <v>0</v>
      </c>
    </row>
    <row r="2773" spans="1:15">
      <c r="A2773">
        <v>1219</v>
      </c>
      <c r="B2773">
        <v>9953</v>
      </c>
      <c r="C2773" s="10">
        <v>995364</v>
      </c>
      <c r="D2773" t="s">
        <v>6669</v>
      </c>
      <c r="E2773" t="s">
        <v>11584</v>
      </c>
      <c r="F2773" t="s">
        <v>11598</v>
      </c>
      <c r="G2773" t="s">
        <v>6672</v>
      </c>
      <c r="H2773" t="s">
        <v>11585</v>
      </c>
      <c r="I2773" t="s">
        <v>11599</v>
      </c>
      <c r="J2773">
        <v>0</v>
      </c>
      <c r="K2773">
        <v>0</v>
      </c>
      <c r="L2773">
        <v>0</v>
      </c>
      <c r="M2773">
        <v>0</v>
      </c>
      <c r="N2773">
        <v>0</v>
      </c>
      <c r="O2773">
        <v>0</v>
      </c>
    </row>
    <row r="2774" spans="1:15">
      <c r="A2774">
        <v>1219</v>
      </c>
      <c r="B2774">
        <v>9953</v>
      </c>
      <c r="C2774" s="10">
        <v>995362</v>
      </c>
      <c r="D2774" t="s">
        <v>6669</v>
      </c>
      <c r="E2774" t="s">
        <v>11584</v>
      </c>
      <c r="F2774" t="s">
        <v>11600</v>
      </c>
      <c r="G2774" t="s">
        <v>6672</v>
      </c>
      <c r="H2774" t="s">
        <v>11585</v>
      </c>
      <c r="I2774" t="s">
        <v>11601</v>
      </c>
      <c r="J2774">
        <v>0</v>
      </c>
      <c r="K2774">
        <v>0</v>
      </c>
      <c r="L2774">
        <v>0</v>
      </c>
      <c r="M2774">
        <v>0</v>
      </c>
      <c r="N2774">
        <v>0</v>
      </c>
      <c r="O2774">
        <v>0</v>
      </c>
    </row>
    <row r="2775" spans="1:15">
      <c r="A2775">
        <v>1219</v>
      </c>
      <c r="B2775">
        <v>9953</v>
      </c>
      <c r="C2775" s="10">
        <v>995355</v>
      </c>
      <c r="D2775" t="s">
        <v>6669</v>
      </c>
      <c r="E2775" t="s">
        <v>11584</v>
      </c>
      <c r="F2775" t="s">
        <v>11602</v>
      </c>
      <c r="G2775" t="s">
        <v>6672</v>
      </c>
      <c r="H2775" t="s">
        <v>11585</v>
      </c>
      <c r="I2775" t="s">
        <v>11603</v>
      </c>
      <c r="J2775">
        <v>0</v>
      </c>
      <c r="K2775">
        <v>0</v>
      </c>
      <c r="L2775">
        <v>0</v>
      </c>
      <c r="M2775">
        <v>0</v>
      </c>
      <c r="N2775">
        <v>0</v>
      </c>
      <c r="O2775">
        <v>0</v>
      </c>
    </row>
    <row r="2776" spans="1:15">
      <c r="A2776">
        <v>1219</v>
      </c>
      <c r="B2776">
        <v>9953</v>
      </c>
      <c r="C2776" s="10">
        <v>995351</v>
      </c>
      <c r="D2776" t="s">
        <v>6669</v>
      </c>
      <c r="E2776" t="s">
        <v>11584</v>
      </c>
      <c r="F2776" t="s">
        <v>11604</v>
      </c>
      <c r="G2776" t="s">
        <v>6672</v>
      </c>
      <c r="H2776" t="s">
        <v>11585</v>
      </c>
      <c r="I2776" t="s">
        <v>11605</v>
      </c>
      <c r="J2776">
        <v>0</v>
      </c>
      <c r="K2776">
        <v>0</v>
      </c>
      <c r="L2776">
        <v>0</v>
      </c>
      <c r="M2776">
        <v>0</v>
      </c>
      <c r="N2776">
        <v>0</v>
      </c>
      <c r="O2776">
        <v>0</v>
      </c>
    </row>
    <row r="2777" spans="1:15">
      <c r="A2777">
        <v>1219</v>
      </c>
      <c r="B2777">
        <v>9953</v>
      </c>
      <c r="C2777" s="10">
        <v>995363</v>
      </c>
      <c r="D2777" t="s">
        <v>6669</v>
      </c>
      <c r="E2777" t="s">
        <v>11584</v>
      </c>
      <c r="F2777" t="s">
        <v>11606</v>
      </c>
      <c r="G2777" t="s">
        <v>6672</v>
      </c>
      <c r="H2777" t="s">
        <v>11585</v>
      </c>
      <c r="I2777" t="s">
        <v>11607</v>
      </c>
      <c r="J2777">
        <v>0</v>
      </c>
      <c r="K2777">
        <v>0</v>
      </c>
      <c r="L2777">
        <v>0</v>
      </c>
      <c r="M2777">
        <v>0</v>
      </c>
      <c r="N2777">
        <v>0</v>
      </c>
      <c r="O2777">
        <v>0</v>
      </c>
    </row>
    <row r="2778" spans="1:15">
      <c r="A2778">
        <v>1219</v>
      </c>
      <c r="B2778">
        <v>9953</v>
      </c>
      <c r="C2778" s="10">
        <v>995353</v>
      </c>
      <c r="D2778" t="s">
        <v>6669</v>
      </c>
      <c r="E2778" t="s">
        <v>11584</v>
      </c>
      <c r="F2778" t="s">
        <v>11608</v>
      </c>
      <c r="G2778" t="s">
        <v>6672</v>
      </c>
      <c r="H2778" t="s">
        <v>11585</v>
      </c>
      <c r="I2778" t="s">
        <v>11609</v>
      </c>
      <c r="J2778">
        <v>0</v>
      </c>
      <c r="K2778">
        <v>0</v>
      </c>
      <c r="L2778">
        <v>0</v>
      </c>
      <c r="M2778">
        <v>0</v>
      </c>
      <c r="N2778">
        <v>0</v>
      </c>
      <c r="O2778">
        <v>0</v>
      </c>
    </row>
    <row r="2779" spans="1:15">
      <c r="A2779">
        <v>1219</v>
      </c>
      <c r="B2779">
        <v>9953</v>
      </c>
      <c r="C2779" s="10">
        <v>995352</v>
      </c>
      <c r="D2779" t="s">
        <v>6669</v>
      </c>
      <c r="E2779" t="s">
        <v>11584</v>
      </c>
      <c r="F2779" t="s">
        <v>11610</v>
      </c>
      <c r="G2779" t="s">
        <v>6672</v>
      </c>
      <c r="H2779" t="s">
        <v>11585</v>
      </c>
      <c r="I2779" t="s">
        <v>11611</v>
      </c>
      <c r="J2779">
        <v>0</v>
      </c>
      <c r="K2779">
        <v>0</v>
      </c>
      <c r="L2779">
        <v>0</v>
      </c>
      <c r="M2779">
        <v>0</v>
      </c>
      <c r="N2779">
        <v>0</v>
      </c>
      <c r="O2779">
        <v>0</v>
      </c>
    </row>
    <row r="2780" spans="1:15">
      <c r="A2780">
        <v>1219</v>
      </c>
      <c r="B2780">
        <v>9953</v>
      </c>
      <c r="C2780" s="10">
        <v>995365</v>
      </c>
      <c r="D2780" t="s">
        <v>6669</v>
      </c>
      <c r="E2780" t="s">
        <v>11584</v>
      </c>
      <c r="F2780" t="s">
        <v>11612</v>
      </c>
      <c r="G2780" t="s">
        <v>6672</v>
      </c>
      <c r="H2780" t="s">
        <v>11585</v>
      </c>
      <c r="I2780" t="s">
        <v>11613</v>
      </c>
      <c r="J2780">
        <v>0</v>
      </c>
      <c r="K2780">
        <v>0</v>
      </c>
      <c r="L2780">
        <v>0</v>
      </c>
      <c r="M2780">
        <v>0</v>
      </c>
      <c r="N2780">
        <v>0</v>
      </c>
      <c r="O2780">
        <v>0</v>
      </c>
    </row>
    <row r="2781" spans="1:15">
      <c r="A2781">
        <v>1219</v>
      </c>
      <c r="B2781">
        <v>9953</v>
      </c>
      <c r="C2781" s="10">
        <v>995361</v>
      </c>
      <c r="D2781" t="s">
        <v>6669</v>
      </c>
      <c r="E2781" t="s">
        <v>11584</v>
      </c>
      <c r="F2781" t="s">
        <v>11614</v>
      </c>
      <c r="G2781" t="s">
        <v>6672</v>
      </c>
      <c r="H2781" t="s">
        <v>11585</v>
      </c>
      <c r="I2781" t="s">
        <v>11615</v>
      </c>
      <c r="J2781">
        <v>0</v>
      </c>
      <c r="K2781">
        <v>0</v>
      </c>
      <c r="L2781">
        <v>0</v>
      </c>
      <c r="M2781">
        <v>0</v>
      </c>
      <c r="N2781">
        <v>0</v>
      </c>
      <c r="O2781">
        <v>0</v>
      </c>
    </row>
    <row r="2782" spans="1:15">
      <c r="A2782">
        <v>1219</v>
      </c>
      <c r="B2782">
        <v>94</v>
      </c>
      <c r="C2782" s="10">
        <v>940025</v>
      </c>
      <c r="D2782" t="s">
        <v>6669</v>
      </c>
      <c r="E2782" t="s">
        <v>11584</v>
      </c>
      <c r="F2782" t="s">
        <v>11616</v>
      </c>
      <c r="G2782" t="s">
        <v>6672</v>
      </c>
      <c r="H2782" t="s">
        <v>11585</v>
      </c>
      <c r="I2782" t="s">
        <v>11617</v>
      </c>
      <c r="J2782">
        <v>0</v>
      </c>
      <c r="K2782">
        <v>0</v>
      </c>
      <c r="L2782">
        <v>0</v>
      </c>
      <c r="M2782">
        <v>0</v>
      </c>
      <c r="N2782">
        <v>0</v>
      </c>
      <c r="O2782">
        <v>0</v>
      </c>
    </row>
    <row r="2783" spans="1:15">
      <c r="A2783">
        <v>1219</v>
      </c>
      <c r="B2783">
        <v>94</v>
      </c>
      <c r="C2783" s="10">
        <v>940001</v>
      </c>
      <c r="D2783" t="s">
        <v>6669</v>
      </c>
      <c r="E2783" t="s">
        <v>11584</v>
      </c>
      <c r="F2783" t="s">
        <v>8414</v>
      </c>
      <c r="G2783" t="s">
        <v>6672</v>
      </c>
      <c r="H2783" t="s">
        <v>11585</v>
      </c>
      <c r="I2783" t="s">
        <v>8415</v>
      </c>
      <c r="J2783">
        <v>0</v>
      </c>
      <c r="K2783">
        <v>0</v>
      </c>
      <c r="L2783">
        <v>1</v>
      </c>
      <c r="M2783">
        <v>0</v>
      </c>
      <c r="N2783">
        <v>0</v>
      </c>
      <c r="O2783">
        <v>0</v>
      </c>
    </row>
    <row r="2784" spans="1:15">
      <c r="A2784">
        <v>1219</v>
      </c>
      <c r="B2784">
        <v>9961</v>
      </c>
      <c r="C2784" s="10">
        <v>996133</v>
      </c>
      <c r="D2784" t="s">
        <v>6669</v>
      </c>
      <c r="E2784" t="s">
        <v>11584</v>
      </c>
      <c r="F2784" t="s">
        <v>11618</v>
      </c>
      <c r="G2784" t="s">
        <v>6672</v>
      </c>
      <c r="H2784" t="s">
        <v>11585</v>
      </c>
      <c r="I2784" t="s">
        <v>11619</v>
      </c>
      <c r="J2784">
        <v>0</v>
      </c>
      <c r="K2784">
        <v>0</v>
      </c>
      <c r="L2784">
        <v>0</v>
      </c>
      <c r="M2784">
        <v>0</v>
      </c>
      <c r="N2784">
        <v>0</v>
      </c>
      <c r="O2784">
        <v>0</v>
      </c>
    </row>
    <row r="2785" spans="1:15">
      <c r="A2785">
        <v>1219</v>
      </c>
      <c r="B2785">
        <v>94</v>
      </c>
      <c r="C2785" s="10">
        <v>940026</v>
      </c>
      <c r="D2785" t="s">
        <v>6669</v>
      </c>
      <c r="E2785" t="s">
        <v>11584</v>
      </c>
      <c r="F2785" t="s">
        <v>11620</v>
      </c>
      <c r="G2785" t="s">
        <v>6672</v>
      </c>
      <c r="H2785" t="s">
        <v>11585</v>
      </c>
      <c r="I2785" t="s">
        <v>11621</v>
      </c>
      <c r="J2785">
        <v>0</v>
      </c>
      <c r="K2785">
        <v>0</v>
      </c>
      <c r="L2785">
        <v>0</v>
      </c>
      <c r="M2785">
        <v>0</v>
      </c>
      <c r="N2785">
        <v>0</v>
      </c>
      <c r="O2785">
        <v>0</v>
      </c>
    </row>
    <row r="2786" spans="1:15">
      <c r="A2786">
        <v>1219</v>
      </c>
      <c r="B2786">
        <v>9961</v>
      </c>
      <c r="C2786" s="10">
        <v>996132</v>
      </c>
      <c r="D2786" t="s">
        <v>6669</v>
      </c>
      <c r="E2786" t="s">
        <v>11584</v>
      </c>
      <c r="F2786" t="s">
        <v>11622</v>
      </c>
      <c r="G2786" t="s">
        <v>6672</v>
      </c>
      <c r="H2786" t="s">
        <v>11585</v>
      </c>
      <c r="I2786" t="s">
        <v>11623</v>
      </c>
      <c r="J2786">
        <v>0</v>
      </c>
      <c r="K2786">
        <v>0</v>
      </c>
      <c r="L2786">
        <v>0</v>
      </c>
      <c r="M2786">
        <v>0</v>
      </c>
      <c r="N2786">
        <v>0</v>
      </c>
      <c r="O2786">
        <v>0</v>
      </c>
    </row>
    <row r="2787" spans="1:15">
      <c r="A2787">
        <v>1219</v>
      </c>
      <c r="B2787">
        <v>94</v>
      </c>
      <c r="C2787" s="10">
        <v>940005</v>
      </c>
      <c r="D2787" t="s">
        <v>6669</v>
      </c>
      <c r="E2787" t="s">
        <v>11584</v>
      </c>
      <c r="F2787" t="s">
        <v>9456</v>
      </c>
      <c r="G2787" t="s">
        <v>6672</v>
      </c>
      <c r="H2787" t="s">
        <v>11585</v>
      </c>
      <c r="I2787" t="s">
        <v>9457</v>
      </c>
      <c r="J2787">
        <v>0</v>
      </c>
      <c r="K2787">
        <v>0</v>
      </c>
      <c r="L2787">
        <v>1</v>
      </c>
      <c r="M2787">
        <v>0</v>
      </c>
      <c r="N2787">
        <v>0</v>
      </c>
      <c r="O2787">
        <v>0</v>
      </c>
    </row>
    <row r="2788" spans="1:15">
      <c r="A2788">
        <v>1219</v>
      </c>
      <c r="B2788">
        <v>94</v>
      </c>
      <c r="C2788" s="10">
        <v>940006</v>
      </c>
      <c r="D2788" t="s">
        <v>6669</v>
      </c>
      <c r="E2788" t="s">
        <v>11584</v>
      </c>
      <c r="F2788" t="s">
        <v>10859</v>
      </c>
      <c r="G2788" t="s">
        <v>6672</v>
      </c>
      <c r="H2788" t="s">
        <v>11585</v>
      </c>
      <c r="I2788" t="s">
        <v>11624</v>
      </c>
      <c r="J2788">
        <v>0</v>
      </c>
      <c r="K2788">
        <v>0</v>
      </c>
      <c r="L2788">
        <v>1</v>
      </c>
      <c r="M2788">
        <v>0</v>
      </c>
      <c r="N2788">
        <v>0</v>
      </c>
      <c r="O2788">
        <v>0</v>
      </c>
    </row>
    <row r="2789" spans="1:15">
      <c r="A2789">
        <v>1219</v>
      </c>
      <c r="B2789">
        <v>9962</v>
      </c>
      <c r="C2789" s="10">
        <v>996242</v>
      </c>
      <c r="D2789" t="s">
        <v>6669</v>
      </c>
      <c r="E2789" t="s">
        <v>11584</v>
      </c>
      <c r="F2789" t="s">
        <v>11625</v>
      </c>
      <c r="G2789" t="s">
        <v>6672</v>
      </c>
      <c r="H2789" t="s">
        <v>11585</v>
      </c>
      <c r="I2789" t="s">
        <v>11626</v>
      </c>
      <c r="J2789">
        <v>0</v>
      </c>
      <c r="K2789">
        <v>0</v>
      </c>
      <c r="L2789">
        <v>0</v>
      </c>
      <c r="M2789">
        <v>0</v>
      </c>
      <c r="N2789">
        <v>0</v>
      </c>
      <c r="O2789">
        <v>0</v>
      </c>
    </row>
    <row r="2790" spans="1:15">
      <c r="A2790">
        <v>1219</v>
      </c>
      <c r="B2790">
        <v>9951</v>
      </c>
      <c r="C2790" s="10">
        <v>995171</v>
      </c>
      <c r="D2790" t="s">
        <v>6669</v>
      </c>
      <c r="E2790" t="s">
        <v>11584</v>
      </c>
      <c r="F2790" t="s">
        <v>11627</v>
      </c>
      <c r="G2790" t="s">
        <v>6672</v>
      </c>
      <c r="H2790" t="s">
        <v>11585</v>
      </c>
      <c r="I2790" t="s">
        <v>11628</v>
      </c>
      <c r="J2790">
        <v>0</v>
      </c>
      <c r="K2790">
        <v>0</v>
      </c>
      <c r="L2790">
        <v>1</v>
      </c>
      <c r="M2790">
        <v>0</v>
      </c>
      <c r="N2790">
        <v>0</v>
      </c>
      <c r="O2790">
        <v>0</v>
      </c>
    </row>
    <row r="2791" spans="1:15">
      <c r="A2791">
        <v>1219</v>
      </c>
      <c r="B2791">
        <v>9951</v>
      </c>
      <c r="C2791" s="10">
        <v>995174</v>
      </c>
      <c r="D2791" t="s">
        <v>6669</v>
      </c>
      <c r="E2791" t="s">
        <v>11584</v>
      </c>
      <c r="F2791" t="s">
        <v>11629</v>
      </c>
      <c r="G2791" t="s">
        <v>6672</v>
      </c>
      <c r="H2791" t="s">
        <v>11585</v>
      </c>
      <c r="I2791" t="s">
        <v>11630</v>
      </c>
      <c r="J2791">
        <v>0</v>
      </c>
      <c r="K2791">
        <v>0</v>
      </c>
      <c r="L2791">
        <v>0</v>
      </c>
      <c r="M2791">
        <v>0</v>
      </c>
      <c r="N2791">
        <v>0</v>
      </c>
      <c r="O2791">
        <v>0</v>
      </c>
    </row>
    <row r="2792" spans="1:15">
      <c r="A2792">
        <v>1219</v>
      </c>
      <c r="B2792">
        <v>9951</v>
      </c>
      <c r="C2792" s="10">
        <v>995175</v>
      </c>
      <c r="D2792" t="s">
        <v>6669</v>
      </c>
      <c r="E2792" t="s">
        <v>11584</v>
      </c>
      <c r="F2792" t="s">
        <v>11631</v>
      </c>
      <c r="G2792" t="s">
        <v>6672</v>
      </c>
      <c r="H2792" t="s">
        <v>11585</v>
      </c>
      <c r="I2792" t="s">
        <v>11632</v>
      </c>
      <c r="J2792">
        <v>0</v>
      </c>
      <c r="K2792">
        <v>0</v>
      </c>
      <c r="L2792">
        <v>0</v>
      </c>
      <c r="M2792">
        <v>0</v>
      </c>
      <c r="N2792">
        <v>0</v>
      </c>
      <c r="O2792">
        <v>0</v>
      </c>
    </row>
    <row r="2793" spans="1:15">
      <c r="A2793">
        <v>1219</v>
      </c>
      <c r="B2793">
        <v>9951</v>
      </c>
      <c r="C2793" s="10">
        <v>995172</v>
      </c>
      <c r="D2793" t="s">
        <v>6669</v>
      </c>
      <c r="E2793" t="s">
        <v>11584</v>
      </c>
      <c r="F2793" t="s">
        <v>11633</v>
      </c>
      <c r="G2793" t="s">
        <v>6672</v>
      </c>
      <c r="H2793" t="s">
        <v>11585</v>
      </c>
      <c r="I2793" t="s">
        <v>11634</v>
      </c>
      <c r="J2793">
        <v>0</v>
      </c>
      <c r="K2793">
        <v>0</v>
      </c>
      <c r="L2793">
        <v>0</v>
      </c>
      <c r="M2793">
        <v>0</v>
      </c>
      <c r="N2793">
        <v>0</v>
      </c>
      <c r="O2793">
        <v>0</v>
      </c>
    </row>
    <row r="2794" spans="1:15">
      <c r="A2794">
        <v>1219</v>
      </c>
      <c r="B2794">
        <v>9951</v>
      </c>
      <c r="C2794" s="10">
        <v>995173</v>
      </c>
      <c r="D2794" t="s">
        <v>6669</v>
      </c>
      <c r="E2794" t="s">
        <v>11584</v>
      </c>
      <c r="F2794" t="s">
        <v>11635</v>
      </c>
      <c r="G2794" t="s">
        <v>6672</v>
      </c>
      <c r="H2794" t="s">
        <v>11585</v>
      </c>
      <c r="I2794" t="s">
        <v>11636</v>
      </c>
      <c r="J2794">
        <v>0</v>
      </c>
      <c r="K2794">
        <v>0</v>
      </c>
      <c r="L2794">
        <v>0</v>
      </c>
      <c r="M2794">
        <v>0</v>
      </c>
      <c r="N2794">
        <v>0</v>
      </c>
      <c r="O2794">
        <v>0</v>
      </c>
    </row>
    <row r="2795" spans="1:15">
      <c r="A2795">
        <v>1219</v>
      </c>
      <c r="B2795">
        <v>94</v>
      </c>
      <c r="C2795" s="10">
        <v>940012</v>
      </c>
      <c r="D2795" t="s">
        <v>6669</v>
      </c>
      <c r="E2795" t="s">
        <v>11584</v>
      </c>
      <c r="F2795" t="s">
        <v>8688</v>
      </c>
      <c r="G2795" t="s">
        <v>6672</v>
      </c>
      <c r="H2795" t="s">
        <v>11585</v>
      </c>
      <c r="I2795" t="s">
        <v>11073</v>
      </c>
      <c r="J2795">
        <v>0</v>
      </c>
      <c r="K2795">
        <v>0</v>
      </c>
      <c r="L2795">
        <v>1</v>
      </c>
      <c r="M2795">
        <v>0</v>
      </c>
      <c r="N2795">
        <v>0</v>
      </c>
      <c r="O2795">
        <v>0</v>
      </c>
    </row>
    <row r="2796" spans="1:15">
      <c r="A2796">
        <v>1219</v>
      </c>
      <c r="B2796">
        <v>94</v>
      </c>
      <c r="C2796" s="10">
        <v>940022</v>
      </c>
      <c r="D2796" t="s">
        <v>6669</v>
      </c>
      <c r="E2796" t="s">
        <v>11584</v>
      </c>
      <c r="F2796" t="s">
        <v>11637</v>
      </c>
      <c r="G2796" t="s">
        <v>6672</v>
      </c>
      <c r="H2796" t="s">
        <v>11585</v>
      </c>
      <c r="I2796" t="s">
        <v>11638</v>
      </c>
      <c r="J2796">
        <v>0</v>
      </c>
      <c r="K2796">
        <v>0</v>
      </c>
      <c r="L2796">
        <v>0</v>
      </c>
      <c r="M2796">
        <v>0</v>
      </c>
      <c r="N2796">
        <v>0</v>
      </c>
      <c r="O2796">
        <v>0</v>
      </c>
    </row>
    <row r="2797" spans="1:15">
      <c r="A2797">
        <v>1219</v>
      </c>
      <c r="B2797">
        <v>9962</v>
      </c>
      <c r="C2797" s="10">
        <v>996241</v>
      </c>
      <c r="D2797" t="s">
        <v>6669</v>
      </c>
      <c r="E2797" t="s">
        <v>11584</v>
      </c>
      <c r="F2797" t="s">
        <v>11639</v>
      </c>
      <c r="G2797" t="s">
        <v>6672</v>
      </c>
      <c r="H2797" t="s">
        <v>11585</v>
      </c>
      <c r="I2797" t="s">
        <v>11640</v>
      </c>
      <c r="J2797">
        <v>0</v>
      </c>
      <c r="K2797">
        <v>0</v>
      </c>
      <c r="L2797">
        <v>0</v>
      </c>
      <c r="M2797">
        <v>0</v>
      </c>
      <c r="N2797">
        <v>0</v>
      </c>
      <c r="O2797">
        <v>0</v>
      </c>
    </row>
    <row r="2798" spans="1:15">
      <c r="A2798">
        <v>1219</v>
      </c>
      <c r="B2798">
        <v>94</v>
      </c>
      <c r="C2798" s="10">
        <v>940015</v>
      </c>
      <c r="D2798" t="s">
        <v>6669</v>
      </c>
      <c r="E2798" t="s">
        <v>11584</v>
      </c>
      <c r="F2798" t="s">
        <v>8536</v>
      </c>
      <c r="G2798" t="s">
        <v>6672</v>
      </c>
      <c r="H2798" t="s">
        <v>11585</v>
      </c>
      <c r="I2798" t="s">
        <v>8537</v>
      </c>
      <c r="J2798">
        <v>0</v>
      </c>
      <c r="K2798">
        <v>0</v>
      </c>
      <c r="L2798">
        <v>1</v>
      </c>
      <c r="M2798">
        <v>0</v>
      </c>
      <c r="N2798">
        <v>0</v>
      </c>
      <c r="O2798">
        <v>0</v>
      </c>
    </row>
    <row r="2799" spans="1:15">
      <c r="A2799">
        <v>1219</v>
      </c>
      <c r="B2799">
        <v>94</v>
      </c>
      <c r="C2799" s="10">
        <v>940003</v>
      </c>
      <c r="D2799" t="s">
        <v>6669</v>
      </c>
      <c r="E2799" t="s">
        <v>11584</v>
      </c>
      <c r="F2799" t="s">
        <v>8578</v>
      </c>
      <c r="G2799" t="s">
        <v>6672</v>
      </c>
      <c r="H2799" t="s">
        <v>11585</v>
      </c>
      <c r="I2799" t="s">
        <v>8579</v>
      </c>
      <c r="J2799">
        <v>0</v>
      </c>
      <c r="K2799">
        <v>0</v>
      </c>
      <c r="L2799">
        <v>1</v>
      </c>
      <c r="M2799">
        <v>0</v>
      </c>
      <c r="N2799">
        <v>0</v>
      </c>
      <c r="O2799">
        <v>0</v>
      </c>
    </row>
    <row r="2800" spans="1:15">
      <c r="A2800">
        <v>1219</v>
      </c>
      <c r="B2800">
        <v>94</v>
      </c>
      <c r="C2800" s="10">
        <v>940004</v>
      </c>
      <c r="D2800" t="s">
        <v>6669</v>
      </c>
      <c r="E2800" t="s">
        <v>11584</v>
      </c>
      <c r="F2800" t="s">
        <v>8584</v>
      </c>
      <c r="G2800" t="s">
        <v>6672</v>
      </c>
      <c r="H2800" t="s">
        <v>11585</v>
      </c>
      <c r="I2800" t="s">
        <v>8585</v>
      </c>
      <c r="J2800">
        <v>0</v>
      </c>
      <c r="K2800">
        <v>0</v>
      </c>
      <c r="L2800">
        <v>1</v>
      </c>
      <c r="M2800">
        <v>0</v>
      </c>
      <c r="N2800">
        <v>0</v>
      </c>
      <c r="O2800">
        <v>0</v>
      </c>
    </row>
    <row r="2801" spans="1:15">
      <c r="A2801">
        <v>1219</v>
      </c>
      <c r="B2801">
        <v>94</v>
      </c>
      <c r="C2801" s="10">
        <v>940002</v>
      </c>
      <c r="D2801" t="s">
        <v>6669</v>
      </c>
      <c r="E2801" t="s">
        <v>11584</v>
      </c>
      <c r="F2801" t="s">
        <v>11008</v>
      </c>
      <c r="G2801" t="s">
        <v>6672</v>
      </c>
      <c r="H2801" t="s">
        <v>11585</v>
      </c>
      <c r="I2801" t="s">
        <v>11009</v>
      </c>
      <c r="J2801">
        <v>0</v>
      </c>
      <c r="K2801">
        <v>0</v>
      </c>
      <c r="L2801">
        <v>1</v>
      </c>
      <c r="M2801">
        <v>0</v>
      </c>
      <c r="N2801">
        <v>0</v>
      </c>
      <c r="O2801">
        <v>0</v>
      </c>
    </row>
    <row r="2802" spans="1:15">
      <c r="A2802">
        <v>1219</v>
      </c>
      <c r="B2802">
        <v>94</v>
      </c>
      <c r="C2802" s="10">
        <v>940014</v>
      </c>
      <c r="D2802" t="s">
        <v>6669</v>
      </c>
      <c r="E2802" t="s">
        <v>11584</v>
      </c>
      <c r="F2802" t="s">
        <v>9508</v>
      </c>
      <c r="G2802" t="s">
        <v>6672</v>
      </c>
      <c r="H2802" t="s">
        <v>11585</v>
      </c>
      <c r="I2802" t="s">
        <v>9333</v>
      </c>
      <c r="J2802">
        <v>0</v>
      </c>
      <c r="K2802">
        <v>0</v>
      </c>
      <c r="L2802">
        <v>1</v>
      </c>
      <c r="M2802">
        <v>0</v>
      </c>
      <c r="N2802">
        <v>0</v>
      </c>
      <c r="O2802">
        <v>0</v>
      </c>
    </row>
    <row r="2803" spans="1:15">
      <c r="A2803">
        <v>1219</v>
      </c>
      <c r="B2803">
        <v>94</v>
      </c>
      <c r="C2803" s="10">
        <v>940011</v>
      </c>
      <c r="D2803" t="s">
        <v>6669</v>
      </c>
      <c r="E2803" t="s">
        <v>11584</v>
      </c>
      <c r="F2803" t="s">
        <v>8606</v>
      </c>
      <c r="G2803" t="s">
        <v>6672</v>
      </c>
      <c r="H2803" t="s">
        <v>11585</v>
      </c>
      <c r="I2803" t="s">
        <v>8607</v>
      </c>
      <c r="J2803">
        <v>0</v>
      </c>
      <c r="K2803">
        <v>0</v>
      </c>
      <c r="L2803">
        <v>1</v>
      </c>
      <c r="M2803">
        <v>0</v>
      </c>
      <c r="N2803">
        <v>0</v>
      </c>
      <c r="O2803">
        <v>0</v>
      </c>
    </row>
    <row r="2804" spans="1:15">
      <c r="A2804">
        <v>1219</v>
      </c>
      <c r="B2804">
        <v>94</v>
      </c>
      <c r="C2804" s="10">
        <v>940013</v>
      </c>
      <c r="D2804" t="s">
        <v>6669</v>
      </c>
      <c r="E2804" t="s">
        <v>11584</v>
      </c>
      <c r="F2804" t="s">
        <v>11641</v>
      </c>
      <c r="G2804" t="s">
        <v>6672</v>
      </c>
      <c r="H2804" t="s">
        <v>11585</v>
      </c>
      <c r="I2804" t="s">
        <v>11642</v>
      </c>
      <c r="J2804">
        <v>0</v>
      </c>
      <c r="K2804">
        <v>0</v>
      </c>
      <c r="L2804">
        <v>1</v>
      </c>
      <c r="M2804">
        <v>0</v>
      </c>
      <c r="N2804">
        <v>0</v>
      </c>
      <c r="O2804">
        <v>0</v>
      </c>
    </row>
    <row r="2805" spans="1:15">
      <c r="A2805">
        <v>1219</v>
      </c>
      <c r="B2805">
        <v>94</v>
      </c>
      <c r="C2805" s="10">
        <v>940023</v>
      </c>
      <c r="D2805" t="s">
        <v>6669</v>
      </c>
      <c r="E2805" t="s">
        <v>11584</v>
      </c>
      <c r="F2805" t="s">
        <v>11643</v>
      </c>
      <c r="G2805" t="s">
        <v>6672</v>
      </c>
      <c r="H2805" t="s">
        <v>11585</v>
      </c>
      <c r="I2805" t="s">
        <v>11644</v>
      </c>
      <c r="J2805">
        <v>0</v>
      </c>
      <c r="K2805">
        <v>0</v>
      </c>
      <c r="L2805">
        <v>0</v>
      </c>
      <c r="M2805">
        <v>0</v>
      </c>
      <c r="N2805">
        <v>0</v>
      </c>
      <c r="O2805">
        <v>0</v>
      </c>
    </row>
    <row r="2806" spans="1:15">
      <c r="A2806">
        <v>1219</v>
      </c>
      <c r="B2806">
        <v>94</v>
      </c>
      <c r="C2806" s="10">
        <v>940024</v>
      </c>
      <c r="D2806" t="s">
        <v>6669</v>
      </c>
      <c r="E2806" t="s">
        <v>11584</v>
      </c>
      <c r="F2806" t="s">
        <v>11645</v>
      </c>
      <c r="G2806" t="s">
        <v>6672</v>
      </c>
      <c r="H2806" t="s">
        <v>11585</v>
      </c>
      <c r="I2806" t="s">
        <v>11646</v>
      </c>
      <c r="J2806">
        <v>0</v>
      </c>
      <c r="K2806">
        <v>0</v>
      </c>
      <c r="L2806">
        <v>0</v>
      </c>
      <c r="M2806">
        <v>0</v>
      </c>
      <c r="N2806">
        <v>0</v>
      </c>
      <c r="O2806">
        <v>0</v>
      </c>
    </row>
    <row r="2807" spans="1:15">
      <c r="A2807">
        <v>1219</v>
      </c>
      <c r="B2807">
        <v>9961</v>
      </c>
      <c r="C2807" s="10">
        <v>996131</v>
      </c>
      <c r="D2807" t="s">
        <v>6669</v>
      </c>
      <c r="E2807" t="s">
        <v>11584</v>
      </c>
      <c r="F2807" t="s">
        <v>11647</v>
      </c>
      <c r="G2807" t="s">
        <v>6672</v>
      </c>
      <c r="H2807" t="s">
        <v>11585</v>
      </c>
      <c r="I2807" t="s">
        <v>11648</v>
      </c>
      <c r="J2807">
        <v>0</v>
      </c>
      <c r="K2807">
        <v>0</v>
      </c>
      <c r="L2807">
        <v>0</v>
      </c>
      <c r="M2807">
        <v>1</v>
      </c>
      <c r="N2807">
        <v>0</v>
      </c>
      <c r="O2807">
        <v>0</v>
      </c>
    </row>
    <row r="2808" spans="1:15">
      <c r="A2808">
        <v>1220</v>
      </c>
      <c r="B2808">
        <v>95</v>
      </c>
      <c r="C2808" s="10">
        <v>950000</v>
      </c>
      <c r="D2808" t="s">
        <v>6669</v>
      </c>
      <c r="E2808" t="s">
        <v>11649</v>
      </c>
      <c r="F2808" t="s">
        <v>6671</v>
      </c>
      <c r="G2808" t="s">
        <v>6672</v>
      </c>
      <c r="H2808" t="s">
        <v>2147</v>
      </c>
      <c r="I2808" t="s">
        <v>6674</v>
      </c>
      <c r="J2808">
        <v>0</v>
      </c>
      <c r="K2808">
        <v>0</v>
      </c>
      <c r="L2808">
        <v>0</v>
      </c>
      <c r="M2808">
        <v>0</v>
      </c>
      <c r="N2808">
        <v>0</v>
      </c>
      <c r="O2808">
        <v>0</v>
      </c>
    </row>
    <row r="2809" spans="1:15">
      <c r="A2809">
        <v>1220</v>
      </c>
      <c r="B2809">
        <v>9504</v>
      </c>
      <c r="C2809" s="10">
        <v>950403</v>
      </c>
      <c r="D2809" t="s">
        <v>6669</v>
      </c>
      <c r="E2809" t="s">
        <v>11649</v>
      </c>
      <c r="F2809" t="s">
        <v>11650</v>
      </c>
      <c r="G2809" t="s">
        <v>6672</v>
      </c>
      <c r="H2809" t="s">
        <v>2147</v>
      </c>
      <c r="I2809" t="s">
        <v>11651</v>
      </c>
      <c r="J2809">
        <v>0</v>
      </c>
      <c r="K2809">
        <v>0</v>
      </c>
      <c r="L2809">
        <v>0</v>
      </c>
      <c r="M2809">
        <v>0</v>
      </c>
      <c r="N2809">
        <v>0</v>
      </c>
      <c r="O2809">
        <v>0</v>
      </c>
    </row>
    <row r="2810" spans="1:15">
      <c r="A2810">
        <v>1220</v>
      </c>
      <c r="B2810">
        <v>9504</v>
      </c>
      <c r="C2810" s="10">
        <v>950405</v>
      </c>
      <c r="D2810" t="s">
        <v>6669</v>
      </c>
      <c r="E2810" t="s">
        <v>11649</v>
      </c>
      <c r="F2810" t="s">
        <v>11652</v>
      </c>
      <c r="G2810" t="s">
        <v>6672</v>
      </c>
      <c r="H2810" t="s">
        <v>2147</v>
      </c>
      <c r="I2810" t="s">
        <v>11653</v>
      </c>
      <c r="J2810">
        <v>0</v>
      </c>
      <c r="K2810">
        <v>0</v>
      </c>
      <c r="L2810">
        <v>0</v>
      </c>
      <c r="M2810">
        <v>0</v>
      </c>
      <c r="N2810">
        <v>0</v>
      </c>
      <c r="O2810">
        <v>0</v>
      </c>
    </row>
    <row r="2811" spans="1:15">
      <c r="A2811">
        <v>1220</v>
      </c>
      <c r="B2811">
        <v>9504</v>
      </c>
      <c r="C2811" s="10">
        <v>950401</v>
      </c>
      <c r="D2811" t="s">
        <v>6669</v>
      </c>
      <c r="E2811" t="s">
        <v>11649</v>
      </c>
      <c r="F2811" t="s">
        <v>11654</v>
      </c>
      <c r="G2811" t="s">
        <v>6672</v>
      </c>
      <c r="H2811" t="s">
        <v>2147</v>
      </c>
      <c r="I2811" t="s">
        <v>11655</v>
      </c>
      <c r="J2811">
        <v>0</v>
      </c>
      <c r="K2811">
        <v>0</v>
      </c>
      <c r="L2811">
        <v>0</v>
      </c>
      <c r="M2811">
        <v>0</v>
      </c>
      <c r="N2811">
        <v>0</v>
      </c>
      <c r="O2811">
        <v>0</v>
      </c>
    </row>
    <row r="2812" spans="1:15">
      <c r="A2812">
        <v>1220</v>
      </c>
      <c r="B2812">
        <v>9504</v>
      </c>
      <c r="C2812" s="10">
        <v>950402</v>
      </c>
      <c r="D2812" t="s">
        <v>6669</v>
      </c>
      <c r="E2812" t="s">
        <v>11649</v>
      </c>
      <c r="F2812" t="s">
        <v>11656</v>
      </c>
      <c r="G2812" t="s">
        <v>6672</v>
      </c>
      <c r="H2812" t="s">
        <v>2147</v>
      </c>
      <c r="I2812" t="s">
        <v>11657</v>
      </c>
      <c r="J2812">
        <v>0</v>
      </c>
      <c r="K2812">
        <v>0</v>
      </c>
      <c r="L2812">
        <v>0</v>
      </c>
      <c r="M2812">
        <v>0</v>
      </c>
      <c r="N2812">
        <v>0</v>
      </c>
      <c r="O2812">
        <v>0</v>
      </c>
    </row>
    <row r="2813" spans="1:15">
      <c r="A2813">
        <v>1220</v>
      </c>
      <c r="B2813">
        <v>9504</v>
      </c>
      <c r="C2813" s="10">
        <v>950406</v>
      </c>
      <c r="D2813" t="s">
        <v>6669</v>
      </c>
      <c r="E2813" t="s">
        <v>11649</v>
      </c>
      <c r="F2813" t="s">
        <v>11658</v>
      </c>
      <c r="G2813" t="s">
        <v>6672</v>
      </c>
      <c r="H2813" t="s">
        <v>2147</v>
      </c>
      <c r="I2813" t="s">
        <v>11659</v>
      </c>
      <c r="J2813">
        <v>0</v>
      </c>
      <c r="K2813">
        <v>0</v>
      </c>
      <c r="L2813">
        <v>0</v>
      </c>
      <c r="M2813">
        <v>0</v>
      </c>
      <c r="N2813">
        <v>0</v>
      </c>
      <c r="O2813">
        <v>0</v>
      </c>
    </row>
    <row r="2814" spans="1:15">
      <c r="A2814">
        <v>1220</v>
      </c>
      <c r="B2814">
        <v>9504</v>
      </c>
      <c r="C2814" s="10">
        <v>950404</v>
      </c>
      <c r="D2814" t="s">
        <v>6669</v>
      </c>
      <c r="E2814" t="s">
        <v>11649</v>
      </c>
      <c r="F2814" t="s">
        <v>11660</v>
      </c>
      <c r="G2814" t="s">
        <v>6672</v>
      </c>
      <c r="H2814" t="s">
        <v>2147</v>
      </c>
      <c r="I2814" t="s">
        <v>11661</v>
      </c>
      <c r="J2814">
        <v>0</v>
      </c>
      <c r="K2814">
        <v>0</v>
      </c>
      <c r="L2814">
        <v>0</v>
      </c>
      <c r="M2814">
        <v>0</v>
      </c>
      <c r="N2814">
        <v>0</v>
      </c>
      <c r="O2814">
        <v>0</v>
      </c>
    </row>
    <row r="2815" spans="1:15">
      <c r="A2815">
        <v>1220</v>
      </c>
      <c r="B2815">
        <v>95</v>
      </c>
      <c r="C2815" s="10">
        <v>950019</v>
      </c>
      <c r="D2815" t="s">
        <v>6669</v>
      </c>
      <c r="E2815" t="s">
        <v>11649</v>
      </c>
      <c r="F2815" t="s">
        <v>6677</v>
      </c>
      <c r="G2815" t="s">
        <v>6672</v>
      </c>
      <c r="H2815" t="s">
        <v>2147</v>
      </c>
      <c r="I2815" t="s">
        <v>6678</v>
      </c>
      <c r="J2815">
        <v>0</v>
      </c>
      <c r="K2815">
        <v>0</v>
      </c>
      <c r="L2815">
        <v>1</v>
      </c>
      <c r="M2815">
        <v>0</v>
      </c>
      <c r="N2815">
        <v>0</v>
      </c>
      <c r="O2815">
        <v>0</v>
      </c>
    </row>
    <row r="2816" spans="1:15">
      <c r="A2816">
        <v>1220</v>
      </c>
      <c r="B2816">
        <v>95</v>
      </c>
      <c r="C2816" s="10">
        <v>950029</v>
      </c>
      <c r="D2816" t="s">
        <v>6669</v>
      </c>
      <c r="E2816" t="s">
        <v>11649</v>
      </c>
      <c r="F2816" t="s">
        <v>10104</v>
      </c>
      <c r="G2816" t="s">
        <v>6672</v>
      </c>
      <c r="H2816" t="s">
        <v>2147</v>
      </c>
      <c r="I2816" t="s">
        <v>10105</v>
      </c>
      <c r="J2816">
        <v>0</v>
      </c>
      <c r="K2816">
        <v>0</v>
      </c>
      <c r="L2816">
        <v>1</v>
      </c>
      <c r="M2816">
        <v>0</v>
      </c>
      <c r="N2816">
        <v>0</v>
      </c>
      <c r="O2816">
        <v>0</v>
      </c>
    </row>
    <row r="2817" spans="1:15">
      <c r="A2817">
        <v>1220</v>
      </c>
      <c r="B2817">
        <v>95</v>
      </c>
      <c r="C2817" s="10">
        <v>950039</v>
      </c>
      <c r="D2817" t="s">
        <v>6669</v>
      </c>
      <c r="E2817" t="s">
        <v>11649</v>
      </c>
      <c r="F2817" t="s">
        <v>9846</v>
      </c>
      <c r="G2817" t="s">
        <v>6672</v>
      </c>
      <c r="H2817" t="s">
        <v>2147</v>
      </c>
      <c r="I2817" t="s">
        <v>9847</v>
      </c>
      <c r="J2817">
        <v>0</v>
      </c>
      <c r="K2817">
        <v>0</v>
      </c>
      <c r="L2817">
        <v>1</v>
      </c>
      <c r="M2817">
        <v>0</v>
      </c>
      <c r="N2817">
        <v>0</v>
      </c>
      <c r="O2817">
        <v>0</v>
      </c>
    </row>
    <row r="2818" spans="1:15">
      <c r="A2818">
        <v>1220</v>
      </c>
      <c r="B2818">
        <v>9501</v>
      </c>
      <c r="C2818" s="10">
        <v>950181</v>
      </c>
      <c r="D2818" t="s">
        <v>6669</v>
      </c>
      <c r="E2818" t="s">
        <v>11649</v>
      </c>
      <c r="F2818" t="s">
        <v>11662</v>
      </c>
      <c r="G2818" t="s">
        <v>6672</v>
      </c>
      <c r="H2818" t="s">
        <v>2147</v>
      </c>
      <c r="I2818" t="s">
        <v>11663</v>
      </c>
      <c r="J2818">
        <v>0</v>
      </c>
      <c r="K2818">
        <v>0</v>
      </c>
      <c r="L2818">
        <v>0</v>
      </c>
      <c r="M2818">
        <v>0</v>
      </c>
      <c r="N2818">
        <v>0</v>
      </c>
      <c r="O2818">
        <v>0</v>
      </c>
    </row>
    <row r="2819" spans="1:15">
      <c r="A2819">
        <v>1220</v>
      </c>
      <c r="B2819">
        <v>9501</v>
      </c>
      <c r="C2819" s="10">
        <v>950182</v>
      </c>
      <c r="D2819" t="s">
        <v>6669</v>
      </c>
      <c r="E2819" t="s">
        <v>11649</v>
      </c>
      <c r="F2819" t="s">
        <v>11664</v>
      </c>
      <c r="G2819" t="s">
        <v>6672</v>
      </c>
      <c r="H2819" t="s">
        <v>2147</v>
      </c>
      <c r="I2819" t="s">
        <v>11665</v>
      </c>
      <c r="J2819">
        <v>0</v>
      </c>
      <c r="K2819">
        <v>0</v>
      </c>
      <c r="L2819">
        <v>0</v>
      </c>
      <c r="M2819">
        <v>0</v>
      </c>
      <c r="N2819">
        <v>0</v>
      </c>
      <c r="O2819">
        <v>0</v>
      </c>
    </row>
    <row r="2820" spans="1:15">
      <c r="A2820">
        <v>1220</v>
      </c>
      <c r="B2820">
        <v>9501</v>
      </c>
      <c r="C2820" s="10">
        <v>950183</v>
      </c>
      <c r="D2820" t="s">
        <v>6669</v>
      </c>
      <c r="E2820" t="s">
        <v>11649</v>
      </c>
      <c r="F2820" t="s">
        <v>11666</v>
      </c>
      <c r="G2820" t="s">
        <v>6672</v>
      </c>
      <c r="H2820" t="s">
        <v>2147</v>
      </c>
      <c r="I2820" t="s">
        <v>11667</v>
      </c>
      <c r="J2820">
        <v>0</v>
      </c>
      <c r="K2820">
        <v>0</v>
      </c>
      <c r="L2820">
        <v>0</v>
      </c>
      <c r="M2820">
        <v>0</v>
      </c>
      <c r="N2820">
        <v>0</v>
      </c>
      <c r="O2820">
        <v>0</v>
      </c>
    </row>
    <row r="2821" spans="1:15">
      <c r="A2821">
        <v>1220</v>
      </c>
      <c r="B2821">
        <v>95</v>
      </c>
      <c r="C2821" s="10">
        <v>950052</v>
      </c>
      <c r="D2821" t="s">
        <v>6669</v>
      </c>
      <c r="E2821" t="s">
        <v>11649</v>
      </c>
      <c r="F2821" t="s">
        <v>11668</v>
      </c>
      <c r="G2821" t="s">
        <v>6672</v>
      </c>
      <c r="H2821" t="s">
        <v>2147</v>
      </c>
      <c r="I2821" t="s">
        <v>11669</v>
      </c>
      <c r="J2821">
        <v>0</v>
      </c>
      <c r="K2821">
        <v>0</v>
      </c>
      <c r="L2821">
        <v>0</v>
      </c>
      <c r="M2821">
        <v>0</v>
      </c>
      <c r="N2821">
        <v>0</v>
      </c>
      <c r="O2821">
        <v>0</v>
      </c>
    </row>
    <row r="2822" spans="1:15">
      <c r="A2822">
        <v>1220</v>
      </c>
      <c r="B2822">
        <v>9503</v>
      </c>
      <c r="C2822" s="10">
        <v>950371</v>
      </c>
      <c r="D2822" t="s">
        <v>6669</v>
      </c>
      <c r="E2822" t="s">
        <v>11649</v>
      </c>
      <c r="F2822" t="s">
        <v>11670</v>
      </c>
      <c r="G2822" t="s">
        <v>6672</v>
      </c>
      <c r="H2822" t="s">
        <v>2147</v>
      </c>
      <c r="I2822" t="s">
        <v>11671</v>
      </c>
      <c r="J2822">
        <v>0</v>
      </c>
      <c r="K2822">
        <v>0</v>
      </c>
      <c r="L2822">
        <v>0</v>
      </c>
      <c r="M2822">
        <v>0</v>
      </c>
      <c r="N2822">
        <v>0</v>
      </c>
      <c r="O2822">
        <v>0</v>
      </c>
    </row>
    <row r="2823" spans="1:15">
      <c r="A2823">
        <v>1220</v>
      </c>
      <c r="B2823">
        <v>95</v>
      </c>
      <c r="C2823" s="10">
        <v>950064</v>
      </c>
      <c r="D2823" t="s">
        <v>6669</v>
      </c>
      <c r="E2823" t="s">
        <v>11649</v>
      </c>
      <c r="F2823" t="s">
        <v>9860</v>
      </c>
      <c r="G2823" t="s">
        <v>6672</v>
      </c>
      <c r="H2823" t="s">
        <v>2147</v>
      </c>
      <c r="I2823" t="s">
        <v>9861</v>
      </c>
      <c r="J2823">
        <v>0</v>
      </c>
      <c r="K2823">
        <v>0</v>
      </c>
      <c r="L2823">
        <v>0</v>
      </c>
      <c r="M2823">
        <v>0</v>
      </c>
      <c r="N2823">
        <v>0</v>
      </c>
      <c r="O2823">
        <v>0</v>
      </c>
    </row>
    <row r="2824" spans="1:15">
      <c r="A2824">
        <v>1220</v>
      </c>
      <c r="B2824">
        <v>95</v>
      </c>
      <c r="C2824" s="10">
        <v>950051</v>
      </c>
      <c r="D2824" t="s">
        <v>6669</v>
      </c>
      <c r="E2824" t="s">
        <v>11649</v>
      </c>
      <c r="F2824" t="s">
        <v>11672</v>
      </c>
      <c r="G2824" t="s">
        <v>6672</v>
      </c>
      <c r="H2824" t="s">
        <v>2147</v>
      </c>
      <c r="I2824" t="s">
        <v>11673</v>
      </c>
      <c r="J2824">
        <v>0</v>
      </c>
      <c r="K2824">
        <v>0</v>
      </c>
      <c r="L2824">
        <v>0</v>
      </c>
      <c r="M2824">
        <v>0</v>
      </c>
      <c r="N2824">
        <v>0</v>
      </c>
      <c r="O2824">
        <v>0</v>
      </c>
    </row>
    <row r="2825" spans="1:15">
      <c r="A2825">
        <v>1220</v>
      </c>
      <c r="B2825">
        <v>95</v>
      </c>
      <c r="C2825" s="10">
        <v>950061</v>
      </c>
      <c r="D2825" t="s">
        <v>6669</v>
      </c>
      <c r="E2825" t="s">
        <v>11649</v>
      </c>
      <c r="F2825" t="s">
        <v>11674</v>
      </c>
      <c r="G2825" t="s">
        <v>6672</v>
      </c>
      <c r="H2825" t="s">
        <v>2147</v>
      </c>
      <c r="I2825" t="s">
        <v>11675</v>
      </c>
      <c r="J2825">
        <v>0</v>
      </c>
      <c r="K2825">
        <v>0</v>
      </c>
      <c r="L2825">
        <v>0</v>
      </c>
      <c r="M2825">
        <v>0</v>
      </c>
      <c r="N2825">
        <v>0</v>
      </c>
      <c r="O2825">
        <v>0</v>
      </c>
    </row>
    <row r="2826" spans="1:15">
      <c r="A2826">
        <v>1220</v>
      </c>
      <c r="B2826">
        <v>95</v>
      </c>
      <c r="C2826" s="10">
        <v>950053</v>
      </c>
      <c r="D2826" t="s">
        <v>6669</v>
      </c>
      <c r="E2826" t="s">
        <v>11649</v>
      </c>
      <c r="F2826" t="s">
        <v>11676</v>
      </c>
      <c r="G2826" t="s">
        <v>6672</v>
      </c>
      <c r="H2826" t="s">
        <v>2147</v>
      </c>
      <c r="I2826" t="s">
        <v>11677</v>
      </c>
      <c r="J2826">
        <v>0</v>
      </c>
      <c r="K2826">
        <v>0</v>
      </c>
      <c r="L2826">
        <v>0</v>
      </c>
      <c r="M2826">
        <v>0</v>
      </c>
      <c r="N2826">
        <v>0</v>
      </c>
      <c r="O2826">
        <v>0</v>
      </c>
    </row>
    <row r="2827" spans="1:15">
      <c r="A2827">
        <v>1220</v>
      </c>
      <c r="B2827">
        <v>9804</v>
      </c>
      <c r="C2827" s="10">
        <v>980475</v>
      </c>
      <c r="D2827" t="s">
        <v>6669</v>
      </c>
      <c r="E2827" t="s">
        <v>11649</v>
      </c>
      <c r="F2827" t="s">
        <v>11678</v>
      </c>
      <c r="G2827" t="s">
        <v>6672</v>
      </c>
      <c r="H2827" t="s">
        <v>2147</v>
      </c>
      <c r="I2827" t="s">
        <v>11679</v>
      </c>
      <c r="J2827">
        <v>0</v>
      </c>
      <c r="K2827">
        <v>0</v>
      </c>
      <c r="L2827">
        <v>0</v>
      </c>
      <c r="M2827">
        <v>0</v>
      </c>
      <c r="N2827">
        <v>0</v>
      </c>
      <c r="O2827">
        <v>0</v>
      </c>
    </row>
    <row r="2828" spans="1:15">
      <c r="A2828">
        <v>1220</v>
      </c>
      <c r="B2828">
        <v>95</v>
      </c>
      <c r="C2828" s="10">
        <v>950043</v>
      </c>
      <c r="D2828" t="s">
        <v>6669</v>
      </c>
      <c r="E2828" t="s">
        <v>11649</v>
      </c>
      <c r="F2828" t="s">
        <v>11680</v>
      </c>
      <c r="G2828" t="s">
        <v>6672</v>
      </c>
      <c r="H2828" t="s">
        <v>2147</v>
      </c>
      <c r="I2828" t="s">
        <v>11681</v>
      </c>
      <c r="J2828">
        <v>0</v>
      </c>
      <c r="K2828">
        <v>0</v>
      </c>
      <c r="L2828">
        <v>0</v>
      </c>
      <c r="M2828">
        <v>0</v>
      </c>
      <c r="N2828">
        <v>0</v>
      </c>
      <c r="O2828">
        <v>0</v>
      </c>
    </row>
    <row r="2829" spans="1:15">
      <c r="A2829">
        <v>1220</v>
      </c>
      <c r="B2829">
        <v>95</v>
      </c>
      <c r="C2829" s="10">
        <v>950063</v>
      </c>
      <c r="D2829" t="s">
        <v>6669</v>
      </c>
      <c r="E2829" t="s">
        <v>11649</v>
      </c>
      <c r="F2829" t="s">
        <v>11682</v>
      </c>
      <c r="G2829" t="s">
        <v>6672</v>
      </c>
      <c r="H2829" t="s">
        <v>2147</v>
      </c>
      <c r="I2829" t="s">
        <v>11683</v>
      </c>
      <c r="J2829">
        <v>0</v>
      </c>
      <c r="K2829">
        <v>0</v>
      </c>
      <c r="L2829">
        <v>0</v>
      </c>
      <c r="M2829">
        <v>0</v>
      </c>
      <c r="N2829">
        <v>0</v>
      </c>
      <c r="O2829">
        <v>0</v>
      </c>
    </row>
    <row r="2830" spans="1:15">
      <c r="A2830">
        <v>1220</v>
      </c>
      <c r="B2830">
        <v>95</v>
      </c>
      <c r="C2830" s="10">
        <v>950056</v>
      </c>
      <c r="D2830" t="s">
        <v>6669</v>
      </c>
      <c r="E2830" t="s">
        <v>11649</v>
      </c>
      <c r="F2830" t="s">
        <v>11684</v>
      </c>
      <c r="G2830" t="s">
        <v>6672</v>
      </c>
      <c r="H2830" t="s">
        <v>2147</v>
      </c>
      <c r="I2830" t="s">
        <v>11685</v>
      </c>
      <c r="J2830">
        <v>0</v>
      </c>
      <c r="K2830">
        <v>0</v>
      </c>
      <c r="L2830">
        <v>0</v>
      </c>
      <c r="M2830">
        <v>0</v>
      </c>
      <c r="N2830">
        <v>0</v>
      </c>
      <c r="O2830">
        <v>0</v>
      </c>
    </row>
    <row r="2831" spans="1:15">
      <c r="A2831">
        <v>1220</v>
      </c>
      <c r="B2831">
        <v>95</v>
      </c>
      <c r="C2831" s="10">
        <v>950021</v>
      </c>
      <c r="D2831" t="s">
        <v>6669</v>
      </c>
      <c r="E2831" t="s">
        <v>11649</v>
      </c>
      <c r="F2831" t="s">
        <v>11686</v>
      </c>
      <c r="G2831" t="s">
        <v>6672</v>
      </c>
      <c r="H2831" t="s">
        <v>2147</v>
      </c>
      <c r="I2831" t="s">
        <v>11687</v>
      </c>
      <c r="J2831">
        <v>0</v>
      </c>
      <c r="K2831">
        <v>0</v>
      </c>
      <c r="L2831">
        <v>1</v>
      </c>
      <c r="M2831">
        <v>0</v>
      </c>
      <c r="N2831">
        <v>0</v>
      </c>
      <c r="O2831">
        <v>0</v>
      </c>
    </row>
    <row r="2832" spans="1:15">
      <c r="A2832">
        <v>1220</v>
      </c>
      <c r="B2832">
        <v>95</v>
      </c>
      <c r="C2832" s="10">
        <v>950022</v>
      </c>
      <c r="D2832" t="s">
        <v>6669</v>
      </c>
      <c r="E2832" t="s">
        <v>11649</v>
      </c>
      <c r="F2832" t="s">
        <v>11688</v>
      </c>
      <c r="G2832" t="s">
        <v>6672</v>
      </c>
      <c r="H2832" t="s">
        <v>2147</v>
      </c>
      <c r="I2832" t="s">
        <v>11689</v>
      </c>
      <c r="J2832">
        <v>0</v>
      </c>
      <c r="K2832">
        <v>0</v>
      </c>
      <c r="L2832">
        <v>1</v>
      </c>
      <c r="M2832">
        <v>0</v>
      </c>
      <c r="N2832">
        <v>0</v>
      </c>
      <c r="O2832">
        <v>0</v>
      </c>
    </row>
    <row r="2833" spans="1:15">
      <c r="A2833">
        <v>1220</v>
      </c>
      <c r="B2833">
        <v>95</v>
      </c>
      <c r="C2833" s="10">
        <v>950023</v>
      </c>
      <c r="D2833" t="s">
        <v>6669</v>
      </c>
      <c r="E2833" t="s">
        <v>11649</v>
      </c>
      <c r="F2833" t="s">
        <v>11690</v>
      </c>
      <c r="G2833" t="s">
        <v>6672</v>
      </c>
      <c r="H2833" t="s">
        <v>2147</v>
      </c>
      <c r="I2833" t="s">
        <v>11691</v>
      </c>
      <c r="J2833">
        <v>0</v>
      </c>
      <c r="K2833">
        <v>0</v>
      </c>
      <c r="L2833">
        <v>1</v>
      </c>
      <c r="M2833">
        <v>0</v>
      </c>
      <c r="N2833">
        <v>0</v>
      </c>
      <c r="O2833">
        <v>0</v>
      </c>
    </row>
    <row r="2834" spans="1:15">
      <c r="A2834">
        <v>1220</v>
      </c>
      <c r="B2834">
        <v>95</v>
      </c>
      <c r="C2834" s="10">
        <v>950024</v>
      </c>
      <c r="D2834" t="s">
        <v>6669</v>
      </c>
      <c r="E2834" t="s">
        <v>11649</v>
      </c>
      <c r="F2834" t="s">
        <v>11692</v>
      </c>
      <c r="G2834" t="s">
        <v>6672</v>
      </c>
      <c r="H2834" t="s">
        <v>2147</v>
      </c>
      <c r="I2834" t="s">
        <v>11693</v>
      </c>
      <c r="J2834">
        <v>0</v>
      </c>
      <c r="K2834">
        <v>0</v>
      </c>
      <c r="L2834">
        <v>1</v>
      </c>
      <c r="M2834">
        <v>0</v>
      </c>
      <c r="N2834">
        <v>0</v>
      </c>
      <c r="O2834">
        <v>0</v>
      </c>
    </row>
    <row r="2835" spans="1:15">
      <c r="A2835">
        <v>1220</v>
      </c>
      <c r="B2835">
        <v>95</v>
      </c>
      <c r="C2835" s="10">
        <v>950025</v>
      </c>
      <c r="D2835" t="s">
        <v>6669</v>
      </c>
      <c r="E2835" t="s">
        <v>11649</v>
      </c>
      <c r="F2835" t="s">
        <v>11694</v>
      </c>
      <c r="G2835" t="s">
        <v>6672</v>
      </c>
      <c r="H2835" t="s">
        <v>2147</v>
      </c>
      <c r="I2835" t="s">
        <v>11695</v>
      </c>
      <c r="J2835">
        <v>0</v>
      </c>
      <c r="K2835">
        <v>0</v>
      </c>
      <c r="L2835">
        <v>1</v>
      </c>
      <c r="M2835">
        <v>0</v>
      </c>
      <c r="N2835">
        <v>0</v>
      </c>
      <c r="O2835">
        <v>0</v>
      </c>
    </row>
    <row r="2836" spans="1:15">
      <c r="A2836">
        <v>1220</v>
      </c>
      <c r="B2836">
        <v>95</v>
      </c>
      <c r="C2836" s="10">
        <v>950031</v>
      </c>
      <c r="D2836" t="s">
        <v>6669</v>
      </c>
      <c r="E2836" t="s">
        <v>11649</v>
      </c>
      <c r="F2836" t="s">
        <v>9912</v>
      </c>
      <c r="G2836" t="s">
        <v>6672</v>
      </c>
      <c r="H2836" t="s">
        <v>2147</v>
      </c>
      <c r="I2836" t="s">
        <v>9913</v>
      </c>
      <c r="J2836">
        <v>0</v>
      </c>
      <c r="K2836">
        <v>0</v>
      </c>
      <c r="L2836">
        <v>1</v>
      </c>
      <c r="M2836">
        <v>0</v>
      </c>
      <c r="N2836">
        <v>0</v>
      </c>
      <c r="O2836">
        <v>0</v>
      </c>
    </row>
    <row r="2837" spans="1:15">
      <c r="A2837">
        <v>1220</v>
      </c>
      <c r="B2837">
        <v>95</v>
      </c>
      <c r="C2837" s="10">
        <v>950032</v>
      </c>
      <c r="D2837" t="s">
        <v>6669</v>
      </c>
      <c r="E2837" t="s">
        <v>11649</v>
      </c>
      <c r="F2837" t="s">
        <v>9916</v>
      </c>
      <c r="G2837" t="s">
        <v>6672</v>
      </c>
      <c r="H2837" t="s">
        <v>2147</v>
      </c>
      <c r="I2837" t="s">
        <v>9917</v>
      </c>
      <c r="J2837">
        <v>0</v>
      </c>
      <c r="K2837">
        <v>0</v>
      </c>
      <c r="L2837">
        <v>1</v>
      </c>
      <c r="M2837">
        <v>0</v>
      </c>
      <c r="N2837">
        <v>0</v>
      </c>
      <c r="O2837">
        <v>0</v>
      </c>
    </row>
    <row r="2838" spans="1:15">
      <c r="A2838">
        <v>1220</v>
      </c>
      <c r="B2838">
        <v>95</v>
      </c>
      <c r="C2838" s="10">
        <v>950033</v>
      </c>
      <c r="D2838" t="s">
        <v>6669</v>
      </c>
      <c r="E2838" t="s">
        <v>11649</v>
      </c>
      <c r="F2838" t="s">
        <v>9920</v>
      </c>
      <c r="G2838" t="s">
        <v>6672</v>
      </c>
      <c r="H2838" t="s">
        <v>2147</v>
      </c>
      <c r="I2838" t="s">
        <v>9921</v>
      </c>
      <c r="J2838">
        <v>0</v>
      </c>
      <c r="K2838">
        <v>0</v>
      </c>
      <c r="L2838">
        <v>1</v>
      </c>
      <c r="M2838">
        <v>0</v>
      </c>
      <c r="N2838">
        <v>0</v>
      </c>
      <c r="O2838">
        <v>0</v>
      </c>
    </row>
    <row r="2839" spans="1:15">
      <c r="A2839">
        <v>1220</v>
      </c>
      <c r="B2839">
        <v>95</v>
      </c>
      <c r="C2839" s="10">
        <v>950034</v>
      </c>
      <c r="D2839" t="s">
        <v>6669</v>
      </c>
      <c r="E2839" t="s">
        <v>11649</v>
      </c>
      <c r="F2839" t="s">
        <v>9924</v>
      </c>
      <c r="G2839" t="s">
        <v>6672</v>
      </c>
      <c r="H2839" t="s">
        <v>2147</v>
      </c>
      <c r="I2839" t="s">
        <v>9925</v>
      </c>
      <c r="J2839">
        <v>0</v>
      </c>
      <c r="K2839">
        <v>0</v>
      </c>
      <c r="L2839">
        <v>1</v>
      </c>
      <c r="M2839">
        <v>0</v>
      </c>
      <c r="N2839">
        <v>0</v>
      </c>
      <c r="O2839">
        <v>0</v>
      </c>
    </row>
    <row r="2840" spans="1:15">
      <c r="A2840">
        <v>1220</v>
      </c>
      <c r="B2840">
        <v>95</v>
      </c>
      <c r="C2840" s="10">
        <v>950035</v>
      </c>
      <c r="D2840" t="s">
        <v>6669</v>
      </c>
      <c r="E2840" t="s">
        <v>11649</v>
      </c>
      <c r="F2840" t="s">
        <v>9928</v>
      </c>
      <c r="G2840" t="s">
        <v>6672</v>
      </c>
      <c r="H2840" t="s">
        <v>2147</v>
      </c>
      <c r="I2840" t="s">
        <v>9929</v>
      </c>
      <c r="J2840">
        <v>0</v>
      </c>
      <c r="K2840">
        <v>0</v>
      </c>
      <c r="L2840">
        <v>1</v>
      </c>
      <c r="M2840">
        <v>0</v>
      </c>
      <c r="N2840">
        <v>0</v>
      </c>
      <c r="O2840">
        <v>0</v>
      </c>
    </row>
    <row r="2841" spans="1:15">
      <c r="A2841">
        <v>1220</v>
      </c>
      <c r="B2841">
        <v>95</v>
      </c>
      <c r="C2841" s="10">
        <v>950045</v>
      </c>
      <c r="D2841" t="s">
        <v>6669</v>
      </c>
      <c r="E2841" t="s">
        <v>11649</v>
      </c>
      <c r="F2841" t="s">
        <v>11696</v>
      </c>
      <c r="G2841" t="s">
        <v>6672</v>
      </c>
      <c r="H2841" t="s">
        <v>2147</v>
      </c>
      <c r="I2841" t="s">
        <v>11697</v>
      </c>
      <c r="J2841">
        <v>0</v>
      </c>
      <c r="K2841">
        <v>0</v>
      </c>
      <c r="L2841">
        <v>1</v>
      </c>
      <c r="M2841">
        <v>0</v>
      </c>
      <c r="N2841">
        <v>0</v>
      </c>
      <c r="O2841">
        <v>0</v>
      </c>
    </row>
    <row r="2842" spans="1:15">
      <c r="A2842">
        <v>1220</v>
      </c>
      <c r="B2842">
        <v>95</v>
      </c>
      <c r="C2842" s="10">
        <v>950044</v>
      </c>
      <c r="D2842" t="s">
        <v>6669</v>
      </c>
      <c r="E2842" t="s">
        <v>11649</v>
      </c>
      <c r="F2842" t="s">
        <v>8552</v>
      </c>
      <c r="G2842" t="s">
        <v>6672</v>
      </c>
      <c r="H2842" t="s">
        <v>2147</v>
      </c>
      <c r="I2842" t="s">
        <v>8553</v>
      </c>
      <c r="J2842">
        <v>0</v>
      </c>
      <c r="K2842">
        <v>0</v>
      </c>
      <c r="L2842">
        <v>0</v>
      </c>
      <c r="M2842">
        <v>0</v>
      </c>
      <c r="N2842">
        <v>0</v>
      </c>
      <c r="O2842">
        <v>0</v>
      </c>
    </row>
    <row r="2843" spans="1:15">
      <c r="A2843">
        <v>1220</v>
      </c>
      <c r="B2843">
        <v>95</v>
      </c>
      <c r="C2843" s="10">
        <v>950011</v>
      </c>
      <c r="D2843" t="s">
        <v>6669</v>
      </c>
      <c r="E2843" t="s">
        <v>11649</v>
      </c>
      <c r="F2843" t="s">
        <v>9278</v>
      </c>
      <c r="G2843" t="s">
        <v>6672</v>
      </c>
      <c r="H2843" t="s">
        <v>2147</v>
      </c>
      <c r="I2843" t="s">
        <v>11698</v>
      </c>
      <c r="J2843">
        <v>0</v>
      </c>
      <c r="K2843">
        <v>0</v>
      </c>
      <c r="L2843">
        <v>1</v>
      </c>
      <c r="M2843">
        <v>0</v>
      </c>
      <c r="N2843">
        <v>0</v>
      </c>
      <c r="O2843">
        <v>0</v>
      </c>
    </row>
    <row r="2844" spans="1:15">
      <c r="A2844">
        <v>1220</v>
      </c>
      <c r="B2844">
        <v>95</v>
      </c>
      <c r="C2844" s="10">
        <v>950012</v>
      </c>
      <c r="D2844" t="s">
        <v>6669</v>
      </c>
      <c r="E2844" t="s">
        <v>11649</v>
      </c>
      <c r="F2844" t="s">
        <v>9280</v>
      </c>
      <c r="G2844" t="s">
        <v>6672</v>
      </c>
      <c r="H2844" t="s">
        <v>2147</v>
      </c>
      <c r="I2844" t="s">
        <v>11699</v>
      </c>
      <c r="J2844">
        <v>0</v>
      </c>
      <c r="K2844">
        <v>0</v>
      </c>
      <c r="L2844">
        <v>1</v>
      </c>
      <c r="M2844">
        <v>0</v>
      </c>
      <c r="N2844">
        <v>0</v>
      </c>
      <c r="O2844">
        <v>0</v>
      </c>
    </row>
    <row r="2845" spans="1:15">
      <c r="A2845">
        <v>1220</v>
      </c>
      <c r="B2845">
        <v>95</v>
      </c>
      <c r="C2845" s="10">
        <v>950013</v>
      </c>
      <c r="D2845" t="s">
        <v>6669</v>
      </c>
      <c r="E2845" t="s">
        <v>11649</v>
      </c>
      <c r="F2845" t="s">
        <v>9282</v>
      </c>
      <c r="G2845" t="s">
        <v>6672</v>
      </c>
      <c r="H2845" t="s">
        <v>2147</v>
      </c>
      <c r="I2845" t="s">
        <v>11700</v>
      </c>
      <c r="J2845">
        <v>0</v>
      </c>
      <c r="K2845">
        <v>0</v>
      </c>
      <c r="L2845">
        <v>1</v>
      </c>
      <c r="M2845">
        <v>0</v>
      </c>
      <c r="N2845">
        <v>0</v>
      </c>
      <c r="O2845">
        <v>0</v>
      </c>
    </row>
    <row r="2846" spans="1:15">
      <c r="A2846">
        <v>1220</v>
      </c>
      <c r="B2846">
        <v>95</v>
      </c>
      <c r="C2846" s="10">
        <v>950014</v>
      </c>
      <c r="D2846" t="s">
        <v>6669</v>
      </c>
      <c r="E2846" t="s">
        <v>11649</v>
      </c>
      <c r="F2846" t="s">
        <v>9284</v>
      </c>
      <c r="G2846" t="s">
        <v>6672</v>
      </c>
      <c r="H2846" t="s">
        <v>2147</v>
      </c>
      <c r="I2846" t="s">
        <v>11701</v>
      </c>
      <c r="J2846">
        <v>0</v>
      </c>
      <c r="K2846">
        <v>0</v>
      </c>
      <c r="L2846">
        <v>1</v>
      </c>
      <c r="M2846">
        <v>0</v>
      </c>
      <c r="N2846">
        <v>0</v>
      </c>
      <c r="O2846">
        <v>0</v>
      </c>
    </row>
    <row r="2847" spans="1:15">
      <c r="A2847">
        <v>1220</v>
      </c>
      <c r="B2847">
        <v>95</v>
      </c>
      <c r="C2847" s="10">
        <v>950015</v>
      </c>
      <c r="D2847" t="s">
        <v>6669</v>
      </c>
      <c r="E2847" t="s">
        <v>11649</v>
      </c>
      <c r="F2847" t="s">
        <v>9286</v>
      </c>
      <c r="G2847" t="s">
        <v>6672</v>
      </c>
      <c r="H2847" t="s">
        <v>2147</v>
      </c>
      <c r="I2847" t="s">
        <v>11702</v>
      </c>
      <c r="J2847">
        <v>0</v>
      </c>
      <c r="K2847">
        <v>0</v>
      </c>
      <c r="L2847">
        <v>1</v>
      </c>
      <c r="M2847">
        <v>0</v>
      </c>
      <c r="N2847">
        <v>0</v>
      </c>
      <c r="O2847">
        <v>0</v>
      </c>
    </row>
    <row r="2848" spans="1:15">
      <c r="A2848">
        <v>1220</v>
      </c>
      <c r="B2848">
        <v>95</v>
      </c>
      <c r="C2848" s="10">
        <v>950016</v>
      </c>
      <c r="D2848" t="s">
        <v>6669</v>
      </c>
      <c r="E2848" t="s">
        <v>11649</v>
      </c>
      <c r="F2848" t="s">
        <v>9288</v>
      </c>
      <c r="G2848" t="s">
        <v>6672</v>
      </c>
      <c r="H2848" t="s">
        <v>2147</v>
      </c>
      <c r="I2848" t="s">
        <v>11703</v>
      </c>
      <c r="J2848">
        <v>0</v>
      </c>
      <c r="K2848">
        <v>0</v>
      </c>
      <c r="L2848">
        <v>1</v>
      </c>
      <c r="M2848">
        <v>0</v>
      </c>
      <c r="N2848">
        <v>0</v>
      </c>
      <c r="O2848">
        <v>0</v>
      </c>
    </row>
    <row r="2849" spans="1:15">
      <c r="A2849">
        <v>1220</v>
      </c>
      <c r="B2849">
        <v>95</v>
      </c>
      <c r="C2849" s="10">
        <v>950017</v>
      </c>
      <c r="D2849" t="s">
        <v>6669</v>
      </c>
      <c r="E2849" t="s">
        <v>11649</v>
      </c>
      <c r="F2849" t="s">
        <v>9290</v>
      </c>
      <c r="G2849" t="s">
        <v>6672</v>
      </c>
      <c r="H2849" t="s">
        <v>2147</v>
      </c>
      <c r="I2849" t="s">
        <v>11704</v>
      </c>
      <c r="J2849">
        <v>0</v>
      </c>
      <c r="K2849">
        <v>0</v>
      </c>
      <c r="L2849">
        <v>1</v>
      </c>
      <c r="M2849">
        <v>0</v>
      </c>
      <c r="N2849">
        <v>0</v>
      </c>
      <c r="O2849">
        <v>0</v>
      </c>
    </row>
    <row r="2850" spans="1:15">
      <c r="A2850">
        <v>1220</v>
      </c>
      <c r="B2850">
        <v>95</v>
      </c>
      <c r="C2850" s="10">
        <v>950018</v>
      </c>
      <c r="D2850" t="s">
        <v>6669</v>
      </c>
      <c r="E2850" t="s">
        <v>11649</v>
      </c>
      <c r="F2850" t="s">
        <v>9292</v>
      </c>
      <c r="G2850" t="s">
        <v>6672</v>
      </c>
      <c r="H2850" t="s">
        <v>2147</v>
      </c>
      <c r="I2850" t="s">
        <v>11705</v>
      </c>
      <c r="J2850">
        <v>0</v>
      </c>
      <c r="K2850">
        <v>0</v>
      </c>
      <c r="L2850">
        <v>1</v>
      </c>
      <c r="M2850">
        <v>0</v>
      </c>
      <c r="N2850">
        <v>0</v>
      </c>
      <c r="O2850">
        <v>0</v>
      </c>
    </row>
    <row r="2851" spans="1:15">
      <c r="A2851">
        <v>1220</v>
      </c>
      <c r="B2851">
        <v>95</v>
      </c>
      <c r="C2851" s="10">
        <v>950041</v>
      </c>
      <c r="D2851" t="s">
        <v>6669</v>
      </c>
      <c r="E2851" t="s">
        <v>11649</v>
      </c>
      <c r="F2851" t="s">
        <v>11706</v>
      </c>
      <c r="G2851" t="s">
        <v>6672</v>
      </c>
      <c r="H2851" t="s">
        <v>2147</v>
      </c>
      <c r="I2851" t="s">
        <v>11707</v>
      </c>
      <c r="J2851">
        <v>0</v>
      </c>
      <c r="K2851">
        <v>0</v>
      </c>
      <c r="L2851">
        <v>1</v>
      </c>
      <c r="M2851">
        <v>0</v>
      </c>
      <c r="N2851">
        <v>0</v>
      </c>
      <c r="O2851">
        <v>0</v>
      </c>
    </row>
    <row r="2852" spans="1:15">
      <c r="A2852">
        <v>1220</v>
      </c>
      <c r="B2852">
        <v>95</v>
      </c>
      <c r="C2852" s="10">
        <v>950042</v>
      </c>
      <c r="D2852" t="s">
        <v>6669</v>
      </c>
      <c r="E2852" t="s">
        <v>11649</v>
      </c>
      <c r="F2852" t="s">
        <v>11708</v>
      </c>
      <c r="G2852" t="s">
        <v>6672</v>
      </c>
      <c r="H2852" t="s">
        <v>2147</v>
      </c>
      <c r="I2852" t="s">
        <v>11709</v>
      </c>
      <c r="J2852">
        <v>0</v>
      </c>
      <c r="K2852">
        <v>0</v>
      </c>
      <c r="L2852">
        <v>1</v>
      </c>
      <c r="M2852">
        <v>0</v>
      </c>
      <c r="N2852">
        <v>0</v>
      </c>
      <c r="O2852">
        <v>0</v>
      </c>
    </row>
    <row r="2853" spans="1:15">
      <c r="A2853">
        <v>1220</v>
      </c>
      <c r="B2853">
        <v>95</v>
      </c>
      <c r="C2853" s="10">
        <v>950048</v>
      </c>
      <c r="D2853" t="s">
        <v>6669</v>
      </c>
      <c r="E2853" t="s">
        <v>11649</v>
      </c>
      <c r="F2853" t="s">
        <v>11710</v>
      </c>
      <c r="G2853" t="s">
        <v>6672</v>
      </c>
      <c r="H2853" t="s">
        <v>2147</v>
      </c>
      <c r="I2853" t="s">
        <v>11711</v>
      </c>
      <c r="J2853">
        <v>0</v>
      </c>
      <c r="K2853">
        <v>0</v>
      </c>
      <c r="L2853">
        <v>1</v>
      </c>
      <c r="M2853">
        <v>0</v>
      </c>
      <c r="N2853">
        <v>0</v>
      </c>
      <c r="O2853">
        <v>0</v>
      </c>
    </row>
    <row r="2854" spans="1:15">
      <c r="A2854">
        <v>1220</v>
      </c>
      <c r="B2854">
        <v>95</v>
      </c>
      <c r="C2854" s="10">
        <v>950001</v>
      </c>
      <c r="D2854" t="s">
        <v>6669</v>
      </c>
      <c r="E2854" t="s">
        <v>11649</v>
      </c>
      <c r="F2854" t="s">
        <v>10028</v>
      </c>
      <c r="G2854" t="s">
        <v>6672</v>
      </c>
      <c r="H2854" t="s">
        <v>2147</v>
      </c>
      <c r="I2854" t="s">
        <v>10029</v>
      </c>
      <c r="J2854">
        <v>0</v>
      </c>
      <c r="K2854">
        <v>0</v>
      </c>
      <c r="L2854">
        <v>1</v>
      </c>
      <c r="M2854">
        <v>0</v>
      </c>
      <c r="N2854">
        <v>0</v>
      </c>
      <c r="O2854">
        <v>0</v>
      </c>
    </row>
    <row r="2855" spans="1:15">
      <c r="A2855">
        <v>1220</v>
      </c>
      <c r="B2855">
        <v>95</v>
      </c>
      <c r="C2855" s="10">
        <v>950002</v>
      </c>
      <c r="D2855" t="s">
        <v>6669</v>
      </c>
      <c r="E2855" t="s">
        <v>11649</v>
      </c>
      <c r="F2855" t="s">
        <v>10032</v>
      </c>
      <c r="G2855" t="s">
        <v>6672</v>
      </c>
      <c r="H2855" t="s">
        <v>2147</v>
      </c>
      <c r="I2855" t="s">
        <v>10033</v>
      </c>
      <c r="J2855">
        <v>0</v>
      </c>
      <c r="K2855">
        <v>0</v>
      </c>
      <c r="L2855">
        <v>1</v>
      </c>
      <c r="M2855">
        <v>0</v>
      </c>
      <c r="N2855">
        <v>0</v>
      </c>
      <c r="O2855">
        <v>0</v>
      </c>
    </row>
    <row r="2856" spans="1:15">
      <c r="A2856">
        <v>1220</v>
      </c>
      <c r="B2856">
        <v>95</v>
      </c>
      <c r="C2856" s="10">
        <v>950003</v>
      </c>
      <c r="D2856" t="s">
        <v>6669</v>
      </c>
      <c r="E2856" t="s">
        <v>11649</v>
      </c>
      <c r="F2856" t="s">
        <v>10036</v>
      </c>
      <c r="G2856" t="s">
        <v>6672</v>
      </c>
      <c r="H2856" t="s">
        <v>2147</v>
      </c>
      <c r="I2856" t="s">
        <v>10037</v>
      </c>
      <c r="J2856">
        <v>0</v>
      </c>
      <c r="K2856">
        <v>0</v>
      </c>
      <c r="L2856">
        <v>1</v>
      </c>
      <c r="M2856">
        <v>0</v>
      </c>
      <c r="N2856">
        <v>0</v>
      </c>
      <c r="O2856">
        <v>0</v>
      </c>
    </row>
    <row r="2857" spans="1:15">
      <c r="A2857">
        <v>1220</v>
      </c>
      <c r="B2857">
        <v>95</v>
      </c>
      <c r="C2857" s="10">
        <v>950004</v>
      </c>
      <c r="D2857" t="s">
        <v>6669</v>
      </c>
      <c r="E2857" t="s">
        <v>11649</v>
      </c>
      <c r="F2857" t="s">
        <v>10040</v>
      </c>
      <c r="G2857" t="s">
        <v>6672</v>
      </c>
      <c r="H2857" t="s">
        <v>2147</v>
      </c>
      <c r="I2857" t="s">
        <v>10041</v>
      </c>
      <c r="J2857">
        <v>0</v>
      </c>
      <c r="K2857">
        <v>0</v>
      </c>
      <c r="L2857">
        <v>1</v>
      </c>
      <c r="M2857">
        <v>0</v>
      </c>
      <c r="N2857">
        <v>0</v>
      </c>
      <c r="O2857">
        <v>0</v>
      </c>
    </row>
    <row r="2858" spans="1:15">
      <c r="A2858">
        <v>1220</v>
      </c>
      <c r="B2858">
        <v>95</v>
      </c>
      <c r="C2858" s="10">
        <v>950005</v>
      </c>
      <c r="D2858" t="s">
        <v>6669</v>
      </c>
      <c r="E2858" t="s">
        <v>11649</v>
      </c>
      <c r="F2858" t="s">
        <v>11260</v>
      </c>
      <c r="G2858" t="s">
        <v>6672</v>
      </c>
      <c r="H2858" t="s">
        <v>2147</v>
      </c>
      <c r="I2858" t="s">
        <v>11261</v>
      </c>
      <c r="J2858">
        <v>0</v>
      </c>
      <c r="K2858">
        <v>0</v>
      </c>
      <c r="L2858">
        <v>1</v>
      </c>
      <c r="M2858">
        <v>0</v>
      </c>
      <c r="N2858">
        <v>0</v>
      </c>
      <c r="O2858">
        <v>0</v>
      </c>
    </row>
    <row r="2859" spans="1:15">
      <c r="A2859">
        <v>1220</v>
      </c>
      <c r="B2859">
        <v>95</v>
      </c>
      <c r="C2859" s="10">
        <v>950006</v>
      </c>
      <c r="D2859" t="s">
        <v>6669</v>
      </c>
      <c r="E2859" t="s">
        <v>11649</v>
      </c>
      <c r="F2859" t="s">
        <v>11262</v>
      </c>
      <c r="G2859" t="s">
        <v>6672</v>
      </c>
      <c r="H2859" t="s">
        <v>2147</v>
      </c>
      <c r="I2859" t="s">
        <v>11263</v>
      </c>
      <c r="J2859">
        <v>0</v>
      </c>
      <c r="K2859">
        <v>0</v>
      </c>
      <c r="L2859">
        <v>1</v>
      </c>
      <c r="M2859">
        <v>0</v>
      </c>
      <c r="N2859">
        <v>0</v>
      </c>
      <c r="O2859">
        <v>0</v>
      </c>
    </row>
    <row r="2860" spans="1:15">
      <c r="A2860">
        <v>1220</v>
      </c>
      <c r="B2860">
        <v>95</v>
      </c>
      <c r="C2860" s="10">
        <v>950007</v>
      </c>
      <c r="D2860" t="s">
        <v>6669</v>
      </c>
      <c r="E2860" t="s">
        <v>11649</v>
      </c>
      <c r="F2860" t="s">
        <v>11264</v>
      </c>
      <c r="G2860" t="s">
        <v>6672</v>
      </c>
      <c r="H2860" t="s">
        <v>2147</v>
      </c>
      <c r="I2860" t="s">
        <v>11265</v>
      </c>
      <c r="J2860">
        <v>0</v>
      </c>
      <c r="K2860">
        <v>0</v>
      </c>
      <c r="L2860">
        <v>1</v>
      </c>
      <c r="M2860">
        <v>0</v>
      </c>
      <c r="N2860">
        <v>0</v>
      </c>
      <c r="O2860">
        <v>0</v>
      </c>
    </row>
    <row r="2861" spans="1:15">
      <c r="A2861">
        <v>1220</v>
      </c>
      <c r="B2861">
        <v>95</v>
      </c>
      <c r="C2861" s="10">
        <v>950008</v>
      </c>
      <c r="D2861" t="s">
        <v>6669</v>
      </c>
      <c r="E2861" t="s">
        <v>11649</v>
      </c>
      <c r="F2861" t="s">
        <v>11266</v>
      </c>
      <c r="G2861" t="s">
        <v>6672</v>
      </c>
      <c r="H2861" t="s">
        <v>2147</v>
      </c>
      <c r="I2861" t="s">
        <v>11267</v>
      </c>
      <c r="J2861">
        <v>0</v>
      </c>
      <c r="K2861">
        <v>0</v>
      </c>
      <c r="L2861">
        <v>1</v>
      </c>
      <c r="M2861">
        <v>0</v>
      </c>
      <c r="N2861">
        <v>0</v>
      </c>
      <c r="O2861">
        <v>0</v>
      </c>
    </row>
    <row r="2862" spans="1:15">
      <c r="A2862">
        <v>1220</v>
      </c>
      <c r="B2862">
        <v>95</v>
      </c>
      <c r="C2862" s="10">
        <v>950054</v>
      </c>
      <c r="D2862" t="s">
        <v>6669</v>
      </c>
      <c r="E2862" t="s">
        <v>11649</v>
      </c>
      <c r="F2862" t="s">
        <v>11712</v>
      </c>
      <c r="G2862" t="s">
        <v>6672</v>
      </c>
      <c r="H2862" t="s">
        <v>2147</v>
      </c>
      <c r="I2862" t="s">
        <v>11713</v>
      </c>
      <c r="J2862">
        <v>0</v>
      </c>
      <c r="K2862">
        <v>0</v>
      </c>
      <c r="L2862">
        <v>0</v>
      </c>
      <c r="M2862">
        <v>0</v>
      </c>
      <c r="N2862">
        <v>0</v>
      </c>
      <c r="O2862">
        <v>0</v>
      </c>
    </row>
    <row r="2863" spans="1:15">
      <c r="A2863">
        <v>1220</v>
      </c>
      <c r="B2863">
        <v>95</v>
      </c>
      <c r="C2863" s="10">
        <v>950062</v>
      </c>
      <c r="D2863" t="s">
        <v>6669</v>
      </c>
      <c r="E2863" t="s">
        <v>11649</v>
      </c>
      <c r="F2863" t="s">
        <v>11714</v>
      </c>
      <c r="G2863" t="s">
        <v>6672</v>
      </c>
      <c r="H2863" t="s">
        <v>2147</v>
      </c>
      <c r="I2863" t="s">
        <v>11715</v>
      </c>
      <c r="J2863">
        <v>0</v>
      </c>
      <c r="K2863">
        <v>0</v>
      </c>
      <c r="L2863">
        <v>0</v>
      </c>
      <c r="M2863">
        <v>0</v>
      </c>
      <c r="N2863">
        <v>0</v>
      </c>
      <c r="O2863">
        <v>0</v>
      </c>
    </row>
    <row r="2864" spans="1:15">
      <c r="A2864">
        <v>1220</v>
      </c>
      <c r="B2864">
        <v>95</v>
      </c>
      <c r="C2864" s="10">
        <v>950055</v>
      </c>
      <c r="D2864" t="s">
        <v>6669</v>
      </c>
      <c r="E2864" t="s">
        <v>11649</v>
      </c>
      <c r="F2864" t="s">
        <v>11716</v>
      </c>
      <c r="G2864" t="s">
        <v>6672</v>
      </c>
      <c r="H2864" t="s">
        <v>2147</v>
      </c>
      <c r="I2864" t="s">
        <v>11717</v>
      </c>
      <c r="J2864">
        <v>0</v>
      </c>
      <c r="K2864">
        <v>0</v>
      </c>
      <c r="L2864">
        <v>0</v>
      </c>
      <c r="M2864">
        <v>0</v>
      </c>
      <c r="N2864">
        <v>0</v>
      </c>
      <c r="O2864">
        <v>0</v>
      </c>
    </row>
    <row r="2865" spans="1:15">
      <c r="A2865">
        <v>1220</v>
      </c>
      <c r="B2865">
        <v>95</v>
      </c>
      <c r="C2865" s="10">
        <v>950046</v>
      </c>
      <c r="D2865" t="s">
        <v>6669</v>
      </c>
      <c r="E2865" t="s">
        <v>11649</v>
      </c>
      <c r="F2865" t="s">
        <v>11718</v>
      </c>
      <c r="G2865" t="s">
        <v>6672</v>
      </c>
      <c r="H2865" t="s">
        <v>2147</v>
      </c>
      <c r="I2865" t="s">
        <v>11719</v>
      </c>
      <c r="J2865">
        <v>0</v>
      </c>
      <c r="K2865">
        <v>0</v>
      </c>
      <c r="L2865">
        <v>0</v>
      </c>
      <c r="M2865">
        <v>0</v>
      </c>
      <c r="N2865">
        <v>0</v>
      </c>
      <c r="O2865">
        <v>0</v>
      </c>
    </row>
    <row r="2866" spans="1:15">
      <c r="A2866">
        <v>1220</v>
      </c>
      <c r="B2866">
        <v>95</v>
      </c>
      <c r="C2866" s="10">
        <v>950047</v>
      </c>
      <c r="D2866" t="s">
        <v>6669</v>
      </c>
      <c r="E2866" t="s">
        <v>11649</v>
      </c>
      <c r="F2866" t="s">
        <v>11720</v>
      </c>
      <c r="G2866" t="s">
        <v>6672</v>
      </c>
      <c r="H2866" t="s">
        <v>2147</v>
      </c>
      <c r="I2866" t="s">
        <v>11721</v>
      </c>
      <c r="J2866">
        <v>0</v>
      </c>
      <c r="K2866">
        <v>0</v>
      </c>
      <c r="L2866">
        <v>0</v>
      </c>
      <c r="M2866">
        <v>0</v>
      </c>
      <c r="N2866">
        <v>0</v>
      </c>
      <c r="O2866">
        <v>0</v>
      </c>
    </row>
    <row r="2867" spans="1:15">
      <c r="A2867">
        <v>1221</v>
      </c>
      <c r="B2867">
        <v>96</v>
      </c>
      <c r="C2867" s="10">
        <v>960000</v>
      </c>
      <c r="D2867" t="s">
        <v>6669</v>
      </c>
      <c r="E2867" t="s">
        <v>11722</v>
      </c>
      <c r="F2867" t="s">
        <v>6671</v>
      </c>
      <c r="G2867" t="s">
        <v>6672</v>
      </c>
      <c r="H2867" t="s">
        <v>11723</v>
      </c>
      <c r="I2867" t="s">
        <v>6674</v>
      </c>
      <c r="J2867">
        <v>0</v>
      </c>
      <c r="K2867">
        <v>0</v>
      </c>
      <c r="L2867">
        <v>0</v>
      </c>
      <c r="M2867">
        <v>0</v>
      </c>
      <c r="N2867">
        <v>0</v>
      </c>
      <c r="O2867">
        <v>0</v>
      </c>
    </row>
    <row r="2868" spans="1:15">
      <c r="A2868">
        <v>1221</v>
      </c>
      <c r="B2868">
        <v>96</v>
      </c>
      <c r="C2868" s="10">
        <v>960075</v>
      </c>
      <c r="D2868" t="s">
        <v>6669</v>
      </c>
      <c r="E2868" t="s">
        <v>11722</v>
      </c>
      <c r="F2868" t="s">
        <v>11724</v>
      </c>
      <c r="G2868" t="s">
        <v>6672</v>
      </c>
      <c r="H2868" t="s">
        <v>11723</v>
      </c>
      <c r="I2868" t="s">
        <v>11725</v>
      </c>
      <c r="J2868">
        <v>0</v>
      </c>
      <c r="K2868">
        <v>0</v>
      </c>
      <c r="L2868">
        <v>0</v>
      </c>
      <c r="M2868">
        <v>0</v>
      </c>
      <c r="N2868">
        <v>0</v>
      </c>
      <c r="O2868">
        <v>0</v>
      </c>
    </row>
    <row r="2869" spans="1:15">
      <c r="A2869">
        <v>1221</v>
      </c>
      <c r="B2869">
        <v>96</v>
      </c>
      <c r="C2869" s="10">
        <v>960061</v>
      </c>
      <c r="D2869" t="s">
        <v>6669</v>
      </c>
      <c r="E2869" t="s">
        <v>11722</v>
      </c>
      <c r="F2869" t="s">
        <v>11032</v>
      </c>
      <c r="G2869" t="s">
        <v>6672</v>
      </c>
      <c r="H2869" t="s">
        <v>11723</v>
      </c>
      <c r="I2869" t="s">
        <v>11033</v>
      </c>
      <c r="J2869">
        <v>0</v>
      </c>
      <c r="K2869">
        <v>0</v>
      </c>
      <c r="L2869">
        <v>0</v>
      </c>
      <c r="M2869">
        <v>0</v>
      </c>
      <c r="N2869">
        <v>0</v>
      </c>
      <c r="O2869">
        <v>0</v>
      </c>
    </row>
    <row r="2870" spans="1:15">
      <c r="A2870">
        <v>1221</v>
      </c>
      <c r="B2870">
        <v>96</v>
      </c>
      <c r="C2870" s="10">
        <v>960010</v>
      </c>
      <c r="D2870" t="s">
        <v>6669</v>
      </c>
      <c r="E2870" t="s">
        <v>11722</v>
      </c>
      <c r="F2870" t="s">
        <v>9848</v>
      </c>
      <c r="G2870" t="s">
        <v>6672</v>
      </c>
      <c r="H2870" t="s">
        <v>11723</v>
      </c>
      <c r="I2870" t="s">
        <v>9849</v>
      </c>
      <c r="J2870">
        <v>0</v>
      </c>
      <c r="K2870">
        <v>0</v>
      </c>
      <c r="L2870">
        <v>1</v>
      </c>
      <c r="M2870">
        <v>0</v>
      </c>
      <c r="N2870">
        <v>0</v>
      </c>
      <c r="O2870">
        <v>0</v>
      </c>
    </row>
    <row r="2871" spans="1:15">
      <c r="A2871">
        <v>1221</v>
      </c>
      <c r="B2871">
        <v>96</v>
      </c>
      <c r="C2871" s="10">
        <v>960030</v>
      </c>
      <c r="D2871" t="s">
        <v>6669</v>
      </c>
      <c r="E2871" t="s">
        <v>11722</v>
      </c>
      <c r="F2871" t="s">
        <v>9846</v>
      </c>
      <c r="G2871" t="s">
        <v>6672</v>
      </c>
      <c r="H2871" t="s">
        <v>11723</v>
      </c>
      <c r="I2871" t="s">
        <v>9847</v>
      </c>
      <c r="J2871">
        <v>0</v>
      </c>
      <c r="K2871">
        <v>0</v>
      </c>
      <c r="L2871">
        <v>1</v>
      </c>
      <c r="M2871">
        <v>0</v>
      </c>
      <c r="N2871">
        <v>0</v>
      </c>
      <c r="O2871">
        <v>0</v>
      </c>
    </row>
    <row r="2872" spans="1:15">
      <c r="A2872">
        <v>1221</v>
      </c>
      <c r="B2872">
        <v>96</v>
      </c>
      <c r="C2872" s="10">
        <v>960065</v>
      </c>
      <c r="D2872" t="s">
        <v>6669</v>
      </c>
      <c r="E2872" t="s">
        <v>11722</v>
      </c>
      <c r="F2872" t="s">
        <v>11726</v>
      </c>
      <c r="G2872" t="s">
        <v>6672</v>
      </c>
      <c r="H2872" t="s">
        <v>11723</v>
      </c>
      <c r="I2872" t="s">
        <v>11727</v>
      </c>
      <c r="J2872">
        <v>0</v>
      </c>
      <c r="K2872">
        <v>0</v>
      </c>
      <c r="L2872">
        <v>0</v>
      </c>
      <c r="M2872">
        <v>0</v>
      </c>
      <c r="N2872">
        <v>0</v>
      </c>
      <c r="O2872">
        <v>0</v>
      </c>
    </row>
    <row r="2873" spans="1:15">
      <c r="A2873">
        <v>1221</v>
      </c>
      <c r="B2873">
        <v>96</v>
      </c>
      <c r="C2873" s="10">
        <v>960073</v>
      </c>
      <c r="D2873" t="s">
        <v>6669</v>
      </c>
      <c r="E2873" t="s">
        <v>11722</v>
      </c>
      <c r="F2873" t="s">
        <v>11728</v>
      </c>
      <c r="G2873" t="s">
        <v>6672</v>
      </c>
      <c r="H2873" t="s">
        <v>11723</v>
      </c>
      <c r="I2873" t="s">
        <v>11729</v>
      </c>
      <c r="J2873">
        <v>0</v>
      </c>
      <c r="K2873">
        <v>0</v>
      </c>
      <c r="L2873">
        <v>0</v>
      </c>
      <c r="M2873">
        <v>0</v>
      </c>
      <c r="N2873">
        <v>0</v>
      </c>
      <c r="O2873">
        <v>0</v>
      </c>
    </row>
    <row r="2874" spans="1:15">
      <c r="A2874">
        <v>1221</v>
      </c>
      <c r="B2874">
        <v>96</v>
      </c>
      <c r="C2874" s="10">
        <v>960064</v>
      </c>
      <c r="D2874" t="s">
        <v>6669</v>
      </c>
      <c r="E2874" t="s">
        <v>11722</v>
      </c>
      <c r="F2874" t="s">
        <v>11730</v>
      </c>
      <c r="G2874" t="s">
        <v>6672</v>
      </c>
      <c r="H2874" t="s">
        <v>11723</v>
      </c>
      <c r="I2874" t="s">
        <v>11731</v>
      </c>
      <c r="J2874">
        <v>0</v>
      </c>
      <c r="K2874">
        <v>0</v>
      </c>
      <c r="L2874">
        <v>0</v>
      </c>
      <c r="M2874">
        <v>0</v>
      </c>
      <c r="N2874">
        <v>0</v>
      </c>
      <c r="O2874">
        <v>0</v>
      </c>
    </row>
    <row r="2875" spans="1:15">
      <c r="A2875">
        <v>1221</v>
      </c>
      <c r="B2875">
        <v>9821</v>
      </c>
      <c r="C2875" s="10">
        <v>982181</v>
      </c>
      <c r="D2875" t="s">
        <v>6669</v>
      </c>
      <c r="E2875" t="s">
        <v>11722</v>
      </c>
      <c r="F2875" t="s">
        <v>11732</v>
      </c>
      <c r="G2875" t="s">
        <v>6672</v>
      </c>
      <c r="H2875" t="s">
        <v>11723</v>
      </c>
      <c r="I2875" t="s">
        <v>11733</v>
      </c>
      <c r="J2875">
        <v>0</v>
      </c>
      <c r="K2875">
        <v>0</v>
      </c>
      <c r="L2875">
        <v>0</v>
      </c>
      <c r="M2875">
        <v>0</v>
      </c>
      <c r="N2875">
        <v>0</v>
      </c>
      <c r="O2875">
        <v>0</v>
      </c>
    </row>
    <row r="2876" spans="1:15">
      <c r="A2876">
        <v>1221</v>
      </c>
      <c r="B2876">
        <v>96</v>
      </c>
      <c r="C2876" s="10">
        <v>960071</v>
      </c>
      <c r="D2876" t="s">
        <v>6669</v>
      </c>
      <c r="E2876" t="s">
        <v>11722</v>
      </c>
      <c r="F2876" t="s">
        <v>11734</v>
      </c>
      <c r="G2876" t="s">
        <v>6672</v>
      </c>
      <c r="H2876" t="s">
        <v>11723</v>
      </c>
      <c r="I2876" t="s">
        <v>11735</v>
      </c>
      <c r="J2876">
        <v>0</v>
      </c>
      <c r="K2876">
        <v>0</v>
      </c>
      <c r="L2876">
        <v>0</v>
      </c>
      <c r="M2876">
        <v>0</v>
      </c>
      <c r="N2876">
        <v>0</v>
      </c>
      <c r="O2876">
        <v>0</v>
      </c>
    </row>
    <row r="2877" spans="1:15">
      <c r="A2877">
        <v>1221</v>
      </c>
      <c r="B2877">
        <v>96</v>
      </c>
      <c r="C2877" s="10">
        <v>960076</v>
      </c>
      <c r="D2877" t="s">
        <v>6669</v>
      </c>
      <c r="E2877" t="s">
        <v>11722</v>
      </c>
      <c r="F2877" t="s">
        <v>11736</v>
      </c>
      <c r="G2877" t="s">
        <v>6672</v>
      </c>
      <c r="H2877" t="s">
        <v>11723</v>
      </c>
      <c r="I2877" t="s">
        <v>11737</v>
      </c>
      <c r="J2877">
        <v>0</v>
      </c>
      <c r="K2877">
        <v>0</v>
      </c>
      <c r="L2877">
        <v>0</v>
      </c>
      <c r="M2877">
        <v>0</v>
      </c>
      <c r="N2877">
        <v>0</v>
      </c>
      <c r="O2877">
        <v>0</v>
      </c>
    </row>
    <row r="2878" spans="1:15">
      <c r="A2878">
        <v>1221</v>
      </c>
      <c r="B2878">
        <v>96</v>
      </c>
      <c r="C2878" s="10">
        <v>960078</v>
      </c>
      <c r="D2878" t="s">
        <v>6669</v>
      </c>
      <c r="E2878" t="s">
        <v>11722</v>
      </c>
      <c r="F2878" t="s">
        <v>11738</v>
      </c>
      <c r="G2878" t="s">
        <v>6672</v>
      </c>
      <c r="H2878" t="s">
        <v>11723</v>
      </c>
      <c r="I2878" t="s">
        <v>11739</v>
      </c>
      <c r="J2878">
        <v>0</v>
      </c>
      <c r="K2878">
        <v>0</v>
      </c>
      <c r="L2878">
        <v>0</v>
      </c>
      <c r="M2878">
        <v>0</v>
      </c>
      <c r="N2878">
        <v>0</v>
      </c>
      <c r="O2878">
        <v>0</v>
      </c>
    </row>
    <row r="2879" spans="1:15">
      <c r="A2879">
        <v>1221</v>
      </c>
      <c r="B2879">
        <v>96</v>
      </c>
      <c r="C2879" s="10">
        <v>960011</v>
      </c>
      <c r="D2879" t="s">
        <v>6669</v>
      </c>
      <c r="E2879" t="s">
        <v>11722</v>
      </c>
      <c r="F2879" t="s">
        <v>9914</v>
      </c>
      <c r="G2879" t="s">
        <v>6672</v>
      </c>
      <c r="H2879" t="s">
        <v>11723</v>
      </c>
      <c r="I2879" t="s">
        <v>9915</v>
      </c>
      <c r="J2879">
        <v>0</v>
      </c>
      <c r="K2879">
        <v>0</v>
      </c>
      <c r="L2879">
        <v>1</v>
      </c>
      <c r="M2879">
        <v>0</v>
      </c>
      <c r="N2879">
        <v>0</v>
      </c>
      <c r="O2879">
        <v>0</v>
      </c>
    </row>
    <row r="2880" spans="1:15">
      <c r="A2880">
        <v>1221</v>
      </c>
      <c r="B2880">
        <v>96</v>
      </c>
      <c r="C2880" s="10">
        <v>960031</v>
      </c>
      <c r="D2880" t="s">
        <v>6669</v>
      </c>
      <c r="E2880" t="s">
        <v>11722</v>
      </c>
      <c r="F2880" t="s">
        <v>9912</v>
      </c>
      <c r="G2880" t="s">
        <v>6672</v>
      </c>
      <c r="H2880" t="s">
        <v>11723</v>
      </c>
      <c r="I2880" t="s">
        <v>9913</v>
      </c>
      <c r="J2880">
        <v>0</v>
      </c>
      <c r="K2880">
        <v>0</v>
      </c>
      <c r="L2880">
        <v>1</v>
      </c>
      <c r="M2880">
        <v>0</v>
      </c>
      <c r="N2880">
        <v>0</v>
      </c>
      <c r="O2880">
        <v>0</v>
      </c>
    </row>
    <row r="2881" spans="1:15">
      <c r="A2881">
        <v>1221</v>
      </c>
      <c r="B2881">
        <v>96</v>
      </c>
      <c r="C2881" s="10">
        <v>960012</v>
      </c>
      <c r="D2881" t="s">
        <v>6669</v>
      </c>
      <c r="E2881" t="s">
        <v>11722</v>
      </c>
      <c r="F2881" t="s">
        <v>9918</v>
      </c>
      <c r="G2881" t="s">
        <v>6672</v>
      </c>
      <c r="H2881" t="s">
        <v>11723</v>
      </c>
      <c r="I2881" t="s">
        <v>9919</v>
      </c>
      <c r="J2881">
        <v>0</v>
      </c>
      <c r="K2881">
        <v>0</v>
      </c>
      <c r="L2881">
        <v>1</v>
      </c>
      <c r="M2881">
        <v>0</v>
      </c>
      <c r="N2881">
        <v>0</v>
      </c>
      <c r="O2881">
        <v>0</v>
      </c>
    </row>
    <row r="2882" spans="1:15">
      <c r="A2882">
        <v>1221</v>
      </c>
      <c r="B2882">
        <v>96</v>
      </c>
      <c r="C2882" s="10">
        <v>960032</v>
      </c>
      <c r="D2882" t="s">
        <v>6669</v>
      </c>
      <c r="E2882" t="s">
        <v>11722</v>
      </c>
      <c r="F2882" t="s">
        <v>9916</v>
      </c>
      <c r="G2882" t="s">
        <v>6672</v>
      </c>
      <c r="H2882" t="s">
        <v>11723</v>
      </c>
      <c r="I2882" t="s">
        <v>9917</v>
      </c>
      <c r="J2882">
        <v>0</v>
      </c>
      <c r="K2882">
        <v>0</v>
      </c>
      <c r="L2882">
        <v>1</v>
      </c>
      <c r="M2882">
        <v>0</v>
      </c>
      <c r="N2882">
        <v>0</v>
      </c>
      <c r="O2882">
        <v>0</v>
      </c>
    </row>
    <row r="2883" spans="1:15">
      <c r="A2883">
        <v>1221</v>
      </c>
      <c r="B2883">
        <v>96</v>
      </c>
      <c r="C2883" s="10">
        <v>960013</v>
      </c>
      <c r="D2883" t="s">
        <v>6669</v>
      </c>
      <c r="E2883" t="s">
        <v>11722</v>
      </c>
      <c r="F2883" t="s">
        <v>9922</v>
      </c>
      <c r="G2883" t="s">
        <v>6672</v>
      </c>
      <c r="H2883" t="s">
        <v>11723</v>
      </c>
      <c r="I2883" t="s">
        <v>9923</v>
      </c>
      <c r="J2883">
        <v>0</v>
      </c>
      <c r="K2883">
        <v>0</v>
      </c>
      <c r="L2883">
        <v>1</v>
      </c>
      <c r="M2883">
        <v>0</v>
      </c>
      <c r="N2883">
        <v>0</v>
      </c>
      <c r="O2883">
        <v>0</v>
      </c>
    </row>
    <row r="2884" spans="1:15">
      <c r="A2884">
        <v>1221</v>
      </c>
      <c r="B2884">
        <v>96</v>
      </c>
      <c r="C2884" s="10">
        <v>960033</v>
      </c>
      <c r="D2884" t="s">
        <v>6669</v>
      </c>
      <c r="E2884" t="s">
        <v>11722</v>
      </c>
      <c r="F2884" t="s">
        <v>9920</v>
      </c>
      <c r="G2884" t="s">
        <v>6672</v>
      </c>
      <c r="H2884" t="s">
        <v>11723</v>
      </c>
      <c r="I2884" t="s">
        <v>9921</v>
      </c>
      <c r="J2884">
        <v>0</v>
      </c>
      <c r="K2884">
        <v>0</v>
      </c>
      <c r="L2884">
        <v>1</v>
      </c>
      <c r="M2884">
        <v>0</v>
      </c>
      <c r="N2884">
        <v>0</v>
      </c>
      <c r="O2884">
        <v>0</v>
      </c>
    </row>
    <row r="2885" spans="1:15">
      <c r="A2885">
        <v>1221</v>
      </c>
      <c r="B2885">
        <v>96</v>
      </c>
      <c r="C2885" s="10">
        <v>960014</v>
      </c>
      <c r="D2885" t="s">
        <v>6669</v>
      </c>
      <c r="E2885" t="s">
        <v>11722</v>
      </c>
      <c r="F2885" t="s">
        <v>9926</v>
      </c>
      <c r="G2885" t="s">
        <v>6672</v>
      </c>
      <c r="H2885" t="s">
        <v>11723</v>
      </c>
      <c r="I2885" t="s">
        <v>9927</v>
      </c>
      <c r="J2885">
        <v>0</v>
      </c>
      <c r="K2885">
        <v>0</v>
      </c>
      <c r="L2885">
        <v>1</v>
      </c>
      <c r="M2885">
        <v>0</v>
      </c>
      <c r="N2885">
        <v>0</v>
      </c>
      <c r="O2885">
        <v>0</v>
      </c>
    </row>
    <row r="2886" spans="1:15">
      <c r="A2886">
        <v>1221</v>
      </c>
      <c r="B2886">
        <v>96</v>
      </c>
      <c r="C2886" s="10">
        <v>960034</v>
      </c>
      <c r="D2886" t="s">
        <v>6669</v>
      </c>
      <c r="E2886" t="s">
        <v>11722</v>
      </c>
      <c r="F2886" t="s">
        <v>9924</v>
      </c>
      <c r="G2886" t="s">
        <v>6672</v>
      </c>
      <c r="H2886" t="s">
        <v>11723</v>
      </c>
      <c r="I2886" t="s">
        <v>9925</v>
      </c>
      <c r="J2886">
        <v>0</v>
      </c>
      <c r="K2886">
        <v>0</v>
      </c>
      <c r="L2886">
        <v>1</v>
      </c>
      <c r="M2886">
        <v>0</v>
      </c>
      <c r="N2886">
        <v>0</v>
      </c>
      <c r="O2886">
        <v>0</v>
      </c>
    </row>
    <row r="2887" spans="1:15">
      <c r="A2887">
        <v>1221</v>
      </c>
      <c r="B2887">
        <v>96</v>
      </c>
      <c r="C2887" s="10">
        <v>960015</v>
      </c>
      <c r="D2887" t="s">
        <v>6669</v>
      </c>
      <c r="E2887" t="s">
        <v>11722</v>
      </c>
      <c r="F2887" t="s">
        <v>9930</v>
      </c>
      <c r="G2887" t="s">
        <v>6672</v>
      </c>
      <c r="H2887" t="s">
        <v>11723</v>
      </c>
      <c r="I2887" t="s">
        <v>9931</v>
      </c>
      <c r="J2887">
        <v>0</v>
      </c>
      <c r="K2887">
        <v>0</v>
      </c>
      <c r="L2887">
        <v>1</v>
      </c>
      <c r="M2887">
        <v>0</v>
      </c>
      <c r="N2887">
        <v>0</v>
      </c>
      <c r="O2887">
        <v>0</v>
      </c>
    </row>
    <row r="2888" spans="1:15">
      <c r="A2888">
        <v>1221</v>
      </c>
      <c r="B2888">
        <v>96</v>
      </c>
      <c r="C2888" s="10">
        <v>960035</v>
      </c>
      <c r="D2888" t="s">
        <v>6669</v>
      </c>
      <c r="E2888" t="s">
        <v>11722</v>
      </c>
      <c r="F2888" t="s">
        <v>9928</v>
      </c>
      <c r="G2888" t="s">
        <v>6672</v>
      </c>
      <c r="H2888" t="s">
        <v>11723</v>
      </c>
      <c r="I2888" t="s">
        <v>9929</v>
      </c>
      <c r="J2888">
        <v>0</v>
      </c>
      <c r="K2888">
        <v>0</v>
      </c>
      <c r="L2888">
        <v>1</v>
      </c>
      <c r="M2888">
        <v>0</v>
      </c>
      <c r="N2888">
        <v>0</v>
      </c>
      <c r="O2888">
        <v>0</v>
      </c>
    </row>
    <row r="2889" spans="1:15">
      <c r="A2889">
        <v>1221</v>
      </c>
      <c r="B2889">
        <v>96</v>
      </c>
      <c r="C2889" s="10">
        <v>960016</v>
      </c>
      <c r="D2889" t="s">
        <v>6669</v>
      </c>
      <c r="E2889" t="s">
        <v>11722</v>
      </c>
      <c r="F2889" t="s">
        <v>9934</v>
      </c>
      <c r="G2889" t="s">
        <v>6672</v>
      </c>
      <c r="H2889" t="s">
        <v>11723</v>
      </c>
      <c r="I2889" t="s">
        <v>9935</v>
      </c>
      <c r="J2889">
        <v>0</v>
      </c>
      <c r="K2889">
        <v>0</v>
      </c>
      <c r="L2889">
        <v>1</v>
      </c>
      <c r="M2889">
        <v>0</v>
      </c>
      <c r="N2889">
        <v>0</v>
      </c>
      <c r="O2889">
        <v>0</v>
      </c>
    </row>
    <row r="2890" spans="1:15">
      <c r="A2890">
        <v>1221</v>
      </c>
      <c r="B2890">
        <v>96</v>
      </c>
      <c r="C2890" s="10">
        <v>960036</v>
      </c>
      <c r="D2890" t="s">
        <v>6669</v>
      </c>
      <c r="E2890" t="s">
        <v>11722</v>
      </c>
      <c r="F2890" t="s">
        <v>9932</v>
      </c>
      <c r="G2890" t="s">
        <v>6672</v>
      </c>
      <c r="H2890" t="s">
        <v>11723</v>
      </c>
      <c r="I2890" t="s">
        <v>9933</v>
      </c>
      <c r="J2890">
        <v>0</v>
      </c>
      <c r="K2890">
        <v>0</v>
      </c>
      <c r="L2890">
        <v>1</v>
      </c>
      <c r="M2890">
        <v>0</v>
      </c>
      <c r="N2890">
        <v>0</v>
      </c>
      <c r="O2890">
        <v>0</v>
      </c>
    </row>
    <row r="2891" spans="1:15">
      <c r="A2891">
        <v>1221</v>
      </c>
      <c r="B2891">
        <v>96</v>
      </c>
      <c r="C2891" s="10">
        <v>960017</v>
      </c>
      <c r="D2891" t="s">
        <v>6669</v>
      </c>
      <c r="E2891" t="s">
        <v>11722</v>
      </c>
      <c r="F2891" t="s">
        <v>9938</v>
      </c>
      <c r="G2891" t="s">
        <v>6672</v>
      </c>
      <c r="H2891" t="s">
        <v>11723</v>
      </c>
      <c r="I2891" t="s">
        <v>9939</v>
      </c>
      <c r="J2891">
        <v>0</v>
      </c>
      <c r="K2891">
        <v>0</v>
      </c>
      <c r="L2891">
        <v>1</v>
      </c>
      <c r="M2891">
        <v>0</v>
      </c>
      <c r="N2891">
        <v>0</v>
      </c>
      <c r="O2891">
        <v>0</v>
      </c>
    </row>
    <row r="2892" spans="1:15">
      <c r="A2892">
        <v>1221</v>
      </c>
      <c r="B2892">
        <v>96</v>
      </c>
      <c r="C2892" s="10">
        <v>960037</v>
      </c>
      <c r="D2892" t="s">
        <v>6669</v>
      </c>
      <c r="E2892" t="s">
        <v>11722</v>
      </c>
      <c r="F2892" t="s">
        <v>9936</v>
      </c>
      <c r="G2892" t="s">
        <v>6672</v>
      </c>
      <c r="H2892" t="s">
        <v>11723</v>
      </c>
      <c r="I2892" t="s">
        <v>9937</v>
      </c>
      <c r="J2892">
        <v>0</v>
      </c>
      <c r="K2892">
        <v>0</v>
      </c>
      <c r="L2892">
        <v>1</v>
      </c>
      <c r="M2892">
        <v>0</v>
      </c>
      <c r="N2892">
        <v>0</v>
      </c>
      <c r="O2892">
        <v>0</v>
      </c>
    </row>
    <row r="2893" spans="1:15">
      <c r="A2893">
        <v>1221</v>
      </c>
      <c r="B2893">
        <v>96</v>
      </c>
      <c r="C2893" s="10">
        <v>960018</v>
      </c>
      <c r="D2893" t="s">
        <v>6669</v>
      </c>
      <c r="E2893" t="s">
        <v>11722</v>
      </c>
      <c r="F2893" t="s">
        <v>9942</v>
      </c>
      <c r="G2893" t="s">
        <v>6672</v>
      </c>
      <c r="H2893" t="s">
        <v>11723</v>
      </c>
      <c r="I2893" t="s">
        <v>9943</v>
      </c>
      <c r="J2893">
        <v>0</v>
      </c>
      <c r="K2893">
        <v>0</v>
      </c>
      <c r="L2893">
        <v>1</v>
      </c>
      <c r="M2893">
        <v>0</v>
      </c>
      <c r="N2893">
        <v>0</v>
      </c>
      <c r="O2893">
        <v>0</v>
      </c>
    </row>
    <row r="2894" spans="1:15">
      <c r="A2894">
        <v>1221</v>
      </c>
      <c r="B2894">
        <v>96</v>
      </c>
      <c r="C2894" s="10">
        <v>960038</v>
      </c>
      <c r="D2894" t="s">
        <v>6669</v>
      </c>
      <c r="E2894" t="s">
        <v>11722</v>
      </c>
      <c r="F2894" t="s">
        <v>9940</v>
      </c>
      <c r="G2894" t="s">
        <v>6672</v>
      </c>
      <c r="H2894" t="s">
        <v>11723</v>
      </c>
      <c r="I2894" t="s">
        <v>9941</v>
      </c>
      <c r="J2894">
        <v>0</v>
      </c>
      <c r="K2894">
        <v>0</v>
      </c>
      <c r="L2894">
        <v>1</v>
      </c>
      <c r="M2894">
        <v>0</v>
      </c>
      <c r="N2894">
        <v>0</v>
      </c>
      <c r="O2894">
        <v>0</v>
      </c>
    </row>
    <row r="2895" spans="1:15">
      <c r="A2895">
        <v>1221</v>
      </c>
      <c r="B2895">
        <v>96</v>
      </c>
      <c r="C2895" s="10">
        <v>960019</v>
      </c>
      <c r="D2895" t="s">
        <v>6669</v>
      </c>
      <c r="E2895" t="s">
        <v>11722</v>
      </c>
      <c r="F2895" t="s">
        <v>9946</v>
      </c>
      <c r="G2895" t="s">
        <v>6672</v>
      </c>
      <c r="H2895" t="s">
        <v>11723</v>
      </c>
      <c r="I2895" t="s">
        <v>9947</v>
      </c>
      <c r="J2895">
        <v>0</v>
      </c>
      <c r="K2895">
        <v>0</v>
      </c>
      <c r="L2895">
        <v>1</v>
      </c>
      <c r="M2895">
        <v>0</v>
      </c>
      <c r="N2895">
        <v>0</v>
      </c>
      <c r="O2895">
        <v>0</v>
      </c>
    </row>
    <row r="2896" spans="1:15">
      <c r="A2896">
        <v>1221</v>
      </c>
      <c r="B2896">
        <v>96</v>
      </c>
      <c r="C2896" s="10">
        <v>960039</v>
      </c>
      <c r="D2896" t="s">
        <v>6669</v>
      </c>
      <c r="E2896" t="s">
        <v>11722</v>
      </c>
      <c r="F2896" t="s">
        <v>9944</v>
      </c>
      <c r="G2896" t="s">
        <v>6672</v>
      </c>
      <c r="H2896" t="s">
        <v>11723</v>
      </c>
      <c r="I2896" t="s">
        <v>9945</v>
      </c>
      <c r="J2896">
        <v>0</v>
      </c>
      <c r="K2896">
        <v>0</v>
      </c>
      <c r="L2896">
        <v>1</v>
      </c>
      <c r="M2896">
        <v>0</v>
      </c>
      <c r="N2896">
        <v>0</v>
      </c>
      <c r="O2896">
        <v>0</v>
      </c>
    </row>
    <row r="2897" spans="1:15">
      <c r="A2897">
        <v>1221</v>
      </c>
      <c r="B2897">
        <v>96</v>
      </c>
      <c r="C2897" s="10">
        <v>960020</v>
      </c>
      <c r="D2897" t="s">
        <v>6669</v>
      </c>
      <c r="E2897" t="s">
        <v>11722</v>
      </c>
      <c r="F2897" t="s">
        <v>9950</v>
      </c>
      <c r="G2897" t="s">
        <v>6672</v>
      </c>
      <c r="H2897" t="s">
        <v>11723</v>
      </c>
      <c r="I2897" t="s">
        <v>9951</v>
      </c>
      <c r="J2897">
        <v>0</v>
      </c>
      <c r="K2897">
        <v>0</v>
      </c>
      <c r="L2897">
        <v>1</v>
      </c>
      <c r="M2897">
        <v>0</v>
      </c>
      <c r="N2897">
        <v>0</v>
      </c>
      <c r="O2897">
        <v>0</v>
      </c>
    </row>
    <row r="2898" spans="1:15">
      <c r="A2898">
        <v>1221</v>
      </c>
      <c r="B2898">
        <v>96</v>
      </c>
      <c r="C2898" s="10">
        <v>960040</v>
      </c>
      <c r="D2898" t="s">
        <v>6669</v>
      </c>
      <c r="E2898" t="s">
        <v>11722</v>
      </c>
      <c r="F2898" t="s">
        <v>9948</v>
      </c>
      <c r="G2898" t="s">
        <v>6672</v>
      </c>
      <c r="H2898" t="s">
        <v>11723</v>
      </c>
      <c r="I2898" t="s">
        <v>9949</v>
      </c>
      <c r="J2898">
        <v>0</v>
      </c>
      <c r="K2898">
        <v>0</v>
      </c>
      <c r="L2898">
        <v>1</v>
      </c>
      <c r="M2898">
        <v>0</v>
      </c>
      <c r="N2898">
        <v>0</v>
      </c>
      <c r="O2898">
        <v>0</v>
      </c>
    </row>
    <row r="2899" spans="1:15">
      <c r="A2899">
        <v>1221</v>
      </c>
      <c r="B2899">
        <v>96</v>
      </c>
      <c r="C2899" s="10">
        <v>960021</v>
      </c>
      <c r="D2899" t="s">
        <v>6669</v>
      </c>
      <c r="E2899" t="s">
        <v>11722</v>
      </c>
      <c r="F2899" t="s">
        <v>9954</v>
      </c>
      <c r="G2899" t="s">
        <v>6672</v>
      </c>
      <c r="H2899" t="s">
        <v>11723</v>
      </c>
      <c r="I2899" t="s">
        <v>9955</v>
      </c>
      <c r="J2899">
        <v>0</v>
      </c>
      <c r="K2899">
        <v>0</v>
      </c>
      <c r="L2899">
        <v>1</v>
      </c>
      <c r="M2899">
        <v>0</v>
      </c>
      <c r="N2899">
        <v>0</v>
      </c>
      <c r="O2899">
        <v>0</v>
      </c>
    </row>
    <row r="2900" spans="1:15">
      <c r="A2900">
        <v>1221</v>
      </c>
      <c r="B2900">
        <v>96</v>
      </c>
      <c r="C2900" s="10">
        <v>960041</v>
      </c>
      <c r="D2900" t="s">
        <v>6669</v>
      </c>
      <c r="E2900" t="s">
        <v>11722</v>
      </c>
      <c r="F2900" t="s">
        <v>9952</v>
      </c>
      <c r="G2900" t="s">
        <v>6672</v>
      </c>
      <c r="H2900" t="s">
        <v>11723</v>
      </c>
      <c r="I2900" t="s">
        <v>9953</v>
      </c>
      <c r="J2900">
        <v>0</v>
      </c>
      <c r="K2900">
        <v>0</v>
      </c>
      <c r="L2900">
        <v>1</v>
      </c>
      <c r="M2900">
        <v>0</v>
      </c>
      <c r="N2900">
        <v>0</v>
      </c>
      <c r="O2900">
        <v>0</v>
      </c>
    </row>
    <row r="2901" spans="1:15">
      <c r="A2901">
        <v>1221</v>
      </c>
      <c r="B2901">
        <v>96</v>
      </c>
      <c r="C2901" s="10">
        <v>960022</v>
      </c>
      <c r="D2901" t="s">
        <v>6669</v>
      </c>
      <c r="E2901" t="s">
        <v>11722</v>
      </c>
      <c r="F2901" t="s">
        <v>9958</v>
      </c>
      <c r="G2901" t="s">
        <v>6672</v>
      </c>
      <c r="H2901" t="s">
        <v>11723</v>
      </c>
      <c r="I2901" t="s">
        <v>9959</v>
      </c>
      <c r="J2901">
        <v>0</v>
      </c>
      <c r="K2901">
        <v>0</v>
      </c>
      <c r="L2901">
        <v>1</v>
      </c>
      <c r="M2901">
        <v>0</v>
      </c>
      <c r="N2901">
        <v>0</v>
      </c>
      <c r="O2901">
        <v>0</v>
      </c>
    </row>
    <row r="2902" spans="1:15">
      <c r="A2902">
        <v>1221</v>
      </c>
      <c r="B2902">
        <v>96</v>
      </c>
      <c r="C2902" s="10">
        <v>960042</v>
      </c>
      <c r="D2902" t="s">
        <v>6669</v>
      </c>
      <c r="E2902" t="s">
        <v>11722</v>
      </c>
      <c r="F2902" t="s">
        <v>9956</v>
      </c>
      <c r="G2902" t="s">
        <v>6672</v>
      </c>
      <c r="H2902" t="s">
        <v>11723</v>
      </c>
      <c r="I2902" t="s">
        <v>9957</v>
      </c>
      <c r="J2902">
        <v>0</v>
      </c>
      <c r="K2902">
        <v>0</v>
      </c>
      <c r="L2902">
        <v>1</v>
      </c>
      <c r="M2902">
        <v>0</v>
      </c>
      <c r="N2902">
        <v>0</v>
      </c>
      <c r="O2902">
        <v>0</v>
      </c>
    </row>
    <row r="2903" spans="1:15">
      <c r="A2903">
        <v>1221</v>
      </c>
      <c r="B2903">
        <v>96</v>
      </c>
      <c r="C2903" s="10">
        <v>960023</v>
      </c>
      <c r="D2903" t="s">
        <v>6669</v>
      </c>
      <c r="E2903" t="s">
        <v>11722</v>
      </c>
      <c r="F2903" t="s">
        <v>9962</v>
      </c>
      <c r="G2903" t="s">
        <v>6672</v>
      </c>
      <c r="H2903" t="s">
        <v>11723</v>
      </c>
      <c r="I2903" t="s">
        <v>9963</v>
      </c>
      <c r="J2903">
        <v>0</v>
      </c>
      <c r="K2903">
        <v>0</v>
      </c>
      <c r="L2903">
        <v>1</v>
      </c>
      <c r="M2903">
        <v>0</v>
      </c>
      <c r="N2903">
        <v>0</v>
      </c>
      <c r="O2903">
        <v>0</v>
      </c>
    </row>
    <row r="2904" spans="1:15">
      <c r="A2904">
        <v>1221</v>
      </c>
      <c r="B2904">
        <v>96</v>
      </c>
      <c r="C2904" s="10">
        <v>960043</v>
      </c>
      <c r="D2904" t="s">
        <v>6669</v>
      </c>
      <c r="E2904" t="s">
        <v>11722</v>
      </c>
      <c r="F2904" t="s">
        <v>9960</v>
      </c>
      <c r="G2904" t="s">
        <v>6672</v>
      </c>
      <c r="H2904" t="s">
        <v>11723</v>
      </c>
      <c r="I2904" t="s">
        <v>9961</v>
      </c>
      <c r="J2904">
        <v>0</v>
      </c>
      <c r="K2904">
        <v>0</v>
      </c>
      <c r="L2904">
        <v>1</v>
      </c>
      <c r="M2904">
        <v>0</v>
      </c>
      <c r="N2904">
        <v>0</v>
      </c>
      <c r="O2904">
        <v>0</v>
      </c>
    </row>
    <row r="2905" spans="1:15">
      <c r="A2905">
        <v>1221</v>
      </c>
      <c r="B2905">
        <v>96</v>
      </c>
      <c r="C2905" s="10">
        <v>960024</v>
      </c>
      <c r="D2905" t="s">
        <v>6669</v>
      </c>
      <c r="E2905" t="s">
        <v>11722</v>
      </c>
      <c r="F2905" t="s">
        <v>9966</v>
      </c>
      <c r="G2905" t="s">
        <v>6672</v>
      </c>
      <c r="H2905" t="s">
        <v>11723</v>
      </c>
      <c r="I2905" t="s">
        <v>9967</v>
      </c>
      <c r="J2905">
        <v>0</v>
      </c>
      <c r="K2905">
        <v>0</v>
      </c>
      <c r="L2905">
        <v>1</v>
      </c>
      <c r="M2905">
        <v>0</v>
      </c>
      <c r="N2905">
        <v>0</v>
      </c>
      <c r="O2905">
        <v>0</v>
      </c>
    </row>
    <row r="2906" spans="1:15">
      <c r="A2906">
        <v>1221</v>
      </c>
      <c r="B2906">
        <v>96</v>
      </c>
      <c r="C2906" s="10">
        <v>960025</v>
      </c>
      <c r="D2906" t="s">
        <v>6669</v>
      </c>
      <c r="E2906" t="s">
        <v>11722</v>
      </c>
      <c r="F2906" t="s">
        <v>9970</v>
      </c>
      <c r="G2906" t="s">
        <v>6672</v>
      </c>
      <c r="H2906" t="s">
        <v>11723</v>
      </c>
      <c r="I2906" t="s">
        <v>9971</v>
      </c>
      <c r="J2906">
        <v>0</v>
      </c>
      <c r="K2906">
        <v>0</v>
      </c>
      <c r="L2906">
        <v>1</v>
      </c>
      <c r="M2906">
        <v>0</v>
      </c>
      <c r="N2906">
        <v>0</v>
      </c>
      <c r="O2906">
        <v>0</v>
      </c>
    </row>
    <row r="2907" spans="1:15">
      <c r="A2907">
        <v>1221</v>
      </c>
      <c r="B2907">
        <v>96</v>
      </c>
      <c r="C2907" s="10">
        <v>960062</v>
      </c>
      <c r="D2907" t="s">
        <v>6669</v>
      </c>
      <c r="E2907" t="s">
        <v>11722</v>
      </c>
      <c r="F2907" t="s">
        <v>11740</v>
      </c>
      <c r="G2907" t="s">
        <v>6672</v>
      </c>
      <c r="H2907" t="s">
        <v>11723</v>
      </c>
      <c r="I2907" t="s">
        <v>11741</v>
      </c>
      <c r="J2907">
        <v>0</v>
      </c>
      <c r="K2907">
        <v>0</v>
      </c>
      <c r="L2907">
        <v>0</v>
      </c>
      <c r="M2907">
        <v>0</v>
      </c>
      <c r="N2907">
        <v>0</v>
      </c>
      <c r="O2907">
        <v>0</v>
      </c>
    </row>
    <row r="2908" spans="1:15">
      <c r="A2908">
        <v>1221</v>
      </c>
      <c r="B2908">
        <v>96</v>
      </c>
      <c r="C2908" s="10">
        <v>960066</v>
      </c>
      <c r="D2908" t="s">
        <v>6669</v>
      </c>
      <c r="E2908" t="s">
        <v>11722</v>
      </c>
      <c r="F2908" t="s">
        <v>11742</v>
      </c>
      <c r="G2908" t="s">
        <v>6672</v>
      </c>
      <c r="H2908" t="s">
        <v>11723</v>
      </c>
      <c r="I2908" t="s">
        <v>11743</v>
      </c>
      <c r="J2908">
        <v>0</v>
      </c>
      <c r="K2908">
        <v>0</v>
      </c>
      <c r="L2908">
        <v>0</v>
      </c>
      <c r="M2908">
        <v>0</v>
      </c>
      <c r="N2908">
        <v>0</v>
      </c>
      <c r="O2908">
        <v>0</v>
      </c>
    </row>
    <row r="2909" spans="1:15">
      <c r="A2909">
        <v>1221</v>
      </c>
      <c r="B2909">
        <v>96</v>
      </c>
      <c r="C2909" s="10">
        <v>960001</v>
      </c>
      <c r="D2909" t="s">
        <v>6669</v>
      </c>
      <c r="E2909" t="s">
        <v>11722</v>
      </c>
      <c r="F2909" t="s">
        <v>10030</v>
      </c>
      <c r="G2909" t="s">
        <v>6672</v>
      </c>
      <c r="H2909" t="s">
        <v>11723</v>
      </c>
      <c r="I2909" t="s">
        <v>10031</v>
      </c>
      <c r="J2909">
        <v>0</v>
      </c>
      <c r="K2909">
        <v>0</v>
      </c>
      <c r="L2909">
        <v>1</v>
      </c>
      <c r="M2909">
        <v>0</v>
      </c>
      <c r="N2909">
        <v>0</v>
      </c>
      <c r="O2909">
        <v>0</v>
      </c>
    </row>
    <row r="2910" spans="1:15">
      <c r="A2910">
        <v>1221</v>
      </c>
      <c r="B2910">
        <v>96</v>
      </c>
      <c r="C2910" s="10">
        <v>960051</v>
      </c>
      <c r="D2910" t="s">
        <v>6669</v>
      </c>
      <c r="E2910" t="s">
        <v>11722</v>
      </c>
      <c r="F2910" t="s">
        <v>10028</v>
      </c>
      <c r="G2910" t="s">
        <v>6672</v>
      </c>
      <c r="H2910" t="s">
        <v>11723</v>
      </c>
      <c r="I2910" t="s">
        <v>10029</v>
      </c>
      <c r="J2910">
        <v>0</v>
      </c>
      <c r="K2910">
        <v>0</v>
      </c>
      <c r="L2910">
        <v>1</v>
      </c>
      <c r="M2910">
        <v>0</v>
      </c>
      <c r="N2910">
        <v>0</v>
      </c>
      <c r="O2910">
        <v>0</v>
      </c>
    </row>
    <row r="2911" spans="1:15">
      <c r="A2911">
        <v>1221</v>
      </c>
      <c r="B2911">
        <v>96</v>
      </c>
      <c r="C2911" s="10">
        <v>960002</v>
      </c>
      <c r="D2911" t="s">
        <v>6669</v>
      </c>
      <c r="E2911" t="s">
        <v>11722</v>
      </c>
      <c r="F2911" t="s">
        <v>10034</v>
      </c>
      <c r="G2911" t="s">
        <v>6672</v>
      </c>
      <c r="H2911" t="s">
        <v>11723</v>
      </c>
      <c r="I2911" t="s">
        <v>10035</v>
      </c>
      <c r="J2911">
        <v>0</v>
      </c>
      <c r="K2911">
        <v>0</v>
      </c>
      <c r="L2911">
        <v>1</v>
      </c>
      <c r="M2911">
        <v>0</v>
      </c>
      <c r="N2911">
        <v>0</v>
      </c>
      <c r="O2911">
        <v>0</v>
      </c>
    </row>
    <row r="2912" spans="1:15">
      <c r="A2912">
        <v>1221</v>
      </c>
      <c r="B2912">
        <v>96</v>
      </c>
      <c r="C2912" s="10">
        <v>960052</v>
      </c>
      <c r="D2912" t="s">
        <v>6669</v>
      </c>
      <c r="E2912" t="s">
        <v>11722</v>
      </c>
      <c r="F2912" t="s">
        <v>10032</v>
      </c>
      <c r="G2912" t="s">
        <v>6672</v>
      </c>
      <c r="H2912" t="s">
        <v>11723</v>
      </c>
      <c r="I2912" t="s">
        <v>10033</v>
      </c>
      <c r="J2912">
        <v>0</v>
      </c>
      <c r="K2912">
        <v>0</v>
      </c>
      <c r="L2912">
        <v>1</v>
      </c>
      <c r="M2912">
        <v>0</v>
      </c>
      <c r="N2912">
        <v>0</v>
      </c>
      <c r="O2912">
        <v>0</v>
      </c>
    </row>
    <row r="2913" spans="1:15">
      <c r="A2913">
        <v>1221</v>
      </c>
      <c r="B2913">
        <v>96</v>
      </c>
      <c r="C2913" s="10">
        <v>960003</v>
      </c>
      <c r="D2913" t="s">
        <v>6669</v>
      </c>
      <c r="E2913" t="s">
        <v>11722</v>
      </c>
      <c r="F2913" t="s">
        <v>10038</v>
      </c>
      <c r="G2913" t="s">
        <v>6672</v>
      </c>
      <c r="H2913" t="s">
        <v>11723</v>
      </c>
      <c r="I2913" t="s">
        <v>10039</v>
      </c>
      <c r="J2913">
        <v>0</v>
      </c>
      <c r="K2913">
        <v>0</v>
      </c>
      <c r="L2913">
        <v>1</v>
      </c>
      <c r="M2913">
        <v>0</v>
      </c>
      <c r="N2913">
        <v>0</v>
      </c>
      <c r="O2913">
        <v>0</v>
      </c>
    </row>
    <row r="2914" spans="1:15">
      <c r="A2914">
        <v>1221</v>
      </c>
      <c r="B2914">
        <v>96</v>
      </c>
      <c r="C2914" s="10">
        <v>960053</v>
      </c>
      <c r="D2914" t="s">
        <v>6669</v>
      </c>
      <c r="E2914" t="s">
        <v>11722</v>
      </c>
      <c r="F2914" t="s">
        <v>10036</v>
      </c>
      <c r="G2914" t="s">
        <v>6672</v>
      </c>
      <c r="H2914" t="s">
        <v>11723</v>
      </c>
      <c r="I2914" t="s">
        <v>10037</v>
      </c>
      <c r="J2914">
        <v>0</v>
      </c>
      <c r="K2914">
        <v>0</v>
      </c>
      <c r="L2914">
        <v>1</v>
      </c>
      <c r="M2914">
        <v>0</v>
      </c>
      <c r="N2914">
        <v>0</v>
      </c>
      <c r="O2914">
        <v>0</v>
      </c>
    </row>
    <row r="2915" spans="1:15">
      <c r="A2915">
        <v>1221</v>
      </c>
      <c r="B2915">
        <v>96</v>
      </c>
      <c r="C2915" s="10">
        <v>960004</v>
      </c>
      <c r="D2915" t="s">
        <v>6669</v>
      </c>
      <c r="E2915" t="s">
        <v>11722</v>
      </c>
      <c r="F2915" t="s">
        <v>10042</v>
      </c>
      <c r="G2915" t="s">
        <v>6672</v>
      </c>
      <c r="H2915" t="s">
        <v>11723</v>
      </c>
      <c r="I2915" t="s">
        <v>10043</v>
      </c>
      <c r="J2915">
        <v>0</v>
      </c>
      <c r="K2915">
        <v>0</v>
      </c>
      <c r="L2915">
        <v>1</v>
      </c>
      <c r="M2915">
        <v>0</v>
      </c>
      <c r="N2915">
        <v>0</v>
      </c>
      <c r="O2915">
        <v>0</v>
      </c>
    </row>
    <row r="2916" spans="1:15">
      <c r="A2916">
        <v>1221</v>
      </c>
      <c r="B2916">
        <v>96</v>
      </c>
      <c r="C2916" s="10">
        <v>960054</v>
      </c>
      <c r="D2916" t="s">
        <v>6669</v>
      </c>
      <c r="E2916" t="s">
        <v>11722</v>
      </c>
      <c r="F2916" t="s">
        <v>10040</v>
      </c>
      <c r="G2916" t="s">
        <v>6672</v>
      </c>
      <c r="H2916" t="s">
        <v>11723</v>
      </c>
      <c r="I2916" t="s">
        <v>10041</v>
      </c>
      <c r="J2916">
        <v>0</v>
      </c>
      <c r="K2916">
        <v>0</v>
      </c>
      <c r="L2916">
        <v>1</v>
      </c>
      <c r="M2916">
        <v>0</v>
      </c>
      <c r="N2916">
        <v>0</v>
      </c>
      <c r="O2916">
        <v>0</v>
      </c>
    </row>
    <row r="2917" spans="1:15">
      <c r="A2917">
        <v>1221</v>
      </c>
      <c r="B2917">
        <v>96</v>
      </c>
      <c r="C2917" s="10">
        <v>960005</v>
      </c>
      <c r="D2917" t="s">
        <v>6669</v>
      </c>
      <c r="E2917" t="s">
        <v>11722</v>
      </c>
      <c r="F2917" t="s">
        <v>10044</v>
      </c>
      <c r="G2917" t="s">
        <v>6672</v>
      </c>
      <c r="H2917" t="s">
        <v>11723</v>
      </c>
      <c r="I2917" t="s">
        <v>10045</v>
      </c>
      <c r="J2917">
        <v>0</v>
      </c>
      <c r="K2917">
        <v>0</v>
      </c>
      <c r="L2917">
        <v>0</v>
      </c>
      <c r="M2917">
        <v>0</v>
      </c>
      <c r="N2917">
        <v>0</v>
      </c>
      <c r="O2917">
        <v>0</v>
      </c>
    </row>
    <row r="2918" spans="1:15">
      <c r="A2918">
        <v>1221</v>
      </c>
      <c r="B2918">
        <v>96</v>
      </c>
      <c r="C2918" s="10">
        <v>960055</v>
      </c>
      <c r="D2918" t="s">
        <v>6669</v>
      </c>
      <c r="E2918" t="s">
        <v>11722</v>
      </c>
      <c r="F2918" t="s">
        <v>11260</v>
      </c>
      <c r="G2918" t="s">
        <v>6672</v>
      </c>
      <c r="H2918" t="s">
        <v>11723</v>
      </c>
      <c r="I2918" t="s">
        <v>11261</v>
      </c>
      <c r="J2918">
        <v>0</v>
      </c>
      <c r="K2918">
        <v>0</v>
      </c>
      <c r="L2918">
        <v>0</v>
      </c>
      <c r="M2918">
        <v>0</v>
      </c>
      <c r="N2918">
        <v>0</v>
      </c>
      <c r="O2918">
        <v>0</v>
      </c>
    </row>
    <row r="2919" spans="1:15">
      <c r="A2919">
        <v>1221</v>
      </c>
      <c r="B2919">
        <v>96</v>
      </c>
      <c r="C2919" s="10">
        <v>960006</v>
      </c>
      <c r="D2919" t="s">
        <v>6669</v>
      </c>
      <c r="E2919" t="s">
        <v>11722</v>
      </c>
      <c r="F2919" t="s">
        <v>10046</v>
      </c>
      <c r="G2919" t="s">
        <v>6672</v>
      </c>
      <c r="H2919" t="s">
        <v>11723</v>
      </c>
      <c r="I2919" t="s">
        <v>10047</v>
      </c>
      <c r="J2919">
        <v>0</v>
      </c>
      <c r="K2919">
        <v>0</v>
      </c>
      <c r="L2919">
        <v>0</v>
      </c>
      <c r="M2919">
        <v>0</v>
      </c>
      <c r="N2919">
        <v>0</v>
      </c>
      <c r="O2919">
        <v>0</v>
      </c>
    </row>
    <row r="2920" spans="1:15">
      <c r="A2920">
        <v>1221</v>
      </c>
      <c r="B2920">
        <v>96</v>
      </c>
      <c r="C2920" s="10">
        <v>960056</v>
      </c>
      <c r="D2920" t="s">
        <v>6669</v>
      </c>
      <c r="E2920" t="s">
        <v>11722</v>
      </c>
      <c r="F2920" t="s">
        <v>11262</v>
      </c>
      <c r="G2920" t="s">
        <v>6672</v>
      </c>
      <c r="H2920" t="s">
        <v>11723</v>
      </c>
      <c r="I2920" t="s">
        <v>11263</v>
      </c>
      <c r="J2920">
        <v>0</v>
      </c>
      <c r="K2920">
        <v>0</v>
      </c>
      <c r="L2920">
        <v>0</v>
      </c>
      <c r="M2920">
        <v>0</v>
      </c>
      <c r="N2920">
        <v>0</v>
      </c>
      <c r="O2920">
        <v>0</v>
      </c>
    </row>
    <row r="2921" spans="1:15">
      <c r="A2921">
        <v>1221</v>
      </c>
      <c r="B2921">
        <v>96</v>
      </c>
      <c r="C2921" s="10">
        <v>960007</v>
      </c>
      <c r="D2921" t="s">
        <v>6669</v>
      </c>
      <c r="E2921" t="s">
        <v>11722</v>
      </c>
      <c r="F2921" t="s">
        <v>10048</v>
      </c>
      <c r="G2921" t="s">
        <v>6672</v>
      </c>
      <c r="H2921" t="s">
        <v>11723</v>
      </c>
      <c r="I2921" t="s">
        <v>10049</v>
      </c>
      <c r="J2921">
        <v>0</v>
      </c>
      <c r="K2921">
        <v>0</v>
      </c>
      <c r="L2921">
        <v>0</v>
      </c>
      <c r="M2921">
        <v>0</v>
      </c>
      <c r="N2921">
        <v>0</v>
      </c>
      <c r="O2921">
        <v>0</v>
      </c>
    </row>
    <row r="2922" spans="1:15">
      <c r="A2922">
        <v>1221</v>
      </c>
      <c r="B2922">
        <v>96</v>
      </c>
      <c r="C2922" s="10">
        <v>960008</v>
      </c>
      <c r="D2922" t="s">
        <v>6669</v>
      </c>
      <c r="E2922" t="s">
        <v>11722</v>
      </c>
      <c r="F2922" t="s">
        <v>10050</v>
      </c>
      <c r="G2922" t="s">
        <v>6672</v>
      </c>
      <c r="H2922" t="s">
        <v>11723</v>
      </c>
      <c r="I2922" t="s">
        <v>10051</v>
      </c>
      <c r="J2922">
        <v>0</v>
      </c>
      <c r="K2922">
        <v>0</v>
      </c>
      <c r="L2922">
        <v>1</v>
      </c>
      <c r="M2922">
        <v>0</v>
      </c>
      <c r="N2922">
        <v>0</v>
      </c>
      <c r="O2922">
        <v>0</v>
      </c>
    </row>
    <row r="2923" spans="1:15">
      <c r="A2923">
        <v>1221</v>
      </c>
      <c r="B2923">
        <v>96</v>
      </c>
      <c r="C2923" s="10">
        <v>960009</v>
      </c>
      <c r="D2923" t="s">
        <v>6669</v>
      </c>
      <c r="E2923" t="s">
        <v>11722</v>
      </c>
      <c r="F2923" t="s">
        <v>10052</v>
      </c>
      <c r="G2923" t="s">
        <v>6672</v>
      </c>
      <c r="H2923" t="s">
        <v>11723</v>
      </c>
      <c r="I2923" t="s">
        <v>10053</v>
      </c>
      <c r="J2923">
        <v>0</v>
      </c>
      <c r="K2923">
        <v>0</v>
      </c>
      <c r="L2923">
        <v>1</v>
      </c>
      <c r="M2923">
        <v>0</v>
      </c>
      <c r="N2923">
        <v>0</v>
      </c>
      <c r="O2923">
        <v>0</v>
      </c>
    </row>
    <row r="2924" spans="1:15">
      <c r="A2924">
        <v>1221</v>
      </c>
      <c r="B2924">
        <v>9805</v>
      </c>
      <c r="C2924" s="10">
        <v>980514</v>
      </c>
      <c r="D2924" t="s">
        <v>6669</v>
      </c>
      <c r="E2924" t="s">
        <v>11722</v>
      </c>
      <c r="F2924" t="s">
        <v>11744</v>
      </c>
      <c r="G2924" t="s">
        <v>6672</v>
      </c>
      <c r="H2924" t="s">
        <v>11723</v>
      </c>
      <c r="I2924" t="s">
        <v>11745</v>
      </c>
      <c r="J2924">
        <v>0</v>
      </c>
      <c r="K2924">
        <v>0</v>
      </c>
      <c r="L2924">
        <v>0</v>
      </c>
      <c r="M2924">
        <v>0</v>
      </c>
      <c r="N2924">
        <v>0</v>
      </c>
      <c r="O2924">
        <v>0</v>
      </c>
    </row>
    <row r="2925" spans="1:15">
      <c r="A2925">
        <v>1221</v>
      </c>
      <c r="B2925">
        <v>9805</v>
      </c>
      <c r="C2925" s="10">
        <v>980513</v>
      </c>
      <c r="D2925" t="s">
        <v>6669</v>
      </c>
      <c r="E2925" t="s">
        <v>11722</v>
      </c>
      <c r="F2925" t="s">
        <v>11746</v>
      </c>
      <c r="G2925" t="s">
        <v>6672</v>
      </c>
      <c r="H2925" t="s">
        <v>11723</v>
      </c>
      <c r="I2925" t="s">
        <v>11747</v>
      </c>
      <c r="J2925">
        <v>0</v>
      </c>
      <c r="K2925">
        <v>0</v>
      </c>
      <c r="L2925">
        <v>0</v>
      </c>
      <c r="M2925">
        <v>0</v>
      </c>
      <c r="N2925">
        <v>0</v>
      </c>
      <c r="O2925">
        <v>0</v>
      </c>
    </row>
    <row r="2926" spans="1:15">
      <c r="A2926">
        <v>1221</v>
      </c>
      <c r="B2926">
        <v>9805</v>
      </c>
      <c r="C2926" s="10">
        <v>980503</v>
      </c>
      <c r="D2926" t="s">
        <v>6669</v>
      </c>
      <c r="E2926" t="s">
        <v>11722</v>
      </c>
      <c r="F2926" t="s">
        <v>11748</v>
      </c>
      <c r="G2926" t="s">
        <v>6672</v>
      </c>
      <c r="H2926" t="s">
        <v>11723</v>
      </c>
      <c r="I2926" t="s">
        <v>11749</v>
      </c>
      <c r="J2926">
        <v>0</v>
      </c>
      <c r="K2926">
        <v>0</v>
      </c>
      <c r="L2926">
        <v>0</v>
      </c>
      <c r="M2926">
        <v>0</v>
      </c>
      <c r="N2926">
        <v>0</v>
      </c>
      <c r="O2926">
        <v>0</v>
      </c>
    </row>
    <row r="2927" spans="1:15">
      <c r="A2927">
        <v>1221</v>
      </c>
      <c r="B2927">
        <v>9805</v>
      </c>
      <c r="C2927" s="10">
        <v>980511</v>
      </c>
      <c r="D2927" t="s">
        <v>6669</v>
      </c>
      <c r="E2927" t="s">
        <v>11722</v>
      </c>
      <c r="F2927" t="s">
        <v>11750</v>
      </c>
      <c r="G2927" t="s">
        <v>6672</v>
      </c>
      <c r="H2927" t="s">
        <v>11723</v>
      </c>
      <c r="I2927" t="s">
        <v>11751</v>
      </c>
      <c r="J2927">
        <v>0</v>
      </c>
      <c r="K2927">
        <v>0</v>
      </c>
      <c r="L2927">
        <v>0</v>
      </c>
      <c r="M2927">
        <v>0</v>
      </c>
      <c r="N2927">
        <v>0</v>
      </c>
      <c r="O2927">
        <v>0</v>
      </c>
    </row>
    <row r="2928" spans="1:15">
      <c r="A2928">
        <v>1221</v>
      </c>
      <c r="B2928">
        <v>9805</v>
      </c>
      <c r="C2928" s="10">
        <v>980508</v>
      </c>
      <c r="D2928" t="s">
        <v>6669</v>
      </c>
      <c r="E2928" t="s">
        <v>11722</v>
      </c>
      <c r="F2928" t="s">
        <v>11752</v>
      </c>
      <c r="G2928" t="s">
        <v>6672</v>
      </c>
      <c r="H2928" t="s">
        <v>11723</v>
      </c>
      <c r="I2928" t="s">
        <v>11753</v>
      </c>
      <c r="J2928">
        <v>0</v>
      </c>
      <c r="K2928">
        <v>0</v>
      </c>
      <c r="L2928">
        <v>0</v>
      </c>
      <c r="M2928">
        <v>0</v>
      </c>
      <c r="N2928">
        <v>0</v>
      </c>
      <c r="O2928">
        <v>0</v>
      </c>
    </row>
    <row r="2929" spans="1:15">
      <c r="A2929">
        <v>1221</v>
      </c>
      <c r="B2929">
        <v>9805</v>
      </c>
      <c r="C2929" s="10">
        <v>980515</v>
      </c>
      <c r="D2929" t="s">
        <v>6669</v>
      </c>
      <c r="E2929" t="s">
        <v>11722</v>
      </c>
      <c r="F2929" t="s">
        <v>11754</v>
      </c>
      <c r="G2929" t="s">
        <v>6672</v>
      </c>
      <c r="H2929" t="s">
        <v>11723</v>
      </c>
      <c r="I2929" t="s">
        <v>11755</v>
      </c>
      <c r="J2929">
        <v>0</v>
      </c>
      <c r="K2929">
        <v>0</v>
      </c>
      <c r="L2929">
        <v>0</v>
      </c>
      <c r="M2929">
        <v>0</v>
      </c>
      <c r="N2929">
        <v>0</v>
      </c>
      <c r="O2929">
        <v>0</v>
      </c>
    </row>
    <row r="2930" spans="1:15">
      <c r="A2930">
        <v>1221</v>
      </c>
      <c r="B2930">
        <v>9806</v>
      </c>
      <c r="C2930" s="10">
        <v>980632</v>
      </c>
      <c r="D2930" t="s">
        <v>6669</v>
      </c>
      <c r="E2930" t="s">
        <v>11722</v>
      </c>
      <c r="F2930" t="s">
        <v>11756</v>
      </c>
      <c r="G2930" t="s">
        <v>6672</v>
      </c>
      <c r="H2930" t="s">
        <v>11723</v>
      </c>
      <c r="I2930" t="s">
        <v>11757</v>
      </c>
      <c r="J2930">
        <v>0</v>
      </c>
      <c r="K2930">
        <v>0</v>
      </c>
      <c r="L2930">
        <v>0</v>
      </c>
      <c r="M2930">
        <v>0</v>
      </c>
      <c r="N2930">
        <v>0</v>
      </c>
      <c r="O2930">
        <v>0</v>
      </c>
    </row>
    <row r="2931" spans="1:15">
      <c r="A2931">
        <v>1221</v>
      </c>
      <c r="B2931">
        <v>9805</v>
      </c>
      <c r="C2931" s="10">
        <v>980501</v>
      </c>
      <c r="D2931" t="s">
        <v>6669</v>
      </c>
      <c r="E2931" t="s">
        <v>11722</v>
      </c>
      <c r="F2931" t="s">
        <v>11758</v>
      </c>
      <c r="G2931" t="s">
        <v>6672</v>
      </c>
      <c r="H2931" t="s">
        <v>11723</v>
      </c>
      <c r="I2931" t="s">
        <v>11759</v>
      </c>
      <c r="J2931">
        <v>0</v>
      </c>
      <c r="K2931">
        <v>0</v>
      </c>
      <c r="L2931">
        <v>0</v>
      </c>
      <c r="M2931">
        <v>0</v>
      </c>
      <c r="N2931">
        <v>0</v>
      </c>
      <c r="O2931">
        <v>0</v>
      </c>
    </row>
    <row r="2932" spans="1:15">
      <c r="A2932">
        <v>1221</v>
      </c>
      <c r="B2932">
        <v>9805</v>
      </c>
      <c r="C2932" s="10">
        <v>980506</v>
      </c>
      <c r="D2932" t="s">
        <v>6669</v>
      </c>
      <c r="E2932" t="s">
        <v>11722</v>
      </c>
      <c r="F2932" t="s">
        <v>11760</v>
      </c>
      <c r="G2932" t="s">
        <v>6672</v>
      </c>
      <c r="H2932" t="s">
        <v>11723</v>
      </c>
      <c r="I2932" t="s">
        <v>11761</v>
      </c>
      <c r="J2932">
        <v>0</v>
      </c>
      <c r="K2932">
        <v>0</v>
      </c>
      <c r="L2932">
        <v>0</v>
      </c>
      <c r="M2932">
        <v>0</v>
      </c>
      <c r="N2932">
        <v>0</v>
      </c>
      <c r="O2932">
        <v>0</v>
      </c>
    </row>
    <row r="2933" spans="1:15">
      <c r="A2933">
        <v>1221</v>
      </c>
      <c r="B2933">
        <v>9805</v>
      </c>
      <c r="C2933" s="10">
        <v>980509</v>
      </c>
      <c r="D2933" t="s">
        <v>6669</v>
      </c>
      <c r="E2933" t="s">
        <v>11722</v>
      </c>
      <c r="F2933" t="s">
        <v>11762</v>
      </c>
      <c r="G2933" t="s">
        <v>6672</v>
      </c>
      <c r="H2933" t="s">
        <v>11723</v>
      </c>
      <c r="I2933" t="s">
        <v>11763</v>
      </c>
      <c r="J2933">
        <v>0</v>
      </c>
      <c r="K2933">
        <v>0</v>
      </c>
      <c r="L2933">
        <v>0</v>
      </c>
      <c r="M2933">
        <v>0</v>
      </c>
      <c r="N2933">
        <v>0</v>
      </c>
      <c r="O2933">
        <v>0</v>
      </c>
    </row>
    <row r="2934" spans="1:15">
      <c r="A2934">
        <v>1221</v>
      </c>
      <c r="B2934">
        <v>9805</v>
      </c>
      <c r="C2934" s="10">
        <v>980507</v>
      </c>
      <c r="D2934" t="s">
        <v>6669</v>
      </c>
      <c r="E2934" t="s">
        <v>11722</v>
      </c>
      <c r="F2934" t="s">
        <v>11764</v>
      </c>
      <c r="G2934" t="s">
        <v>6672</v>
      </c>
      <c r="H2934" t="s">
        <v>11723</v>
      </c>
      <c r="I2934" t="s">
        <v>11765</v>
      </c>
      <c r="J2934">
        <v>0</v>
      </c>
      <c r="K2934">
        <v>0</v>
      </c>
      <c r="L2934">
        <v>0</v>
      </c>
      <c r="M2934">
        <v>0</v>
      </c>
      <c r="N2934">
        <v>0</v>
      </c>
      <c r="O2934">
        <v>0</v>
      </c>
    </row>
    <row r="2935" spans="1:15">
      <c r="A2935">
        <v>1221</v>
      </c>
      <c r="B2935">
        <v>9806</v>
      </c>
      <c r="C2935" s="10">
        <v>980631</v>
      </c>
      <c r="D2935" t="s">
        <v>6669</v>
      </c>
      <c r="E2935" t="s">
        <v>11722</v>
      </c>
      <c r="F2935" t="s">
        <v>11766</v>
      </c>
      <c r="G2935" t="s">
        <v>6672</v>
      </c>
      <c r="H2935" t="s">
        <v>11723</v>
      </c>
      <c r="I2935" t="s">
        <v>11767</v>
      </c>
      <c r="J2935">
        <v>0</v>
      </c>
      <c r="K2935">
        <v>0</v>
      </c>
      <c r="L2935">
        <v>0</v>
      </c>
      <c r="M2935">
        <v>0</v>
      </c>
      <c r="N2935">
        <v>0</v>
      </c>
      <c r="O2935">
        <v>0</v>
      </c>
    </row>
    <row r="2936" spans="1:15">
      <c r="A2936">
        <v>1221</v>
      </c>
      <c r="B2936">
        <v>9805</v>
      </c>
      <c r="C2936" s="10">
        <v>980512</v>
      </c>
      <c r="D2936" t="s">
        <v>6669</v>
      </c>
      <c r="E2936" t="s">
        <v>11722</v>
      </c>
      <c r="F2936" t="s">
        <v>11768</v>
      </c>
      <c r="G2936" t="s">
        <v>6672</v>
      </c>
      <c r="H2936" t="s">
        <v>11723</v>
      </c>
      <c r="I2936" t="s">
        <v>11769</v>
      </c>
      <c r="J2936">
        <v>0</v>
      </c>
      <c r="K2936">
        <v>0</v>
      </c>
      <c r="L2936">
        <v>0</v>
      </c>
      <c r="M2936">
        <v>0</v>
      </c>
      <c r="N2936">
        <v>0</v>
      </c>
      <c r="O2936">
        <v>0</v>
      </c>
    </row>
    <row r="2937" spans="1:15">
      <c r="A2937">
        <v>1221</v>
      </c>
      <c r="B2937">
        <v>9805</v>
      </c>
      <c r="C2937" s="10">
        <v>980502</v>
      </c>
      <c r="D2937" t="s">
        <v>6669</v>
      </c>
      <c r="E2937" t="s">
        <v>11722</v>
      </c>
      <c r="F2937" t="s">
        <v>11770</v>
      </c>
      <c r="G2937" t="s">
        <v>6672</v>
      </c>
      <c r="H2937" t="s">
        <v>11723</v>
      </c>
      <c r="I2937" t="s">
        <v>11771</v>
      </c>
      <c r="J2937">
        <v>0</v>
      </c>
      <c r="K2937">
        <v>0</v>
      </c>
      <c r="L2937">
        <v>0</v>
      </c>
      <c r="M2937">
        <v>0</v>
      </c>
      <c r="N2937">
        <v>0</v>
      </c>
      <c r="O2937">
        <v>0</v>
      </c>
    </row>
    <row r="2938" spans="1:15">
      <c r="A2938">
        <v>1221</v>
      </c>
      <c r="B2938">
        <v>9805</v>
      </c>
      <c r="C2938" s="10">
        <v>980516</v>
      </c>
      <c r="D2938" t="s">
        <v>6669</v>
      </c>
      <c r="E2938" t="s">
        <v>11722</v>
      </c>
      <c r="F2938" t="s">
        <v>11772</v>
      </c>
      <c r="G2938" t="s">
        <v>6672</v>
      </c>
      <c r="H2938" t="s">
        <v>11723</v>
      </c>
      <c r="I2938" t="s">
        <v>11773</v>
      </c>
      <c r="J2938">
        <v>0</v>
      </c>
      <c r="K2938">
        <v>0</v>
      </c>
      <c r="L2938">
        <v>0</v>
      </c>
      <c r="M2938">
        <v>0</v>
      </c>
      <c r="N2938">
        <v>0</v>
      </c>
      <c r="O2938">
        <v>0</v>
      </c>
    </row>
    <row r="2939" spans="1:15">
      <c r="A2939">
        <v>1221</v>
      </c>
      <c r="B2939">
        <v>9805</v>
      </c>
      <c r="C2939" s="10">
        <v>980505</v>
      </c>
      <c r="D2939" t="s">
        <v>6669</v>
      </c>
      <c r="E2939" t="s">
        <v>11722</v>
      </c>
      <c r="F2939" t="s">
        <v>11774</v>
      </c>
      <c r="G2939" t="s">
        <v>6672</v>
      </c>
      <c r="H2939" t="s">
        <v>11723</v>
      </c>
      <c r="I2939" t="s">
        <v>11775</v>
      </c>
      <c r="J2939">
        <v>0</v>
      </c>
      <c r="K2939">
        <v>0</v>
      </c>
      <c r="L2939">
        <v>0</v>
      </c>
      <c r="M2939">
        <v>0</v>
      </c>
      <c r="N2939">
        <v>0</v>
      </c>
      <c r="O2939">
        <v>0</v>
      </c>
    </row>
    <row r="2940" spans="1:15">
      <c r="A2940">
        <v>1221</v>
      </c>
      <c r="B2940">
        <v>9805</v>
      </c>
      <c r="C2940" s="10">
        <v>980504</v>
      </c>
      <c r="D2940" t="s">
        <v>6669</v>
      </c>
      <c r="E2940" t="s">
        <v>11722</v>
      </c>
      <c r="F2940" t="s">
        <v>11776</v>
      </c>
      <c r="G2940" t="s">
        <v>6672</v>
      </c>
      <c r="H2940" t="s">
        <v>11723</v>
      </c>
      <c r="I2940" t="s">
        <v>11777</v>
      </c>
      <c r="J2940">
        <v>0</v>
      </c>
      <c r="K2940">
        <v>0</v>
      </c>
      <c r="L2940">
        <v>0</v>
      </c>
      <c r="M2940">
        <v>0</v>
      </c>
      <c r="N2940">
        <v>0</v>
      </c>
      <c r="O2940">
        <v>0</v>
      </c>
    </row>
    <row r="2941" spans="1:15">
      <c r="A2941">
        <v>1221</v>
      </c>
      <c r="B2941">
        <v>96</v>
      </c>
      <c r="C2941" s="10">
        <v>960072</v>
      </c>
      <c r="D2941" t="s">
        <v>6669</v>
      </c>
      <c r="E2941" t="s">
        <v>11722</v>
      </c>
      <c r="F2941" t="s">
        <v>11778</v>
      </c>
      <c r="G2941" t="s">
        <v>6672</v>
      </c>
      <c r="H2941" t="s">
        <v>11723</v>
      </c>
      <c r="I2941" t="s">
        <v>11779</v>
      </c>
      <c r="J2941">
        <v>0</v>
      </c>
      <c r="K2941">
        <v>0</v>
      </c>
      <c r="L2941">
        <v>0</v>
      </c>
      <c r="M2941">
        <v>0</v>
      </c>
      <c r="N2941">
        <v>0</v>
      </c>
      <c r="O2941">
        <v>0</v>
      </c>
    </row>
    <row r="2942" spans="1:15">
      <c r="A2942">
        <v>1221</v>
      </c>
      <c r="B2942">
        <v>96</v>
      </c>
      <c r="C2942" s="10">
        <v>960077</v>
      </c>
      <c r="D2942" t="s">
        <v>6669</v>
      </c>
      <c r="E2942" t="s">
        <v>11722</v>
      </c>
      <c r="F2942" t="s">
        <v>11780</v>
      </c>
      <c r="G2942" t="s">
        <v>6672</v>
      </c>
      <c r="H2942" t="s">
        <v>11723</v>
      </c>
      <c r="I2942" t="s">
        <v>11781</v>
      </c>
      <c r="J2942">
        <v>0</v>
      </c>
      <c r="K2942">
        <v>0</v>
      </c>
      <c r="L2942">
        <v>0</v>
      </c>
      <c r="M2942">
        <v>0</v>
      </c>
      <c r="N2942">
        <v>0</v>
      </c>
      <c r="O2942">
        <v>0</v>
      </c>
    </row>
    <row r="2943" spans="1:15">
      <c r="A2943">
        <v>1221</v>
      </c>
      <c r="B2943">
        <v>96</v>
      </c>
      <c r="C2943" s="10">
        <v>960063</v>
      </c>
      <c r="D2943" t="s">
        <v>6669</v>
      </c>
      <c r="E2943" t="s">
        <v>11722</v>
      </c>
      <c r="F2943" t="s">
        <v>11782</v>
      </c>
      <c r="G2943" t="s">
        <v>6672</v>
      </c>
      <c r="H2943" t="s">
        <v>11723</v>
      </c>
      <c r="I2943" t="s">
        <v>11783</v>
      </c>
      <c r="J2943">
        <v>0</v>
      </c>
      <c r="K2943">
        <v>0</v>
      </c>
      <c r="L2943">
        <v>0</v>
      </c>
      <c r="M2943">
        <v>0</v>
      </c>
      <c r="N2943">
        <v>0</v>
      </c>
      <c r="O2943">
        <v>0</v>
      </c>
    </row>
    <row r="2944" spans="1:15">
      <c r="A2944">
        <v>1221</v>
      </c>
      <c r="B2944">
        <v>96</v>
      </c>
      <c r="C2944" s="10">
        <v>960074</v>
      </c>
      <c r="D2944" t="s">
        <v>6669</v>
      </c>
      <c r="E2944" t="s">
        <v>11722</v>
      </c>
      <c r="F2944" t="s">
        <v>9812</v>
      </c>
      <c r="G2944" t="s">
        <v>6672</v>
      </c>
      <c r="H2944" t="s">
        <v>11723</v>
      </c>
      <c r="I2944" t="s">
        <v>9813</v>
      </c>
      <c r="J2944">
        <v>0</v>
      </c>
      <c r="K2944">
        <v>0</v>
      </c>
      <c r="L2944">
        <v>0</v>
      </c>
      <c r="M2944">
        <v>0</v>
      </c>
      <c r="N2944">
        <v>0</v>
      </c>
      <c r="O2944">
        <v>0</v>
      </c>
    </row>
    <row r="2945" spans="1:15">
      <c r="A2945">
        <v>1222</v>
      </c>
      <c r="B2945">
        <v>6821</v>
      </c>
      <c r="C2945" s="10">
        <v>682100</v>
      </c>
      <c r="D2945" t="s">
        <v>6669</v>
      </c>
      <c r="E2945" t="s">
        <v>11784</v>
      </c>
      <c r="F2945" t="s">
        <v>6671</v>
      </c>
      <c r="G2945" t="s">
        <v>6672</v>
      </c>
      <c r="H2945" t="s">
        <v>1033</v>
      </c>
      <c r="I2945" t="s">
        <v>6674</v>
      </c>
      <c r="J2945">
        <v>0</v>
      </c>
      <c r="K2945">
        <v>0</v>
      </c>
      <c r="L2945">
        <v>0</v>
      </c>
      <c r="M2945">
        <v>0</v>
      </c>
      <c r="N2945">
        <v>0</v>
      </c>
      <c r="O2945">
        <v>0</v>
      </c>
    </row>
    <row r="2946" spans="1:15">
      <c r="A2946">
        <v>1222</v>
      </c>
      <c r="B2946">
        <v>6821</v>
      </c>
      <c r="C2946" s="10">
        <v>682151</v>
      </c>
      <c r="D2946" t="s">
        <v>6669</v>
      </c>
      <c r="E2946" t="s">
        <v>11784</v>
      </c>
      <c r="F2946" t="s">
        <v>10913</v>
      </c>
      <c r="G2946" t="s">
        <v>6672</v>
      </c>
      <c r="H2946" t="s">
        <v>1033</v>
      </c>
      <c r="I2946" t="s">
        <v>10914</v>
      </c>
      <c r="J2946">
        <v>0</v>
      </c>
      <c r="K2946">
        <v>0</v>
      </c>
      <c r="L2946">
        <v>0</v>
      </c>
      <c r="M2946">
        <v>0</v>
      </c>
      <c r="N2946">
        <v>0</v>
      </c>
      <c r="O2946">
        <v>0</v>
      </c>
    </row>
    <row r="2947" spans="1:15">
      <c r="A2947">
        <v>1222</v>
      </c>
      <c r="B2947">
        <v>6821</v>
      </c>
      <c r="C2947" s="10">
        <v>682112</v>
      </c>
      <c r="D2947" t="s">
        <v>6669</v>
      </c>
      <c r="E2947" t="s">
        <v>11784</v>
      </c>
      <c r="F2947" t="s">
        <v>11785</v>
      </c>
      <c r="G2947" t="s">
        <v>6672</v>
      </c>
      <c r="H2947" t="s">
        <v>1033</v>
      </c>
      <c r="I2947" t="s">
        <v>11786</v>
      </c>
      <c r="J2947">
        <v>0</v>
      </c>
      <c r="K2947">
        <v>0</v>
      </c>
      <c r="L2947">
        <v>0</v>
      </c>
      <c r="M2947">
        <v>0</v>
      </c>
      <c r="N2947">
        <v>0</v>
      </c>
      <c r="O2947">
        <v>0</v>
      </c>
    </row>
    <row r="2948" spans="1:15">
      <c r="A2948">
        <v>1222</v>
      </c>
      <c r="B2948">
        <v>6821</v>
      </c>
      <c r="C2948" s="10">
        <v>682114</v>
      </c>
      <c r="D2948" t="s">
        <v>6669</v>
      </c>
      <c r="E2948" t="s">
        <v>11784</v>
      </c>
      <c r="F2948" t="s">
        <v>11787</v>
      </c>
      <c r="G2948" t="s">
        <v>6672</v>
      </c>
      <c r="H2948" t="s">
        <v>1033</v>
      </c>
      <c r="I2948" t="s">
        <v>11788</v>
      </c>
      <c r="J2948">
        <v>0</v>
      </c>
      <c r="K2948">
        <v>0</v>
      </c>
      <c r="L2948">
        <v>0</v>
      </c>
      <c r="M2948">
        <v>0</v>
      </c>
      <c r="N2948">
        <v>0</v>
      </c>
      <c r="O2948">
        <v>0</v>
      </c>
    </row>
    <row r="2949" spans="1:15">
      <c r="A2949">
        <v>1222</v>
      </c>
      <c r="B2949">
        <v>6821</v>
      </c>
      <c r="C2949" s="10">
        <v>682118</v>
      </c>
      <c r="D2949" t="s">
        <v>6669</v>
      </c>
      <c r="E2949" t="s">
        <v>11784</v>
      </c>
      <c r="F2949" t="s">
        <v>11789</v>
      </c>
      <c r="G2949" t="s">
        <v>6672</v>
      </c>
      <c r="H2949" t="s">
        <v>1033</v>
      </c>
      <c r="I2949" t="s">
        <v>11790</v>
      </c>
      <c r="J2949">
        <v>0</v>
      </c>
      <c r="K2949">
        <v>0</v>
      </c>
      <c r="L2949">
        <v>0</v>
      </c>
      <c r="M2949">
        <v>0</v>
      </c>
      <c r="N2949">
        <v>0</v>
      </c>
      <c r="O2949">
        <v>0</v>
      </c>
    </row>
    <row r="2950" spans="1:15">
      <c r="A2950">
        <v>1222</v>
      </c>
      <c r="B2950">
        <v>6821</v>
      </c>
      <c r="C2950" s="10">
        <v>682115</v>
      </c>
      <c r="D2950" t="s">
        <v>6669</v>
      </c>
      <c r="E2950" t="s">
        <v>11784</v>
      </c>
      <c r="F2950" t="s">
        <v>11791</v>
      </c>
      <c r="G2950" t="s">
        <v>6672</v>
      </c>
      <c r="H2950" t="s">
        <v>1033</v>
      </c>
      <c r="I2950" t="s">
        <v>11792</v>
      </c>
      <c r="J2950">
        <v>0</v>
      </c>
      <c r="K2950">
        <v>0</v>
      </c>
      <c r="L2950">
        <v>0</v>
      </c>
      <c r="M2950">
        <v>0</v>
      </c>
      <c r="N2950">
        <v>0</v>
      </c>
      <c r="O2950">
        <v>0</v>
      </c>
    </row>
    <row r="2951" spans="1:15">
      <c r="A2951">
        <v>1222</v>
      </c>
      <c r="B2951">
        <v>6821</v>
      </c>
      <c r="C2951" s="10">
        <v>682117</v>
      </c>
      <c r="D2951" t="s">
        <v>6669</v>
      </c>
      <c r="E2951" t="s">
        <v>11784</v>
      </c>
      <c r="F2951" t="s">
        <v>11793</v>
      </c>
      <c r="G2951" t="s">
        <v>6672</v>
      </c>
      <c r="H2951" t="s">
        <v>1033</v>
      </c>
      <c r="I2951" t="s">
        <v>11794</v>
      </c>
      <c r="J2951">
        <v>0</v>
      </c>
      <c r="K2951">
        <v>0</v>
      </c>
      <c r="L2951">
        <v>0</v>
      </c>
      <c r="M2951">
        <v>0</v>
      </c>
      <c r="N2951">
        <v>0</v>
      </c>
      <c r="O2951">
        <v>0</v>
      </c>
    </row>
    <row r="2952" spans="1:15">
      <c r="A2952">
        <v>1222</v>
      </c>
      <c r="B2952">
        <v>6821</v>
      </c>
      <c r="C2952" s="10">
        <v>682111</v>
      </c>
      <c r="D2952" t="s">
        <v>6669</v>
      </c>
      <c r="E2952" t="s">
        <v>11784</v>
      </c>
      <c r="F2952" t="s">
        <v>11795</v>
      </c>
      <c r="G2952" t="s">
        <v>6672</v>
      </c>
      <c r="H2952" t="s">
        <v>1033</v>
      </c>
      <c r="I2952" t="s">
        <v>11796</v>
      </c>
      <c r="J2952">
        <v>0</v>
      </c>
      <c r="K2952">
        <v>0</v>
      </c>
      <c r="L2952">
        <v>1</v>
      </c>
      <c r="M2952">
        <v>0</v>
      </c>
      <c r="N2952">
        <v>0</v>
      </c>
      <c r="O2952">
        <v>0</v>
      </c>
    </row>
    <row r="2953" spans="1:15">
      <c r="A2953">
        <v>1222</v>
      </c>
      <c r="B2953">
        <v>6821</v>
      </c>
      <c r="C2953" s="10">
        <v>682113</v>
      </c>
      <c r="D2953" t="s">
        <v>6669</v>
      </c>
      <c r="E2953" t="s">
        <v>11784</v>
      </c>
      <c r="F2953" t="s">
        <v>11797</v>
      </c>
      <c r="G2953" t="s">
        <v>6672</v>
      </c>
      <c r="H2953" t="s">
        <v>1033</v>
      </c>
      <c r="I2953" t="s">
        <v>11798</v>
      </c>
      <c r="J2953">
        <v>0</v>
      </c>
      <c r="K2953">
        <v>0</v>
      </c>
      <c r="L2953">
        <v>0</v>
      </c>
      <c r="M2953">
        <v>0</v>
      </c>
      <c r="N2953">
        <v>0</v>
      </c>
      <c r="O2953">
        <v>0</v>
      </c>
    </row>
    <row r="2954" spans="1:15">
      <c r="A2954">
        <v>1222</v>
      </c>
      <c r="B2954">
        <v>6821</v>
      </c>
      <c r="C2954" s="10">
        <v>682116</v>
      </c>
      <c r="D2954" t="s">
        <v>6669</v>
      </c>
      <c r="E2954" t="s">
        <v>11784</v>
      </c>
      <c r="F2954" t="s">
        <v>11799</v>
      </c>
      <c r="G2954" t="s">
        <v>6672</v>
      </c>
      <c r="H2954" t="s">
        <v>1033</v>
      </c>
      <c r="I2954" t="s">
        <v>11800</v>
      </c>
      <c r="J2954">
        <v>0</v>
      </c>
      <c r="K2954">
        <v>0</v>
      </c>
      <c r="L2954">
        <v>1</v>
      </c>
      <c r="M2954">
        <v>0</v>
      </c>
      <c r="N2954">
        <v>0</v>
      </c>
      <c r="O2954">
        <v>0</v>
      </c>
    </row>
    <row r="2955" spans="1:15">
      <c r="A2955">
        <v>1222</v>
      </c>
      <c r="B2955">
        <v>6821</v>
      </c>
      <c r="C2955" s="10">
        <v>682164</v>
      </c>
      <c r="D2955" t="s">
        <v>6669</v>
      </c>
      <c r="E2955" t="s">
        <v>11784</v>
      </c>
      <c r="F2955" t="s">
        <v>11801</v>
      </c>
      <c r="G2955" t="s">
        <v>6672</v>
      </c>
      <c r="H2955" t="s">
        <v>1033</v>
      </c>
      <c r="I2955" t="s">
        <v>11802</v>
      </c>
      <c r="J2955">
        <v>0</v>
      </c>
      <c r="K2955">
        <v>0</v>
      </c>
      <c r="L2955">
        <v>0</v>
      </c>
      <c r="M2955">
        <v>0</v>
      </c>
      <c r="N2955">
        <v>0</v>
      </c>
      <c r="O2955">
        <v>0</v>
      </c>
    </row>
    <row r="2956" spans="1:15">
      <c r="A2956">
        <v>1222</v>
      </c>
      <c r="B2956">
        <v>6821</v>
      </c>
      <c r="C2956" s="10">
        <v>682167</v>
      </c>
      <c r="D2956" t="s">
        <v>6669</v>
      </c>
      <c r="E2956" t="s">
        <v>11784</v>
      </c>
      <c r="F2956" t="s">
        <v>11803</v>
      </c>
      <c r="G2956" t="s">
        <v>6672</v>
      </c>
      <c r="H2956" t="s">
        <v>1033</v>
      </c>
      <c r="I2956" t="s">
        <v>11804</v>
      </c>
      <c r="J2956">
        <v>0</v>
      </c>
      <c r="K2956">
        <v>0</v>
      </c>
      <c r="L2956">
        <v>0</v>
      </c>
      <c r="M2956">
        <v>0</v>
      </c>
      <c r="N2956">
        <v>0</v>
      </c>
      <c r="O2956">
        <v>0</v>
      </c>
    </row>
    <row r="2957" spans="1:15">
      <c r="A2957">
        <v>1222</v>
      </c>
      <c r="B2957">
        <v>6821</v>
      </c>
      <c r="C2957" s="10">
        <v>682165</v>
      </c>
      <c r="D2957" t="s">
        <v>6669</v>
      </c>
      <c r="E2957" t="s">
        <v>11784</v>
      </c>
      <c r="F2957" t="s">
        <v>11805</v>
      </c>
      <c r="G2957" t="s">
        <v>6672</v>
      </c>
      <c r="H2957" t="s">
        <v>1033</v>
      </c>
      <c r="I2957" t="s">
        <v>11806</v>
      </c>
      <c r="J2957">
        <v>0</v>
      </c>
      <c r="K2957">
        <v>0</v>
      </c>
      <c r="L2957">
        <v>0</v>
      </c>
      <c r="M2957">
        <v>0</v>
      </c>
      <c r="N2957">
        <v>0</v>
      </c>
      <c r="O2957">
        <v>0</v>
      </c>
    </row>
    <row r="2958" spans="1:15">
      <c r="A2958">
        <v>1222</v>
      </c>
      <c r="B2958">
        <v>6821</v>
      </c>
      <c r="C2958" s="10">
        <v>682108</v>
      </c>
      <c r="D2958" t="s">
        <v>6669</v>
      </c>
      <c r="E2958" t="s">
        <v>11784</v>
      </c>
      <c r="F2958" t="s">
        <v>11807</v>
      </c>
      <c r="G2958" t="s">
        <v>6672</v>
      </c>
      <c r="H2958" t="s">
        <v>1033</v>
      </c>
      <c r="I2958" t="s">
        <v>11808</v>
      </c>
      <c r="J2958">
        <v>0</v>
      </c>
      <c r="K2958">
        <v>0</v>
      </c>
      <c r="L2958">
        <v>0</v>
      </c>
      <c r="M2958">
        <v>0</v>
      </c>
      <c r="N2958">
        <v>0</v>
      </c>
      <c r="O2958">
        <v>0</v>
      </c>
    </row>
    <row r="2959" spans="1:15">
      <c r="A2959">
        <v>1222</v>
      </c>
      <c r="B2959">
        <v>6821</v>
      </c>
      <c r="C2959" s="10">
        <v>682101</v>
      </c>
      <c r="D2959" t="s">
        <v>6669</v>
      </c>
      <c r="E2959" t="s">
        <v>11784</v>
      </c>
      <c r="F2959" t="s">
        <v>11809</v>
      </c>
      <c r="G2959" t="s">
        <v>6672</v>
      </c>
      <c r="H2959" t="s">
        <v>1033</v>
      </c>
      <c r="I2959" t="s">
        <v>11810</v>
      </c>
      <c r="J2959">
        <v>0</v>
      </c>
      <c r="K2959">
        <v>0</v>
      </c>
      <c r="L2959">
        <v>0</v>
      </c>
      <c r="M2959">
        <v>0</v>
      </c>
      <c r="N2959">
        <v>0</v>
      </c>
      <c r="O2959">
        <v>0</v>
      </c>
    </row>
    <row r="2960" spans="1:15">
      <c r="A2960">
        <v>1222</v>
      </c>
      <c r="B2960">
        <v>6821</v>
      </c>
      <c r="C2960" s="10">
        <v>682166</v>
      </c>
      <c r="D2960" t="s">
        <v>6669</v>
      </c>
      <c r="E2960" t="s">
        <v>11784</v>
      </c>
      <c r="F2960" t="s">
        <v>11811</v>
      </c>
      <c r="G2960" t="s">
        <v>6672</v>
      </c>
      <c r="H2960" t="s">
        <v>1033</v>
      </c>
      <c r="I2960" t="s">
        <v>11812</v>
      </c>
      <c r="J2960">
        <v>0</v>
      </c>
      <c r="K2960">
        <v>0</v>
      </c>
      <c r="L2960">
        <v>0</v>
      </c>
      <c r="M2960">
        <v>0</v>
      </c>
      <c r="N2960">
        <v>0</v>
      </c>
      <c r="O2960">
        <v>0</v>
      </c>
    </row>
    <row r="2961" spans="1:15">
      <c r="A2961">
        <v>1222</v>
      </c>
      <c r="B2961">
        <v>6821</v>
      </c>
      <c r="C2961" s="10">
        <v>682162</v>
      </c>
      <c r="D2961" t="s">
        <v>6669</v>
      </c>
      <c r="E2961" t="s">
        <v>11784</v>
      </c>
      <c r="F2961" t="s">
        <v>11813</v>
      </c>
      <c r="G2961" t="s">
        <v>6672</v>
      </c>
      <c r="H2961" t="s">
        <v>1033</v>
      </c>
      <c r="I2961" t="s">
        <v>11814</v>
      </c>
      <c r="J2961">
        <v>0</v>
      </c>
      <c r="K2961">
        <v>0</v>
      </c>
      <c r="L2961">
        <v>0</v>
      </c>
      <c r="M2961">
        <v>0</v>
      </c>
      <c r="N2961">
        <v>0</v>
      </c>
      <c r="O2961">
        <v>0</v>
      </c>
    </row>
    <row r="2962" spans="1:15">
      <c r="A2962">
        <v>1222</v>
      </c>
      <c r="B2962">
        <v>6821</v>
      </c>
      <c r="C2962" s="10">
        <v>682105</v>
      </c>
      <c r="D2962" t="s">
        <v>6669</v>
      </c>
      <c r="E2962" t="s">
        <v>11784</v>
      </c>
      <c r="F2962" t="s">
        <v>11815</v>
      </c>
      <c r="G2962" t="s">
        <v>6672</v>
      </c>
      <c r="H2962" t="s">
        <v>1033</v>
      </c>
      <c r="I2962" t="s">
        <v>11816</v>
      </c>
      <c r="J2962">
        <v>0</v>
      </c>
      <c r="K2962">
        <v>0</v>
      </c>
      <c r="L2962">
        <v>0</v>
      </c>
      <c r="M2962">
        <v>0</v>
      </c>
      <c r="N2962">
        <v>0</v>
      </c>
      <c r="O2962">
        <v>0</v>
      </c>
    </row>
    <row r="2963" spans="1:15">
      <c r="A2963">
        <v>1222</v>
      </c>
      <c r="B2963">
        <v>6821</v>
      </c>
      <c r="C2963" s="10">
        <v>682153</v>
      </c>
      <c r="D2963" t="s">
        <v>6669</v>
      </c>
      <c r="E2963" t="s">
        <v>11784</v>
      </c>
      <c r="F2963" t="s">
        <v>9456</v>
      </c>
      <c r="G2963" t="s">
        <v>6672</v>
      </c>
      <c r="H2963" t="s">
        <v>1033</v>
      </c>
      <c r="I2963" t="s">
        <v>9457</v>
      </c>
      <c r="J2963">
        <v>0</v>
      </c>
      <c r="K2963">
        <v>0</v>
      </c>
      <c r="L2963">
        <v>0</v>
      </c>
      <c r="M2963">
        <v>0</v>
      </c>
      <c r="N2963">
        <v>0</v>
      </c>
      <c r="O2963">
        <v>0</v>
      </c>
    </row>
    <row r="2964" spans="1:15">
      <c r="A2964">
        <v>1222</v>
      </c>
      <c r="B2964">
        <v>6821</v>
      </c>
      <c r="C2964" s="10">
        <v>682155</v>
      </c>
      <c r="D2964" t="s">
        <v>6669</v>
      </c>
      <c r="E2964" t="s">
        <v>11784</v>
      </c>
      <c r="F2964" t="s">
        <v>11817</v>
      </c>
      <c r="G2964" t="s">
        <v>6672</v>
      </c>
      <c r="H2964" t="s">
        <v>1033</v>
      </c>
      <c r="I2964" t="s">
        <v>11818</v>
      </c>
      <c r="J2964">
        <v>0</v>
      </c>
      <c r="K2964">
        <v>0</v>
      </c>
      <c r="L2964">
        <v>0</v>
      </c>
      <c r="M2964">
        <v>0</v>
      </c>
      <c r="N2964">
        <v>0</v>
      </c>
      <c r="O2964">
        <v>0</v>
      </c>
    </row>
    <row r="2965" spans="1:15">
      <c r="A2965">
        <v>1222</v>
      </c>
      <c r="B2965">
        <v>6821</v>
      </c>
      <c r="C2965" s="10">
        <v>682154</v>
      </c>
      <c r="D2965" t="s">
        <v>6669</v>
      </c>
      <c r="E2965" t="s">
        <v>11784</v>
      </c>
      <c r="F2965" t="s">
        <v>11819</v>
      </c>
      <c r="G2965" t="s">
        <v>6672</v>
      </c>
      <c r="H2965" t="s">
        <v>1033</v>
      </c>
      <c r="I2965" t="s">
        <v>11820</v>
      </c>
      <c r="J2965">
        <v>0</v>
      </c>
      <c r="K2965">
        <v>0</v>
      </c>
      <c r="L2965">
        <v>0</v>
      </c>
      <c r="M2965">
        <v>0</v>
      </c>
      <c r="N2965">
        <v>0</v>
      </c>
      <c r="O2965">
        <v>0</v>
      </c>
    </row>
    <row r="2966" spans="1:15">
      <c r="A2966">
        <v>1222</v>
      </c>
      <c r="B2966">
        <v>6821</v>
      </c>
      <c r="C2966" s="10">
        <v>682152</v>
      </c>
      <c r="D2966" t="s">
        <v>6669</v>
      </c>
      <c r="E2966" t="s">
        <v>11784</v>
      </c>
      <c r="F2966" t="s">
        <v>11821</v>
      </c>
      <c r="G2966" t="s">
        <v>6672</v>
      </c>
      <c r="H2966" t="s">
        <v>1033</v>
      </c>
      <c r="I2966" t="s">
        <v>11822</v>
      </c>
      <c r="J2966">
        <v>0</v>
      </c>
      <c r="K2966">
        <v>0</v>
      </c>
      <c r="L2966">
        <v>0</v>
      </c>
      <c r="M2966">
        <v>0</v>
      </c>
      <c r="N2966">
        <v>0</v>
      </c>
      <c r="O2966">
        <v>0</v>
      </c>
    </row>
    <row r="2967" spans="1:15">
      <c r="A2967">
        <v>1222</v>
      </c>
      <c r="B2967">
        <v>6821</v>
      </c>
      <c r="C2967" s="10">
        <v>682163</v>
      </c>
      <c r="D2967" t="s">
        <v>6669</v>
      </c>
      <c r="E2967" t="s">
        <v>11784</v>
      </c>
      <c r="F2967" t="s">
        <v>11823</v>
      </c>
      <c r="G2967" t="s">
        <v>6672</v>
      </c>
      <c r="H2967" t="s">
        <v>1033</v>
      </c>
      <c r="I2967" t="s">
        <v>11824</v>
      </c>
      <c r="J2967">
        <v>0</v>
      </c>
      <c r="K2967">
        <v>0</v>
      </c>
      <c r="L2967">
        <v>0</v>
      </c>
      <c r="M2967">
        <v>0</v>
      </c>
      <c r="N2967">
        <v>0</v>
      </c>
      <c r="O2967">
        <v>0</v>
      </c>
    </row>
    <row r="2968" spans="1:15">
      <c r="A2968">
        <v>1222</v>
      </c>
      <c r="B2968">
        <v>6821</v>
      </c>
      <c r="C2968" s="10">
        <v>682158</v>
      </c>
      <c r="D2968" t="s">
        <v>6669</v>
      </c>
      <c r="E2968" t="s">
        <v>11784</v>
      </c>
      <c r="F2968" t="s">
        <v>11825</v>
      </c>
      <c r="G2968" t="s">
        <v>6672</v>
      </c>
      <c r="H2968" t="s">
        <v>1033</v>
      </c>
      <c r="I2968" t="s">
        <v>11826</v>
      </c>
      <c r="J2968">
        <v>0</v>
      </c>
      <c r="K2968">
        <v>0</v>
      </c>
      <c r="L2968">
        <v>0</v>
      </c>
      <c r="M2968">
        <v>0</v>
      </c>
      <c r="N2968">
        <v>0</v>
      </c>
      <c r="O2968">
        <v>0</v>
      </c>
    </row>
    <row r="2969" spans="1:15">
      <c r="A2969">
        <v>1222</v>
      </c>
      <c r="B2969">
        <v>6821</v>
      </c>
      <c r="C2969" s="10">
        <v>682137</v>
      </c>
      <c r="D2969" t="s">
        <v>6669</v>
      </c>
      <c r="E2969" t="s">
        <v>11784</v>
      </c>
      <c r="F2969" t="s">
        <v>11827</v>
      </c>
      <c r="G2969" t="s">
        <v>6672</v>
      </c>
      <c r="H2969" t="s">
        <v>1033</v>
      </c>
      <c r="I2969" t="s">
        <v>11828</v>
      </c>
      <c r="J2969">
        <v>0</v>
      </c>
      <c r="K2969">
        <v>0</v>
      </c>
      <c r="L2969">
        <v>0</v>
      </c>
      <c r="M2969">
        <v>0</v>
      </c>
      <c r="N2969">
        <v>0</v>
      </c>
      <c r="O2969">
        <v>0</v>
      </c>
    </row>
    <row r="2970" spans="1:15">
      <c r="A2970">
        <v>1222</v>
      </c>
      <c r="B2970">
        <v>6821</v>
      </c>
      <c r="C2970" s="10">
        <v>682136</v>
      </c>
      <c r="D2970" t="s">
        <v>6669</v>
      </c>
      <c r="E2970" t="s">
        <v>11784</v>
      </c>
      <c r="F2970" t="s">
        <v>11829</v>
      </c>
      <c r="G2970" t="s">
        <v>6672</v>
      </c>
      <c r="H2970" t="s">
        <v>1033</v>
      </c>
      <c r="I2970" t="s">
        <v>11830</v>
      </c>
      <c r="J2970">
        <v>0</v>
      </c>
      <c r="K2970">
        <v>0</v>
      </c>
      <c r="L2970">
        <v>1</v>
      </c>
      <c r="M2970">
        <v>0</v>
      </c>
      <c r="N2970">
        <v>0</v>
      </c>
      <c r="O2970">
        <v>0</v>
      </c>
    </row>
    <row r="2971" spans="1:15">
      <c r="A2971">
        <v>1222</v>
      </c>
      <c r="B2971">
        <v>6821</v>
      </c>
      <c r="C2971" s="10">
        <v>682131</v>
      </c>
      <c r="D2971" t="s">
        <v>6669</v>
      </c>
      <c r="E2971" t="s">
        <v>11784</v>
      </c>
      <c r="F2971" t="s">
        <v>11831</v>
      </c>
      <c r="G2971" t="s">
        <v>6672</v>
      </c>
      <c r="H2971" t="s">
        <v>1033</v>
      </c>
      <c r="I2971" t="s">
        <v>11832</v>
      </c>
      <c r="J2971">
        <v>0</v>
      </c>
      <c r="K2971">
        <v>0</v>
      </c>
      <c r="L2971">
        <v>0</v>
      </c>
      <c r="M2971">
        <v>0</v>
      </c>
      <c r="N2971">
        <v>0</v>
      </c>
      <c r="O2971">
        <v>0</v>
      </c>
    </row>
    <row r="2972" spans="1:15">
      <c r="A2972">
        <v>1222</v>
      </c>
      <c r="B2972">
        <v>6821</v>
      </c>
      <c r="C2972" s="10">
        <v>682134</v>
      </c>
      <c r="D2972" t="s">
        <v>6669</v>
      </c>
      <c r="E2972" t="s">
        <v>11784</v>
      </c>
      <c r="F2972" t="s">
        <v>11833</v>
      </c>
      <c r="G2972" t="s">
        <v>6672</v>
      </c>
      <c r="H2972" t="s">
        <v>1033</v>
      </c>
      <c r="I2972" t="s">
        <v>11834</v>
      </c>
      <c r="J2972">
        <v>0</v>
      </c>
      <c r="K2972">
        <v>0</v>
      </c>
      <c r="L2972">
        <v>1</v>
      </c>
      <c r="M2972">
        <v>0</v>
      </c>
      <c r="N2972">
        <v>0</v>
      </c>
      <c r="O2972">
        <v>0</v>
      </c>
    </row>
    <row r="2973" spans="1:15">
      <c r="A2973">
        <v>1222</v>
      </c>
      <c r="B2973">
        <v>6821</v>
      </c>
      <c r="C2973" s="10">
        <v>682133</v>
      </c>
      <c r="D2973" t="s">
        <v>6669</v>
      </c>
      <c r="E2973" t="s">
        <v>11784</v>
      </c>
      <c r="F2973" t="s">
        <v>11835</v>
      </c>
      <c r="G2973" t="s">
        <v>6672</v>
      </c>
      <c r="H2973" t="s">
        <v>1033</v>
      </c>
      <c r="I2973" t="s">
        <v>11836</v>
      </c>
      <c r="J2973">
        <v>0</v>
      </c>
      <c r="K2973">
        <v>0</v>
      </c>
      <c r="L2973">
        <v>0</v>
      </c>
      <c r="M2973">
        <v>0</v>
      </c>
      <c r="N2973">
        <v>0</v>
      </c>
      <c r="O2973">
        <v>0</v>
      </c>
    </row>
    <row r="2974" spans="1:15">
      <c r="A2974">
        <v>1222</v>
      </c>
      <c r="B2974">
        <v>6821</v>
      </c>
      <c r="C2974" s="10">
        <v>682132</v>
      </c>
      <c r="D2974" t="s">
        <v>6669</v>
      </c>
      <c r="E2974" t="s">
        <v>11784</v>
      </c>
      <c r="F2974" t="s">
        <v>11837</v>
      </c>
      <c r="G2974" t="s">
        <v>6672</v>
      </c>
      <c r="H2974" t="s">
        <v>1033</v>
      </c>
      <c r="I2974" t="s">
        <v>11838</v>
      </c>
      <c r="J2974">
        <v>0</v>
      </c>
      <c r="K2974">
        <v>0</v>
      </c>
      <c r="L2974">
        <v>0</v>
      </c>
      <c r="M2974">
        <v>0</v>
      </c>
      <c r="N2974">
        <v>0</v>
      </c>
      <c r="O2974">
        <v>0</v>
      </c>
    </row>
    <row r="2975" spans="1:15">
      <c r="A2975">
        <v>1222</v>
      </c>
      <c r="B2975">
        <v>6821</v>
      </c>
      <c r="C2975" s="10">
        <v>682135</v>
      </c>
      <c r="D2975" t="s">
        <v>6669</v>
      </c>
      <c r="E2975" t="s">
        <v>11784</v>
      </c>
      <c r="F2975" t="s">
        <v>11839</v>
      </c>
      <c r="G2975" t="s">
        <v>6672</v>
      </c>
      <c r="H2975" t="s">
        <v>1033</v>
      </c>
      <c r="I2975" t="s">
        <v>11840</v>
      </c>
      <c r="J2975">
        <v>0</v>
      </c>
      <c r="K2975">
        <v>0</v>
      </c>
      <c r="L2975">
        <v>1</v>
      </c>
      <c r="M2975">
        <v>0</v>
      </c>
      <c r="N2975">
        <v>0</v>
      </c>
      <c r="O2975">
        <v>0</v>
      </c>
    </row>
    <row r="2976" spans="1:15">
      <c r="A2976">
        <v>1222</v>
      </c>
      <c r="B2976">
        <v>6821</v>
      </c>
      <c r="C2976" s="10">
        <v>682102</v>
      </c>
      <c r="D2976" t="s">
        <v>6669</v>
      </c>
      <c r="E2976" t="s">
        <v>11784</v>
      </c>
      <c r="F2976" t="s">
        <v>11841</v>
      </c>
      <c r="G2976" t="s">
        <v>6672</v>
      </c>
      <c r="H2976" t="s">
        <v>1033</v>
      </c>
      <c r="I2976" t="s">
        <v>11842</v>
      </c>
      <c r="J2976">
        <v>0</v>
      </c>
      <c r="K2976">
        <v>0</v>
      </c>
      <c r="L2976">
        <v>0</v>
      </c>
      <c r="M2976">
        <v>0</v>
      </c>
      <c r="N2976">
        <v>0</v>
      </c>
      <c r="O2976">
        <v>0</v>
      </c>
    </row>
    <row r="2977" spans="1:15">
      <c r="A2977">
        <v>1222</v>
      </c>
      <c r="B2977">
        <v>6821</v>
      </c>
      <c r="C2977" s="10">
        <v>682104</v>
      </c>
      <c r="D2977" t="s">
        <v>6669</v>
      </c>
      <c r="E2977" t="s">
        <v>11784</v>
      </c>
      <c r="F2977" t="s">
        <v>11843</v>
      </c>
      <c r="G2977" t="s">
        <v>6672</v>
      </c>
      <c r="H2977" t="s">
        <v>1033</v>
      </c>
      <c r="I2977" t="s">
        <v>11844</v>
      </c>
      <c r="J2977">
        <v>0</v>
      </c>
      <c r="K2977">
        <v>0</v>
      </c>
      <c r="L2977">
        <v>0</v>
      </c>
      <c r="M2977">
        <v>0</v>
      </c>
      <c r="N2977">
        <v>0</v>
      </c>
      <c r="O2977">
        <v>0</v>
      </c>
    </row>
    <row r="2978" spans="1:15">
      <c r="A2978">
        <v>1222</v>
      </c>
      <c r="B2978">
        <v>6821</v>
      </c>
      <c r="C2978" s="10">
        <v>682146</v>
      </c>
      <c r="D2978" t="s">
        <v>6669</v>
      </c>
      <c r="E2978" t="s">
        <v>11784</v>
      </c>
      <c r="F2978" t="s">
        <v>11845</v>
      </c>
      <c r="G2978" t="s">
        <v>6672</v>
      </c>
      <c r="H2978" t="s">
        <v>1033</v>
      </c>
      <c r="I2978" t="s">
        <v>11846</v>
      </c>
      <c r="J2978">
        <v>0</v>
      </c>
      <c r="K2978">
        <v>0</v>
      </c>
      <c r="L2978">
        <v>0</v>
      </c>
      <c r="M2978">
        <v>0</v>
      </c>
      <c r="N2978">
        <v>0</v>
      </c>
      <c r="O2978">
        <v>0</v>
      </c>
    </row>
    <row r="2979" spans="1:15">
      <c r="A2979">
        <v>1222</v>
      </c>
      <c r="B2979">
        <v>6821</v>
      </c>
      <c r="C2979" s="10">
        <v>682144</v>
      </c>
      <c r="D2979" t="s">
        <v>6669</v>
      </c>
      <c r="E2979" t="s">
        <v>11784</v>
      </c>
      <c r="F2979" t="s">
        <v>11847</v>
      </c>
      <c r="G2979" t="s">
        <v>6672</v>
      </c>
      <c r="H2979" t="s">
        <v>1033</v>
      </c>
      <c r="I2979" t="s">
        <v>11848</v>
      </c>
      <c r="J2979">
        <v>0</v>
      </c>
      <c r="K2979">
        <v>0</v>
      </c>
      <c r="L2979">
        <v>0</v>
      </c>
      <c r="M2979">
        <v>0</v>
      </c>
      <c r="N2979">
        <v>0</v>
      </c>
      <c r="O2979">
        <v>0</v>
      </c>
    </row>
    <row r="2980" spans="1:15">
      <c r="A2980">
        <v>1222</v>
      </c>
      <c r="B2980">
        <v>6821</v>
      </c>
      <c r="C2980" s="10">
        <v>682147</v>
      </c>
      <c r="D2980" t="s">
        <v>6669</v>
      </c>
      <c r="E2980" t="s">
        <v>11784</v>
      </c>
      <c r="F2980" t="s">
        <v>11849</v>
      </c>
      <c r="G2980" t="s">
        <v>6672</v>
      </c>
      <c r="H2980" t="s">
        <v>1033</v>
      </c>
      <c r="I2980" t="s">
        <v>11850</v>
      </c>
      <c r="J2980">
        <v>0</v>
      </c>
      <c r="K2980">
        <v>0</v>
      </c>
      <c r="L2980">
        <v>0</v>
      </c>
      <c r="M2980">
        <v>0</v>
      </c>
      <c r="N2980">
        <v>0</v>
      </c>
      <c r="O2980">
        <v>0</v>
      </c>
    </row>
    <row r="2981" spans="1:15">
      <c r="A2981">
        <v>1222</v>
      </c>
      <c r="B2981">
        <v>6821</v>
      </c>
      <c r="C2981" s="10">
        <v>682142</v>
      </c>
      <c r="D2981" t="s">
        <v>6669</v>
      </c>
      <c r="E2981" t="s">
        <v>11784</v>
      </c>
      <c r="F2981" t="s">
        <v>11851</v>
      </c>
      <c r="G2981" t="s">
        <v>6672</v>
      </c>
      <c r="H2981" t="s">
        <v>1033</v>
      </c>
      <c r="I2981" t="s">
        <v>11852</v>
      </c>
      <c r="J2981">
        <v>0</v>
      </c>
      <c r="K2981">
        <v>0</v>
      </c>
      <c r="L2981">
        <v>0</v>
      </c>
      <c r="M2981">
        <v>0</v>
      </c>
      <c r="N2981">
        <v>0</v>
      </c>
      <c r="O2981">
        <v>0</v>
      </c>
    </row>
    <row r="2982" spans="1:15">
      <c r="A2982">
        <v>1222</v>
      </c>
      <c r="B2982">
        <v>6821</v>
      </c>
      <c r="C2982" s="10">
        <v>682148</v>
      </c>
      <c r="D2982" t="s">
        <v>6669</v>
      </c>
      <c r="E2982" t="s">
        <v>11784</v>
      </c>
      <c r="F2982" t="s">
        <v>11853</v>
      </c>
      <c r="G2982" t="s">
        <v>6672</v>
      </c>
      <c r="H2982" t="s">
        <v>1033</v>
      </c>
      <c r="I2982" t="s">
        <v>11854</v>
      </c>
      <c r="J2982">
        <v>0</v>
      </c>
      <c r="K2982">
        <v>0</v>
      </c>
      <c r="L2982">
        <v>0</v>
      </c>
      <c r="M2982">
        <v>0</v>
      </c>
      <c r="N2982">
        <v>0</v>
      </c>
      <c r="O2982">
        <v>0</v>
      </c>
    </row>
    <row r="2983" spans="1:15">
      <c r="A2983">
        <v>1222</v>
      </c>
      <c r="B2983">
        <v>6821</v>
      </c>
      <c r="C2983" s="10">
        <v>682143</v>
      </c>
      <c r="D2983" t="s">
        <v>6669</v>
      </c>
      <c r="E2983" t="s">
        <v>11784</v>
      </c>
      <c r="F2983" t="s">
        <v>11855</v>
      </c>
      <c r="G2983" t="s">
        <v>6672</v>
      </c>
      <c r="H2983" t="s">
        <v>1033</v>
      </c>
      <c r="I2983" t="s">
        <v>11856</v>
      </c>
      <c r="J2983">
        <v>0</v>
      </c>
      <c r="K2983">
        <v>0</v>
      </c>
      <c r="L2983">
        <v>0</v>
      </c>
      <c r="M2983">
        <v>0</v>
      </c>
      <c r="N2983">
        <v>0</v>
      </c>
      <c r="O2983">
        <v>0</v>
      </c>
    </row>
    <row r="2984" spans="1:15">
      <c r="A2984">
        <v>1222</v>
      </c>
      <c r="B2984">
        <v>6821</v>
      </c>
      <c r="C2984" s="10">
        <v>682145</v>
      </c>
      <c r="D2984" t="s">
        <v>6669</v>
      </c>
      <c r="E2984" t="s">
        <v>11784</v>
      </c>
      <c r="F2984" t="s">
        <v>11857</v>
      </c>
      <c r="G2984" t="s">
        <v>6672</v>
      </c>
      <c r="H2984" t="s">
        <v>1033</v>
      </c>
      <c r="I2984" t="s">
        <v>11858</v>
      </c>
      <c r="J2984">
        <v>0</v>
      </c>
      <c r="K2984">
        <v>0</v>
      </c>
      <c r="L2984">
        <v>1</v>
      </c>
      <c r="M2984">
        <v>0</v>
      </c>
      <c r="N2984">
        <v>0</v>
      </c>
      <c r="O2984">
        <v>0</v>
      </c>
    </row>
    <row r="2985" spans="1:15">
      <c r="A2985">
        <v>1222</v>
      </c>
      <c r="B2985">
        <v>6821</v>
      </c>
      <c r="C2985" s="10">
        <v>682161</v>
      </c>
      <c r="D2985" t="s">
        <v>6669</v>
      </c>
      <c r="E2985" t="s">
        <v>11784</v>
      </c>
      <c r="F2985" t="s">
        <v>11859</v>
      </c>
      <c r="G2985" t="s">
        <v>6672</v>
      </c>
      <c r="H2985" t="s">
        <v>1033</v>
      </c>
      <c r="I2985" t="s">
        <v>11860</v>
      </c>
      <c r="J2985">
        <v>0</v>
      </c>
      <c r="K2985">
        <v>0</v>
      </c>
      <c r="L2985">
        <v>0</v>
      </c>
      <c r="M2985">
        <v>0</v>
      </c>
      <c r="N2985">
        <v>0</v>
      </c>
      <c r="O2985">
        <v>0</v>
      </c>
    </row>
    <row r="2986" spans="1:15">
      <c r="A2986">
        <v>1222</v>
      </c>
      <c r="B2986">
        <v>6821</v>
      </c>
      <c r="C2986" s="10">
        <v>682141</v>
      </c>
      <c r="D2986" t="s">
        <v>6669</v>
      </c>
      <c r="E2986" t="s">
        <v>11784</v>
      </c>
      <c r="F2986" t="s">
        <v>8584</v>
      </c>
      <c r="G2986" t="s">
        <v>6672</v>
      </c>
      <c r="H2986" t="s">
        <v>1033</v>
      </c>
      <c r="I2986" t="s">
        <v>8585</v>
      </c>
      <c r="J2986">
        <v>0</v>
      </c>
      <c r="K2986">
        <v>0</v>
      </c>
      <c r="L2986">
        <v>0</v>
      </c>
      <c r="M2986">
        <v>0</v>
      </c>
      <c r="N2986">
        <v>0</v>
      </c>
      <c r="O2986">
        <v>0</v>
      </c>
    </row>
    <row r="2987" spans="1:15">
      <c r="A2987">
        <v>1222</v>
      </c>
      <c r="B2987">
        <v>6821</v>
      </c>
      <c r="C2987" s="10">
        <v>682103</v>
      </c>
      <c r="D2987" t="s">
        <v>6669</v>
      </c>
      <c r="E2987" t="s">
        <v>11784</v>
      </c>
      <c r="F2987" t="s">
        <v>11861</v>
      </c>
      <c r="G2987" t="s">
        <v>6672</v>
      </c>
      <c r="H2987" t="s">
        <v>1033</v>
      </c>
      <c r="I2987" t="s">
        <v>11862</v>
      </c>
      <c r="J2987">
        <v>0</v>
      </c>
      <c r="K2987">
        <v>0</v>
      </c>
      <c r="L2987">
        <v>0</v>
      </c>
      <c r="M2987">
        <v>0</v>
      </c>
      <c r="N2987">
        <v>0</v>
      </c>
      <c r="O2987">
        <v>0</v>
      </c>
    </row>
    <row r="2988" spans="1:15">
      <c r="A2988">
        <v>1222</v>
      </c>
      <c r="B2988">
        <v>6821</v>
      </c>
      <c r="C2988" s="10">
        <v>682106</v>
      </c>
      <c r="D2988" t="s">
        <v>6669</v>
      </c>
      <c r="E2988" t="s">
        <v>11784</v>
      </c>
      <c r="F2988" t="s">
        <v>11014</v>
      </c>
      <c r="G2988" t="s">
        <v>6672</v>
      </c>
      <c r="H2988" t="s">
        <v>1033</v>
      </c>
      <c r="I2988" t="s">
        <v>11015</v>
      </c>
      <c r="J2988">
        <v>0</v>
      </c>
      <c r="K2988">
        <v>0</v>
      </c>
      <c r="L2988">
        <v>0</v>
      </c>
      <c r="M2988">
        <v>0</v>
      </c>
      <c r="N2988">
        <v>0</v>
      </c>
      <c r="O2988">
        <v>0</v>
      </c>
    </row>
    <row r="2989" spans="1:15">
      <c r="A2989">
        <v>1222</v>
      </c>
      <c r="B2989">
        <v>6821</v>
      </c>
      <c r="C2989" s="10">
        <v>682156</v>
      </c>
      <c r="D2989" t="s">
        <v>6669</v>
      </c>
      <c r="E2989" t="s">
        <v>11784</v>
      </c>
      <c r="F2989" t="s">
        <v>11863</v>
      </c>
      <c r="G2989" t="s">
        <v>6672</v>
      </c>
      <c r="H2989" t="s">
        <v>1033</v>
      </c>
      <c r="I2989" t="s">
        <v>11864</v>
      </c>
      <c r="J2989">
        <v>0</v>
      </c>
      <c r="K2989">
        <v>0</v>
      </c>
      <c r="L2989">
        <v>0</v>
      </c>
      <c r="M2989">
        <v>0</v>
      </c>
      <c r="N2989">
        <v>0</v>
      </c>
      <c r="O2989">
        <v>0</v>
      </c>
    </row>
    <row r="2990" spans="1:15">
      <c r="A2990">
        <v>1222</v>
      </c>
      <c r="B2990">
        <v>6821</v>
      </c>
      <c r="C2990" s="10">
        <v>682168</v>
      </c>
      <c r="D2990" t="s">
        <v>6669</v>
      </c>
      <c r="E2990" t="s">
        <v>11784</v>
      </c>
      <c r="F2990" t="s">
        <v>11865</v>
      </c>
      <c r="G2990" t="s">
        <v>6672</v>
      </c>
      <c r="H2990" t="s">
        <v>1033</v>
      </c>
      <c r="I2990" t="s">
        <v>11866</v>
      </c>
      <c r="J2990">
        <v>0</v>
      </c>
      <c r="K2990">
        <v>0</v>
      </c>
      <c r="L2990">
        <v>0</v>
      </c>
      <c r="M2990">
        <v>0</v>
      </c>
      <c r="N2990">
        <v>0</v>
      </c>
      <c r="O2990">
        <v>0</v>
      </c>
    </row>
    <row r="2991" spans="1:15">
      <c r="A2991">
        <v>1222</v>
      </c>
      <c r="B2991">
        <v>6821</v>
      </c>
      <c r="C2991" s="10">
        <v>682121</v>
      </c>
      <c r="D2991" t="s">
        <v>6669</v>
      </c>
      <c r="E2991" t="s">
        <v>11784</v>
      </c>
      <c r="F2991" t="s">
        <v>11867</v>
      </c>
      <c r="G2991" t="s">
        <v>6672</v>
      </c>
      <c r="H2991" t="s">
        <v>1033</v>
      </c>
      <c r="I2991" t="s">
        <v>11868</v>
      </c>
      <c r="J2991">
        <v>0</v>
      </c>
      <c r="K2991">
        <v>0</v>
      </c>
      <c r="L2991">
        <v>0</v>
      </c>
      <c r="M2991">
        <v>0</v>
      </c>
      <c r="N2991">
        <v>0</v>
      </c>
      <c r="O2991">
        <v>0</v>
      </c>
    </row>
    <row r="2992" spans="1:15">
      <c r="A2992">
        <v>1222</v>
      </c>
      <c r="B2992">
        <v>6821</v>
      </c>
      <c r="C2992" s="10">
        <v>682125</v>
      </c>
      <c r="D2992" t="s">
        <v>6669</v>
      </c>
      <c r="E2992" t="s">
        <v>11784</v>
      </c>
      <c r="F2992" t="s">
        <v>11869</v>
      </c>
      <c r="G2992" t="s">
        <v>6672</v>
      </c>
      <c r="H2992" t="s">
        <v>1033</v>
      </c>
      <c r="I2992" t="s">
        <v>11870</v>
      </c>
      <c r="J2992">
        <v>0</v>
      </c>
      <c r="K2992">
        <v>0</v>
      </c>
      <c r="L2992">
        <v>0</v>
      </c>
      <c r="M2992">
        <v>0</v>
      </c>
      <c r="N2992">
        <v>0</v>
      </c>
      <c r="O2992">
        <v>0</v>
      </c>
    </row>
    <row r="2993" spans="1:15">
      <c r="A2993">
        <v>1222</v>
      </c>
      <c r="B2993">
        <v>6821</v>
      </c>
      <c r="C2993" s="10">
        <v>682122</v>
      </c>
      <c r="D2993" t="s">
        <v>6669</v>
      </c>
      <c r="E2993" t="s">
        <v>11784</v>
      </c>
      <c r="F2993" t="s">
        <v>11871</v>
      </c>
      <c r="G2993" t="s">
        <v>6672</v>
      </c>
      <c r="H2993" t="s">
        <v>1033</v>
      </c>
      <c r="I2993" t="s">
        <v>11872</v>
      </c>
      <c r="J2993">
        <v>0</v>
      </c>
      <c r="K2993">
        <v>0</v>
      </c>
      <c r="L2993">
        <v>0</v>
      </c>
      <c r="M2993">
        <v>0</v>
      </c>
      <c r="N2993">
        <v>0</v>
      </c>
      <c r="O2993">
        <v>0</v>
      </c>
    </row>
    <row r="2994" spans="1:15">
      <c r="A2994">
        <v>1222</v>
      </c>
      <c r="B2994">
        <v>6821</v>
      </c>
      <c r="C2994" s="10">
        <v>682124</v>
      </c>
      <c r="D2994" t="s">
        <v>6669</v>
      </c>
      <c r="E2994" t="s">
        <v>11784</v>
      </c>
      <c r="F2994" t="s">
        <v>11873</v>
      </c>
      <c r="G2994" t="s">
        <v>6672</v>
      </c>
      <c r="H2994" t="s">
        <v>1033</v>
      </c>
      <c r="I2994" t="s">
        <v>11874</v>
      </c>
      <c r="J2994">
        <v>0</v>
      </c>
      <c r="K2994">
        <v>0</v>
      </c>
      <c r="L2994">
        <v>0</v>
      </c>
      <c r="M2994">
        <v>0</v>
      </c>
      <c r="N2994">
        <v>0</v>
      </c>
      <c r="O2994">
        <v>0</v>
      </c>
    </row>
    <row r="2995" spans="1:15">
      <c r="A2995">
        <v>1222</v>
      </c>
      <c r="B2995">
        <v>6821</v>
      </c>
      <c r="C2995" s="10">
        <v>682128</v>
      </c>
      <c r="D2995" t="s">
        <v>6669</v>
      </c>
      <c r="E2995" t="s">
        <v>11784</v>
      </c>
      <c r="F2995" t="s">
        <v>11875</v>
      </c>
      <c r="G2995" t="s">
        <v>6672</v>
      </c>
      <c r="H2995" t="s">
        <v>1033</v>
      </c>
      <c r="I2995" t="s">
        <v>11876</v>
      </c>
      <c r="J2995">
        <v>0</v>
      </c>
      <c r="K2995">
        <v>0</v>
      </c>
      <c r="L2995">
        <v>0</v>
      </c>
      <c r="M2995">
        <v>0</v>
      </c>
      <c r="N2995">
        <v>0</v>
      </c>
      <c r="O2995">
        <v>0</v>
      </c>
    </row>
    <row r="2996" spans="1:15">
      <c r="A2996">
        <v>1222</v>
      </c>
      <c r="B2996">
        <v>6821</v>
      </c>
      <c r="C2996" s="10">
        <v>682123</v>
      </c>
      <c r="D2996" t="s">
        <v>6669</v>
      </c>
      <c r="E2996" t="s">
        <v>11784</v>
      </c>
      <c r="F2996" t="s">
        <v>11877</v>
      </c>
      <c r="G2996" t="s">
        <v>6672</v>
      </c>
      <c r="H2996" t="s">
        <v>1033</v>
      </c>
      <c r="I2996" t="s">
        <v>11878</v>
      </c>
      <c r="J2996">
        <v>0</v>
      </c>
      <c r="K2996">
        <v>0</v>
      </c>
      <c r="L2996">
        <v>0</v>
      </c>
      <c r="M2996">
        <v>0</v>
      </c>
      <c r="N2996">
        <v>0</v>
      </c>
      <c r="O2996">
        <v>0</v>
      </c>
    </row>
    <row r="2997" spans="1:15">
      <c r="A2997">
        <v>1222</v>
      </c>
      <c r="B2997">
        <v>6821</v>
      </c>
      <c r="C2997" s="10">
        <v>682127</v>
      </c>
      <c r="D2997" t="s">
        <v>6669</v>
      </c>
      <c r="E2997" t="s">
        <v>11784</v>
      </c>
      <c r="F2997" t="s">
        <v>11879</v>
      </c>
      <c r="G2997" t="s">
        <v>6672</v>
      </c>
      <c r="H2997" t="s">
        <v>1033</v>
      </c>
      <c r="I2997" t="s">
        <v>11880</v>
      </c>
      <c r="J2997">
        <v>0</v>
      </c>
      <c r="K2997">
        <v>0</v>
      </c>
      <c r="L2997">
        <v>0</v>
      </c>
      <c r="M2997">
        <v>0</v>
      </c>
      <c r="N2997">
        <v>0</v>
      </c>
      <c r="O2997">
        <v>0</v>
      </c>
    </row>
    <row r="2998" spans="1:15">
      <c r="A2998">
        <v>1222</v>
      </c>
      <c r="B2998">
        <v>6821</v>
      </c>
      <c r="C2998" s="10">
        <v>682126</v>
      </c>
      <c r="D2998" t="s">
        <v>6669</v>
      </c>
      <c r="E2998" t="s">
        <v>11784</v>
      </c>
      <c r="F2998" t="s">
        <v>8630</v>
      </c>
      <c r="G2998" t="s">
        <v>6672</v>
      </c>
      <c r="H2998" t="s">
        <v>1033</v>
      </c>
      <c r="I2998" t="s">
        <v>8631</v>
      </c>
      <c r="J2998">
        <v>0</v>
      </c>
      <c r="K2998">
        <v>0</v>
      </c>
      <c r="L2998">
        <v>1</v>
      </c>
      <c r="M2998">
        <v>0</v>
      </c>
      <c r="N2998">
        <v>0</v>
      </c>
      <c r="O2998">
        <v>0</v>
      </c>
    </row>
    <row r="2999" spans="1:15">
      <c r="A2999">
        <v>1222</v>
      </c>
      <c r="B2999">
        <v>6821</v>
      </c>
      <c r="C2999" s="10">
        <v>682107</v>
      </c>
      <c r="D2999" t="s">
        <v>6669</v>
      </c>
      <c r="E2999" t="s">
        <v>11784</v>
      </c>
      <c r="F2999" t="s">
        <v>9816</v>
      </c>
      <c r="G2999" t="s">
        <v>6672</v>
      </c>
      <c r="H2999" t="s">
        <v>1033</v>
      </c>
      <c r="I2999" t="s">
        <v>9817</v>
      </c>
      <c r="J2999">
        <v>0</v>
      </c>
      <c r="K2999">
        <v>0</v>
      </c>
      <c r="L2999">
        <v>0</v>
      </c>
      <c r="M2999">
        <v>0</v>
      </c>
      <c r="N2999">
        <v>0</v>
      </c>
      <c r="O2999">
        <v>0</v>
      </c>
    </row>
    <row r="3000" spans="1:15">
      <c r="A3000">
        <v>1222</v>
      </c>
      <c r="B3000">
        <v>6821</v>
      </c>
      <c r="C3000" s="10">
        <v>682157</v>
      </c>
      <c r="D3000" t="s">
        <v>6669</v>
      </c>
      <c r="E3000" t="s">
        <v>11784</v>
      </c>
      <c r="F3000" t="s">
        <v>8638</v>
      </c>
      <c r="G3000" t="s">
        <v>6672</v>
      </c>
      <c r="H3000" t="s">
        <v>1033</v>
      </c>
      <c r="I3000" t="s">
        <v>8639</v>
      </c>
      <c r="J3000">
        <v>0</v>
      </c>
      <c r="K3000">
        <v>0</v>
      </c>
      <c r="L3000">
        <v>0</v>
      </c>
      <c r="M3000">
        <v>0</v>
      </c>
      <c r="N3000">
        <v>0</v>
      </c>
      <c r="O3000">
        <v>0</v>
      </c>
    </row>
    <row r="3001" spans="1:15">
      <c r="A3001">
        <v>1223</v>
      </c>
      <c r="B3001">
        <v>87</v>
      </c>
      <c r="C3001" s="10">
        <v>870000</v>
      </c>
      <c r="D3001" t="s">
        <v>6669</v>
      </c>
      <c r="E3001" t="s">
        <v>11881</v>
      </c>
      <c r="F3001" t="s">
        <v>6671</v>
      </c>
      <c r="G3001" t="s">
        <v>6672</v>
      </c>
      <c r="H3001" t="s">
        <v>11882</v>
      </c>
      <c r="I3001" t="s">
        <v>6674</v>
      </c>
      <c r="J3001">
        <v>0</v>
      </c>
      <c r="K3001">
        <v>0</v>
      </c>
      <c r="L3001">
        <v>0</v>
      </c>
      <c r="M3001">
        <v>0</v>
      </c>
      <c r="N3001">
        <v>0</v>
      </c>
      <c r="O3001">
        <v>0</v>
      </c>
    </row>
    <row r="3002" spans="1:15">
      <c r="A3002">
        <v>1223</v>
      </c>
      <c r="B3002">
        <v>86</v>
      </c>
      <c r="C3002" s="10">
        <v>860061</v>
      </c>
      <c r="D3002" t="s">
        <v>6669</v>
      </c>
      <c r="E3002" t="s">
        <v>11881</v>
      </c>
      <c r="F3002" t="s">
        <v>11883</v>
      </c>
      <c r="G3002" t="s">
        <v>6672</v>
      </c>
      <c r="H3002" t="s">
        <v>11882</v>
      </c>
      <c r="I3002" t="s">
        <v>11884</v>
      </c>
      <c r="J3002">
        <v>0</v>
      </c>
      <c r="K3002">
        <v>0</v>
      </c>
      <c r="L3002">
        <v>0</v>
      </c>
      <c r="M3002">
        <v>0</v>
      </c>
      <c r="N3002">
        <v>0</v>
      </c>
      <c r="O3002">
        <v>0</v>
      </c>
    </row>
    <row r="3003" spans="1:15">
      <c r="A3003">
        <v>1223</v>
      </c>
      <c r="B3003">
        <v>87</v>
      </c>
      <c r="C3003" s="10">
        <v>870006</v>
      </c>
      <c r="D3003" t="s">
        <v>6669</v>
      </c>
      <c r="E3003" t="s">
        <v>11881</v>
      </c>
      <c r="F3003" t="s">
        <v>10101</v>
      </c>
      <c r="G3003" t="s">
        <v>6672</v>
      </c>
      <c r="H3003" t="s">
        <v>11882</v>
      </c>
      <c r="I3003" t="s">
        <v>10102</v>
      </c>
      <c r="J3003">
        <v>0</v>
      </c>
      <c r="K3003">
        <v>0</v>
      </c>
      <c r="L3003">
        <v>1</v>
      </c>
      <c r="M3003">
        <v>0</v>
      </c>
      <c r="N3003">
        <v>0</v>
      </c>
      <c r="O3003">
        <v>0</v>
      </c>
    </row>
    <row r="3004" spans="1:15">
      <c r="A3004">
        <v>1223</v>
      </c>
      <c r="B3004">
        <v>87</v>
      </c>
      <c r="C3004" s="10">
        <v>870014</v>
      </c>
      <c r="D3004" t="s">
        <v>6669</v>
      </c>
      <c r="E3004" t="s">
        <v>11881</v>
      </c>
      <c r="F3004" t="s">
        <v>8323</v>
      </c>
      <c r="G3004" t="s">
        <v>6672</v>
      </c>
      <c r="H3004" t="s">
        <v>11882</v>
      </c>
      <c r="I3004" t="s">
        <v>10103</v>
      </c>
      <c r="J3004">
        <v>0</v>
      </c>
      <c r="K3004">
        <v>0</v>
      </c>
      <c r="L3004">
        <v>1</v>
      </c>
      <c r="M3004">
        <v>0</v>
      </c>
      <c r="N3004">
        <v>0</v>
      </c>
      <c r="O3004">
        <v>0</v>
      </c>
    </row>
    <row r="3005" spans="1:15">
      <c r="A3005">
        <v>1223</v>
      </c>
      <c r="B3005">
        <v>86</v>
      </c>
      <c r="C3005" s="10">
        <v>860064</v>
      </c>
      <c r="D3005" t="s">
        <v>6669</v>
      </c>
      <c r="E3005" t="s">
        <v>11881</v>
      </c>
      <c r="F3005" t="s">
        <v>11885</v>
      </c>
      <c r="G3005" t="s">
        <v>6672</v>
      </c>
      <c r="H3005" t="s">
        <v>11882</v>
      </c>
      <c r="I3005" t="s">
        <v>11886</v>
      </c>
      <c r="J3005">
        <v>0</v>
      </c>
      <c r="K3005">
        <v>0</v>
      </c>
      <c r="L3005">
        <v>1</v>
      </c>
      <c r="M3005">
        <v>0</v>
      </c>
      <c r="N3005">
        <v>0</v>
      </c>
      <c r="O3005">
        <v>0</v>
      </c>
    </row>
    <row r="3006" spans="1:15">
      <c r="A3006">
        <v>1223</v>
      </c>
      <c r="B3006">
        <v>87</v>
      </c>
      <c r="C3006" s="10">
        <v>870008</v>
      </c>
      <c r="D3006" t="s">
        <v>6669</v>
      </c>
      <c r="E3006" t="s">
        <v>11881</v>
      </c>
      <c r="F3006" t="s">
        <v>11887</v>
      </c>
      <c r="G3006" t="s">
        <v>6672</v>
      </c>
      <c r="H3006" t="s">
        <v>11882</v>
      </c>
      <c r="I3006" t="s">
        <v>11888</v>
      </c>
      <c r="J3006">
        <v>0</v>
      </c>
      <c r="K3006">
        <v>0</v>
      </c>
      <c r="L3006">
        <v>1</v>
      </c>
      <c r="M3006">
        <v>0</v>
      </c>
      <c r="N3006">
        <v>0</v>
      </c>
      <c r="O3006">
        <v>0</v>
      </c>
    </row>
    <row r="3007" spans="1:15">
      <c r="A3007">
        <v>1223</v>
      </c>
      <c r="B3007">
        <v>87</v>
      </c>
      <c r="C3007" s="10">
        <v>870052</v>
      </c>
      <c r="D3007" t="s">
        <v>6669</v>
      </c>
      <c r="E3007" t="s">
        <v>11881</v>
      </c>
      <c r="F3007" t="s">
        <v>8660</v>
      </c>
      <c r="G3007" t="s">
        <v>6672</v>
      </c>
      <c r="H3007" t="s">
        <v>11882</v>
      </c>
      <c r="I3007" t="s">
        <v>8661</v>
      </c>
      <c r="J3007">
        <v>0</v>
      </c>
      <c r="K3007">
        <v>0</v>
      </c>
      <c r="L3007">
        <v>1</v>
      </c>
      <c r="M3007">
        <v>0</v>
      </c>
      <c r="N3007">
        <v>0</v>
      </c>
      <c r="O3007">
        <v>0</v>
      </c>
    </row>
    <row r="3008" spans="1:15">
      <c r="A3008">
        <v>1223</v>
      </c>
      <c r="B3008">
        <v>8817</v>
      </c>
      <c r="C3008" s="10">
        <v>881782</v>
      </c>
      <c r="D3008" t="s">
        <v>6669</v>
      </c>
      <c r="E3008" t="s">
        <v>11881</v>
      </c>
      <c r="F3008" t="s">
        <v>11889</v>
      </c>
      <c r="G3008" t="s">
        <v>6672</v>
      </c>
      <c r="H3008" t="s">
        <v>11882</v>
      </c>
      <c r="I3008" t="s">
        <v>11890</v>
      </c>
      <c r="J3008">
        <v>0</v>
      </c>
      <c r="K3008">
        <v>0</v>
      </c>
      <c r="L3008">
        <v>0</v>
      </c>
      <c r="M3008">
        <v>0</v>
      </c>
      <c r="N3008">
        <v>0</v>
      </c>
      <c r="O3008">
        <v>0</v>
      </c>
    </row>
    <row r="3009" spans="1:15">
      <c r="A3009">
        <v>1223</v>
      </c>
      <c r="B3009">
        <v>8817</v>
      </c>
      <c r="C3009" s="10">
        <v>881781</v>
      </c>
      <c r="D3009" t="s">
        <v>6669</v>
      </c>
      <c r="E3009" t="s">
        <v>11881</v>
      </c>
      <c r="F3009" t="s">
        <v>11891</v>
      </c>
      <c r="G3009" t="s">
        <v>6672</v>
      </c>
      <c r="H3009" t="s">
        <v>11882</v>
      </c>
      <c r="I3009" t="s">
        <v>11892</v>
      </c>
      <c r="J3009">
        <v>0</v>
      </c>
      <c r="K3009">
        <v>0</v>
      </c>
      <c r="L3009">
        <v>0</v>
      </c>
      <c r="M3009">
        <v>0</v>
      </c>
      <c r="N3009">
        <v>0</v>
      </c>
      <c r="O3009">
        <v>0</v>
      </c>
    </row>
    <row r="3010" spans="1:15">
      <c r="A3010">
        <v>1223</v>
      </c>
      <c r="B3010">
        <v>87</v>
      </c>
      <c r="C3010" s="10">
        <v>870035</v>
      </c>
      <c r="D3010" t="s">
        <v>6669</v>
      </c>
      <c r="E3010" t="s">
        <v>11881</v>
      </c>
      <c r="F3010" t="s">
        <v>11893</v>
      </c>
      <c r="G3010" t="s">
        <v>6672</v>
      </c>
      <c r="H3010" t="s">
        <v>11882</v>
      </c>
      <c r="I3010" t="s">
        <v>11894</v>
      </c>
      <c r="J3010">
        <v>0</v>
      </c>
      <c r="K3010">
        <v>0</v>
      </c>
      <c r="L3010">
        <v>0</v>
      </c>
      <c r="M3010">
        <v>0</v>
      </c>
      <c r="N3010">
        <v>0</v>
      </c>
      <c r="O3010">
        <v>0</v>
      </c>
    </row>
    <row r="3011" spans="1:15">
      <c r="A3011">
        <v>1223</v>
      </c>
      <c r="B3011">
        <v>8701</v>
      </c>
      <c r="C3011" s="10">
        <v>870166</v>
      </c>
      <c r="D3011" t="s">
        <v>6669</v>
      </c>
      <c r="E3011" t="s">
        <v>11881</v>
      </c>
      <c r="F3011" t="s">
        <v>11895</v>
      </c>
      <c r="G3011" t="s">
        <v>6672</v>
      </c>
      <c r="H3011" t="s">
        <v>11882</v>
      </c>
      <c r="I3011" t="s">
        <v>11896</v>
      </c>
      <c r="J3011">
        <v>0</v>
      </c>
      <c r="K3011">
        <v>0</v>
      </c>
      <c r="L3011">
        <v>0</v>
      </c>
      <c r="M3011">
        <v>0</v>
      </c>
      <c r="N3011">
        <v>0</v>
      </c>
      <c r="O3011">
        <v>0</v>
      </c>
    </row>
    <row r="3012" spans="1:15">
      <c r="A3012">
        <v>1223</v>
      </c>
      <c r="B3012">
        <v>87</v>
      </c>
      <c r="C3012" s="10">
        <v>870054</v>
      </c>
      <c r="D3012" t="s">
        <v>6669</v>
      </c>
      <c r="E3012" t="s">
        <v>11881</v>
      </c>
      <c r="F3012" t="s">
        <v>8372</v>
      </c>
      <c r="G3012" t="s">
        <v>6672</v>
      </c>
      <c r="H3012" t="s">
        <v>11882</v>
      </c>
      <c r="I3012" t="s">
        <v>8373</v>
      </c>
      <c r="J3012">
        <v>0</v>
      </c>
      <c r="K3012">
        <v>0</v>
      </c>
      <c r="L3012">
        <v>1</v>
      </c>
      <c r="M3012">
        <v>0</v>
      </c>
      <c r="N3012">
        <v>0</v>
      </c>
      <c r="O3012">
        <v>0</v>
      </c>
    </row>
    <row r="3013" spans="1:15">
      <c r="A3013">
        <v>1223</v>
      </c>
      <c r="B3013">
        <v>87</v>
      </c>
      <c r="C3013" s="10">
        <v>870023</v>
      </c>
      <c r="D3013" t="s">
        <v>6669</v>
      </c>
      <c r="E3013" t="s">
        <v>11881</v>
      </c>
      <c r="F3013" t="s">
        <v>11897</v>
      </c>
      <c r="G3013" t="s">
        <v>6672</v>
      </c>
      <c r="H3013" t="s">
        <v>11882</v>
      </c>
      <c r="I3013" t="s">
        <v>11898</v>
      </c>
      <c r="J3013">
        <v>0</v>
      </c>
      <c r="K3013">
        <v>0</v>
      </c>
      <c r="L3013">
        <v>0</v>
      </c>
      <c r="M3013">
        <v>0</v>
      </c>
      <c r="N3013">
        <v>0</v>
      </c>
      <c r="O3013">
        <v>0</v>
      </c>
    </row>
    <row r="3014" spans="1:15">
      <c r="A3014">
        <v>1223</v>
      </c>
      <c r="B3014">
        <v>86</v>
      </c>
      <c r="C3014" s="10">
        <v>860072</v>
      </c>
      <c r="D3014" t="s">
        <v>6669</v>
      </c>
      <c r="E3014" t="s">
        <v>11881</v>
      </c>
      <c r="F3014" t="s">
        <v>11899</v>
      </c>
      <c r="G3014" t="s">
        <v>6672</v>
      </c>
      <c r="H3014" t="s">
        <v>11882</v>
      </c>
      <c r="I3014" t="s">
        <v>11900</v>
      </c>
      <c r="J3014">
        <v>0</v>
      </c>
      <c r="K3014">
        <v>0</v>
      </c>
      <c r="L3014">
        <v>0</v>
      </c>
      <c r="M3014">
        <v>0</v>
      </c>
      <c r="N3014">
        <v>0</v>
      </c>
      <c r="O3014">
        <v>0</v>
      </c>
    </row>
    <row r="3015" spans="1:15">
      <c r="A3015">
        <v>1223</v>
      </c>
      <c r="B3015">
        <v>87</v>
      </c>
      <c r="C3015" s="10">
        <v>870001</v>
      </c>
      <c r="D3015" t="s">
        <v>6669</v>
      </c>
      <c r="E3015" t="s">
        <v>11881</v>
      </c>
      <c r="F3015" t="s">
        <v>8414</v>
      </c>
      <c r="G3015" t="s">
        <v>6672</v>
      </c>
      <c r="H3015" t="s">
        <v>11882</v>
      </c>
      <c r="I3015" t="s">
        <v>8415</v>
      </c>
      <c r="J3015">
        <v>0</v>
      </c>
      <c r="K3015">
        <v>0</v>
      </c>
      <c r="L3015">
        <v>1</v>
      </c>
      <c r="M3015">
        <v>0</v>
      </c>
      <c r="N3015">
        <v>0</v>
      </c>
      <c r="O3015">
        <v>0</v>
      </c>
    </row>
    <row r="3016" spans="1:15">
      <c r="A3016">
        <v>1223</v>
      </c>
      <c r="B3016">
        <v>87</v>
      </c>
      <c r="C3016" s="10">
        <v>870042</v>
      </c>
      <c r="D3016" t="s">
        <v>6669</v>
      </c>
      <c r="E3016" t="s">
        <v>11881</v>
      </c>
      <c r="F3016" t="s">
        <v>11901</v>
      </c>
      <c r="G3016" t="s">
        <v>6672</v>
      </c>
      <c r="H3016" t="s">
        <v>11882</v>
      </c>
      <c r="I3016" t="s">
        <v>11902</v>
      </c>
      <c r="J3016">
        <v>0</v>
      </c>
      <c r="K3016">
        <v>0</v>
      </c>
      <c r="L3016">
        <v>1</v>
      </c>
      <c r="M3016">
        <v>0</v>
      </c>
      <c r="N3016">
        <v>0</v>
      </c>
      <c r="O3016">
        <v>0</v>
      </c>
    </row>
    <row r="3017" spans="1:15">
      <c r="A3017">
        <v>1223</v>
      </c>
      <c r="B3017">
        <v>87</v>
      </c>
      <c r="C3017" s="10">
        <v>870004</v>
      </c>
      <c r="D3017" t="s">
        <v>6669</v>
      </c>
      <c r="E3017" t="s">
        <v>11881</v>
      </c>
      <c r="F3017" t="s">
        <v>9694</v>
      </c>
      <c r="G3017" t="s">
        <v>6672</v>
      </c>
      <c r="H3017" t="s">
        <v>11882</v>
      </c>
      <c r="I3017" t="s">
        <v>10947</v>
      </c>
      <c r="J3017">
        <v>0</v>
      </c>
      <c r="K3017">
        <v>0</v>
      </c>
      <c r="L3017">
        <v>1</v>
      </c>
      <c r="M3017">
        <v>0</v>
      </c>
      <c r="N3017">
        <v>0</v>
      </c>
      <c r="O3017">
        <v>0</v>
      </c>
    </row>
    <row r="3018" spans="1:15">
      <c r="A3018">
        <v>1223</v>
      </c>
      <c r="B3018">
        <v>87</v>
      </c>
      <c r="C3018" s="10">
        <v>870027</v>
      </c>
      <c r="D3018" t="s">
        <v>6669</v>
      </c>
      <c r="E3018" t="s">
        <v>11881</v>
      </c>
      <c r="F3018" t="s">
        <v>11903</v>
      </c>
      <c r="G3018" t="s">
        <v>6672</v>
      </c>
      <c r="H3018" t="s">
        <v>11882</v>
      </c>
      <c r="I3018" t="s">
        <v>11904</v>
      </c>
      <c r="J3018">
        <v>0</v>
      </c>
      <c r="K3018">
        <v>0</v>
      </c>
      <c r="L3018">
        <v>1</v>
      </c>
      <c r="M3018">
        <v>0</v>
      </c>
      <c r="N3018">
        <v>0</v>
      </c>
      <c r="O3018">
        <v>0</v>
      </c>
    </row>
    <row r="3019" spans="1:15">
      <c r="A3019">
        <v>1223</v>
      </c>
      <c r="B3019">
        <v>87</v>
      </c>
      <c r="C3019" s="10">
        <v>870055</v>
      </c>
      <c r="D3019" t="s">
        <v>6669</v>
      </c>
      <c r="E3019" t="s">
        <v>11881</v>
      </c>
      <c r="F3019" t="s">
        <v>11905</v>
      </c>
      <c r="G3019" t="s">
        <v>6672</v>
      </c>
      <c r="H3019" t="s">
        <v>11882</v>
      </c>
      <c r="I3019" t="s">
        <v>11906</v>
      </c>
      <c r="J3019">
        <v>0</v>
      </c>
      <c r="K3019">
        <v>0</v>
      </c>
      <c r="L3019">
        <v>1</v>
      </c>
      <c r="M3019">
        <v>0</v>
      </c>
      <c r="N3019">
        <v>0</v>
      </c>
      <c r="O3019">
        <v>0</v>
      </c>
    </row>
    <row r="3020" spans="1:15">
      <c r="A3020">
        <v>1223</v>
      </c>
      <c r="B3020">
        <v>86</v>
      </c>
      <c r="C3020" s="10">
        <v>860062</v>
      </c>
      <c r="D3020" t="s">
        <v>6669</v>
      </c>
      <c r="E3020" t="s">
        <v>11881</v>
      </c>
      <c r="F3020" t="s">
        <v>11907</v>
      </c>
      <c r="G3020" t="s">
        <v>6672</v>
      </c>
      <c r="H3020" t="s">
        <v>11882</v>
      </c>
      <c r="I3020" t="s">
        <v>11908</v>
      </c>
      <c r="J3020">
        <v>0</v>
      </c>
      <c r="K3020">
        <v>0</v>
      </c>
      <c r="L3020">
        <v>0</v>
      </c>
      <c r="M3020">
        <v>0</v>
      </c>
      <c r="N3020">
        <v>0</v>
      </c>
      <c r="O3020">
        <v>0</v>
      </c>
    </row>
    <row r="3021" spans="1:15">
      <c r="A3021">
        <v>1223</v>
      </c>
      <c r="B3021">
        <v>87</v>
      </c>
      <c r="C3021" s="10">
        <v>870012</v>
      </c>
      <c r="D3021" t="s">
        <v>6669</v>
      </c>
      <c r="E3021" t="s">
        <v>11881</v>
      </c>
      <c r="F3021" t="s">
        <v>8424</v>
      </c>
      <c r="G3021" t="s">
        <v>6672</v>
      </c>
      <c r="H3021" t="s">
        <v>11882</v>
      </c>
      <c r="I3021" t="s">
        <v>8425</v>
      </c>
      <c r="J3021">
        <v>0</v>
      </c>
      <c r="K3021">
        <v>0</v>
      </c>
      <c r="L3021">
        <v>1</v>
      </c>
      <c r="M3021">
        <v>0</v>
      </c>
      <c r="N3021">
        <v>0</v>
      </c>
      <c r="O3021">
        <v>0</v>
      </c>
    </row>
    <row r="3022" spans="1:15">
      <c r="A3022">
        <v>1223</v>
      </c>
      <c r="B3022">
        <v>8701</v>
      </c>
      <c r="C3022" s="10">
        <v>870164</v>
      </c>
      <c r="D3022" t="s">
        <v>6669</v>
      </c>
      <c r="E3022" t="s">
        <v>11881</v>
      </c>
      <c r="F3022" t="s">
        <v>11909</v>
      </c>
      <c r="G3022" t="s">
        <v>6672</v>
      </c>
      <c r="H3022" t="s">
        <v>11882</v>
      </c>
      <c r="I3022" t="s">
        <v>11910</v>
      </c>
      <c r="J3022">
        <v>0</v>
      </c>
      <c r="K3022">
        <v>0</v>
      </c>
      <c r="L3022">
        <v>1</v>
      </c>
      <c r="M3022">
        <v>0</v>
      </c>
      <c r="N3022">
        <v>0</v>
      </c>
      <c r="O3022">
        <v>0</v>
      </c>
    </row>
    <row r="3023" spans="1:15">
      <c r="A3023">
        <v>1223</v>
      </c>
      <c r="B3023">
        <v>8817</v>
      </c>
      <c r="C3023" s="10">
        <v>881784</v>
      </c>
      <c r="D3023" t="s">
        <v>6669</v>
      </c>
      <c r="E3023" t="s">
        <v>11881</v>
      </c>
      <c r="F3023" t="s">
        <v>11911</v>
      </c>
      <c r="G3023" t="s">
        <v>6672</v>
      </c>
      <c r="H3023" t="s">
        <v>11882</v>
      </c>
      <c r="I3023" t="s">
        <v>11912</v>
      </c>
      <c r="J3023">
        <v>0</v>
      </c>
      <c r="K3023">
        <v>0</v>
      </c>
      <c r="L3023">
        <v>0</v>
      </c>
      <c r="M3023">
        <v>0</v>
      </c>
      <c r="N3023">
        <v>0</v>
      </c>
      <c r="O3023">
        <v>0</v>
      </c>
    </row>
    <row r="3024" spans="1:15">
      <c r="A3024">
        <v>1223</v>
      </c>
      <c r="B3024">
        <v>87</v>
      </c>
      <c r="C3024" s="10">
        <v>870021</v>
      </c>
      <c r="D3024" t="s">
        <v>6669</v>
      </c>
      <c r="E3024" t="s">
        <v>11881</v>
      </c>
      <c r="F3024" t="s">
        <v>9456</v>
      </c>
      <c r="G3024" t="s">
        <v>6672</v>
      </c>
      <c r="H3024" t="s">
        <v>11882</v>
      </c>
      <c r="I3024" t="s">
        <v>9457</v>
      </c>
      <c r="J3024">
        <v>0</v>
      </c>
      <c r="K3024">
        <v>0</v>
      </c>
      <c r="L3024">
        <v>1</v>
      </c>
      <c r="M3024">
        <v>0</v>
      </c>
      <c r="N3024">
        <v>0</v>
      </c>
      <c r="O3024">
        <v>0</v>
      </c>
    </row>
    <row r="3025" spans="1:15">
      <c r="A3025">
        <v>1223</v>
      </c>
      <c r="B3025">
        <v>87</v>
      </c>
      <c r="C3025" s="10">
        <v>870010</v>
      </c>
      <c r="D3025" t="s">
        <v>6669</v>
      </c>
      <c r="E3025" t="s">
        <v>11881</v>
      </c>
      <c r="F3025" t="s">
        <v>8428</v>
      </c>
      <c r="G3025" t="s">
        <v>6672</v>
      </c>
      <c r="H3025" t="s">
        <v>11882</v>
      </c>
      <c r="I3025" t="s">
        <v>7248</v>
      </c>
      <c r="J3025">
        <v>0</v>
      </c>
      <c r="K3025">
        <v>0</v>
      </c>
      <c r="L3025">
        <v>1</v>
      </c>
      <c r="M3025">
        <v>0</v>
      </c>
      <c r="N3025">
        <v>0</v>
      </c>
      <c r="O3025">
        <v>0</v>
      </c>
    </row>
    <row r="3026" spans="1:15">
      <c r="A3026">
        <v>1223</v>
      </c>
      <c r="B3026">
        <v>87</v>
      </c>
      <c r="C3026" s="10">
        <v>870047</v>
      </c>
      <c r="D3026" t="s">
        <v>6669</v>
      </c>
      <c r="E3026" t="s">
        <v>11881</v>
      </c>
      <c r="F3026" t="s">
        <v>11913</v>
      </c>
      <c r="G3026" t="s">
        <v>6672</v>
      </c>
      <c r="H3026" t="s">
        <v>11882</v>
      </c>
      <c r="I3026" t="s">
        <v>11914</v>
      </c>
      <c r="J3026">
        <v>0</v>
      </c>
      <c r="K3026">
        <v>0</v>
      </c>
      <c r="L3026">
        <v>1</v>
      </c>
      <c r="M3026">
        <v>0</v>
      </c>
      <c r="N3026">
        <v>0</v>
      </c>
      <c r="O3026">
        <v>0</v>
      </c>
    </row>
    <row r="3027" spans="1:15">
      <c r="A3027">
        <v>1223</v>
      </c>
      <c r="B3027">
        <v>87</v>
      </c>
      <c r="C3027" s="10">
        <v>870019</v>
      </c>
      <c r="D3027" t="s">
        <v>6669</v>
      </c>
      <c r="E3027" t="s">
        <v>11881</v>
      </c>
      <c r="F3027" t="s">
        <v>10859</v>
      </c>
      <c r="G3027" t="s">
        <v>6672</v>
      </c>
      <c r="H3027" t="s">
        <v>11882</v>
      </c>
      <c r="I3027" t="s">
        <v>10952</v>
      </c>
      <c r="J3027">
        <v>0</v>
      </c>
      <c r="K3027">
        <v>0</v>
      </c>
      <c r="L3027">
        <v>1</v>
      </c>
      <c r="M3027">
        <v>0</v>
      </c>
      <c r="N3027">
        <v>0</v>
      </c>
      <c r="O3027">
        <v>0</v>
      </c>
    </row>
    <row r="3028" spans="1:15">
      <c r="A3028">
        <v>1223</v>
      </c>
      <c r="B3028">
        <v>87</v>
      </c>
      <c r="C3028" s="10">
        <v>870026</v>
      </c>
      <c r="D3028" t="s">
        <v>6669</v>
      </c>
      <c r="E3028" t="s">
        <v>11881</v>
      </c>
      <c r="F3028" t="s">
        <v>11915</v>
      </c>
      <c r="G3028" t="s">
        <v>6672</v>
      </c>
      <c r="H3028" t="s">
        <v>11882</v>
      </c>
      <c r="I3028" t="s">
        <v>11916</v>
      </c>
      <c r="J3028">
        <v>0</v>
      </c>
      <c r="K3028">
        <v>0</v>
      </c>
      <c r="L3028">
        <v>1</v>
      </c>
      <c r="M3028">
        <v>0</v>
      </c>
      <c r="N3028">
        <v>0</v>
      </c>
      <c r="O3028">
        <v>0</v>
      </c>
    </row>
    <row r="3029" spans="1:15">
      <c r="A3029">
        <v>1223</v>
      </c>
      <c r="B3029">
        <v>87</v>
      </c>
      <c r="C3029" s="10">
        <v>870022</v>
      </c>
      <c r="D3029" t="s">
        <v>6669</v>
      </c>
      <c r="E3029" t="s">
        <v>11881</v>
      </c>
      <c r="F3029" t="s">
        <v>8439</v>
      </c>
      <c r="G3029" t="s">
        <v>6672</v>
      </c>
      <c r="H3029" t="s">
        <v>11882</v>
      </c>
      <c r="I3029" t="s">
        <v>8440</v>
      </c>
      <c r="J3029">
        <v>0</v>
      </c>
      <c r="K3029">
        <v>0</v>
      </c>
      <c r="L3029">
        <v>1</v>
      </c>
      <c r="M3029">
        <v>0</v>
      </c>
      <c r="N3029">
        <v>0</v>
      </c>
      <c r="O3029">
        <v>0</v>
      </c>
    </row>
    <row r="3030" spans="1:15">
      <c r="A3030">
        <v>1223</v>
      </c>
      <c r="B3030">
        <v>87</v>
      </c>
      <c r="C3030" s="10">
        <v>870028</v>
      </c>
      <c r="D3030" t="s">
        <v>6669</v>
      </c>
      <c r="E3030" t="s">
        <v>11881</v>
      </c>
      <c r="F3030" t="s">
        <v>9900</v>
      </c>
      <c r="G3030" t="s">
        <v>6672</v>
      </c>
      <c r="H3030" t="s">
        <v>11882</v>
      </c>
      <c r="I3030" t="s">
        <v>9901</v>
      </c>
      <c r="J3030">
        <v>0</v>
      </c>
      <c r="K3030">
        <v>0</v>
      </c>
      <c r="L3030">
        <v>1</v>
      </c>
      <c r="M3030">
        <v>0</v>
      </c>
      <c r="N3030">
        <v>0</v>
      </c>
      <c r="O3030">
        <v>0</v>
      </c>
    </row>
    <row r="3031" spans="1:15">
      <c r="A3031">
        <v>1223</v>
      </c>
      <c r="B3031">
        <v>87</v>
      </c>
      <c r="C3031" s="10">
        <v>870005</v>
      </c>
      <c r="D3031" t="s">
        <v>6669</v>
      </c>
      <c r="E3031" t="s">
        <v>11881</v>
      </c>
      <c r="F3031" t="s">
        <v>11917</v>
      </c>
      <c r="G3031" t="s">
        <v>6672</v>
      </c>
      <c r="H3031" t="s">
        <v>11882</v>
      </c>
      <c r="I3031" t="s">
        <v>9741</v>
      </c>
      <c r="J3031">
        <v>0</v>
      </c>
      <c r="K3031">
        <v>0</v>
      </c>
      <c r="L3031">
        <v>1</v>
      </c>
      <c r="M3031">
        <v>0</v>
      </c>
      <c r="N3031">
        <v>0</v>
      </c>
      <c r="O3031">
        <v>0</v>
      </c>
    </row>
    <row r="3032" spans="1:15">
      <c r="A3032">
        <v>1223</v>
      </c>
      <c r="B3032">
        <v>87</v>
      </c>
      <c r="C3032" s="10">
        <v>870018</v>
      </c>
      <c r="D3032" t="s">
        <v>6669</v>
      </c>
      <c r="E3032" t="s">
        <v>11881</v>
      </c>
      <c r="F3032" t="s">
        <v>11918</v>
      </c>
      <c r="G3032" t="s">
        <v>6672</v>
      </c>
      <c r="H3032" t="s">
        <v>11882</v>
      </c>
      <c r="I3032" t="s">
        <v>11919</v>
      </c>
      <c r="J3032">
        <v>0</v>
      </c>
      <c r="K3032">
        <v>0</v>
      </c>
      <c r="L3032">
        <v>1</v>
      </c>
      <c r="M3032">
        <v>0</v>
      </c>
      <c r="N3032">
        <v>0</v>
      </c>
      <c r="O3032">
        <v>0</v>
      </c>
    </row>
    <row r="3033" spans="1:15">
      <c r="A3033">
        <v>1223</v>
      </c>
      <c r="B3033">
        <v>8817</v>
      </c>
      <c r="C3033" s="10">
        <v>881785</v>
      </c>
      <c r="D3033" t="s">
        <v>6669</v>
      </c>
      <c r="E3033" t="s">
        <v>11881</v>
      </c>
      <c r="F3033" t="s">
        <v>11920</v>
      </c>
      <c r="G3033" t="s">
        <v>6672</v>
      </c>
      <c r="H3033" t="s">
        <v>11882</v>
      </c>
      <c r="I3033" t="s">
        <v>11921</v>
      </c>
      <c r="J3033">
        <v>0</v>
      </c>
      <c r="K3033">
        <v>0</v>
      </c>
      <c r="L3033">
        <v>0</v>
      </c>
      <c r="M3033">
        <v>0</v>
      </c>
      <c r="N3033">
        <v>0</v>
      </c>
      <c r="O3033">
        <v>0</v>
      </c>
    </row>
    <row r="3034" spans="1:15">
      <c r="A3034">
        <v>1223</v>
      </c>
      <c r="B3034">
        <v>87</v>
      </c>
      <c r="C3034" s="10">
        <v>870031</v>
      </c>
      <c r="D3034" t="s">
        <v>6669</v>
      </c>
      <c r="E3034" t="s">
        <v>11881</v>
      </c>
      <c r="F3034" t="s">
        <v>11922</v>
      </c>
      <c r="G3034" t="s">
        <v>6672</v>
      </c>
      <c r="H3034" t="s">
        <v>11882</v>
      </c>
      <c r="I3034" t="s">
        <v>11923</v>
      </c>
      <c r="J3034">
        <v>0</v>
      </c>
      <c r="K3034">
        <v>0</v>
      </c>
      <c r="L3034">
        <v>1</v>
      </c>
      <c r="M3034">
        <v>0</v>
      </c>
      <c r="N3034">
        <v>0</v>
      </c>
      <c r="O3034">
        <v>0</v>
      </c>
    </row>
    <row r="3035" spans="1:15">
      <c r="A3035">
        <v>1223</v>
      </c>
      <c r="B3035">
        <v>87</v>
      </c>
      <c r="C3035" s="10">
        <v>870007</v>
      </c>
      <c r="D3035" t="s">
        <v>6669</v>
      </c>
      <c r="E3035" t="s">
        <v>11881</v>
      </c>
      <c r="F3035" t="s">
        <v>11924</v>
      </c>
      <c r="G3035" t="s">
        <v>6672</v>
      </c>
      <c r="H3035" t="s">
        <v>11882</v>
      </c>
      <c r="I3035" t="s">
        <v>11925</v>
      </c>
      <c r="J3035">
        <v>0</v>
      </c>
      <c r="K3035">
        <v>0</v>
      </c>
      <c r="L3035">
        <v>1</v>
      </c>
      <c r="M3035">
        <v>0</v>
      </c>
      <c r="N3035">
        <v>0</v>
      </c>
      <c r="O3035">
        <v>0</v>
      </c>
    </row>
    <row r="3036" spans="1:15">
      <c r="A3036">
        <v>1223</v>
      </c>
      <c r="B3036">
        <v>86</v>
      </c>
      <c r="C3036" s="10">
        <v>860074</v>
      </c>
      <c r="D3036" t="s">
        <v>6669</v>
      </c>
      <c r="E3036" t="s">
        <v>11881</v>
      </c>
      <c r="F3036" t="s">
        <v>11926</v>
      </c>
      <c r="G3036" t="s">
        <v>6672</v>
      </c>
      <c r="H3036" t="s">
        <v>11882</v>
      </c>
      <c r="I3036" t="s">
        <v>11927</v>
      </c>
      <c r="J3036">
        <v>0</v>
      </c>
      <c r="K3036">
        <v>0</v>
      </c>
      <c r="L3036">
        <v>0</v>
      </c>
      <c r="M3036">
        <v>0</v>
      </c>
      <c r="N3036">
        <v>0</v>
      </c>
      <c r="O3036">
        <v>0</v>
      </c>
    </row>
    <row r="3037" spans="1:15">
      <c r="A3037">
        <v>1223</v>
      </c>
      <c r="B3037">
        <v>87</v>
      </c>
      <c r="C3037" s="10">
        <v>870041</v>
      </c>
      <c r="D3037" t="s">
        <v>6669</v>
      </c>
      <c r="E3037" t="s">
        <v>11881</v>
      </c>
      <c r="F3037" t="s">
        <v>9480</v>
      </c>
      <c r="G3037" t="s">
        <v>6672</v>
      </c>
      <c r="H3037" t="s">
        <v>11882</v>
      </c>
      <c r="I3037" t="s">
        <v>9481</v>
      </c>
      <c r="J3037">
        <v>0</v>
      </c>
      <c r="K3037">
        <v>0</v>
      </c>
      <c r="L3037">
        <v>1</v>
      </c>
      <c r="M3037">
        <v>0</v>
      </c>
      <c r="N3037">
        <v>0</v>
      </c>
      <c r="O3037">
        <v>0</v>
      </c>
    </row>
    <row r="3038" spans="1:15">
      <c r="A3038">
        <v>1223</v>
      </c>
      <c r="B3038">
        <v>8701</v>
      </c>
      <c r="C3038" s="10">
        <v>870161</v>
      </c>
      <c r="D3038" t="s">
        <v>6669</v>
      </c>
      <c r="E3038" t="s">
        <v>11881</v>
      </c>
      <c r="F3038" t="s">
        <v>11928</v>
      </c>
      <c r="G3038" t="s">
        <v>6672</v>
      </c>
      <c r="H3038" t="s">
        <v>11882</v>
      </c>
      <c r="I3038" t="s">
        <v>11929</v>
      </c>
      <c r="J3038">
        <v>0</v>
      </c>
      <c r="K3038">
        <v>0</v>
      </c>
      <c r="L3038">
        <v>0</v>
      </c>
      <c r="M3038">
        <v>0</v>
      </c>
      <c r="N3038">
        <v>0</v>
      </c>
      <c r="O3038">
        <v>0</v>
      </c>
    </row>
    <row r="3039" spans="1:15">
      <c r="A3039">
        <v>1223</v>
      </c>
      <c r="B3039">
        <v>8701</v>
      </c>
      <c r="C3039" s="10">
        <v>870167</v>
      </c>
      <c r="D3039" t="s">
        <v>6669</v>
      </c>
      <c r="E3039" t="s">
        <v>11881</v>
      </c>
      <c r="F3039" t="s">
        <v>10800</v>
      </c>
      <c r="G3039" t="s">
        <v>6672</v>
      </c>
      <c r="H3039" t="s">
        <v>11882</v>
      </c>
      <c r="I3039" t="s">
        <v>11515</v>
      </c>
      <c r="J3039">
        <v>0</v>
      </c>
      <c r="K3039">
        <v>0</v>
      </c>
      <c r="L3039">
        <v>0</v>
      </c>
      <c r="M3039">
        <v>0</v>
      </c>
      <c r="N3039">
        <v>0</v>
      </c>
      <c r="O3039">
        <v>0</v>
      </c>
    </row>
    <row r="3040" spans="1:15">
      <c r="A3040">
        <v>1223</v>
      </c>
      <c r="B3040">
        <v>87</v>
      </c>
      <c r="C3040" s="10">
        <v>870017</v>
      </c>
      <c r="D3040" t="s">
        <v>6669</v>
      </c>
      <c r="E3040" t="s">
        <v>11881</v>
      </c>
      <c r="F3040" t="s">
        <v>11930</v>
      </c>
      <c r="G3040" t="s">
        <v>6672</v>
      </c>
      <c r="H3040" t="s">
        <v>11882</v>
      </c>
      <c r="I3040" t="s">
        <v>11931</v>
      </c>
      <c r="J3040">
        <v>0</v>
      </c>
      <c r="K3040">
        <v>0</v>
      </c>
      <c r="L3040">
        <v>1</v>
      </c>
      <c r="M3040">
        <v>0</v>
      </c>
      <c r="N3040">
        <v>0</v>
      </c>
      <c r="O3040">
        <v>0</v>
      </c>
    </row>
    <row r="3041" spans="1:15">
      <c r="A3041">
        <v>1223</v>
      </c>
      <c r="B3041">
        <v>86</v>
      </c>
      <c r="C3041" s="10">
        <v>860065</v>
      </c>
      <c r="D3041" t="s">
        <v>6669</v>
      </c>
      <c r="E3041" t="s">
        <v>11881</v>
      </c>
      <c r="F3041" t="s">
        <v>11932</v>
      </c>
      <c r="G3041" t="s">
        <v>6672</v>
      </c>
      <c r="H3041" t="s">
        <v>11882</v>
      </c>
      <c r="I3041" t="s">
        <v>11933</v>
      </c>
      <c r="J3041">
        <v>0</v>
      </c>
      <c r="K3041">
        <v>0</v>
      </c>
      <c r="L3041">
        <v>0</v>
      </c>
      <c r="M3041">
        <v>0</v>
      </c>
      <c r="N3041">
        <v>0</v>
      </c>
      <c r="O3041">
        <v>0</v>
      </c>
    </row>
    <row r="3042" spans="1:15">
      <c r="A3042">
        <v>1223</v>
      </c>
      <c r="B3042">
        <v>87</v>
      </c>
      <c r="C3042" s="10">
        <v>870025</v>
      </c>
      <c r="D3042" t="s">
        <v>6669</v>
      </c>
      <c r="E3042" t="s">
        <v>11881</v>
      </c>
      <c r="F3042" t="s">
        <v>11934</v>
      </c>
      <c r="G3042" t="s">
        <v>6672</v>
      </c>
      <c r="H3042" t="s">
        <v>11882</v>
      </c>
      <c r="I3042" t="s">
        <v>11935</v>
      </c>
      <c r="J3042">
        <v>0</v>
      </c>
      <c r="K3042">
        <v>0</v>
      </c>
      <c r="L3042">
        <v>1</v>
      </c>
      <c r="M3042">
        <v>0</v>
      </c>
      <c r="N3042">
        <v>0</v>
      </c>
      <c r="O3042">
        <v>0</v>
      </c>
    </row>
    <row r="3043" spans="1:15">
      <c r="A3043">
        <v>1223</v>
      </c>
      <c r="B3043">
        <v>87</v>
      </c>
      <c r="C3043" s="10">
        <v>870033</v>
      </c>
      <c r="D3043" t="s">
        <v>6669</v>
      </c>
      <c r="E3043" t="s">
        <v>11881</v>
      </c>
      <c r="F3043" t="s">
        <v>11936</v>
      </c>
      <c r="G3043" t="s">
        <v>6672</v>
      </c>
      <c r="H3043" t="s">
        <v>11882</v>
      </c>
      <c r="I3043" t="s">
        <v>11937</v>
      </c>
      <c r="J3043">
        <v>0</v>
      </c>
      <c r="K3043">
        <v>0</v>
      </c>
      <c r="L3043">
        <v>0</v>
      </c>
      <c r="M3043">
        <v>0</v>
      </c>
      <c r="N3043">
        <v>0</v>
      </c>
      <c r="O3043">
        <v>0</v>
      </c>
    </row>
    <row r="3044" spans="1:15">
      <c r="A3044">
        <v>1223</v>
      </c>
      <c r="B3044">
        <v>8701</v>
      </c>
      <c r="C3044" s="10">
        <v>870165</v>
      </c>
      <c r="D3044" t="s">
        <v>6669</v>
      </c>
      <c r="E3044" t="s">
        <v>11881</v>
      </c>
      <c r="F3044" t="s">
        <v>11938</v>
      </c>
      <c r="G3044" t="s">
        <v>6672</v>
      </c>
      <c r="H3044" t="s">
        <v>11882</v>
      </c>
      <c r="I3044" t="s">
        <v>11939</v>
      </c>
      <c r="J3044">
        <v>0</v>
      </c>
      <c r="K3044">
        <v>0</v>
      </c>
      <c r="L3044">
        <v>0</v>
      </c>
      <c r="M3044">
        <v>0</v>
      </c>
      <c r="N3044">
        <v>0</v>
      </c>
      <c r="O3044">
        <v>0</v>
      </c>
    </row>
    <row r="3045" spans="1:15">
      <c r="A3045">
        <v>1223</v>
      </c>
      <c r="B3045">
        <v>86</v>
      </c>
      <c r="C3045" s="10">
        <v>860076</v>
      </c>
      <c r="D3045" t="s">
        <v>6669</v>
      </c>
      <c r="E3045" t="s">
        <v>11881</v>
      </c>
      <c r="F3045" t="s">
        <v>11940</v>
      </c>
      <c r="G3045" t="s">
        <v>6672</v>
      </c>
      <c r="H3045" t="s">
        <v>11882</v>
      </c>
      <c r="I3045" t="s">
        <v>11941</v>
      </c>
      <c r="J3045">
        <v>0</v>
      </c>
      <c r="K3045">
        <v>0</v>
      </c>
      <c r="L3045">
        <v>0</v>
      </c>
      <c r="M3045">
        <v>0</v>
      </c>
      <c r="N3045">
        <v>0</v>
      </c>
      <c r="O3045">
        <v>0</v>
      </c>
    </row>
    <row r="3046" spans="1:15">
      <c r="A3046">
        <v>1223</v>
      </c>
      <c r="B3046">
        <v>87</v>
      </c>
      <c r="C3046" s="10">
        <v>870015</v>
      </c>
      <c r="D3046" t="s">
        <v>6669</v>
      </c>
      <c r="E3046" t="s">
        <v>11881</v>
      </c>
      <c r="F3046" t="s">
        <v>9186</v>
      </c>
      <c r="G3046" t="s">
        <v>6672</v>
      </c>
      <c r="H3046" t="s">
        <v>11882</v>
      </c>
      <c r="I3046" t="s">
        <v>9187</v>
      </c>
      <c r="J3046">
        <v>0</v>
      </c>
      <c r="K3046">
        <v>0</v>
      </c>
      <c r="L3046">
        <v>1</v>
      </c>
      <c r="M3046">
        <v>0</v>
      </c>
      <c r="N3046">
        <v>0</v>
      </c>
      <c r="O3046">
        <v>0</v>
      </c>
    </row>
    <row r="3047" spans="1:15">
      <c r="A3047">
        <v>1223</v>
      </c>
      <c r="B3047">
        <v>87</v>
      </c>
      <c r="C3047" s="10">
        <v>870032</v>
      </c>
      <c r="D3047" t="s">
        <v>6669</v>
      </c>
      <c r="E3047" t="s">
        <v>11881</v>
      </c>
      <c r="F3047" t="s">
        <v>11942</v>
      </c>
      <c r="G3047" t="s">
        <v>6672</v>
      </c>
      <c r="H3047" t="s">
        <v>11882</v>
      </c>
      <c r="I3047" t="s">
        <v>11943</v>
      </c>
      <c r="J3047">
        <v>0</v>
      </c>
      <c r="K3047">
        <v>0</v>
      </c>
      <c r="L3047">
        <v>0</v>
      </c>
      <c r="M3047">
        <v>0</v>
      </c>
      <c r="N3047">
        <v>0</v>
      </c>
      <c r="O3047">
        <v>0</v>
      </c>
    </row>
    <row r="3048" spans="1:15">
      <c r="A3048">
        <v>1223</v>
      </c>
      <c r="B3048">
        <v>87</v>
      </c>
      <c r="C3048" s="10">
        <v>870045</v>
      </c>
      <c r="D3048" t="s">
        <v>6669</v>
      </c>
      <c r="E3048" t="s">
        <v>11881</v>
      </c>
      <c r="F3048" t="s">
        <v>8536</v>
      </c>
      <c r="G3048" t="s">
        <v>6672</v>
      </c>
      <c r="H3048" t="s">
        <v>11882</v>
      </c>
      <c r="I3048" t="s">
        <v>8537</v>
      </c>
      <c r="J3048">
        <v>0</v>
      </c>
      <c r="K3048">
        <v>0</v>
      </c>
      <c r="L3048">
        <v>1</v>
      </c>
      <c r="M3048">
        <v>0</v>
      </c>
      <c r="N3048">
        <v>0</v>
      </c>
      <c r="O3048">
        <v>0</v>
      </c>
    </row>
    <row r="3049" spans="1:15">
      <c r="A3049">
        <v>1223</v>
      </c>
      <c r="B3049">
        <v>8701</v>
      </c>
      <c r="C3049" s="10">
        <v>870163</v>
      </c>
      <c r="D3049" t="s">
        <v>6669</v>
      </c>
      <c r="E3049" t="s">
        <v>11881</v>
      </c>
      <c r="F3049" t="s">
        <v>11944</v>
      </c>
      <c r="G3049" t="s">
        <v>6672</v>
      </c>
      <c r="H3049" t="s">
        <v>11882</v>
      </c>
      <c r="I3049" t="s">
        <v>11945</v>
      </c>
      <c r="J3049">
        <v>0</v>
      </c>
      <c r="K3049">
        <v>0</v>
      </c>
      <c r="L3049">
        <v>1</v>
      </c>
      <c r="M3049">
        <v>0</v>
      </c>
      <c r="N3049">
        <v>0</v>
      </c>
      <c r="O3049">
        <v>0</v>
      </c>
    </row>
    <row r="3050" spans="1:15">
      <c r="A3050">
        <v>1223</v>
      </c>
      <c r="B3050">
        <v>8817</v>
      </c>
      <c r="C3050" s="10">
        <v>881783</v>
      </c>
      <c r="D3050" t="s">
        <v>6669</v>
      </c>
      <c r="E3050" t="s">
        <v>11881</v>
      </c>
      <c r="F3050" t="s">
        <v>11946</v>
      </c>
      <c r="G3050" t="s">
        <v>6672</v>
      </c>
      <c r="H3050" t="s">
        <v>11882</v>
      </c>
      <c r="I3050" t="s">
        <v>11947</v>
      </c>
      <c r="J3050">
        <v>0</v>
      </c>
      <c r="K3050">
        <v>0</v>
      </c>
      <c r="L3050">
        <v>0</v>
      </c>
      <c r="M3050">
        <v>0</v>
      </c>
      <c r="N3050">
        <v>0</v>
      </c>
      <c r="O3050">
        <v>0</v>
      </c>
    </row>
    <row r="3051" spans="1:15">
      <c r="A3051">
        <v>1223</v>
      </c>
      <c r="B3051">
        <v>86</v>
      </c>
      <c r="C3051" s="10">
        <v>860063</v>
      </c>
      <c r="D3051" t="s">
        <v>6669</v>
      </c>
      <c r="E3051" t="s">
        <v>11881</v>
      </c>
      <c r="F3051" t="s">
        <v>11948</v>
      </c>
      <c r="G3051" t="s">
        <v>6672</v>
      </c>
      <c r="H3051" t="s">
        <v>11882</v>
      </c>
      <c r="I3051" t="s">
        <v>11949</v>
      </c>
      <c r="J3051">
        <v>0</v>
      </c>
      <c r="K3051">
        <v>0</v>
      </c>
      <c r="L3051">
        <v>0</v>
      </c>
      <c r="M3051">
        <v>0</v>
      </c>
      <c r="N3051">
        <v>0</v>
      </c>
      <c r="O3051">
        <v>0</v>
      </c>
    </row>
    <row r="3052" spans="1:15">
      <c r="A3052">
        <v>1223</v>
      </c>
      <c r="B3052">
        <v>87</v>
      </c>
      <c r="C3052" s="10">
        <v>870034</v>
      </c>
      <c r="D3052" t="s">
        <v>6669</v>
      </c>
      <c r="E3052" t="s">
        <v>11881</v>
      </c>
      <c r="F3052" t="s">
        <v>11950</v>
      </c>
      <c r="G3052" t="s">
        <v>6672</v>
      </c>
      <c r="H3052" t="s">
        <v>11882</v>
      </c>
      <c r="I3052" t="s">
        <v>11951</v>
      </c>
      <c r="J3052">
        <v>0</v>
      </c>
      <c r="K3052">
        <v>0</v>
      </c>
      <c r="L3052">
        <v>0</v>
      </c>
      <c r="M3052">
        <v>0</v>
      </c>
      <c r="N3052">
        <v>0</v>
      </c>
      <c r="O3052">
        <v>0</v>
      </c>
    </row>
    <row r="3053" spans="1:15">
      <c r="A3053">
        <v>1223</v>
      </c>
      <c r="B3053">
        <v>8701</v>
      </c>
      <c r="C3053" s="10">
        <v>870162</v>
      </c>
      <c r="D3053" t="s">
        <v>6669</v>
      </c>
      <c r="E3053" t="s">
        <v>11881</v>
      </c>
      <c r="F3053" t="s">
        <v>11952</v>
      </c>
      <c r="G3053" t="s">
        <v>6672</v>
      </c>
      <c r="H3053" t="s">
        <v>11882</v>
      </c>
      <c r="I3053" t="s">
        <v>11953</v>
      </c>
      <c r="J3053">
        <v>0</v>
      </c>
      <c r="K3053">
        <v>0</v>
      </c>
      <c r="L3053">
        <v>1</v>
      </c>
      <c r="M3053">
        <v>0</v>
      </c>
      <c r="N3053">
        <v>0</v>
      </c>
      <c r="O3053">
        <v>0</v>
      </c>
    </row>
    <row r="3054" spans="1:15">
      <c r="A3054">
        <v>1223</v>
      </c>
      <c r="B3054">
        <v>87</v>
      </c>
      <c r="C3054" s="10">
        <v>870048</v>
      </c>
      <c r="D3054" t="s">
        <v>6669</v>
      </c>
      <c r="E3054" t="s">
        <v>11881</v>
      </c>
      <c r="F3054" t="s">
        <v>11954</v>
      </c>
      <c r="G3054" t="s">
        <v>6672</v>
      </c>
      <c r="H3054" t="s">
        <v>11882</v>
      </c>
      <c r="I3054" t="s">
        <v>11955</v>
      </c>
      <c r="J3054">
        <v>0</v>
      </c>
      <c r="K3054">
        <v>0</v>
      </c>
      <c r="L3054">
        <v>1</v>
      </c>
      <c r="M3054">
        <v>0</v>
      </c>
      <c r="N3054">
        <v>0</v>
      </c>
      <c r="O3054">
        <v>0</v>
      </c>
    </row>
    <row r="3055" spans="1:15">
      <c r="A3055">
        <v>1223</v>
      </c>
      <c r="B3055">
        <v>86</v>
      </c>
      <c r="C3055" s="10">
        <v>860075</v>
      </c>
      <c r="D3055" t="s">
        <v>6669</v>
      </c>
      <c r="E3055" t="s">
        <v>11881</v>
      </c>
      <c r="F3055" t="s">
        <v>11956</v>
      </c>
      <c r="G3055" t="s">
        <v>6672</v>
      </c>
      <c r="H3055" t="s">
        <v>11882</v>
      </c>
      <c r="I3055" t="s">
        <v>11957</v>
      </c>
      <c r="J3055">
        <v>0</v>
      </c>
      <c r="K3055">
        <v>0</v>
      </c>
      <c r="L3055">
        <v>0</v>
      </c>
      <c r="M3055">
        <v>0</v>
      </c>
      <c r="N3055">
        <v>0</v>
      </c>
      <c r="O3055">
        <v>0</v>
      </c>
    </row>
    <row r="3056" spans="1:15">
      <c r="A3056">
        <v>1223</v>
      </c>
      <c r="B3056">
        <v>87</v>
      </c>
      <c r="C3056" s="10">
        <v>870011</v>
      </c>
      <c r="D3056" t="s">
        <v>6669</v>
      </c>
      <c r="E3056" t="s">
        <v>11881</v>
      </c>
      <c r="F3056" t="s">
        <v>8578</v>
      </c>
      <c r="G3056" t="s">
        <v>6672</v>
      </c>
      <c r="H3056" t="s">
        <v>11882</v>
      </c>
      <c r="I3056" t="s">
        <v>8579</v>
      </c>
      <c r="J3056">
        <v>0</v>
      </c>
      <c r="K3056">
        <v>0</v>
      </c>
      <c r="L3056">
        <v>1</v>
      </c>
      <c r="M3056">
        <v>0</v>
      </c>
      <c r="N3056">
        <v>0</v>
      </c>
      <c r="O3056">
        <v>0</v>
      </c>
    </row>
    <row r="3057" spans="1:15">
      <c r="A3057">
        <v>1223</v>
      </c>
      <c r="B3057">
        <v>87</v>
      </c>
      <c r="C3057" s="10">
        <v>870024</v>
      </c>
      <c r="D3057" t="s">
        <v>6669</v>
      </c>
      <c r="E3057" t="s">
        <v>11881</v>
      </c>
      <c r="F3057" t="s">
        <v>11958</v>
      </c>
      <c r="G3057" t="s">
        <v>6672</v>
      </c>
      <c r="H3057" t="s">
        <v>11882</v>
      </c>
      <c r="I3057" t="s">
        <v>11959</v>
      </c>
      <c r="J3057">
        <v>0</v>
      </c>
      <c r="K3057">
        <v>0</v>
      </c>
      <c r="L3057">
        <v>1</v>
      </c>
      <c r="M3057">
        <v>0</v>
      </c>
      <c r="N3057">
        <v>0</v>
      </c>
      <c r="O3057">
        <v>0</v>
      </c>
    </row>
    <row r="3058" spans="1:15">
      <c r="A3058">
        <v>1223</v>
      </c>
      <c r="B3058">
        <v>87</v>
      </c>
      <c r="C3058" s="10">
        <v>870043</v>
      </c>
      <c r="D3058" t="s">
        <v>6669</v>
      </c>
      <c r="E3058" t="s">
        <v>11881</v>
      </c>
      <c r="F3058" t="s">
        <v>10261</v>
      </c>
      <c r="G3058" t="s">
        <v>6672</v>
      </c>
      <c r="H3058" t="s">
        <v>11882</v>
      </c>
      <c r="I3058" t="s">
        <v>10262</v>
      </c>
      <c r="J3058">
        <v>0</v>
      </c>
      <c r="K3058">
        <v>0</v>
      </c>
      <c r="L3058">
        <v>1</v>
      </c>
      <c r="M3058">
        <v>0</v>
      </c>
      <c r="N3058">
        <v>0</v>
      </c>
      <c r="O3058">
        <v>0</v>
      </c>
    </row>
    <row r="3059" spans="1:15">
      <c r="A3059">
        <v>1223</v>
      </c>
      <c r="B3059">
        <v>87</v>
      </c>
      <c r="C3059" s="10">
        <v>870037</v>
      </c>
      <c r="D3059" t="s">
        <v>6669</v>
      </c>
      <c r="E3059" t="s">
        <v>11881</v>
      </c>
      <c r="F3059" t="s">
        <v>11960</v>
      </c>
      <c r="G3059" t="s">
        <v>6672</v>
      </c>
      <c r="H3059" t="s">
        <v>11882</v>
      </c>
      <c r="I3059" t="s">
        <v>11961</v>
      </c>
      <c r="J3059">
        <v>0</v>
      </c>
      <c r="K3059">
        <v>0</v>
      </c>
      <c r="L3059">
        <v>0</v>
      </c>
      <c r="M3059">
        <v>0</v>
      </c>
      <c r="N3059">
        <v>0</v>
      </c>
      <c r="O3059">
        <v>0</v>
      </c>
    </row>
    <row r="3060" spans="1:15">
      <c r="A3060">
        <v>1223</v>
      </c>
      <c r="B3060">
        <v>87</v>
      </c>
      <c r="C3060" s="10">
        <v>870036</v>
      </c>
      <c r="D3060" t="s">
        <v>6669</v>
      </c>
      <c r="E3060" t="s">
        <v>11881</v>
      </c>
      <c r="F3060" t="s">
        <v>11962</v>
      </c>
      <c r="G3060" t="s">
        <v>6672</v>
      </c>
      <c r="H3060" t="s">
        <v>11882</v>
      </c>
      <c r="I3060" t="s">
        <v>11963</v>
      </c>
      <c r="J3060">
        <v>0</v>
      </c>
      <c r="K3060">
        <v>0</v>
      </c>
      <c r="L3060">
        <v>0</v>
      </c>
      <c r="M3060">
        <v>0</v>
      </c>
      <c r="N3060">
        <v>0</v>
      </c>
      <c r="O3060">
        <v>0</v>
      </c>
    </row>
    <row r="3061" spans="1:15">
      <c r="A3061">
        <v>1223</v>
      </c>
      <c r="B3061">
        <v>87</v>
      </c>
      <c r="C3061" s="10">
        <v>870053</v>
      </c>
      <c r="D3061" t="s">
        <v>6669</v>
      </c>
      <c r="E3061" t="s">
        <v>11881</v>
      </c>
      <c r="F3061" t="s">
        <v>8584</v>
      </c>
      <c r="G3061" t="s">
        <v>6672</v>
      </c>
      <c r="H3061" t="s">
        <v>11882</v>
      </c>
      <c r="I3061" t="s">
        <v>8585</v>
      </c>
      <c r="J3061">
        <v>0</v>
      </c>
      <c r="K3061">
        <v>0</v>
      </c>
      <c r="L3061">
        <v>1</v>
      </c>
      <c r="M3061">
        <v>0</v>
      </c>
      <c r="N3061">
        <v>0</v>
      </c>
      <c r="O3061">
        <v>0</v>
      </c>
    </row>
    <row r="3062" spans="1:15">
      <c r="A3062">
        <v>1223</v>
      </c>
      <c r="B3062">
        <v>87</v>
      </c>
      <c r="C3062" s="10">
        <v>870002</v>
      </c>
      <c r="D3062" t="s">
        <v>6669</v>
      </c>
      <c r="E3062" t="s">
        <v>11881</v>
      </c>
      <c r="F3062" t="s">
        <v>11964</v>
      </c>
      <c r="G3062" t="s">
        <v>6672</v>
      </c>
      <c r="H3062" t="s">
        <v>11882</v>
      </c>
      <c r="I3062" t="s">
        <v>11965</v>
      </c>
      <c r="J3062">
        <v>0</v>
      </c>
      <c r="K3062">
        <v>0</v>
      </c>
      <c r="L3062">
        <v>0</v>
      </c>
      <c r="M3062">
        <v>0</v>
      </c>
      <c r="N3062">
        <v>0</v>
      </c>
      <c r="O3062">
        <v>0</v>
      </c>
    </row>
    <row r="3063" spans="1:15">
      <c r="A3063">
        <v>1223</v>
      </c>
      <c r="B3063">
        <v>87</v>
      </c>
      <c r="C3063" s="10">
        <v>870016</v>
      </c>
      <c r="D3063" t="s">
        <v>6669</v>
      </c>
      <c r="E3063" t="s">
        <v>11881</v>
      </c>
      <c r="F3063" t="s">
        <v>11966</v>
      </c>
      <c r="G3063" t="s">
        <v>6672</v>
      </c>
      <c r="H3063" t="s">
        <v>11882</v>
      </c>
      <c r="I3063" t="s">
        <v>11967</v>
      </c>
      <c r="J3063">
        <v>0</v>
      </c>
      <c r="K3063">
        <v>0</v>
      </c>
      <c r="L3063">
        <v>1</v>
      </c>
      <c r="M3063">
        <v>0</v>
      </c>
      <c r="N3063">
        <v>0</v>
      </c>
      <c r="O3063">
        <v>0</v>
      </c>
    </row>
    <row r="3064" spans="1:15">
      <c r="A3064">
        <v>1223</v>
      </c>
      <c r="B3064">
        <v>87</v>
      </c>
      <c r="C3064" s="10">
        <v>870044</v>
      </c>
      <c r="D3064" t="s">
        <v>6669</v>
      </c>
      <c r="E3064" t="s">
        <v>11881</v>
      </c>
      <c r="F3064" t="s">
        <v>11968</v>
      </c>
      <c r="G3064" t="s">
        <v>6672</v>
      </c>
      <c r="H3064" t="s">
        <v>11882</v>
      </c>
      <c r="I3064" t="s">
        <v>11969</v>
      </c>
      <c r="J3064">
        <v>0</v>
      </c>
      <c r="K3064">
        <v>0</v>
      </c>
      <c r="L3064">
        <v>1</v>
      </c>
      <c r="M3064">
        <v>0</v>
      </c>
      <c r="N3064">
        <v>0</v>
      </c>
      <c r="O3064">
        <v>0</v>
      </c>
    </row>
    <row r="3065" spans="1:15">
      <c r="A3065">
        <v>1223</v>
      </c>
      <c r="B3065">
        <v>87</v>
      </c>
      <c r="C3065" s="10">
        <v>870046</v>
      </c>
      <c r="D3065" t="s">
        <v>6669</v>
      </c>
      <c r="E3065" t="s">
        <v>11881</v>
      </c>
      <c r="F3065" t="s">
        <v>8602</v>
      </c>
      <c r="G3065" t="s">
        <v>6672</v>
      </c>
      <c r="H3065" t="s">
        <v>11882</v>
      </c>
      <c r="I3065" t="s">
        <v>11970</v>
      </c>
      <c r="J3065">
        <v>0</v>
      </c>
      <c r="K3065">
        <v>0</v>
      </c>
      <c r="L3065">
        <v>1</v>
      </c>
      <c r="M3065">
        <v>0</v>
      </c>
      <c r="N3065">
        <v>0</v>
      </c>
      <c r="O3065">
        <v>0</v>
      </c>
    </row>
    <row r="3066" spans="1:15">
      <c r="A3066">
        <v>1223</v>
      </c>
      <c r="B3066">
        <v>87</v>
      </c>
      <c r="C3066" s="10">
        <v>870051</v>
      </c>
      <c r="D3066" t="s">
        <v>6669</v>
      </c>
      <c r="E3066" t="s">
        <v>11881</v>
      </c>
      <c r="F3066" t="s">
        <v>9508</v>
      </c>
      <c r="G3066" t="s">
        <v>6672</v>
      </c>
      <c r="H3066" t="s">
        <v>11882</v>
      </c>
      <c r="I3066" t="s">
        <v>9333</v>
      </c>
      <c r="J3066">
        <v>0</v>
      </c>
      <c r="K3066">
        <v>0</v>
      </c>
      <c r="L3066">
        <v>1</v>
      </c>
      <c r="M3066">
        <v>0</v>
      </c>
      <c r="N3066">
        <v>0</v>
      </c>
      <c r="O3066">
        <v>0</v>
      </c>
    </row>
    <row r="3067" spans="1:15">
      <c r="A3067">
        <v>1223</v>
      </c>
      <c r="B3067">
        <v>87</v>
      </c>
      <c r="C3067" s="10">
        <v>870003</v>
      </c>
      <c r="D3067" t="s">
        <v>6669</v>
      </c>
      <c r="E3067" t="s">
        <v>11881</v>
      </c>
      <c r="F3067" t="s">
        <v>11971</v>
      </c>
      <c r="G3067" t="s">
        <v>6672</v>
      </c>
      <c r="H3067" t="s">
        <v>11882</v>
      </c>
      <c r="I3067" t="s">
        <v>11972</v>
      </c>
      <c r="J3067">
        <v>0</v>
      </c>
      <c r="K3067">
        <v>0</v>
      </c>
      <c r="L3067">
        <v>1</v>
      </c>
      <c r="M3067">
        <v>0</v>
      </c>
      <c r="N3067">
        <v>0</v>
      </c>
      <c r="O3067">
        <v>0</v>
      </c>
    </row>
    <row r="3068" spans="1:15">
      <c r="A3068">
        <v>1223</v>
      </c>
      <c r="B3068">
        <v>87</v>
      </c>
      <c r="C3068" s="10">
        <v>870009</v>
      </c>
      <c r="D3068" t="s">
        <v>6669</v>
      </c>
      <c r="E3068" t="s">
        <v>11881</v>
      </c>
      <c r="F3068" t="s">
        <v>11973</v>
      </c>
      <c r="G3068" t="s">
        <v>6672</v>
      </c>
      <c r="H3068" t="s">
        <v>11882</v>
      </c>
      <c r="I3068" t="s">
        <v>11974</v>
      </c>
      <c r="J3068">
        <v>0</v>
      </c>
      <c r="K3068">
        <v>0</v>
      </c>
      <c r="L3068">
        <v>1</v>
      </c>
      <c r="M3068">
        <v>0</v>
      </c>
      <c r="N3068">
        <v>0</v>
      </c>
      <c r="O3068">
        <v>0</v>
      </c>
    </row>
    <row r="3069" spans="1:15">
      <c r="A3069">
        <v>1223</v>
      </c>
      <c r="B3069">
        <v>87</v>
      </c>
      <c r="C3069" s="10">
        <v>870049</v>
      </c>
      <c r="D3069" t="s">
        <v>6669</v>
      </c>
      <c r="E3069" t="s">
        <v>11881</v>
      </c>
      <c r="F3069" t="s">
        <v>8630</v>
      </c>
      <c r="G3069" t="s">
        <v>6672</v>
      </c>
      <c r="H3069" t="s">
        <v>11882</v>
      </c>
      <c r="I3069" t="s">
        <v>8631</v>
      </c>
      <c r="J3069">
        <v>0</v>
      </c>
      <c r="K3069">
        <v>0</v>
      </c>
      <c r="L3069">
        <v>1</v>
      </c>
      <c r="M3069">
        <v>0</v>
      </c>
      <c r="N3069">
        <v>0</v>
      </c>
      <c r="O3069">
        <v>0</v>
      </c>
    </row>
    <row r="3070" spans="1:15">
      <c r="A3070">
        <v>1223</v>
      </c>
      <c r="B3070">
        <v>86</v>
      </c>
      <c r="C3070" s="10">
        <v>860071</v>
      </c>
      <c r="D3070" t="s">
        <v>6669</v>
      </c>
      <c r="E3070" t="s">
        <v>11881</v>
      </c>
      <c r="F3070" t="s">
        <v>11975</v>
      </c>
      <c r="G3070" t="s">
        <v>6672</v>
      </c>
      <c r="H3070" t="s">
        <v>11882</v>
      </c>
      <c r="I3070" t="s">
        <v>11976</v>
      </c>
      <c r="J3070">
        <v>0</v>
      </c>
      <c r="K3070">
        <v>0</v>
      </c>
      <c r="L3070">
        <v>0</v>
      </c>
      <c r="M3070">
        <v>0</v>
      </c>
      <c r="N3070">
        <v>0</v>
      </c>
      <c r="O3070">
        <v>0</v>
      </c>
    </row>
    <row r="3071" spans="1:15">
      <c r="A3071">
        <v>1223</v>
      </c>
      <c r="B3071">
        <v>86</v>
      </c>
      <c r="C3071" s="10">
        <v>860073</v>
      </c>
      <c r="D3071" t="s">
        <v>6669</v>
      </c>
      <c r="E3071" t="s">
        <v>11881</v>
      </c>
      <c r="F3071" t="s">
        <v>11977</v>
      </c>
      <c r="G3071" t="s">
        <v>6672</v>
      </c>
      <c r="H3071" t="s">
        <v>11882</v>
      </c>
      <c r="I3071" t="s">
        <v>11978</v>
      </c>
      <c r="J3071">
        <v>0</v>
      </c>
      <c r="K3071">
        <v>0</v>
      </c>
      <c r="L3071">
        <v>0</v>
      </c>
      <c r="M3071">
        <v>0</v>
      </c>
      <c r="N3071">
        <v>0</v>
      </c>
      <c r="O3071">
        <v>0</v>
      </c>
    </row>
    <row r="3072" spans="1:15">
      <c r="A3072">
        <v>1224</v>
      </c>
      <c r="B3072">
        <v>66</v>
      </c>
      <c r="C3072" s="10">
        <v>660000</v>
      </c>
      <c r="D3072" t="s">
        <v>6669</v>
      </c>
      <c r="E3072" t="s">
        <v>11979</v>
      </c>
      <c r="F3072" t="s">
        <v>6671</v>
      </c>
      <c r="G3072" t="s">
        <v>6672</v>
      </c>
      <c r="H3072" t="s">
        <v>11980</v>
      </c>
      <c r="I3072" t="s">
        <v>6674</v>
      </c>
      <c r="J3072">
        <v>0</v>
      </c>
      <c r="K3072">
        <v>0</v>
      </c>
      <c r="L3072">
        <v>0</v>
      </c>
      <c r="M3072">
        <v>0</v>
      </c>
      <c r="N3072">
        <v>0</v>
      </c>
      <c r="O3072">
        <v>0</v>
      </c>
    </row>
    <row r="3073" spans="1:15">
      <c r="A3073">
        <v>1224</v>
      </c>
      <c r="B3073">
        <v>66</v>
      </c>
      <c r="C3073" s="10">
        <v>660015</v>
      </c>
      <c r="D3073" t="s">
        <v>6669</v>
      </c>
      <c r="E3073" t="s">
        <v>11979</v>
      </c>
      <c r="F3073" t="s">
        <v>11981</v>
      </c>
      <c r="G3073" t="s">
        <v>6672</v>
      </c>
      <c r="H3073" t="s">
        <v>11980</v>
      </c>
      <c r="I3073" t="s">
        <v>11982</v>
      </c>
      <c r="J3073">
        <v>0</v>
      </c>
      <c r="K3073">
        <v>0</v>
      </c>
      <c r="L3073">
        <v>1</v>
      </c>
      <c r="M3073">
        <v>0</v>
      </c>
      <c r="N3073">
        <v>0</v>
      </c>
      <c r="O3073">
        <v>0</v>
      </c>
    </row>
    <row r="3074" spans="1:15">
      <c r="A3074">
        <v>1224</v>
      </c>
      <c r="B3074">
        <v>66</v>
      </c>
      <c r="C3074" s="10">
        <v>660014</v>
      </c>
      <c r="D3074" t="s">
        <v>6669</v>
      </c>
      <c r="E3074" t="s">
        <v>11979</v>
      </c>
      <c r="F3074" t="s">
        <v>11983</v>
      </c>
      <c r="G3074" t="s">
        <v>6672</v>
      </c>
      <c r="H3074" t="s">
        <v>11980</v>
      </c>
      <c r="I3074" t="s">
        <v>11984</v>
      </c>
      <c r="J3074">
        <v>0</v>
      </c>
      <c r="K3074">
        <v>0</v>
      </c>
      <c r="L3074">
        <v>0</v>
      </c>
      <c r="M3074">
        <v>0</v>
      </c>
      <c r="N3074">
        <v>0</v>
      </c>
      <c r="O3074">
        <v>0</v>
      </c>
    </row>
    <row r="3075" spans="1:15">
      <c r="A3075">
        <v>1224</v>
      </c>
      <c r="B3075">
        <v>66</v>
      </c>
      <c r="C3075" s="10">
        <v>660018</v>
      </c>
      <c r="D3075" t="s">
        <v>6669</v>
      </c>
      <c r="E3075" t="s">
        <v>11979</v>
      </c>
      <c r="F3075" t="s">
        <v>6675</v>
      </c>
      <c r="G3075" t="s">
        <v>6672</v>
      </c>
      <c r="H3075" t="s">
        <v>11980</v>
      </c>
      <c r="I3075" t="s">
        <v>6676</v>
      </c>
      <c r="J3075">
        <v>0</v>
      </c>
      <c r="K3075">
        <v>0</v>
      </c>
      <c r="L3075">
        <v>1</v>
      </c>
      <c r="M3075">
        <v>0</v>
      </c>
      <c r="N3075">
        <v>0</v>
      </c>
      <c r="O3075">
        <v>0</v>
      </c>
    </row>
    <row r="3076" spans="1:15">
      <c r="A3076">
        <v>1224</v>
      </c>
      <c r="B3076">
        <v>66</v>
      </c>
      <c r="C3076" s="10">
        <v>660043</v>
      </c>
      <c r="D3076" t="s">
        <v>6669</v>
      </c>
      <c r="E3076" t="s">
        <v>11979</v>
      </c>
      <c r="F3076" t="s">
        <v>8323</v>
      </c>
      <c r="G3076" t="s">
        <v>6672</v>
      </c>
      <c r="H3076" t="s">
        <v>11980</v>
      </c>
      <c r="I3076" t="s">
        <v>10103</v>
      </c>
      <c r="J3076">
        <v>0</v>
      </c>
      <c r="K3076">
        <v>0</v>
      </c>
      <c r="L3076">
        <v>1</v>
      </c>
      <c r="M3076">
        <v>0</v>
      </c>
      <c r="N3076">
        <v>0</v>
      </c>
      <c r="O3076">
        <v>0</v>
      </c>
    </row>
    <row r="3077" spans="1:15">
      <c r="A3077">
        <v>1224</v>
      </c>
      <c r="B3077">
        <v>66</v>
      </c>
      <c r="C3077" s="10">
        <v>660076</v>
      </c>
      <c r="D3077" t="s">
        <v>6669</v>
      </c>
      <c r="E3077" t="s">
        <v>11979</v>
      </c>
      <c r="F3077" t="s">
        <v>11985</v>
      </c>
      <c r="G3077" t="s">
        <v>6672</v>
      </c>
      <c r="H3077" t="s">
        <v>11980</v>
      </c>
      <c r="I3077" t="s">
        <v>11986</v>
      </c>
      <c r="J3077">
        <v>0</v>
      </c>
      <c r="K3077">
        <v>0</v>
      </c>
      <c r="L3077">
        <v>1</v>
      </c>
      <c r="M3077">
        <v>0</v>
      </c>
      <c r="N3077">
        <v>0</v>
      </c>
      <c r="O3077">
        <v>0</v>
      </c>
    </row>
    <row r="3078" spans="1:15">
      <c r="A3078">
        <v>1224</v>
      </c>
      <c r="B3078">
        <v>66</v>
      </c>
      <c r="C3078" s="10">
        <v>660004</v>
      </c>
      <c r="D3078" t="s">
        <v>6669</v>
      </c>
      <c r="E3078" t="s">
        <v>11979</v>
      </c>
      <c r="F3078" t="s">
        <v>11987</v>
      </c>
      <c r="G3078" t="s">
        <v>6672</v>
      </c>
      <c r="H3078" t="s">
        <v>11980</v>
      </c>
      <c r="I3078" t="s">
        <v>11988</v>
      </c>
      <c r="J3078">
        <v>0</v>
      </c>
      <c r="K3078">
        <v>0</v>
      </c>
      <c r="L3078">
        <v>0</v>
      </c>
      <c r="M3078">
        <v>0</v>
      </c>
      <c r="N3078">
        <v>0</v>
      </c>
      <c r="O3078">
        <v>0</v>
      </c>
    </row>
    <row r="3079" spans="1:15">
      <c r="A3079">
        <v>1224</v>
      </c>
      <c r="B3079">
        <v>66</v>
      </c>
      <c r="C3079" s="10">
        <v>660051</v>
      </c>
      <c r="D3079" t="s">
        <v>6669</v>
      </c>
      <c r="E3079" t="s">
        <v>11979</v>
      </c>
      <c r="F3079" t="s">
        <v>11989</v>
      </c>
      <c r="G3079" t="s">
        <v>6672</v>
      </c>
      <c r="H3079" t="s">
        <v>11980</v>
      </c>
      <c r="I3079" t="s">
        <v>11990</v>
      </c>
      <c r="J3079">
        <v>0</v>
      </c>
      <c r="K3079">
        <v>0</v>
      </c>
      <c r="L3079">
        <v>0</v>
      </c>
      <c r="M3079">
        <v>0</v>
      </c>
      <c r="N3079">
        <v>0</v>
      </c>
      <c r="O3079">
        <v>0</v>
      </c>
    </row>
    <row r="3080" spans="1:15">
      <c r="A3080">
        <v>1224</v>
      </c>
      <c r="B3080">
        <v>66</v>
      </c>
      <c r="C3080" s="10">
        <v>660029</v>
      </c>
      <c r="D3080" t="s">
        <v>6669</v>
      </c>
      <c r="E3080" t="s">
        <v>11979</v>
      </c>
      <c r="F3080" t="s">
        <v>8654</v>
      </c>
      <c r="G3080" t="s">
        <v>6672</v>
      </c>
      <c r="H3080" t="s">
        <v>11980</v>
      </c>
      <c r="I3080" t="s">
        <v>8655</v>
      </c>
      <c r="J3080">
        <v>0</v>
      </c>
      <c r="K3080">
        <v>0</v>
      </c>
      <c r="L3080">
        <v>1</v>
      </c>
      <c r="M3080">
        <v>0</v>
      </c>
      <c r="N3080">
        <v>0</v>
      </c>
      <c r="O3080">
        <v>0</v>
      </c>
    </row>
    <row r="3081" spans="1:15">
      <c r="A3081">
        <v>1224</v>
      </c>
      <c r="B3081">
        <v>66</v>
      </c>
      <c r="C3081" s="10">
        <v>660025</v>
      </c>
      <c r="D3081" t="s">
        <v>6669</v>
      </c>
      <c r="E3081" t="s">
        <v>11979</v>
      </c>
      <c r="F3081" t="s">
        <v>11991</v>
      </c>
      <c r="G3081" t="s">
        <v>6672</v>
      </c>
      <c r="H3081" t="s">
        <v>11980</v>
      </c>
      <c r="I3081" t="s">
        <v>11992</v>
      </c>
      <c r="J3081">
        <v>0</v>
      </c>
      <c r="K3081">
        <v>0</v>
      </c>
      <c r="L3081">
        <v>1</v>
      </c>
      <c r="M3081">
        <v>0</v>
      </c>
      <c r="N3081">
        <v>0</v>
      </c>
      <c r="O3081">
        <v>0</v>
      </c>
    </row>
    <row r="3082" spans="1:15">
      <c r="A3082">
        <v>1224</v>
      </c>
      <c r="B3082">
        <v>6602</v>
      </c>
      <c r="C3082" s="10">
        <v>660286</v>
      </c>
      <c r="D3082" t="s">
        <v>6669</v>
      </c>
      <c r="E3082" t="s">
        <v>11979</v>
      </c>
      <c r="F3082" t="s">
        <v>11993</v>
      </c>
      <c r="G3082" t="s">
        <v>6672</v>
      </c>
      <c r="H3082" t="s">
        <v>11980</v>
      </c>
      <c r="I3082" t="s">
        <v>11994</v>
      </c>
      <c r="J3082">
        <v>0</v>
      </c>
      <c r="K3082">
        <v>0</v>
      </c>
      <c r="L3082">
        <v>0</v>
      </c>
      <c r="M3082">
        <v>0</v>
      </c>
      <c r="N3082">
        <v>0</v>
      </c>
      <c r="O3082">
        <v>0</v>
      </c>
    </row>
    <row r="3083" spans="1:15">
      <c r="A3083">
        <v>1224</v>
      </c>
      <c r="B3083">
        <v>66</v>
      </c>
      <c r="C3083" s="10">
        <v>660001</v>
      </c>
      <c r="D3083" t="s">
        <v>6669</v>
      </c>
      <c r="E3083" t="s">
        <v>11979</v>
      </c>
      <c r="F3083" t="s">
        <v>11995</v>
      </c>
      <c r="G3083" t="s">
        <v>6672</v>
      </c>
      <c r="H3083" t="s">
        <v>11980</v>
      </c>
      <c r="I3083" t="s">
        <v>11996</v>
      </c>
      <c r="J3083">
        <v>0</v>
      </c>
      <c r="K3083">
        <v>0</v>
      </c>
      <c r="L3083">
        <v>0</v>
      </c>
      <c r="M3083">
        <v>0</v>
      </c>
      <c r="N3083">
        <v>0</v>
      </c>
      <c r="O3083">
        <v>0</v>
      </c>
    </row>
    <row r="3084" spans="1:15">
      <c r="A3084">
        <v>1224</v>
      </c>
      <c r="B3084">
        <v>66</v>
      </c>
      <c r="C3084" s="10">
        <v>660031</v>
      </c>
      <c r="D3084" t="s">
        <v>6669</v>
      </c>
      <c r="E3084" t="s">
        <v>11979</v>
      </c>
      <c r="F3084" t="s">
        <v>11997</v>
      </c>
      <c r="G3084" t="s">
        <v>6672</v>
      </c>
      <c r="H3084" t="s">
        <v>11980</v>
      </c>
      <c r="I3084" t="s">
        <v>11998</v>
      </c>
      <c r="J3084">
        <v>0</v>
      </c>
      <c r="K3084">
        <v>0</v>
      </c>
      <c r="L3084">
        <v>1</v>
      </c>
      <c r="M3084">
        <v>0</v>
      </c>
      <c r="N3084">
        <v>0</v>
      </c>
      <c r="O3084">
        <v>0</v>
      </c>
    </row>
    <row r="3085" spans="1:15">
      <c r="A3085">
        <v>1224</v>
      </c>
      <c r="B3085">
        <v>66</v>
      </c>
      <c r="C3085" s="10">
        <v>660013</v>
      </c>
      <c r="D3085" t="s">
        <v>6669</v>
      </c>
      <c r="E3085" t="s">
        <v>11979</v>
      </c>
      <c r="F3085" t="s">
        <v>11999</v>
      </c>
      <c r="G3085" t="s">
        <v>6672</v>
      </c>
      <c r="H3085" t="s">
        <v>11980</v>
      </c>
      <c r="I3085" t="s">
        <v>12000</v>
      </c>
      <c r="J3085">
        <v>0</v>
      </c>
      <c r="K3085">
        <v>0</v>
      </c>
      <c r="L3085">
        <v>0</v>
      </c>
      <c r="M3085">
        <v>0</v>
      </c>
      <c r="N3085">
        <v>0</v>
      </c>
      <c r="O3085">
        <v>0</v>
      </c>
    </row>
    <row r="3086" spans="1:15">
      <c r="A3086">
        <v>1224</v>
      </c>
      <c r="B3086">
        <v>66</v>
      </c>
      <c r="C3086" s="10">
        <v>660009</v>
      </c>
      <c r="D3086" t="s">
        <v>6669</v>
      </c>
      <c r="E3086" t="s">
        <v>11979</v>
      </c>
      <c r="F3086" t="s">
        <v>12001</v>
      </c>
      <c r="G3086" t="s">
        <v>6672</v>
      </c>
      <c r="H3086" t="s">
        <v>11980</v>
      </c>
      <c r="I3086" t="s">
        <v>12002</v>
      </c>
      <c r="J3086">
        <v>0</v>
      </c>
      <c r="K3086">
        <v>0</v>
      </c>
      <c r="L3086">
        <v>1</v>
      </c>
      <c r="M3086">
        <v>0</v>
      </c>
      <c r="N3086">
        <v>0</v>
      </c>
      <c r="O3086">
        <v>0</v>
      </c>
    </row>
    <row r="3087" spans="1:15">
      <c r="A3087">
        <v>1224</v>
      </c>
      <c r="B3087">
        <v>66</v>
      </c>
      <c r="C3087" s="10">
        <v>660065</v>
      </c>
      <c r="D3087" t="s">
        <v>6669</v>
      </c>
      <c r="E3087" t="s">
        <v>11979</v>
      </c>
      <c r="F3087" t="s">
        <v>9676</v>
      </c>
      <c r="G3087" t="s">
        <v>6672</v>
      </c>
      <c r="H3087" t="s">
        <v>11980</v>
      </c>
      <c r="I3087" t="s">
        <v>9677</v>
      </c>
      <c r="J3087">
        <v>0</v>
      </c>
      <c r="K3087">
        <v>0</v>
      </c>
      <c r="L3087">
        <v>1</v>
      </c>
      <c r="M3087">
        <v>0</v>
      </c>
      <c r="N3087">
        <v>0</v>
      </c>
      <c r="O3087">
        <v>0</v>
      </c>
    </row>
    <row r="3088" spans="1:15">
      <c r="A3088">
        <v>1224</v>
      </c>
      <c r="B3088">
        <v>66</v>
      </c>
      <c r="C3088" s="10">
        <v>660067</v>
      </c>
      <c r="D3088" t="s">
        <v>6669</v>
      </c>
      <c r="E3088" t="s">
        <v>11979</v>
      </c>
      <c r="F3088" t="s">
        <v>11897</v>
      </c>
      <c r="G3088" t="s">
        <v>6672</v>
      </c>
      <c r="H3088" t="s">
        <v>11980</v>
      </c>
      <c r="I3088" t="s">
        <v>11898</v>
      </c>
      <c r="J3088">
        <v>0</v>
      </c>
      <c r="K3088">
        <v>0</v>
      </c>
      <c r="L3088">
        <v>1</v>
      </c>
      <c r="M3088">
        <v>0</v>
      </c>
      <c r="N3088">
        <v>0</v>
      </c>
      <c r="O3088">
        <v>0</v>
      </c>
    </row>
    <row r="3089" spans="1:15">
      <c r="A3089">
        <v>1224</v>
      </c>
      <c r="B3089">
        <v>66</v>
      </c>
      <c r="C3089" s="10">
        <v>660002</v>
      </c>
      <c r="D3089" t="s">
        <v>6669</v>
      </c>
      <c r="E3089" t="s">
        <v>11979</v>
      </c>
      <c r="F3089" t="s">
        <v>12003</v>
      </c>
      <c r="G3089" t="s">
        <v>6672</v>
      </c>
      <c r="H3089" t="s">
        <v>11980</v>
      </c>
      <c r="I3089" t="s">
        <v>12004</v>
      </c>
      <c r="J3089">
        <v>0</v>
      </c>
      <c r="K3089">
        <v>0</v>
      </c>
      <c r="L3089">
        <v>0</v>
      </c>
      <c r="M3089">
        <v>0</v>
      </c>
      <c r="N3089">
        <v>0</v>
      </c>
      <c r="O3089">
        <v>0</v>
      </c>
    </row>
    <row r="3090" spans="1:15">
      <c r="A3090">
        <v>1224</v>
      </c>
      <c r="B3090">
        <v>66</v>
      </c>
      <c r="C3090" s="10">
        <v>660077</v>
      </c>
      <c r="D3090" t="s">
        <v>6669</v>
      </c>
      <c r="E3090" t="s">
        <v>11979</v>
      </c>
      <c r="F3090" t="s">
        <v>12005</v>
      </c>
      <c r="G3090" t="s">
        <v>6672</v>
      </c>
      <c r="H3090" t="s">
        <v>11980</v>
      </c>
      <c r="I3090" t="s">
        <v>12006</v>
      </c>
      <c r="J3090">
        <v>0</v>
      </c>
      <c r="K3090">
        <v>0</v>
      </c>
      <c r="L3090">
        <v>0</v>
      </c>
      <c r="M3090">
        <v>0</v>
      </c>
      <c r="N3090">
        <v>0</v>
      </c>
      <c r="O3090">
        <v>0</v>
      </c>
    </row>
    <row r="3091" spans="1:15">
      <c r="A3091">
        <v>1224</v>
      </c>
      <c r="B3091">
        <v>66</v>
      </c>
      <c r="C3091" s="10">
        <v>660075</v>
      </c>
      <c r="D3091" t="s">
        <v>6669</v>
      </c>
      <c r="E3091" t="s">
        <v>11979</v>
      </c>
      <c r="F3091" t="s">
        <v>12007</v>
      </c>
      <c r="G3091" t="s">
        <v>6672</v>
      </c>
      <c r="H3091" t="s">
        <v>11980</v>
      </c>
      <c r="I3091" t="s">
        <v>12008</v>
      </c>
      <c r="J3091">
        <v>0</v>
      </c>
      <c r="K3091">
        <v>0</v>
      </c>
      <c r="L3091">
        <v>0</v>
      </c>
      <c r="M3091">
        <v>0</v>
      </c>
      <c r="N3091">
        <v>0</v>
      </c>
      <c r="O3091">
        <v>0</v>
      </c>
    </row>
    <row r="3092" spans="1:15">
      <c r="A3092">
        <v>1224</v>
      </c>
      <c r="B3092">
        <v>66</v>
      </c>
      <c r="C3092" s="10">
        <v>660005</v>
      </c>
      <c r="D3092" t="s">
        <v>6669</v>
      </c>
      <c r="E3092" t="s">
        <v>11979</v>
      </c>
      <c r="F3092" t="s">
        <v>12009</v>
      </c>
      <c r="G3092" t="s">
        <v>6672</v>
      </c>
      <c r="H3092" t="s">
        <v>11980</v>
      </c>
      <c r="I3092" t="s">
        <v>12010</v>
      </c>
      <c r="J3092">
        <v>1</v>
      </c>
      <c r="K3092">
        <v>0</v>
      </c>
      <c r="L3092">
        <v>0</v>
      </c>
      <c r="M3092">
        <v>0</v>
      </c>
      <c r="N3092">
        <v>0</v>
      </c>
      <c r="O3092">
        <v>0</v>
      </c>
    </row>
    <row r="3093" spans="1:15">
      <c r="A3093">
        <v>1224</v>
      </c>
      <c r="B3093">
        <v>66</v>
      </c>
      <c r="C3093" s="10">
        <v>660005</v>
      </c>
      <c r="D3093" t="s">
        <v>6669</v>
      </c>
      <c r="E3093" t="s">
        <v>11979</v>
      </c>
      <c r="F3093" t="s">
        <v>12011</v>
      </c>
      <c r="G3093" t="s">
        <v>6672</v>
      </c>
      <c r="H3093" t="s">
        <v>11980</v>
      </c>
      <c r="I3093" t="s">
        <v>12012</v>
      </c>
      <c r="J3093">
        <v>1</v>
      </c>
      <c r="K3093">
        <v>0</v>
      </c>
      <c r="L3093">
        <v>0</v>
      </c>
      <c r="M3093">
        <v>0</v>
      </c>
      <c r="N3093">
        <v>0</v>
      </c>
      <c r="O3093">
        <v>0</v>
      </c>
    </row>
    <row r="3094" spans="1:15">
      <c r="A3094">
        <v>1224</v>
      </c>
      <c r="B3094">
        <v>66</v>
      </c>
      <c r="C3094" s="10">
        <v>660005</v>
      </c>
      <c r="D3094" t="s">
        <v>6669</v>
      </c>
      <c r="E3094" t="s">
        <v>11979</v>
      </c>
      <c r="F3094" t="s">
        <v>12013</v>
      </c>
      <c r="G3094" t="s">
        <v>6672</v>
      </c>
      <c r="H3094" t="s">
        <v>11980</v>
      </c>
      <c r="I3094" t="s">
        <v>12014</v>
      </c>
      <c r="J3094">
        <v>1</v>
      </c>
      <c r="K3094">
        <v>0</v>
      </c>
      <c r="L3094">
        <v>0</v>
      </c>
      <c r="M3094">
        <v>0</v>
      </c>
      <c r="N3094">
        <v>0</v>
      </c>
      <c r="O3094">
        <v>0</v>
      </c>
    </row>
    <row r="3095" spans="1:15">
      <c r="A3095">
        <v>1224</v>
      </c>
      <c r="B3095">
        <v>6911</v>
      </c>
      <c r="C3095" s="10">
        <v>691182</v>
      </c>
      <c r="D3095" t="s">
        <v>6669</v>
      </c>
      <c r="E3095" t="s">
        <v>11979</v>
      </c>
      <c r="F3095" t="s">
        <v>12015</v>
      </c>
      <c r="G3095" t="s">
        <v>6672</v>
      </c>
      <c r="H3095" t="s">
        <v>11980</v>
      </c>
      <c r="I3095" t="s">
        <v>12016</v>
      </c>
      <c r="J3095">
        <v>1</v>
      </c>
      <c r="K3095">
        <v>0</v>
      </c>
      <c r="L3095">
        <v>0</v>
      </c>
      <c r="M3095">
        <v>0</v>
      </c>
      <c r="N3095">
        <v>0</v>
      </c>
      <c r="O3095">
        <v>0</v>
      </c>
    </row>
    <row r="3096" spans="1:15">
      <c r="A3096">
        <v>1224</v>
      </c>
      <c r="B3096">
        <v>66</v>
      </c>
      <c r="C3096" s="10">
        <v>660082</v>
      </c>
      <c r="D3096" t="s">
        <v>6669</v>
      </c>
      <c r="E3096" t="s">
        <v>11979</v>
      </c>
      <c r="F3096" t="s">
        <v>12017</v>
      </c>
      <c r="G3096" t="s">
        <v>6672</v>
      </c>
      <c r="H3096" t="s">
        <v>11980</v>
      </c>
      <c r="I3096" t="s">
        <v>12018</v>
      </c>
      <c r="J3096">
        <v>0</v>
      </c>
      <c r="K3096">
        <v>0</v>
      </c>
      <c r="L3096">
        <v>0</v>
      </c>
      <c r="M3096">
        <v>0</v>
      </c>
      <c r="N3096">
        <v>0</v>
      </c>
      <c r="O3096">
        <v>0</v>
      </c>
    </row>
    <row r="3097" spans="1:15">
      <c r="A3097">
        <v>1224</v>
      </c>
      <c r="B3097">
        <v>66</v>
      </c>
      <c r="C3097" s="10">
        <v>660023</v>
      </c>
      <c r="D3097" t="s">
        <v>6669</v>
      </c>
      <c r="E3097" t="s">
        <v>11979</v>
      </c>
      <c r="F3097" t="s">
        <v>9696</v>
      </c>
      <c r="G3097" t="s">
        <v>6672</v>
      </c>
      <c r="H3097" t="s">
        <v>11980</v>
      </c>
      <c r="I3097" t="s">
        <v>9697</v>
      </c>
      <c r="J3097">
        <v>0</v>
      </c>
      <c r="K3097">
        <v>0</v>
      </c>
      <c r="L3097">
        <v>1</v>
      </c>
      <c r="M3097">
        <v>0</v>
      </c>
      <c r="N3097">
        <v>0</v>
      </c>
      <c r="O3097">
        <v>0</v>
      </c>
    </row>
    <row r="3098" spans="1:15">
      <c r="A3098">
        <v>1224</v>
      </c>
      <c r="B3098">
        <v>66</v>
      </c>
      <c r="C3098" s="10">
        <v>660011</v>
      </c>
      <c r="D3098" t="s">
        <v>6669</v>
      </c>
      <c r="E3098" t="s">
        <v>11979</v>
      </c>
      <c r="F3098" t="s">
        <v>12019</v>
      </c>
      <c r="G3098" t="s">
        <v>6672</v>
      </c>
      <c r="H3098" t="s">
        <v>11980</v>
      </c>
      <c r="I3098" t="s">
        <v>12020</v>
      </c>
      <c r="J3098">
        <v>0</v>
      </c>
      <c r="K3098">
        <v>0</v>
      </c>
      <c r="L3098">
        <v>0</v>
      </c>
      <c r="M3098">
        <v>0</v>
      </c>
      <c r="N3098">
        <v>0</v>
      </c>
      <c r="O3098">
        <v>0</v>
      </c>
    </row>
    <row r="3099" spans="1:15">
      <c r="A3099">
        <v>1224</v>
      </c>
      <c r="B3099">
        <v>66</v>
      </c>
      <c r="C3099" s="10">
        <v>660063</v>
      </c>
      <c r="D3099" t="s">
        <v>6669</v>
      </c>
      <c r="E3099" t="s">
        <v>11979</v>
      </c>
      <c r="F3099" t="s">
        <v>9456</v>
      </c>
      <c r="G3099" t="s">
        <v>6672</v>
      </c>
      <c r="H3099" t="s">
        <v>11980</v>
      </c>
      <c r="I3099" t="s">
        <v>9457</v>
      </c>
      <c r="J3099">
        <v>0</v>
      </c>
      <c r="K3099">
        <v>0</v>
      </c>
      <c r="L3099">
        <v>1</v>
      </c>
      <c r="M3099">
        <v>0</v>
      </c>
      <c r="N3099">
        <v>0</v>
      </c>
      <c r="O3099">
        <v>0</v>
      </c>
    </row>
    <row r="3100" spans="1:15">
      <c r="A3100">
        <v>1224</v>
      </c>
      <c r="B3100">
        <v>66</v>
      </c>
      <c r="C3100" s="10">
        <v>660061</v>
      </c>
      <c r="D3100" t="s">
        <v>6669</v>
      </c>
      <c r="E3100" t="s">
        <v>11979</v>
      </c>
      <c r="F3100" t="s">
        <v>8428</v>
      </c>
      <c r="G3100" t="s">
        <v>6672</v>
      </c>
      <c r="H3100" t="s">
        <v>11980</v>
      </c>
      <c r="I3100" t="s">
        <v>7248</v>
      </c>
      <c r="J3100">
        <v>0</v>
      </c>
      <c r="K3100">
        <v>0</v>
      </c>
      <c r="L3100">
        <v>1</v>
      </c>
      <c r="M3100">
        <v>0</v>
      </c>
      <c r="N3100">
        <v>0</v>
      </c>
      <c r="O3100">
        <v>0</v>
      </c>
    </row>
    <row r="3101" spans="1:15">
      <c r="A3101">
        <v>1224</v>
      </c>
      <c r="B3101">
        <v>66</v>
      </c>
      <c r="C3101" s="10">
        <v>660071</v>
      </c>
      <c r="D3101" t="s">
        <v>6669</v>
      </c>
      <c r="E3101" t="s">
        <v>11979</v>
      </c>
      <c r="F3101" t="s">
        <v>12021</v>
      </c>
      <c r="G3101" t="s">
        <v>6672</v>
      </c>
      <c r="H3101" t="s">
        <v>11980</v>
      </c>
      <c r="I3101" t="s">
        <v>12022</v>
      </c>
      <c r="J3101">
        <v>0</v>
      </c>
      <c r="K3101">
        <v>0</v>
      </c>
      <c r="L3101">
        <v>1</v>
      </c>
      <c r="M3101">
        <v>0</v>
      </c>
      <c r="N3101">
        <v>0</v>
      </c>
      <c r="O3101">
        <v>0</v>
      </c>
    </row>
    <row r="3102" spans="1:15">
      <c r="A3102">
        <v>1224</v>
      </c>
      <c r="B3102">
        <v>66</v>
      </c>
      <c r="C3102" s="10">
        <v>660055</v>
      </c>
      <c r="D3102" t="s">
        <v>6669</v>
      </c>
      <c r="E3102" t="s">
        <v>11979</v>
      </c>
      <c r="F3102" t="s">
        <v>12023</v>
      </c>
      <c r="G3102" t="s">
        <v>6672</v>
      </c>
      <c r="H3102" t="s">
        <v>11980</v>
      </c>
      <c r="I3102" t="s">
        <v>12024</v>
      </c>
      <c r="J3102">
        <v>0</v>
      </c>
      <c r="K3102">
        <v>0</v>
      </c>
      <c r="L3102">
        <v>1</v>
      </c>
      <c r="M3102">
        <v>0</v>
      </c>
      <c r="N3102">
        <v>0</v>
      </c>
      <c r="O3102">
        <v>0</v>
      </c>
    </row>
    <row r="3103" spans="1:15">
      <c r="A3103">
        <v>1224</v>
      </c>
      <c r="B3103">
        <v>6602</v>
      </c>
      <c r="C3103" s="10">
        <v>660281</v>
      </c>
      <c r="D3103" t="s">
        <v>6669</v>
      </c>
      <c r="E3103" t="s">
        <v>11979</v>
      </c>
      <c r="F3103" t="s">
        <v>12025</v>
      </c>
      <c r="G3103" t="s">
        <v>6672</v>
      </c>
      <c r="H3103" t="s">
        <v>11980</v>
      </c>
      <c r="I3103" t="s">
        <v>12026</v>
      </c>
      <c r="J3103">
        <v>0</v>
      </c>
      <c r="K3103">
        <v>0</v>
      </c>
      <c r="L3103">
        <v>0</v>
      </c>
      <c r="M3103">
        <v>0</v>
      </c>
      <c r="N3103">
        <v>0</v>
      </c>
      <c r="O3103">
        <v>0</v>
      </c>
    </row>
    <row r="3104" spans="1:15">
      <c r="A3104">
        <v>1224</v>
      </c>
      <c r="B3104">
        <v>6602</v>
      </c>
      <c r="C3104" s="10">
        <v>660284</v>
      </c>
      <c r="D3104" t="s">
        <v>6669</v>
      </c>
      <c r="E3104" t="s">
        <v>11979</v>
      </c>
      <c r="F3104" t="s">
        <v>12027</v>
      </c>
      <c r="G3104" t="s">
        <v>6672</v>
      </c>
      <c r="H3104" t="s">
        <v>11980</v>
      </c>
      <c r="I3104" t="s">
        <v>12028</v>
      </c>
      <c r="J3104">
        <v>0</v>
      </c>
      <c r="K3104">
        <v>0</v>
      </c>
      <c r="L3104">
        <v>0</v>
      </c>
      <c r="M3104">
        <v>0</v>
      </c>
      <c r="N3104">
        <v>0</v>
      </c>
      <c r="O3104">
        <v>0</v>
      </c>
    </row>
    <row r="3105" spans="1:15">
      <c r="A3105">
        <v>1224</v>
      </c>
      <c r="B3105">
        <v>66</v>
      </c>
      <c r="C3105" s="10">
        <v>660038</v>
      </c>
      <c r="D3105" t="s">
        <v>6669</v>
      </c>
      <c r="E3105" t="s">
        <v>11979</v>
      </c>
      <c r="F3105" t="s">
        <v>12029</v>
      </c>
      <c r="G3105" t="s">
        <v>6672</v>
      </c>
      <c r="H3105" t="s">
        <v>11980</v>
      </c>
      <c r="I3105" t="s">
        <v>12030</v>
      </c>
      <c r="J3105">
        <v>0</v>
      </c>
      <c r="K3105">
        <v>0</v>
      </c>
      <c r="L3105">
        <v>1</v>
      </c>
      <c r="M3105">
        <v>0</v>
      </c>
      <c r="N3105">
        <v>0</v>
      </c>
      <c r="O3105">
        <v>0</v>
      </c>
    </row>
    <row r="3106" spans="1:15">
      <c r="A3106">
        <v>1224</v>
      </c>
      <c r="B3106">
        <v>66</v>
      </c>
      <c r="C3106" s="10">
        <v>660042</v>
      </c>
      <c r="D3106" t="s">
        <v>6669</v>
      </c>
      <c r="E3106" t="s">
        <v>11979</v>
      </c>
      <c r="F3106" t="s">
        <v>8431</v>
      </c>
      <c r="G3106" t="s">
        <v>6672</v>
      </c>
      <c r="H3106" t="s">
        <v>11980</v>
      </c>
      <c r="I3106" t="s">
        <v>8432</v>
      </c>
      <c r="J3106">
        <v>0</v>
      </c>
      <c r="K3106">
        <v>0</v>
      </c>
      <c r="L3106">
        <v>1</v>
      </c>
      <c r="M3106">
        <v>0</v>
      </c>
      <c r="N3106">
        <v>0</v>
      </c>
      <c r="O3106">
        <v>0</v>
      </c>
    </row>
    <row r="3107" spans="1:15">
      <c r="A3107">
        <v>1224</v>
      </c>
      <c r="B3107">
        <v>66</v>
      </c>
      <c r="C3107" s="10">
        <v>660041</v>
      </c>
      <c r="D3107" t="s">
        <v>6669</v>
      </c>
      <c r="E3107" t="s">
        <v>11979</v>
      </c>
      <c r="F3107" t="s">
        <v>8682</v>
      </c>
      <c r="G3107" t="s">
        <v>6672</v>
      </c>
      <c r="H3107" t="s">
        <v>11980</v>
      </c>
      <c r="I3107" t="s">
        <v>8683</v>
      </c>
      <c r="J3107">
        <v>0</v>
      </c>
      <c r="K3107">
        <v>0</v>
      </c>
      <c r="L3107">
        <v>1</v>
      </c>
      <c r="M3107">
        <v>0</v>
      </c>
      <c r="N3107">
        <v>0</v>
      </c>
      <c r="O3107">
        <v>0</v>
      </c>
    </row>
    <row r="3108" spans="1:15">
      <c r="A3108">
        <v>1224</v>
      </c>
      <c r="B3108">
        <v>66</v>
      </c>
      <c r="C3108" s="10">
        <v>660072</v>
      </c>
      <c r="D3108" t="s">
        <v>6669</v>
      </c>
      <c r="E3108" t="s">
        <v>11979</v>
      </c>
      <c r="F3108" t="s">
        <v>12031</v>
      </c>
      <c r="G3108" t="s">
        <v>6672</v>
      </c>
      <c r="H3108" t="s">
        <v>11980</v>
      </c>
      <c r="I3108" t="s">
        <v>12032</v>
      </c>
      <c r="J3108">
        <v>0</v>
      </c>
      <c r="K3108">
        <v>0</v>
      </c>
      <c r="L3108">
        <v>1</v>
      </c>
      <c r="M3108">
        <v>0</v>
      </c>
      <c r="N3108">
        <v>0</v>
      </c>
      <c r="O3108">
        <v>0</v>
      </c>
    </row>
    <row r="3109" spans="1:15">
      <c r="A3109">
        <v>1224</v>
      </c>
      <c r="B3109">
        <v>66</v>
      </c>
      <c r="C3109" s="10">
        <v>660006</v>
      </c>
      <c r="D3109" t="s">
        <v>6669</v>
      </c>
      <c r="E3109" t="s">
        <v>11979</v>
      </c>
      <c r="F3109" t="s">
        <v>12033</v>
      </c>
      <c r="G3109" t="s">
        <v>6672</v>
      </c>
      <c r="H3109" t="s">
        <v>11980</v>
      </c>
      <c r="I3109" t="s">
        <v>12034</v>
      </c>
      <c r="J3109">
        <v>0</v>
      </c>
      <c r="K3109">
        <v>0</v>
      </c>
      <c r="L3109">
        <v>0</v>
      </c>
      <c r="M3109">
        <v>0</v>
      </c>
      <c r="N3109">
        <v>0</v>
      </c>
      <c r="O3109">
        <v>0</v>
      </c>
    </row>
    <row r="3110" spans="1:15">
      <c r="A3110">
        <v>1224</v>
      </c>
      <c r="B3110">
        <v>66</v>
      </c>
      <c r="C3110" s="10">
        <v>660056</v>
      </c>
      <c r="D3110" t="s">
        <v>6669</v>
      </c>
      <c r="E3110" t="s">
        <v>11979</v>
      </c>
      <c r="F3110" t="s">
        <v>12035</v>
      </c>
      <c r="G3110" t="s">
        <v>6672</v>
      </c>
      <c r="H3110" t="s">
        <v>11980</v>
      </c>
      <c r="I3110" t="s">
        <v>12036</v>
      </c>
      <c r="J3110">
        <v>0</v>
      </c>
      <c r="K3110">
        <v>0</v>
      </c>
      <c r="L3110">
        <v>1</v>
      </c>
      <c r="M3110">
        <v>0</v>
      </c>
      <c r="N3110">
        <v>0</v>
      </c>
      <c r="O3110">
        <v>0</v>
      </c>
    </row>
    <row r="3111" spans="1:15">
      <c r="A3111">
        <v>1224</v>
      </c>
      <c r="B3111">
        <v>66</v>
      </c>
      <c r="C3111" s="10">
        <v>660069</v>
      </c>
      <c r="D3111" t="s">
        <v>6669</v>
      </c>
      <c r="E3111" t="s">
        <v>11979</v>
      </c>
      <c r="F3111" t="s">
        <v>11637</v>
      </c>
      <c r="G3111" t="s">
        <v>6672</v>
      </c>
      <c r="H3111" t="s">
        <v>11980</v>
      </c>
      <c r="I3111" t="s">
        <v>12037</v>
      </c>
      <c r="J3111">
        <v>0</v>
      </c>
      <c r="K3111">
        <v>0</v>
      </c>
      <c r="L3111">
        <v>0</v>
      </c>
      <c r="M3111">
        <v>0</v>
      </c>
      <c r="N3111">
        <v>0</v>
      </c>
      <c r="O3111">
        <v>0</v>
      </c>
    </row>
    <row r="3112" spans="1:15">
      <c r="A3112">
        <v>1224</v>
      </c>
      <c r="B3112">
        <v>66</v>
      </c>
      <c r="C3112" s="10">
        <v>660046</v>
      </c>
      <c r="D3112" t="s">
        <v>6669</v>
      </c>
      <c r="E3112" t="s">
        <v>11979</v>
      </c>
      <c r="F3112" t="s">
        <v>12038</v>
      </c>
      <c r="G3112" t="s">
        <v>6672</v>
      </c>
      <c r="H3112" t="s">
        <v>11980</v>
      </c>
      <c r="I3112" t="s">
        <v>12039</v>
      </c>
      <c r="J3112">
        <v>0</v>
      </c>
      <c r="K3112">
        <v>0</v>
      </c>
      <c r="L3112">
        <v>0</v>
      </c>
      <c r="M3112">
        <v>0</v>
      </c>
      <c r="N3112">
        <v>0</v>
      </c>
      <c r="O3112">
        <v>0</v>
      </c>
    </row>
    <row r="3113" spans="1:15">
      <c r="A3113">
        <v>1224</v>
      </c>
      <c r="B3113">
        <v>66</v>
      </c>
      <c r="C3113" s="10">
        <v>660037</v>
      </c>
      <c r="D3113" t="s">
        <v>6669</v>
      </c>
      <c r="E3113" t="s">
        <v>11979</v>
      </c>
      <c r="F3113" t="s">
        <v>12040</v>
      </c>
      <c r="G3113" t="s">
        <v>6672</v>
      </c>
      <c r="H3113" t="s">
        <v>11980</v>
      </c>
      <c r="I3113" t="s">
        <v>12041</v>
      </c>
      <c r="J3113">
        <v>0</v>
      </c>
      <c r="K3113">
        <v>0</v>
      </c>
      <c r="L3113">
        <v>1</v>
      </c>
      <c r="M3113">
        <v>0</v>
      </c>
      <c r="N3113">
        <v>0</v>
      </c>
      <c r="O3113">
        <v>0</v>
      </c>
    </row>
    <row r="3114" spans="1:15">
      <c r="A3114">
        <v>1224</v>
      </c>
      <c r="B3114">
        <v>6602</v>
      </c>
      <c r="C3114" s="10">
        <v>660282</v>
      </c>
      <c r="D3114" t="s">
        <v>6669</v>
      </c>
      <c r="E3114" t="s">
        <v>11979</v>
      </c>
      <c r="F3114" t="s">
        <v>12042</v>
      </c>
      <c r="G3114" t="s">
        <v>6672</v>
      </c>
      <c r="H3114" t="s">
        <v>11980</v>
      </c>
      <c r="I3114" t="s">
        <v>12043</v>
      </c>
      <c r="J3114">
        <v>0</v>
      </c>
      <c r="K3114">
        <v>0</v>
      </c>
      <c r="L3114">
        <v>0</v>
      </c>
      <c r="M3114">
        <v>0</v>
      </c>
      <c r="N3114">
        <v>0</v>
      </c>
      <c r="O3114">
        <v>0</v>
      </c>
    </row>
    <row r="3115" spans="1:15">
      <c r="A3115">
        <v>1224</v>
      </c>
      <c r="B3115">
        <v>66</v>
      </c>
      <c r="C3115" s="10">
        <v>660027</v>
      </c>
      <c r="D3115" t="s">
        <v>6669</v>
      </c>
      <c r="E3115" t="s">
        <v>11979</v>
      </c>
      <c r="F3115" t="s">
        <v>10401</v>
      </c>
      <c r="G3115" t="s">
        <v>6672</v>
      </c>
      <c r="H3115" t="s">
        <v>11980</v>
      </c>
      <c r="I3115" t="s">
        <v>10402</v>
      </c>
      <c r="J3115">
        <v>0</v>
      </c>
      <c r="K3115">
        <v>0</v>
      </c>
      <c r="L3115">
        <v>0</v>
      </c>
      <c r="M3115">
        <v>0</v>
      </c>
      <c r="N3115">
        <v>0</v>
      </c>
      <c r="O3115">
        <v>0</v>
      </c>
    </row>
    <row r="3116" spans="1:15">
      <c r="A3116">
        <v>1224</v>
      </c>
      <c r="B3116">
        <v>66</v>
      </c>
      <c r="C3116" s="10">
        <v>660026</v>
      </c>
      <c r="D3116" t="s">
        <v>6669</v>
      </c>
      <c r="E3116" t="s">
        <v>11979</v>
      </c>
      <c r="F3116" t="s">
        <v>9736</v>
      </c>
      <c r="G3116" t="s">
        <v>6672</v>
      </c>
      <c r="H3116" t="s">
        <v>11980</v>
      </c>
      <c r="I3116" t="s">
        <v>9737</v>
      </c>
      <c r="J3116">
        <v>0</v>
      </c>
      <c r="K3116">
        <v>0</v>
      </c>
      <c r="L3116">
        <v>1</v>
      </c>
      <c r="M3116">
        <v>0</v>
      </c>
      <c r="N3116">
        <v>0</v>
      </c>
      <c r="O3116">
        <v>0</v>
      </c>
    </row>
    <row r="3117" spans="1:15">
      <c r="A3117">
        <v>1224</v>
      </c>
      <c r="B3117">
        <v>66</v>
      </c>
      <c r="C3117" s="10">
        <v>660081</v>
      </c>
      <c r="D3117" t="s">
        <v>6669</v>
      </c>
      <c r="E3117" t="s">
        <v>11979</v>
      </c>
      <c r="F3117" t="s">
        <v>12044</v>
      </c>
      <c r="G3117" t="s">
        <v>6672</v>
      </c>
      <c r="H3117" t="s">
        <v>11980</v>
      </c>
      <c r="I3117" t="s">
        <v>12045</v>
      </c>
      <c r="J3117">
        <v>0</v>
      </c>
      <c r="K3117">
        <v>0</v>
      </c>
      <c r="L3117">
        <v>0</v>
      </c>
      <c r="M3117">
        <v>0</v>
      </c>
      <c r="N3117">
        <v>0</v>
      </c>
      <c r="O3117">
        <v>0</v>
      </c>
    </row>
    <row r="3118" spans="1:15">
      <c r="A3118">
        <v>1224</v>
      </c>
      <c r="B3118">
        <v>66</v>
      </c>
      <c r="C3118" s="10">
        <v>660035</v>
      </c>
      <c r="D3118" t="s">
        <v>6669</v>
      </c>
      <c r="E3118" t="s">
        <v>11979</v>
      </c>
      <c r="F3118" t="s">
        <v>12046</v>
      </c>
      <c r="G3118" t="s">
        <v>6672</v>
      </c>
      <c r="H3118" t="s">
        <v>11980</v>
      </c>
      <c r="I3118" t="s">
        <v>12047</v>
      </c>
      <c r="J3118">
        <v>0</v>
      </c>
      <c r="K3118">
        <v>0</v>
      </c>
      <c r="L3118">
        <v>1</v>
      </c>
      <c r="M3118">
        <v>0</v>
      </c>
      <c r="N3118">
        <v>0</v>
      </c>
      <c r="O3118">
        <v>0</v>
      </c>
    </row>
    <row r="3119" spans="1:15">
      <c r="A3119">
        <v>1224</v>
      </c>
      <c r="B3119">
        <v>66</v>
      </c>
      <c r="C3119" s="10">
        <v>660007</v>
      </c>
      <c r="D3119" t="s">
        <v>6669</v>
      </c>
      <c r="E3119" t="s">
        <v>11979</v>
      </c>
      <c r="F3119" t="s">
        <v>11094</v>
      </c>
      <c r="G3119" t="s">
        <v>6672</v>
      </c>
      <c r="H3119" t="s">
        <v>11980</v>
      </c>
      <c r="I3119" t="s">
        <v>11095</v>
      </c>
      <c r="J3119">
        <v>0</v>
      </c>
      <c r="K3119">
        <v>0</v>
      </c>
      <c r="L3119">
        <v>0</v>
      </c>
      <c r="M3119">
        <v>0</v>
      </c>
      <c r="N3119">
        <v>0</v>
      </c>
      <c r="O3119">
        <v>0</v>
      </c>
    </row>
    <row r="3120" spans="1:15">
      <c r="A3120">
        <v>1224</v>
      </c>
      <c r="B3120">
        <v>66</v>
      </c>
      <c r="C3120" s="10">
        <v>660062</v>
      </c>
      <c r="D3120" t="s">
        <v>6669</v>
      </c>
      <c r="E3120" t="s">
        <v>11979</v>
      </c>
      <c r="F3120" t="s">
        <v>12048</v>
      </c>
      <c r="G3120" t="s">
        <v>6672</v>
      </c>
      <c r="H3120" t="s">
        <v>11980</v>
      </c>
      <c r="I3120" t="s">
        <v>12049</v>
      </c>
      <c r="J3120">
        <v>0</v>
      </c>
      <c r="K3120">
        <v>0</v>
      </c>
      <c r="L3120">
        <v>1</v>
      </c>
      <c r="M3120">
        <v>0</v>
      </c>
      <c r="N3120">
        <v>0</v>
      </c>
      <c r="O3120">
        <v>0</v>
      </c>
    </row>
    <row r="3121" spans="1:15">
      <c r="A3121">
        <v>1224</v>
      </c>
      <c r="B3121">
        <v>66</v>
      </c>
      <c r="C3121" s="10">
        <v>660021</v>
      </c>
      <c r="D3121" t="s">
        <v>6669</v>
      </c>
      <c r="E3121" t="s">
        <v>11979</v>
      </c>
      <c r="F3121" t="s">
        <v>12050</v>
      </c>
      <c r="G3121" t="s">
        <v>6672</v>
      </c>
      <c r="H3121" t="s">
        <v>11980</v>
      </c>
      <c r="I3121" t="s">
        <v>12051</v>
      </c>
      <c r="J3121">
        <v>0</v>
      </c>
      <c r="K3121">
        <v>0</v>
      </c>
      <c r="L3121">
        <v>1</v>
      </c>
      <c r="M3121">
        <v>0</v>
      </c>
      <c r="N3121">
        <v>0</v>
      </c>
      <c r="O3121">
        <v>0</v>
      </c>
    </row>
    <row r="3122" spans="1:15">
      <c r="A3122">
        <v>1224</v>
      </c>
      <c r="B3122">
        <v>66</v>
      </c>
      <c r="C3122" s="10">
        <v>660034</v>
      </c>
      <c r="D3122" t="s">
        <v>6669</v>
      </c>
      <c r="E3122" t="s">
        <v>11979</v>
      </c>
      <c r="F3122" t="s">
        <v>8708</v>
      </c>
      <c r="G3122" t="s">
        <v>6672</v>
      </c>
      <c r="H3122" t="s">
        <v>11980</v>
      </c>
      <c r="I3122" t="s">
        <v>12052</v>
      </c>
      <c r="J3122">
        <v>0</v>
      </c>
      <c r="K3122">
        <v>0</v>
      </c>
      <c r="L3122">
        <v>1</v>
      </c>
      <c r="M3122">
        <v>0</v>
      </c>
      <c r="N3122">
        <v>0</v>
      </c>
      <c r="O3122">
        <v>0</v>
      </c>
    </row>
    <row r="3123" spans="1:15">
      <c r="A3123">
        <v>1224</v>
      </c>
      <c r="B3123">
        <v>66</v>
      </c>
      <c r="C3123" s="10">
        <v>660022</v>
      </c>
      <c r="D3123" t="s">
        <v>6669</v>
      </c>
      <c r="E3123" t="s">
        <v>11979</v>
      </c>
      <c r="F3123" t="s">
        <v>10800</v>
      </c>
      <c r="G3123" t="s">
        <v>6672</v>
      </c>
      <c r="H3123" t="s">
        <v>11980</v>
      </c>
      <c r="I3123" t="s">
        <v>11515</v>
      </c>
      <c r="J3123">
        <v>0</v>
      </c>
      <c r="K3123">
        <v>0</v>
      </c>
      <c r="L3123">
        <v>1</v>
      </c>
      <c r="M3123">
        <v>0</v>
      </c>
      <c r="N3123">
        <v>0</v>
      </c>
      <c r="O3123">
        <v>0</v>
      </c>
    </row>
    <row r="3124" spans="1:15">
      <c r="A3124">
        <v>1224</v>
      </c>
      <c r="B3124">
        <v>6911</v>
      </c>
      <c r="C3124" s="10">
        <v>691184</v>
      </c>
      <c r="D3124" t="s">
        <v>6669</v>
      </c>
      <c r="E3124" t="s">
        <v>11979</v>
      </c>
      <c r="F3124" t="s">
        <v>12053</v>
      </c>
      <c r="G3124" t="s">
        <v>6672</v>
      </c>
      <c r="H3124" t="s">
        <v>11980</v>
      </c>
      <c r="I3124" t="s">
        <v>6978</v>
      </c>
      <c r="J3124">
        <v>0</v>
      </c>
      <c r="K3124">
        <v>0</v>
      </c>
      <c r="L3124">
        <v>0</v>
      </c>
      <c r="M3124">
        <v>0</v>
      </c>
      <c r="N3124">
        <v>0</v>
      </c>
      <c r="O3124">
        <v>0</v>
      </c>
    </row>
    <row r="3125" spans="1:15">
      <c r="A3125">
        <v>1224</v>
      </c>
      <c r="B3125">
        <v>66</v>
      </c>
      <c r="C3125" s="10">
        <v>660064</v>
      </c>
      <c r="D3125" t="s">
        <v>6669</v>
      </c>
      <c r="E3125" t="s">
        <v>11979</v>
      </c>
      <c r="F3125" t="s">
        <v>9767</v>
      </c>
      <c r="G3125" t="s">
        <v>6672</v>
      </c>
      <c r="H3125" t="s">
        <v>11980</v>
      </c>
      <c r="I3125" t="s">
        <v>8713</v>
      </c>
      <c r="J3125">
        <v>0</v>
      </c>
      <c r="K3125">
        <v>0</v>
      </c>
      <c r="L3125">
        <v>1</v>
      </c>
      <c r="M3125">
        <v>0</v>
      </c>
      <c r="N3125">
        <v>0</v>
      </c>
      <c r="O3125">
        <v>0</v>
      </c>
    </row>
    <row r="3126" spans="1:15">
      <c r="A3126">
        <v>1224</v>
      </c>
      <c r="B3126">
        <v>66</v>
      </c>
      <c r="C3126" s="10">
        <v>660008</v>
      </c>
      <c r="D3126" t="s">
        <v>6669</v>
      </c>
      <c r="E3126" t="s">
        <v>11979</v>
      </c>
      <c r="F3126" t="s">
        <v>12054</v>
      </c>
      <c r="G3126" t="s">
        <v>6672</v>
      </c>
      <c r="H3126" t="s">
        <v>11980</v>
      </c>
      <c r="I3126" t="s">
        <v>12055</v>
      </c>
      <c r="J3126">
        <v>0</v>
      </c>
      <c r="K3126">
        <v>0</v>
      </c>
      <c r="L3126">
        <v>0</v>
      </c>
      <c r="M3126">
        <v>0</v>
      </c>
      <c r="N3126">
        <v>0</v>
      </c>
      <c r="O3126">
        <v>0</v>
      </c>
    </row>
    <row r="3127" spans="1:15">
      <c r="A3127">
        <v>1224</v>
      </c>
      <c r="B3127">
        <v>66</v>
      </c>
      <c r="C3127" s="10">
        <v>660054</v>
      </c>
      <c r="D3127" t="s">
        <v>6669</v>
      </c>
      <c r="E3127" t="s">
        <v>11979</v>
      </c>
      <c r="F3127" t="s">
        <v>12056</v>
      </c>
      <c r="G3127" t="s">
        <v>6672</v>
      </c>
      <c r="H3127" t="s">
        <v>11980</v>
      </c>
      <c r="I3127" t="s">
        <v>12057</v>
      </c>
      <c r="J3127">
        <v>0</v>
      </c>
      <c r="K3127">
        <v>0</v>
      </c>
      <c r="L3127">
        <v>1</v>
      </c>
      <c r="M3127">
        <v>0</v>
      </c>
      <c r="N3127">
        <v>0</v>
      </c>
      <c r="O3127">
        <v>0</v>
      </c>
    </row>
    <row r="3128" spans="1:15">
      <c r="A3128">
        <v>1224</v>
      </c>
      <c r="B3128">
        <v>66</v>
      </c>
      <c r="C3128" s="10">
        <v>660028</v>
      </c>
      <c r="D3128" t="s">
        <v>6669</v>
      </c>
      <c r="E3128" t="s">
        <v>11979</v>
      </c>
      <c r="F3128" t="s">
        <v>8716</v>
      </c>
      <c r="G3128" t="s">
        <v>6672</v>
      </c>
      <c r="H3128" t="s">
        <v>11980</v>
      </c>
      <c r="I3128" t="s">
        <v>8717</v>
      </c>
      <c r="J3128">
        <v>0</v>
      </c>
      <c r="K3128">
        <v>0</v>
      </c>
      <c r="L3128">
        <v>1</v>
      </c>
      <c r="M3128">
        <v>0</v>
      </c>
      <c r="N3128">
        <v>0</v>
      </c>
      <c r="O3128">
        <v>0</v>
      </c>
    </row>
    <row r="3129" spans="1:15">
      <c r="A3129">
        <v>1224</v>
      </c>
      <c r="B3129">
        <v>6911</v>
      </c>
      <c r="C3129" s="10">
        <v>691181</v>
      </c>
      <c r="D3129" t="s">
        <v>6669</v>
      </c>
      <c r="E3129" t="s">
        <v>11979</v>
      </c>
      <c r="F3129" t="s">
        <v>11696</v>
      </c>
      <c r="G3129" t="s">
        <v>6672</v>
      </c>
      <c r="H3129" t="s">
        <v>11980</v>
      </c>
      <c r="I3129" t="s">
        <v>11697</v>
      </c>
      <c r="J3129">
        <v>0</v>
      </c>
      <c r="K3129">
        <v>0</v>
      </c>
      <c r="L3129">
        <v>0</v>
      </c>
      <c r="M3129">
        <v>0</v>
      </c>
      <c r="N3129">
        <v>0</v>
      </c>
      <c r="O3129">
        <v>0</v>
      </c>
    </row>
    <row r="3130" spans="1:15">
      <c r="A3130">
        <v>1224</v>
      </c>
      <c r="B3130">
        <v>66</v>
      </c>
      <c r="C3130" s="10">
        <v>660017</v>
      </c>
      <c r="D3130" t="s">
        <v>6669</v>
      </c>
      <c r="E3130" t="s">
        <v>11979</v>
      </c>
      <c r="F3130" t="s">
        <v>12058</v>
      </c>
      <c r="G3130" t="s">
        <v>6672</v>
      </c>
      <c r="H3130" t="s">
        <v>11980</v>
      </c>
      <c r="I3130" t="s">
        <v>12059</v>
      </c>
      <c r="J3130">
        <v>0</v>
      </c>
      <c r="K3130">
        <v>0</v>
      </c>
      <c r="L3130">
        <v>1</v>
      </c>
      <c r="M3130">
        <v>0</v>
      </c>
      <c r="N3130">
        <v>0</v>
      </c>
      <c r="O3130">
        <v>0</v>
      </c>
    </row>
    <row r="3131" spans="1:15">
      <c r="A3131">
        <v>1224</v>
      </c>
      <c r="B3131">
        <v>66</v>
      </c>
      <c r="C3131" s="10">
        <v>660016</v>
      </c>
      <c r="D3131" t="s">
        <v>6669</v>
      </c>
      <c r="E3131" t="s">
        <v>11979</v>
      </c>
      <c r="F3131" t="s">
        <v>12060</v>
      </c>
      <c r="G3131" t="s">
        <v>6672</v>
      </c>
      <c r="H3131" t="s">
        <v>11980</v>
      </c>
      <c r="I3131" t="s">
        <v>12061</v>
      </c>
      <c r="J3131">
        <v>0</v>
      </c>
      <c r="K3131">
        <v>0</v>
      </c>
      <c r="L3131">
        <v>0</v>
      </c>
      <c r="M3131">
        <v>0</v>
      </c>
      <c r="N3131">
        <v>0</v>
      </c>
      <c r="O3131">
        <v>0</v>
      </c>
    </row>
    <row r="3132" spans="1:15">
      <c r="A3132">
        <v>1224</v>
      </c>
      <c r="B3132">
        <v>66</v>
      </c>
      <c r="C3132" s="10">
        <v>660012</v>
      </c>
      <c r="D3132" t="s">
        <v>6669</v>
      </c>
      <c r="E3132" t="s">
        <v>11979</v>
      </c>
      <c r="F3132" t="s">
        <v>12062</v>
      </c>
      <c r="G3132" t="s">
        <v>6672</v>
      </c>
      <c r="H3132" t="s">
        <v>11980</v>
      </c>
      <c r="I3132" t="s">
        <v>12063</v>
      </c>
      <c r="J3132">
        <v>0</v>
      </c>
      <c r="K3132">
        <v>0</v>
      </c>
      <c r="L3132">
        <v>0</v>
      </c>
      <c r="M3132">
        <v>0</v>
      </c>
      <c r="N3132">
        <v>0</v>
      </c>
      <c r="O3132">
        <v>0</v>
      </c>
    </row>
    <row r="3133" spans="1:15">
      <c r="A3133">
        <v>1224</v>
      </c>
      <c r="B3133">
        <v>6602</v>
      </c>
      <c r="C3133" s="10">
        <v>660285</v>
      </c>
      <c r="D3133" t="s">
        <v>6669</v>
      </c>
      <c r="E3133" t="s">
        <v>11979</v>
      </c>
      <c r="F3133" t="s">
        <v>12064</v>
      </c>
      <c r="G3133" t="s">
        <v>6672</v>
      </c>
      <c r="H3133" t="s">
        <v>11980</v>
      </c>
      <c r="I3133" t="s">
        <v>12065</v>
      </c>
      <c r="J3133">
        <v>0</v>
      </c>
      <c r="K3133">
        <v>0</v>
      </c>
      <c r="L3133">
        <v>0</v>
      </c>
      <c r="M3133">
        <v>0</v>
      </c>
      <c r="N3133">
        <v>0</v>
      </c>
      <c r="O3133">
        <v>0</v>
      </c>
    </row>
    <row r="3134" spans="1:15">
      <c r="A3134">
        <v>1224</v>
      </c>
      <c r="B3134">
        <v>66</v>
      </c>
      <c r="C3134" s="10">
        <v>660053</v>
      </c>
      <c r="D3134" t="s">
        <v>6669</v>
      </c>
      <c r="E3134" t="s">
        <v>11979</v>
      </c>
      <c r="F3134" t="s">
        <v>10445</v>
      </c>
      <c r="G3134" t="s">
        <v>6672</v>
      </c>
      <c r="H3134" t="s">
        <v>11980</v>
      </c>
      <c r="I3134" t="s">
        <v>10446</v>
      </c>
      <c r="J3134">
        <v>0</v>
      </c>
      <c r="K3134">
        <v>0</v>
      </c>
      <c r="L3134">
        <v>1</v>
      </c>
      <c r="M3134">
        <v>0</v>
      </c>
      <c r="N3134">
        <v>0</v>
      </c>
      <c r="O3134">
        <v>0</v>
      </c>
    </row>
    <row r="3135" spans="1:15">
      <c r="A3135">
        <v>1224</v>
      </c>
      <c r="B3135">
        <v>66</v>
      </c>
      <c r="C3135" s="10">
        <v>660039</v>
      </c>
      <c r="D3135" t="s">
        <v>6669</v>
      </c>
      <c r="E3135" t="s">
        <v>11979</v>
      </c>
      <c r="F3135" t="s">
        <v>12066</v>
      </c>
      <c r="G3135" t="s">
        <v>6672</v>
      </c>
      <c r="H3135" t="s">
        <v>11980</v>
      </c>
      <c r="I3135" t="s">
        <v>12067</v>
      </c>
      <c r="J3135">
        <v>0</v>
      </c>
      <c r="K3135">
        <v>0</v>
      </c>
      <c r="L3135">
        <v>1</v>
      </c>
      <c r="M3135">
        <v>0</v>
      </c>
      <c r="N3135">
        <v>0</v>
      </c>
      <c r="O3135">
        <v>0</v>
      </c>
    </row>
    <row r="3136" spans="1:15">
      <c r="A3136">
        <v>1224</v>
      </c>
      <c r="B3136">
        <v>66</v>
      </c>
      <c r="C3136" s="10">
        <v>660052</v>
      </c>
      <c r="D3136" t="s">
        <v>6669</v>
      </c>
      <c r="E3136" t="s">
        <v>11979</v>
      </c>
      <c r="F3136" t="s">
        <v>12068</v>
      </c>
      <c r="G3136" t="s">
        <v>6672</v>
      </c>
      <c r="H3136" t="s">
        <v>11980</v>
      </c>
      <c r="I3136" t="s">
        <v>12069</v>
      </c>
      <c r="J3136">
        <v>0</v>
      </c>
      <c r="K3136">
        <v>0</v>
      </c>
      <c r="L3136">
        <v>1</v>
      </c>
      <c r="M3136">
        <v>0</v>
      </c>
      <c r="N3136">
        <v>0</v>
      </c>
      <c r="O3136">
        <v>0</v>
      </c>
    </row>
    <row r="3137" spans="1:15">
      <c r="A3137">
        <v>1224</v>
      </c>
      <c r="B3137">
        <v>66</v>
      </c>
      <c r="C3137" s="10">
        <v>660044</v>
      </c>
      <c r="D3137" t="s">
        <v>6669</v>
      </c>
      <c r="E3137" t="s">
        <v>11979</v>
      </c>
      <c r="F3137" t="s">
        <v>7951</v>
      </c>
      <c r="G3137" t="s">
        <v>6672</v>
      </c>
      <c r="H3137" t="s">
        <v>11980</v>
      </c>
      <c r="I3137" t="s">
        <v>7952</v>
      </c>
      <c r="J3137">
        <v>0</v>
      </c>
      <c r="K3137">
        <v>0</v>
      </c>
      <c r="L3137">
        <v>0</v>
      </c>
      <c r="M3137">
        <v>0</v>
      </c>
      <c r="N3137">
        <v>0</v>
      </c>
      <c r="O3137">
        <v>0</v>
      </c>
    </row>
    <row r="3138" spans="1:15">
      <c r="A3138">
        <v>1224</v>
      </c>
      <c r="B3138">
        <v>66</v>
      </c>
      <c r="C3138" s="10">
        <v>660036</v>
      </c>
      <c r="D3138" t="s">
        <v>6669</v>
      </c>
      <c r="E3138" t="s">
        <v>11979</v>
      </c>
      <c r="F3138" t="s">
        <v>12070</v>
      </c>
      <c r="G3138" t="s">
        <v>6672</v>
      </c>
      <c r="H3138" t="s">
        <v>11980</v>
      </c>
      <c r="I3138" t="s">
        <v>12071</v>
      </c>
      <c r="J3138">
        <v>0</v>
      </c>
      <c r="K3138">
        <v>0</v>
      </c>
      <c r="L3138">
        <v>1</v>
      </c>
      <c r="M3138">
        <v>0</v>
      </c>
      <c r="N3138">
        <v>0</v>
      </c>
      <c r="O3138">
        <v>0</v>
      </c>
    </row>
    <row r="3139" spans="1:15">
      <c r="A3139">
        <v>1224</v>
      </c>
      <c r="B3139">
        <v>66</v>
      </c>
      <c r="C3139" s="10">
        <v>660073</v>
      </c>
      <c r="D3139" t="s">
        <v>6669</v>
      </c>
      <c r="E3139" t="s">
        <v>11979</v>
      </c>
      <c r="F3139" t="s">
        <v>9784</v>
      </c>
      <c r="G3139" t="s">
        <v>6672</v>
      </c>
      <c r="H3139" t="s">
        <v>11980</v>
      </c>
      <c r="I3139" t="s">
        <v>9785</v>
      </c>
      <c r="J3139">
        <v>0</v>
      </c>
      <c r="K3139">
        <v>0</v>
      </c>
      <c r="L3139">
        <v>1</v>
      </c>
      <c r="M3139">
        <v>0</v>
      </c>
      <c r="N3139">
        <v>0</v>
      </c>
      <c r="O3139">
        <v>0</v>
      </c>
    </row>
    <row r="3140" spans="1:15">
      <c r="A3140">
        <v>1224</v>
      </c>
      <c r="B3140">
        <v>66</v>
      </c>
      <c r="C3140" s="10">
        <v>660032</v>
      </c>
      <c r="D3140" t="s">
        <v>6669</v>
      </c>
      <c r="E3140" t="s">
        <v>11979</v>
      </c>
      <c r="F3140" t="s">
        <v>10263</v>
      </c>
      <c r="G3140" t="s">
        <v>6672</v>
      </c>
      <c r="H3140" t="s">
        <v>11980</v>
      </c>
      <c r="I3140" t="s">
        <v>10264</v>
      </c>
      <c r="J3140">
        <v>0</v>
      </c>
      <c r="K3140">
        <v>0</v>
      </c>
      <c r="L3140">
        <v>1</v>
      </c>
      <c r="M3140">
        <v>0</v>
      </c>
      <c r="N3140">
        <v>0</v>
      </c>
      <c r="O3140">
        <v>0</v>
      </c>
    </row>
    <row r="3141" spans="1:15">
      <c r="A3141">
        <v>1224</v>
      </c>
      <c r="B3141">
        <v>66</v>
      </c>
      <c r="C3141" s="10">
        <v>660033</v>
      </c>
      <c r="D3141" t="s">
        <v>6669</v>
      </c>
      <c r="E3141" t="s">
        <v>11979</v>
      </c>
      <c r="F3141" t="s">
        <v>10265</v>
      </c>
      <c r="G3141" t="s">
        <v>6672</v>
      </c>
      <c r="H3141" t="s">
        <v>11980</v>
      </c>
      <c r="I3141" t="s">
        <v>10266</v>
      </c>
      <c r="J3141">
        <v>0</v>
      </c>
      <c r="K3141">
        <v>0</v>
      </c>
      <c r="L3141">
        <v>1</v>
      </c>
      <c r="M3141">
        <v>0</v>
      </c>
      <c r="N3141">
        <v>0</v>
      </c>
      <c r="O3141">
        <v>0</v>
      </c>
    </row>
    <row r="3142" spans="1:15">
      <c r="A3142">
        <v>1224</v>
      </c>
      <c r="B3142">
        <v>6911</v>
      </c>
      <c r="C3142" s="10">
        <v>691183</v>
      </c>
      <c r="D3142" t="s">
        <v>6669</v>
      </c>
      <c r="E3142" t="s">
        <v>11979</v>
      </c>
      <c r="F3142" t="s">
        <v>12072</v>
      </c>
      <c r="G3142" t="s">
        <v>6672</v>
      </c>
      <c r="H3142" t="s">
        <v>11980</v>
      </c>
      <c r="I3142" t="s">
        <v>12073</v>
      </c>
      <c r="J3142">
        <v>0</v>
      </c>
      <c r="K3142">
        <v>0</v>
      </c>
      <c r="L3142">
        <v>0</v>
      </c>
      <c r="M3142">
        <v>0</v>
      </c>
      <c r="N3142">
        <v>0</v>
      </c>
      <c r="O3142">
        <v>0</v>
      </c>
    </row>
    <row r="3143" spans="1:15">
      <c r="A3143">
        <v>1224</v>
      </c>
      <c r="B3143">
        <v>6602</v>
      </c>
      <c r="C3143" s="10">
        <v>660287</v>
      </c>
      <c r="D3143" t="s">
        <v>6669</v>
      </c>
      <c r="E3143" t="s">
        <v>11979</v>
      </c>
      <c r="F3143" t="s">
        <v>12074</v>
      </c>
      <c r="G3143" t="s">
        <v>6672</v>
      </c>
      <c r="H3143" t="s">
        <v>11980</v>
      </c>
      <c r="I3143" t="s">
        <v>12075</v>
      </c>
      <c r="J3143">
        <v>0</v>
      </c>
      <c r="K3143">
        <v>0</v>
      </c>
      <c r="L3143">
        <v>0</v>
      </c>
      <c r="M3143">
        <v>0</v>
      </c>
      <c r="N3143">
        <v>0</v>
      </c>
      <c r="O3143">
        <v>0</v>
      </c>
    </row>
    <row r="3144" spans="1:15">
      <c r="A3144">
        <v>1224</v>
      </c>
      <c r="B3144">
        <v>66</v>
      </c>
      <c r="C3144" s="10">
        <v>660047</v>
      </c>
      <c r="D3144" t="s">
        <v>6669</v>
      </c>
      <c r="E3144" t="s">
        <v>11979</v>
      </c>
      <c r="F3144" t="s">
        <v>8584</v>
      </c>
      <c r="G3144" t="s">
        <v>6672</v>
      </c>
      <c r="H3144" t="s">
        <v>11980</v>
      </c>
      <c r="I3144" t="s">
        <v>8585</v>
      </c>
      <c r="J3144">
        <v>0</v>
      </c>
      <c r="K3144">
        <v>0</v>
      </c>
      <c r="L3144">
        <v>1</v>
      </c>
      <c r="M3144">
        <v>0</v>
      </c>
      <c r="N3144">
        <v>0</v>
      </c>
      <c r="O3144">
        <v>0</v>
      </c>
    </row>
    <row r="3145" spans="1:15">
      <c r="A3145">
        <v>1224</v>
      </c>
      <c r="B3145">
        <v>66</v>
      </c>
      <c r="C3145" s="10">
        <v>660045</v>
      </c>
      <c r="D3145" t="s">
        <v>6669</v>
      </c>
      <c r="E3145" t="s">
        <v>11979</v>
      </c>
      <c r="F3145" t="s">
        <v>12076</v>
      </c>
      <c r="G3145" t="s">
        <v>6672</v>
      </c>
      <c r="H3145" t="s">
        <v>11980</v>
      </c>
      <c r="I3145" t="s">
        <v>12077</v>
      </c>
      <c r="J3145">
        <v>0</v>
      </c>
      <c r="K3145">
        <v>0</v>
      </c>
      <c r="L3145">
        <v>1</v>
      </c>
      <c r="M3145">
        <v>0</v>
      </c>
      <c r="N3145">
        <v>0</v>
      </c>
      <c r="O3145">
        <v>0</v>
      </c>
    </row>
    <row r="3146" spans="1:15">
      <c r="A3146">
        <v>1224</v>
      </c>
      <c r="B3146">
        <v>66</v>
      </c>
      <c r="C3146" s="10">
        <v>660083</v>
      </c>
      <c r="D3146" t="s">
        <v>6669</v>
      </c>
      <c r="E3146" t="s">
        <v>11979</v>
      </c>
      <c r="F3146" t="s">
        <v>12078</v>
      </c>
      <c r="G3146" t="s">
        <v>6672</v>
      </c>
      <c r="H3146" t="s">
        <v>11980</v>
      </c>
      <c r="I3146" t="s">
        <v>12079</v>
      </c>
      <c r="J3146">
        <v>0</v>
      </c>
      <c r="K3146">
        <v>0</v>
      </c>
      <c r="L3146">
        <v>1</v>
      </c>
      <c r="M3146">
        <v>0</v>
      </c>
      <c r="N3146">
        <v>0</v>
      </c>
      <c r="O3146">
        <v>0</v>
      </c>
    </row>
    <row r="3147" spans="1:15">
      <c r="A3147">
        <v>1224</v>
      </c>
      <c r="B3147">
        <v>66</v>
      </c>
      <c r="C3147" s="10">
        <v>660084</v>
      </c>
      <c r="D3147" t="s">
        <v>6669</v>
      </c>
      <c r="E3147" t="s">
        <v>11979</v>
      </c>
      <c r="F3147" t="s">
        <v>12080</v>
      </c>
      <c r="G3147" t="s">
        <v>6672</v>
      </c>
      <c r="H3147" t="s">
        <v>11980</v>
      </c>
      <c r="I3147" t="s">
        <v>12081</v>
      </c>
      <c r="J3147">
        <v>0</v>
      </c>
      <c r="K3147">
        <v>0</v>
      </c>
      <c r="L3147">
        <v>1</v>
      </c>
      <c r="M3147">
        <v>0</v>
      </c>
      <c r="N3147">
        <v>0</v>
      </c>
      <c r="O3147">
        <v>0</v>
      </c>
    </row>
    <row r="3148" spans="1:15">
      <c r="A3148">
        <v>1224</v>
      </c>
      <c r="B3148">
        <v>66</v>
      </c>
      <c r="C3148" s="10">
        <v>660074</v>
      </c>
      <c r="D3148" t="s">
        <v>6669</v>
      </c>
      <c r="E3148" t="s">
        <v>11979</v>
      </c>
      <c r="F3148" t="s">
        <v>9508</v>
      </c>
      <c r="G3148" t="s">
        <v>6672</v>
      </c>
      <c r="H3148" t="s">
        <v>11980</v>
      </c>
      <c r="I3148" t="s">
        <v>9333</v>
      </c>
      <c r="J3148">
        <v>0</v>
      </c>
      <c r="K3148">
        <v>0</v>
      </c>
      <c r="L3148">
        <v>1</v>
      </c>
      <c r="M3148">
        <v>0</v>
      </c>
      <c r="N3148">
        <v>0</v>
      </c>
      <c r="O3148">
        <v>0</v>
      </c>
    </row>
    <row r="3149" spans="1:15">
      <c r="A3149">
        <v>1224</v>
      </c>
      <c r="B3149">
        <v>66</v>
      </c>
      <c r="C3149" s="10">
        <v>660003</v>
      </c>
      <c r="D3149" t="s">
        <v>6669</v>
      </c>
      <c r="E3149" t="s">
        <v>11979</v>
      </c>
      <c r="F3149" t="s">
        <v>12082</v>
      </c>
      <c r="G3149" t="s">
        <v>6672</v>
      </c>
      <c r="H3149" t="s">
        <v>11980</v>
      </c>
      <c r="I3149" t="s">
        <v>12083</v>
      </c>
      <c r="J3149">
        <v>0</v>
      </c>
      <c r="K3149">
        <v>0</v>
      </c>
      <c r="L3149">
        <v>0</v>
      </c>
      <c r="M3149">
        <v>0</v>
      </c>
      <c r="N3149">
        <v>0</v>
      </c>
      <c r="O3149">
        <v>0</v>
      </c>
    </row>
    <row r="3150" spans="1:15">
      <c r="A3150">
        <v>1224</v>
      </c>
      <c r="B3150">
        <v>6602</v>
      </c>
      <c r="C3150" s="10">
        <v>660283</v>
      </c>
      <c r="D3150" t="s">
        <v>6669</v>
      </c>
      <c r="E3150" t="s">
        <v>11979</v>
      </c>
      <c r="F3150" t="s">
        <v>12084</v>
      </c>
      <c r="G3150" t="s">
        <v>6672</v>
      </c>
      <c r="H3150" t="s">
        <v>11980</v>
      </c>
      <c r="I3150" t="s">
        <v>12085</v>
      </c>
      <c r="J3150">
        <v>0</v>
      </c>
      <c r="K3150">
        <v>0</v>
      </c>
      <c r="L3150">
        <v>0</v>
      </c>
      <c r="M3150">
        <v>0</v>
      </c>
      <c r="N3150">
        <v>0</v>
      </c>
      <c r="O3150">
        <v>0</v>
      </c>
    </row>
    <row r="3151" spans="1:15">
      <c r="A3151">
        <v>1224</v>
      </c>
      <c r="B3151">
        <v>66</v>
      </c>
      <c r="C3151" s="10">
        <v>660066</v>
      </c>
      <c r="D3151" t="s">
        <v>6669</v>
      </c>
      <c r="E3151" t="s">
        <v>11979</v>
      </c>
      <c r="F3151" t="s">
        <v>10291</v>
      </c>
      <c r="G3151" t="s">
        <v>6672</v>
      </c>
      <c r="H3151" t="s">
        <v>11980</v>
      </c>
      <c r="I3151" t="s">
        <v>10292</v>
      </c>
      <c r="J3151">
        <v>0</v>
      </c>
      <c r="K3151">
        <v>0</v>
      </c>
      <c r="L3151">
        <v>1</v>
      </c>
      <c r="M3151">
        <v>0</v>
      </c>
      <c r="N3151">
        <v>0</v>
      </c>
      <c r="O3151">
        <v>0</v>
      </c>
    </row>
    <row r="3152" spans="1:15">
      <c r="A3152">
        <v>1224</v>
      </c>
      <c r="B3152">
        <v>66</v>
      </c>
      <c r="C3152" s="10">
        <v>660024</v>
      </c>
      <c r="D3152" t="s">
        <v>6669</v>
      </c>
      <c r="E3152" t="s">
        <v>11979</v>
      </c>
      <c r="F3152" t="s">
        <v>9812</v>
      </c>
      <c r="G3152" t="s">
        <v>6672</v>
      </c>
      <c r="H3152" t="s">
        <v>11980</v>
      </c>
      <c r="I3152" t="s">
        <v>9813</v>
      </c>
      <c r="J3152">
        <v>0</v>
      </c>
      <c r="K3152">
        <v>0</v>
      </c>
      <c r="L3152">
        <v>1</v>
      </c>
      <c r="M3152">
        <v>0</v>
      </c>
      <c r="N3152">
        <v>0</v>
      </c>
      <c r="O3152">
        <v>0</v>
      </c>
    </row>
    <row r="3153" spans="1:15">
      <c r="A3153">
        <v>1224</v>
      </c>
      <c r="B3153">
        <v>66</v>
      </c>
      <c r="C3153" s="10">
        <v>660078</v>
      </c>
      <c r="D3153" t="s">
        <v>6669</v>
      </c>
      <c r="E3153" t="s">
        <v>11979</v>
      </c>
      <c r="F3153" t="s">
        <v>12086</v>
      </c>
      <c r="G3153" t="s">
        <v>6672</v>
      </c>
      <c r="H3153" t="s">
        <v>11980</v>
      </c>
      <c r="I3153" t="s">
        <v>12087</v>
      </c>
      <c r="J3153">
        <v>0</v>
      </c>
      <c r="K3153">
        <v>0</v>
      </c>
      <c r="L3153">
        <v>0</v>
      </c>
      <c r="M3153">
        <v>0</v>
      </c>
      <c r="N3153">
        <v>0</v>
      </c>
      <c r="O3153">
        <v>0</v>
      </c>
    </row>
    <row r="3154" spans="1:15">
      <c r="A3154">
        <v>1224</v>
      </c>
      <c r="B3154">
        <v>66</v>
      </c>
      <c r="C3154" s="10">
        <v>660068</v>
      </c>
      <c r="D3154" t="s">
        <v>6669</v>
      </c>
      <c r="E3154" t="s">
        <v>11979</v>
      </c>
      <c r="F3154" t="s">
        <v>12088</v>
      </c>
      <c r="G3154" t="s">
        <v>6672</v>
      </c>
      <c r="H3154" t="s">
        <v>11980</v>
      </c>
      <c r="I3154" t="s">
        <v>12089</v>
      </c>
      <c r="J3154">
        <v>0</v>
      </c>
      <c r="K3154">
        <v>0</v>
      </c>
      <c r="L3154">
        <v>0</v>
      </c>
      <c r="M3154">
        <v>0</v>
      </c>
      <c r="N3154">
        <v>0</v>
      </c>
      <c r="O3154">
        <v>0</v>
      </c>
    </row>
    <row r="3155" spans="1:15">
      <c r="A3155">
        <v>1224</v>
      </c>
      <c r="B3155">
        <v>66</v>
      </c>
      <c r="C3155" s="10">
        <v>660019</v>
      </c>
      <c r="D3155" t="s">
        <v>6669</v>
      </c>
      <c r="E3155" t="s">
        <v>11979</v>
      </c>
      <c r="F3155" t="s">
        <v>12090</v>
      </c>
      <c r="G3155" t="s">
        <v>6672</v>
      </c>
      <c r="H3155" t="s">
        <v>11980</v>
      </c>
      <c r="I3155" t="s">
        <v>12091</v>
      </c>
      <c r="J3155">
        <v>0</v>
      </c>
      <c r="K3155">
        <v>0</v>
      </c>
      <c r="L3155">
        <v>1</v>
      </c>
      <c r="M3155">
        <v>0</v>
      </c>
      <c r="N3155">
        <v>0</v>
      </c>
      <c r="O3155">
        <v>0</v>
      </c>
    </row>
    <row r="3156" spans="1:15">
      <c r="A3156">
        <v>1224</v>
      </c>
      <c r="B3156">
        <v>66</v>
      </c>
      <c r="C3156" s="10">
        <v>660057</v>
      </c>
      <c r="D3156" t="s">
        <v>6669</v>
      </c>
      <c r="E3156" t="s">
        <v>11979</v>
      </c>
      <c r="F3156" t="s">
        <v>12092</v>
      </c>
      <c r="G3156" t="s">
        <v>6672</v>
      </c>
      <c r="H3156" t="s">
        <v>11980</v>
      </c>
      <c r="I3156" t="s">
        <v>12093</v>
      </c>
      <c r="J3156">
        <v>0</v>
      </c>
      <c r="K3156">
        <v>0</v>
      </c>
      <c r="L3156">
        <v>1</v>
      </c>
      <c r="M3156">
        <v>0</v>
      </c>
      <c r="N3156">
        <v>0</v>
      </c>
      <c r="O3156">
        <v>0</v>
      </c>
    </row>
    <row r="3157" spans="1:15">
      <c r="A3157">
        <v>1225</v>
      </c>
      <c r="B3157">
        <v>73</v>
      </c>
      <c r="C3157" s="10">
        <v>730000</v>
      </c>
      <c r="D3157" t="s">
        <v>6669</v>
      </c>
      <c r="E3157" t="s">
        <v>12094</v>
      </c>
      <c r="F3157" t="s">
        <v>6671</v>
      </c>
      <c r="G3157" t="s">
        <v>6672</v>
      </c>
      <c r="H3157" t="s">
        <v>12095</v>
      </c>
      <c r="I3157" t="s">
        <v>6674</v>
      </c>
      <c r="J3157">
        <v>0</v>
      </c>
      <c r="K3157">
        <v>0</v>
      </c>
      <c r="L3157">
        <v>0</v>
      </c>
      <c r="M3157">
        <v>0</v>
      </c>
      <c r="N3157">
        <v>0</v>
      </c>
      <c r="O3157">
        <v>0</v>
      </c>
    </row>
    <row r="3158" spans="1:15">
      <c r="A3158">
        <v>1225</v>
      </c>
      <c r="B3158">
        <v>73</v>
      </c>
      <c r="C3158" s="10">
        <v>730015</v>
      </c>
      <c r="D3158" t="s">
        <v>6669</v>
      </c>
      <c r="E3158" t="s">
        <v>12094</v>
      </c>
      <c r="F3158" t="s">
        <v>12096</v>
      </c>
      <c r="G3158" t="s">
        <v>6672</v>
      </c>
      <c r="H3158" t="s">
        <v>12095</v>
      </c>
      <c r="I3158" t="s">
        <v>12097</v>
      </c>
      <c r="J3158">
        <v>0</v>
      </c>
      <c r="K3158">
        <v>0</v>
      </c>
      <c r="L3158">
        <v>1</v>
      </c>
      <c r="M3158">
        <v>0</v>
      </c>
      <c r="N3158">
        <v>0</v>
      </c>
      <c r="O3158">
        <v>0</v>
      </c>
    </row>
    <row r="3159" spans="1:15">
      <c r="A3159">
        <v>1225</v>
      </c>
      <c r="B3159">
        <v>73</v>
      </c>
      <c r="C3159" s="10">
        <v>730018</v>
      </c>
      <c r="D3159" t="s">
        <v>6669</v>
      </c>
      <c r="E3159" t="s">
        <v>12094</v>
      </c>
      <c r="F3159" t="s">
        <v>12098</v>
      </c>
      <c r="G3159" t="s">
        <v>6672</v>
      </c>
      <c r="H3159" t="s">
        <v>12095</v>
      </c>
      <c r="I3159" t="s">
        <v>12099</v>
      </c>
      <c r="J3159">
        <v>0</v>
      </c>
      <c r="K3159">
        <v>0</v>
      </c>
      <c r="L3159">
        <v>1</v>
      </c>
      <c r="M3159">
        <v>0</v>
      </c>
      <c r="N3159">
        <v>0</v>
      </c>
      <c r="O3159">
        <v>0</v>
      </c>
    </row>
    <row r="3160" spans="1:15">
      <c r="A3160">
        <v>1225</v>
      </c>
      <c r="B3160">
        <v>73</v>
      </c>
      <c r="C3160" s="10">
        <v>730045</v>
      </c>
      <c r="D3160" t="s">
        <v>6669</v>
      </c>
      <c r="E3160" t="s">
        <v>12094</v>
      </c>
      <c r="F3160" t="s">
        <v>10913</v>
      </c>
      <c r="G3160" t="s">
        <v>6672</v>
      </c>
      <c r="H3160" t="s">
        <v>12095</v>
      </c>
      <c r="I3160" t="s">
        <v>10914</v>
      </c>
      <c r="J3160">
        <v>0</v>
      </c>
      <c r="K3160">
        <v>0</v>
      </c>
      <c r="L3160">
        <v>1</v>
      </c>
      <c r="M3160">
        <v>0</v>
      </c>
      <c r="N3160">
        <v>0</v>
      </c>
      <c r="O3160">
        <v>0</v>
      </c>
    </row>
    <row r="3161" spans="1:15">
      <c r="A3161">
        <v>1225</v>
      </c>
      <c r="B3161">
        <v>73</v>
      </c>
      <c r="C3161" s="10">
        <v>730042</v>
      </c>
      <c r="D3161" t="s">
        <v>6669</v>
      </c>
      <c r="E3161" t="s">
        <v>12094</v>
      </c>
      <c r="F3161" t="s">
        <v>11507</v>
      </c>
      <c r="G3161" t="s">
        <v>6672</v>
      </c>
      <c r="H3161" t="s">
        <v>12095</v>
      </c>
      <c r="I3161" t="s">
        <v>9823</v>
      </c>
      <c r="J3161">
        <v>0</v>
      </c>
      <c r="K3161">
        <v>0</v>
      </c>
      <c r="L3161">
        <v>1</v>
      </c>
      <c r="M3161">
        <v>0</v>
      </c>
      <c r="N3161">
        <v>0</v>
      </c>
      <c r="O3161">
        <v>0</v>
      </c>
    </row>
    <row r="3162" spans="1:15">
      <c r="A3162">
        <v>1225</v>
      </c>
      <c r="B3162">
        <v>73</v>
      </c>
      <c r="C3162" s="10">
        <v>730016</v>
      </c>
      <c r="D3162" t="s">
        <v>6669</v>
      </c>
      <c r="E3162" t="s">
        <v>12094</v>
      </c>
      <c r="F3162" t="s">
        <v>12100</v>
      </c>
      <c r="G3162" t="s">
        <v>6672</v>
      </c>
      <c r="H3162" t="s">
        <v>12095</v>
      </c>
      <c r="I3162" t="s">
        <v>12101</v>
      </c>
      <c r="J3162">
        <v>0</v>
      </c>
      <c r="K3162">
        <v>0</v>
      </c>
      <c r="L3162">
        <v>1</v>
      </c>
      <c r="M3162">
        <v>0</v>
      </c>
      <c r="N3162">
        <v>0</v>
      </c>
      <c r="O3162">
        <v>0</v>
      </c>
    </row>
    <row r="3163" spans="1:15">
      <c r="A3163">
        <v>1225</v>
      </c>
      <c r="B3163">
        <v>73</v>
      </c>
      <c r="C3163" s="10">
        <v>730017</v>
      </c>
      <c r="D3163" t="s">
        <v>6669</v>
      </c>
      <c r="E3163" t="s">
        <v>12094</v>
      </c>
      <c r="F3163" t="s">
        <v>12102</v>
      </c>
      <c r="G3163" t="s">
        <v>6672</v>
      </c>
      <c r="H3163" t="s">
        <v>12095</v>
      </c>
      <c r="I3163" t="s">
        <v>12103</v>
      </c>
      <c r="J3163">
        <v>0</v>
      </c>
      <c r="K3163">
        <v>0</v>
      </c>
      <c r="L3163">
        <v>1</v>
      </c>
      <c r="M3163">
        <v>0</v>
      </c>
      <c r="N3163">
        <v>0</v>
      </c>
      <c r="O3163">
        <v>0</v>
      </c>
    </row>
    <row r="3164" spans="1:15">
      <c r="A3164">
        <v>1225</v>
      </c>
      <c r="B3164">
        <v>7904</v>
      </c>
      <c r="C3164" s="10">
        <v>790461</v>
      </c>
      <c r="D3164" t="s">
        <v>6669</v>
      </c>
      <c r="E3164" t="s">
        <v>12094</v>
      </c>
      <c r="F3164" t="s">
        <v>12104</v>
      </c>
      <c r="G3164" t="s">
        <v>6672</v>
      </c>
      <c r="H3164" t="s">
        <v>12095</v>
      </c>
      <c r="I3164" t="s">
        <v>12105</v>
      </c>
      <c r="J3164">
        <v>0</v>
      </c>
      <c r="K3164">
        <v>0</v>
      </c>
      <c r="L3164">
        <v>0</v>
      </c>
      <c r="M3164">
        <v>0</v>
      </c>
      <c r="N3164">
        <v>0</v>
      </c>
      <c r="O3164">
        <v>0</v>
      </c>
    </row>
    <row r="3165" spans="1:15">
      <c r="A3165">
        <v>1225</v>
      </c>
      <c r="B3165">
        <v>7904</v>
      </c>
      <c r="C3165" s="10">
        <v>790463</v>
      </c>
      <c r="D3165" t="s">
        <v>6669</v>
      </c>
      <c r="E3165" t="s">
        <v>12094</v>
      </c>
      <c r="F3165" t="s">
        <v>12106</v>
      </c>
      <c r="G3165" t="s">
        <v>6672</v>
      </c>
      <c r="H3165" t="s">
        <v>12095</v>
      </c>
      <c r="I3165" t="s">
        <v>12107</v>
      </c>
      <c r="J3165">
        <v>0</v>
      </c>
      <c r="K3165">
        <v>0</v>
      </c>
      <c r="L3165">
        <v>1</v>
      </c>
      <c r="M3165">
        <v>0</v>
      </c>
      <c r="N3165">
        <v>0</v>
      </c>
      <c r="O3165">
        <v>0</v>
      </c>
    </row>
    <row r="3166" spans="1:15">
      <c r="A3166">
        <v>1225</v>
      </c>
      <c r="B3166">
        <v>7904</v>
      </c>
      <c r="C3166" s="10">
        <v>790462</v>
      </c>
      <c r="D3166" t="s">
        <v>6669</v>
      </c>
      <c r="E3166" t="s">
        <v>12094</v>
      </c>
      <c r="F3166" t="s">
        <v>12108</v>
      </c>
      <c r="G3166" t="s">
        <v>6672</v>
      </c>
      <c r="H3166" t="s">
        <v>12095</v>
      </c>
      <c r="I3166" t="s">
        <v>12109</v>
      </c>
      <c r="J3166">
        <v>0</v>
      </c>
      <c r="K3166">
        <v>0</v>
      </c>
      <c r="L3166">
        <v>1</v>
      </c>
      <c r="M3166">
        <v>0</v>
      </c>
      <c r="N3166">
        <v>0</v>
      </c>
      <c r="O3166">
        <v>0</v>
      </c>
    </row>
    <row r="3167" spans="1:15">
      <c r="A3167">
        <v>1225</v>
      </c>
      <c r="B3167">
        <v>73</v>
      </c>
      <c r="C3167" s="10">
        <v>730046</v>
      </c>
      <c r="D3167" t="s">
        <v>6669</v>
      </c>
      <c r="E3167" t="s">
        <v>12094</v>
      </c>
      <c r="F3167" t="s">
        <v>12110</v>
      </c>
      <c r="G3167" t="s">
        <v>6672</v>
      </c>
      <c r="H3167" t="s">
        <v>12095</v>
      </c>
      <c r="I3167" t="s">
        <v>12111</v>
      </c>
      <c r="J3167">
        <v>0</v>
      </c>
      <c r="K3167">
        <v>0</v>
      </c>
      <c r="L3167">
        <v>1</v>
      </c>
      <c r="M3167">
        <v>0</v>
      </c>
      <c r="N3167">
        <v>0</v>
      </c>
      <c r="O3167">
        <v>0</v>
      </c>
    </row>
    <row r="3168" spans="1:15">
      <c r="A3168">
        <v>1225</v>
      </c>
      <c r="B3168">
        <v>73</v>
      </c>
      <c r="C3168" s="10">
        <v>730022</v>
      </c>
      <c r="D3168" t="s">
        <v>6669</v>
      </c>
      <c r="E3168" t="s">
        <v>12094</v>
      </c>
      <c r="F3168" t="s">
        <v>8360</v>
      </c>
      <c r="G3168" t="s">
        <v>6672</v>
      </c>
      <c r="H3168" t="s">
        <v>12095</v>
      </c>
      <c r="I3168" t="s">
        <v>8361</v>
      </c>
      <c r="J3168">
        <v>0</v>
      </c>
      <c r="K3168">
        <v>0</v>
      </c>
      <c r="L3168">
        <v>1</v>
      </c>
      <c r="M3168">
        <v>0</v>
      </c>
      <c r="N3168">
        <v>0</v>
      </c>
      <c r="O3168">
        <v>0</v>
      </c>
    </row>
    <row r="3169" spans="1:15">
      <c r="A3169">
        <v>1225</v>
      </c>
      <c r="B3169">
        <v>73</v>
      </c>
      <c r="C3169" s="10">
        <v>730036</v>
      </c>
      <c r="D3169" t="s">
        <v>6669</v>
      </c>
      <c r="E3169" t="s">
        <v>12094</v>
      </c>
      <c r="F3169" t="s">
        <v>10110</v>
      </c>
      <c r="G3169" t="s">
        <v>6672</v>
      </c>
      <c r="H3169" t="s">
        <v>12095</v>
      </c>
      <c r="I3169" t="s">
        <v>10111</v>
      </c>
      <c r="J3169">
        <v>0</v>
      </c>
      <c r="K3169">
        <v>0</v>
      </c>
      <c r="L3169">
        <v>1</v>
      </c>
      <c r="M3169">
        <v>0</v>
      </c>
      <c r="N3169">
        <v>0</v>
      </c>
      <c r="O3169">
        <v>0</v>
      </c>
    </row>
    <row r="3170" spans="1:15">
      <c r="A3170">
        <v>1225</v>
      </c>
      <c r="B3170">
        <v>73</v>
      </c>
      <c r="C3170" s="10">
        <v>730001</v>
      </c>
      <c r="D3170" t="s">
        <v>6669</v>
      </c>
      <c r="E3170" t="s">
        <v>12094</v>
      </c>
      <c r="F3170" t="s">
        <v>12112</v>
      </c>
      <c r="G3170" t="s">
        <v>6672</v>
      </c>
      <c r="H3170" t="s">
        <v>12095</v>
      </c>
      <c r="I3170" t="s">
        <v>12113</v>
      </c>
      <c r="J3170">
        <v>0</v>
      </c>
      <c r="K3170">
        <v>0</v>
      </c>
      <c r="L3170">
        <v>0</v>
      </c>
      <c r="M3170">
        <v>0</v>
      </c>
      <c r="N3170">
        <v>0</v>
      </c>
      <c r="O3170">
        <v>0</v>
      </c>
    </row>
    <row r="3171" spans="1:15">
      <c r="A3171">
        <v>1225</v>
      </c>
      <c r="B3171">
        <v>73</v>
      </c>
      <c r="C3171" s="10">
        <v>730012</v>
      </c>
      <c r="D3171" t="s">
        <v>6669</v>
      </c>
      <c r="E3171" t="s">
        <v>12094</v>
      </c>
      <c r="F3171" t="s">
        <v>12114</v>
      </c>
      <c r="G3171" t="s">
        <v>6672</v>
      </c>
      <c r="H3171" t="s">
        <v>12095</v>
      </c>
      <c r="I3171" t="s">
        <v>12115</v>
      </c>
      <c r="J3171">
        <v>0</v>
      </c>
      <c r="K3171">
        <v>0</v>
      </c>
      <c r="L3171">
        <v>1</v>
      </c>
      <c r="M3171">
        <v>0</v>
      </c>
      <c r="N3171">
        <v>0</v>
      </c>
      <c r="O3171">
        <v>0</v>
      </c>
    </row>
    <row r="3172" spans="1:15">
      <c r="A3172">
        <v>1225</v>
      </c>
      <c r="B3172">
        <v>73</v>
      </c>
      <c r="C3172" s="10">
        <v>730011</v>
      </c>
      <c r="D3172" t="s">
        <v>6669</v>
      </c>
      <c r="E3172" t="s">
        <v>12094</v>
      </c>
      <c r="F3172" t="s">
        <v>12116</v>
      </c>
      <c r="G3172" t="s">
        <v>6672</v>
      </c>
      <c r="H3172" t="s">
        <v>12095</v>
      </c>
      <c r="I3172" t="s">
        <v>12117</v>
      </c>
      <c r="J3172">
        <v>0</v>
      </c>
      <c r="K3172">
        <v>0</v>
      </c>
      <c r="L3172">
        <v>1</v>
      </c>
      <c r="M3172">
        <v>0</v>
      </c>
      <c r="N3172">
        <v>0</v>
      </c>
      <c r="O3172">
        <v>0</v>
      </c>
    </row>
    <row r="3173" spans="1:15">
      <c r="A3173">
        <v>1225</v>
      </c>
      <c r="B3173">
        <v>73</v>
      </c>
      <c r="C3173" s="10">
        <v>730043</v>
      </c>
      <c r="D3173" t="s">
        <v>6669</v>
      </c>
      <c r="E3173" t="s">
        <v>12094</v>
      </c>
      <c r="F3173" t="s">
        <v>9456</v>
      </c>
      <c r="G3173" t="s">
        <v>6672</v>
      </c>
      <c r="H3173" t="s">
        <v>12095</v>
      </c>
      <c r="I3173" t="s">
        <v>9457</v>
      </c>
      <c r="J3173">
        <v>0</v>
      </c>
      <c r="K3173">
        <v>0</v>
      </c>
      <c r="L3173">
        <v>1</v>
      </c>
      <c r="M3173">
        <v>0</v>
      </c>
      <c r="N3173">
        <v>0</v>
      </c>
      <c r="O3173">
        <v>0</v>
      </c>
    </row>
    <row r="3174" spans="1:15">
      <c r="A3174">
        <v>1225</v>
      </c>
      <c r="B3174">
        <v>73</v>
      </c>
      <c r="C3174" s="10">
        <v>730031</v>
      </c>
      <c r="D3174" t="s">
        <v>6669</v>
      </c>
      <c r="E3174" t="s">
        <v>12094</v>
      </c>
      <c r="F3174" t="s">
        <v>7247</v>
      </c>
      <c r="G3174" t="s">
        <v>6672</v>
      </c>
      <c r="H3174" t="s">
        <v>12095</v>
      </c>
      <c r="I3174" t="s">
        <v>7248</v>
      </c>
      <c r="J3174">
        <v>0</v>
      </c>
      <c r="K3174">
        <v>0</v>
      </c>
      <c r="L3174">
        <v>1</v>
      </c>
      <c r="M3174">
        <v>0</v>
      </c>
      <c r="N3174">
        <v>0</v>
      </c>
      <c r="O3174">
        <v>0</v>
      </c>
    </row>
    <row r="3175" spans="1:15">
      <c r="A3175">
        <v>1225</v>
      </c>
      <c r="B3175">
        <v>73</v>
      </c>
      <c r="C3175" s="10">
        <v>730033</v>
      </c>
      <c r="D3175" t="s">
        <v>6669</v>
      </c>
      <c r="E3175" t="s">
        <v>12094</v>
      </c>
      <c r="F3175" t="s">
        <v>10792</v>
      </c>
      <c r="G3175" t="s">
        <v>6672</v>
      </c>
      <c r="H3175" t="s">
        <v>12095</v>
      </c>
      <c r="I3175" t="s">
        <v>10793</v>
      </c>
      <c r="J3175">
        <v>0</v>
      </c>
      <c r="K3175">
        <v>0</v>
      </c>
      <c r="L3175">
        <v>1</v>
      </c>
      <c r="M3175">
        <v>0</v>
      </c>
      <c r="N3175">
        <v>0</v>
      </c>
      <c r="O3175">
        <v>0</v>
      </c>
    </row>
    <row r="3176" spans="1:15">
      <c r="A3176">
        <v>1225</v>
      </c>
      <c r="B3176">
        <v>73</v>
      </c>
      <c r="C3176" s="10">
        <v>730034</v>
      </c>
      <c r="D3176" t="s">
        <v>6669</v>
      </c>
      <c r="E3176" t="s">
        <v>12094</v>
      </c>
      <c r="F3176" t="s">
        <v>12118</v>
      </c>
      <c r="G3176" t="s">
        <v>6672</v>
      </c>
      <c r="H3176" t="s">
        <v>12095</v>
      </c>
      <c r="I3176" t="s">
        <v>12119</v>
      </c>
      <c r="J3176">
        <v>0</v>
      </c>
      <c r="K3176">
        <v>0</v>
      </c>
      <c r="L3176">
        <v>1</v>
      </c>
      <c r="M3176">
        <v>0</v>
      </c>
      <c r="N3176">
        <v>0</v>
      </c>
      <c r="O3176">
        <v>0</v>
      </c>
    </row>
    <row r="3177" spans="1:15">
      <c r="A3177">
        <v>1225</v>
      </c>
      <c r="B3177">
        <v>73</v>
      </c>
      <c r="C3177" s="10">
        <v>730004</v>
      </c>
      <c r="D3177" t="s">
        <v>6669</v>
      </c>
      <c r="E3177" t="s">
        <v>12094</v>
      </c>
      <c r="F3177" t="s">
        <v>12120</v>
      </c>
      <c r="G3177" t="s">
        <v>6672</v>
      </c>
      <c r="H3177" t="s">
        <v>12095</v>
      </c>
      <c r="I3177" t="s">
        <v>12121</v>
      </c>
      <c r="J3177">
        <v>0</v>
      </c>
      <c r="K3177">
        <v>0</v>
      </c>
      <c r="L3177">
        <v>1</v>
      </c>
      <c r="M3177">
        <v>0</v>
      </c>
      <c r="N3177">
        <v>0</v>
      </c>
      <c r="O3177">
        <v>0</v>
      </c>
    </row>
    <row r="3178" spans="1:15">
      <c r="A3178">
        <v>1225</v>
      </c>
      <c r="B3178">
        <v>73</v>
      </c>
      <c r="C3178" s="10">
        <v>730003</v>
      </c>
      <c r="D3178" t="s">
        <v>6669</v>
      </c>
      <c r="E3178" t="s">
        <v>12094</v>
      </c>
      <c r="F3178" t="s">
        <v>12122</v>
      </c>
      <c r="G3178" t="s">
        <v>6672</v>
      </c>
      <c r="H3178" t="s">
        <v>12095</v>
      </c>
      <c r="I3178" t="s">
        <v>12123</v>
      </c>
      <c r="J3178">
        <v>0</v>
      </c>
      <c r="K3178">
        <v>0</v>
      </c>
      <c r="L3178">
        <v>1</v>
      </c>
      <c r="M3178">
        <v>0</v>
      </c>
      <c r="N3178">
        <v>0</v>
      </c>
      <c r="O3178">
        <v>0</v>
      </c>
    </row>
    <row r="3179" spans="1:15">
      <c r="A3179">
        <v>1225</v>
      </c>
      <c r="B3179">
        <v>73</v>
      </c>
      <c r="C3179" s="10">
        <v>730002</v>
      </c>
      <c r="D3179" t="s">
        <v>6669</v>
      </c>
      <c r="E3179" t="s">
        <v>12094</v>
      </c>
      <c r="F3179" t="s">
        <v>12124</v>
      </c>
      <c r="G3179" t="s">
        <v>6672</v>
      </c>
      <c r="H3179" t="s">
        <v>12095</v>
      </c>
      <c r="I3179" t="s">
        <v>12125</v>
      </c>
      <c r="J3179">
        <v>0</v>
      </c>
      <c r="K3179">
        <v>0</v>
      </c>
      <c r="L3179">
        <v>1</v>
      </c>
      <c r="M3179">
        <v>0</v>
      </c>
      <c r="N3179">
        <v>0</v>
      </c>
      <c r="O3179">
        <v>0</v>
      </c>
    </row>
    <row r="3180" spans="1:15">
      <c r="A3180">
        <v>1225</v>
      </c>
      <c r="B3180">
        <v>73</v>
      </c>
      <c r="C3180" s="10">
        <v>730035</v>
      </c>
      <c r="D3180" t="s">
        <v>6669</v>
      </c>
      <c r="E3180" t="s">
        <v>12094</v>
      </c>
      <c r="F3180" t="s">
        <v>8518</v>
      </c>
      <c r="G3180" t="s">
        <v>6672</v>
      </c>
      <c r="H3180" t="s">
        <v>12095</v>
      </c>
      <c r="I3180" t="s">
        <v>8519</v>
      </c>
      <c r="J3180">
        <v>0</v>
      </c>
      <c r="K3180">
        <v>0</v>
      </c>
      <c r="L3180">
        <v>1</v>
      </c>
      <c r="M3180">
        <v>0</v>
      </c>
      <c r="N3180">
        <v>0</v>
      </c>
      <c r="O3180">
        <v>0</v>
      </c>
    </row>
    <row r="3181" spans="1:15">
      <c r="A3181">
        <v>1225</v>
      </c>
      <c r="B3181">
        <v>73</v>
      </c>
      <c r="C3181" s="10">
        <v>730041</v>
      </c>
      <c r="D3181" t="s">
        <v>6669</v>
      </c>
      <c r="E3181" t="s">
        <v>12094</v>
      </c>
      <c r="F3181" t="s">
        <v>12126</v>
      </c>
      <c r="G3181" t="s">
        <v>6672</v>
      </c>
      <c r="H3181" t="s">
        <v>12095</v>
      </c>
      <c r="I3181" t="s">
        <v>12127</v>
      </c>
      <c r="J3181">
        <v>0</v>
      </c>
      <c r="K3181">
        <v>0</v>
      </c>
      <c r="L3181">
        <v>0</v>
      </c>
      <c r="M3181">
        <v>0</v>
      </c>
      <c r="N3181">
        <v>0</v>
      </c>
      <c r="O3181">
        <v>0</v>
      </c>
    </row>
    <row r="3182" spans="1:15">
      <c r="A3182">
        <v>1225</v>
      </c>
      <c r="B3182">
        <v>73</v>
      </c>
      <c r="C3182" s="10">
        <v>730044</v>
      </c>
      <c r="D3182" t="s">
        <v>6669</v>
      </c>
      <c r="E3182" t="s">
        <v>12094</v>
      </c>
      <c r="F3182" t="s">
        <v>12128</v>
      </c>
      <c r="G3182" t="s">
        <v>6672</v>
      </c>
      <c r="H3182" t="s">
        <v>12095</v>
      </c>
      <c r="I3182" t="s">
        <v>12129</v>
      </c>
      <c r="J3182">
        <v>0</v>
      </c>
      <c r="K3182">
        <v>0</v>
      </c>
      <c r="L3182">
        <v>1</v>
      </c>
      <c r="M3182">
        <v>0</v>
      </c>
      <c r="N3182">
        <v>0</v>
      </c>
      <c r="O3182">
        <v>0</v>
      </c>
    </row>
    <row r="3183" spans="1:15">
      <c r="A3183">
        <v>1225</v>
      </c>
      <c r="B3183">
        <v>73</v>
      </c>
      <c r="C3183" s="10">
        <v>730005</v>
      </c>
      <c r="D3183" t="s">
        <v>6669</v>
      </c>
      <c r="E3183" t="s">
        <v>12094</v>
      </c>
      <c r="F3183" t="s">
        <v>12130</v>
      </c>
      <c r="G3183" t="s">
        <v>6672</v>
      </c>
      <c r="H3183" t="s">
        <v>12095</v>
      </c>
      <c r="I3183" t="s">
        <v>12131</v>
      </c>
      <c r="J3183">
        <v>0</v>
      </c>
      <c r="K3183">
        <v>0</v>
      </c>
      <c r="L3183">
        <v>1</v>
      </c>
      <c r="M3183">
        <v>0</v>
      </c>
      <c r="N3183">
        <v>0</v>
      </c>
      <c r="O3183">
        <v>0</v>
      </c>
    </row>
    <row r="3184" spans="1:15">
      <c r="A3184">
        <v>1225</v>
      </c>
      <c r="B3184">
        <v>73</v>
      </c>
      <c r="C3184" s="10">
        <v>730006</v>
      </c>
      <c r="D3184" t="s">
        <v>6669</v>
      </c>
      <c r="E3184" t="s">
        <v>12094</v>
      </c>
      <c r="F3184" t="s">
        <v>12132</v>
      </c>
      <c r="G3184" t="s">
        <v>6672</v>
      </c>
      <c r="H3184" t="s">
        <v>12095</v>
      </c>
      <c r="I3184" t="s">
        <v>12133</v>
      </c>
      <c r="J3184">
        <v>0</v>
      </c>
      <c r="K3184">
        <v>0</v>
      </c>
      <c r="L3184">
        <v>1</v>
      </c>
      <c r="M3184">
        <v>0</v>
      </c>
      <c r="N3184">
        <v>0</v>
      </c>
      <c r="O3184">
        <v>0</v>
      </c>
    </row>
    <row r="3185" spans="1:15">
      <c r="A3185">
        <v>1225</v>
      </c>
      <c r="B3185">
        <v>73</v>
      </c>
      <c r="C3185" s="10">
        <v>730026</v>
      </c>
      <c r="D3185" t="s">
        <v>6669</v>
      </c>
      <c r="E3185" t="s">
        <v>12094</v>
      </c>
      <c r="F3185" t="s">
        <v>12134</v>
      </c>
      <c r="G3185" t="s">
        <v>6672</v>
      </c>
      <c r="H3185" t="s">
        <v>12095</v>
      </c>
      <c r="I3185" t="s">
        <v>12135</v>
      </c>
      <c r="J3185">
        <v>0</v>
      </c>
      <c r="K3185">
        <v>0</v>
      </c>
      <c r="L3185">
        <v>0</v>
      </c>
      <c r="M3185">
        <v>0</v>
      </c>
      <c r="N3185">
        <v>0</v>
      </c>
      <c r="O3185">
        <v>0</v>
      </c>
    </row>
    <row r="3186" spans="1:15">
      <c r="A3186">
        <v>1225</v>
      </c>
      <c r="B3186">
        <v>73</v>
      </c>
      <c r="C3186" s="10">
        <v>730027</v>
      </c>
      <c r="D3186" t="s">
        <v>6669</v>
      </c>
      <c r="E3186" t="s">
        <v>12094</v>
      </c>
      <c r="F3186" t="s">
        <v>12136</v>
      </c>
      <c r="G3186" t="s">
        <v>6672</v>
      </c>
      <c r="H3186" t="s">
        <v>12095</v>
      </c>
      <c r="I3186" t="s">
        <v>12137</v>
      </c>
      <c r="J3186">
        <v>0</v>
      </c>
      <c r="K3186">
        <v>0</v>
      </c>
      <c r="L3186">
        <v>1</v>
      </c>
      <c r="M3186">
        <v>0</v>
      </c>
      <c r="N3186">
        <v>0</v>
      </c>
      <c r="O3186">
        <v>0</v>
      </c>
    </row>
    <row r="3187" spans="1:15">
      <c r="A3187">
        <v>1225</v>
      </c>
      <c r="B3187">
        <v>73</v>
      </c>
      <c r="C3187" s="10">
        <v>730024</v>
      </c>
      <c r="D3187" t="s">
        <v>6669</v>
      </c>
      <c r="E3187" t="s">
        <v>12094</v>
      </c>
      <c r="F3187" t="s">
        <v>9492</v>
      </c>
      <c r="G3187" t="s">
        <v>6672</v>
      </c>
      <c r="H3187" t="s">
        <v>12095</v>
      </c>
      <c r="I3187" t="s">
        <v>9493</v>
      </c>
      <c r="J3187">
        <v>0</v>
      </c>
      <c r="K3187">
        <v>0</v>
      </c>
      <c r="L3187">
        <v>1</v>
      </c>
      <c r="M3187">
        <v>0</v>
      </c>
      <c r="N3187">
        <v>0</v>
      </c>
      <c r="O3187">
        <v>0</v>
      </c>
    </row>
    <row r="3188" spans="1:15">
      <c r="A3188">
        <v>1225</v>
      </c>
      <c r="B3188">
        <v>73</v>
      </c>
      <c r="C3188" s="10">
        <v>730014</v>
      </c>
      <c r="D3188" t="s">
        <v>6669</v>
      </c>
      <c r="E3188" t="s">
        <v>12094</v>
      </c>
      <c r="F3188" t="s">
        <v>10253</v>
      </c>
      <c r="G3188" t="s">
        <v>6672</v>
      </c>
      <c r="H3188" t="s">
        <v>12095</v>
      </c>
      <c r="I3188" t="s">
        <v>10254</v>
      </c>
      <c r="J3188">
        <v>0</v>
      </c>
      <c r="K3188">
        <v>0</v>
      </c>
      <c r="L3188">
        <v>1</v>
      </c>
      <c r="M3188">
        <v>0</v>
      </c>
      <c r="N3188">
        <v>0</v>
      </c>
      <c r="O3188">
        <v>0</v>
      </c>
    </row>
    <row r="3189" spans="1:15">
      <c r="A3189">
        <v>1225</v>
      </c>
      <c r="B3189">
        <v>73</v>
      </c>
      <c r="C3189" s="10">
        <v>730021</v>
      </c>
      <c r="D3189" t="s">
        <v>6669</v>
      </c>
      <c r="E3189" t="s">
        <v>12094</v>
      </c>
      <c r="F3189" t="s">
        <v>12138</v>
      </c>
      <c r="G3189" t="s">
        <v>6672</v>
      </c>
      <c r="H3189" t="s">
        <v>12095</v>
      </c>
      <c r="I3189" t="s">
        <v>8585</v>
      </c>
      <c r="J3189">
        <v>0</v>
      </c>
      <c r="K3189">
        <v>0</v>
      </c>
      <c r="L3189">
        <v>1</v>
      </c>
      <c r="M3189">
        <v>0</v>
      </c>
      <c r="N3189">
        <v>0</v>
      </c>
      <c r="O3189">
        <v>0</v>
      </c>
    </row>
    <row r="3190" spans="1:15">
      <c r="A3190">
        <v>1225</v>
      </c>
      <c r="B3190">
        <v>73</v>
      </c>
      <c r="C3190" s="10">
        <v>730023</v>
      </c>
      <c r="D3190" t="s">
        <v>6669</v>
      </c>
      <c r="E3190" t="s">
        <v>12094</v>
      </c>
      <c r="F3190" t="s">
        <v>9332</v>
      </c>
      <c r="G3190" t="s">
        <v>6672</v>
      </c>
      <c r="H3190" t="s">
        <v>12095</v>
      </c>
      <c r="I3190" t="s">
        <v>9333</v>
      </c>
      <c r="J3190">
        <v>0</v>
      </c>
      <c r="K3190">
        <v>0</v>
      </c>
      <c r="L3190">
        <v>1</v>
      </c>
      <c r="M3190">
        <v>0</v>
      </c>
      <c r="N3190">
        <v>0</v>
      </c>
      <c r="O3190">
        <v>0</v>
      </c>
    </row>
    <row r="3191" spans="1:15">
      <c r="A3191">
        <v>1225</v>
      </c>
      <c r="B3191">
        <v>73</v>
      </c>
      <c r="C3191" s="10">
        <v>730013</v>
      </c>
      <c r="D3191" t="s">
        <v>6669</v>
      </c>
      <c r="E3191" t="s">
        <v>12094</v>
      </c>
      <c r="F3191" t="s">
        <v>12139</v>
      </c>
      <c r="G3191" t="s">
        <v>6672</v>
      </c>
      <c r="H3191" t="s">
        <v>12095</v>
      </c>
      <c r="I3191" t="s">
        <v>12140</v>
      </c>
      <c r="J3191">
        <v>0</v>
      </c>
      <c r="K3191">
        <v>0</v>
      </c>
      <c r="L3191">
        <v>0</v>
      </c>
      <c r="M3191">
        <v>0</v>
      </c>
      <c r="N3191">
        <v>0</v>
      </c>
      <c r="O3191">
        <v>0</v>
      </c>
    </row>
    <row r="3192" spans="1:15">
      <c r="A3192">
        <v>1225</v>
      </c>
      <c r="B3192">
        <v>73</v>
      </c>
      <c r="C3192" s="10">
        <v>730032</v>
      </c>
      <c r="D3192" t="s">
        <v>6669</v>
      </c>
      <c r="E3192" t="s">
        <v>12094</v>
      </c>
      <c r="F3192" t="s">
        <v>12141</v>
      </c>
      <c r="G3192" t="s">
        <v>6672</v>
      </c>
      <c r="H3192" t="s">
        <v>12095</v>
      </c>
      <c r="I3192" t="s">
        <v>12142</v>
      </c>
      <c r="J3192">
        <v>0</v>
      </c>
      <c r="K3192">
        <v>0</v>
      </c>
      <c r="L3192">
        <v>1</v>
      </c>
      <c r="M3192">
        <v>0</v>
      </c>
      <c r="N3192">
        <v>0</v>
      </c>
      <c r="O3192">
        <v>0</v>
      </c>
    </row>
    <row r="3193" spans="1:15">
      <c r="A3193">
        <v>1225</v>
      </c>
      <c r="B3193">
        <v>73</v>
      </c>
      <c r="C3193" s="10">
        <v>730025</v>
      </c>
      <c r="D3193" t="s">
        <v>6669</v>
      </c>
      <c r="E3193" t="s">
        <v>12094</v>
      </c>
      <c r="F3193" t="s">
        <v>12143</v>
      </c>
      <c r="G3193" t="s">
        <v>6672</v>
      </c>
      <c r="H3193" t="s">
        <v>12095</v>
      </c>
      <c r="I3193" t="s">
        <v>12144</v>
      </c>
      <c r="J3193">
        <v>0</v>
      </c>
      <c r="K3193">
        <v>0</v>
      </c>
      <c r="L3193">
        <v>1</v>
      </c>
      <c r="M3193">
        <v>0</v>
      </c>
      <c r="N3193">
        <v>0</v>
      </c>
      <c r="O3193">
        <v>0</v>
      </c>
    </row>
    <row r="3194" spans="1:15">
      <c r="A3194">
        <v>1226</v>
      </c>
      <c r="B3194">
        <v>7301</v>
      </c>
      <c r="C3194" s="10">
        <v>730100</v>
      </c>
      <c r="D3194" t="s">
        <v>6669</v>
      </c>
      <c r="E3194" t="s">
        <v>12145</v>
      </c>
      <c r="F3194" t="s">
        <v>6671</v>
      </c>
      <c r="G3194" t="s">
        <v>6672</v>
      </c>
      <c r="H3194" t="s">
        <v>934</v>
      </c>
      <c r="I3194" t="s">
        <v>6674</v>
      </c>
      <c r="J3194">
        <v>0</v>
      </c>
      <c r="K3194">
        <v>0</v>
      </c>
      <c r="L3194">
        <v>0</v>
      </c>
      <c r="M3194">
        <v>0</v>
      </c>
      <c r="N3194">
        <v>0</v>
      </c>
      <c r="O3194">
        <v>0</v>
      </c>
    </row>
    <row r="3195" spans="1:15">
      <c r="A3195">
        <v>1226</v>
      </c>
      <c r="B3195">
        <v>7301</v>
      </c>
      <c r="C3195" s="10">
        <v>730107</v>
      </c>
      <c r="D3195" t="s">
        <v>6669</v>
      </c>
      <c r="E3195" t="s">
        <v>12145</v>
      </c>
      <c r="F3195" t="s">
        <v>12146</v>
      </c>
      <c r="G3195" t="s">
        <v>6672</v>
      </c>
      <c r="H3195" t="s">
        <v>934</v>
      </c>
      <c r="I3195" t="s">
        <v>12147</v>
      </c>
      <c r="J3195">
        <v>0</v>
      </c>
      <c r="K3195">
        <v>0</v>
      </c>
      <c r="L3195">
        <v>0</v>
      </c>
      <c r="M3195">
        <v>0</v>
      </c>
      <c r="N3195">
        <v>0</v>
      </c>
      <c r="O3195">
        <v>0</v>
      </c>
    </row>
    <row r="3196" spans="1:15">
      <c r="A3196">
        <v>1226</v>
      </c>
      <c r="B3196">
        <v>7301</v>
      </c>
      <c r="C3196" s="10">
        <v>730116</v>
      </c>
      <c r="D3196" t="s">
        <v>6669</v>
      </c>
      <c r="E3196" t="s">
        <v>12145</v>
      </c>
      <c r="F3196" t="s">
        <v>12148</v>
      </c>
      <c r="G3196" t="s">
        <v>6672</v>
      </c>
      <c r="H3196" t="s">
        <v>934</v>
      </c>
      <c r="I3196" t="s">
        <v>12149</v>
      </c>
      <c r="J3196">
        <v>0</v>
      </c>
      <c r="K3196">
        <v>0</v>
      </c>
      <c r="L3196">
        <v>0</v>
      </c>
      <c r="M3196">
        <v>0</v>
      </c>
      <c r="N3196">
        <v>0</v>
      </c>
      <c r="O3196">
        <v>0</v>
      </c>
    </row>
    <row r="3197" spans="1:15">
      <c r="A3197">
        <v>1226</v>
      </c>
      <c r="B3197">
        <v>7301</v>
      </c>
      <c r="C3197" s="10">
        <v>730118</v>
      </c>
      <c r="D3197" t="s">
        <v>6669</v>
      </c>
      <c r="E3197" t="s">
        <v>12145</v>
      </c>
      <c r="F3197" t="s">
        <v>12150</v>
      </c>
      <c r="G3197" t="s">
        <v>6672</v>
      </c>
      <c r="H3197" t="s">
        <v>934</v>
      </c>
      <c r="I3197" t="s">
        <v>12151</v>
      </c>
      <c r="J3197">
        <v>0</v>
      </c>
      <c r="K3197">
        <v>0</v>
      </c>
      <c r="L3197">
        <v>0</v>
      </c>
      <c r="M3197">
        <v>0</v>
      </c>
      <c r="N3197">
        <v>0</v>
      </c>
      <c r="O3197">
        <v>0</v>
      </c>
    </row>
    <row r="3198" spans="1:15">
      <c r="A3198">
        <v>1226</v>
      </c>
      <c r="B3198">
        <v>7301</v>
      </c>
      <c r="C3198" s="10">
        <v>730177</v>
      </c>
      <c r="D3198" t="s">
        <v>6669</v>
      </c>
      <c r="E3198" t="s">
        <v>12145</v>
      </c>
      <c r="F3198" t="s">
        <v>12152</v>
      </c>
      <c r="G3198" t="s">
        <v>6672</v>
      </c>
      <c r="H3198" t="s">
        <v>934</v>
      </c>
      <c r="I3198" t="s">
        <v>12153</v>
      </c>
      <c r="J3198">
        <v>1</v>
      </c>
      <c r="K3198">
        <v>0</v>
      </c>
      <c r="L3198">
        <v>0</v>
      </c>
      <c r="M3198">
        <v>0</v>
      </c>
      <c r="N3198">
        <v>0</v>
      </c>
      <c r="O3198">
        <v>0</v>
      </c>
    </row>
    <row r="3199" spans="1:15">
      <c r="A3199">
        <v>1226</v>
      </c>
      <c r="B3199">
        <v>7301</v>
      </c>
      <c r="C3199" s="10">
        <v>730106</v>
      </c>
      <c r="D3199" t="s">
        <v>6669</v>
      </c>
      <c r="E3199" t="s">
        <v>12145</v>
      </c>
      <c r="F3199" t="s">
        <v>12154</v>
      </c>
      <c r="G3199" t="s">
        <v>6672</v>
      </c>
      <c r="H3199" t="s">
        <v>934</v>
      </c>
      <c r="I3199" t="s">
        <v>12155</v>
      </c>
      <c r="J3199">
        <v>1</v>
      </c>
      <c r="K3199">
        <v>0</v>
      </c>
      <c r="L3199">
        <v>0</v>
      </c>
      <c r="M3199">
        <v>0</v>
      </c>
      <c r="N3199">
        <v>0</v>
      </c>
      <c r="O3199">
        <v>0</v>
      </c>
    </row>
    <row r="3200" spans="1:15">
      <c r="A3200">
        <v>1226</v>
      </c>
      <c r="B3200">
        <v>7301</v>
      </c>
      <c r="C3200" s="10">
        <v>730171</v>
      </c>
      <c r="D3200" t="s">
        <v>6669</v>
      </c>
      <c r="E3200" t="s">
        <v>12145</v>
      </c>
      <c r="F3200" t="s">
        <v>12156</v>
      </c>
      <c r="G3200" t="s">
        <v>6672</v>
      </c>
      <c r="H3200" t="s">
        <v>934</v>
      </c>
      <c r="I3200" t="s">
        <v>12157</v>
      </c>
      <c r="J3200">
        <v>0</v>
      </c>
      <c r="K3200">
        <v>0</v>
      </c>
      <c r="L3200">
        <v>1</v>
      </c>
      <c r="M3200">
        <v>0</v>
      </c>
      <c r="N3200">
        <v>0</v>
      </c>
      <c r="O3200">
        <v>0</v>
      </c>
    </row>
    <row r="3201" spans="1:15">
      <c r="A3201">
        <v>1226</v>
      </c>
      <c r="B3201">
        <v>7301</v>
      </c>
      <c r="C3201" s="10">
        <v>730172</v>
      </c>
      <c r="D3201" t="s">
        <v>6669</v>
      </c>
      <c r="E3201" t="s">
        <v>12145</v>
      </c>
      <c r="F3201" t="s">
        <v>12158</v>
      </c>
      <c r="G3201" t="s">
        <v>6672</v>
      </c>
      <c r="H3201" t="s">
        <v>934</v>
      </c>
      <c r="I3201" t="s">
        <v>12159</v>
      </c>
      <c r="J3201">
        <v>0</v>
      </c>
      <c r="K3201">
        <v>0</v>
      </c>
      <c r="L3201">
        <v>1</v>
      </c>
      <c r="M3201">
        <v>0</v>
      </c>
      <c r="N3201">
        <v>0</v>
      </c>
      <c r="O3201">
        <v>0</v>
      </c>
    </row>
    <row r="3202" spans="1:15">
      <c r="A3202">
        <v>1226</v>
      </c>
      <c r="B3202">
        <v>7301</v>
      </c>
      <c r="C3202" s="10">
        <v>730173</v>
      </c>
      <c r="D3202" t="s">
        <v>6669</v>
      </c>
      <c r="E3202" t="s">
        <v>12145</v>
      </c>
      <c r="F3202" t="s">
        <v>12160</v>
      </c>
      <c r="G3202" t="s">
        <v>6672</v>
      </c>
      <c r="H3202" t="s">
        <v>934</v>
      </c>
      <c r="I3202" t="s">
        <v>12161</v>
      </c>
      <c r="J3202">
        <v>0</v>
      </c>
      <c r="K3202">
        <v>0</v>
      </c>
      <c r="L3202">
        <v>1</v>
      </c>
      <c r="M3202">
        <v>0</v>
      </c>
      <c r="N3202">
        <v>0</v>
      </c>
      <c r="O3202">
        <v>0</v>
      </c>
    </row>
    <row r="3203" spans="1:15">
      <c r="A3203">
        <v>1226</v>
      </c>
      <c r="B3203">
        <v>7301</v>
      </c>
      <c r="C3203" s="10">
        <v>730174</v>
      </c>
      <c r="D3203" t="s">
        <v>6669</v>
      </c>
      <c r="E3203" t="s">
        <v>12145</v>
      </c>
      <c r="F3203" t="s">
        <v>12162</v>
      </c>
      <c r="G3203" t="s">
        <v>6672</v>
      </c>
      <c r="H3203" t="s">
        <v>934</v>
      </c>
      <c r="I3203" t="s">
        <v>12163</v>
      </c>
      <c r="J3203">
        <v>0</v>
      </c>
      <c r="K3203">
        <v>0</v>
      </c>
      <c r="L3203">
        <v>1</v>
      </c>
      <c r="M3203">
        <v>0</v>
      </c>
      <c r="N3203">
        <v>0</v>
      </c>
      <c r="O3203">
        <v>0</v>
      </c>
    </row>
    <row r="3204" spans="1:15">
      <c r="A3204">
        <v>1226</v>
      </c>
      <c r="B3204">
        <v>7301</v>
      </c>
      <c r="C3204" s="10">
        <v>730175</v>
      </c>
      <c r="D3204" t="s">
        <v>6669</v>
      </c>
      <c r="E3204" t="s">
        <v>12145</v>
      </c>
      <c r="F3204" t="s">
        <v>12164</v>
      </c>
      <c r="G3204" t="s">
        <v>6672</v>
      </c>
      <c r="H3204" t="s">
        <v>934</v>
      </c>
      <c r="I3204" t="s">
        <v>12165</v>
      </c>
      <c r="J3204">
        <v>0</v>
      </c>
      <c r="K3204">
        <v>0</v>
      </c>
      <c r="L3204">
        <v>1</v>
      </c>
      <c r="M3204">
        <v>0</v>
      </c>
      <c r="N3204">
        <v>0</v>
      </c>
      <c r="O3204">
        <v>0</v>
      </c>
    </row>
    <row r="3205" spans="1:15">
      <c r="A3205">
        <v>1226</v>
      </c>
      <c r="B3205">
        <v>7301</v>
      </c>
      <c r="C3205" s="10">
        <v>730176</v>
      </c>
      <c r="D3205" t="s">
        <v>6669</v>
      </c>
      <c r="E3205" t="s">
        <v>12145</v>
      </c>
      <c r="F3205" t="s">
        <v>12166</v>
      </c>
      <c r="G3205" t="s">
        <v>6672</v>
      </c>
      <c r="H3205" t="s">
        <v>934</v>
      </c>
      <c r="I3205" t="s">
        <v>12167</v>
      </c>
      <c r="J3205">
        <v>0</v>
      </c>
      <c r="K3205">
        <v>0</v>
      </c>
      <c r="L3205">
        <v>1</v>
      </c>
      <c r="M3205">
        <v>0</v>
      </c>
      <c r="N3205">
        <v>0</v>
      </c>
      <c r="O3205">
        <v>0</v>
      </c>
    </row>
    <row r="3206" spans="1:15">
      <c r="A3206">
        <v>1226</v>
      </c>
      <c r="B3206">
        <v>7301</v>
      </c>
      <c r="C3206" s="10">
        <v>730101</v>
      </c>
      <c r="D3206" t="s">
        <v>6669</v>
      </c>
      <c r="E3206" t="s">
        <v>12145</v>
      </c>
      <c r="F3206" t="s">
        <v>12168</v>
      </c>
      <c r="G3206" t="s">
        <v>6672</v>
      </c>
      <c r="H3206" t="s">
        <v>934</v>
      </c>
      <c r="I3206" t="s">
        <v>12169</v>
      </c>
      <c r="J3206">
        <v>0</v>
      </c>
      <c r="K3206">
        <v>0</v>
      </c>
      <c r="L3206">
        <v>1</v>
      </c>
      <c r="M3206">
        <v>0</v>
      </c>
      <c r="N3206">
        <v>0</v>
      </c>
      <c r="O3206">
        <v>0</v>
      </c>
    </row>
    <row r="3207" spans="1:15">
      <c r="A3207">
        <v>1226</v>
      </c>
      <c r="B3207">
        <v>7301</v>
      </c>
      <c r="C3207" s="10">
        <v>730102</v>
      </c>
      <c r="D3207" t="s">
        <v>6669</v>
      </c>
      <c r="E3207" t="s">
        <v>12145</v>
      </c>
      <c r="F3207" t="s">
        <v>12170</v>
      </c>
      <c r="G3207" t="s">
        <v>6672</v>
      </c>
      <c r="H3207" t="s">
        <v>934</v>
      </c>
      <c r="I3207" t="s">
        <v>12171</v>
      </c>
      <c r="J3207">
        <v>0</v>
      </c>
      <c r="K3207">
        <v>0</v>
      </c>
      <c r="L3207">
        <v>1</v>
      </c>
      <c r="M3207">
        <v>0</v>
      </c>
      <c r="N3207">
        <v>0</v>
      </c>
      <c r="O3207">
        <v>0</v>
      </c>
    </row>
    <row r="3208" spans="1:15">
      <c r="A3208">
        <v>1226</v>
      </c>
      <c r="B3208">
        <v>7301</v>
      </c>
      <c r="C3208" s="10">
        <v>730103</v>
      </c>
      <c r="D3208" t="s">
        <v>6669</v>
      </c>
      <c r="E3208" t="s">
        <v>12145</v>
      </c>
      <c r="F3208" t="s">
        <v>12172</v>
      </c>
      <c r="G3208" t="s">
        <v>6672</v>
      </c>
      <c r="H3208" t="s">
        <v>934</v>
      </c>
      <c r="I3208" t="s">
        <v>12173</v>
      </c>
      <c r="J3208">
        <v>0</v>
      </c>
      <c r="K3208">
        <v>0</v>
      </c>
      <c r="L3208">
        <v>1</v>
      </c>
      <c r="M3208">
        <v>0</v>
      </c>
      <c r="N3208">
        <v>0</v>
      </c>
      <c r="O3208">
        <v>0</v>
      </c>
    </row>
    <row r="3209" spans="1:15">
      <c r="A3209">
        <v>1226</v>
      </c>
      <c r="B3209">
        <v>7301</v>
      </c>
      <c r="C3209" s="10">
        <v>730104</v>
      </c>
      <c r="D3209" t="s">
        <v>6669</v>
      </c>
      <c r="E3209" t="s">
        <v>12145</v>
      </c>
      <c r="F3209" t="s">
        <v>12174</v>
      </c>
      <c r="G3209" t="s">
        <v>6672</v>
      </c>
      <c r="H3209" t="s">
        <v>934</v>
      </c>
      <c r="I3209" t="s">
        <v>12175</v>
      </c>
      <c r="J3209">
        <v>0</v>
      </c>
      <c r="K3209">
        <v>0</v>
      </c>
      <c r="L3209">
        <v>1</v>
      </c>
      <c r="M3209">
        <v>0</v>
      </c>
      <c r="N3209">
        <v>0</v>
      </c>
      <c r="O3209">
        <v>0</v>
      </c>
    </row>
    <row r="3210" spans="1:15">
      <c r="A3210">
        <v>1226</v>
      </c>
      <c r="B3210">
        <v>7301</v>
      </c>
      <c r="C3210" s="10">
        <v>730105</v>
      </c>
      <c r="D3210" t="s">
        <v>6669</v>
      </c>
      <c r="E3210" t="s">
        <v>12145</v>
      </c>
      <c r="F3210" t="s">
        <v>12176</v>
      </c>
      <c r="G3210" t="s">
        <v>6672</v>
      </c>
      <c r="H3210" t="s">
        <v>934</v>
      </c>
      <c r="I3210" t="s">
        <v>12177</v>
      </c>
      <c r="J3210">
        <v>0</v>
      </c>
      <c r="K3210">
        <v>0</v>
      </c>
      <c r="L3210">
        <v>1</v>
      </c>
      <c r="M3210">
        <v>0</v>
      </c>
      <c r="N3210">
        <v>0</v>
      </c>
      <c r="O3210">
        <v>0</v>
      </c>
    </row>
    <row r="3211" spans="1:15">
      <c r="A3211">
        <v>1226</v>
      </c>
      <c r="B3211">
        <v>7911</v>
      </c>
      <c r="C3211" s="10">
        <v>791181</v>
      </c>
      <c r="D3211" t="s">
        <v>6669</v>
      </c>
      <c r="E3211" t="s">
        <v>12145</v>
      </c>
      <c r="F3211" t="s">
        <v>12178</v>
      </c>
      <c r="G3211" t="s">
        <v>6672</v>
      </c>
      <c r="H3211" t="s">
        <v>934</v>
      </c>
      <c r="I3211" t="s">
        <v>12179</v>
      </c>
      <c r="J3211">
        <v>1</v>
      </c>
      <c r="K3211">
        <v>0</v>
      </c>
      <c r="L3211">
        <v>0</v>
      </c>
      <c r="M3211">
        <v>0</v>
      </c>
      <c r="N3211">
        <v>0</v>
      </c>
      <c r="O3211">
        <v>0</v>
      </c>
    </row>
    <row r="3212" spans="1:15">
      <c r="A3212">
        <v>1226</v>
      </c>
      <c r="B3212">
        <v>73</v>
      </c>
      <c r="C3212" s="10">
        <v>730085</v>
      </c>
      <c r="D3212" t="s">
        <v>6669</v>
      </c>
      <c r="E3212" t="s">
        <v>12145</v>
      </c>
      <c r="F3212" t="s">
        <v>12180</v>
      </c>
      <c r="G3212" t="s">
        <v>6672</v>
      </c>
      <c r="H3212" t="s">
        <v>934</v>
      </c>
      <c r="I3212" t="s">
        <v>12181</v>
      </c>
      <c r="J3212">
        <v>1</v>
      </c>
      <c r="K3212">
        <v>0</v>
      </c>
      <c r="L3212">
        <v>0</v>
      </c>
      <c r="M3212">
        <v>0</v>
      </c>
      <c r="N3212">
        <v>0</v>
      </c>
      <c r="O3212">
        <v>0</v>
      </c>
    </row>
    <row r="3213" spans="1:15">
      <c r="A3213">
        <v>1226</v>
      </c>
      <c r="B3213">
        <v>7301</v>
      </c>
      <c r="C3213" s="10">
        <v>730138</v>
      </c>
      <c r="D3213" t="s">
        <v>6669</v>
      </c>
      <c r="E3213" t="s">
        <v>12145</v>
      </c>
      <c r="F3213" t="s">
        <v>12182</v>
      </c>
      <c r="G3213" t="s">
        <v>6672</v>
      </c>
      <c r="H3213" t="s">
        <v>934</v>
      </c>
      <c r="I3213" t="s">
        <v>12183</v>
      </c>
      <c r="J3213">
        <v>0</v>
      </c>
      <c r="K3213">
        <v>0</v>
      </c>
      <c r="L3213">
        <v>0</v>
      </c>
      <c r="M3213">
        <v>0</v>
      </c>
      <c r="N3213">
        <v>0</v>
      </c>
      <c r="O3213">
        <v>0</v>
      </c>
    </row>
    <row r="3214" spans="1:15">
      <c r="A3214">
        <v>1226</v>
      </c>
      <c r="B3214">
        <v>7301</v>
      </c>
      <c r="C3214" s="10">
        <v>730148</v>
      </c>
      <c r="D3214" t="s">
        <v>6669</v>
      </c>
      <c r="E3214" t="s">
        <v>12145</v>
      </c>
      <c r="F3214" t="s">
        <v>12184</v>
      </c>
      <c r="G3214" t="s">
        <v>6672</v>
      </c>
      <c r="H3214" t="s">
        <v>934</v>
      </c>
      <c r="I3214" t="s">
        <v>12185</v>
      </c>
      <c r="J3214">
        <v>0</v>
      </c>
      <c r="K3214">
        <v>0</v>
      </c>
      <c r="L3214">
        <v>0</v>
      </c>
      <c r="M3214">
        <v>0</v>
      </c>
      <c r="N3214">
        <v>0</v>
      </c>
      <c r="O3214">
        <v>0</v>
      </c>
    </row>
    <row r="3215" spans="1:15">
      <c r="A3215">
        <v>1226</v>
      </c>
      <c r="B3215">
        <v>7301</v>
      </c>
      <c r="C3215" s="10">
        <v>730141</v>
      </c>
      <c r="D3215" t="s">
        <v>6669</v>
      </c>
      <c r="E3215" t="s">
        <v>12145</v>
      </c>
      <c r="F3215" t="s">
        <v>9914</v>
      </c>
      <c r="G3215" t="s">
        <v>6672</v>
      </c>
      <c r="H3215" t="s">
        <v>934</v>
      </c>
      <c r="I3215" t="s">
        <v>9915</v>
      </c>
      <c r="J3215">
        <v>0</v>
      </c>
      <c r="K3215">
        <v>0</v>
      </c>
      <c r="L3215">
        <v>1</v>
      </c>
      <c r="M3215">
        <v>0</v>
      </c>
      <c r="N3215">
        <v>0</v>
      </c>
      <c r="O3215">
        <v>0</v>
      </c>
    </row>
    <row r="3216" spans="1:15">
      <c r="A3216">
        <v>1226</v>
      </c>
      <c r="B3216">
        <v>7301</v>
      </c>
      <c r="C3216" s="10">
        <v>730161</v>
      </c>
      <c r="D3216" t="s">
        <v>6669</v>
      </c>
      <c r="E3216" t="s">
        <v>12145</v>
      </c>
      <c r="F3216" t="s">
        <v>9912</v>
      </c>
      <c r="G3216" t="s">
        <v>6672</v>
      </c>
      <c r="H3216" t="s">
        <v>934</v>
      </c>
      <c r="I3216" t="s">
        <v>9913</v>
      </c>
      <c r="J3216">
        <v>0</v>
      </c>
      <c r="K3216">
        <v>0</v>
      </c>
      <c r="L3216">
        <v>1</v>
      </c>
      <c r="M3216">
        <v>0</v>
      </c>
      <c r="N3216">
        <v>0</v>
      </c>
      <c r="O3216">
        <v>0</v>
      </c>
    </row>
    <row r="3217" spans="1:15">
      <c r="A3217">
        <v>1226</v>
      </c>
      <c r="B3217">
        <v>7301</v>
      </c>
      <c r="C3217" s="10">
        <v>730142</v>
      </c>
      <c r="D3217" t="s">
        <v>6669</v>
      </c>
      <c r="E3217" t="s">
        <v>12145</v>
      </c>
      <c r="F3217" t="s">
        <v>9918</v>
      </c>
      <c r="G3217" t="s">
        <v>6672</v>
      </c>
      <c r="H3217" t="s">
        <v>934</v>
      </c>
      <c r="I3217" t="s">
        <v>9919</v>
      </c>
      <c r="J3217">
        <v>0</v>
      </c>
      <c r="K3217">
        <v>0</v>
      </c>
      <c r="L3217">
        <v>1</v>
      </c>
      <c r="M3217">
        <v>0</v>
      </c>
      <c r="N3217">
        <v>0</v>
      </c>
      <c r="O3217">
        <v>0</v>
      </c>
    </row>
    <row r="3218" spans="1:15">
      <c r="A3218">
        <v>1226</v>
      </c>
      <c r="B3218">
        <v>7301</v>
      </c>
      <c r="C3218" s="10">
        <v>730162</v>
      </c>
      <c r="D3218" t="s">
        <v>6669</v>
      </c>
      <c r="E3218" t="s">
        <v>12145</v>
      </c>
      <c r="F3218" t="s">
        <v>9916</v>
      </c>
      <c r="G3218" t="s">
        <v>6672</v>
      </c>
      <c r="H3218" t="s">
        <v>934</v>
      </c>
      <c r="I3218" t="s">
        <v>9917</v>
      </c>
      <c r="J3218">
        <v>0</v>
      </c>
      <c r="K3218">
        <v>0</v>
      </c>
      <c r="L3218">
        <v>1</v>
      </c>
      <c r="M3218">
        <v>0</v>
      </c>
      <c r="N3218">
        <v>0</v>
      </c>
      <c r="O3218">
        <v>0</v>
      </c>
    </row>
    <row r="3219" spans="1:15">
      <c r="A3219">
        <v>1226</v>
      </c>
      <c r="B3219">
        <v>7301</v>
      </c>
      <c r="C3219" s="10">
        <v>730143</v>
      </c>
      <c r="D3219" t="s">
        <v>6669</v>
      </c>
      <c r="E3219" t="s">
        <v>12145</v>
      </c>
      <c r="F3219" t="s">
        <v>9922</v>
      </c>
      <c r="G3219" t="s">
        <v>6672</v>
      </c>
      <c r="H3219" t="s">
        <v>934</v>
      </c>
      <c r="I3219" t="s">
        <v>9923</v>
      </c>
      <c r="J3219">
        <v>0</v>
      </c>
      <c r="K3219">
        <v>0</v>
      </c>
      <c r="L3219">
        <v>1</v>
      </c>
      <c r="M3219">
        <v>0</v>
      </c>
      <c r="N3219">
        <v>0</v>
      </c>
      <c r="O3219">
        <v>0</v>
      </c>
    </row>
    <row r="3220" spans="1:15">
      <c r="A3220">
        <v>1226</v>
      </c>
      <c r="B3220">
        <v>7301</v>
      </c>
      <c r="C3220" s="10">
        <v>730163</v>
      </c>
      <c r="D3220" t="s">
        <v>6669</v>
      </c>
      <c r="E3220" t="s">
        <v>12145</v>
      </c>
      <c r="F3220" t="s">
        <v>9920</v>
      </c>
      <c r="G3220" t="s">
        <v>6672</v>
      </c>
      <c r="H3220" t="s">
        <v>934</v>
      </c>
      <c r="I3220" t="s">
        <v>9921</v>
      </c>
      <c r="J3220">
        <v>0</v>
      </c>
      <c r="K3220">
        <v>0</v>
      </c>
      <c r="L3220">
        <v>1</v>
      </c>
      <c r="M3220">
        <v>0</v>
      </c>
      <c r="N3220">
        <v>0</v>
      </c>
      <c r="O3220">
        <v>0</v>
      </c>
    </row>
    <row r="3221" spans="1:15">
      <c r="A3221">
        <v>1226</v>
      </c>
      <c r="B3221">
        <v>7301</v>
      </c>
      <c r="C3221" s="10">
        <v>730144</v>
      </c>
      <c r="D3221" t="s">
        <v>6669</v>
      </c>
      <c r="E3221" t="s">
        <v>12145</v>
      </c>
      <c r="F3221" t="s">
        <v>9926</v>
      </c>
      <c r="G3221" t="s">
        <v>6672</v>
      </c>
      <c r="H3221" t="s">
        <v>934</v>
      </c>
      <c r="I3221" t="s">
        <v>9927</v>
      </c>
      <c r="J3221">
        <v>0</v>
      </c>
      <c r="K3221">
        <v>0</v>
      </c>
      <c r="L3221">
        <v>1</v>
      </c>
      <c r="M3221">
        <v>0</v>
      </c>
      <c r="N3221">
        <v>0</v>
      </c>
      <c r="O3221">
        <v>0</v>
      </c>
    </row>
    <row r="3222" spans="1:15">
      <c r="A3222">
        <v>1226</v>
      </c>
      <c r="B3222">
        <v>7301</v>
      </c>
      <c r="C3222" s="10">
        <v>730164</v>
      </c>
      <c r="D3222" t="s">
        <v>6669</v>
      </c>
      <c r="E3222" t="s">
        <v>12145</v>
      </c>
      <c r="F3222" t="s">
        <v>9924</v>
      </c>
      <c r="G3222" t="s">
        <v>6672</v>
      </c>
      <c r="H3222" t="s">
        <v>934</v>
      </c>
      <c r="I3222" t="s">
        <v>9925</v>
      </c>
      <c r="J3222">
        <v>0</v>
      </c>
      <c r="K3222">
        <v>0</v>
      </c>
      <c r="L3222">
        <v>1</v>
      </c>
      <c r="M3222">
        <v>0</v>
      </c>
      <c r="N3222">
        <v>0</v>
      </c>
      <c r="O3222">
        <v>0</v>
      </c>
    </row>
    <row r="3223" spans="1:15">
      <c r="A3223">
        <v>1226</v>
      </c>
      <c r="B3223">
        <v>7301</v>
      </c>
      <c r="C3223" s="10">
        <v>730145</v>
      </c>
      <c r="D3223" t="s">
        <v>6669</v>
      </c>
      <c r="E3223" t="s">
        <v>12145</v>
      </c>
      <c r="F3223" t="s">
        <v>9930</v>
      </c>
      <c r="G3223" t="s">
        <v>6672</v>
      </c>
      <c r="H3223" t="s">
        <v>934</v>
      </c>
      <c r="I3223" t="s">
        <v>9931</v>
      </c>
      <c r="J3223">
        <v>0</v>
      </c>
      <c r="K3223">
        <v>0</v>
      </c>
      <c r="L3223">
        <v>1</v>
      </c>
      <c r="M3223">
        <v>0</v>
      </c>
      <c r="N3223">
        <v>0</v>
      </c>
      <c r="O3223">
        <v>0</v>
      </c>
    </row>
    <row r="3224" spans="1:15">
      <c r="A3224">
        <v>1226</v>
      </c>
      <c r="B3224">
        <v>7301</v>
      </c>
      <c r="C3224" s="10">
        <v>730165</v>
      </c>
      <c r="D3224" t="s">
        <v>6669</v>
      </c>
      <c r="E3224" t="s">
        <v>12145</v>
      </c>
      <c r="F3224" t="s">
        <v>9928</v>
      </c>
      <c r="G3224" t="s">
        <v>6672</v>
      </c>
      <c r="H3224" t="s">
        <v>934</v>
      </c>
      <c r="I3224" t="s">
        <v>9929</v>
      </c>
      <c r="J3224">
        <v>0</v>
      </c>
      <c r="K3224">
        <v>0</v>
      </c>
      <c r="L3224">
        <v>1</v>
      </c>
      <c r="M3224">
        <v>0</v>
      </c>
      <c r="N3224">
        <v>0</v>
      </c>
      <c r="O3224">
        <v>0</v>
      </c>
    </row>
    <row r="3225" spans="1:15">
      <c r="A3225">
        <v>1226</v>
      </c>
      <c r="B3225">
        <v>7301</v>
      </c>
      <c r="C3225" s="10">
        <v>730146</v>
      </c>
      <c r="D3225" t="s">
        <v>6669</v>
      </c>
      <c r="E3225" t="s">
        <v>12145</v>
      </c>
      <c r="F3225" t="s">
        <v>9934</v>
      </c>
      <c r="G3225" t="s">
        <v>6672</v>
      </c>
      <c r="H3225" t="s">
        <v>934</v>
      </c>
      <c r="I3225" t="s">
        <v>9935</v>
      </c>
      <c r="J3225">
        <v>0</v>
      </c>
      <c r="K3225">
        <v>0</v>
      </c>
      <c r="L3225">
        <v>1</v>
      </c>
      <c r="M3225">
        <v>0</v>
      </c>
      <c r="N3225">
        <v>0</v>
      </c>
      <c r="O3225">
        <v>0</v>
      </c>
    </row>
    <row r="3226" spans="1:15">
      <c r="A3226">
        <v>1226</v>
      </c>
      <c r="B3226">
        <v>7301</v>
      </c>
      <c r="C3226" s="10">
        <v>730166</v>
      </c>
      <c r="D3226" t="s">
        <v>6669</v>
      </c>
      <c r="E3226" t="s">
        <v>12145</v>
      </c>
      <c r="F3226" t="s">
        <v>9932</v>
      </c>
      <c r="G3226" t="s">
        <v>6672</v>
      </c>
      <c r="H3226" t="s">
        <v>934</v>
      </c>
      <c r="I3226" t="s">
        <v>9933</v>
      </c>
      <c r="J3226">
        <v>0</v>
      </c>
      <c r="K3226">
        <v>0</v>
      </c>
      <c r="L3226">
        <v>1</v>
      </c>
      <c r="M3226">
        <v>0</v>
      </c>
      <c r="N3226">
        <v>0</v>
      </c>
      <c r="O3226">
        <v>0</v>
      </c>
    </row>
    <row r="3227" spans="1:15">
      <c r="A3227">
        <v>1226</v>
      </c>
      <c r="B3227">
        <v>7301</v>
      </c>
      <c r="C3227" s="10">
        <v>730147</v>
      </c>
      <c r="D3227" t="s">
        <v>6669</v>
      </c>
      <c r="E3227" t="s">
        <v>12145</v>
      </c>
      <c r="F3227" t="s">
        <v>9938</v>
      </c>
      <c r="G3227" t="s">
        <v>6672</v>
      </c>
      <c r="H3227" t="s">
        <v>934</v>
      </c>
      <c r="I3227" t="s">
        <v>9939</v>
      </c>
      <c r="J3227">
        <v>0</v>
      </c>
      <c r="K3227">
        <v>0</v>
      </c>
      <c r="L3227">
        <v>1</v>
      </c>
      <c r="M3227">
        <v>0</v>
      </c>
      <c r="N3227">
        <v>0</v>
      </c>
      <c r="O3227">
        <v>0</v>
      </c>
    </row>
    <row r="3228" spans="1:15">
      <c r="A3228">
        <v>1226</v>
      </c>
      <c r="B3228">
        <v>7301</v>
      </c>
      <c r="C3228" s="10">
        <v>730167</v>
      </c>
      <c r="D3228" t="s">
        <v>6669</v>
      </c>
      <c r="E3228" t="s">
        <v>12145</v>
      </c>
      <c r="F3228" t="s">
        <v>9936</v>
      </c>
      <c r="G3228" t="s">
        <v>6672</v>
      </c>
      <c r="H3228" t="s">
        <v>934</v>
      </c>
      <c r="I3228" t="s">
        <v>9937</v>
      </c>
      <c r="J3228">
        <v>0</v>
      </c>
      <c r="K3228">
        <v>0</v>
      </c>
      <c r="L3228">
        <v>1</v>
      </c>
      <c r="M3228">
        <v>0</v>
      </c>
      <c r="N3228">
        <v>0</v>
      </c>
      <c r="O3228">
        <v>0</v>
      </c>
    </row>
    <row r="3229" spans="1:15">
      <c r="A3229">
        <v>1226</v>
      </c>
      <c r="B3229">
        <v>7301</v>
      </c>
      <c r="C3229" s="10">
        <v>730168</v>
      </c>
      <c r="D3229" t="s">
        <v>6669</v>
      </c>
      <c r="E3229" t="s">
        <v>12145</v>
      </c>
      <c r="F3229" t="s">
        <v>9940</v>
      </c>
      <c r="G3229" t="s">
        <v>6672</v>
      </c>
      <c r="H3229" t="s">
        <v>934</v>
      </c>
      <c r="I3229" t="s">
        <v>9941</v>
      </c>
      <c r="J3229">
        <v>0</v>
      </c>
      <c r="K3229">
        <v>0</v>
      </c>
      <c r="L3229">
        <v>1</v>
      </c>
      <c r="M3229">
        <v>0</v>
      </c>
      <c r="N3229">
        <v>0</v>
      </c>
      <c r="O3229">
        <v>0</v>
      </c>
    </row>
    <row r="3230" spans="1:15">
      <c r="A3230">
        <v>1226</v>
      </c>
      <c r="B3230">
        <v>7301</v>
      </c>
      <c r="C3230" s="10">
        <v>730111</v>
      </c>
      <c r="D3230" t="s">
        <v>6669</v>
      </c>
      <c r="E3230" t="s">
        <v>12145</v>
      </c>
      <c r="F3230" t="s">
        <v>12186</v>
      </c>
      <c r="G3230" t="s">
        <v>6672</v>
      </c>
      <c r="H3230" t="s">
        <v>934</v>
      </c>
      <c r="I3230" t="s">
        <v>12187</v>
      </c>
      <c r="J3230">
        <v>0</v>
      </c>
      <c r="K3230">
        <v>0</v>
      </c>
      <c r="L3230">
        <v>1</v>
      </c>
      <c r="M3230">
        <v>0</v>
      </c>
      <c r="N3230">
        <v>0</v>
      </c>
      <c r="O3230">
        <v>0</v>
      </c>
    </row>
    <row r="3231" spans="1:15">
      <c r="A3231">
        <v>1226</v>
      </c>
      <c r="B3231">
        <v>7301</v>
      </c>
      <c r="C3231" s="10">
        <v>730112</v>
      </c>
      <c r="D3231" t="s">
        <v>6669</v>
      </c>
      <c r="E3231" t="s">
        <v>12145</v>
      </c>
      <c r="F3231" t="s">
        <v>12188</v>
      </c>
      <c r="G3231" t="s">
        <v>6672</v>
      </c>
      <c r="H3231" t="s">
        <v>934</v>
      </c>
      <c r="I3231" t="s">
        <v>12189</v>
      </c>
      <c r="J3231">
        <v>0</v>
      </c>
      <c r="K3231">
        <v>0</v>
      </c>
      <c r="L3231">
        <v>1</v>
      </c>
      <c r="M3231">
        <v>0</v>
      </c>
      <c r="N3231">
        <v>0</v>
      </c>
      <c r="O3231">
        <v>0</v>
      </c>
    </row>
    <row r="3232" spans="1:15">
      <c r="A3232">
        <v>1226</v>
      </c>
      <c r="B3232">
        <v>7301</v>
      </c>
      <c r="C3232" s="10">
        <v>730113</v>
      </c>
      <c r="D3232" t="s">
        <v>6669</v>
      </c>
      <c r="E3232" t="s">
        <v>12145</v>
      </c>
      <c r="F3232" t="s">
        <v>12190</v>
      </c>
      <c r="G3232" t="s">
        <v>6672</v>
      </c>
      <c r="H3232" t="s">
        <v>934</v>
      </c>
      <c r="I3232" t="s">
        <v>12191</v>
      </c>
      <c r="J3232">
        <v>0</v>
      </c>
      <c r="K3232">
        <v>0</v>
      </c>
      <c r="L3232">
        <v>1</v>
      </c>
      <c r="M3232">
        <v>0</v>
      </c>
      <c r="N3232">
        <v>0</v>
      </c>
      <c r="O3232">
        <v>0</v>
      </c>
    </row>
    <row r="3233" spans="1:15">
      <c r="A3233">
        <v>1226</v>
      </c>
      <c r="B3233">
        <v>7301</v>
      </c>
      <c r="C3233" s="10">
        <v>730114</v>
      </c>
      <c r="D3233" t="s">
        <v>6669</v>
      </c>
      <c r="E3233" t="s">
        <v>12145</v>
      </c>
      <c r="F3233" t="s">
        <v>12192</v>
      </c>
      <c r="G3233" t="s">
        <v>6672</v>
      </c>
      <c r="H3233" t="s">
        <v>934</v>
      </c>
      <c r="I3233" t="s">
        <v>12193</v>
      </c>
      <c r="J3233">
        <v>0</v>
      </c>
      <c r="K3233">
        <v>0</v>
      </c>
      <c r="L3233">
        <v>1</v>
      </c>
      <c r="M3233">
        <v>0</v>
      </c>
      <c r="N3233">
        <v>0</v>
      </c>
      <c r="O3233">
        <v>0</v>
      </c>
    </row>
    <row r="3234" spans="1:15">
      <c r="A3234">
        <v>1226</v>
      </c>
      <c r="B3234">
        <v>7301</v>
      </c>
      <c r="C3234" s="10">
        <v>730126</v>
      </c>
      <c r="D3234" t="s">
        <v>6669</v>
      </c>
      <c r="E3234" t="s">
        <v>12145</v>
      </c>
      <c r="F3234" t="s">
        <v>12194</v>
      </c>
      <c r="G3234" t="s">
        <v>6672</v>
      </c>
      <c r="H3234" t="s">
        <v>934</v>
      </c>
      <c r="I3234" t="s">
        <v>12195</v>
      </c>
      <c r="J3234">
        <v>0</v>
      </c>
      <c r="K3234">
        <v>0</v>
      </c>
      <c r="L3234">
        <v>0</v>
      </c>
      <c r="M3234">
        <v>0</v>
      </c>
      <c r="N3234">
        <v>0</v>
      </c>
      <c r="O3234">
        <v>0</v>
      </c>
    </row>
    <row r="3235" spans="1:15">
      <c r="A3235">
        <v>1226</v>
      </c>
      <c r="B3235">
        <v>7301</v>
      </c>
      <c r="C3235" s="10">
        <v>730131</v>
      </c>
      <c r="D3235" t="s">
        <v>6669</v>
      </c>
      <c r="E3235" t="s">
        <v>12145</v>
      </c>
      <c r="F3235" t="s">
        <v>10030</v>
      </c>
      <c r="G3235" t="s">
        <v>6672</v>
      </c>
      <c r="H3235" t="s">
        <v>934</v>
      </c>
      <c r="I3235" t="s">
        <v>10031</v>
      </c>
      <c r="J3235">
        <v>0</v>
      </c>
      <c r="K3235">
        <v>0</v>
      </c>
      <c r="L3235">
        <v>1</v>
      </c>
      <c r="M3235">
        <v>0</v>
      </c>
      <c r="N3235">
        <v>0</v>
      </c>
      <c r="O3235">
        <v>0</v>
      </c>
    </row>
    <row r="3236" spans="1:15">
      <c r="A3236">
        <v>1226</v>
      </c>
      <c r="B3236">
        <v>7301</v>
      </c>
      <c r="C3236" s="10">
        <v>730151</v>
      </c>
      <c r="D3236" t="s">
        <v>6669</v>
      </c>
      <c r="E3236" t="s">
        <v>12145</v>
      </c>
      <c r="F3236" t="s">
        <v>10028</v>
      </c>
      <c r="G3236" t="s">
        <v>6672</v>
      </c>
      <c r="H3236" t="s">
        <v>934</v>
      </c>
      <c r="I3236" t="s">
        <v>10029</v>
      </c>
      <c r="J3236">
        <v>0</v>
      </c>
      <c r="K3236">
        <v>0</v>
      </c>
      <c r="L3236">
        <v>1</v>
      </c>
      <c r="M3236">
        <v>0</v>
      </c>
      <c r="N3236">
        <v>0</v>
      </c>
      <c r="O3236">
        <v>0</v>
      </c>
    </row>
    <row r="3237" spans="1:15">
      <c r="A3237">
        <v>1226</v>
      </c>
      <c r="B3237">
        <v>7301</v>
      </c>
      <c r="C3237" s="10">
        <v>730132</v>
      </c>
      <c r="D3237" t="s">
        <v>6669</v>
      </c>
      <c r="E3237" t="s">
        <v>12145</v>
      </c>
      <c r="F3237" t="s">
        <v>10034</v>
      </c>
      <c r="G3237" t="s">
        <v>6672</v>
      </c>
      <c r="H3237" t="s">
        <v>934</v>
      </c>
      <c r="I3237" t="s">
        <v>10035</v>
      </c>
      <c r="J3237">
        <v>0</v>
      </c>
      <c r="K3237">
        <v>0</v>
      </c>
      <c r="L3237">
        <v>1</v>
      </c>
      <c r="M3237">
        <v>0</v>
      </c>
      <c r="N3237">
        <v>0</v>
      </c>
      <c r="O3237">
        <v>0</v>
      </c>
    </row>
    <row r="3238" spans="1:15">
      <c r="A3238">
        <v>1226</v>
      </c>
      <c r="B3238">
        <v>7301</v>
      </c>
      <c r="C3238" s="10">
        <v>730152</v>
      </c>
      <c r="D3238" t="s">
        <v>6669</v>
      </c>
      <c r="E3238" t="s">
        <v>12145</v>
      </c>
      <c r="F3238" t="s">
        <v>10032</v>
      </c>
      <c r="G3238" t="s">
        <v>6672</v>
      </c>
      <c r="H3238" t="s">
        <v>934</v>
      </c>
      <c r="I3238" t="s">
        <v>10033</v>
      </c>
      <c r="J3238">
        <v>0</v>
      </c>
      <c r="K3238">
        <v>0</v>
      </c>
      <c r="L3238">
        <v>1</v>
      </c>
      <c r="M3238">
        <v>0</v>
      </c>
      <c r="N3238">
        <v>0</v>
      </c>
      <c r="O3238">
        <v>0</v>
      </c>
    </row>
    <row r="3239" spans="1:15">
      <c r="A3239">
        <v>1226</v>
      </c>
      <c r="B3239">
        <v>7301</v>
      </c>
      <c r="C3239" s="10">
        <v>730153</v>
      </c>
      <c r="D3239" t="s">
        <v>6669</v>
      </c>
      <c r="E3239" t="s">
        <v>12145</v>
      </c>
      <c r="F3239" t="s">
        <v>10036</v>
      </c>
      <c r="G3239" t="s">
        <v>6672</v>
      </c>
      <c r="H3239" t="s">
        <v>934</v>
      </c>
      <c r="I3239" t="s">
        <v>10037</v>
      </c>
      <c r="J3239">
        <v>0</v>
      </c>
      <c r="K3239">
        <v>0</v>
      </c>
      <c r="L3239">
        <v>1</v>
      </c>
      <c r="M3239">
        <v>0</v>
      </c>
      <c r="N3239">
        <v>0</v>
      </c>
      <c r="O3239">
        <v>0</v>
      </c>
    </row>
    <row r="3240" spans="1:15">
      <c r="A3240">
        <v>1226</v>
      </c>
      <c r="B3240">
        <v>7301</v>
      </c>
      <c r="C3240" s="10">
        <v>730133</v>
      </c>
      <c r="D3240" t="s">
        <v>6669</v>
      </c>
      <c r="E3240" t="s">
        <v>12145</v>
      </c>
      <c r="F3240" t="s">
        <v>10038</v>
      </c>
      <c r="G3240" t="s">
        <v>6672</v>
      </c>
      <c r="H3240" t="s">
        <v>934</v>
      </c>
      <c r="I3240" t="s">
        <v>10039</v>
      </c>
      <c r="J3240">
        <v>0</v>
      </c>
      <c r="K3240">
        <v>0</v>
      </c>
      <c r="L3240">
        <v>1</v>
      </c>
      <c r="M3240">
        <v>0</v>
      </c>
      <c r="N3240">
        <v>0</v>
      </c>
      <c r="O3240">
        <v>0</v>
      </c>
    </row>
    <row r="3241" spans="1:15">
      <c r="A3241">
        <v>1226</v>
      </c>
      <c r="B3241">
        <v>7301</v>
      </c>
      <c r="C3241" s="10">
        <v>730134</v>
      </c>
      <c r="D3241" t="s">
        <v>6669</v>
      </c>
      <c r="E3241" t="s">
        <v>12145</v>
      </c>
      <c r="F3241" t="s">
        <v>10042</v>
      </c>
      <c r="G3241" t="s">
        <v>6672</v>
      </c>
      <c r="H3241" t="s">
        <v>934</v>
      </c>
      <c r="I3241" t="s">
        <v>10043</v>
      </c>
      <c r="J3241">
        <v>0</v>
      </c>
      <c r="K3241">
        <v>0</v>
      </c>
      <c r="L3241">
        <v>1</v>
      </c>
      <c r="M3241">
        <v>0</v>
      </c>
      <c r="N3241">
        <v>0</v>
      </c>
      <c r="O3241">
        <v>0</v>
      </c>
    </row>
    <row r="3242" spans="1:15">
      <c r="A3242">
        <v>1226</v>
      </c>
      <c r="B3242">
        <v>7301</v>
      </c>
      <c r="C3242" s="10">
        <v>730154</v>
      </c>
      <c r="D3242" t="s">
        <v>6669</v>
      </c>
      <c r="E3242" t="s">
        <v>12145</v>
      </c>
      <c r="F3242" t="s">
        <v>10040</v>
      </c>
      <c r="G3242" t="s">
        <v>6672</v>
      </c>
      <c r="H3242" t="s">
        <v>934</v>
      </c>
      <c r="I3242" t="s">
        <v>10041</v>
      </c>
      <c r="J3242">
        <v>0</v>
      </c>
      <c r="K3242">
        <v>0</v>
      </c>
      <c r="L3242">
        <v>1</v>
      </c>
      <c r="M3242">
        <v>0</v>
      </c>
      <c r="N3242">
        <v>0</v>
      </c>
      <c r="O3242">
        <v>0</v>
      </c>
    </row>
    <row r="3243" spans="1:15">
      <c r="A3243">
        <v>1226</v>
      </c>
      <c r="B3243">
        <v>7301</v>
      </c>
      <c r="C3243" s="10">
        <v>730135</v>
      </c>
      <c r="D3243" t="s">
        <v>6669</v>
      </c>
      <c r="E3243" t="s">
        <v>12145</v>
      </c>
      <c r="F3243" t="s">
        <v>10044</v>
      </c>
      <c r="G3243" t="s">
        <v>6672</v>
      </c>
      <c r="H3243" t="s">
        <v>934</v>
      </c>
      <c r="I3243" t="s">
        <v>10045</v>
      </c>
      <c r="J3243">
        <v>0</v>
      </c>
      <c r="K3243">
        <v>0</v>
      </c>
      <c r="L3243">
        <v>1</v>
      </c>
      <c r="M3243">
        <v>0</v>
      </c>
      <c r="N3243">
        <v>0</v>
      </c>
      <c r="O3243">
        <v>0</v>
      </c>
    </row>
    <row r="3244" spans="1:15">
      <c r="A3244">
        <v>1226</v>
      </c>
      <c r="B3244">
        <v>7301</v>
      </c>
      <c r="C3244" s="10">
        <v>730155</v>
      </c>
      <c r="D3244" t="s">
        <v>6669</v>
      </c>
      <c r="E3244" t="s">
        <v>12145</v>
      </c>
      <c r="F3244" t="s">
        <v>11260</v>
      </c>
      <c r="G3244" t="s">
        <v>6672</v>
      </c>
      <c r="H3244" t="s">
        <v>934</v>
      </c>
      <c r="I3244" t="s">
        <v>11261</v>
      </c>
      <c r="J3244">
        <v>0</v>
      </c>
      <c r="K3244">
        <v>0</v>
      </c>
      <c r="L3244">
        <v>1</v>
      </c>
      <c r="M3244">
        <v>0</v>
      </c>
      <c r="N3244">
        <v>0</v>
      </c>
      <c r="O3244">
        <v>0</v>
      </c>
    </row>
    <row r="3245" spans="1:15">
      <c r="A3245">
        <v>1226</v>
      </c>
      <c r="B3245">
        <v>7301</v>
      </c>
      <c r="C3245" s="10">
        <v>730136</v>
      </c>
      <c r="D3245" t="s">
        <v>6669</v>
      </c>
      <c r="E3245" t="s">
        <v>12145</v>
      </c>
      <c r="F3245" t="s">
        <v>10046</v>
      </c>
      <c r="G3245" t="s">
        <v>6672</v>
      </c>
      <c r="H3245" t="s">
        <v>934</v>
      </c>
      <c r="I3245" t="s">
        <v>10047</v>
      </c>
      <c r="J3245">
        <v>0</v>
      </c>
      <c r="K3245">
        <v>0</v>
      </c>
      <c r="L3245">
        <v>1</v>
      </c>
      <c r="M3245">
        <v>0</v>
      </c>
      <c r="N3245">
        <v>0</v>
      </c>
      <c r="O3245">
        <v>0</v>
      </c>
    </row>
    <row r="3246" spans="1:15">
      <c r="A3246">
        <v>1226</v>
      </c>
      <c r="B3246">
        <v>7301</v>
      </c>
      <c r="C3246" s="10">
        <v>730156</v>
      </c>
      <c r="D3246" t="s">
        <v>6669</v>
      </c>
      <c r="E3246" t="s">
        <v>12145</v>
      </c>
      <c r="F3246" t="s">
        <v>11262</v>
      </c>
      <c r="G3246" t="s">
        <v>6672</v>
      </c>
      <c r="H3246" t="s">
        <v>934</v>
      </c>
      <c r="I3246" t="s">
        <v>11263</v>
      </c>
      <c r="J3246">
        <v>0</v>
      </c>
      <c r="K3246">
        <v>0</v>
      </c>
      <c r="L3246">
        <v>1</v>
      </c>
      <c r="M3246">
        <v>0</v>
      </c>
      <c r="N3246">
        <v>0</v>
      </c>
      <c r="O3246">
        <v>0</v>
      </c>
    </row>
    <row r="3247" spans="1:15">
      <c r="A3247">
        <v>1226</v>
      </c>
      <c r="B3247">
        <v>7301</v>
      </c>
      <c r="C3247" s="10">
        <v>730137</v>
      </c>
      <c r="D3247" t="s">
        <v>6669</v>
      </c>
      <c r="E3247" t="s">
        <v>12145</v>
      </c>
      <c r="F3247" t="s">
        <v>10048</v>
      </c>
      <c r="G3247" t="s">
        <v>6672</v>
      </c>
      <c r="H3247" t="s">
        <v>934</v>
      </c>
      <c r="I3247" t="s">
        <v>10049</v>
      </c>
      <c r="J3247">
        <v>0</v>
      </c>
      <c r="K3247">
        <v>0</v>
      </c>
      <c r="L3247">
        <v>1</v>
      </c>
      <c r="M3247">
        <v>0</v>
      </c>
      <c r="N3247">
        <v>0</v>
      </c>
      <c r="O3247">
        <v>0</v>
      </c>
    </row>
    <row r="3248" spans="1:15">
      <c r="A3248">
        <v>1226</v>
      </c>
      <c r="B3248">
        <v>7301</v>
      </c>
      <c r="C3248" s="10">
        <v>730127</v>
      </c>
      <c r="D3248" t="s">
        <v>6669</v>
      </c>
      <c r="E3248" t="s">
        <v>12145</v>
      </c>
      <c r="F3248" t="s">
        <v>12196</v>
      </c>
      <c r="G3248" t="s">
        <v>6672</v>
      </c>
      <c r="H3248" t="s">
        <v>934</v>
      </c>
      <c r="I3248" t="s">
        <v>12197</v>
      </c>
      <c r="J3248">
        <v>0</v>
      </c>
      <c r="K3248">
        <v>0</v>
      </c>
      <c r="L3248">
        <v>1</v>
      </c>
      <c r="M3248">
        <v>0</v>
      </c>
      <c r="N3248">
        <v>0</v>
      </c>
      <c r="O3248">
        <v>0</v>
      </c>
    </row>
    <row r="3249" spans="1:15">
      <c r="A3249">
        <v>1226</v>
      </c>
      <c r="B3249">
        <v>7301</v>
      </c>
      <c r="C3249" s="10">
        <v>730178</v>
      </c>
      <c r="D3249" t="s">
        <v>6669</v>
      </c>
      <c r="E3249" t="s">
        <v>12145</v>
      </c>
      <c r="F3249" t="s">
        <v>12198</v>
      </c>
      <c r="G3249" t="s">
        <v>6672</v>
      </c>
      <c r="H3249" t="s">
        <v>934</v>
      </c>
      <c r="I3249" t="s">
        <v>12199</v>
      </c>
      <c r="J3249">
        <v>0</v>
      </c>
      <c r="K3249">
        <v>0</v>
      </c>
      <c r="L3249">
        <v>0</v>
      </c>
      <c r="M3249">
        <v>0</v>
      </c>
      <c r="N3249">
        <v>0</v>
      </c>
      <c r="O3249">
        <v>0</v>
      </c>
    </row>
    <row r="3250" spans="1:15">
      <c r="A3250">
        <v>1226</v>
      </c>
      <c r="B3250">
        <v>7301</v>
      </c>
      <c r="C3250" s="10">
        <v>730108</v>
      </c>
      <c r="D3250" t="s">
        <v>6669</v>
      </c>
      <c r="E3250" t="s">
        <v>12145</v>
      </c>
      <c r="F3250" t="s">
        <v>10265</v>
      </c>
      <c r="G3250" t="s">
        <v>6672</v>
      </c>
      <c r="H3250" t="s">
        <v>934</v>
      </c>
      <c r="I3250" t="s">
        <v>10266</v>
      </c>
      <c r="J3250">
        <v>0</v>
      </c>
      <c r="K3250">
        <v>0</v>
      </c>
      <c r="L3250">
        <v>0</v>
      </c>
      <c r="M3250">
        <v>0</v>
      </c>
      <c r="N3250">
        <v>0</v>
      </c>
      <c r="O3250">
        <v>0</v>
      </c>
    </row>
    <row r="3251" spans="1:15">
      <c r="A3251">
        <v>1226</v>
      </c>
      <c r="B3251">
        <v>7301</v>
      </c>
      <c r="C3251" s="10">
        <v>730157</v>
      </c>
      <c r="D3251" t="s">
        <v>6669</v>
      </c>
      <c r="E3251" t="s">
        <v>12145</v>
      </c>
      <c r="F3251" t="s">
        <v>12200</v>
      </c>
      <c r="G3251" t="s">
        <v>6672</v>
      </c>
      <c r="H3251" t="s">
        <v>934</v>
      </c>
      <c r="I3251" t="s">
        <v>12201</v>
      </c>
      <c r="J3251">
        <v>0</v>
      </c>
      <c r="K3251">
        <v>0</v>
      </c>
      <c r="L3251">
        <v>0</v>
      </c>
      <c r="M3251">
        <v>0</v>
      </c>
      <c r="N3251">
        <v>0</v>
      </c>
      <c r="O3251">
        <v>0</v>
      </c>
    </row>
    <row r="3252" spans="1:15">
      <c r="A3252">
        <v>1226</v>
      </c>
      <c r="B3252">
        <v>7301</v>
      </c>
      <c r="C3252" s="10">
        <v>730117</v>
      </c>
      <c r="D3252" t="s">
        <v>6669</v>
      </c>
      <c r="E3252" t="s">
        <v>12145</v>
      </c>
      <c r="F3252" t="s">
        <v>12202</v>
      </c>
      <c r="G3252" t="s">
        <v>6672</v>
      </c>
      <c r="H3252" t="s">
        <v>934</v>
      </c>
      <c r="I3252" t="s">
        <v>12203</v>
      </c>
      <c r="J3252">
        <v>0</v>
      </c>
      <c r="K3252">
        <v>0</v>
      </c>
      <c r="L3252">
        <v>0</v>
      </c>
      <c r="M3252">
        <v>0</v>
      </c>
      <c r="N3252">
        <v>0</v>
      </c>
      <c r="O3252">
        <v>0</v>
      </c>
    </row>
    <row r="3253" spans="1:15">
      <c r="A3253">
        <v>1226</v>
      </c>
      <c r="B3253">
        <v>7301</v>
      </c>
      <c r="C3253" s="10">
        <v>730125</v>
      </c>
      <c r="D3253" t="s">
        <v>6669</v>
      </c>
      <c r="E3253" t="s">
        <v>12145</v>
      </c>
      <c r="F3253" t="s">
        <v>12204</v>
      </c>
      <c r="G3253" t="s">
        <v>6672</v>
      </c>
      <c r="H3253" t="s">
        <v>934</v>
      </c>
      <c r="I3253" t="s">
        <v>12205</v>
      </c>
      <c r="J3253">
        <v>0</v>
      </c>
      <c r="K3253">
        <v>0</v>
      </c>
      <c r="L3253">
        <v>0</v>
      </c>
      <c r="M3253">
        <v>0</v>
      </c>
      <c r="N3253">
        <v>0</v>
      </c>
      <c r="O3253">
        <v>0</v>
      </c>
    </row>
    <row r="3254" spans="1:15">
      <c r="A3254">
        <v>1226</v>
      </c>
      <c r="B3254">
        <v>7301</v>
      </c>
      <c r="C3254" s="10">
        <v>730115</v>
      </c>
      <c r="D3254" t="s">
        <v>6669</v>
      </c>
      <c r="E3254" t="s">
        <v>12145</v>
      </c>
      <c r="F3254" t="s">
        <v>12206</v>
      </c>
      <c r="G3254" t="s">
        <v>6672</v>
      </c>
      <c r="H3254" t="s">
        <v>934</v>
      </c>
      <c r="I3254" t="s">
        <v>12207</v>
      </c>
      <c r="J3254">
        <v>0</v>
      </c>
      <c r="K3254">
        <v>0</v>
      </c>
      <c r="L3254">
        <v>0</v>
      </c>
      <c r="M3254">
        <v>0</v>
      </c>
      <c r="N3254">
        <v>0</v>
      </c>
      <c r="O3254">
        <v>0</v>
      </c>
    </row>
    <row r="3255" spans="1:15">
      <c r="A3255">
        <v>1226</v>
      </c>
      <c r="B3255">
        <v>7301</v>
      </c>
      <c r="C3255" s="10">
        <v>730121</v>
      </c>
      <c r="D3255" t="s">
        <v>6669</v>
      </c>
      <c r="E3255" t="s">
        <v>12145</v>
      </c>
      <c r="F3255" t="s">
        <v>12208</v>
      </c>
      <c r="G3255" t="s">
        <v>6672</v>
      </c>
      <c r="H3255" t="s">
        <v>934</v>
      </c>
      <c r="I3255" t="s">
        <v>12209</v>
      </c>
      <c r="J3255">
        <v>0</v>
      </c>
      <c r="K3255">
        <v>0</v>
      </c>
      <c r="L3255">
        <v>1</v>
      </c>
      <c r="M3255">
        <v>0</v>
      </c>
      <c r="N3255">
        <v>0</v>
      </c>
      <c r="O3255">
        <v>0</v>
      </c>
    </row>
    <row r="3256" spans="1:15">
      <c r="A3256">
        <v>1226</v>
      </c>
      <c r="B3256">
        <v>7301</v>
      </c>
      <c r="C3256" s="10">
        <v>730158</v>
      </c>
      <c r="D3256" t="s">
        <v>6669</v>
      </c>
      <c r="E3256" t="s">
        <v>12145</v>
      </c>
      <c r="F3256" t="s">
        <v>12210</v>
      </c>
      <c r="G3256" t="s">
        <v>6672</v>
      </c>
      <c r="H3256" t="s">
        <v>934</v>
      </c>
      <c r="I3256" t="s">
        <v>12211</v>
      </c>
      <c r="J3256">
        <v>0</v>
      </c>
      <c r="K3256">
        <v>0</v>
      </c>
      <c r="L3256">
        <v>1</v>
      </c>
      <c r="M3256">
        <v>0</v>
      </c>
      <c r="N3256">
        <v>0</v>
      </c>
      <c r="O3256">
        <v>0</v>
      </c>
    </row>
    <row r="3257" spans="1:15">
      <c r="A3257">
        <v>1226</v>
      </c>
      <c r="B3257">
        <v>7301</v>
      </c>
      <c r="C3257" s="10">
        <v>730122</v>
      </c>
      <c r="D3257" t="s">
        <v>6669</v>
      </c>
      <c r="E3257" t="s">
        <v>12145</v>
      </c>
      <c r="F3257" t="s">
        <v>12212</v>
      </c>
      <c r="G3257" t="s">
        <v>6672</v>
      </c>
      <c r="H3257" t="s">
        <v>934</v>
      </c>
      <c r="I3257" t="s">
        <v>12213</v>
      </c>
      <c r="J3257">
        <v>0</v>
      </c>
      <c r="K3257">
        <v>0</v>
      </c>
      <c r="L3257">
        <v>1</v>
      </c>
      <c r="M3257">
        <v>0</v>
      </c>
      <c r="N3257">
        <v>0</v>
      </c>
      <c r="O3257">
        <v>0</v>
      </c>
    </row>
    <row r="3258" spans="1:15">
      <c r="A3258">
        <v>1226</v>
      </c>
      <c r="B3258">
        <v>7301</v>
      </c>
      <c r="C3258" s="10">
        <v>730159</v>
      </c>
      <c r="D3258" t="s">
        <v>6669</v>
      </c>
      <c r="E3258" t="s">
        <v>12145</v>
      </c>
      <c r="F3258" t="s">
        <v>12214</v>
      </c>
      <c r="G3258" t="s">
        <v>6672</v>
      </c>
      <c r="H3258" t="s">
        <v>934</v>
      </c>
      <c r="I3258" t="s">
        <v>12215</v>
      </c>
      <c r="J3258">
        <v>0</v>
      </c>
      <c r="K3258">
        <v>0</v>
      </c>
      <c r="L3258">
        <v>1</v>
      </c>
      <c r="M3258">
        <v>0</v>
      </c>
      <c r="N3258">
        <v>0</v>
      </c>
      <c r="O3258">
        <v>0</v>
      </c>
    </row>
    <row r="3259" spans="1:15">
      <c r="A3259">
        <v>1226</v>
      </c>
      <c r="B3259">
        <v>7301</v>
      </c>
      <c r="C3259" s="10">
        <v>730123</v>
      </c>
      <c r="D3259" t="s">
        <v>6669</v>
      </c>
      <c r="E3259" t="s">
        <v>12145</v>
      </c>
      <c r="F3259" t="s">
        <v>12216</v>
      </c>
      <c r="G3259" t="s">
        <v>6672</v>
      </c>
      <c r="H3259" t="s">
        <v>934</v>
      </c>
      <c r="I3259" t="s">
        <v>12217</v>
      </c>
      <c r="J3259">
        <v>0</v>
      </c>
      <c r="K3259">
        <v>0</v>
      </c>
      <c r="L3259">
        <v>1</v>
      </c>
      <c r="M3259">
        <v>0</v>
      </c>
      <c r="N3259">
        <v>0</v>
      </c>
      <c r="O3259">
        <v>0</v>
      </c>
    </row>
    <row r="3260" spans="1:15">
      <c r="A3260">
        <v>1226</v>
      </c>
      <c r="B3260">
        <v>7301</v>
      </c>
      <c r="C3260" s="10">
        <v>730124</v>
      </c>
      <c r="D3260" t="s">
        <v>6669</v>
      </c>
      <c r="E3260" t="s">
        <v>12145</v>
      </c>
      <c r="F3260" t="s">
        <v>12218</v>
      </c>
      <c r="G3260" t="s">
        <v>6672</v>
      </c>
      <c r="H3260" t="s">
        <v>934</v>
      </c>
      <c r="I3260" t="s">
        <v>12219</v>
      </c>
      <c r="J3260">
        <v>0</v>
      </c>
      <c r="K3260">
        <v>0</v>
      </c>
      <c r="L3260">
        <v>1</v>
      </c>
      <c r="M3260">
        <v>0</v>
      </c>
      <c r="N3260">
        <v>0</v>
      </c>
      <c r="O3260">
        <v>0</v>
      </c>
    </row>
    <row r="3261" spans="1:15">
      <c r="A3261">
        <v>1227</v>
      </c>
      <c r="B3261">
        <v>7304</v>
      </c>
      <c r="C3261" s="10">
        <v>730400</v>
      </c>
      <c r="D3261" t="s">
        <v>6669</v>
      </c>
      <c r="E3261" t="s">
        <v>12220</v>
      </c>
      <c r="F3261" t="s">
        <v>6671</v>
      </c>
      <c r="G3261" t="s">
        <v>6672</v>
      </c>
      <c r="H3261" t="s">
        <v>12221</v>
      </c>
      <c r="I3261" t="s">
        <v>6674</v>
      </c>
      <c r="J3261">
        <v>0</v>
      </c>
      <c r="K3261">
        <v>0</v>
      </c>
      <c r="L3261">
        <v>0</v>
      </c>
      <c r="M3261">
        <v>0</v>
      </c>
      <c r="N3261">
        <v>0</v>
      </c>
      <c r="O3261">
        <v>0</v>
      </c>
    </row>
    <row r="3262" spans="1:15">
      <c r="A3262">
        <v>1227</v>
      </c>
      <c r="B3262">
        <v>7304</v>
      </c>
      <c r="C3262" s="10">
        <v>730404</v>
      </c>
      <c r="D3262" t="s">
        <v>6669</v>
      </c>
      <c r="E3262" t="s">
        <v>12220</v>
      </c>
      <c r="F3262" t="s">
        <v>12222</v>
      </c>
      <c r="G3262" t="s">
        <v>6672</v>
      </c>
      <c r="H3262" t="s">
        <v>12221</v>
      </c>
      <c r="I3262" t="s">
        <v>12223</v>
      </c>
      <c r="J3262">
        <v>0</v>
      </c>
      <c r="K3262">
        <v>0</v>
      </c>
      <c r="L3262">
        <v>0</v>
      </c>
      <c r="M3262">
        <v>0</v>
      </c>
      <c r="N3262">
        <v>0</v>
      </c>
      <c r="O3262">
        <v>0</v>
      </c>
    </row>
    <row r="3263" spans="1:15">
      <c r="A3263">
        <v>1227</v>
      </c>
      <c r="B3263">
        <v>7304</v>
      </c>
      <c r="C3263" s="10">
        <v>730401</v>
      </c>
      <c r="D3263" t="s">
        <v>6669</v>
      </c>
      <c r="E3263" t="s">
        <v>12220</v>
      </c>
      <c r="F3263" t="s">
        <v>12224</v>
      </c>
      <c r="G3263" t="s">
        <v>6672</v>
      </c>
      <c r="H3263" t="s">
        <v>12221</v>
      </c>
      <c r="I3263" t="s">
        <v>12225</v>
      </c>
      <c r="J3263">
        <v>0</v>
      </c>
      <c r="K3263">
        <v>0</v>
      </c>
      <c r="L3263">
        <v>0</v>
      </c>
      <c r="M3263">
        <v>0</v>
      </c>
      <c r="N3263">
        <v>0</v>
      </c>
      <c r="O3263">
        <v>0</v>
      </c>
    </row>
    <row r="3264" spans="1:15">
      <c r="A3264">
        <v>1227</v>
      </c>
      <c r="B3264">
        <v>7304</v>
      </c>
      <c r="C3264" s="10">
        <v>730405</v>
      </c>
      <c r="D3264" t="s">
        <v>6669</v>
      </c>
      <c r="E3264" t="s">
        <v>12220</v>
      </c>
      <c r="F3264" t="s">
        <v>12226</v>
      </c>
      <c r="G3264" t="s">
        <v>6672</v>
      </c>
      <c r="H3264" t="s">
        <v>12221</v>
      </c>
      <c r="I3264" t="s">
        <v>12227</v>
      </c>
      <c r="J3264">
        <v>0</v>
      </c>
      <c r="K3264">
        <v>0</v>
      </c>
      <c r="L3264">
        <v>0</v>
      </c>
      <c r="M3264">
        <v>0</v>
      </c>
      <c r="N3264">
        <v>0</v>
      </c>
      <c r="O3264">
        <v>0</v>
      </c>
    </row>
    <row r="3265" spans="1:15">
      <c r="A3265">
        <v>1227</v>
      </c>
      <c r="B3265">
        <v>7304</v>
      </c>
      <c r="C3265" s="10">
        <v>730402</v>
      </c>
      <c r="D3265" t="s">
        <v>6669</v>
      </c>
      <c r="E3265" t="s">
        <v>12220</v>
      </c>
      <c r="F3265" t="s">
        <v>12050</v>
      </c>
      <c r="G3265" t="s">
        <v>6672</v>
      </c>
      <c r="H3265" t="s">
        <v>12221</v>
      </c>
      <c r="I3265" t="s">
        <v>12228</v>
      </c>
      <c r="J3265">
        <v>0</v>
      </c>
      <c r="K3265">
        <v>0</v>
      </c>
      <c r="L3265">
        <v>0</v>
      </c>
      <c r="M3265">
        <v>0</v>
      </c>
      <c r="N3265">
        <v>0</v>
      </c>
      <c r="O3265">
        <v>0</v>
      </c>
    </row>
    <row r="3266" spans="1:15">
      <c r="A3266">
        <v>1227</v>
      </c>
      <c r="B3266">
        <v>7304</v>
      </c>
      <c r="C3266" s="10">
        <v>730406</v>
      </c>
      <c r="D3266" t="s">
        <v>6669</v>
      </c>
      <c r="E3266" t="s">
        <v>12220</v>
      </c>
      <c r="F3266" t="s">
        <v>12229</v>
      </c>
      <c r="G3266" t="s">
        <v>6672</v>
      </c>
      <c r="H3266" t="s">
        <v>12221</v>
      </c>
      <c r="I3266" t="s">
        <v>12230</v>
      </c>
      <c r="J3266">
        <v>0</v>
      </c>
      <c r="K3266">
        <v>0</v>
      </c>
      <c r="L3266">
        <v>0</v>
      </c>
      <c r="M3266">
        <v>0</v>
      </c>
      <c r="N3266">
        <v>0</v>
      </c>
      <c r="O3266">
        <v>0</v>
      </c>
    </row>
    <row r="3267" spans="1:15">
      <c r="A3267">
        <v>1227</v>
      </c>
      <c r="B3267">
        <v>7304</v>
      </c>
      <c r="C3267" s="10">
        <v>730403</v>
      </c>
      <c r="D3267" t="s">
        <v>6669</v>
      </c>
      <c r="E3267" t="s">
        <v>12220</v>
      </c>
      <c r="F3267" t="s">
        <v>8584</v>
      </c>
      <c r="G3267" t="s">
        <v>6672</v>
      </c>
      <c r="H3267" t="s">
        <v>12221</v>
      </c>
      <c r="I3267" t="s">
        <v>8585</v>
      </c>
      <c r="J3267">
        <v>0</v>
      </c>
      <c r="K3267">
        <v>0</v>
      </c>
      <c r="L3267">
        <v>0</v>
      </c>
      <c r="M3267">
        <v>0</v>
      </c>
      <c r="N3267">
        <v>0</v>
      </c>
      <c r="O3267">
        <v>0</v>
      </c>
    </row>
    <row r="3268" spans="1:15">
      <c r="A3268">
        <v>1227</v>
      </c>
      <c r="B3268">
        <v>7304</v>
      </c>
      <c r="C3268" s="10">
        <v>730407</v>
      </c>
      <c r="D3268" t="s">
        <v>6669</v>
      </c>
      <c r="E3268" t="s">
        <v>12220</v>
      </c>
      <c r="F3268" t="s">
        <v>12231</v>
      </c>
      <c r="G3268" t="s">
        <v>6672</v>
      </c>
      <c r="H3268" t="s">
        <v>12221</v>
      </c>
      <c r="I3268" t="s">
        <v>12232</v>
      </c>
      <c r="J3268">
        <v>0</v>
      </c>
      <c r="K3268">
        <v>0</v>
      </c>
      <c r="L3268">
        <v>0</v>
      </c>
      <c r="M3268">
        <v>0</v>
      </c>
      <c r="N3268">
        <v>0</v>
      </c>
      <c r="O3268">
        <v>0</v>
      </c>
    </row>
    <row r="3269" spans="1:15">
      <c r="A3269">
        <v>1228</v>
      </c>
      <c r="B3269">
        <v>74</v>
      </c>
      <c r="C3269" s="10">
        <v>740000</v>
      </c>
      <c r="D3269" t="s">
        <v>6669</v>
      </c>
      <c r="E3269" t="s">
        <v>12233</v>
      </c>
      <c r="F3269" t="s">
        <v>6671</v>
      </c>
      <c r="G3269" t="s">
        <v>6672</v>
      </c>
      <c r="H3269" t="s">
        <v>893</v>
      </c>
      <c r="I3269" t="s">
        <v>6674</v>
      </c>
      <c r="J3269">
        <v>0</v>
      </c>
      <c r="K3269">
        <v>0</v>
      </c>
      <c r="L3269">
        <v>0</v>
      </c>
      <c r="M3269">
        <v>0</v>
      </c>
      <c r="N3269">
        <v>0</v>
      </c>
      <c r="O3269">
        <v>0</v>
      </c>
    </row>
    <row r="3270" spans="1:15">
      <c r="A3270">
        <v>1228</v>
      </c>
      <c r="B3270">
        <v>74</v>
      </c>
      <c r="C3270" s="10">
        <v>740001</v>
      </c>
      <c r="D3270" t="s">
        <v>6669</v>
      </c>
      <c r="E3270" t="s">
        <v>12233</v>
      </c>
      <c r="F3270" t="s">
        <v>11344</v>
      </c>
      <c r="G3270" t="s">
        <v>6672</v>
      </c>
      <c r="H3270" t="s">
        <v>893</v>
      </c>
      <c r="I3270" t="s">
        <v>12234</v>
      </c>
      <c r="J3270">
        <v>0</v>
      </c>
      <c r="K3270">
        <v>0</v>
      </c>
      <c r="L3270">
        <v>0</v>
      </c>
      <c r="M3270">
        <v>0</v>
      </c>
      <c r="N3270">
        <v>0</v>
      </c>
      <c r="O3270">
        <v>0</v>
      </c>
    </row>
    <row r="3271" spans="1:15">
      <c r="A3271">
        <v>1228</v>
      </c>
      <c r="B3271">
        <v>74</v>
      </c>
      <c r="C3271" s="10">
        <v>740002</v>
      </c>
      <c r="D3271" t="s">
        <v>6669</v>
      </c>
      <c r="E3271" t="s">
        <v>12233</v>
      </c>
      <c r="F3271" t="s">
        <v>11346</v>
      </c>
      <c r="G3271" t="s">
        <v>6672</v>
      </c>
      <c r="H3271" t="s">
        <v>893</v>
      </c>
      <c r="I3271" t="s">
        <v>12235</v>
      </c>
      <c r="J3271">
        <v>0</v>
      </c>
      <c r="K3271">
        <v>0</v>
      </c>
      <c r="L3271">
        <v>0</v>
      </c>
      <c r="M3271">
        <v>0</v>
      </c>
      <c r="N3271">
        <v>0</v>
      </c>
      <c r="O3271">
        <v>0</v>
      </c>
    </row>
    <row r="3272" spans="1:15">
      <c r="A3272">
        <v>1228</v>
      </c>
      <c r="B3272">
        <v>74</v>
      </c>
      <c r="C3272" s="10">
        <v>740003</v>
      </c>
      <c r="D3272" t="s">
        <v>6669</v>
      </c>
      <c r="E3272" t="s">
        <v>12233</v>
      </c>
      <c r="F3272" t="s">
        <v>11348</v>
      </c>
      <c r="G3272" t="s">
        <v>6672</v>
      </c>
      <c r="H3272" t="s">
        <v>893</v>
      </c>
      <c r="I3272" t="s">
        <v>12236</v>
      </c>
      <c r="J3272">
        <v>0</v>
      </c>
      <c r="K3272">
        <v>0</v>
      </c>
      <c r="L3272">
        <v>0</v>
      </c>
      <c r="M3272">
        <v>0</v>
      </c>
      <c r="N3272">
        <v>0</v>
      </c>
      <c r="O3272">
        <v>0</v>
      </c>
    </row>
    <row r="3273" spans="1:15">
      <c r="A3273">
        <v>1228</v>
      </c>
      <c r="B3273">
        <v>74</v>
      </c>
      <c r="C3273" s="10">
        <v>740004</v>
      </c>
      <c r="D3273" t="s">
        <v>6669</v>
      </c>
      <c r="E3273" t="s">
        <v>12233</v>
      </c>
      <c r="F3273" t="s">
        <v>11350</v>
      </c>
      <c r="G3273" t="s">
        <v>6672</v>
      </c>
      <c r="H3273" t="s">
        <v>893</v>
      </c>
      <c r="I3273" t="s">
        <v>12237</v>
      </c>
      <c r="J3273">
        <v>0</v>
      </c>
      <c r="K3273">
        <v>0</v>
      </c>
      <c r="L3273">
        <v>0</v>
      </c>
      <c r="M3273">
        <v>0</v>
      </c>
      <c r="N3273">
        <v>0</v>
      </c>
      <c r="O3273">
        <v>0</v>
      </c>
    </row>
    <row r="3274" spans="1:15">
      <c r="A3274">
        <v>1228</v>
      </c>
      <c r="B3274">
        <v>74</v>
      </c>
      <c r="C3274" s="10">
        <v>740005</v>
      </c>
      <c r="D3274" t="s">
        <v>6669</v>
      </c>
      <c r="E3274" t="s">
        <v>12233</v>
      </c>
      <c r="F3274" t="s">
        <v>11352</v>
      </c>
      <c r="G3274" t="s">
        <v>6672</v>
      </c>
      <c r="H3274" t="s">
        <v>893</v>
      </c>
      <c r="I3274" t="s">
        <v>12238</v>
      </c>
      <c r="J3274">
        <v>0</v>
      </c>
      <c r="K3274">
        <v>0</v>
      </c>
      <c r="L3274">
        <v>0</v>
      </c>
      <c r="M3274">
        <v>0</v>
      </c>
      <c r="N3274">
        <v>0</v>
      </c>
      <c r="O3274">
        <v>0</v>
      </c>
    </row>
    <row r="3275" spans="1:15">
      <c r="A3275">
        <v>1228</v>
      </c>
      <c r="B3275">
        <v>74</v>
      </c>
      <c r="C3275" s="10">
        <v>740006</v>
      </c>
      <c r="D3275" t="s">
        <v>6669</v>
      </c>
      <c r="E3275" t="s">
        <v>12233</v>
      </c>
      <c r="F3275" t="s">
        <v>11354</v>
      </c>
      <c r="G3275" t="s">
        <v>6672</v>
      </c>
      <c r="H3275" t="s">
        <v>893</v>
      </c>
      <c r="I3275" t="s">
        <v>12239</v>
      </c>
      <c r="J3275">
        <v>0</v>
      </c>
      <c r="K3275">
        <v>0</v>
      </c>
      <c r="L3275">
        <v>0</v>
      </c>
      <c r="M3275">
        <v>0</v>
      </c>
      <c r="N3275">
        <v>0</v>
      </c>
      <c r="O3275">
        <v>0</v>
      </c>
    </row>
    <row r="3276" spans="1:15">
      <c r="A3276">
        <v>1228</v>
      </c>
      <c r="B3276">
        <v>74</v>
      </c>
      <c r="C3276" s="10">
        <v>740007</v>
      </c>
      <c r="D3276" t="s">
        <v>6669</v>
      </c>
      <c r="E3276" t="s">
        <v>12233</v>
      </c>
      <c r="F3276" t="s">
        <v>11356</v>
      </c>
      <c r="G3276" t="s">
        <v>6672</v>
      </c>
      <c r="H3276" t="s">
        <v>893</v>
      </c>
      <c r="I3276" t="s">
        <v>12240</v>
      </c>
      <c r="J3276">
        <v>0</v>
      </c>
      <c r="K3276">
        <v>0</v>
      </c>
      <c r="L3276">
        <v>0</v>
      </c>
      <c r="M3276">
        <v>0</v>
      </c>
      <c r="N3276">
        <v>0</v>
      </c>
      <c r="O3276">
        <v>0</v>
      </c>
    </row>
    <row r="3277" spans="1:15">
      <c r="A3277">
        <v>1228</v>
      </c>
      <c r="B3277">
        <v>74</v>
      </c>
      <c r="C3277" s="10">
        <v>740008</v>
      </c>
      <c r="D3277" t="s">
        <v>6669</v>
      </c>
      <c r="E3277" t="s">
        <v>12233</v>
      </c>
      <c r="F3277" t="s">
        <v>11358</v>
      </c>
      <c r="G3277" t="s">
        <v>6672</v>
      </c>
      <c r="H3277" t="s">
        <v>893</v>
      </c>
      <c r="I3277" t="s">
        <v>12241</v>
      </c>
      <c r="J3277">
        <v>0</v>
      </c>
      <c r="K3277">
        <v>0</v>
      </c>
      <c r="L3277">
        <v>0</v>
      </c>
      <c r="M3277">
        <v>0</v>
      </c>
      <c r="N3277">
        <v>0</v>
      </c>
      <c r="O3277">
        <v>0</v>
      </c>
    </row>
    <row r="3278" spans="1:15">
      <c r="A3278">
        <v>1228</v>
      </c>
      <c r="B3278">
        <v>74</v>
      </c>
      <c r="C3278" s="10">
        <v>740009</v>
      </c>
      <c r="D3278" t="s">
        <v>6669</v>
      </c>
      <c r="E3278" t="s">
        <v>12233</v>
      </c>
      <c r="F3278" t="s">
        <v>12242</v>
      </c>
      <c r="G3278" t="s">
        <v>6672</v>
      </c>
      <c r="H3278" t="s">
        <v>893</v>
      </c>
      <c r="I3278" t="s">
        <v>12243</v>
      </c>
      <c r="J3278">
        <v>0</v>
      </c>
      <c r="K3278">
        <v>0</v>
      </c>
      <c r="L3278">
        <v>0</v>
      </c>
      <c r="M3278">
        <v>0</v>
      </c>
      <c r="N3278">
        <v>0</v>
      </c>
      <c r="O3278">
        <v>0</v>
      </c>
    </row>
    <row r="3279" spans="1:15">
      <c r="A3279">
        <v>1228</v>
      </c>
      <c r="B3279">
        <v>74</v>
      </c>
      <c r="C3279" s="10">
        <v>740031</v>
      </c>
      <c r="D3279" t="s">
        <v>6669</v>
      </c>
      <c r="E3279" t="s">
        <v>12233</v>
      </c>
      <c r="F3279" t="s">
        <v>10101</v>
      </c>
      <c r="G3279" t="s">
        <v>6672</v>
      </c>
      <c r="H3279" t="s">
        <v>893</v>
      </c>
      <c r="I3279" t="s">
        <v>11360</v>
      </c>
      <c r="J3279">
        <v>0</v>
      </c>
      <c r="K3279">
        <v>0</v>
      </c>
      <c r="L3279">
        <v>0</v>
      </c>
      <c r="M3279">
        <v>0</v>
      </c>
      <c r="N3279">
        <v>0</v>
      </c>
      <c r="O3279">
        <v>0</v>
      </c>
    </row>
    <row r="3280" spans="1:15">
      <c r="A3280">
        <v>1228</v>
      </c>
      <c r="B3280">
        <v>74</v>
      </c>
      <c r="C3280" s="10">
        <v>740028</v>
      </c>
      <c r="D3280" t="s">
        <v>6669</v>
      </c>
      <c r="E3280" t="s">
        <v>12233</v>
      </c>
      <c r="F3280" t="s">
        <v>12244</v>
      </c>
      <c r="G3280" t="s">
        <v>6672</v>
      </c>
      <c r="H3280" t="s">
        <v>893</v>
      </c>
      <c r="I3280" t="s">
        <v>12245</v>
      </c>
      <c r="J3280">
        <v>0</v>
      </c>
      <c r="K3280">
        <v>0</v>
      </c>
      <c r="L3280">
        <v>0</v>
      </c>
      <c r="M3280">
        <v>0</v>
      </c>
      <c r="N3280">
        <v>0</v>
      </c>
      <c r="O3280">
        <v>0</v>
      </c>
    </row>
    <row r="3281" spans="1:15">
      <c r="A3281">
        <v>1228</v>
      </c>
      <c r="B3281">
        <v>74</v>
      </c>
      <c r="C3281" s="10">
        <v>740021</v>
      </c>
      <c r="D3281" t="s">
        <v>6669</v>
      </c>
      <c r="E3281" t="s">
        <v>12233</v>
      </c>
      <c r="F3281" t="s">
        <v>12246</v>
      </c>
      <c r="G3281" t="s">
        <v>6672</v>
      </c>
      <c r="H3281" t="s">
        <v>893</v>
      </c>
      <c r="I3281" t="s">
        <v>12247</v>
      </c>
      <c r="J3281">
        <v>0</v>
      </c>
      <c r="K3281">
        <v>0</v>
      </c>
      <c r="L3281">
        <v>1</v>
      </c>
      <c r="M3281">
        <v>0</v>
      </c>
      <c r="N3281">
        <v>0</v>
      </c>
      <c r="O3281">
        <v>0</v>
      </c>
    </row>
    <row r="3282" spans="1:15">
      <c r="A3282">
        <v>1228</v>
      </c>
      <c r="B3282">
        <v>7401</v>
      </c>
      <c r="C3282" s="10">
        <v>740143</v>
      </c>
      <c r="D3282" t="s">
        <v>6669</v>
      </c>
      <c r="E3282" t="s">
        <v>12233</v>
      </c>
      <c r="F3282" t="s">
        <v>12248</v>
      </c>
      <c r="G3282" t="s">
        <v>6672</v>
      </c>
      <c r="H3282" t="s">
        <v>893</v>
      </c>
      <c r="I3282" t="s">
        <v>12249</v>
      </c>
      <c r="J3282">
        <v>0</v>
      </c>
      <c r="K3282">
        <v>0</v>
      </c>
      <c r="L3282">
        <v>0</v>
      </c>
      <c r="M3282">
        <v>0</v>
      </c>
      <c r="N3282">
        <v>0</v>
      </c>
      <c r="O3282">
        <v>0</v>
      </c>
    </row>
    <row r="3283" spans="1:15">
      <c r="A3283">
        <v>1228</v>
      </c>
      <c r="B3283">
        <v>7401</v>
      </c>
      <c r="C3283" s="10">
        <v>740142</v>
      </c>
      <c r="D3283" t="s">
        <v>6669</v>
      </c>
      <c r="E3283" t="s">
        <v>12233</v>
      </c>
      <c r="F3283" t="s">
        <v>12250</v>
      </c>
      <c r="G3283" t="s">
        <v>6672</v>
      </c>
      <c r="H3283" t="s">
        <v>893</v>
      </c>
      <c r="I3283" t="s">
        <v>12251</v>
      </c>
      <c r="J3283">
        <v>0</v>
      </c>
      <c r="K3283">
        <v>0</v>
      </c>
      <c r="L3283">
        <v>0</v>
      </c>
      <c r="M3283">
        <v>0</v>
      </c>
      <c r="N3283">
        <v>0</v>
      </c>
      <c r="O3283">
        <v>0</v>
      </c>
    </row>
    <row r="3284" spans="1:15">
      <c r="A3284">
        <v>1228</v>
      </c>
      <c r="B3284">
        <v>7801</v>
      </c>
      <c r="C3284" s="10">
        <v>780151</v>
      </c>
      <c r="D3284" t="s">
        <v>6669</v>
      </c>
      <c r="E3284" t="s">
        <v>12233</v>
      </c>
      <c r="F3284" t="s">
        <v>12252</v>
      </c>
      <c r="G3284" t="s">
        <v>6672</v>
      </c>
      <c r="H3284" t="s">
        <v>893</v>
      </c>
      <c r="I3284" t="s">
        <v>12253</v>
      </c>
      <c r="J3284">
        <v>0</v>
      </c>
      <c r="K3284">
        <v>0</v>
      </c>
      <c r="L3284">
        <v>0</v>
      </c>
      <c r="M3284">
        <v>0</v>
      </c>
      <c r="N3284">
        <v>0</v>
      </c>
      <c r="O3284">
        <v>0</v>
      </c>
    </row>
    <row r="3285" spans="1:15">
      <c r="A3285">
        <v>1228</v>
      </c>
      <c r="B3285">
        <v>7801</v>
      </c>
      <c r="C3285" s="10">
        <v>780153</v>
      </c>
      <c r="D3285" t="s">
        <v>6669</v>
      </c>
      <c r="E3285" t="s">
        <v>12233</v>
      </c>
      <c r="F3285" t="s">
        <v>12254</v>
      </c>
      <c r="G3285" t="s">
        <v>6672</v>
      </c>
      <c r="H3285" t="s">
        <v>893</v>
      </c>
      <c r="I3285" t="s">
        <v>12255</v>
      </c>
      <c r="J3285">
        <v>0</v>
      </c>
      <c r="K3285">
        <v>0</v>
      </c>
      <c r="L3285">
        <v>0</v>
      </c>
      <c r="M3285">
        <v>0</v>
      </c>
      <c r="N3285">
        <v>0</v>
      </c>
      <c r="O3285">
        <v>0</v>
      </c>
    </row>
    <row r="3286" spans="1:15">
      <c r="A3286">
        <v>1228</v>
      </c>
      <c r="B3286">
        <v>7801</v>
      </c>
      <c r="C3286" s="10">
        <v>780154</v>
      </c>
      <c r="D3286" t="s">
        <v>6669</v>
      </c>
      <c r="E3286" t="s">
        <v>12233</v>
      </c>
      <c r="F3286" t="s">
        <v>12256</v>
      </c>
      <c r="G3286" t="s">
        <v>6672</v>
      </c>
      <c r="H3286" t="s">
        <v>893</v>
      </c>
      <c r="I3286" t="s">
        <v>12257</v>
      </c>
      <c r="J3286">
        <v>0</v>
      </c>
      <c r="K3286">
        <v>0</v>
      </c>
      <c r="L3286">
        <v>0</v>
      </c>
      <c r="M3286">
        <v>0</v>
      </c>
      <c r="N3286">
        <v>0</v>
      </c>
      <c r="O3286">
        <v>0</v>
      </c>
    </row>
    <row r="3287" spans="1:15">
      <c r="A3287">
        <v>1228</v>
      </c>
      <c r="B3287">
        <v>7412</v>
      </c>
      <c r="C3287" s="10">
        <v>741273</v>
      </c>
      <c r="D3287" t="s">
        <v>6669</v>
      </c>
      <c r="E3287" t="s">
        <v>12233</v>
      </c>
      <c r="F3287" t="s">
        <v>12258</v>
      </c>
      <c r="G3287" t="s">
        <v>6672</v>
      </c>
      <c r="H3287" t="s">
        <v>893</v>
      </c>
      <c r="I3287" t="s">
        <v>12259</v>
      </c>
      <c r="J3287">
        <v>1</v>
      </c>
      <c r="K3287">
        <v>0</v>
      </c>
      <c r="L3287">
        <v>1</v>
      </c>
      <c r="M3287">
        <v>1</v>
      </c>
      <c r="N3287">
        <v>0</v>
      </c>
      <c r="O3287">
        <v>0</v>
      </c>
    </row>
    <row r="3288" spans="1:15">
      <c r="A3288">
        <v>1228</v>
      </c>
      <c r="B3288">
        <v>7412</v>
      </c>
      <c r="C3288" s="10">
        <v>741276</v>
      </c>
      <c r="D3288" t="s">
        <v>6669</v>
      </c>
      <c r="E3288" t="s">
        <v>12233</v>
      </c>
      <c r="F3288" t="s">
        <v>12260</v>
      </c>
      <c r="G3288" t="s">
        <v>6672</v>
      </c>
      <c r="H3288" t="s">
        <v>893</v>
      </c>
      <c r="I3288" t="s">
        <v>12261</v>
      </c>
      <c r="J3288">
        <v>1</v>
      </c>
      <c r="K3288">
        <v>0</v>
      </c>
      <c r="L3288">
        <v>0</v>
      </c>
      <c r="M3288">
        <v>0</v>
      </c>
      <c r="N3288">
        <v>0</v>
      </c>
      <c r="O3288">
        <v>0</v>
      </c>
    </row>
    <row r="3289" spans="1:15">
      <c r="A3289">
        <v>1228</v>
      </c>
      <c r="B3289">
        <v>7801</v>
      </c>
      <c r="C3289" s="10">
        <v>780152</v>
      </c>
      <c r="D3289" t="s">
        <v>6669</v>
      </c>
      <c r="E3289" t="s">
        <v>12233</v>
      </c>
      <c r="F3289" t="s">
        <v>12262</v>
      </c>
      <c r="G3289" t="s">
        <v>6672</v>
      </c>
      <c r="H3289" t="s">
        <v>893</v>
      </c>
      <c r="I3289" t="s">
        <v>12263</v>
      </c>
      <c r="J3289">
        <v>1</v>
      </c>
      <c r="K3289">
        <v>0</v>
      </c>
      <c r="L3289">
        <v>0</v>
      </c>
      <c r="M3289">
        <v>0</v>
      </c>
      <c r="N3289">
        <v>0</v>
      </c>
      <c r="O3289">
        <v>0</v>
      </c>
    </row>
    <row r="3290" spans="1:15">
      <c r="A3290">
        <v>1228</v>
      </c>
      <c r="B3290">
        <v>7412</v>
      </c>
      <c r="C3290" s="10">
        <v>741273</v>
      </c>
      <c r="D3290" t="s">
        <v>6669</v>
      </c>
      <c r="E3290" t="s">
        <v>12233</v>
      </c>
      <c r="F3290" t="s">
        <v>12264</v>
      </c>
      <c r="G3290" t="s">
        <v>6672</v>
      </c>
      <c r="H3290" t="s">
        <v>893</v>
      </c>
      <c r="I3290" t="s">
        <v>12265</v>
      </c>
      <c r="J3290">
        <v>1</v>
      </c>
      <c r="K3290">
        <v>0</v>
      </c>
      <c r="L3290">
        <v>0</v>
      </c>
      <c r="M3290">
        <v>1</v>
      </c>
      <c r="N3290">
        <v>0</v>
      </c>
      <c r="O3290">
        <v>0</v>
      </c>
    </row>
    <row r="3291" spans="1:15">
      <c r="A3291">
        <v>1228</v>
      </c>
      <c r="B3291">
        <v>7411</v>
      </c>
      <c r="C3291" s="10">
        <v>741162</v>
      </c>
      <c r="D3291" t="s">
        <v>6669</v>
      </c>
      <c r="E3291" t="s">
        <v>12233</v>
      </c>
      <c r="F3291" t="s">
        <v>12266</v>
      </c>
      <c r="G3291" t="s">
        <v>6672</v>
      </c>
      <c r="H3291" t="s">
        <v>893</v>
      </c>
      <c r="I3291" t="s">
        <v>12267</v>
      </c>
      <c r="J3291">
        <v>1</v>
      </c>
      <c r="K3291">
        <v>0</v>
      </c>
      <c r="L3291">
        <v>0</v>
      </c>
      <c r="M3291">
        <v>0</v>
      </c>
      <c r="N3291">
        <v>0</v>
      </c>
      <c r="O3291">
        <v>0</v>
      </c>
    </row>
    <row r="3292" spans="1:15">
      <c r="A3292">
        <v>1228</v>
      </c>
      <c r="B3292">
        <v>7411</v>
      </c>
      <c r="C3292" s="10">
        <v>741164</v>
      </c>
      <c r="D3292" t="s">
        <v>6669</v>
      </c>
      <c r="E3292" t="s">
        <v>12233</v>
      </c>
      <c r="F3292" t="s">
        <v>12268</v>
      </c>
      <c r="G3292" t="s">
        <v>6672</v>
      </c>
      <c r="H3292" t="s">
        <v>893</v>
      </c>
      <c r="I3292" t="s">
        <v>12269</v>
      </c>
      <c r="J3292">
        <v>1</v>
      </c>
      <c r="K3292">
        <v>0</v>
      </c>
      <c r="L3292">
        <v>0</v>
      </c>
      <c r="M3292">
        <v>0</v>
      </c>
      <c r="N3292">
        <v>0</v>
      </c>
      <c r="O3292">
        <v>0</v>
      </c>
    </row>
    <row r="3293" spans="1:15">
      <c r="A3293">
        <v>1228</v>
      </c>
      <c r="B3293">
        <v>7412</v>
      </c>
      <c r="C3293" s="10">
        <v>741272</v>
      </c>
      <c r="D3293" t="s">
        <v>6669</v>
      </c>
      <c r="E3293" t="s">
        <v>12233</v>
      </c>
      <c r="F3293" t="s">
        <v>12270</v>
      </c>
      <c r="G3293" t="s">
        <v>6672</v>
      </c>
      <c r="H3293" t="s">
        <v>893</v>
      </c>
      <c r="I3293" t="s">
        <v>12271</v>
      </c>
      <c r="J3293">
        <v>1</v>
      </c>
      <c r="K3293">
        <v>0</v>
      </c>
      <c r="L3293">
        <v>0</v>
      </c>
      <c r="M3293">
        <v>0</v>
      </c>
      <c r="N3293">
        <v>0</v>
      </c>
      <c r="O3293">
        <v>0</v>
      </c>
    </row>
    <row r="3294" spans="1:15">
      <c r="A3294">
        <v>1228</v>
      </c>
      <c r="B3294">
        <v>7411</v>
      </c>
      <c r="C3294" s="10">
        <v>741161</v>
      </c>
      <c r="D3294" t="s">
        <v>6669</v>
      </c>
      <c r="E3294" t="s">
        <v>12233</v>
      </c>
      <c r="F3294" t="s">
        <v>12272</v>
      </c>
      <c r="G3294" t="s">
        <v>6672</v>
      </c>
      <c r="H3294" t="s">
        <v>893</v>
      </c>
      <c r="I3294" t="s">
        <v>12273</v>
      </c>
      <c r="J3294">
        <v>1</v>
      </c>
      <c r="K3294">
        <v>0</v>
      </c>
      <c r="L3294">
        <v>0</v>
      </c>
      <c r="M3294">
        <v>0</v>
      </c>
      <c r="N3294">
        <v>0</v>
      </c>
      <c r="O3294">
        <v>0</v>
      </c>
    </row>
    <row r="3295" spans="1:15">
      <c r="A3295">
        <v>1228</v>
      </c>
      <c r="B3295">
        <v>7412</v>
      </c>
      <c r="C3295" s="10">
        <v>741275</v>
      </c>
      <c r="D3295" t="s">
        <v>6669</v>
      </c>
      <c r="E3295" t="s">
        <v>12233</v>
      </c>
      <c r="F3295" t="s">
        <v>12274</v>
      </c>
      <c r="G3295" t="s">
        <v>6672</v>
      </c>
      <c r="H3295" t="s">
        <v>893</v>
      </c>
      <c r="I3295" t="s">
        <v>12275</v>
      </c>
      <c r="J3295">
        <v>1</v>
      </c>
      <c r="K3295">
        <v>0</v>
      </c>
      <c r="L3295">
        <v>0</v>
      </c>
      <c r="M3295">
        <v>0</v>
      </c>
      <c r="N3295">
        <v>0</v>
      </c>
      <c r="O3295">
        <v>0</v>
      </c>
    </row>
    <row r="3296" spans="1:15">
      <c r="A3296">
        <v>1228</v>
      </c>
      <c r="B3296">
        <v>7412</v>
      </c>
      <c r="C3296" s="10">
        <v>741274</v>
      </c>
      <c r="D3296" t="s">
        <v>6669</v>
      </c>
      <c r="E3296" t="s">
        <v>12233</v>
      </c>
      <c r="F3296" t="s">
        <v>12276</v>
      </c>
      <c r="G3296" t="s">
        <v>6672</v>
      </c>
      <c r="H3296" t="s">
        <v>893</v>
      </c>
      <c r="I3296" t="s">
        <v>12277</v>
      </c>
      <c r="J3296">
        <v>1</v>
      </c>
      <c r="K3296">
        <v>0</v>
      </c>
      <c r="L3296">
        <v>0</v>
      </c>
      <c r="M3296">
        <v>0</v>
      </c>
      <c r="N3296">
        <v>0</v>
      </c>
      <c r="O3296">
        <v>0</v>
      </c>
    </row>
    <row r="3297" spans="1:15">
      <c r="A3297">
        <v>1228</v>
      </c>
      <c r="B3297">
        <v>7412</v>
      </c>
      <c r="C3297" s="10">
        <v>741271</v>
      </c>
      <c r="D3297" t="s">
        <v>6669</v>
      </c>
      <c r="E3297" t="s">
        <v>12233</v>
      </c>
      <c r="F3297" t="s">
        <v>12278</v>
      </c>
      <c r="G3297" t="s">
        <v>6672</v>
      </c>
      <c r="H3297" t="s">
        <v>893</v>
      </c>
      <c r="I3297" t="s">
        <v>12279</v>
      </c>
      <c r="J3297">
        <v>1</v>
      </c>
      <c r="K3297">
        <v>0</v>
      </c>
      <c r="L3297">
        <v>0</v>
      </c>
      <c r="M3297">
        <v>1</v>
      </c>
      <c r="N3297">
        <v>0</v>
      </c>
      <c r="O3297">
        <v>0</v>
      </c>
    </row>
    <row r="3298" spans="1:15">
      <c r="A3298">
        <v>1228</v>
      </c>
      <c r="B3298">
        <v>7411</v>
      </c>
      <c r="C3298" s="10">
        <v>741163</v>
      </c>
      <c r="D3298" t="s">
        <v>6669</v>
      </c>
      <c r="E3298" t="s">
        <v>12233</v>
      </c>
      <c r="F3298" t="s">
        <v>12280</v>
      </c>
      <c r="G3298" t="s">
        <v>6672</v>
      </c>
      <c r="H3298" t="s">
        <v>893</v>
      </c>
      <c r="I3298" t="s">
        <v>12281</v>
      </c>
      <c r="J3298">
        <v>1</v>
      </c>
      <c r="K3298">
        <v>0</v>
      </c>
      <c r="L3298">
        <v>0</v>
      </c>
      <c r="M3298">
        <v>0</v>
      </c>
      <c r="N3298">
        <v>0</v>
      </c>
      <c r="O3298">
        <v>0</v>
      </c>
    </row>
    <row r="3299" spans="1:15">
      <c r="A3299">
        <v>1228</v>
      </c>
      <c r="B3299">
        <v>74</v>
      </c>
      <c r="C3299" s="10">
        <v>740014</v>
      </c>
      <c r="D3299" t="s">
        <v>6669</v>
      </c>
      <c r="E3299" t="s">
        <v>12233</v>
      </c>
      <c r="F3299" t="s">
        <v>12282</v>
      </c>
      <c r="G3299" t="s">
        <v>6672</v>
      </c>
      <c r="H3299" t="s">
        <v>893</v>
      </c>
      <c r="I3299" t="s">
        <v>12283</v>
      </c>
      <c r="J3299">
        <v>0</v>
      </c>
      <c r="K3299">
        <v>0</v>
      </c>
      <c r="L3299">
        <v>1</v>
      </c>
      <c r="M3299">
        <v>0</v>
      </c>
      <c r="N3299">
        <v>0</v>
      </c>
      <c r="O3299">
        <v>0</v>
      </c>
    </row>
    <row r="3300" spans="1:15">
      <c r="A3300">
        <v>1228</v>
      </c>
      <c r="B3300">
        <v>74</v>
      </c>
      <c r="C3300" s="10">
        <v>740024</v>
      </c>
      <c r="D3300" t="s">
        <v>6669</v>
      </c>
      <c r="E3300" t="s">
        <v>12233</v>
      </c>
      <c r="F3300" t="s">
        <v>8688</v>
      </c>
      <c r="G3300" t="s">
        <v>6672</v>
      </c>
      <c r="H3300" t="s">
        <v>893</v>
      </c>
      <c r="I3300" t="s">
        <v>8689</v>
      </c>
      <c r="J3300">
        <v>0</v>
      </c>
      <c r="K3300">
        <v>0</v>
      </c>
      <c r="L3300">
        <v>1</v>
      </c>
      <c r="M3300">
        <v>0</v>
      </c>
      <c r="N3300">
        <v>0</v>
      </c>
      <c r="O3300">
        <v>0</v>
      </c>
    </row>
    <row r="3301" spans="1:15">
      <c r="A3301">
        <v>1228</v>
      </c>
      <c r="B3301">
        <v>74</v>
      </c>
      <c r="C3301" s="10">
        <v>740023</v>
      </c>
      <c r="D3301" t="s">
        <v>6669</v>
      </c>
      <c r="E3301" t="s">
        <v>12233</v>
      </c>
      <c r="F3301" t="s">
        <v>12284</v>
      </c>
      <c r="G3301" t="s">
        <v>6672</v>
      </c>
      <c r="H3301" t="s">
        <v>893</v>
      </c>
      <c r="I3301" t="s">
        <v>12285</v>
      </c>
      <c r="J3301">
        <v>0</v>
      </c>
      <c r="K3301">
        <v>0</v>
      </c>
      <c r="L3301">
        <v>0</v>
      </c>
      <c r="M3301">
        <v>0</v>
      </c>
      <c r="N3301">
        <v>0</v>
      </c>
      <c r="O3301">
        <v>0</v>
      </c>
    </row>
    <row r="3302" spans="1:15">
      <c r="A3302">
        <v>1228</v>
      </c>
      <c r="B3302">
        <v>7401</v>
      </c>
      <c r="C3302" s="10">
        <v>740144</v>
      </c>
      <c r="D3302" t="s">
        <v>6669</v>
      </c>
      <c r="E3302" t="s">
        <v>12233</v>
      </c>
      <c r="F3302" t="s">
        <v>12286</v>
      </c>
      <c r="G3302" t="s">
        <v>6672</v>
      </c>
      <c r="H3302" t="s">
        <v>893</v>
      </c>
      <c r="I3302" t="s">
        <v>12287</v>
      </c>
      <c r="J3302">
        <v>0</v>
      </c>
      <c r="K3302">
        <v>0</v>
      </c>
      <c r="L3302">
        <v>0</v>
      </c>
      <c r="M3302">
        <v>0</v>
      </c>
      <c r="N3302">
        <v>0</v>
      </c>
      <c r="O3302">
        <v>0</v>
      </c>
    </row>
    <row r="3303" spans="1:15">
      <c r="A3303">
        <v>1228</v>
      </c>
      <c r="B3303">
        <v>7401</v>
      </c>
      <c r="C3303" s="10">
        <v>740141</v>
      </c>
      <c r="D3303" t="s">
        <v>6669</v>
      </c>
      <c r="E3303" t="s">
        <v>12233</v>
      </c>
      <c r="F3303" t="s">
        <v>12288</v>
      </c>
      <c r="G3303" t="s">
        <v>6672</v>
      </c>
      <c r="H3303" t="s">
        <v>893</v>
      </c>
      <c r="I3303" t="s">
        <v>12289</v>
      </c>
      <c r="J3303">
        <v>0</v>
      </c>
      <c r="K3303">
        <v>0</v>
      </c>
      <c r="L3303">
        <v>0</v>
      </c>
      <c r="M3303">
        <v>0</v>
      </c>
      <c r="N3303">
        <v>0</v>
      </c>
      <c r="O3303">
        <v>0</v>
      </c>
    </row>
    <row r="3304" spans="1:15">
      <c r="A3304">
        <v>1228</v>
      </c>
      <c r="B3304">
        <v>7401</v>
      </c>
      <c r="C3304" s="10">
        <v>740147</v>
      </c>
      <c r="D3304" t="s">
        <v>6669</v>
      </c>
      <c r="E3304" t="s">
        <v>12233</v>
      </c>
      <c r="F3304" t="s">
        <v>12290</v>
      </c>
      <c r="G3304" t="s">
        <v>6672</v>
      </c>
      <c r="H3304" t="s">
        <v>893</v>
      </c>
      <c r="I3304" t="s">
        <v>12291</v>
      </c>
      <c r="J3304">
        <v>0</v>
      </c>
      <c r="K3304">
        <v>0</v>
      </c>
      <c r="L3304">
        <v>0</v>
      </c>
      <c r="M3304">
        <v>0</v>
      </c>
      <c r="N3304">
        <v>0</v>
      </c>
      <c r="O3304">
        <v>0</v>
      </c>
    </row>
    <row r="3305" spans="1:15">
      <c r="A3305">
        <v>1228</v>
      </c>
      <c r="B3305">
        <v>74</v>
      </c>
      <c r="C3305" s="10">
        <v>740025</v>
      </c>
      <c r="D3305" t="s">
        <v>6669</v>
      </c>
      <c r="E3305" t="s">
        <v>12233</v>
      </c>
      <c r="F3305" t="s">
        <v>8712</v>
      </c>
      <c r="G3305" t="s">
        <v>6672</v>
      </c>
      <c r="H3305" t="s">
        <v>893</v>
      </c>
      <c r="I3305" t="s">
        <v>8713</v>
      </c>
      <c r="J3305">
        <v>0</v>
      </c>
      <c r="K3305">
        <v>0</v>
      </c>
      <c r="L3305">
        <v>0</v>
      </c>
      <c r="M3305">
        <v>0</v>
      </c>
      <c r="N3305">
        <v>0</v>
      </c>
      <c r="O3305">
        <v>0</v>
      </c>
    </row>
    <row r="3306" spans="1:15">
      <c r="A3306">
        <v>1228</v>
      </c>
      <c r="B3306">
        <v>74</v>
      </c>
      <c r="C3306" s="10">
        <v>740027</v>
      </c>
      <c r="D3306" t="s">
        <v>6669</v>
      </c>
      <c r="E3306" t="s">
        <v>12233</v>
      </c>
      <c r="F3306" t="s">
        <v>12292</v>
      </c>
      <c r="G3306" t="s">
        <v>6672</v>
      </c>
      <c r="H3306" t="s">
        <v>893</v>
      </c>
      <c r="I3306" t="s">
        <v>12293</v>
      </c>
      <c r="J3306">
        <v>0</v>
      </c>
      <c r="K3306">
        <v>0</v>
      </c>
      <c r="L3306">
        <v>0</v>
      </c>
      <c r="M3306">
        <v>0</v>
      </c>
      <c r="N3306">
        <v>0</v>
      </c>
      <c r="O3306">
        <v>0</v>
      </c>
    </row>
    <row r="3307" spans="1:15">
      <c r="A3307">
        <v>1228</v>
      </c>
      <c r="B3307">
        <v>74</v>
      </c>
      <c r="C3307" s="10">
        <v>740026</v>
      </c>
      <c r="D3307" t="s">
        <v>6669</v>
      </c>
      <c r="E3307" t="s">
        <v>12233</v>
      </c>
      <c r="F3307" t="s">
        <v>12294</v>
      </c>
      <c r="G3307" t="s">
        <v>6672</v>
      </c>
      <c r="H3307" t="s">
        <v>893</v>
      </c>
      <c r="I3307" t="s">
        <v>12295</v>
      </c>
      <c r="J3307">
        <v>0</v>
      </c>
      <c r="K3307">
        <v>0</v>
      </c>
      <c r="L3307">
        <v>0</v>
      </c>
      <c r="M3307">
        <v>0</v>
      </c>
      <c r="N3307">
        <v>0</v>
      </c>
      <c r="O3307">
        <v>0</v>
      </c>
    </row>
    <row r="3308" spans="1:15">
      <c r="A3308">
        <v>1228</v>
      </c>
      <c r="B3308">
        <v>74</v>
      </c>
      <c r="C3308" s="10">
        <v>740012</v>
      </c>
      <c r="D3308" t="s">
        <v>6669</v>
      </c>
      <c r="E3308" t="s">
        <v>12233</v>
      </c>
      <c r="F3308" t="s">
        <v>12128</v>
      </c>
      <c r="G3308" t="s">
        <v>6672</v>
      </c>
      <c r="H3308" t="s">
        <v>893</v>
      </c>
      <c r="I3308" t="s">
        <v>12129</v>
      </c>
      <c r="J3308">
        <v>0</v>
      </c>
      <c r="K3308">
        <v>0</v>
      </c>
      <c r="L3308">
        <v>0</v>
      </c>
      <c r="M3308">
        <v>0</v>
      </c>
      <c r="N3308">
        <v>0</v>
      </c>
      <c r="O3308">
        <v>0</v>
      </c>
    </row>
    <row r="3309" spans="1:15">
      <c r="A3309">
        <v>1228</v>
      </c>
      <c r="B3309">
        <v>7412</v>
      </c>
      <c r="C3309" s="10">
        <v>741271</v>
      </c>
      <c r="D3309" t="s">
        <v>6669</v>
      </c>
      <c r="E3309" t="s">
        <v>12233</v>
      </c>
      <c r="F3309" t="s">
        <v>12296</v>
      </c>
      <c r="G3309" t="s">
        <v>6672</v>
      </c>
      <c r="H3309" t="s">
        <v>893</v>
      </c>
      <c r="I3309" t="s">
        <v>12297</v>
      </c>
      <c r="J3309">
        <v>0</v>
      </c>
      <c r="K3309">
        <v>0</v>
      </c>
      <c r="L3309">
        <v>1</v>
      </c>
      <c r="M3309">
        <v>1</v>
      </c>
      <c r="N3309">
        <v>0</v>
      </c>
      <c r="O3309">
        <v>0</v>
      </c>
    </row>
    <row r="3310" spans="1:15">
      <c r="A3310">
        <v>1228</v>
      </c>
      <c r="B3310">
        <v>74</v>
      </c>
      <c r="C3310" s="10">
        <v>740016</v>
      </c>
      <c r="D3310" t="s">
        <v>6669</v>
      </c>
      <c r="E3310" t="s">
        <v>12233</v>
      </c>
      <c r="F3310" t="s">
        <v>12298</v>
      </c>
      <c r="G3310" t="s">
        <v>6672</v>
      </c>
      <c r="H3310" t="s">
        <v>893</v>
      </c>
      <c r="I3310" t="s">
        <v>12299</v>
      </c>
      <c r="J3310">
        <v>0</v>
      </c>
      <c r="K3310">
        <v>0</v>
      </c>
      <c r="L3310">
        <v>0</v>
      </c>
      <c r="M3310">
        <v>0</v>
      </c>
      <c r="N3310">
        <v>0</v>
      </c>
      <c r="O3310">
        <v>0</v>
      </c>
    </row>
    <row r="3311" spans="1:15">
      <c r="A3311">
        <v>1228</v>
      </c>
      <c r="B3311">
        <v>74</v>
      </c>
      <c r="C3311" s="10">
        <v>740015</v>
      </c>
      <c r="D3311" t="s">
        <v>6669</v>
      </c>
      <c r="E3311" t="s">
        <v>12233</v>
      </c>
      <c r="F3311" t="s">
        <v>12300</v>
      </c>
      <c r="G3311" t="s">
        <v>6672</v>
      </c>
      <c r="H3311" t="s">
        <v>893</v>
      </c>
      <c r="I3311" t="s">
        <v>12301</v>
      </c>
      <c r="J3311">
        <v>0</v>
      </c>
      <c r="K3311">
        <v>0</v>
      </c>
      <c r="L3311">
        <v>0</v>
      </c>
      <c r="M3311">
        <v>0</v>
      </c>
      <c r="N3311">
        <v>0</v>
      </c>
      <c r="O3311">
        <v>0</v>
      </c>
    </row>
    <row r="3312" spans="1:15">
      <c r="A3312">
        <v>1228</v>
      </c>
      <c r="B3312">
        <v>74</v>
      </c>
      <c r="C3312" s="10">
        <v>740013</v>
      </c>
      <c r="D3312" t="s">
        <v>6669</v>
      </c>
      <c r="E3312" t="s">
        <v>12233</v>
      </c>
      <c r="F3312" t="s">
        <v>12302</v>
      </c>
      <c r="G3312" t="s">
        <v>6672</v>
      </c>
      <c r="H3312" t="s">
        <v>893</v>
      </c>
      <c r="I3312" t="s">
        <v>12303</v>
      </c>
      <c r="J3312">
        <v>0</v>
      </c>
      <c r="K3312">
        <v>0</v>
      </c>
      <c r="L3312">
        <v>0</v>
      </c>
      <c r="M3312">
        <v>0</v>
      </c>
      <c r="N3312">
        <v>0</v>
      </c>
      <c r="O3312">
        <v>0</v>
      </c>
    </row>
    <row r="3313" spans="1:15">
      <c r="A3313">
        <v>1228</v>
      </c>
      <c r="B3313">
        <v>74</v>
      </c>
      <c r="C3313" s="10">
        <v>740022</v>
      </c>
      <c r="D3313" t="s">
        <v>6669</v>
      </c>
      <c r="E3313" t="s">
        <v>12233</v>
      </c>
      <c r="F3313" t="s">
        <v>12304</v>
      </c>
      <c r="G3313" t="s">
        <v>6672</v>
      </c>
      <c r="H3313" t="s">
        <v>893</v>
      </c>
      <c r="I3313" t="s">
        <v>11005</v>
      </c>
      <c r="J3313">
        <v>0</v>
      </c>
      <c r="K3313">
        <v>0</v>
      </c>
      <c r="L3313">
        <v>1</v>
      </c>
      <c r="M3313">
        <v>0</v>
      </c>
      <c r="N3313">
        <v>0</v>
      </c>
      <c r="O3313">
        <v>0</v>
      </c>
    </row>
    <row r="3314" spans="1:15">
      <c r="A3314">
        <v>1228</v>
      </c>
      <c r="B3314">
        <v>7401</v>
      </c>
      <c r="C3314" s="10">
        <v>740145</v>
      </c>
      <c r="D3314" t="s">
        <v>6669</v>
      </c>
      <c r="E3314" t="s">
        <v>12233</v>
      </c>
      <c r="F3314" t="s">
        <v>11336</v>
      </c>
      <c r="G3314" t="s">
        <v>6672</v>
      </c>
      <c r="H3314" t="s">
        <v>893</v>
      </c>
      <c r="I3314" t="s">
        <v>11337</v>
      </c>
      <c r="J3314">
        <v>0</v>
      </c>
      <c r="K3314">
        <v>0</v>
      </c>
      <c r="L3314">
        <v>0</v>
      </c>
      <c r="M3314">
        <v>0</v>
      </c>
      <c r="N3314">
        <v>0</v>
      </c>
      <c r="O3314">
        <v>0</v>
      </c>
    </row>
    <row r="3315" spans="1:15">
      <c r="A3315">
        <v>1228</v>
      </c>
      <c r="B3315">
        <v>74</v>
      </c>
      <c r="C3315" s="10">
        <v>740011</v>
      </c>
      <c r="D3315" t="s">
        <v>6669</v>
      </c>
      <c r="E3315" t="s">
        <v>12233</v>
      </c>
      <c r="F3315" t="s">
        <v>9332</v>
      </c>
      <c r="G3315" t="s">
        <v>6672</v>
      </c>
      <c r="H3315" t="s">
        <v>893</v>
      </c>
      <c r="I3315" t="s">
        <v>9333</v>
      </c>
      <c r="J3315">
        <v>0</v>
      </c>
      <c r="K3315">
        <v>0</v>
      </c>
      <c r="L3315">
        <v>0</v>
      </c>
      <c r="M3315">
        <v>0</v>
      </c>
      <c r="N3315">
        <v>0</v>
      </c>
      <c r="O3315">
        <v>0</v>
      </c>
    </row>
    <row r="3316" spans="1:15">
      <c r="A3316">
        <v>1228</v>
      </c>
      <c r="B3316">
        <v>7401</v>
      </c>
      <c r="C3316" s="10">
        <v>740146</v>
      </c>
      <c r="D3316" t="s">
        <v>6669</v>
      </c>
      <c r="E3316" t="s">
        <v>12233</v>
      </c>
      <c r="F3316" t="s">
        <v>12305</v>
      </c>
      <c r="G3316" t="s">
        <v>6672</v>
      </c>
      <c r="H3316" t="s">
        <v>893</v>
      </c>
      <c r="I3316" t="s">
        <v>12306</v>
      </c>
      <c r="J3316">
        <v>0</v>
      </c>
      <c r="K3316">
        <v>0</v>
      </c>
      <c r="L3316">
        <v>0</v>
      </c>
      <c r="M3316">
        <v>0</v>
      </c>
      <c r="N3316">
        <v>0</v>
      </c>
      <c r="O3316">
        <v>0</v>
      </c>
    </row>
    <row r="3317" spans="1:15">
      <c r="A3317">
        <v>1229</v>
      </c>
      <c r="B3317">
        <v>76</v>
      </c>
      <c r="C3317" s="10">
        <v>760000</v>
      </c>
      <c r="D3317" t="s">
        <v>6669</v>
      </c>
      <c r="E3317" t="s">
        <v>12307</v>
      </c>
      <c r="F3317" t="s">
        <v>6671</v>
      </c>
      <c r="G3317" t="s">
        <v>6672</v>
      </c>
      <c r="H3317" t="s">
        <v>12308</v>
      </c>
      <c r="I3317" t="s">
        <v>6674</v>
      </c>
      <c r="J3317">
        <v>0</v>
      </c>
      <c r="K3317">
        <v>0</v>
      </c>
      <c r="L3317">
        <v>0</v>
      </c>
      <c r="M3317">
        <v>0</v>
      </c>
      <c r="N3317">
        <v>0</v>
      </c>
      <c r="O3317">
        <v>0</v>
      </c>
    </row>
    <row r="3318" spans="1:15">
      <c r="A3318">
        <v>1229</v>
      </c>
      <c r="B3318">
        <v>76</v>
      </c>
      <c r="C3318" s="10">
        <v>760026</v>
      </c>
      <c r="D3318" t="s">
        <v>6669</v>
      </c>
      <c r="E3318" t="s">
        <v>12307</v>
      </c>
      <c r="F3318" t="s">
        <v>7517</v>
      </c>
      <c r="G3318" t="s">
        <v>6672</v>
      </c>
      <c r="H3318" t="s">
        <v>12308</v>
      </c>
      <c r="I3318" t="s">
        <v>10103</v>
      </c>
      <c r="J3318">
        <v>0</v>
      </c>
      <c r="K3318">
        <v>0</v>
      </c>
      <c r="L3318">
        <v>0</v>
      </c>
      <c r="M3318">
        <v>0</v>
      </c>
      <c r="N3318">
        <v>0</v>
      </c>
      <c r="O3318">
        <v>0</v>
      </c>
    </row>
    <row r="3319" spans="1:15">
      <c r="A3319">
        <v>1229</v>
      </c>
      <c r="B3319">
        <v>76</v>
      </c>
      <c r="C3319" s="10">
        <v>760008</v>
      </c>
      <c r="D3319" t="s">
        <v>6669</v>
      </c>
      <c r="E3319" t="s">
        <v>12307</v>
      </c>
      <c r="F3319" t="s">
        <v>12110</v>
      </c>
      <c r="G3319" t="s">
        <v>6672</v>
      </c>
      <c r="H3319" t="s">
        <v>12308</v>
      </c>
      <c r="I3319" t="s">
        <v>12111</v>
      </c>
      <c r="J3319">
        <v>0</v>
      </c>
      <c r="K3319">
        <v>0</v>
      </c>
      <c r="L3319">
        <v>0</v>
      </c>
      <c r="M3319">
        <v>0</v>
      </c>
      <c r="N3319">
        <v>0</v>
      </c>
      <c r="O3319">
        <v>0</v>
      </c>
    </row>
    <row r="3320" spans="1:15">
      <c r="A3320">
        <v>1229</v>
      </c>
      <c r="B3320">
        <v>76</v>
      </c>
      <c r="C3320" s="10">
        <v>760035</v>
      </c>
      <c r="D3320" t="s">
        <v>6669</v>
      </c>
      <c r="E3320" t="s">
        <v>12307</v>
      </c>
      <c r="F3320" t="s">
        <v>12309</v>
      </c>
      <c r="G3320" t="s">
        <v>6672</v>
      </c>
      <c r="H3320" t="s">
        <v>12308</v>
      </c>
      <c r="I3320" t="s">
        <v>12310</v>
      </c>
      <c r="J3320">
        <v>0</v>
      </c>
      <c r="K3320">
        <v>0</v>
      </c>
      <c r="L3320">
        <v>0</v>
      </c>
      <c r="M3320">
        <v>0</v>
      </c>
      <c r="N3320">
        <v>0</v>
      </c>
      <c r="O3320">
        <v>0</v>
      </c>
    </row>
    <row r="3321" spans="1:15">
      <c r="A3321">
        <v>1229</v>
      </c>
      <c r="B3321">
        <v>76</v>
      </c>
      <c r="C3321" s="10">
        <v>760054</v>
      </c>
      <c r="D3321" t="s">
        <v>6669</v>
      </c>
      <c r="E3321" t="s">
        <v>12307</v>
      </c>
      <c r="F3321" t="s">
        <v>9676</v>
      </c>
      <c r="G3321" t="s">
        <v>6672</v>
      </c>
      <c r="H3321" t="s">
        <v>12308</v>
      </c>
      <c r="I3321" t="s">
        <v>9677</v>
      </c>
      <c r="J3321">
        <v>0</v>
      </c>
      <c r="K3321">
        <v>0</v>
      </c>
      <c r="L3321">
        <v>0</v>
      </c>
      <c r="M3321">
        <v>0</v>
      </c>
      <c r="N3321">
        <v>0</v>
      </c>
      <c r="O3321">
        <v>0</v>
      </c>
    </row>
    <row r="3322" spans="1:15">
      <c r="A3322">
        <v>1229</v>
      </c>
      <c r="B3322">
        <v>76</v>
      </c>
      <c r="C3322" s="10">
        <v>760038</v>
      </c>
      <c r="D3322" t="s">
        <v>6669</v>
      </c>
      <c r="E3322" t="s">
        <v>12307</v>
      </c>
      <c r="F3322" t="s">
        <v>12311</v>
      </c>
      <c r="G3322" t="s">
        <v>6672</v>
      </c>
      <c r="H3322" t="s">
        <v>12308</v>
      </c>
      <c r="I3322" t="s">
        <v>12312</v>
      </c>
      <c r="J3322">
        <v>0</v>
      </c>
      <c r="K3322">
        <v>0</v>
      </c>
      <c r="L3322">
        <v>0</v>
      </c>
      <c r="M3322">
        <v>0</v>
      </c>
      <c r="N3322">
        <v>0</v>
      </c>
      <c r="O3322">
        <v>0</v>
      </c>
    </row>
    <row r="3323" spans="1:15">
      <c r="A3323">
        <v>1229</v>
      </c>
      <c r="B3323">
        <v>76</v>
      </c>
      <c r="C3323" s="10">
        <v>760014</v>
      </c>
      <c r="D3323" t="s">
        <v>6669</v>
      </c>
      <c r="E3323" t="s">
        <v>12307</v>
      </c>
      <c r="F3323" t="s">
        <v>12313</v>
      </c>
      <c r="G3323" t="s">
        <v>6672</v>
      </c>
      <c r="H3323" t="s">
        <v>12308</v>
      </c>
      <c r="I3323" t="s">
        <v>12314</v>
      </c>
      <c r="J3323">
        <v>0</v>
      </c>
      <c r="K3323">
        <v>0</v>
      </c>
      <c r="L3323">
        <v>0</v>
      </c>
      <c r="M3323">
        <v>0</v>
      </c>
      <c r="N3323">
        <v>0</v>
      </c>
      <c r="O3323">
        <v>0</v>
      </c>
    </row>
    <row r="3324" spans="1:15">
      <c r="A3324">
        <v>1229</v>
      </c>
      <c r="B3324">
        <v>76</v>
      </c>
      <c r="C3324" s="10">
        <v>760015</v>
      </c>
      <c r="D3324" t="s">
        <v>6669</v>
      </c>
      <c r="E3324" t="s">
        <v>12307</v>
      </c>
      <c r="F3324" t="s">
        <v>12315</v>
      </c>
      <c r="G3324" t="s">
        <v>6672</v>
      </c>
      <c r="H3324" t="s">
        <v>12308</v>
      </c>
      <c r="I3324" t="s">
        <v>12316</v>
      </c>
      <c r="J3324">
        <v>0</v>
      </c>
      <c r="K3324">
        <v>0</v>
      </c>
      <c r="L3324">
        <v>0</v>
      </c>
      <c r="M3324">
        <v>0</v>
      </c>
      <c r="N3324">
        <v>0</v>
      </c>
      <c r="O3324">
        <v>0</v>
      </c>
    </row>
    <row r="3325" spans="1:15">
      <c r="A3325">
        <v>1229</v>
      </c>
      <c r="B3325">
        <v>76</v>
      </c>
      <c r="C3325" s="10">
        <v>760059</v>
      </c>
      <c r="D3325" t="s">
        <v>6669</v>
      </c>
      <c r="E3325" t="s">
        <v>12307</v>
      </c>
      <c r="F3325" t="s">
        <v>12317</v>
      </c>
      <c r="G3325" t="s">
        <v>6672</v>
      </c>
      <c r="H3325" t="s">
        <v>12308</v>
      </c>
      <c r="I3325" t="s">
        <v>12318</v>
      </c>
      <c r="J3325">
        <v>0</v>
      </c>
      <c r="K3325">
        <v>0</v>
      </c>
      <c r="L3325">
        <v>0</v>
      </c>
      <c r="M3325">
        <v>0</v>
      </c>
      <c r="N3325">
        <v>0</v>
      </c>
      <c r="O3325">
        <v>0</v>
      </c>
    </row>
    <row r="3326" spans="1:15">
      <c r="A3326">
        <v>1229</v>
      </c>
      <c r="B3326">
        <v>76</v>
      </c>
      <c r="C3326" s="10">
        <v>760001</v>
      </c>
      <c r="D3326" t="s">
        <v>6669</v>
      </c>
      <c r="E3326" t="s">
        <v>12307</v>
      </c>
      <c r="F3326" t="s">
        <v>12319</v>
      </c>
      <c r="G3326" t="s">
        <v>6672</v>
      </c>
      <c r="H3326" t="s">
        <v>12308</v>
      </c>
      <c r="I3326" t="s">
        <v>12320</v>
      </c>
      <c r="J3326">
        <v>0</v>
      </c>
      <c r="K3326">
        <v>0</v>
      </c>
      <c r="L3326">
        <v>0</v>
      </c>
      <c r="M3326">
        <v>0</v>
      </c>
      <c r="N3326">
        <v>0</v>
      </c>
      <c r="O3326">
        <v>0</v>
      </c>
    </row>
    <row r="3327" spans="1:15">
      <c r="A3327">
        <v>1229</v>
      </c>
      <c r="B3327">
        <v>76</v>
      </c>
      <c r="C3327" s="10">
        <v>760044</v>
      </c>
      <c r="D3327" t="s">
        <v>6669</v>
      </c>
      <c r="E3327" t="s">
        <v>12307</v>
      </c>
      <c r="F3327" t="s">
        <v>12321</v>
      </c>
      <c r="G3327" t="s">
        <v>6672</v>
      </c>
      <c r="H3327" t="s">
        <v>12308</v>
      </c>
      <c r="I3327" t="s">
        <v>12322</v>
      </c>
      <c r="J3327">
        <v>0</v>
      </c>
      <c r="K3327">
        <v>0</v>
      </c>
      <c r="L3327">
        <v>0</v>
      </c>
      <c r="M3327">
        <v>0</v>
      </c>
      <c r="N3327">
        <v>0</v>
      </c>
      <c r="O3327">
        <v>0</v>
      </c>
    </row>
    <row r="3328" spans="1:15">
      <c r="A3328">
        <v>1229</v>
      </c>
      <c r="B3328">
        <v>76</v>
      </c>
      <c r="C3328" s="10">
        <v>760034</v>
      </c>
      <c r="D3328" t="s">
        <v>6669</v>
      </c>
      <c r="E3328" t="s">
        <v>12307</v>
      </c>
      <c r="F3328" t="s">
        <v>12323</v>
      </c>
      <c r="G3328" t="s">
        <v>6672</v>
      </c>
      <c r="H3328" t="s">
        <v>12308</v>
      </c>
      <c r="I3328" t="s">
        <v>12324</v>
      </c>
      <c r="J3328">
        <v>0</v>
      </c>
      <c r="K3328">
        <v>0</v>
      </c>
      <c r="L3328">
        <v>0</v>
      </c>
      <c r="M3328">
        <v>0</v>
      </c>
      <c r="N3328">
        <v>0</v>
      </c>
      <c r="O3328">
        <v>0</v>
      </c>
    </row>
    <row r="3329" spans="1:15">
      <c r="A3329">
        <v>1229</v>
      </c>
      <c r="B3329">
        <v>7601</v>
      </c>
      <c r="C3329" s="10">
        <v>760175</v>
      </c>
      <c r="D3329" t="s">
        <v>6669</v>
      </c>
      <c r="E3329" t="s">
        <v>12307</v>
      </c>
      <c r="F3329" t="s">
        <v>12325</v>
      </c>
      <c r="G3329" t="s">
        <v>6672</v>
      </c>
      <c r="H3329" t="s">
        <v>12308</v>
      </c>
      <c r="I3329" t="s">
        <v>12326</v>
      </c>
      <c r="J3329">
        <v>0</v>
      </c>
      <c r="K3329">
        <v>0</v>
      </c>
      <c r="L3329">
        <v>0</v>
      </c>
      <c r="M3329">
        <v>0</v>
      </c>
      <c r="N3329">
        <v>0</v>
      </c>
      <c r="O3329">
        <v>0</v>
      </c>
    </row>
    <row r="3330" spans="1:15">
      <c r="A3330">
        <v>1229</v>
      </c>
      <c r="B3330">
        <v>7601</v>
      </c>
      <c r="C3330" s="10">
        <v>760165</v>
      </c>
      <c r="D3330" t="s">
        <v>6669</v>
      </c>
      <c r="E3330" t="s">
        <v>12307</v>
      </c>
      <c r="F3330" t="s">
        <v>12327</v>
      </c>
      <c r="G3330" t="s">
        <v>6672</v>
      </c>
      <c r="H3330" t="s">
        <v>12308</v>
      </c>
      <c r="I3330" t="s">
        <v>12328</v>
      </c>
      <c r="J3330">
        <v>0</v>
      </c>
      <c r="K3330">
        <v>0</v>
      </c>
      <c r="L3330">
        <v>0</v>
      </c>
      <c r="M3330">
        <v>0</v>
      </c>
      <c r="N3330">
        <v>0</v>
      </c>
      <c r="O3330">
        <v>0</v>
      </c>
    </row>
    <row r="3331" spans="1:15">
      <c r="A3331">
        <v>1229</v>
      </c>
      <c r="B3331">
        <v>76</v>
      </c>
      <c r="C3331" s="10">
        <v>760024</v>
      </c>
      <c r="D3331" t="s">
        <v>6669</v>
      </c>
      <c r="E3331" t="s">
        <v>12307</v>
      </c>
      <c r="F3331" t="s">
        <v>9456</v>
      </c>
      <c r="G3331" t="s">
        <v>6672</v>
      </c>
      <c r="H3331" t="s">
        <v>12308</v>
      </c>
      <c r="I3331" t="s">
        <v>9457</v>
      </c>
      <c r="J3331">
        <v>0</v>
      </c>
      <c r="K3331">
        <v>0</v>
      </c>
      <c r="L3331">
        <v>0</v>
      </c>
      <c r="M3331">
        <v>0</v>
      </c>
      <c r="N3331">
        <v>0</v>
      </c>
      <c r="O3331">
        <v>0</v>
      </c>
    </row>
    <row r="3332" spans="1:15">
      <c r="A3332">
        <v>1229</v>
      </c>
      <c r="B3332">
        <v>76</v>
      </c>
      <c r="C3332" s="10">
        <v>760023</v>
      </c>
      <c r="D3332" t="s">
        <v>6669</v>
      </c>
      <c r="E3332" t="s">
        <v>12307</v>
      </c>
      <c r="F3332" t="s">
        <v>7247</v>
      </c>
      <c r="G3332" t="s">
        <v>6672</v>
      </c>
      <c r="H3332" t="s">
        <v>12308</v>
      </c>
      <c r="I3332" t="s">
        <v>7248</v>
      </c>
      <c r="J3332">
        <v>0</v>
      </c>
      <c r="K3332">
        <v>0</v>
      </c>
      <c r="L3332">
        <v>0</v>
      </c>
      <c r="M3332">
        <v>0</v>
      </c>
      <c r="N3332">
        <v>0</v>
      </c>
      <c r="O3332">
        <v>0</v>
      </c>
    </row>
    <row r="3333" spans="1:15">
      <c r="A3333">
        <v>1229</v>
      </c>
      <c r="B3333">
        <v>76</v>
      </c>
      <c r="C3333" s="10">
        <v>760039</v>
      </c>
      <c r="D3333" t="s">
        <v>6669</v>
      </c>
      <c r="E3333" t="s">
        <v>12307</v>
      </c>
      <c r="F3333" t="s">
        <v>12329</v>
      </c>
      <c r="G3333" t="s">
        <v>6672</v>
      </c>
      <c r="H3333" t="s">
        <v>12308</v>
      </c>
      <c r="I3333" t="s">
        <v>12330</v>
      </c>
      <c r="J3333">
        <v>0</v>
      </c>
      <c r="K3333">
        <v>0</v>
      </c>
      <c r="L3333">
        <v>0</v>
      </c>
      <c r="M3333">
        <v>0</v>
      </c>
      <c r="N3333">
        <v>0</v>
      </c>
      <c r="O3333">
        <v>0</v>
      </c>
    </row>
    <row r="3334" spans="1:15">
      <c r="A3334">
        <v>1229</v>
      </c>
      <c r="B3334">
        <v>76</v>
      </c>
      <c r="C3334" s="10">
        <v>760050</v>
      </c>
      <c r="D3334" t="s">
        <v>6669</v>
      </c>
      <c r="E3334" t="s">
        <v>12307</v>
      </c>
      <c r="F3334" t="s">
        <v>8431</v>
      </c>
      <c r="G3334" t="s">
        <v>6672</v>
      </c>
      <c r="H3334" t="s">
        <v>12308</v>
      </c>
      <c r="I3334" t="s">
        <v>8432</v>
      </c>
      <c r="J3334">
        <v>0</v>
      </c>
      <c r="K3334">
        <v>0</v>
      </c>
      <c r="L3334">
        <v>0</v>
      </c>
      <c r="M3334">
        <v>0</v>
      </c>
      <c r="N3334">
        <v>0</v>
      </c>
      <c r="O3334">
        <v>0</v>
      </c>
    </row>
    <row r="3335" spans="1:15">
      <c r="A3335">
        <v>1229</v>
      </c>
      <c r="B3335">
        <v>76</v>
      </c>
      <c r="C3335" s="10">
        <v>760036</v>
      </c>
      <c r="D3335" t="s">
        <v>6669</v>
      </c>
      <c r="E3335" t="s">
        <v>12307</v>
      </c>
      <c r="F3335" t="s">
        <v>12331</v>
      </c>
      <c r="G3335" t="s">
        <v>6672</v>
      </c>
      <c r="H3335" t="s">
        <v>12308</v>
      </c>
      <c r="I3335" t="s">
        <v>12332</v>
      </c>
      <c r="J3335">
        <v>0</v>
      </c>
      <c r="K3335">
        <v>0</v>
      </c>
      <c r="L3335">
        <v>0</v>
      </c>
      <c r="M3335">
        <v>0</v>
      </c>
      <c r="N3335">
        <v>0</v>
      </c>
      <c r="O3335">
        <v>0</v>
      </c>
    </row>
    <row r="3336" spans="1:15">
      <c r="A3336">
        <v>1229</v>
      </c>
      <c r="B3336">
        <v>76</v>
      </c>
      <c r="C3336" s="10">
        <v>760048</v>
      </c>
      <c r="D3336" t="s">
        <v>6669</v>
      </c>
      <c r="E3336" t="s">
        <v>12307</v>
      </c>
      <c r="F3336" t="s">
        <v>12333</v>
      </c>
      <c r="G3336" t="s">
        <v>6672</v>
      </c>
      <c r="H3336" t="s">
        <v>12308</v>
      </c>
      <c r="I3336" t="s">
        <v>12334</v>
      </c>
      <c r="J3336">
        <v>0</v>
      </c>
      <c r="K3336">
        <v>0</v>
      </c>
      <c r="L3336">
        <v>0</v>
      </c>
      <c r="M3336">
        <v>0</v>
      </c>
      <c r="N3336">
        <v>0</v>
      </c>
      <c r="O3336">
        <v>0</v>
      </c>
    </row>
    <row r="3337" spans="1:15">
      <c r="A3337">
        <v>1229</v>
      </c>
      <c r="B3337">
        <v>76</v>
      </c>
      <c r="C3337" s="10">
        <v>760012</v>
      </c>
      <c r="D3337" t="s">
        <v>6669</v>
      </c>
      <c r="E3337" t="s">
        <v>12307</v>
      </c>
      <c r="F3337" t="s">
        <v>12335</v>
      </c>
      <c r="G3337" t="s">
        <v>6672</v>
      </c>
      <c r="H3337" t="s">
        <v>12308</v>
      </c>
      <c r="I3337" t="s">
        <v>12336</v>
      </c>
      <c r="J3337">
        <v>0</v>
      </c>
      <c r="K3337">
        <v>0</v>
      </c>
      <c r="L3337">
        <v>0</v>
      </c>
      <c r="M3337">
        <v>0</v>
      </c>
      <c r="N3337">
        <v>0</v>
      </c>
      <c r="O3337">
        <v>0</v>
      </c>
    </row>
    <row r="3338" spans="1:15">
      <c r="A3338">
        <v>1229</v>
      </c>
      <c r="B3338">
        <v>76</v>
      </c>
      <c r="C3338" s="10">
        <v>760017</v>
      </c>
      <c r="D3338" t="s">
        <v>6669</v>
      </c>
      <c r="E3338" t="s">
        <v>12307</v>
      </c>
      <c r="F3338" t="s">
        <v>12337</v>
      </c>
      <c r="G3338" t="s">
        <v>6672</v>
      </c>
      <c r="H3338" t="s">
        <v>12308</v>
      </c>
      <c r="I3338" t="s">
        <v>12338</v>
      </c>
      <c r="J3338">
        <v>0</v>
      </c>
      <c r="K3338">
        <v>0</v>
      </c>
      <c r="L3338">
        <v>0</v>
      </c>
      <c r="M3338">
        <v>0</v>
      </c>
      <c r="N3338">
        <v>0</v>
      </c>
      <c r="O3338">
        <v>0</v>
      </c>
    </row>
    <row r="3339" spans="1:15">
      <c r="A3339">
        <v>1229</v>
      </c>
      <c r="B3339">
        <v>76</v>
      </c>
      <c r="C3339" s="10">
        <v>760058</v>
      </c>
      <c r="D3339" t="s">
        <v>6669</v>
      </c>
      <c r="E3339" t="s">
        <v>12307</v>
      </c>
      <c r="F3339" t="s">
        <v>8688</v>
      </c>
      <c r="G3339" t="s">
        <v>6672</v>
      </c>
      <c r="H3339" t="s">
        <v>12308</v>
      </c>
      <c r="I3339" t="s">
        <v>8689</v>
      </c>
      <c r="J3339">
        <v>0</v>
      </c>
      <c r="K3339">
        <v>0</v>
      </c>
      <c r="L3339">
        <v>0</v>
      </c>
      <c r="M3339">
        <v>0</v>
      </c>
      <c r="N3339">
        <v>0</v>
      </c>
      <c r="O3339">
        <v>0</v>
      </c>
    </row>
    <row r="3340" spans="1:15">
      <c r="A3340">
        <v>1229</v>
      </c>
      <c r="B3340">
        <v>76</v>
      </c>
      <c r="C3340" s="10">
        <v>760033</v>
      </c>
      <c r="D3340" t="s">
        <v>6669</v>
      </c>
      <c r="E3340" t="s">
        <v>12307</v>
      </c>
      <c r="F3340" t="s">
        <v>8690</v>
      </c>
      <c r="G3340" t="s">
        <v>6672</v>
      </c>
      <c r="H3340" t="s">
        <v>12308</v>
      </c>
      <c r="I3340" t="s">
        <v>8691</v>
      </c>
      <c r="J3340">
        <v>0</v>
      </c>
      <c r="K3340">
        <v>0</v>
      </c>
      <c r="L3340">
        <v>0</v>
      </c>
      <c r="M3340">
        <v>0</v>
      </c>
      <c r="N3340">
        <v>0</v>
      </c>
      <c r="O3340">
        <v>0</v>
      </c>
    </row>
    <row r="3341" spans="1:15">
      <c r="A3341">
        <v>1229</v>
      </c>
      <c r="B3341">
        <v>76</v>
      </c>
      <c r="C3341" s="10">
        <v>760011</v>
      </c>
      <c r="D3341" t="s">
        <v>6669</v>
      </c>
      <c r="E3341" t="s">
        <v>12307</v>
      </c>
      <c r="F3341" t="s">
        <v>8461</v>
      </c>
      <c r="G3341" t="s">
        <v>6672</v>
      </c>
      <c r="H3341" t="s">
        <v>12308</v>
      </c>
      <c r="I3341" t="s">
        <v>8462</v>
      </c>
      <c r="J3341">
        <v>0</v>
      </c>
      <c r="K3341">
        <v>0</v>
      </c>
      <c r="L3341">
        <v>0</v>
      </c>
      <c r="M3341">
        <v>0</v>
      </c>
      <c r="N3341">
        <v>0</v>
      </c>
      <c r="O3341">
        <v>0</v>
      </c>
    </row>
    <row r="3342" spans="1:15">
      <c r="A3342">
        <v>1229</v>
      </c>
      <c r="B3342">
        <v>76</v>
      </c>
      <c r="C3342" s="10">
        <v>760057</v>
      </c>
      <c r="D3342" t="s">
        <v>6669</v>
      </c>
      <c r="E3342" t="s">
        <v>12307</v>
      </c>
      <c r="F3342" t="s">
        <v>8467</v>
      </c>
      <c r="G3342" t="s">
        <v>6672</v>
      </c>
      <c r="H3342" t="s">
        <v>12308</v>
      </c>
      <c r="I3342" t="s">
        <v>8468</v>
      </c>
      <c r="J3342">
        <v>0</v>
      </c>
      <c r="K3342">
        <v>0</v>
      </c>
      <c r="L3342">
        <v>0</v>
      </c>
      <c r="M3342">
        <v>0</v>
      </c>
      <c r="N3342">
        <v>0</v>
      </c>
      <c r="O3342">
        <v>0</v>
      </c>
    </row>
    <row r="3343" spans="1:15">
      <c r="A3343">
        <v>1229</v>
      </c>
      <c r="B3343">
        <v>7602</v>
      </c>
      <c r="C3343" s="10">
        <v>760204</v>
      </c>
      <c r="D3343" t="s">
        <v>6669</v>
      </c>
      <c r="E3343" t="s">
        <v>12307</v>
      </c>
      <c r="F3343" t="s">
        <v>12339</v>
      </c>
      <c r="G3343" t="s">
        <v>6672</v>
      </c>
      <c r="H3343" t="s">
        <v>12308</v>
      </c>
      <c r="I3343" t="s">
        <v>12340</v>
      </c>
      <c r="J3343">
        <v>0</v>
      </c>
      <c r="K3343">
        <v>0</v>
      </c>
      <c r="L3343">
        <v>0</v>
      </c>
      <c r="M3343">
        <v>0</v>
      </c>
      <c r="N3343">
        <v>0</v>
      </c>
      <c r="O3343">
        <v>0</v>
      </c>
    </row>
    <row r="3344" spans="1:15">
      <c r="A3344">
        <v>1229</v>
      </c>
      <c r="B3344">
        <v>7601</v>
      </c>
      <c r="C3344" s="10">
        <v>760183</v>
      </c>
      <c r="D3344" t="s">
        <v>6669</v>
      </c>
      <c r="E3344" t="s">
        <v>12307</v>
      </c>
      <c r="F3344" t="s">
        <v>12341</v>
      </c>
      <c r="G3344" t="s">
        <v>6672</v>
      </c>
      <c r="H3344" t="s">
        <v>12308</v>
      </c>
      <c r="I3344" t="s">
        <v>12342</v>
      </c>
      <c r="J3344">
        <v>0</v>
      </c>
      <c r="K3344">
        <v>0</v>
      </c>
      <c r="L3344">
        <v>0</v>
      </c>
      <c r="M3344">
        <v>0</v>
      </c>
      <c r="N3344">
        <v>0</v>
      </c>
      <c r="O3344">
        <v>0</v>
      </c>
    </row>
    <row r="3345" spans="1:15">
      <c r="A3345">
        <v>1229</v>
      </c>
      <c r="B3345">
        <v>76</v>
      </c>
      <c r="C3345" s="10">
        <v>760013</v>
      </c>
      <c r="D3345" t="s">
        <v>6669</v>
      </c>
      <c r="E3345" t="s">
        <v>12307</v>
      </c>
      <c r="F3345" t="s">
        <v>12343</v>
      </c>
      <c r="G3345" t="s">
        <v>6672</v>
      </c>
      <c r="H3345" t="s">
        <v>12308</v>
      </c>
      <c r="I3345" t="s">
        <v>12344</v>
      </c>
      <c r="J3345">
        <v>0</v>
      </c>
      <c r="K3345">
        <v>0</v>
      </c>
      <c r="L3345">
        <v>0</v>
      </c>
      <c r="M3345">
        <v>0</v>
      </c>
      <c r="N3345">
        <v>0</v>
      </c>
      <c r="O3345">
        <v>0</v>
      </c>
    </row>
    <row r="3346" spans="1:15">
      <c r="A3346">
        <v>1229</v>
      </c>
      <c r="B3346">
        <v>76</v>
      </c>
      <c r="C3346" s="10">
        <v>760016</v>
      </c>
      <c r="D3346" t="s">
        <v>6669</v>
      </c>
      <c r="E3346" t="s">
        <v>12307</v>
      </c>
      <c r="F3346" t="s">
        <v>12345</v>
      </c>
      <c r="G3346" t="s">
        <v>6672</v>
      </c>
      <c r="H3346" t="s">
        <v>12308</v>
      </c>
      <c r="I3346" t="s">
        <v>12346</v>
      </c>
      <c r="J3346">
        <v>0</v>
      </c>
      <c r="K3346">
        <v>0</v>
      </c>
      <c r="L3346">
        <v>0</v>
      </c>
      <c r="M3346">
        <v>0</v>
      </c>
      <c r="N3346">
        <v>0</v>
      </c>
      <c r="O3346">
        <v>0</v>
      </c>
    </row>
    <row r="3347" spans="1:15">
      <c r="A3347">
        <v>1229</v>
      </c>
      <c r="B3347">
        <v>7601</v>
      </c>
      <c r="C3347" s="10">
        <v>760176</v>
      </c>
      <c r="D3347" t="s">
        <v>6669</v>
      </c>
      <c r="E3347" t="s">
        <v>12307</v>
      </c>
      <c r="F3347" t="s">
        <v>12347</v>
      </c>
      <c r="G3347" t="s">
        <v>6672</v>
      </c>
      <c r="H3347" t="s">
        <v>12308</v>
      </c>
      <c r="I3347" t="s">
        <v>12348</v>
      </c>
      <c r="J3347">
        <v>0</v>
      </c>
      <c r="K3347">
        <v>0</v>
      </c>
      <c r="L3347">
        <v>0</v>
      </c>
      <c r="M3347">
        <v>0</v>
      </c>
      <c r="N3347">
        <v>0</v>
      </c>
      <c r="O3347">
        <v>0</v>
      </c>
    </row>
    <row r="3348" spans="1:15">
      <c r="A3348">
        <v>1229</v>
      </c>
      <c r="B3348">
        <v>76</v>
      </c>
      <c r="C3348" s="10">
        <v>760055</v>
      </c>
      <c r="D3348" t="s">
        <v>6669</v>
      </c>
      <c r="E3348" t="s">
        <v>12307</v>
      </c>
      <c r="F3348" t="s">
        <v>12349</v>
      </c>
      <c r="G3348" t="s">
        <v>6672</v>
      </c>
      <c r="H3348" t="s">
        <v>12308</v>
      </c>
      <c r="I3348" t="s">
        <v>12350</v>
      </c>
      <c r="J3348">
        <v>0</v>
      </c>
      <c r="K3348">
        <v>0</v>
      </c>
      <c r="L3348">
        <v>0</v>
      </c>
      <c r="M3348">
        <v>0</v>
      </c>
      <c r="N3348">
        <v>0</v>
      </c>
      <c r="O3348">
        <v>0</v>
      </c>
    </row>
    <row r="3349" spans="1:15">
      <c r="A3349">
        <v>1229</v>
      </c>
      <c r="B3349">
        <v>76</v>
      </c>
      <c r="C3349" s="10">
        <v>760006</v>
      </c>
      <c r="D3349" t="s">
        <v>6669</v>
      </c>
      <c r="E3349" t="s">
        <v>12307</v>
      </c>
      <c r="F3349" t="s">
        <v>12351</v>
      </c>
      <c r="G3349" t="s">
        <v>6672</v>
      </c>
      <c r="H3349" t="s">
        <v>12308</v>
      </c>
      <c r="I3349" t="s">
        <v>12352</v>
      </c>
      <c r="J3349">
        <v>0</v>
      </c>
      <c r="K3349">
        <v>0</v>
      </c>
      <c r="L3349">
        <v>0</v>
      </c>
      <c r="M3349">
        <v>0</v>
      </c>
      <c r="N3349">
        <v>0</v>
      </c>
      <c r="O3349">
        <v>0</v>
      </c>
    </row>
    <row r="3350" spans="1:15">
      <c r="A3350">
        <v>1229</v>
      </c>
      <c r="B3350">
        <v>76</v>
      </c>
      <c r="C3350" s="10">
        <v>760047</v>
      </c>
      <c r="D3350" t="s">
        <v>6669</v>
      </c>
      <c r="E3350" t="s">
        <v>12307</v>
      </c>
      <c r="F3350" t="s">
        <v>12353</v>
      </c>
      <c r="G3350" t="s">
        <v>6672</v>
      </c>
      <c r="H3350" t="s">
        <v>12308</v>
      </c>
      <c r="I3350" t="s">
        <v>12354</v>
      </c>
      <c r="J3350">
        <v>0</v>
      </c>
      <c r="K3350">
        <v>0</v>
      </c>
      <c r="L3350">
        <v>0</v>
      </c>
      <c r="M3350">
        <v>0</v>
      </c>
      <c r="N3350">
        <v>0</v>
      </c>
      <c r="O3350">
        <v>0</v>
      </c>
    </row>
    <row r="3351" spans="1:15">
      <c r="A3351">
        <v>1229</v>
      </c>
      <c r="B3351">
        <v>76</v>
      </c>
      <c r="C3351" s="10">
        <v>760028</v>
      </c>
      <c r="D3351" t="s">
        <v>6669</v>
      </c>
      <c r="E3351" t="s">
        <v>12307</v>
      </c>
      <c r="F3351" t="s">
        <v>8712</v>
      </c>
      <c r="G3351" t="s">
        <v>6672</v>
      </c>
      <c r="H3351" t="s">
        <v>12308</v>
      </c>
      <c r="I3351" t="s">
        <v>8713</v>
      </c>
      <c r="J3351">
        <v>0</v>
      </c>
      <c r="K3351">
        <v>0</v>
      </c>
      <c r="L3351">
        <v>0</v>
      </c>
      <c r="M3351">
        <v>0</v>
      </c>
      <c r="N3351">
        <v>0</v>
      </c>
      <c r="O3351">
        <v>0</v>
      </c>
    </row>
    <row r="3352" spans="1:15">
      <c r="A3352">
        <v>1229</v>
      </c>
      <c r="B3352">
        <v>7602</v>
      </c>
      <c r="C3352" s="10">
        <v>760201</v>
      </c>
      <c r="D3352" t="s">
        <v>6669</v>
      </c>
      <c r="E3352" t="s">
        <v>12307</v>
      </c>
      <c r="F3352" t="s">
        <v>12355</v>
      </c>
      <c r="G3352" t="s">
        <v>6672</v>
      </c>
      <c r="H3352" t="s">
        <v>12308</v>
      </c>
      <c r="I3352" t="s">
        <v>12356</v>
      </c>
      <c r="J3352">
        <v>0</v>
      </c>
      <c r="K3352">
        <v>0</v>
      </c>
      <c r="L3352">
        <v>0</v>
      </c>
      <c r="M3352">
        <v>0</v>
      </c>
      <c r="N3352">
        <v>0</v>
      </c>
      <c r="O3352">
        <v>0</v>
      </c>
    </row>
    <row r="3353" spans="1:15">
      <c r="A3353">
        <v>1229</v>
      </c>
      <c r="B3353">
        <v>7601</v>
      </c>
      <c r="C3353" s="10">
        <v>760182</v>
      </c>
      <c r="D3353" t="s">
        <v>6669</v>
      </c>
      <c r="E3353" t="s">
        <v>12307</v>
      </c>
      <c r="F3353" t="s">
        <v>12357</v>
      </c>
      <c r="G3353" t="s">
        <v>6672</v>
      </c>
      <c r="H3353" t="s">
        <v>12308</v>
      </c>
      <c r="I3353" t="s">
        <v>12358</v>
      </c>
      <c r="J3353">
        <v>0</v>
      </c>
      <c r="K3353">
        <v>0</v>
      </c>
      <c r="L3353">
        <v>0</v>
      </c>
      <c r="M3353">
        <v>0</v>
      </c>
      <c r="N3353">
        <v>0</v>
      </c>
      <c r="O3353">
        <v>0</v>
      </c>
    </row>
    <row r="3354" spans="1:15">
      <c r="A3354">
        <v>1229</v>
      </c>
      <c r="B3354">
        <v>76</v>
      </c>
      <c r="C3354" s="10">
        <v>760042</v>
      </c>
      <c r="D3354" t="s">
        <v>6669</v>
      </c>
      <c r="E3354" t="s">
        <v>12307</v>
      </c>
      <c r="F3354" t="s">
        <v>12359</v>
      </c>
      <c r="G3354" t="s">
        <v>6672</v>
      </c>
      <c r="H3354" t="s">
        <v>12308</v>
      </c>
      <c r="I3354" t="s">
        <v>12360</v>
      </c>
      <c r="J3354">
        <v>0</v>
      </c>
      <c r="K3354">
        <v>0</v>
      </c>
      <c r="L3354">
        <v>0</v>
      </c>
      <c r="M3354">
        <v>0</v>
      </c>
      <c r="N3354">
        <v>0</v>
      </c>
      <c r="O3354">
        <v>0</v>
      </c>
    </row>
    <row r="3355" spans="1:15">
      <c r="A3355">
        <v>1229</v>
      </c>
      <c r="B3355">
        <v>7601</v>
      </c>
      <c r="C3355" s="10">
        <v>760173</v>
      </c>
      <c r="D3355" t="s">
        <v>6669</v>
      </c>
      <c r="E3355" t="s">
        <v>12307</v>
      </c>
      <c r="F3355" t="s">
        <v>12361</v>
      </c>
      <c r="G3355" t="s">
        <v>6672</v>
      </c>
      <c r="H3355" t="s">
        <v>12308</v>
      </c>
      <c r="I3355" t="s">
        <v>12362</v>
      </c>
      <c r="J3355">
        <v>0</v>
      </c>
      <c r="K3355">
        <v>0</v>
      </c>
      <c r="L3355">
        <v>0</v>
      </c>
      <c r="M3355">
        <v>0</v>
      </c>
      <c r="N3355">
        <v>0</v>
      </c>
      <c r="O3355">
        <v>0</v>
      </c>
    </row>
    <row r="3356" spans="1:15">
      <c r="A3356">
        <v>1229</v>
      </c>
      <c r="B3356">
        <v>76</v>
      </c>
      <c r="C3356" s="10">
        <v>760037</v>
      </c>
      <c r="D3356" t="s">
        <v>6669</v>
      </c>
      <c r="E3356" t="s">
        <v>12307</v>
      </c>
      <c r="F3356" t="s">
        <v>12128</v>
      </c>
      <c r="G3356" t="s">
        <v>6672</v>
      </c>
      <c r="H3356" t="s">
        <v>12308</v>
      </c>
      <c r="I3356" t="s">
        <v>12129</v>
      </c>
      <c r="J3356">
        <v>0</v>
      </c>
      <c r="K3356">
        <v>0</v>
      </c>
      <c r="L3356">
        <v>0</v>
      </c>
      <c r="M3356">
        <v>0</v>
      </c>
      <c r="N3356">
        <v>0</v>
      </c>
      <c r="O3356">
        <v>0</v>
      </c>
    </row>
    <row r="3357" spans="1:15">
      <c r="A3357">
        <v>1229</v>
      </c>
      <c r="B3357">
        <v>7601</v>
      </c>
      <c r="C3357" s="10">
        <v>760163</v>
      </c>
      <c r="D3357" t="s">
        <v>6669</v>
      </c>
      <c r="E3357" t="s">
        <v>12307</v>
      </c>
      <c r="F3357" t="s">
        <v>12363</v>
      </c>
      <c r="G3357" t="s">
        <v>6672</v>
      </c>
      <c r="H3357" t="s">
        <v>12308</v>
      </c>
      <c r="I3357" t="s">
        <v>12364</v>
      </c>
      <c r="J3357">
        <v>0</v>
      </c>
      <c r="K3357">
        <v>0</v>
      </c>
      <c r="L3357">
        <v>0</v>
      </c>
      <c r="M3357">
        <v>0</v>
      </c>
      <c r="N3357">
        <v>0</v>
      </c>
      <c r="O3357">
        <v>0</v>
      </c>
    </row>
    <row r="3358" spans="1:15">
      <c r="A3358">
        <v>1229</v>
      </c>
      <c r="B3358">
        <v>76</v>
      </c>
      <c r="C3358" s="10">
        <v>760003</v>
      </c>
      <c r="D3358" t="s">
        <v>6669</v>
      </c>
      <c r="E3358" t="s">
        <v>12307</v>
      </c>
      <c r="F3358" t="s">
        <v>12365</v>
      </c>
      <c r="G3358" t="s">
        <v>6672</v>
      </c>
      <c r="H3358" t="s">
        <v>12308</v>
      </c>
      <c r="I3358" t="s">
        <v>12366</v>
      </c>
      <c r="J3358">
        <v>0</v>
      </c>
      <c r="K3358">
        <v>0</v>
      </c>
      <c r="L3358">
        <v>0</v>
      </c>
      <c r="M3358">
        <v>0</v>
      </c>
      <c r="N3358">
        <v>0</v>
      </c>
      <c r="O3358">
        <v>0</v>
      </c>
    </row>
    <row r="3359" spans="1:15">
      <c r="A3359">
        <v>1229</v>
      </c>
      <c r="B3359">
        <v>76</v>
      </c>
      <c r="C3359" s="10">
        <v>760004</v>
      </c>
      <c r="D3359" t="s">
        <v>6669</v>
      </c>
      <c r="E3359" t="s">
        <v>12307</v>
      </c>
      <c r="F3359" t="s">
        <v>12367</v>
      </c>
      <c r="G3359" t="s">
        <v>6672</v>
      </c>
      <c r="H3359" t="s">
        <v>12308</v>
      </c>
      <c r="I3359" t="s">
        <v>12368</v>
      </c>
      <c r="J3359">
        <v>0</v>
      </c>
      <c r="K3359">
        <v>0</v>
      </c>
      <c r="L3359">
        <v>0</v>
      </c>
      <c r="M3359">
        <v>0</v>
      </c>
      <c r="N3359">
        <v>0</v>
      </c>
      <c r="O3359">
        <v>0</v>
      </c>
    </row>
    <row r="3360" spans="1:15">
      <c r="A3360">
        <v>1229</v>
      </c>
      <c r="B3360">
        <v>76</v>
      </c>
      <c r="C3360" s="10">
        <v>760005</v>
      </c>
      <c r="D3360" t="s">
        <v>6669</v>
      </c>
      <c r="E3360" t="s">
        <v>12307</v>
      </c>
      <c r="F3360" t="s">
        <v>12369</v>
      </c>
      <c r="G3360" t="s">
        <v>6672</v>
      </c>
      <c r="H3360" t="s">
        <v>12308</v>
      </c>
      <c r="I3360" t="s">
        <v>12370</v>
      </c>
      <c r="J3360">
        <v>0</v>
      </c>
      <c r="K3360">
        <v>0</v>
      </c>
      <c r="L3360">
        <v>0</v>
      </c>
      <c r="M3360">
        <v>0</v>
      </c>
      <c r="N3360">
        <v>0</v>
      </c>
      <c r="O3360">
        <v>0</v>
      </c>
    </row>
    <row r="3361" spans="1:15">
      <c r="A3361">
        <v>1229</v>
      </c>
      <c r="B3361">
        <v>76</v>
      </c>
      <c r="C3361" s="10">
        <v>760027</v>
      </c>
      <c r="D3361" t="s">
        <v>6669</v>
      </c>
      <c r="E3361" t="s">
        <v>12307</v>
      </c>
      <c r="F3361" t="s">
        <v>8536</v>
      </c>
      <c r="G3361" t="s">
        <v>6672</v>
      </c>
      <c r="H3361" t="s">
        <v>12308</v>
      </c>
      <c r="I3361" t="s">
        <v>8537</v>
      </c>
      <c r="J3361">
        <v>0</v>
      </c>
      <c r="K3361">
        <v>0</v>
      </c>
      <c r="L3361">
        <v>0</v>
      </c>
      <c r="M3361">
        <v>0</v>
      </c>
      <c r="N3361">
        <v>0</v>
      </c>
      <c r="O3361">
        <v>0</v>
      </c>
    </row>
    <row r="3362" spans="1:15">
      <c r="A3362">
        <v>1229</v>
      </c>
      <c r="B3362">
        <v>76</v>
      </c>
      <c r="C3362" s="10">
        <v>760051</v>
      </c>
      <c r="D3362" t="s">
        <v>6669</v>
      </c>
      <c r="E3362" t="s">
        <v>12307</v>
      </c>
      <c r="F3362" t="s">
        <v>12371</v>
      </c>
      <c r="G3362" t="s">
        <v>6672</v>
      </c>
      <c r="H3362" t="s">
        <v>12308</v>
      </c>
      <c r="I3362" t="s">
        <v>12372</v>
      </c>
      <c r="J3362">
        <v>0</v>
      </c>
      <c r="K3362">
        <v>0</v>
      </c>
      <c r="L3362">
        <v>0</v>
      </c>
      <c r="M3362">
        <v>0</v>
      </c>
      <c r="N3362">
        <v>0</v>
      </c>
      <c r="O3362">
        <v>0</v>
      </c>
    </row>
    <row r="3363" spans="1:15">
      <c r="A3363">
        <v>1229</v>
      </c>
      <c r="B3363">
        <v>76</v>
      </c>
      <c r="C3363" s="10">
        <v>760045</v>
      </c>
      <c r="D3363" t="s">
        <v>6669</v>
      </c>
      <c r="E3363" t="s">
        <v>12307</v>
      </c>
      <c r="F3363" t="s">
        <v>12373</v>
      </c>
      <c r="G3363" t="s">
        <v>6672</v>
      </c>
      <c r="H3363" t="s">
        <v>12308</v>
      </c>
      <c r="I3363" t="s">
        <v>12374</v>
      </c>
      <c r="J3363">
        <v>0</v>
      </c>
      <c r="K3363">
        <v>0</v>
      </c>
      <c r="L3363">
        <v>0</v>
      </c>
      <c r="M3363">
        <v>0</v>
      </c>
      <c r="N3363">
        <v>0</v>
      </c>
      <c r="O3363">
        <v>0</v>
      </c>
    </row>
    <row r="3364" spans="1:15">
      <c r="A3364">
        <v>1229</v>
      </c>
      <c r="B3364">
        <v>7601</v>
      </c>
      <c r="C3364" s="10">
        <v>760181</v>
      </c>
      <c r="D3364" t="s">
        <v>6669</v>
      </c>
      <c r="E3364" t="s">
        <v>12307</v>
      </c>
      <c r="F3364" t="s">
        <v>12375</v>
      </c>
      <c r="G3364" t="s">
        <v>6672</v>
      </c>
      <c r="H3364" t="s">
        <v>12308</v>
      </c>
      <c r="I3364" t="s">
        <v>12376</v>
      </c>
      <c r="J3364">
        <v>0</v>
      </c>
      <c r="K3364">
        <v>0</v>
      </c>
      <c r="L3364">
        <v>0</v>
      </c>
      <c r="M3364">
        <v>0</v>
      </c>
      <c r="N3364">
        <v>0</v>
      </c>
      <c r="O3364">
        <v>0</v>
      </c>
    </row>
    <row r="3365" spans="1:15">
      <c r="A3365">
        <v>1229</v>
      </c>
      <c r="B3365">
        <v>76</v>
      </c>
      <c r="C3365" s="10">
        <v>760041</v>
      </c>
      <c r="D3365" t="s">
        <v>6669</v>
      </c>
      <c r="E3365" t="s">
        <v>12307</v>
      </c>
      <c r="F3365" t="s">
        <v>12377</v>
      </c>
      <c r="G3365" t="s">
        <v>6672</v>
      </c>
      <c r="H3365" t="s">
        <v>12308</v>
      </c>
      <c r="I3365" t="s">
        <v>12378</v>
      </c>
      <c r="J3365">
        <v>0</v>
      </c>
      <c r="K3365">
        <v>0</v>
      </c>
      <c r="L3365">
        <v>0</v>
      </c>
      <c r="M3365">
        <v>0</v>
      </c>
      <c r="N3365">
        <v>0</v>
      </c>
      <c r="O3365">
        <v>0</v>
      </c>
    </row>
    <row r="3366" spans="1:15">
      <c r="A3366">
        <v>1229</v>
      </c>
      <c r="B3366">
        <v>7601</v>
      </c>
      <c r="C3366" s="10">
        <v>760172</v>
      </c>
      <c r="D3366" t="s">
        <v>6669</v>
      </c>
      <c r="E3366" t="s">
        <v>12307</v>
      </c>
      <c r="F3366" t="s">
        <v>12379</v>
      </c>
      <c r="G3366" t="s">
        <v>6672</v>
      </c>
      <c r="H3366" t="s">
        <v>12308</v>
      </c>
      <c r="I3366" t="s">
        <v>12380</v>
      </c>
      <c r="J3366">
        <v>0</v>
      </c>
      <c r="K3366">
        <v>0</v>
      </c>
      <c r="L3366">
        <v>0</v>
      </c>
      <c r="M3366">
        <v>0</v>
      </c>
      <c r="N3366">
        <v>0</v>
      </c>
      <c r="O3366">
        <v>0</v>
      </c>
    </row>
    <row r="3367" spans="1:15">
      <c r="A3367">
        <v>1229</v>
      </c>
      <c r="B3367">
        <v>76</v>
      </c>
      <c r="C3367" s="10">
        <v>760053</v>
      </c>
      <c r="D3367" t="s">
        <v>6669</v>
      </c>
      <c r="E3367" t="s">
        <v>12307</v>
      </c>
      <c r="F3367" t="s">
        <v>9492</v>
      </c>
      <c r="G3367" t="s">
        <v>6672</v>
      </c>
      <c r="H3367" t="s">
        <v>12308</v>
      </c>
      <c r="I3367" t="s">
        <v>9493</v>
      </c>
      <c r="J3367">
        <v>0</v>
      </c>
      <c r="K3367">
        <v>0</v>
      </c>
      <c r="L3367">
        <v>0</v>
      </c>
      <c r="M3367">
        <v>0</v>
      </c>
      <c r="N3367">
        <v>0</v>
      </c>
      <c r="O3367">
        <v>0</v>
      </c>
    </row>
    <row r="3368" spans="1:15">
      <c r="A3368">
        <v>1229</v>
      </c>
      <c r="B3368">
        <v>7602</v>
      </c>
      <c r="C3368" s="10">
        <v>792133</v>
      </c>
      <c r="D3368" t="s">
        <v>6669</v>
      </c>
      <c r="E3368" t="s">
        <v>12307</v>
      </c>
      <c r="F3368" t="s">
        <v>12381</v>
      </c>
      <c r="G3368" t="s">
        <v>6672</v>
      </c>
      <c r="H3368" t="s">
        <v>12308</v>
      </c>
      <c r="I3368" t="s">
        <v>12382</v>
      </c>
      <c r="J3368">
        <v>1</v>
      </c>
      <c r="K3368">
        <v>0</v>
      </c>
      <c r="L3368">
        <v>0</v>
      </c>
      <c r="M3368">
        <v>0</v>
      </c>
      <c r="N3368">
        <v>0</v>
      </c>
      <c r="O3368">
        <v>0</v>
      </c>
    </row>
    <row r="3369" spans="1:15">
      <c r="A3369">
        <v>1229</v>
      </c>
      <c r="B3369">
        <v>7602</v>
      </c>
      <c r="C3369" s="10">
        <v>760202</v>
      </c>
      <c r="D3369" t="s">
        <v>6669</v>
      </c>
      <c r="E3369" t="s">
        <v>12307</v>
      </c>
      <c r="F3369" t="s">
        <v>12383</v>
      </c>
      <c r="G3369" t="s">
        <v>6672</v>
      </c>
      <c r="H3369" t="s">
        <v>12308</v>
      </c>
      <c r="I3369" t="s">
        <v>12384</v>
      </c>
      <c r="J3369">
        <v>1</v>
      </c>
      <c r="K3369">
        <v>0</v>
      </c>
      <c r="L3369">
        <v>0</v>
      </c>
      <c r="M3369">
        <v>0</v>
      </c>
      <c r="N3369">
        <v>0</v>
      </c>
      <c r="O3369">
        <v>0</v>
      </c>
    </row>
    <row r="3370" spans="1:15">
      <c r="A3370">
        <v>1229</v>
      </c>
      <c r="B3370">
        <v>7601</v>
      </c>
      <c r="C3370" s="10">
        <v>760162</v>
      </c>
      <c r="D3370" t="s">
        <v>6669</v>
      </c>
      <c r="E3370" t="s">
        <v>12307</v>
      </c>
      <c r="F3370" t="s">
        <v>12385</v>
      </c>
      <c r="G3370" t="s">
        <v>6672</v>
      </c>
      <c r="H3370" t="s">
        <v>12308</v>
      </c>
      <c r="I3370" t="s">
        <v>12386</v>
      </c>
      <c r="J3370">
        <v>0</v>
      </c>
      <c r="K3370">
        <v>0</v>
      </c>
      <c r="L3370">
        <v>0</v>
      </c>
      <c r="M3370">
        <v>0</v>
      </c>
      <c r="N3370">
        <v>0</v>
      </c>
      <c r="O3370">
        <v>0</v>
      </c>
    </row>
    <row r="3371" spans="1:15">
      <c r="A3371">
        <v>1229</v>
      </c>
      <c r="B3371">
        <v>76</v>
      </c>
      <c r="C3371" s="10">
        <v>760025</v>
      </c>
      <c r="D3371" t="s">
        <v>6669</v>
      </c>
      <c r="E3371" t="s">
        <v>12307</v>
      </c>
      <c r="F3371" t="s">
        <v>12387</v>
      </c>
      <c r="G3371" t="s">
        <v>6672</v>
      </c>
      <c r="H3371" t="s">
        <v>12308</v>
      </c>
      <c r="I3371" t="s">
        <v>9494</v>
      </c>
      <c r="J3371">
        <v>0</v>
      </c>
      <c r="K3371">
        <v>0</v>
      </c>
      <c r="L3371">
        <v>0</v>
      </c>
      <c r="M3371">
        <v>0</v>
      </c>
      <c r="N3371">
        <v>0</v>
      </c>
      <c r="O3371">
        <v>0</v>
      </c>
    </row>
    <row r="3372" spans="1:15">
      <c r="A3372">
        <v>1229</v>
      </c>
      <c r="B3372">
        <v>7601</v>
      </c>
      <c r="C3372" s="10">
        <v>760171</v>
      </c>
      <c r="D3372" t="s">
        <v>6669</v>
      </c>
      <c r="E3372" t="s">
        <v>12307</v>
      </c>
      <c r="F3372" t="s">
        <v>12388</v>
      </c>
      <c r="G3372" t="s">
        <v>6672</v>
      </c>
      <c r="H3372" t="s">
        <v>12308</v>
      </c>
      <c r="I3372" t="s">
        <v>12389</v>
      </c>
      <c r="J3372">
        <v>0</v>
      </c>
      <c r="K3372">
        <v>0</v>
      </c>
      <c r="L3372">
        <v>0</v>
      </c>
      <c r="M3372">
        <v>0</v>
      </c>
      <c r="N3372">
        <v>0</v>
      </c>
      <c r="O3372">
        <v>0</v>
      </c>
    </row>
    <row r="3373" spans="1:15">
      <c r="A3373">
        <v>1229</v>
      </c>
      <c r="B3373">
        <v>76</v>
      </c>
      <c r="C3373" s="10">
        <v>760046</v>
      </c>
      <c r="D3373" t="s">
        <v>6669</v>
      </c>
      <c r="E3373" t="s">
        <v>12307</v>
      </c>
      <c r="F3373" t="s">
        <v>10261</v>
      </c>
      <c r="G3373" t="s">
        <v>6672</v>
      </c>
      <c r="H3373" t="s">
        <v>12308</v>
      </c>
      <c r="I3373" t="s">
        <v>10262</v>
      </c>
      <c r="J3373">
        <v>0</v>
      </c>
      <c r="K3373">
        <v>0</v>
      </c>
      <c r="L3373">
        <v>0</v>
      </c>
      <c r="M3373">
        <v>0</v>
      </c>
      <c r="N3373">
        <v>0</v>
      </c>
      <c r="O3373">
        <v>0</v>
      </c>
    </row>
    <row r="3374" spans="1:15">
      <c r="A3374">
        <v>1229</v>
      </c>
      <c r="B3374">
        <v>76</v>
      </c>
      <c r="C3374" s="10">
        <v>760056</v>
      </c>
      <c r="D3374" t="s">
        <v>6669</v>
      </c>
      <c r="E3374" t="s">
        <v>12307</v>
      </c>
      <c r="F3374" t="s">
        <v>12390</v>
      </c>
      <c r="G3374" t="s">
        <v>6672</v>
      </c>
      <c r="H3374" t="s">
        <v>12308</v>
      </c>
      <c r="I3374" t="s">
        <v>12391</v>
      </c>
      <c r="J3374">
        <v>0</v>
      </c>
      <c r="K3374">
        <v>0</v>
      </c>
      <c r="L3374">
        <v>0</v>
      </c>
      <c r="M3374">
        <v>0</v>
      </c>
      <c r="N3374">
        <v>0</v>
      </c>
      <c r="O3374">
        <v>0</v>
      </c>
    </row>
    <row r="3375" spans="1:15">
      <c r="A3375">
        <v>1229</v>
      </c>
      <c r="B3375">
        <v>76</v>
      </c>
      <c r="C3375" s="10">
        <v>760021</v>
      </c>
      <c r="D3375" t="s">
        <v>6669</v>
      </c>
      <c r="E3375" t="s">
        <v>12307</v>
      </c>
      <c r="F3375" t="s">
        <v>9332</v>
      </c>
      <c r="G3375" t="s">
        <v>6672</v>
      </c>
      <c r="H3375" t="s">
        <v>12308</v>
      </c>
      <c r="I3375" t="s">
        <v>9333</v>
      </c>
      <c r="J3375">
        <v>0</v>
      </c>
      <c r="K3375">
        <v>0</v>
      </c>
      <c r="L3375">
        <v>0</v>
      </c>
      <c r="M3375">
        <v>0</v>
      </c>
      <c r="N3375">
        <v>0</v>
      </c>
      <c r="O3375">
        <v>0</v>
      </c>
    </row>
    <row r="3376" spans="1:15">
      <c r="A3376">
        <v>1229</v>
      </c>
      <c r="B3376">
        <v>76</v>
      </c>
      <c r="C3376" s="10">
        <v>760052</v>
      </c>
      <c r="D3376" t="s">
        <v>6669</v>
      </c>
      <c r="E3376" t="s">
        <v>12307</v>
      </c>
      <c r="F3376" t="s">
        <v>12392</v>
      </c>
      <c r="G3376" t="s">
        <v>6672</v>
      </c>
      <c r="H3376" t="s">
        <v>12308</v>
      </c>
      <c r="I3376" t="s">
        <v>12393</v>
      </c>
      <c r="J3376">
        <v>0</v>
      </c>
      <c r="K3376">
        <v>0</v>
      </c>
      <c r="L3376">
        <v>0</v>
      </c>
      <c r="M3376">
        <v>0</v>
      </c>
      <c r="N3376">
        <v>0</v>
      </c>
      <c r="O3376">
        <v>0</v>
      </c>
    </row>
    <row r="3377" spans="1:15">
      <c r="A3377">
        <v>1229</v>
      </c>
      <c r="B3377">
        <v>76</v>
      </c>
      <c r="C3377" s="10">
        <v>760002</v>
      </c>
      <c r="D3377" t="s">
        <v>6669</v>
      </c>
      <c r="E3377" t="s">
        <v>12307</v>
      </c>
      <c r="F3377" t="s">
        <v>12394</v>
      </c>
      <c r="G3377" t="s">
        <v>6672</v>
      </c>
      <c r="H3377" t="s">
        <v>12308</v>
      </c>
      <c r="I3377" t="s">
        <v>12395</v>
      </c>
      <c r="J3377">
        <v>0</v>
      </c>
      <c r="K3377">
        <v>0</v>
      </c>
      <c r="L3377">
        <v>0</v>
      </c>
      <c r="M3377">
        <v>0</v>
      </c>
      <c r="N3377">
        <v>0</v>
      </c>
      <c r="O3377">
        <v>0</v>
      </c>
    </row>
    <row r="3378" spans="1:15">
      <c r="A3378">
        <v>1229</v>
      </c>
      <c r="B3378">
        <v>76</v>
      </c>
      <c r="C3378" s="10">
        <v>760043</v>
      </c>
      <c r="D3378" t="s">
        <v>6669</v>
      </c>
      <c r="E3378" t="s">
        <v>12307</v>
      </c>
      <c r="F3378" t="s">
        <v>12396</v>
      </c>
      <c r="G3378" t="s">
        <v>6672</v>
      </c>
      <c r="H3378" t="s">
        <v>12308</v>
      </c>
      <c r="I3378" t="s">
        <v>12397</v>
      </c>
      <c r="J3378">
        <v>0</v>
      </c>
      <c r="K3378">
        <v>0</v>
      </c>
      <c r="L3378">
        <v>0</v>
      </c>
      <c r="M3378">
        <v>0</v>
      </c>
      <c r="N3378">
        <v>0</v>
      </c>
      <c r="O3378">
        <v>0</v>
      </c>
    </row>
    <row r="3379" spans="1:15">
      <c r="A3379">
        <v>1229</v>
      </c>
      <c r="B3379">
        <v>7601</v>
      </c>
      <c r="C3379" s="10">
        <v>760174</v>
      </c>
      <c r="D3379" t="s">
        <v>6669</v>
      </c>
      <c r="E3379" t="s">
        <v>12307</v>
      </c>
      <c r="F3379" t="s">
        <v>12398</v>
      </c>
      <c r="G3379" t="s">
        <v>6672</v>
      </c>
      <c r="H3379" t="s">
        <v>12308</v>
      </c>
      <c r="I3379" t="s">
        <v>12399</v>
      </c>
      <c r="J3379">
        <v>0</v>
      </c>
      <c r="K3379">
        <v>0</v>
      </c>
      <c r="L3379">
        <v>0</v>
      </c>
      <c r="M3379">
        <v>0</v>
      </c>
      <c r="N3379">
        <v>0</v>
      </c>
      <c r="O3379">
        <v>0</v>
      </c>
    </row>
    <row r="3380" spans="1:15">
      <c r="A3380">
        <v>1229</v>
      </c>
      <c r="B3380">
        <v>76</v>
      </c>
      <c r="C3380" s="10">
        <v>760007</v>
      </c>
      <c r="D3380" t="s">
        <v>6669</v>
      </c>
      <c r="E3380" t="s">
        <v>12307</v>
      </c>
      <c r="F3380" t="s">
        <v>10087</v>
      </c>
      <c r="G3380" t="s">
        <v>6672</v>
      </c>
      <c r="H3380" t="s">
        <v>12308</v>
      </c>
      <c r="I3380" t="s">
        <v>10088</v>
      </c>
      <c r="J3380">
        <v>0</v>
      </c>
      <c r="K3380">
        <v>0</v>
      </c>
      <c r="L3380">
        <v>0</v>
      </c>
      <c r="M3380">
        <v>0</v>
      </c>
      <c r="N3380">
        <v>0</v>
      </c>
      <c r="O3380">
        <v>0</v>
      </c>
    </row>
    <row r="3381" spans="1:15">
      <c r="A3381">
        <v>1229</v>
      </c>
      <c r="B3381">
        <v>7601</v>
      </c>
      <c r="C3381" s="10">
        <v>760164</v>
      </c>
      <c r="D3381" t="s">
        <v>6669</v>
      </c>
      <c r="E3381" t="s">
        <v>12307</v>
      </c>
      <c r="F3381" t="s">
        <v>12400</v>
      </c>
      <c r="G3381" t="s">
        <v>6672</v>
      </c>
      <c r="H3381" t="s">
        <v>12308</v>
      </c>
      <c r="I3381" t="s">
        <v>12401</v>
      </c>
      <c r="J3381">
        <v>0</v>
      </c>
      <c r="K3381">
        <v>0</v>
      </c>
      <c r="L3381">
        <v>0</v>
      </c>
      <c r="M3381">
        <v>0</v>
      </c>
      <c r="N3381">
        <v>0</v>
      </c>
      <c r="O3381">
        <v>0</v>
      </c>
    </row>
    <row r="3382" spans="1:15">
      <c r="A3382">
        <v>1229</v>
      </c>
      <c r="B3382">
        <v>76</v>
      </c>
      <c r="C3382" s="10">
        <v>760031</v>
      </c>
      <c r="D3382" t="s">
        <v>6669</v>
      </c>
      <c r="E3382" t="s">
        <v>12307</v>
      </c>
      <c r="F3382" t="s">
        <v>8616</v>
      </c>
      <c r="G3382" t="s">
        <v>6672</v>
      </c>
      <c r="H3382" t="s">
        <v>12308</v>
      </c>
      <c r="I3382" t="s">
        <v>8585</v>
      </c>
      <c r="J3382">
        <v>0</v>
      </c>
      <c r="K3382">
        <v>0</v>
      </c>
      <c r="L3382">
        <v>0</v>
      </c>
      <c r="M3382">
        <v>0</v>
      </c>
      <c r="N3382">
        <v>0</v>
      </c>
      <c r="O3382">
        <v>0</v>
      </c>
    </row>
    <row r="3383" spans="1:15">
      <c r="A3383">
        <v>1229</v>
      </c>
      <c r="B3383">
        <v>7601</v>
      </c>
      <c r="C3383" s="10">
        <v>760184</v>
      </c>
      <c r="D3383" t="s">
        <v>6669</v>
      </c>
      <c r="E3383" t="s">
        <v>12307</v>
      </c>
      <c r="F3383" t="s">
        <v>12402</v>
      </c>
      <c r="G3383" t="s">
        <v>6672</v>
      </c>
      <c r="H3383" t="s">
        <v>12308</v>
      </c>
      <c r="I3383" t="s">
        <v>12403</v>
      </c>
      <c r="J3383">
        <v>0</v>
      </c>
      <c r="K3383">
        <v>0</v>
      </c>
      <c r="L3383">
        <v>0</v>
      </c>
      <c r="M3383">
        <v>0</v>
      </c>
      <c r="N3383">
        <v>0</v>
      </c>
      <c r="O3383">
        <v>0</v>
      </c>
    </row>
    <row r="3384" spans="1:15">
      <c r="A3384">
        <v>1229</v>
      </c>
      <c r="B3384">
        <v>7915</v>
      </c>
      <c r="C3384" s="10">
        <v>791562</v>
      </c>
      <c r="D3384" t="s">
        <v>6669</v>
      </c>
      <c r="E3384" t="s">
        <v>12307</v>
      </c>
      <c r="F3384" t="s">
        <v>12404</v>
      </c>
      <c r="G3384" t="s">
        <v>6672</v>
      </c>
      <c r="H3384" t="s">
        <v>12308</v>
      </c>
      <c r="I3384" t="s">
        <v>12405</v>
      </c>
      <c r="J3384">
        <v>0</v>
      </c>
      <c r="K3384">
        <v>0</v>
      </c>
      <c r="L3384">
        <v>0</v>
      </c>
      <c r="M3384">
        <v>0</v>
      </c>
      <c r="N3384">
        <v>0</v>
      </c>
      <c r="O3384">
        <v>0</v>
      </c>
    </row>
    <row r="3385" spans="1:15">
      <c r="A3385">
        <v>1229</v>
      </c>
      <c r="B3385">
        <v>7915</v>
      </c>
      <c r="C3385" s="10">
        <v>791564</v>
      </c>
      <c r="D3385" t="s">
        <v>6669</v>
      </c>
      <c r="E3385" t="s">
        <v>12307</v>
      </c>
      <c r="F3385" t="s">
        <v>12406</v>
      </c>
      <c r="G3385" t="s">
        <v>6672</v>
      </c>
      <c r="H3385" t="s">
        <v>12308</v>
      </c>
      <c r="I3385" t="s">
        <v>12407</v>
      </c>
      <c r="J3385">
        <v>0</v>
      </c>
      <c r="K3385">
        <v>0</v>
      </c>
      <c r="L3385">
        <v>0</v>
      </c>
      <c r="M3385">
        <v>0</v>
      </c>
      <c r="N3385">
        <v>0</v>
      </c>
      <c r="O3385">
        <v>0</v>
      </c>
    </row>
    <row r="3386" spans="1:15">
      <c r="A3386">
        <v>1229</v>
      </c>
      <c r="B3386">
        <v>7915</v>
      </c>
      <c r="C3386" s="10">
        <v>791571</v>
      </c>
      <c r="D3386" t="s">
        <v>6669</v>
      </c>
      <c r="E3386" t="s">
        <v>12307</v>
      </c>
      <c r="F3386" t="s">
        <v>12408</v>
      </c>
      <c r="G3386" t="s">
        <v>6672</v>
      </c>
      <c r="H3386" t="s">
        <v>12308</v>
      </c>
      <c r="I3386" t="s">
        <v>12409</v>
      </c>
      <c r="J3386">
        <v>0</v>
      </c>
      <c r="K3386">
        <v>0</v>
      </c>
      <c r="L3386">
        <v>0</v>
      </c>
      <c r="M3386">
        <v>1</v>
      </c>
      <c r="N3386">
        <v>0</v>
      </c>
      <c r="O3386">
        <v>0</v>
      </c>
    </row>
    <row r="3387" spans="1:15">
      <c r="A3387">
        <v>1229</v>
      </c>
      <c r="B3387">
        <v>7915</v>
      </c>
      <c r="C3387" s="10">
        <v>791571</v>
      </c>
      <c r="D3387" t="s">
        <v>6669</v>
      </c>
      <c r="E3387" t="s">
        <v>12307</v>
      </c>
      <c r="F3387" t="s">
        <v>12410</v>
      </c>
      <c r="G3387" t="s">
        <v>6672</v>
      </c>
      <c r="H3387" t="s">
        <v>12308</v>
      </c>
      <c r="I3387" t="s">
        <v>12411</v>
      </c>
      <c r="J3387">
        <v>0</v>
      </c>
      <c r="K3387">
        <v>0</v>
      </c>
      <c r="L3387">
        <v>0</v>
      </c>
      <c r="M3387">
        <v>1</v>
      </c>
      <c r="N3387">
        <v>0</v>
      </c>
      <c r="O3387">
        <v>0</v>
      </c>
    </row>
    <row r="3388" spans="1:15">
      <c r="A3388">
        <v>1229</v>
      </c>
      <c r="B3388">
        <v>7915</v>
      </c>
      <c r="C3388" s="10">
        <v>791571</v>
      </c>
      <c r="D3388" t="s">
        <v>6669</v>
      </c>
      <c r="E3388" t="s">
        <v>12307</v>
      </c>
      <c r="F3388" t="s">
        <v>12412</v>
      </c>
      <c r="G3388" t="s">
        <v>6672</v>
      </c>
      <c r="H3388" t="s">
        <v>12308</v>
      </c>
      <c r="I3388" t="s">
        <v>12413</v>
      </c>
      <c r="J3388">
        <v>0</v>
      </c>
      <c r="K3388">
        <v>0</v>
      </c>
      <c r="L3388">
        <v>0</v>
      </c>
      <c r="M3388">
        <v>1</v>
      </c>
      <c r="N3388">
        <v>0</v>
      </c>
      <c r="O3388">
        <v>0</v>
      </c>
    </row>
    <row r="3389" spans="1:15">
      <c r="A3389">
        <v>1229</v>
      </c>
      <c r="B3389">
        <v>7915</v>
      </c>
      <c r="C3389" s="10">
        <v>791571</v>
      </c>
      <c r="D3389" t="s">
        <v>6669</v>
      </c>
      <c r="E3389" t="s">
        <v>12307</v>
      </c>
      <c r="F3389" t="s">
        <v>12414</v>
      </c>
      <c r="G3389" t="s">
        <v>6672</v>
      </c>
      <c r="H3389" t="s">
        <v>12308</v>
      </c>
      <c r="I3389" t="s">
        <v>12415</v>
      </c>
      <c r="J3389">
        <v>0</v>
      </c>
      <c r="K3389">
        <v>0</v>
      </c>
      <c r="L3389">
        <v>0</v>
      </c>
      <c r="M3389">
        <v>1</v>
      </c>
      <c r="N3389">
        <v>0</v>
      </c>
      <c r="O3389">
        <v>0</v>
      </c>
    </row>
    <row r="3390" spans="1:15">
      <c r="A3390">
        <v>1229</v>
      </c>
      <c r="B3390">
        <v>7915</v>
      </c>
      <c r="C3390" s="10">
        <v>791571</v>
      </c>
      <c r="D3390" t="s">
        <v>6669</v>
      </c>
      <c r="E3390" t="s">
        <v>12307</v>
      </c>
      <c r="F3390" t="s">
        <v>12416</v>
      </c>
      <c r="G3390" t="s">
        <v>6672</v>
      </c>
      <c r="H3390" t="s">
        <v>12308</v>
      </c>
      <c r="I3390" t="s">
        <v>12417</v>
      </c>
      <c r="J3390">
        <v>0</v>
      </c>
      <c r="K3390">
        <v>0</v>
      </c>
      <c r="L3390">
        <v>0</v>
      </c>
      <c r="M3390">
        <v>1</v>
      </c>
      <c r="N3390">
        <v>0</v>
      </c>
      <c r="O3390">
        <v>0</v>
      </c>
    </row>
    <row r="3391" spans="1:15">
      <c r="A3391">
        <v>1229</v>
      </c>
      <c r="B3391">
        <v>7915</v>
      </c>
      <c r="C3391" s="10">
        <v>791571</v>
      </c>
      <c r="D3391" t="s">
        <v>6669</v>
      </c>
      <c r="E3391" t="s">
        <v>12307</v>
      </c>
      <c r="F3391" t="s">
        <v>12418</v>
      </c>
      <c r="G3391" t="s">
        <v>6672</v>
      </c>
      <c r="H3391" t="s">
        <v>12308</v>
      </c>
      <c r="I3391" t="s">
        <v>12419</v>
      </c>
      <c r="J3391">
        <v>0</v>
      </c>
      <c r="K3391">
        <v>0</v>
      </c>
      <c r="L3391">
        <v>0</v>
      </c>
      <c r="M3391">
        <v>1</v>
      </c>
      <c r="N3391">
        <v>0</v>
      </c>
      <c r="O3391">
        <v>0</v>
      </c>
    </row>
    <row r="3392" spans="1:15">
      <c r="A3392">
        <v>1229</v>
      </c>
      <c r="B3392">
        <v>7915</v>
      </c>
      <c r="C3392" s="10">
        <v>791571</v>
      </c>
      <c r="D3392" t="s">
        <v>6669</v>
      </c>
      <c r="E3392" t="s">
        <v>12307</v>
      </c>
      <c r="F3392" t="s">
        <v>12420</v>
      </c>
      <c r="G3392" t="s">
        <v>6672</v>
      </c>
      <c r="H3392" t="s">
        <v>12308</v>
      </c>
      <c r="I3392" t="s">
        <v>12421</v>
      </c>
      <c r="J3392">
        <v>0</v>
      </c>
      <c r="K3392">
        <v>0</v>
      </c>
      <c r="L3392">
        <v>0</v>
      </c>
      <c r="M3392">
        <v>1</v>
      </c>
      <c r="N3392">
        <v>0</v>
      </c>
      <c r="O3392">
        <v>0</v>
      </c>
    </row>
    <row r="3393" spans="1:15">
      <c r="A3393">
        <v>1229</v>
      </c>
      <c r="B3393">
        <v>7915</v>
      </c>
      <c r="C3393" s="10">
        <v>791571</v>
      </c>
      <c r="D3393" t="s">
        <v>6669</v>
      </c>
      <c r="E3393" t="s">
        <v>12307</v>
      </c>
      <c r="F3393" t="s">
        <v>12422</v>
      </c>
      <c r="G3393" t="s">
        <v>6672</v>
      </c>
      <c r="H3393" t="s">
        <v>12308</v>
      </c>
      <c r="I3393" t="s">
        <v>12423</v>
      </c>
      <c r="J3393">
        <v>0</v>
      </c>
      <c r="K3393">
        <v>0</v>
      </c>
      <c r="L3393">
        <v>0</v>
      </c>
      <c r="M3393">
        <v>1</v>
      </c>
      <c r="N3393">
        <v>0</v>
      </c>
      <c r="O3393">
        <v>0</v>
      </c>
    </row>
    <row r="3394" spans="1:15">
      <c r="A3394">
        <v>1229</v>
      </c>
      <c r="B3394">
        <v>7915</v>
      </c>
      <c r="C3394" s="10">
        <v>791572</v>
      </c>
      <c r="D3394" t="s">
        <v>6669</v>
      </c>
      <c r="E3394" t="s">
        <v>12307</v>
      </c>
      <c r="F3394" t="s">
        <v>12424</v>
      </c>
      <c r="G3394" t="s">
        <v>6672</v>
      </c>
      <c r="H3394" t="s">
        <v>12308</v>
      </c>
      <c r="I3394" t="s">
        <v>12425</v>
      </c>
      <c r="J3394">
        <v>0</v>
      </c>
      <c r="K3394">
        <v>0</v>
      </c>
      <c r="L3394">
        <v>0</v>
      </c>
      <c r="M3394">
        <v>1</v>
      </c>
      <c r="N3394">
        <v>0</v>
      </c>
      <c r="O3394">
        <v>0</v>
      </c>
    </row>
    <row r="3395" spans="1:15">
      <c r="A3395">
        <v>1229</v>
      </c>
      <c r="B3395">
        <v>7915</v>
      </c>
      <c r="C3395" s="10">
        <v>791572</v>
      </c>
      <c r="D3395" t="s">
        <v>6669</v>
      </c>
      <c r="E3395" t="s">
        <v>12307</v>
      </c>
      <c r="F3395" t="s">
        <v>12426</v>
      </c>
      <c r="G3395" t="s">
        <v>6672</v>
      </c>
      <c r="H3395" t="s">
        <v>12308</v>
      </c>
      <c r="I3395" t="s">
        <v>12427</v>
      </c>
      <c r="J3395">
        <v>0</v>
      </c>
      <c r="K3395">
        <v>0</v>
      </c>
      <c r="L3395">
        <v>0</v>
      </c>
      <c r="M3395">
        <v>1</v>
      </c>
      <c r="N3395">
        <v>0</v>
      </c>
      <c r="O3395">
        <v>0</v>
      </c>
    </row>
    <row r="3396" spans="1:15">
      <c r="A3396">
        <v>1229</v>
      </c>
      <c r="B3396">
        <v>7915</v>
      </c>
      <c r="C3396" s="10">
        <v>791572</v>
      </c>
      <c r="D3396" t="s">
        <v>6669</v>
      </c>
      <c r="E3396" t="s">
        <v>12307</v>
      </c>
      <c r="F3396" t="s">
        <v>12428</v>
      </c>
      <c r="G3396" t="s">
        <v>6672</v>
      </c>
      <c r="H3396" t="s">
        <v>12308</v>
      </c>
      <c r="I3396" t="s">
        <v>12429</v>
      </c>
      <c r="J3396">
        <v>0</v>
      </c>
      <c r="K3396">
        <v>0</v>
      </c>
      <c r="L3396">
        <v>0</v>
      </c>
      <c r="M3396">
        <v>1</v>
      </c>
      <c r="N3396">
        <v>0</v>
      </c>
      <c r="O3396">
        <v>0</v>
      </c>
    </row>
    <row r="3397" spans="1:15">
      <c r="A3397">
        <v>1229</v>
      </c>
      <c r="B3397">
        <v>7915</v>
      </c>
      <c r="C3397" s="10">
        <v>791572</v>
      </c>
      <c r="D3397" t="s">
        <v>6669</v>
      </c>
      <c r="E3397" t="s">
        <v>12307</v>
      </c>
      <c r="F3397" t="s">
        <v>12430</v>
      </c>
      <c r="G3397" t="s">
        <v>6672</v>
      </c>
      <c r="H3397" t="s">
        <v>12308</v>
      </c>
      <c r="I3397" t="s">
        <v>12431</v>
      </c>
      <c r="J3397">
        <v>0</v>
      </c>
      <c r="K3397">
        <v>0</v>
      </c>
      <c r="L3397">
        <v>0</v>
      </c>
      <c r="M3397">
        <v>1</v>
      </c>
      <c r="N3397">
        <v>0</v>
      </c>
      <c r="O3397">
        <v>0</v>
      </c>
    </row>
    <row r="3398" spans="1:15">
      <c r="A3398">
        <v>1229</v>
      </c>
      <c r="B3398">
        <v>7915</v>
      </c>
      <c r="C3398" s="10">
        <v>791572</v>
      </c>
      <c r="D3398" t="s">
        <v>6669</v>
      </c>
      <c r="E3398" t="s">
        <v>12307</v>
      </c>
      <c r="F3398" t="s">
        <v>12432</v>
      </c>
      <c r="G3398" t="s">
        <v>6672</v>
      </c>
      <c r="H3398" t="s">
        <v>12308</v>
      </c>
      <c r="I3398" t="s">
        <v>12433</v>
      </c>
      <c r="J3398">
        <v>0</v>
      </c>
      <c r="K3398">
        <v>0</v>
      </c>
      <c r="L3398">
        <v>0</v>
      </c>
      <c r="M3398">
        <v>1</v>
      </c>
      <c r="N3398">
        <v>0</v>
      </c>
      <c r="O3398">
        <v>0</v>
      </c>
    </row>
    <row r="3399" spans="1:15">
      <c r="A3399">
        <v>1229</v>
      </c>
      <c r="B3399">
        <v>7915</v>
      </c>
      <c r="C3399" s="10">
        <v>791573</v>
      </c>
      <c r="D3399" t="s">
        <v>6669</v>
      </c>
      <c r="E3399" t="s">
        <v>12307</v>
      </c>
      <c r="F3399" t="s">
        <v>12434</v>
      </c>
      <c r="G3399" t="s">
        <v>6672</v>
      </c>
      <c r="H3399" t="s">
        <v>12308</v>
      </c>
      <c r="I3399" t="s">
        <v>12435</v>
      </c>
      <c r="J3399">
        <v>0</v>
      </c>
      <c r="K3399">
        <v>0</v>
      </c>
      <c r="L3399">
        <v>0</v>
      </c>
      <c r="M3399">
        <v>1</v>
      </c>
      <c r="N3399">
        <v>0</v>
      </c>
      <c r="O3399">
        <v>0</v>
      </c>
    </row>
    <row r="3400" spans="1:15">
      <c r="A3400">
        <v>1229</v>
      </c>
      <c r="B3400">
        <v>7915</v>
      </c>
      <c r="C3400" s="10">
        <v>791573</v>
      </c>
      <c r="D3400" t="s">
        <v>6669</v>
      </c>
      <c r="E3400" t="s">
        <v>12307</v>
      </c>
      <c r="F3400" t="s">
        <v>12436</v>
      </c>
      <c r="G3400" t="s">
        <v>6672</v>
      </c>
      <c r="H3400" t="s">
        <v>12308</v>
      </c>
      <c r="I3400" t="s">
        <v>12437</v>
      </c>
      <c r="J3400">
        <v>0</v>
      </c>
      <c r="K3400">
        <v>0</v>
      </c>
      <c r="L3400">
        <v>0</v>
      </c>
      <c r="M3400">
        <v>1</v>
      </c>
      <c r="N3400">
        <v>0</v>
      </c>
      <c r="O3400">
        <v>0</v>
      </c>
    </row>
    <row r="3401" spans="1:15">
      <c r="A3401">
        <v>1229</v>
      </c>
      <c r="B3401">
        <v>7915</v>
      </c>
      <c r="C3401" s="10">
        <v>791573</v>
      </c>
      <c r="D3401" t="s">
        <v>6669</v>
      </c>
      <c r="E3401" t="s">
        <v>12307</v>
      </c>
      <c r="F3401" t="s">
        <v>12438</v>
      </c>
      <c r="G3401" t="s">
        <v>6672</v>
      </c>
      <c r="H3401" t="s">
        <v>12308</v>
      </c>
      <c r="I3401" t="s">
        <v>12439</v>
      </c>
      <c r="J3401">
        <v>0</v>
      </c>
      <c r="K3401">
        <v>0</v>
      </c>
      <c r="L3401">
        <v>0</v>
      </c>
      <c r="M3401">
        <v>1</v>
      </c>
      <c r="N3401">
        <v>0</v>
      </c>
      <c r="O3401">
        <v>0</v>
      </c>
    </row>
    <row r="3402" spans="1:15">
      <c r="A3402">
        <v>1229</v>
      </c>
      <c r="B3402">
        <v>7915</v>
      </c>
      <c r="C3402" s="10">
        <v>791573</v>
      </c>
      <c r="D3402" t="s">
        <v>6669</v>
      </c>
      <c r="E3402" t="s">
        <v>12307</v>
      </c>
      <c r="F3402" t="s">
        <v>12440</v>
      </c>
      <c r="G3402" t="s">
        <v>6672</v>
      </c>
      <c r="H3402" t="s">
        <v>12308</v>
      </c>
      <c r="I3402" t="s">
        <v>12441</v>
      </c>
      <c r="J3402">
        <v>0</v>
      </c>
      <c r="K3402">
        <v>0</v>
      </c>
      <c r="L3402">
        <v>0</v>
      </c>
      <c r="M3402">
        <v>1</v>
      </c>
      <c r="N3402">
        <v>0</v>
      </c>
      <c r="O3402">
        <v>0</v>
      </c>
    </row>
    <row r="3403" spans="1:15">
      <c r="A3403">
        <v>1229</v>
      </c>
      <c r="B3403">
        <v>7915</v>
      </c>
      <c r="C3403" s="10">
        <v>791566</v>
      </c>
      <c r="D3403" t="s">
        <v>6669</v>
      </c>
      <c r="E3403" t="s">
        <v>12307</v>
      </c>
      <c r="F3403" t="s">
        <v>12442</v>
      </c>
      <c r="G3403" t="s">
        <v>6672</v>
      </c>
      <c r="H3403" t="s">
        <v>12308</v>
      </c>
      <c r="I3403" t="s">
        <v>12443</v>
      </c>
      <c r="J3403">
        <v>0</v>
      </c>
      <c r="K3403">
        <v>0</v>
      </c>
      <c r="L3403">
        <v>0</v>
      </c>
      <c r="M3403">
        <v>0</v>
      </c>
      <c r="N3403">
        <v>0</v>
      </c>
      <c r="O3403">
        <v>0</v>
      </c>
    </row>
    <row r="3404" spans="1:15">
      <c r="A3404">
        <v>1229</v>
      </c>
      <c r="B3404">
        <v>7915</v>
      </c>
      <c r="C3404" s="10">
        <v>791581</v>
      </c>
      <c r="D3404" t="s">
        <v>6669</v>
      </c>
      <c r="E3404" t="s">
        <v>12307</v>
      </c>
      <c r="F3404" t="s">
        <v>12444</v>
      </c>
      <c r="G3404" t="s">
        <v>6672</v>
      </c>
      <c r="H3404" t="s">
        <v>12308</v>
      </c>
      <c r="I3404" t="s">
        <v>12445</v>
      </c>
      <c r="J3404">
        <v>0</v>
      </c>
      <c r="K3404">
        <v>0</v>
      </c>
      <c r="L3404">
        <v>0</v>
      </c>
      <c r="M3404">
        <v>1</v>
      </c>
      <c r="N3404">
        <v>0</v>
      </c>
      <c r="O3404">
        <v>0</v>
      </c>
    </row>
    <row r="3405" spans="1:15">
      <c r="A3405">
        <v>1229</v>
      </c>
      <c r="B3405">
        <v>7915</v>
      </c>
      <c r="C3405" s="10">
        <v>791581</v>
      </c>
      <c r="D3405" t="s">
        <v>6669</v>
      </c>
      <c r="E3405" t="s">
        <v>12307</v>
      </c>
      <c r="F3405" t="s">
        <v>12446</v>
      </c>
      <c r="G3405" t="s">
        <v>6672</v>
      </c>
      <c r="H3405" t="s">
        <v>12308</v>
      </c>
      <c r="I3405" t="s">
        <v>12447</v>
      </c>
      <c r="J3405">
        <v>0</v>
      </c>
      <c r="K3405">
        <v>0</v>
      </c>
      <c r="L3405">
        <v>0</v>
      </c>
      <c r="M3405">
        <v>1</v>
      </c>
      <c r="N3405">
        <v>0</v>
      </c>
      <c r="O3405">
        <v>0</v>
      </c>
    </row>
    <row r="3406" spans="1:15">
      <c r="A3406">
        <v>1229</v>
      </c>
      <c r="B3406">
        <v>7915</v>
      </c>
      <c r="C3406" s="10">
        <v>791581</v>
      </c>
      <c r="D3406" t="s">
        <v>6669</v>
      </c>
      <c r="E3406" t="s">
        <v>12307</v>
      </c>
      <c r="F3406" t="s">
        <v>12448</v>
      </c>
      <c r="G3406" t="s">
        <v>6672</v>
      </c>
      <c r="H3406" t="s">
        <v>12308</v>
      </c>
      <c r="I3406" t="s">
        <v>12449</v>
      </c>
      <c r="J3406">
        <v>0</v>
      </c>
      <c r="K3406">
        <v>0</v>
      </c>
      <c r="L3406">
        <v>0</v>
      </c>
      <c r="M3406">
        <v>1</v>
      </c>
      <c r="N3406">
        <v>0</v>
      </c>
      <c r="O3406">
        <v>0</v>
      </c>
    </row>
    <row r="3407" spans="1:15">
      <c r="A3407">
        <v>1229</v>
      </c>
      <c r="B3407">
        <v>7915</v>
      </c>
      <c r="C3407" s="10">
        <v>791581</v>
      </c>
      <c r="D3407" t="s">
        <v>6669</v>
      </c>
      <c r="E3407" t="s">
        <v>12307</v>
      </c>
      <c r="F3407" t="s">
        <v>12450</v>
      </c>
      <c r="G3407" t="s">
        <v>6672</v>
      </c>
      <c r="H3407" t="s">
        <v>12308</v>
      </c>
      <c r="I3407" t="s">
        <v>12451</v>
      </c>
      <c r="J3407">
        <v>0</v>
      </c>
      <c r="K3407">
        <v>0</v>
      </c>
      <c r="L3407">
        <v>0</v>
      </c>
      <c r="M3407">
        <v>1</v>
      </c>
      <c r="N3407">
        <v>0</v>
      </c>
      <c r="O3407">
        <v>0</v>
      </c>
    </row>
    <row r="3408" spans="1:15">
      <c r="A3408">
        <v>1229</v>
      </c>
      <c r="B3408">
        <v>7915</v>
      </c>
      <c r="C3408" s="10">
        <v>791581</v>
      </c>
      <c r="D3408" t="s">
        <v>6669</v>
      </c>
      <c r="E3408" t="s">
        <v>12307</v>
      </c>
      <c r="F3408" t="s">
        <v>12452</v>
      </c>
      <c r="G3408" t="s">
        <v>6672</v>
      </c>
      <c r="H3408" t="s">
        <v>12308</v>
      </c>
      <c r="I3408" t="s">
        <v>12453</v>
      </c>
      <c r="J3408">
        <v>0</v>
      </c>
      <c r="K3408">
        <v>0</v>
      </c>
      <c r="L3408">
        <v>0</v>
      </c>
      <c r="M3408">
        <v>1</v>
      </c>
      <c r="N3408">
        <v>0</v>
      </c>
      <c r="O3408">
        <v>0</v>
      </c>
    </row>
    <row r="3409" spans="1:15">
      <c r="A3409">
        <v>1229</v>
      </c>
      <c r="B3409">
        <v>7915</v>
      </c>
      <c r="C3409" s="10">
        <v>791581</v>
      </c>
      <c r="D3409" t="s">
        <v>6669</v>
      </c>
      <c r="E3409" t="s">
        <v>12307</v>
      </c>
      <c r="F3409" t="s">
        <v>12454</v>
      </c>
      <c r="G3409" t="s">
        <v>6672</v>
      </c>
      <c r="H3409" t="s">
        <v>12308</v>
      </c>
      <c r="I3409" t="s">
        <v>12455</v>
      </c>
      <c r="J3409">
        <v>0</v>
      </c>
      <c r="K3409">
        <v>0</v>
      </c>
      <c r="L3409">
        <v>0</v>
      </c>
      <c r="M3409">
        <v>1</v>
      </c>
      <c r="N3409">
        <v>0</v>
      </c>
      <c r="O3409">
        <v>0</v>
      </c>
    </row>
    <row r="3410" spans="1:15">
      <c r="A3410">
        <v>1229</v>
      </c>
      <c r="B3410">
        <v>7915</v>
      </c>
      <c r="C3410" s="10">
        <v>791581</v>
      </c>
      <c r="D3410" t="s">
        <v>6669</v>
      </c>
      <c r="E3410" t="s">
        <v>12307</v>
      </c>
      <c r="F3410" t="s">
        <v>12456</v>
      </c>
      <c r="G3410" t="s">
        <v>6672</v>
      </c>
      <c r="H3410" t="s">
        <v>12308</v>
      </c>
      <c r="I3410" t="s">
        <v>12457</v>
      </c>
      <c r="J3410">
        <v>0</v>
      </c>
      <c r="K3410">
        <v>0</v>
      </c>
      <c r="L3410">
        <v>0</v>
      </c>
      <c r="M3410">
        <v>1</v>
      </c>
      <c r="N3410">
        <v>0</v>
      </c>
      <c r="O3410">
        <v>0</v>
      </c>
    </row>
    <row r="3411" spans="1:15">
      <c r="A3411">
        <v>1229</v>
      </c>
      <c r="B3411">
        <v>7915</v>
      </c>
      <c r="C3411" s="10">
        <v>791581</v>
      </c>
      <c r="D3411" t="s">
        <v>6669</v>
      </c>
      <c r="E3411" t="s">
        <v>12307</v>
      </c>
      <c r="F3411" t="s">
        <v>12458</v>
      </c>
      <c r="G3411" t="s">
        <v>6672</v>
      </c>
      <c r="H3411" t="s">
        <v>12308</v>
      </c>
      <c r="I3411" t="s">
        <v>12459</v>
      </c>
      <c r="J3411">
        <v>0</v>
      </c>
      <c r="K3411">
        <v>0</v>
      </c>
      <c r="L3411">
        <v>0</v>
      </c>
      <c r="M3411">
        <v>1</v>
      </c>
      <c r="N3411">
        <v>0</v>
      </c>
      <c r="O3411">
        <v>0</v>
      </c>
    </row>
    <row r="3412" spans="1:15">
      <c r="A3412">
        <v>1229</v>
      </c>
      <c r="B3412">
        <v>7915</v>
      </c>
      <c r="C3412" s="10">
        <v>791582</v>
      </c>
      <c r="D3412" t="s">
        <v>6669</v>
      </c>
      <c r="E3412" t="s">
        <v>12307</v>
      </c>
      <c r="F3412" t="s">
        <v>12460</v>
      </c>
      <c r="G3412" t="s">
        <v>6672</v>
      </c>
      <c r="H3412" t="s">
        <v>12308</v>
      </c>
      <c r="I3412" t="s">
        <v>12461</v>
      </c>
      <c r="J3412">
        <v>0</v>
      </c>
      <c r="K3412">
        <v>0</v>
      </c>
      <c r="L3412">
        <v>0</v>
      </c>
      <c r="M3412">
        <v>1</v>
      </c>
      <c r="N3412">
        <v>0</v>
      </c>
      <c r="O3412">
        <v>0</v>
      </c>
    </row>
    <row r="3413" spans="1:15">
      <c r="A3413">
        <v>1229</v>
      </c>
      <c r="B3413">
        <v>7915</v>
      </c>
      <c r="C3413" s="10">
        <v>791582</v>
      </c>
      <c r="D3413" t="s">
        <v>6669</v>
      </c>
      <c r="E3413" t="s">
        <v>12307</v>
      </c>
      <c r="F3413" t="s">
        <v>12462</v>
      </c>
      <c r="G3413" t="s">
        <v>6672</v>
      </c>
      <c r="H3413" t="s">
        <v>12308</v>
      </c>
      <c r="I3413" t="s">
        <v>12463</v>
      </c>
      <c r="J3413">
        <v>0</v>
      </c>
      <c r="K3413">
        <v>0</v>
      </c>
      <c r="L3413">
        <v>0</v>
      </c>
      <c r="M3413">
        <v>1</v>
      </c>
      <c r="N3413">
        <v>0</v>
      </c>
      <c r="O3413">
        <v>0</v>
      </c>
    </row>
    <row r="3414" spans="1:15">
      <c r="A3414">
        <v>1229</v>
      </c>
      <c r="B3414">
        <v>7915</v>
      </c>
      <c r="C3414" s="10">
        <v>791582</v>
      </c>
      <c r="D3414" t="s">
        <v>6669</v>
      </c>
      <c r="E3414" t="s">
        <v>12307</v>
      </c>
      <c r="F3414" t="s">
        <v>12464</v>
      </c>
      <c r="G3414" t="s">
        <v>6672</v>
      </c>
      <c r="H3414" t="s">
        <v>12308</v>
      </c>
      <c r="I3414" t="s">
        <v>12465</v>
      </c>
      <c r="J3414">
        <v>0</v>
      </c>
      <c r="K3414">
        <v>0</v>
      </c>
      <c r="L3414">
        <v>0</v>
      </c>
      <c r="M3414">
        <v>1</v>
      </c>
      <c r="N3414">
        <v>0</v>
      </c>
      <c r="O3414">
        <v>0</v>
      </c>
    </row>
    <row r="3415" spans="1:15">
      <c r="A3415">
        <v>1229</v>
      </c>
      <c r="B3415">
        <v>7915</v>
      </c>
      <c r="C3415" s="10">
        <v>791582</v>
      </c>
      <c r="D3415" t="s">
        <v>6669</v>
      </c>
      <c r="E3415" t="s">
        <v>12307</v>
      </c>
      <c r="F3415" t="s">
        <v>12466</v>
      </c>
      <c r="G3415" t="s">
        <v>6672</v>
      </c>
      <c r="H3415" t="s">
        <v>12308</v>
      </c>
      <c r="I3415" t="s">
        <v>12467</v>
      </c>
      <c r="J3415">
        <v>0</v>
      </c>
      <c r="K3415">
        <v>0</v>
      </c>
      <c r="L3415">
        <v>0</v>
      </c>
      <c r="M3415">
        <v>1</v>
      </c>
      <c r="N3415">
        <v>0</v>
      </c>
      <c r="O3415">
        <v>0</v>
      </c>
    </row>
    <row r="3416" spans="1:15">
      <c r="A3416">
        <v>1229</v>
      </c>
      <c r="B3416">
        <v>7915</v>
      </c>
      <c r="C3416" s="10">
        <v>791582</v>
      </c>
      <c r="D3416" t="s">
        <v>6669</v>
      </c>
      <c r="E3416" t="s">
        <v>12307</v>
      </c>
      <c r="F3416" t="s">
        <v>12468</v>
      </c>
      <c r="G3416" t="s">
        <v>6672</v>
      </c>
      <c r="H3416" t="s">
        <v>12308</v>
      </c>
      <c r="I3416" t="s">
        <v>12469</v>
      </c>
      <c r="J3416">
        <v>0</v>
      </c>
      <c r="K3416">
        <v>0</v>
      </c>
      <c r="L3416">
        <v>0</v>
      </c>
      <c r="M3416">
        <v>1</v>
      </c>
      <c r="N3416">
        <v>0</v>
      </c>
      <c r="O3416">
        <v>0</v>
      </c>
    </row>
    <row r="3417" spans="1:15">
      <c r="A3417">
        <v>1229</v>
      </c>
      <c r="B3417">
        <v>7915</v>
      </c>
      <c r="C3417" s="10">
        <v>791582</v>
      </c>
      <c r="D3417" t="s">
        <v>6669</v>
      </c>
      <c r="E3417" t="s">
        <v>12307</v>
      </c>
      <c r="F3417" t="s">
        <v>12470</v>
      </c>
      <c r="G3417" t="s">
        <v>6672</v>
      </c>
      <c r="H3417" t="s">
        <v>12308</v>
      </c>
      <c r="I3417" t="s">
        <v>12471</v>
      </c>
      <c r="J3417">
        <v>0</v>
      </c>
      <c r="K3417">
        <v>0</v>
      </c>
      <c r="L3417">
        <v>0</v>
      </c>
      <c r="M3417">
        <v>1</v>
      </c>
      <c r="N3417">
        <v>0</v>
      </c>
      <c r="O3417">
        <v>0</v>
      </c>
    </row>
    <row r="3418" spans="1:15">
      <c r="A3418">
        <v>1229</v>
      </c>
      <c r="B3418">
        <v>7915</v>
      </c>
      <c r="C3418" s="10">
        <v>791582</v>
      </c>
      <c r="D3418" t="s">
        <v>6669</v>
      </c>
      <c r="E3418" t="s">
        <v>12307</v>
      </c>
      <c r="F3418" t="s">
        <v>12472</v>
      </c>
      <c r="G3418" t="s">
        <v>6672</v>
      </c>
      <c r="H3418" t="s">
        <v>12308</v>
      </c>
      <c r="I3418" t="s">
        <v>12473</v>
      </c>
      <c r="J3418">
        <v>0</v>
      </c>
      <c r="K3418">
        <v>0</v>
      </c>
      <c r="L3418">
        <v>0</v>
      </c>
      <c r="M3418">
        <v>1</v>
      </c>
      <c r="N3418">
        <v>0</v>
      </c>
      <c r="O3418">
        <v>0</v>
      </c>
    </row>
    <row r="3419" spans="1:15">
      <c r="A3419">
        <v>1229</v>
      </c>
      <c r="B3419">
        <v>7915</v>
      </c>
      <c r="C3419" s="10">
        <v>791582</v>
      </c>
      <c r="D3419" t="s">
        <v>6669</v>
      </c>
      <c r="E3419" t="s">
        <v>12307</v>
      </c>
      <c r="F3419" t="s">
        <v>12474</v>
      </c>
      <c r="G3419" t="s">
        <v>6672</v>
      </c>
      <c r="H3419" t="s">
        <v>12308</v>
      </c>
      <c r="I3419" t="s">
        <v>12475</v>
      </c>
      <c r="J3419">
        <v>0</v>
      </c>
      <c r="K3419">
        <v>0</v>
      </c>
      <c r="L3419">
        <v>0</v>
      </c>
      <c r="M3419">
        <v>1</v>
      </c>
      <c r="N3419">
        <v>0</v>
      </c>
      <c r="O3419">
        <v>0</v>
      </c>
    </row>
    <row r="3420" spans="1:15">
      <c r="A3420">
        <v>1229</v>
      </c>
      <c r="B3420">
        <v>7915</v>
      </c>
      <c r="C3420" s="10">
        <v>791563</v>
      </c>
      <c r="D3420" t="s">
        <v>6669</v>
      </c>
      <c r="E3420" t="s">
        <v>12307</v>
      </c>
      <c r="F3420" t="s">
        <v>12476</v>
      </c>
      <c r="G3420" t="s">
        <v>6672</v>
      </c>
      <c r="H3420" t="s">
        <v>12308</v>
      </c>
      <c r="I3420" t="s">
        <v>12477</v>
      </c>
      <c r="J3420">
        <v>0</v>
      </c>
      <c r="K3420">
        <v>0</v>
      </c>
      <c r="L3420">
        <v>0</v>
      </c>
      <c r="M3420">
        <v>0</v>
      </c>
      <c r="N3420">
        <v>0</v>
      </c>
      <c r="O3420">
        <v>0</v>
      </c>
    </row>
    <row r="3421" spans="1:15">
      <c r="A3421">
        <v>1229</v>
      </c>
      <c r="B3421">
        <v>7915</v>
      </c>
      <c r="C3421" s="10">
        <v>791565</v>
      </c>
      <c r="D3421" t="s">
        <v>6669</v>
      </c>
      <c r="E3421" t="s">
        <v>12307</v>
      </c>
      <c r="F3421" t="s">
        <v>12478</v>
      </c>
      <c r="G3421" t="s">
        <v>6672</v>
      </c>
      <c r="H3421" t="s">
        <v>12308</v>
      </c>
      <c r="I3421" t="s">
        <v>12479</v>
      </c>
      <c r="J3421">
        <v>0</v>
      </c>
      <c r="K3421">
        <v>0</v>
      </c>
      <c r="L3421">
        <v>0</v>
      </c>
      <c r="M3421">
        <v>0</v>
      </c>
      <c r="N3421">
        <v>0</v>
      </c>
      <c r="O3421">
        <v>0</v>
      </c>
    </row>
    <row r="3422" spans="1:15">
      <c r="A3422">
        <v>1229</v>
      </c>
      <c r="B3422">
        <v>76</v>
      </c>
      <c r="C3422" s="10">
        <v>760018</v>
      </c>
      <c r="D3422" t="s">
        <v>6669</v>
      </c>
      <c r="E3422" t="s">
        <v>12307</v>
      </c>
      <c r="F3422" t="s">
        <v>8630</v>
      </c>
      <c r="G3422" t="s">
        <v>6672</v>
      </c>
      <c r="H3422" t="s">
        <v>12308</v>
      </c>
      <c r="I3422" t="s">
        <v>8631</v>
      </c>
      <c r="J3422">
        <v>0</v>
      </c>
      <c r="K3422">
        <v>0</v>
      </c>
      <c r="L3422">
        <v>0</v>
      </c>
      <c r="M3422">
        <v>0</v>
      </c>
      <c r="N3422">
        <v>0</v>
      </c>
      <c r="O3422">
        <v>0</v>
      </c>
    </row>
    <row r="3423" spans="1:15">
      <c r="A3423">
        <v>1229</v>
      </c>
      <c r="B3423">
        <v>7602</v>
      </c>
      <c r="C3423" s="10">
        <v>760203</v>
      </c>
      <c r="D3423" t="s">
        <v>6669</v>
      </c>
      <c r="E3423" t="s">
        <v>12307</v>
      </c>
      <c r="F3423" t="s">
        <v>12480</v>
      </c>
      <c r="G3423" t="s">
        <v>6672</v>
      </c>
      <c r="H3423" t="s">
        <v>12308</v>
      </c>
      <c r="I3423" t="s">
        <v>12481</v>
      </c>
      <c r="J3423">
        <v>0</v>
      </c>
      <c r="K3423">
        <v>0</v>
      </c>
      <c r="L3423">
        <v>0</v>
      </c>
      <c r="M3423">
        <v>0</v>
      </c>
      <c r="N3423">
        <v>0</v>
      </c>
      <c r="O3423">
        <v>0</v>
      </c>
    </row>
    <row r="3424" spans="1:15">
      <c r="A3424">
        <v>1229</v>
      </c>
      <c r="B3424">
        <v>7601</v>
      </c>
      <c r="C3424" s="10">
        <v>760161</v>
      </c>
      <c r="D3424" t="s">
        <v>6669</v>
      </c>
      <c r="E3424" t="s">
        <v>12307</v>
      </c>
      <c r="F3424" t="s">
        <v>12482</v>
      </c>
      <c r="G3424" t="s">
        <v>6672</v>
      </c>
      <c r="H3424" t="s">
        <v>12308</v>
      </c>
      <c r="I3424" t="s">
        <v>12483</v>
      </c>
      <c r="J3424">
        <v>0</v>
      </c>
      <c r="K3424">
        <v>0</v>
      </c>
      <c r="L3424">
        <v>0</v>
      </c>
      <c r="M3424">
        <v>0</v>
      </c>
      <c r="N3424">
        <v>0</v>
      </c>
      <c r="O3424">
        <v>0</v>
      </c>
    </row>
    <row r="3425" spans="1:15">
      <c r="A3425">
        <v>1229</v>
      </c>
      <c r="B3425">
        <v>76</v>
      </c>
      <c r="C3425" s="10">
        <v>760022</v>
      </c>
      <c r="D3425" t="s">
        <v>6669</v>
      </c>
      <c r="E3425" t="s">
        <v>12307</v>
      </c>
      <c r="F3425" t="s">
        <v>12484</v>
      </c>
      <c r="G3425" t="s">
        <v>6672</v>
      </c>
      <c r="H3425" t="s">
        <v>12308</v>
      </c>
      <c r="I3425" t="s">
        <v>12485</v>
      </c>
      <c r="J3425">
        <v>0</v>
      </c>
      <c r="K3425">
        <v>0</v>
      </c>
      <c r="L3425">
        <v>0</v>
      </c>
      <c r="M3425">
        <v>0</v>
      </c>
      <c r="N3425">
        <v>0</v>
      </c>
      <c r="O3425">
        <v>0</v>
      </c>
    </row>
    <row r="3426" spans="1:15">
      <c r="A3426">
        <v>1229</v>
      </c>
      <c r="B3426">
        <v>76</v>
      </c>
      <c r="C3426" s="10">
        <v>760032</v>
      </c>
      <c r="D3426" t="s">
        <v>6669</v>
      </c>
      <c r="E3426" t="s">
        <v>12307</v>
      </c>
      <c r="F3426" t="s">
        <v>8638</v>
      </c>
      <c r="G3426" t="s">
        <v>6672</v>
      </c>
      <c r="H3426" t="s">
        <v>12308</v>
      </c>
      <c r="I3426" t="s">
        <v>8639</v>
      </c>
      <c r="J3426">
        <v>0</v>
      </c>
      <c r="K3426">
        <v>0</v>
      </c>
      <c r="L3426">
        <v>0</v>
      </c>
      <c r="M3426">
        <v>0</v>
      </c>
      <c r="N3426">
        <v>0</v>
      </c>
      <c r="O3426">
        <v>0</v>
      </c>
    </row>
    <row r="3427" spans="1:15">
      <c r="A3427">
        <v>1230</v>
      </c>
      <c r="B3427">
        <v>59</v>
      </c>
      <c r="C3427" s="10">
        <v>590000</v>
      </c>
      <c r="D3427" t="s">
        <v>6669</v>
      </c>
      <c r="E3427" t="s">
        <v>12486</v>
      </c>
      <c r="F3427" t="s">
        <v>6671</v>
      </c>
      <c r="G3427" t="s">
        <v>6672</v>
      </c>
      <c r="H3427" t="s">
        <v>12487</v>
      </c>
      <c r="I3427" t="s">
        <v>6674</v>
      </c>
      <c r="J3427">
        <v>0</v>
      </c>
      <c r="K3427">
        <v>0</v>
      </c>
      <c r="L3427">
        <v>0</v>
      </c>
      <c r="M3427">
        <v>0</v>
      </c>
      <c r="N3427">
        <v>0</v>
      </c>
      <c r="O3427">
        <v>0</v>
      </c>
    </row>
    <row r="3428" spans="1:15">
      <c r="A3428">
        <v>1230</v>
      </c>
      <c r="B3428">
        <v>59</v>
      </c>
      <c r="C3428" s="10">
        <v>590027</v>
      </c>
      <c r="D3428" t="s">
        <v>6669</v>
      </c>
      <c r="E3428" t="s">
        <v>12486</v>
      </c>
      <c r="F3428" t="s">
        <v>7987</v>
      </c>
      <c r="G3428" t="s">
        <v>6672</v>
      </c>
      <c r="H3428" t="s">
        <v>12487</v>
      </c>
      <c r="I3428" t="s">
        <v>7988</v>
      </c>
      <c r="J3428">
        <v>0</v>
      </c>
      <c r="K3428">
        <v>0</v>
      </c>
      <c r="L3428">
        <v>0</v>
      </c>
      <c r="M3428">
        <v>0</v>
      </c>
      <c r="N3428">
        <v>0</v>
      </c>
      <c r="O3428">
        <v>0</v>
      </c>
    </row>
    <row r="3429" spans="1:15">
      <c r="A3429">
        <v>1230</v>
      </c>
      <c r="B3429">
        <v>59</v>
      </c>
      <c r="C3429" s="10">
        <v>590017</v>
      </c>
      <c r="D3429" t="s">
        <v>6669</v>
      </c>
      <c r="E3429" t="s">
        <v>12486</v>
      </c>
      <c r="F3429" t="s">
        <v>8374</v>
      </c>
      <c r="G3429" t="s">
        <v>6672</v>
      </c>
      <c r="H3429" t="s">
        <v>12487</v>
      </c>
      <c r="I3429" t="s">
        <v>8375</v>
      </c>
      <c r="J3429">
        <v>0</v>
      </c>
      <c r="K3429">
        <v>0</v>
      </c>
      <c r="L3429">
        <v>1</v>
      </c>
      <c r="M3429">
        <v>0</v>
      </c>
      <c r="N3429">
        <v>0</v>
      </c>
      <c r="O3429">
        <v>0</v>
      </c>
    </row>
    <row r="3430" spans="1:15">
      <c r="A3430">
        <v>1230</v>
      </c>
      <c r="B3430">
        <v>59</v>
      </c>
      <c r="C3430" s="10">
        <v>590016</v>
      </c>
      <c r="D3430" t="s">
        <v>6669</v>
      </c>
      <c r="E3430" t="s">
        <v>12486</v>
      </c>
      <c r="F3430" t="s">
        <v>12488</v>
      </c>
      <c r="G3430" t="s">
        <v>6672</v>
      </c>
      <c r="H3430" t="s">
        <v>12487</v>
      </c>
      <c r="I3430" t="s">
        <v>12489</v>
      </c>
      <c r="J3430">
        <v>0</v>
      </c>
      <c r="K3430">
        <v>0</v>
      </c>
      <c r="L3430">
        <v>1</v>
      </c>
      <c r="M3430">
        <v>0</v>
      </c>
      <c r="N3430">
        <v>0</v>
      </c>
      <c r="O3430">
        <v>0</v>
      </c>
    </row>
    <row r="3431" spans="1:15">
      <c r="A3431">
        <v>1230</v>
      </c>
      <c r="B3431">
        <v>5905</v>
      </c>
      <c r="C3431" s="10">
        <v>590552</v>
      </c>
      <c r="D3431" t="s">
        <v>6669</v>
      </c>
      <c r="E3431" t="s">
        <v>12486</v>
      </c>
      <c r="F3431" t="s">
        <v>12490</v>
      </c>
      <c r="G3431" t="s">
        <v>6672</v>
      </c>
      <c r="H3431" t="s">
        <v>12487</v>
      </c>
      <c r="I3431" t="s">
        <v>12491</v>
      </c>
      <c r="J3431">
        <v>0</v>
      </c>
      <c r="K3431">
        <v>0</v>
      </c>
      <c r="L3431">
        <v>0</v>
      </c>
      <c r="M3431">
        <v>0</v>
      </c>
      <c r="N3431">
        <v>0</v>
      </c>
      <c r="O3431">
        <v>0</v>
      </c>
    </row>
    <row r="3432" spans="1:15">
      <c r="A3432">
        <v>1230</v>
      </c>
      <c r="B3432">
        <v>59</v>
      </c>
      <c r="C3432" s="10">
        <v>590031</v>
      </c>
      <c r="D3432" t="s">
        <v>6669</v>
      </c>
      <c r="E3432" t="s">
        <v>12486</v>
      </c>
      <c r="F3432" t="s">
        <v>12492</v>
      </c>
      <c r="G3432" t="s">
        <v>6672</v>
      </c>
      <c r="H3432" t="s">
        <v>12487</v>
      </c>
      <c r="I3432" t="s">
        <v>12493</v>
      </c>
      <c r="J3432">
        <v>0</v>
      </c>
      <c r="K3432">
        <v>0</v>
      </c>
      <c r="L3432">
        <v>0</v>
      </c>
      <c r="M3432">
        <v>0</v>
      </c>
      <c r="N3432">
        <v>0</v>
      </c>
      <c r="O3432">
        <v>0</v>
      </c>
    </row>
    <row r="3433" spans="1:15">
      <c r="A3433">
        <v>1230</v>
      </c>
      <c r="B3433">
        <v>5905</v>
      </c>
      <c r="C3433" s="10">
        <v>590553</v>
      </c>
      <c r="D3433" t="s">
        <v>6669</v>
      </c>
      <c r="E3433" t="s">
        <v>12486</v>
      </c>
      <c r="F3433" t="s">
        <v>12494</v>
      </c>
      <c r="G3433" t="s">
        <v>6672</v>
      </c>
      <c r="H3433" t="s">
        <v>12487</v>
      </c>
      <c r="I3433" t="s">
        <v>12495</v>
      </c>
      <c r="J3433">
        <v>0</v>
      </c>
      <c r="K3433">
        <v>0</v>
      </c>
      <c r="L3433">
        <v>0</v>
      </c>
      <c r="M3433">
        <v>0</v>
      </c>
      <c r="N3433">
        <v>0</v>
      </c>
      <c r="O3433">
        <v>0</v>
      </c>
    </row>
    <row r="3434" spans="1:15">
      <c r="A3434">
        <v>1230</v>
      </c>
      <c r="B3434">
        <v>59</v>
      </c>
      <c r="C3434" s="10">
        <v>590022</v>
      </c>
      <c r="D3434" t="s">
        <v>6669</v>
      </c>
      <c r="E3434" t="s">
        <v>12486</v>
      </c>
      <c r="F3434" t="s">
        <v>8406</v>
      </c>
      <c r="G3434" t="s">
        <v>6672</v>
      </c>
      <c r="H3434" t="s">
        <v>12487</v>
      </c>
      <c r="I3434" t="s">
        <v>8407</v>
      </c>
      <c r="J3434">
        <v>0</v>
      </c>
      <c r="K3434">
        <v>0</v>
      </c>
      <c r="L3434">
        <v>0</v>
      </c>
      <c r="M3434">
        <v>0</v>
      </c>
      <c r="N3434">
        <v>0</v>
      </c>
      <c r="O3434">
        <v>0</v>
      </c>
    </row>
    <row r="3435" spans="1:15">
      <c r="A3435">
        <v>1230</v>
      </c>
      <c r="B3435">
        <v>59</v>
      </c>
      <c r="C3435" s="10">
        <v>590021</v>
      </c>
      <c r="D3435" t="s">
        <v>6669</v>
      </c>
      <c r="E3435" t="s">
        <v>12486</v>
      </c>
      <c r="F3435" t="s">
        <v>12496</v>
      </c>
      <c r="G3435" t="s">
        <v>6672</v>
      </c>
      <c r="H3435" t="s">
        <v>12487</v>
      </c>
      <c r="I3435" t="s">
        <v>12497</v>
      </c>
      <c r="J3435">
        <v>0</v>
      </c>
      <c r="K3435">
        <v>0</v>
      </c>
      <c r="L3435">
        <v>0</v>
      </c>
      <c r="M3435">
        <v>0</v>
      </c>
      <c r="N3435">
        <v>0</v>
      </c>
      <c r="O3435">
        <v>0</v>
      </c>
    </row>
    <row r="3436" spans="1:15">
      <c r="A3436">
        <v>1230</v>
      </c>
      <c r="B3436">
        <v>59</v>
      </c>
      <c r="C3436" s="10">
        <v>590002</v>
      </c>
      <c r="D3436" t="s">
        <v>6669</v>
      </c>
      <c r="E3436" t="s">
        <v>12486</v>
      </c>
      <c r="F3436" t="s">
        <v>9456</v>
      </c>
      <c r="G3436" t="s">
        <v>6672</v>
      </c>
      <c r="H3436" t="s">
        <v>12487</v>
      </c>
      <c r="I3436" t="s">
        <v>9457</v>
      </c>
      <c r="J3436">
        <v>0</v>
      </c>
      <c r="K3436">
        <v>0</v>
      </c>
      <c r="L3436">
        <v>1</v>
      </c>
      <c r="M3436">
        <v>0</v>
      </c>
      <c r="N3436">
        <v>0</v>
      </c>
      <c r="O3436">
        <v>0</v>
      </c>
    </row>
    <row r="3437" spans="1:15">
      <c r="A3437">
        <v>1230</v>
      </c>
      <c r="B3437">
        <v>59</v>
      </c>
      <c r="C3437" s="10">
        <v>590033</v>
      </c>
      <c r="D3437" t="s">
        <v>6669</v>
      </c>
      <c r="E3437" t="s">
        <v>12486</v>
      </c>
      <c r="F3437" t="s">
        <v>8428</v>
      </c>
      <c r="G3437" t="s">
        <v>6672</v>
      </c>
      <c r="H3437" t="s">
        <v>12487</v>
      </c>
      <c r="I3437" t="s">
        <v>7248</v>
      </c>
      <c r="J3437">
        <v>0</v>
      </c>
      <c r="K3437">
        <v>0</v>
      </c>
      <c r="L3437">
        <v>1</v>
      </c>
      <c r="M3437">
        <v>0</v>
      </c>
      <c r="N3437">
        <v>0</v>
      </c>
      <c r="O3437">
        <v>0</v>
      </c>
    </row>
    <row r="3438" spans="1:15">
      <c r="A3438">
        <v>1230</v>
      </c>
      <c r="B3438">
        <v>59</v>
      </c>
      <c r="C3438" s="10">
        <v>590023</v>
      </c>
      <c r="D3438" t="s">
        <v>6669</v>
      </c>
      <c r="E3438" t="s">
        <v>12486</v>
      </c>
      <c r="F3438" t="s">
        <v>9882</v>
      </c>
      <c r="G3438" t="s">
        <v>6672</v>
      </c>
      <c r="H3438" t="s">
        <v>12487</v>
      </c>
      <c r="I3438" t="s">
        <v>9883</v>
      </c>
      <c r="J3438">
        <v>0</v>
      </c>
      <c r="K3438">
        <v>0</v>
      </c>
      <c r="L3438">
        <v>1</v>
      </c>
      <c r="M3438">
        <v>0</v>
      </c>
      <c r="N3438">
        <v>0</v>
      </c>
      <c r="O3438">
        <v>0</v>
      </c>
    </row>
    <row r="3439" spans="1:15">
      <c r="A3439">
        <v>1230</v>
      </c>
      <c r="B3439">
        <v>59</v>
      </c>
      <c r="C3439" s="10">
        <v>590005</v>
      </c>
      <c r="D3439" t="s">
        <v>6669</v>
      </c>
      <c r="E3439" t="s">
        <v>12486</v>
      </c>
      <c r="F3439" t="s">
        <v>12498</v>
      </c>
      <c r="G3439" t="s">
        <v>6672</v>
      </c>
      <c r="H3439" t="s">
        <v>12487</v>
      </c>
      <c r="I3439" t="s">
        <v>12499</v>
      </c>
      <c r="J3439">
        <v>1</v>
      </c>
      <c r="K3439">
        <v>0</v>
      </c>
      <c r="L3439">
        <v>0</v>
      </c>
      <c r="M3439">
        <v>0</v>
      </c>
      <c r="N3439">
        <v>0</v>
      </c>
      <c r="O3439">
        <v>0</v>
      </c>
    </row>
    <row r="3440" spans="1:15">
      <c r="A3440">
        <v>1230</v>
      </c>
      <c r="B3440">
        <v>59</v>
      </c>
      <c r="C3440" s="10">
        <v>590005</v>
      </c>
      <c r="D3440" t="s">
        <v>6669</v>
      </c>
      <c r="E3440" t="s">
        <v>12486</v>
      </c>
      <c r="F3440" t="s">
        <v>12500</v>
      </c>
      <c r="G3440" t="s">
        <v>6672</v>
      </c>
      <c r="H3440" t="s">
        <v>12487</v>
      </c>
      <c r="I3440" t="s">
        <v>12501</v>
      </c>
      <c r="J3440">
        <v>1</v>
      </c>
      <c r="K3440">
        <v>0</v>
      </c>
      <c r="L3440">
        <v>0</v>
      </c>
      <c r="M3440">
        <v>0</v>
      </c>
      <c r="N3440">
        <v>0</v>
      </c>
      <c r="O3440">
        <v>0</v>
      </c>
    </row>
    <row r="3441" spans="1:15">
      <c r="A3441">
        <v>1230</v>
      </c>
      <c r="B3441">
        <v>5904</v>
      </c>
      <c r="C3441" s="10">
        <v>590461</v>
      </c>
      <c r="D3441" t="s">
        <v>6669</v>
      </c>
      <c r="E3441" t="s">
        <v>12486</v>
      </c>
      <c r="F3441" t="s">
        <v>12502</v>
      </c>
      <c r="G3441" t="s">
        <v>6672</v>
      </c>
      <c r="H3441" t="s">
        <v>12487</v>
      </c>
      <c r="I3441" t="s">
        <v>12503</v>
      </c>
      <c r="J3441">
        <v>1</v>
      </c>
      <c r="K3441">
        <v>0</v>
      </c>
      <c r="L3441">
        <v>0</v>
      </c>
      <c r="M3441">
        <v>0</v>
      </c>
      <c r="N3441">
        <v>0</v>
      </c>
      <c r="O3441">
        <v>0</v>
      </c>
    </row>
    <row r="3442" spans="1:15">
      <c r="A3442">
        <v>1230</v>
      </c>
      <c r="B3442">
        <v>59</v>
      </c>
      <c r="C3442" s="10">
        <v>590001</v>
      </c>
      <c r="D3442" t="s">
        <v>6669</v>
      </c>
      <c r="E3442" t="s">
        <v>12486</v>
      </c>
      <c r="F3442" t="s">
        <v>9726</v>
      </c>
      <c r="G3442" t="s">
        <v>6672</v>
      </c>
      <c r="H3442" t="s">
        <v>12487</v>
      </c>
      <c r="I3442" t="s">
        <v>9727</v>
      </c>
      <c r="J3442">
        <v>0</v>
      </c>
      <c r="K3442">
        <v>0</v>
      </c>
      <c r="L3442">
        <v>0</v>
      </c>
      <c r="M3442">
        <v>0</v>
      </c>
      <c r="N3442">
        <v>0</v>
      </c>
      <c r="O3442">
        <v>0</v>
      </c>
    </row>
    <row r="3443" spans="1:15">
      <c r="A3443">
        <v>1230</v>
      </c>
      <c r="B3443">
        <v>59</v>
      </c>
      <c r="C3443" s="10">
        <v>590015</v>
      </c>
      <c r="D3443" t="s">
        <v>6669</v>
      </c>
      <c r="E3443" t="s">
        <v>12486</v>
      </c>
      <c r="F3443" t="s">
        <v>8447</v>
      </c>
      <c r="G3443" t="s">
        <v>6672</v>
      </c>
      <c r="H3443" t="s">
        <v>12487</v>
      </c>
      <c r="I3443" t="s">
        <v>8448</v>
      </c>
      <c r="J3443">
        <v>0</v>
      </c>
      <c r="K3443">
        <v>0</v>
      </c>
      <c r="L3443">
        <v>1</v>
      </c>
      <c r="M3443">
        <v>0</v>
      </c>
      <c r="N3443">
        <v>0</v>
      </c>
      <c r="O3443">
        <v>0</v>
      </c>
    </row>
    <row r="3444" spans="1:15">
      <c r="A3444">
        <v>1230</v>
      </c>
      <c r="B3444">
        <v>59</v>
      </c>
      <c r="C3444" s="10">
        <v>590032</v>
      </c>
      <c r="D3444" t="s">
        <v>6669</v>
      </c>
      <c r="E3444" t="s">
        <v>12486</v>
      </c>
      <c r="F3444" t="s">
        <v>8954</v>
      </c>
      <c r="G3444" t="s">
        <v>6672</v>
      </c>
      <c r="H3444" t="s">
        <v>12487</v>
      </c>
      <c r="I3444" t="s">
        <v>10165</v>
      </c>
      <c r="J3444">
        <v>0</v>
      </c>
      <c r="K3444">
        <v>0</v>
      </c>
      <c r="L3444">
        <v>1</v>
      </c>
      <c r="M3444">
        <v>0</v>
      </c>
      <c r="N3444">
        <v>0</v>
      </c>
      <c r="O3444">
        <v>0</v>
      </c>
    </row>
    <row r="3445" spans="1:15">
      <c r="A3445">
        <v>1230</v>
      </c>
      <c r="B3445">
        <v>59</v>
      </c>
      <c r="C3445" s="10">
        <v>590003</v>
      </c>
      <c r="D3445" t="s">
        <v>6669</v>
      </c>
      <c r="E3445" t="s">
        <v>12486</v>
      </c>
      <c r="F3445" t="s">
        <v>8489</v>
      </c>
      <c r="G3445" t="s">
        <v>6672</v>
      </c>
      <c r="H3445" t="s">
        <v>12487</v>
      </c>
      <c r="I3445" t="s">
        <v>8490</v>
      </c>
      <c r="J3445">
        <v>0</v>
      </c>
      <c r="K3445">
        <v>0</v>
      </c>
      <c r="L3445">
        <v>1</v>
      </c>
      <c r="M3445">
        <v>0</v>
      </c>
      <c r="N3445">
        <v>0</v>
      </c>
      <c r="O3445">
        <v>0</v>
      </c>
    </row>
    <row r="3446" spans="1:15">
      <c r="A3446">
        <v>1230</v>
      </c>
      <c r="B3446">
        <v>59</v>
      </c>
      <c r="C3446" s="10">
        <v>590012</v>
      </c>
      <c r="D3446" t="s">
        <v>6669</v>
      </c>
      <c r="E3446" t="s">
        <v>12486</v>
      </c>
      <c r="F3446" t="s">
        <v>9472</v>
      </c>
      <c r="G3446" t="s">
        <v>6672</v>
      </c>
      <c r="H3446" t="s">
        <v>12487</v>
      </c>
      <c r="I3446" t="s">
        <v>9473</v>
      </c>
      <c r="J3446">
        <v>0</v>
      </c>
      <c r="K3446">
        <v>0</v>
      </c>
      <c r="L3446">
        <v>1</v>
      </c>
      <c r="M3446">
        <v>0</v>
      </c>
      <c r="N3446">
        <v>0</v>
      </c>
      <c r="O3446">
        <v>0</v>
      </c>
    </row>
    <row r="3447" spans="1:15">
      <c r="A3447">
        <v>1230</v>
      </c>
      <c r="B3447">
        <v>59</v>
      </c>
      <c r="C3447" s="10">
        <v>590011</v>
      </c>
      <c r="D3447" t="s">
        <v>6669</v>
      </c>
      <c r="E3447" t="s">
        <v>12486</v>
      </c>
      <c r="F3447" t="s">
        <v>9480</v>
      </c>
      <c r="G3447" t="s">
        <v>6672</v>
      </c>
      <c r="H3447" t="s">
        <v>12487</v>
      </c>
      <c r="I3447" t="s">
        <v>9481</v>
      </c>
      <c r="J3447">
        <v>0</v>
      </c>
      <c r="K3447">
        <v>0</v>
      </c>
      <c r="L3447">
        <v>1</v>
      </c>
      <c r="M3447">
        <v>0</v>
      </c>
      <c r="N3447">
        <v>0</v>
      </c>
      <c r="O3447">
        <v>0</v>
      </c>
    </row>
    <row r="3448" spans="1:15">
      <c r="A3448">
        <v>1230</v>
      </c>
      <c r="B3448">
        <v>5904</v>
      </c>
      <c r="C3448" s="10">
        <v>590462</v>
      </c>
      <c r="D3448" t="s">
        <v>6669</v>
      </c>
      <c r="E3448" t="s">
        <v>12486</v>
      </c>
      <c r="F3448" t="s">
        <v>8507</v>
      </c>
      <c r="G3448" t="s">
        <v>6672</v>
      </c>
      <c r="H3448" t="s">
        <v>12487</v>
      </c>
      <c r="I3448" t="s">
        <v>8508</v>
      </c>
      <c r="J3448">
        <v>0</v>
      </c>
      <c r="K3448">
        <v>0</v>
      </c>
      <c r="L3448">
        <v>1</v>
      </c>
      <c r="M3448">
        <v>0</v>
      </c>
      <c r="N3448">
        <v>0</v>
      </c>
      <c r="O3448">
        <v>0</v>
      </c>
    </row>
    <row r="3449" spans="1:15">
      <c r="A3449">
        <v>1230</v>
      </c>
      <c r="B3449">
        <v>59</v>
      </c>
      <c r="C3449" s="10">
        <v>590028</v>
      </c>
      <c r="D3449" t="s">
        <v>6669</v>
      </c>
      <c r="E3449" t="s">
        <v>12486</v>
      </c>
      <c r="F3449" t="s">
        <v>12504</v>
      </c>
      <c r="G3449" t="s">
        <v>6672</v>
      </c>
      <c r="H3449" t="s">
        <v>12487</v>
      </c>
      <c r="I3449" t="s">
        <v>12505</v>
      </c>
      <c r="J3449">
        <v>0</v>
      </c>
      <c r="K3449">
        <v>0</v>
      </c>
      <c r="L3449">
        <v>1</v>
      </c>
      <c r="M3449">
        <v>0</v>
      </c>
      <c r="N3449">
        <v>0</v>
      </c>
      <c r="O3449">
        <v>0</v>
      </c>
    </row>
    <row r="3450" spans="1:15">
      <c r="A3450">
        <v>1230</v>
      </c>
      <c r="B3450">
        <v>5904</v>
      </c>
      <c r="C3450" s="10">
        <v>590463</v>
      </c>
      <c r="D3450" t="s">
        <v>6669</v>
      </c>
      <c r="E3450" t="s">
        <v>12486</v>
      </c>
      <c r="F3450" t="s">
        <v>12506</v>
      </c>
      <c r="G3450" t="s">
        <v>6672</v>
      </c>
      <c r="H3450" t="s">
        <v>12487</v>
      </c>
      <c r="I3450" t="s">
        <v>12507</v>
      </c>
      <c r="J3450">
        <v>0</v>
      </c>
      <c r="K3450">
        <v>0</v>
      </c>
      <c r="L3450">
        <v>0</v>
      </c>
      <c r="M3450">
        <v>0</v>
      </c>
      <c r="N3450">
        <v>0</v>
      </c>
      <c r="O3450">
        <v>0</v>
      </c>
    </row>
    <row r="3451" spans="1:15">
      <c r="A3451">
        <v>1230</v>
      </c>
      <c r="B3451">
        <v>5905</v>
      </c>
      <c r="C3451" s="10">
        <v>590551</v>
      </c>
      <c r="D3451" t="s">
        <v>6669</v>
      </c>
      <c r="E3451" t="s">
        <v>12486</v>
      </c>
      <c r="F3451" t="s">
        <v>12508</v>
      </c>
      <c r="G3451" t="s">
        <v>6672</v>
      </c>
      <c r="H3451" t="s">
        <v>12487</v>
      </c>
      <c r="I3451" t="s">
        <v>12509</v>
      </c>
      <c r="J3451">
        <v>0</v>
      </c>
      <c r="K3451">
        <v>0</v>
      </c>
      <c r="L3451">
        <v>0</v>
      </c>
      <c r="M3451">
        <v>0</v>
      </c>
      <c r="N3451">
        <v>0</v>
      </c>
      <c r="O3451">
        <v>0</v>
      </c>
    </row>
    <row r="3452" spans="1:15">
      <c r="A3452">
        <v>1230</v>
      </c>
      <c r="B3452">
        <v>5904</v>
      </c>
      <c r="C3452" s="10">
        <v>590464</v>
      </c>
      <c r="D3452" t="s">
        <v>6669</v>
      </c>
      <c r="E3452" t="s">
        <v>12486</v>
      </c>
      <c r="F3452" t="s">
        <v>12510</v>
      </c>
      <c r="G3452" t="s">
        <v>6672</v>
      </c>
      <c r="H3452" t="s">
        <v>12487</v>
      </c>
      <c r="I3452" t="s">
        <v>12511</v>
      </c>
      <c r="J3452">
        <v>0</v>
      </c>
      <c r="K3452">
        <v>0</v>
      </c>
      <c r="L3452">
        <v>1</v>
      </c>
      <c r="M3452">
        <v>0</v>
      </c>
      <c r="N3452">
        <v>0</v>
      </c>
      <c r="O3452">
        <v>0</v>
      </c>
    </row>
    <row r="3453" spans="1:15">
      <c r="A3453">
        <v>1230</v>
      </c>
      <c r="B3453">
        <v>5904</v>
      </c>
      <c r="C3453" s="10">
        <v>590465</v>
      </c>
      <c r="D3453" t="s">
        <v>6669</v>
      </c>
      <c r="E3453" t="s">
        <v>12486</v>
      </c>
      <c r="F3453" t="s">
        <v>12512</v>
      </c>
      <c r="G3453" t="s">
        <v>6672</v>
      </c>
      <c r="H3453" t="s">
        <v>12487</v>
      </c>
      <c r="I3453" t="s">
        <v>12513</v>
      </c>
      <c r="J3453">
        <v>0</v>
      </c>
      <c r="K3453">
        <v>0</v>
      </c>
      <c r="L3453">
        <v>1</v>
      </c>
      <c r="M3453">
        <v>0</v>
      </c>
      <c r="N3453">
        <v>0</v>
      </c>
      <c r="O3453">
        <v>0</v>
      </c>
    </row>
    <row r="3454" spans="1:15">
      <c r="A3454">
        <v>1230</v>
      </c>
      <c r="B3454">
        <v>5904</v>
      </c>
      <c r="C3454" s="10">
        <v>590466</v>
      </c>
      <c r="D3454" t="s">
        <v>6669</v>
      </c>
      <c r="E3454" t="s">
        <v>12486</v>
      </c>
      <c r="F3454" t="s">
        <v>12514</v>
      </c>
      <c r="G3454" t="s">
        <v>6672</v>
      </c>
      <c r="H3454" t="s">
        <v>12487</v>
      </c>
      <c r="I3454" t="s">
        <v>12515</v>
      </c>
      <c r="J3454">
        <v>0</v>
      </c>
      <c r="K3454">
        <v>0</v>
      </c>
      <c r="L3454">
        <v>1</v>
      </c>
      <c r="M3454">
        <v>0</v>
      </c>
      <c r="N3454">
        <v>0</v>
      </c>
      <c r="O3454">
        <v>0</v>
      </c>
    </row>
    <row r="3455" spans="1:15">
      <c r="A3455">
        <v>1230</v>
      </c>
      <c r="B3455">
        <v>59</v>
      </c>
      <c r="C3455" s="10">
        <v>590014</v>
      </c>
      <c r="D3455" t="s">
        <v>6669</v>
      </c>
      <c r="E3455" t="s">
        <v>12486</v>
      </c>
      <c r="F3455" t="s">
        <v>12516</v>
      </c>
      <c r="G3455" t="s">
        <v>6672</v>
      </c>
      <c r="H3455" t="s">
        <v>12487</v>
      </c>
      <c r="I3455" t="s">
        <v>12517</v>
      </c>
      <c r="J3455">
        <v>0</v>
      </c>
      <c r="K3455">
        <v>0</v>
      </c>
      <c r="L3455">
        <v>1</v>
      </c>
      <c r="M3455">
        <v>0</v>
      </c>
      <c r="N3455">
        <v>0</v>
      </c>
      <c r="O3455">
        <v>0</v>
      </c>
    </row>
    <row r="3456" spans="1:15">
      <c r="A3456">
        <v>1230</v>
      </c>
      <c r="B3456">
        <v>59</v>
      </c>
      <c r="C3456" s="10">
        <v>590013</v>
      </c>
      <c r="D3456" t="s">
        <v>6669</v>
      </c>
      <c r="E3456" t="s">
        <v>12486</v>
      </c>
      <c r="F3456" t="s">
        <v>12518</v>
      </c>
      <c r="G3456" t="s">
        <v>6672</v>
      </c>
      <c r="H3456" t="s">
        <v>12487</v>
      </c>
      <c r="I3456" t="s">
        <v>12519</v>
      </c>
      <c r="J3456">
        <v>0</v>
      </c>
      <c r="K3456">
        <v>0</v>
      </c>
      <c r="L3456">
        <v>1</v>
      </c>
      <c r="M3456">
        <v>0</v>
      </c>
      <c r="N3456">
        <v>0</v>
      </c>
      <c r="O3456">
        <v>0</v>
      </c>
    </row>
    <row r="3457" spans="1:15">
      <c r="A3457">
        <v>1230</v>
      </c>
      <c r="B3457">
        <v>59</v>
      </c>
      <c r="C3457" s="10">
        <v>590036</v>
      </c>
      <c r="D3457" t="s">
        <v>6669</v>
      </c>
      <c r="E3457" t="s">
        <v>12486</v>
      </c>
      <c r="F3457" t="s">
        <v>11014</v>
      </c>
      <c r="G3457" t="s">
        <v>6672</v>
      </c>
      <c r="H3457" t="s">
        <v>12487</v>
      </c>
      <c r="I3457" t="s">
        <v>11015</v>
      </c>
      <c r="J3457">
        <v>0</v>
      </c>
      <c r="K3457">
        <v>0</v>
      </c>
      <c r="L3457">
        <v>1</v>
      </c>
      <c r="M3457">
        <v>0</v>
      </c>
      <c r="N3457">
        <v>0</v>
      </c>
      <c r="O3457">
        <v>0</v>
      </c>
    </row>
    <row r="3458" spans="1:15">
      <c r="A3458">
        <v>1230</v>
      </c>
      <c r="B3458">
        <v>59</v>
      </c>
      <c r="C3458" s="10">
        <v>590024</v>
      </c>
      <c r="D3458" t="s">
        <v>6669</v>
      </c>
      <c r="E3458" t="s">
        <v>12486</v>
      </c>
      <c r="F3458" t="s">
        <v>9508</v>
      </c>
      <c r="G3458" t="s">
        <v>6672</v>
      </c>
      <c r="H3458" t="s">
        <v>12487</v>
      </c>
      <c r="I3458" t="s">
        <v>9333</v>
      </c>
      <c r="J3458">
        <v>0</v>
      </c>
      <c r="K3458">
        <v>0</v>
      </c>
      <c r="L3458">
        <v>1</v>
      </c>
      <c r="M3458">
        <v>0</v>
      </c>
      <c r="N3458">
        <v>0</v>
      </c>
      <c r="O3458">
        <v>0</v>
      </c>
    </row>
    <row r="3459" spans="1:15">
      <c r="A3459">
        <v>1230</v>
      </c>
      <c r="B3459">
        <v>59</v>
      </c>
      <c r="C3459" s="10">
        <v>590025</v>
      </c>
      <c r="D3459" t="s">
        <v>6669</v>
      </c>
      <c r="E3459" t="s">
        <v>12486</v>
      </c>
      <c r="F3459" t="s">
        <v>10714</v>
      </c>
      <c r="G3459" t="s">
        <v>6672</v>
      </c>
      <c r="H3459" t="s">
        <v>12487</v>
      </c>
      <c r="I3459" t="s">
        <v>10715</v>
      </c>
      <c r="J3459">
        <v>0</v>
      </c>
      <c r="K3459">
        <v>0</v>
      </c>
      <c r="L3459">
        <v>1</v>
      </c>
      <c r="M3459">
        <v>0</v>
      </c>
      <c r="N3459">
        <v>0</v>
      </c>
      <c r="O3459">
        <v>0</v>
      </c>
    </row>
    <row r="3460" spans="1:15">
      <c r="A3460">
        <v>1230</v>
      </c>
      <c r="B3460">
        <v>59</v>
      </c>
      <c r="C3460" s="10">
        <v>590004</v>
      </c>
      <c r="D3460" t="s">
        <v>6669</v>
      </c>
      <c r="E3460" t="s">
        <v>12486</v>
      </c>
      <c r="F3460" t="s">
        <v>12520</v>
      </c>
      <c r="G3460" t="s">
        <v>6672</v>
      </c>
      <c r="H3460" t="s">
        <v>12487</v>
      </c>
      <c r="I3460" t="s">
        <v>12521</v>
      </c>
      <c r="J3460">
        <v>0</v>
      </c>
      <c r="K3460">
        <v>0</v>
      </c>
      <c r="L3460">
        <v>0</v>
      </c>
      <c r="M3460">
        <v>0</v>
      </c>
      <c r="N3460">
        <v>0</v>
      </c>
      <c r="O3460">
        <v>0</v>
      </c>
    </row>
    <row r="3461" spans="1:15">
      <c r="A3461">
        <v>1230</v>
      </c>
      <c r="B3461">
        <v>59</v>
      </c>
      <c r="C3461" s="10">
        <v>590035</v>
      </c>
      <c r="D3461" t="s">
        <v>6669</v>
      </c>
      <c r="E3461" t="s">
        <v>12486</v>
      </c>
      <c r="F3461" t="s">
        <v>9816</v>
      </c>
      <c r="G3461" t="s">
        <v>6672</v>
      </c>
      <c r="H3461" t="s">
        <v>12487</v>
      </c>
      <c r="I3461" t="s">
        <v>9817</v>
      </c>
      <c r="J3461">
        <v>0</v>
      </c>
      <c r="K3461">
        <v>0</v>
      </c>
      <c r="L3461">
        <v>1</v>
      </c>
      <c r="M3461">
        <v>0</v>
      </c>
      <c r="N3461">
        <v>0</v>
      </c>
      <c r="O3461">
        <v>0</v>
      </c>
    </row>
    <row r="3462" spans="1:15">
      <c r="A3462">
        <v>1230</v>
      </c>
      <c r="B3462">
        <v>59</v>
      </c>
      <c r="C3462" s="10">
        <v>590026</v>
      </c>
      <c r="D3462" t="s">
        <v>6669</v>
      </c>
      <c r="E3462" t="s">
        <v>12486</v>
      </c>
      <c r="F3462" t="s">
        <v>12522</v>
      </c>
      <c r="G3462" t="s">
        <v>6672</v>
      </c>
      <c r="H3462" t="s">
        <v>12487</v>
      </c>
      <c r="I3462" t="s">
        <v>12523</v>
      </c>
      <c r="J3462">
        <v>0</v>
      </c>
      <c r="K3462">
        <v>0</v>
      </c>
      <c r="L3462">
        <v>1</v>
      </c>
      <c r="M3462">
        <v>0</v>
      </c>
      <c r="N3462">
        <v>0</v>
      </c>
      <c r="O3462">
        <v>0</v>
      </c>
    </row>
    <row r="3463" spans="1:15">
      <c r="A3463">
        <v>1230</v>
      </c>
      <c r="B3463">
        <v>59</v>
      </c>
      <c r="C3463" s="10">
        <v>590034</v>
      </c>
      <c r="D3463" t="s">
        <v>6669</v>
      </c>
      <c r="E3463" t="s">
        <v>12486</v>
      </c>
      <c r="F3463" t="s">
        <v>12524</v>
      </c>
      <c r="G3463" t="s">
        <v>6672</v>
      </c>
      <c r="H3463" t="s">
        <v>12487</v>
      </c>
      <c r="I3463" t="s">
        <v>12525</v>
      </c>
      <c r="J3463">
        <v>0</v>
      </c>
      <c r="K3463">
        <v>0</v>
      </c>
      <c r="L3463">
        <v>1</v>
      </c>
      <c r="M3463">
        <v>0</v>
      </c>
      <c r="N3463">
        <v>0</v>
      </c>
      <c r="O3463">
        <v>0</v>
      </c>
    </row>
    <row r="3464" spans="1:15">
      <c r="A3464">
        <v>1231</v>
      </c>
      <c r="B3464">
        <v>6114</v>
      </c>
      <c r="C3464" s="10">
        <v>611400</v>
      </c>
      <c r="D3464" t="s">
        <v>6669</v>
      </c>
      <c r="E3464" t="s">
        <v>12526</v>
      </c>
      <c r="F3464" t="s">
        <v>6671</v>
      </c>
      <c r="G3464" t="s">
        <v>6672</v>
      </c>
      <c r="H3464" t="s">
        <v>12527</v>
      </c>
      <c r="I3464" t="s">
        <v>6674</v>
      </c>
      <c r="J3464">
        <v>0</v>
      </c>
      <c r="K3464">
        <v>0</v>
      </c>
      <c r="L3464">
        <v>0</v>
      </c>
      <c r="M3464">
        <v>0</v>
      </c>
      <c r="N3464">
        <v>0</v>
      </c>
      <c r="O3464">
        <v>0</v>
      </c>
    </row>
    <row r="3465" spans="1:15">
      <c r="A3465">
        <v>1231</v>
      </c>
      <c r="B3465">
        <v>6114</v>
      </c>
      <c r="C3465" s="10">
        <v>611448</v>
      </c>
      <c r="D3465" t="s">
        <v>6669</v>
      </c>
      <c r="E3465" t="s">
        <v>12526</v>
      </c>
      <c r="F3465" t="s">
        <v>12528</v>
      </c>
      <c r="G3465" t="s">
        <v>6672</v>
      </c>
      <c r="H3465" t="s">
        <v>12527</v>
      </c>
      <c r="I3465" t="s">
        <v>8643</v>
      </c>
      <c r="J3465">
        <v>0</v>
      </c>
      <c r="K3465">
        <v>0</v>
      </c>
      <c r="L3465">
        <v>1</v>
      </c>
      <c r="M3465">
        <v>0</v>
      </c>
      <c r="N3465">
        <v>0</v>
      </c>
      <c r="O3465">
        <v>0</v>
      </c>
    </row>
    <row r="3466" spans="1:15">
      <c r="A3466">
        <v>1231</v>
      </c>
      <c r="B3466">
        <v>6114</v>
      </c>
      <c r="C3466" s="10">
        <v>611431</v>
      </c>
      <c r="D3466" t="s">
        <v>6669</v>
      </c>
      <c r="E3466" t="s">
        <v>12526</v>
      </c>
      <c r="F3466" t="s">
        <v>10913</v>
      </c>
      <c r="G3466" t="s">
        <v>6672</v>
      </c>
      <c r="H3466" t="s">
        <v>12527</v>
      </c>
      <c r="I3466" t="s">
        <v>10914</v>
      </c>
      <c r="J3466">
        <v>0</v>
      </c>
      <c r="K3466">
        <v>0</v>
      </c>
      <c r="L3466">
        <v>1</v>
      </c>
      <c r="M3466">
        <v>0</v>
      </c>
      <c r="N3466">
        <v>0</v>
      </c>
      <c r="O3466">
        <v>0</v>
      </c>
    </row>
    <row r="3467" spans="1:15">
      <c r="A3467">
        <v>1231</v>
      </c>
      <c r="B3467">
        <v>6114</v>
      </c>
      <c r="C3467" s="10">
        <v>611401</v>
      </c>
      <c r="D3467" t="s">
        <v>6669</v>
      </c>
      <c r="E3467" t="s">
        <v>12526</v>
      </c>
      <c r="F3467" t="s">
        <v>12529</v>
      </c>
      <c r="G3467" t="s">
        <v>6672</v>
      </c>
      <c r="H3467" t="s">
        <v>12527</v>
      </c>
      <c r="I3467" t="s">
        <v>12530</v>
      </c>
      <c r="J3467">
        <v>0</v>
      </c>
      <c r="K3467">
        <v>0</v>
      </c>
      <c r="L3467">
        <v>0</v>
      </c>
      <c r="M3467">
        <v>0</v>
      </c>
      <c r="N3467">
        <v>0</v>
      </c>
      <c r="O3467">
        <v>0</v>
      </c>
    </row>
    <row r="3468" spans="1:15">
      <c r="A3468">
        <v>1231</v>
      </c>
      <c r="B3468">
        <v>6114</v>
      </c>
      <c r="C3468" s="10">
        <v>611414</v>
      </c>
      <c r="D3468" t="s">
        <v>6669</v>
      </c>
      <c r="E3468" t="s">
        <v>12526</v>
      </c>
      <c r="F3468" t="s">
        <v>12531</v>
      </c>
      <c r="G3468" t="s">
        <v>6672</v>
      </c>
      <c r="H3468" t="s">
        <v>12527</v>
      </c>
      <c r="I3468" t="s">
        <v>12532</v>
      </c>
      <c r="J3468">
        <v>0</v>
      </c>
      <c r="K3468">
        <v>0</v>
      </c>
      <c r="L3468">
        <v>0</v>
      </c>
      <c r="M3468">
        <v>0</v>
      </c>
      <c r="N3468">
        <v>0</v>
      </c>
      <c r="O3468">
        <v>0</v>
      </c>
    </row>
    <row r="3469" spans="1:15">
      <c r="A3469">
        <v>1231</v>
      </c>
      <c r="B3469">
        <v>6114</v>
      </c>
      <c r="C3469" s="10">
        <v>611415</v>
      </c>
      <c r="D3469" t="s">
        <v>6669</v>
      </c>
      <c r="E3469" t="s">
        <v>12526</v>
      </c>
      <c r="F3469" t="s">
        <v>11507</v>
      </c>
      <c r="G3469" t="s">
        <v>6672</v>
      </c>
      <c r="H3469" t="s">
        <v>12527</v>
      </c>
      <c r="I3469" t="s">
        <v>9823</v>
      </c>
      <c r="J3469">
        <v>0</v>
      </c>
      <c r="K3469">
        <v>0</v>
      </c>
      <c r="L3469">
        <v>0</v>
      </c>
      <c r="M3469">
        <v>0</v>
      </c>
      <c r="N3469">
        <v>0</v>
      </c>
      <c r="O3469">
        <v>0</v>
      </c>
    </row>
    <row r="3470" spans="1:15">
      <c r="A3470">
        <v>1231</v>
      </c>
      <c r="B3470">
        <v>6114</v>
      </c>
      <c r="C3470" s="10">
        <v>611411</v>
      </c>
      <c r="D3470" t="s">
        <v>6669</v>
      </c>
      <c r="E3470" t="s">
        <v>12526</v>
      </c>
      <c r="F3470" t="s">
        <v>12533</v>
      </c>
      <c r="G3470" t="s">
        <v>6672</v>
      </c>
      <c r="H3470" t="s">
        <v>12527</v>
      </c>
      <c r="I3470" t="s">
        <v>12534</v>
      </c>
      <c r="J3470">
        <v>0</v>
      </c>
      <c r="K3470">
        <v>0</v>
      </c>
      <c r="L3470">
        <v>0</v>
      </c>
      <c r="M3470">
        <v>0</v>
      </c>
      <c r="N3470">
        <v>0</v>
      </c>
      <c r="O3470">
        <v>0</v>
      </c>
    </row>
    <row r="3471" spans="1:15">
      <c r="A3471">
        <v>1231</v>
      </c>
      <c r="B3471">
        <v>6114</v>
      </c>
      <c r="C3471" s="10">
        <v>611424</v>
      </c>
      <c r="D3471" t="s">
        <v>6669</v>
      </c>
      <c r="E3471" t="s">
        <v>12526</v>
      </c>
      <c r="F3471" t="s">
        <v>8360</v>
      </c>
      <c r="G3471" t="s">
        <v>6672</v>
      </c>
      <c r="H3471" t="s">
        <v>12527</v>
      </c>
      <c r="I3471" t="s">
        <v>8361</v>
      </c>
      <c r="J3471">
        <v>0</v>
      </c>
      <c r="K3471">
        <v>0</v>
      </c>
      <c r="L3471">
        <v>1</v>
      </c>
      <c r="M3471">
        <v>0</v>
      </c>
      <c r="N3471">
        <v>0</v>
      </c>
      <c r="O3471">
        <v>0</v>
      </c>
    </row>
    <row r="3472" spans="1:15">
      <c r="A3472">
        <v>1231</v>
      </c>
      <c r="B3472">
        <v>6114</v>
      </c>
      <c r="C3472" s="10">
        <v>611423</v>
      </c>
      <c r="D3472" t="s">
        <v>6669</v>
      </c>
      <c r="E3472" t="s">
        <v>12526</v>
      </c>
      <c r="F3472" t="s">
        <v>8374</v>
      </c>
      <c r="G3472" t="s">
        <v>6672</v>
      </c>
      <c r="H3472" t="s">
        <v>12527</v>
      </c>
      <c r="I3472" t="s">
        <v>8375</v>
      </c>
      <c r="J3472">
        <v>0</v>
      </c>
      <c r="K3472">
        <v>0</v>
      </c>
      <c r="L3472">
        <v>1</v>
      </c>
      <c r="M3472">
        <v>0</v>
      </c>
      <c r="N3472">
        <v>0</v>
      </c>
      <c r="O3472">
        <v>0</v>
      </c>
    </row>
    <row r="3473" spans="1:15">
      <c r="A3473">
        <v>1231</v>
      </c>
      <c r="B3473">
        <v>6114</v>
      </c>
      <c r="C3473" s="10">
        <v>611402</v>
      </c>
      <c r="D3473" t="s">
        <v>6669</v>
      </c>
      <c r="E3473" t="s">
        <v>12526</v>
      </c>
      <c r="F3473" t="s">
        <v>12535</v>
      </c>
      <c r="G3473" t="s">
        <v>6672</v>
      </c>
      <c r="H3473" t="s">
        <v>12527</v>
      </c>
      <c r="I3473" t="s">
        <v>12536</v>
      </c>
      <c r="J3473">
        <v>0</v>
      </c>
      <c r="K3473">
        <v>0</v>
      </c>
      <c r="L3473">
        <v>0</v>
      </c>
      <c r="M3473">
        <v>0</v>
      </c>
      <c r="N3473">
        <v>0</v>
      </c>
      <c r="O3473">
        <v>0</v>
      </c>
    </row>
    <row r="3474" spans="1:15">
      <c r="A3474">
        <v>1231</v>
      </c>
      <c r="B3474">
        <v>6114</v>
      </c>
      <c r="C3474" s="10">
        <v>611404</v>
      </c>
      <c r="D3474" t="s">
        <v>6669</v>
      </c>
      <c r="E3474" t="s">
        <v>12526</v>
      </c>
      <c r="F3474" t="s">
        <v>12537</v>
      </c>
      <c r="G3474" t="s">
        <v>6672</v>
      </c>
      <c r="H3474" t="s">
        <v>12527</v>
      </c>
      <c r="I3474" t="s">
        <v>12538</v>
      </c>
      <c r="J3474">
        <v>0</v>
      </c>
      <c r="K3474">
        <v>0</v>
      </c>
      <c r="L3474">
        <v>0</v>
      </c>
      <c r="M3474">
        <v>0</v>
      </c>
      <c r="N3474">
        <v>0</v>
      </c>
      <c r="O3474">
        <v>0</v>
      </c>
    </row>
    <row r="3475" spans="1:15">
      <c r="A3475">
        <v>1231</v>
      </c>
      <c r="B3475">
        <v>6114</v>
      </c>
      <c r="C3475" s="10">
        <v>611433</v>
      </c>
      <c r="D3475" t="s">
        <v>6669</v>
      </c>
      <c r="E3475" t="s">
        <v>12526</v>
      </c>
      <c r="F3475" t="s">
        <v>12539</v>
      </c>
      <c r="G3475" t="s">
        <v>6672</v>
      </c>
      <c r="H3475" t="s">
        <v>12527</v>
      </c>
      <c r="I3475" t="s">
        <v>12540</v>
      </c>
      <c r="J3475">
        <v>0</v>
      </c>
      <c r="K3475">
        <v>0</v>
      </c>
      <c r="L3475">
        <v>1</v>
      </c>
      <c r="M3475">
        <v>0</v>
      </c>
      <c r="N3475">
        <v>0</v>
      </c>
      <c r="O3475">
        <v>0</v>
      </c>
    </row>
    <row r="3476" spans="1:15">
      <c r="A3476">
        <v>1231</v>
      </c>
      <c r="B3476">
        <v>6113</v>
      </c>
      <c r="C3476" s="10">
        <v>611366</v>
      </c>
      <c r="D3476" t="s">
        <v>6669</v>
      </c>
      <c r="E3476" t="s">
        <v>12526</v>
      </c>
      <c r="F3476" t="s">
        <v>12541</v>
      </c>
      <c r="G3476" t="s">
        <v>6672</v>
      </c>
      <c r="H3476" t="s">
        <v>12527</v>
      </c>
      <c r="I3476" t="s">
        <v>12542</v>
      </c>
      <c r="J3476">
        <v>0</v>
      </c>
      <c r="K3476">
        <v>0</v>
      </c>
      <c r="L3476">
        <v>0</v>
      </c>
      <c r="M3476">
        <v>0</v>
      </c>
      <c r="N3476">
        <v>0</v>
      </c>
      <c r="O3476">
        <v>0</v>
      </c>
    </row>
    <row r="3477" spans="1:15">
      <c r="A3477">
        <v>1231</v>
      </c>
      <c r="B3477">
        <v>6114</v>
      </c>
      <c r="C3477" s="10">
        <v>611444</v>
      </c>
      <c r="D3477" t="s">
        <v>6669</v>
      </c>
      <c r="E3477" t="s">
        <v>12526</v>
      </c>
      <c r="F3477" t="s">
        <v>12543</v>
      </c>
      <c r="G3477" t="s">
        <v>6672</v>
      </c>
      <c r="H3477" t="s">
        <v>12527</v>
      </c>
      <c r="I3477" t="s">
        <v>12544</v>
      </c>
      <c r="J3477">
        <v>0</v>
      </c>
      <c r="K3477">
        <v>0</v>
      </c>
      <c r="L3477">
        <v>0</v>
      </c>
      <c r="M3477">
        <v>0</v>
      </c>
      <c r="N3477">
        <v>0</v>
      </c>
      <c r="O3477">
        <v>0</v>
      </c>
    </row>
    <row r="3478" spans="1:15">
      <c r="A3478">
        <v>1231</v>
      </c>
      <c r="B3478">
        <v>6114</v>
      </c>
      <c r="C3478" s="10">
        <v>611432</v>
      </c>
      <c r="D3478" t="s">
        <v>6669</v>
      </c>
      <c r="E3478" t="s">
        <v>12526</v>
      </c>
      <c r="F3478" t="s">
        <v>12545</v>
      </c>
      <c r="G3478" t="s">
        <v>6672</v>
      </c>
      <c r="H3478" t="s">
        <v>12527</v>
      </c>
      <c r="I3478" t="s">
        <v>12546</v>
      </c>
      <c r="J3478">
        <v>0</v>
      </c>
      <c r="K3478">
        <v>0</v>
      </c>
      <c r="L3478">
        <v>0</v>
      </c>
      <c r="M3478">
        <v>0</v>
      </c>
      <c r="N3478">
        <v>0</v>
      </c>
      <c r="O3478">
        <v>0</v>
      </c>
    </row>
    <row r="3479" spans="1:15">
      <c r="A3479">
        <v>1231</v>
      </c>
      <c r="B3479">
        <v>6114</v>
      </c>
      <c r="C3479" s="10">
        <v>611449</v>
      </c>
      <c r="D3479" t="s">
        <v>6669</v>
      </c>
      <c r="E3479" t="s">
        <v>12526</v>
      </c>
      <c r="F3479" t="s">
        <v>12547</v>
      </c>
      <c r="G3479" t="s">
        <v>6672</v>
      </c>
      <c r="H3479" t="s">
        <v>12527</v>
      </c>
      <c r="I3479" t="s">
        <v>12548</v>
      </c>
      <c r="J3479">
        <v>0</v>
      </c>
      <c r="K3479">
        <v>0</v>
      </c>
      <c r="L3479">
        <v>1</v>
      </c>
      <c r="M3479">
        <v>0</v>
      </c>
      <c r="N3479">
        <v>0</v>
      </c>
      <c r="O3479">
        <v>0</v>
      </c>
    </row>
    <row r="3480" spans="1:15">
      <c r="A3480">
        <v>1231</v>
      </c>
      <c r="B3480">
        <v>6114</v>
      </c>
      <c r="C3480" s="10">
        <v>611407</v>
      </c>
      <c r="D3480" t="s">
        <v>6669</v>
      </c>
      <c r="E3480" t="s">
        <v>12526</v>
      </c>
      <c r="F3480" t="s">
        <v>12549</v>
      </c>
      <c r="G3480" t="s">
        <v>6672</v>
      </c>
      <c r="H3480" t="s">
        <v>12527</v>
      </c>
      <c r="I3480" t="s">
        <v>12550</v>
      </c>
      <c r="J3480">
        <v>0</v>
      </c>
      <c r="K3480">
        <v>0</v>
      </c>
      <c r="L3480">
        <v>1</v>
      </c>
      <c r="M3480">
        <v>0</v>
      </c>
      <c r="N3480">
        <v>0</v>
      </c>
      <c r="O3480">
        <v>0</v>
      </c>
    </row>
    <row r="3481" spans="1:15">
      <c r="A3481">
        <v>1231</v>
      </c>
      <c r="B3481">
        <v>6114</v>
      </c>
      <c r="C3481" s="10">
        <v>611409</v>
      </c>
      <c r="D3481" t="s">
        <v>6669</v>
      </c>
      <c r="E3481" t="s">
        <v>12526</v>
      </c>
      <c r="F3481" t="s">
        <v>12551</v>
      </c>
      <c r="G3481" t="s">
        <v>6672</v>
      </c>
      <c r="H3481" t="s">
        <v>12527</v>
      </c>
      <c r="I3481" t="s">
        <v>12552</v>
      </c>
      <c r="J3481">
        <v>0</v>
      </c>
      <c r="K3481">
        <v>0</v>
      </c>
      <c r="L3481">
        <v>1</v>
      </c>
      <c r="M3481">
        <v>0</v>
      </c>
      <c r="N3481">
        <v>0</v>
      </c>
      <c r="O3481">
        <v>0</v>
      </c>
    </row>
    <row r="3482" spans="1:15">
      <c r="A3482">
        <v>1231</v>
      </c>
      <c r="B3482">
        <v>6114</v>
      </c>
      <c r="C3482" s="10">
        <v>611417</v>
      </c>
      <c r="D3482" t="s">
        <v>6669</v>
      </c>
      <c r="E3482" t="s">
        <v>12526</v>
      </c>
      <c r="F3482" t="s">
        <v>8424</v>
      </c>
      <c r="G3482" t="s">
        <v>6672</v>
      </c>
      <c r="H3482" t="s">
        <v>12527</v>
      </c>
      <c r="I3482" t="s">
        <v>8425</v>
      </c>
      <c r="J3482">
        <v>0</v>
      </c>
      <c r="K3482">
        <v>0</v>
      </c>
      <c r="L3482">
        <v>1</v>
      </c>
      <c r="M3482">
        <v>0</v>
      </c>
      <c r="N3482">
        <v>0</v>
      </c>
      <c r="O3482">
        <v>0</v>
      </c>
    </row>
    <row r="3483" spans="1:15">
      <c r="A3483">
        <v>1231</v>
      </c>
      <c r="B3483">
        <v>6114</v>
      </c>
      <c r="C3483" s="10">
        <v>611426</v>
      </c>
      <c r="D3483" t="s">
        <v>6669</v>
      </c>
      <c r="E3483" t="s">
        <v>12526</v>
      </c>
      <c r="F3483" t="s">
        <v>9456</v>
      </c>
      <c r="G3483" t="s">
        <v>6672</v>
      </c>
      <c r="H3483" t="s">
        <v>12527</v>
      </c>
      <c r="I3483" t="s">
        <v>9457</v>
      </c>
      <c r="J3483">
        <v>0</v>
      </c>
      <c r="K3483">
        <v>0</v>
      </c>
      <c r="L3483">
        <v>1</v>
      </c>
      <c r="M3483">
        <v>0</v>
      </c>
      <c r="N3483">
        <v>0</v>
      </c>
      <c r="O3483">
        <v>0</v>
      </c>
    </row>
    <row r="3484" spans="1:15">
      <c r="A3484">
        <v>1231</v>
      </c>
      <c r="B3484">
        <v>6114</v>
      </c>
      <c r="C3484" s="10">
        <v>611443</v>
      </c>
      <c r="D3484" t="s">
        <v>6669</v>
      </c>
      <c r="E3484" t="s">
        <v>12526</v>
      </c>
      <c r="F3484" t="s">
        <v>7247</v>
      </c>
      <c r="G3484" t="s">
        <v>6672</v>
      </c>
      <c r="H3484" t="s">
        <v>12527</v>
      </c>
      <c r="I3484" t="s">
        <v>12553</v>
      </c>
      <c r="J3484">
        <v>0</v>
      </c>
      <c r="K3484">
        <v>0</v>
      </c>
      <c r="L3484">
        <v>0</v>
      </c>
      <c r="M3484">
        <v>0</v>
      </c>
      <c r="N3484">
        <v>0</v>
      </c>
      <c r="O3484">
        <v>0</v>
      </c>
    </row>
    <row r="3485" spans="1:15">
      <c r="A3485">
        <v>1231</v>
      </c>
      <c r="B3485">
        <v>6114</v>
      </c>
      <c r="C3485" s="10">
        <v>611416</v>
      </c>
      <c r="D3485" t="s">
        <v>6669</v>
      </c>
      <c r="E3485" t="s">
        <v>12526</v>
      </c>
      <c r="F3485" t="s">
        <v>10161</v>
      </c>
      <c r="G3485" t="s">
        <v>6672</v>
      </c>
      <c r="H3485" t="s">
        <v>12527</v>
      </c>
      <c r="I3485" t="s">
        <v>10162</v>
      </c>
      <c r="J3485">
        <v>0</v>
      </c>
      <c r="K3485">
        <v>0</v>
      </c>
      <c r="L3485">
        <v>1</v>
      </c>
      <c r="M3485">
        <v>0</v>
      </c>
      <c r="N3485">
        <v>0</v>
      </c>
      <c r="O3485">
        <v>0</v>
      </c>
    </row>
    <row r="3486" spans="1:15">
      <c r="A3486">
        <v>1231</v>
      </c>
      <c r="B3486">
        <v>6113</v>
      </c>
      <c r="C3486" s="10">
        <v>611363</v>
      </c>
      <c r="D3486" t="s">
        <v>6669</v>
      </c>
      <c r="E3486" t="s">
        <v>12526</v>
      </c>
      <c r="F3486" t="s">
        <v>12554</v>
      </c>
      <c r="G3486" t="s">
        <v>6672</v>
      </c>
      <c r="H3486" t="s">
        <v>12527</v>
      </c>
      <c r="I3486" t="s">
        <v>12555</v>
      </c>
      <c r="J3486">
        <v>0</v>
      </c>
      <c r="K3486">
        <v>0</v>
      </c>
      <c r="L3486">
        <v>0</v>
      </c>
      <c r="M3486">
        <v>1</v>
      </c>
      <c r="N3486">
        <v>0</v>
      </c>
      <c r="O3486">
        <v>0</v>
      </c>
    </row>
    <row r="3487" spans="1:15">
      <c r="A3487">
        <v>1231</v>
      </c>
      <c r="B3487">
        <v>6113</v>
      </c>
      <c r="C3487" s="10">
        <v>611354</v>
      </c>
      <c r="D3487" t="s">
        <v>6669</v>
      </c>
      <c r="E3487" t="s">
        <v>12526</v>
      </c>
      <c r="F3487" t="s">
        <v>12556</v>
      </c>
      <c r="G3487" t="s">
        <v>6672</v>
      </c>
      <c r="H3487" t="s">
        <v>12527</v>
      </c>
      <c r="I3487" t="s">
        <v>12557</v>
      </c>
      <c r="J3487">
        <v>0</v>
      </c>
      <c r="K3487">
        <v>0</v>
      </c>
      <c r="L3487">
        <v>1</v>
      </c>
      <c r="M3487">
        <v>0</v>
      </c>
      <c r="N3487">
        <v>0</v>
      </c>
      <c r="O3487">
        <v>0</v>
      </c>
    </row>
    <row r="3488" spans="1:15">
      <c r="A3488">
        <v>1231</v>
      </c>
      <c r="B3488">
        <v>6113</v>
      </c>
      <c r="C3488" s="10">
        <v>611355</v>
      </c>
      <c r="D3488" t="s">
        <v>6669</v>
      </c>
      <c r="E3488" t="s">
        <v>12526</v>
      </c>
      <c r="F3488" t="s">
        <v>12558</v>
      </c>
      <c r="G3488" t="s">
        <v>6672</v>
      </c>
      <c r="H3488" t="s">
        <v>12527</v>
      </c>
      <c r="I3488" t="s">
        <v>12559</v>
      </c>
      <c r="J3488">
        <v>0</v>
      </c>
      <c r="K3488">
        <v>0</v>
      </c>
      <c r="L3488">
        <v>1</v>
      </c>
      <c r="M3488">
        <v>0</v>
      </c>
      <c r="N3488">
        <v>0</v>
      </c>
      <c r="O3488">
        <v>0</v>
      </c>
    </row>
    <row r="3489" spans="1:15">
      <c r="A3489">
        <v>1231</v>
      </c>
      <c r="B3489">
        <v>6113</v>
      </c>
      <c r="C3489" s="10">
        <v>611352</v>
      </c>
      <c r="D3489" t="s">
        <v>6669</v>
      </c>
      <c r="E3489" t="s">
        <v>12526</v>
      </c>
      <c r="F3489" t="s">
        <v>12560</v>
      </c>
      <c r="G3489" t="s">
        <v>6672</v>
      </c>
      <c r="H3489" t="s">
        <v>12527</v>
      </c>
      <c r="I3489" t="s">
        <v>12561</v>
      </c>
      <c r="J3489">
        <v>0</v>
      </c>
      <c r="K3489">
        <v>0</v>
      </c>
      <c r="L3489">
        <v>1</v>
      </c>
      <c r="M3489">
        <v>0</v>
      </c>
      <c r="N3489">
        <v>0</v>
      </c>
      <c r="O3489">
        <v>0</v>
      </c>
    </row>
    <row r="3490" spans="1:15">
      <c r="A3490">
        <v>1231</v>
      </c>
      <c r="B3490">
        <v>6113</v>
      </c>
      <c r="C3490" s="10">
        <v>611351</v>
      </c>
      <c r="D3490" t="s">
        <v>6669</v>
      </c>
      <c r="E3490" t="s">
        <v>12526</v>
      </c>
      <c r="F3490" t="s">
        <v>12562</v>
      </c>
      <c r="G3490" t="s">
        <v>6672</v>
      </c>
      <c r="H3490" t="s">
        <v>12527</v>
      </c>
      <c r="I3490" t="s">
        <v>12563</v>
      </c>
      <c r="J3490">
        <v>0</v>
      </c>
      <c r="K3490">
        <v>0</v>
      </c>
      <c r="L3490">
        <v>1</v>
      </c>
      <c r="M3490">
        <v>0</v>
      </c>
      <c r="N3490">
        <v>0</v>
      </c>
      <c r="O3490">
        <v>0</v>
      </c>
    </row>
    <row r="3491" spans="1:15">
      <c r="A3491">
        <v>1231</v>
      </c>
      <c r="B3491">
        <v>6113</v>
      </c>
      <c r="C3491" s="10">
        <v>611353</v>
      </c>
      <c r="D3491" t="s">
        <v>6669</v>
      </c>
      <c r="E3491" t="s">
        <v>12526</v>
      </c>
      <c r="F3491" t="s">
        <v>12564</v>
      </c>
      <c r="G3491" t="s">
        <v>6672</v>
      </c>
      <c r="H3491" t="s">
        <v>12527</v>
      </c>
      <c r="I3491" t="s">
        <v>12565</v>
      </c>
      <c r="J3491">
        <v>0</v>
      </c>
      <c r="K3491">
        <v>0</v>
      </c>
      <c r="L3491">
        <v>1</v>
      </c>
      <c r="M3491">
        <v>0</v>
      </c>
      <c r="N3491">
        <v>0</v>
      </c>
      <c r="O3491">
        <v>0</v>
      </c>
    </row>
    <row r="3492" spans="1:15">
      <c r="A3492">
        <v>1231</v>
      </c>
      <c r="B3492">
        <v>6113</v>
      </c>
      <c r="C3492" s="10">
        <v>611363</v>
      </c>
      <c r="D3492" t="s">
        <v>6669</v>
      </c>
      <c r="E3492" t="s">
        <v>12526</v>
      </c>
      <c r="F3492" t="s">
        <v>12566</v>
      </c>
      <c r="G3492" t="s">
        <v>6672</v>
      </c>
      <c r="H3492" t="s">
        <v>12527</v>
      </c>
      <c r="I3492" t="s">
        <v>12567</v>
      </c>
      <c r="J3492">
        <v>0</v>
      </c>
      <c r="K3492">
        <v>0</v>
      </c>
      <c r="L3492">
        <v>0</v>
      </c>
      <c r="M3492">
        <v>1</v>
      </c>
      <c r="N3492">
        <v>0</v>
      </c>
      <c r="O3492">
        <v>0</v>
      </c>
    </row>
    <row r="3493" spans="1:15">
      <c r="A3493">
        <v>1231</v>
      </c>
      <c r="B3493">
        <v>6113</v>
      </c>
      <c r="C3493" s="10">
        <v>611364</v>
      </c>
      <c r="D3493" t="s">
        <v>6669</v>
      </c>
      <c r="E3493" t="s">
        <v>12526</v>
      </c>
      <c r="F3493" t="s">
        <v>12568</v>
      </c>
      <c r="G3493" t="s">
        <v>6672</v>
      </c>
      <c r="H3493" t="s">
        <v>12527</v>
      </c>
      <c r="I3493" t="s">
        <v>12569</v>
      </c>
      <c r="J3493">
        <v>0</v>
      </c>
      <c r="K3493">
        <v>0</v>
      </c>
      <c r="L3493">
        <v>0</v>
      </c>
      <c r="M3493">
        <v>0</v>
      </c>
      <c r="N3493">
        <v>0</v>
      </c>
      <c r="O3493">
        <v>0</v>
      </c>
    </row>
    <row r="3494" spans="1:15">
      <c r="A3494">
        <v>1231</v>
      </c>
      <c r="B3494">
        <v>6114</v>
      </c>
      <c r="C3494" s="10">
        <v>611412</v>
      </c>
      <c r="D3494" t="s">
        <v>6669</v>
      </c>
      <c r="E3494" t="s">
        <v>12526</v>
      </c>
      <c r="F3494" t="s">
        <v>10955</v>
      </c>
      <c r="G3494" t="s">
        <v>6672</v>
      </c>
      <c r="H3494" t="s">
        <v>12527</v>
      </c>
      <c r="I3494" t="s">
        <v>12570</v>
      </c>
      <c r="J3494">
        <v>0</v>
      </c>
      <c r="K3494">
        <v>0</v>
      </c>
      <c r="L3494">
        <v>1</v>
      </c>
      <c r="M3494">
        <v>0</v>
      </c>
      <c r="N3494">
        <v>0</v>
      </c>
      <c r="O3494">
        <v>0</v>
      </c>
    </row>
    <row r="3495" spans="1:15">
      <c r="A3495">
        <v>1231</v>
      </c>
      <c r="B3495">
        <v>6114</v>
      </c>
      <c r="C3495" s="10">
        <v>611445</v>
      </c>
      <c r="D3495" t="s">
        <v>6669</v>
      </c>
      <c r="E3495" t="s">
        <v>12526</v>
      </c>
      <c r="F3495" t="s">
        <v>10792</v>
      </c>
      <c r="G3495" t="s">
        <v>6672</v>
      </c>
      <c r="H3495" t="s">
        <v>12527</v>
      </c>
      <c r="I3495" t="s">
        <v>10793</v>
      </c>
      <c r="J3495">
        <v>0</v>
      </c>
      <c r="K3495">
        <v>0</v>
      </c>
      <c r="L3495">
        <v>0</v>
      </c>
      <c r="M3495">
        <v>0</v>
      </c>
      <c r="N3495">
        <v>0</v>
      </c>
      <c r="O3495">
        <v>0</v>
      </c>
    </row>
    <row r="3496" spans="1:15">
      <c r="A3496">
        <v>1231</v>
      </c>
      <c r="B3496">
        <v>6114</v>
      </c>
      <c r="C3496" s="10">
        <v>611446</v>
      </c>
      <c r="D3496" t="s">
        <v>6669</v>
      </c>
      <c r="E3496" t="s">
        <v>12526</v>
      </c>
      <c r="F3496" t="s">
        <v>12571</v>
      </c>
      <c r="G3496" t="s">
        <v>6672</v>
      </c>
      <c r="H3496" t="s">
        <v>12527</v>
      </c>
      <c r="I3496" t="s">
        <v>8462</v>
      </c>
      <c r="J3496">
        <v>0</v>
      </c>
      <c r="K3496">
        <v>0</v>
      </c>
      <c r="L3496">
        <v>0</v>
      </c>
      <c r="M3496">
        <v>0</v>
      </c>
      <c r="N3496">
        <v>0</v>
      </c>
      <c r="O3496">
        <v>0</v>
      </c>
    </row>
    <row r="3497" spans="1:15">
      <c r="A3497">
        <v>1231</v>
      </c>
      <c r="B3497">
        <v>6114</v>
      </c>
      <c r="C3497" s="10">
        <v>611441</v>
      </c>
      <c r="D3497" t="s">
        <v>6669</v>
      </c>
      <c r="E3497" t="s">
        <v>12526</v>
      </c>
      <c r="F3497" t="s">
        <v>8467</v>
      </c>
      <c r="G3497" t="s">
        <v>6672</v>
      </c>
      <c r="H3497" t="s">
        <v>12527</v>
      </c>
      <c r="I3497" t="s">
        <v>8468</v>
      </c>
      <c r="J3497">
        <v>0</v>
      </c>
      <c r="K3497">
        <v>0</v>
      </c>
      <c r="L3497">
        <v>1</v>
      </c>
      <c r="M3497">
        <v>0</v>
      </c>
      <c r="N3497">
        <v>0</v>
      </c>
      <c r="O3497">
        <v>0</v>
      </c>
    </row>
    <row r="3498" spans="1:15">
      <c r="A3498">
        <v>1231</v>
      </c>
      <c r="B3498">
        <v>6114</v>
      </c>
      <c r="C3498" s="10">
        <v>611403</v>
      </c>
      <c r="D3498" t="s">
        <v>6669</v>
      </c>
      <c r="E3498" t="s">
        <v>12526</v>
      </c>
      <c r="F3498" t="s">
        <v>11094</v>
      </c>
      <c r="G3498" t="s">
        <v>6672</v>
      </c>
      <c r="H3498" t="s">
        <v>12527</v>
      </c>
      <c r="I3498" t="s">
        <v>11095</v>
      </c>
      <c r="J3498">
        <v>0</v>
      </c>
      <c r="K3498">
        <v>0</v>
      </c>
      <c r="L3498">
        <v>0</v>
      </c>
      <c r="M3498">
        <v>0</v>
      </c>
      <c r="N3498">
        <v>0</v>
      </c>
      <c r="O3498">
        <v>0</v>
      </c>
    </row>
    <row r="3499" spans="1:15">
      <c r="A3499">
        <v>1231</v>
      </c>
      <c r="B3499">
        <v>6114</v>
      </c>
      <c r="C3499" s="10">
        <v>611405</v>
      </c>
      <c r="D3499" t="s">
        <v>6669</v>
      </c>
      <c r="E3499" t="s">
        <v>12526</v>
      </c>
      <c r="F3499" t="s">
        <v>12572</v>
      </c>
      <c r="G3499" t="s">
        <v>6672</v>
      </c>
      <c r="H3499" t="s">
        <v>12527</v>
      </c>
      <c r="I3499" t="s">
        <v>12573</v>
      </c>
      <c r="J3499">
        <v>0</v>
      </c>
      <c r="K3499">
        <v>0</v>
      </c>
      <c r="L3499">
        <v>0</v>
      </c>
      <c r="M3499">
        <v>0</v>
      </c>
      <c r="N3499">
        <v>0</v>
      </c>
      <c r="O3499">
        <v>0</v>
      </c>
    </row>
    <row r="3500" spans="1:15">
      <c r="A3500">
        <v>1231</v>
      </c>
      <c r="B3500">
        <v>6113</v>
      </c>
      <c r="C3500" s="10">
        <v>611362</v>
      </c>
      <c r="D3500" t="s">
        <v>6669</v>
      </c>
      <c r="E3500" t="s">
        <v>12526</v>
      </c>
      <c r="F3500" t="s">
        <v>12574</v>
      </c>
      <c r="G3500" t="s">
        <v>6672</v>
      </c>
      <c r="H3500" t="s">
        <v>12527</v>
      </c>
      <c r="I3500" t="s">
        <v>12575</v>
      </c>
      <c r="J3500">
        <v>0</v>
      </c>
      <c r="K3500">
        <v>0</v>
      </c>
      <c r="L3500">
        <v>0</v>
      </c>
      <c r="M3500">
        <v>0</v>
      </c>
      <c r="N3500">
        <v>0</v>
      </c>
      <c r="O3500">
        <v>0</v>
      </c>
    </row>
    <row r="3501" spans="1:15">
      <c r="A3501">
        <v>1231</v>
      </c>
      <c r="B3501">
        <v>6114</v>
      </c>
      <c r="C3501" s="10">
        <v>611435</v>
      </c>
      <c r="D3501" t="s">
        <v>6669</v>
      </c>
      <c r="E3501" t="s">
        <v>12526</v>
      </c>
      <c r="F3501" t="s">
        <v>8518</v>
      </c>
      <c r="G3501" t="s">
        <v>6672</v>
      </c>
      <c r="H3501" t="s">
        <v>12527</v>
      </c>
      <c r="I3501" t="s">
        <v>8519</v>
      </c>
      <c r="J3501">
        <v>0</v>
      </c>
      <c r="K3501">
        <v>0</v>
      </c>
      <c r="L3501">
        <v>1</v>
      </c>
      <c r="M3501">
        <v>0</v>
      </c>
      <c r="N3501">
        <v>0</v>
      </c>
      <c r="O3501">
        <v>0</v>
      </c>
    </row>
    <row r="3502" spans="1:15">
      <c r="A3502">
        <v>1231</v>
      </c>
      <c r="B3502">
        <v>6113</v>
      </c>
      <c r="C3502" s="10">
        <v>611356</v>
      </c>
      <c r="D3502" t="s">
        <v>6669</v>
      </c>
      <c r="E3502" t="s">
        <v>12526</v>
      </c>
      <c r="F3502" t="s">
        <v>12576</v>
      </c>
      <c r="G3502" t="s">
        <v>6672</v>
      </c>
      <c r="H3502" t="s">
        <v>12527</v>
      </c>
      <c r="I3502" t="s">
        <v>12577</v>
      </c>
      <c r="J3502">
        <v>0</v>
      </c>
      <c r="K3502">
        <v>0</v>
      </c>
      <c r="L3502">
        <v>0</v>
      </c>
      <c r="M3502">
        <v>0</v>
      </c>
      <c r="N3502">
        <v>0</v>
      </c>
      <c r="O3502">
        <v>0</v>
      </c>
    </row>
    <row r="3503" spans="1:15">
      <c r="A3503">
        <v>1231</v>
      </c>
      <c r="B3503">
        <v>6114</v>
      </c>
      <c r="C3503" s="10">
        <v>611434</v>
      </c>
      <c r="D3503" t="s">
        <v>6669</v>
      </c>
      <c r="E3503" t="s">
        <v>12526</v>
      </c>
      <c r="F3503" t="s">
        <v>10242</v>
      </c>
      <c r="G3503" t="s">
        <v>6672</v>
      </c>
      <c r="H3503" t="s">
        <v>12527</v>
      </c>
      <c r="I3503" t="s">
        <v>10243</v>
      </c>
      <c r="J3503">
        <v>0</v>
      </c>
      <c r="K3503">
        <v>0</v>
      </c>
      <c r="L3503">
        <v>1</v>
      </c>
      <c r="M3503">
        <v>0</v>
      </c>
      <c r="N3503">
        <v>0</v>
      </c>
      <c r="O3503">
        <v>0</v>
      </c>
    </row>
    <row r="3504" spans="1:15">
      <c r="A3504">
        <v>1231</v>
      </c>
      <c r="B3504">
        <v>6113</v>
      </c>
      <c r="C3504" s="10">
        <v>611361</v>
      </c>
      <c r="D3504" t="s">
        <v>6669</v>
      </c>
      <c r="E3504" t="s">
        <v>12526</v>
      </c>
      <c r="F3504" t="s">
        <v>12578</v>
      </c>
      <c r="G3504" t="s">
        <v>6672</v>
      </c>
      <c r="H3504" t="s">
        <v>12527</v>
      </c>
      <c r="I3504" t="s">
        <v>12579</v>
      </c>
      <c r="J3504">
        <v>0</v>
      </c>
      <c r="K3504">
        <v>0</v>
      </c>
      <c r="L3504">
        <v>0</v>
      </c>
      <c r="M3504">
        <v>0</v>
      </c>
      <c r="N3504">
        <v>0</v>
      </c>
      <c r="O3504">
        <v>0</v>
      </c>
    </row>
    <row r="3505" spans="1:15">
      <c r="A3505">
        <v>1231</v>
      </c>
      <c r="B3505">
        <v>6114</v>
      </c>
      <c r="C3505" s="10">
        <v>611422</v>
      </c>
      <c r="D3505" t="s">
        <v>6669</v>
      </c>
      <c r="E3505" t="s">
        <v>12526</v>
      </c>
      <c r="F3505" t="s">
        <v>12580</v>
      </c>
      <c r="G3505" t="s">
        <v>6672</v>
      </c>
      <c r="H3505" t="s">
        <v>12527</v>
      </c>
      <c r="I3505" t="s">
        <v>12581</v>
      </c>
      <c r="J3505">
        <v>0</v>
      </c>
      <c r="K3505">
        <v>0</v>
      </c>
      <c r="L3505">
        <v>0</v>
      </c>
      <c r="M3505">
        <v>0</v>
      </c>
      <c r="N3505">
        <v>0</v>
      </c>
      <c r="O3505">
        <v>0</v>
      </c>
    </row>
    <row r="3506" spans="1:15">
      <c r="A3506">
        <v>1231</v>
      </c>
      <c r="B3506">
        <v>6114</v>
      </c>
      <c r="C3506" s="10">
        <v>611447</v>
      </c>
      <c r="D3506" t="s">
        <v>6669</v>
      </c>
      <c r="E3506" t="s">
        <v>12526</v>
      </c>
      <c r="F3506" t="s">
        <v>11334</v>
      </c>
      <c r="G3506" t="s">
        <v>6672</v>
      </c>
      <c r="H3506" t="s">
        <v>12527</v>
      </c>
      <c r="I3506" t="s">
        <v>11335</v>
      </c>
      <c r="J3506">
        <v>0</v>
      </c>
      <c r="K3506">
        <v>0</v>
      </c>
      <c r="L3506">
        <v>1</v>
      </c>
      <c r="M3506">
        <v>0</v>
      </c>
      <c r="N3506">
        <v>0</v>
      </c>
      <c r="O3506">
        <v>0</v>
      </c>
    </row>
    <row r="3507" spans="1:15">
      <c r="A3507">
        <v>1231</v>
      </c>
      <c r="B3507">
        <v>6114</v>
      </c>
      <c r="C3507" s="10">
        <v>611425</v>
      </c>
      <c r="D3507" t="s">
        <v>6669</v>
      </c>
      <c r="E3507" t="s">
        <v>12526</v>
      </c>
      <c r="F3507" t="s">
        <v>10253</v>
      </c>
      <c r="G3507" t="s">
        <v>6672</v>
      </c>
      <c r="H3507" t="s">
        <v>12527</v>
      </c>
      <c r="I3507" t="s">
        <v>10254</v>
      </c>
      <c r="J3507">
        <v>0</v>
      </c>
      <c r="K3507">
        <v>0</v>
      </c>
      <c r="L3507">
        <v>1</v>
      </c>
      <c r="M3507">
        <v>0</v>
      </c>
      <c r="N3507">
        <v>0</v>
      </c>
      <c r="O3507">
        <v>0</v>
      </c>
    </row>
    <row r="3508" spans="1:15">
      <c r="A3508">
        <v>1231</v>
      </c>
      <c r="B3508">
        <v>6113</v>
      </c>
      <c r="C3508" s="10">
        <v>611365</v>
      </c>
      <c r="D3508" t="s">
        <v>6669</v>
      </c>
      <c r="E3508" t="s">
        <v>12526</v>
      </c>
      <c r="F3508" t="s">
        <v>12582</v>
      </c>
      <c r="G3508" t="s">
        <v>6672</v>
      </c>
      <c r="H3508" t="s">
        <v>12527</v>
      </c>
      <c r="I3508" t="s">
        <v>12583</v>
      </c>
      <c r="J3508">
        <v>0</v>
      </c>
      <c r="K3508">
        <v>0</v>
      </c>
      <c r="L3508">
        <v>0</v>
      </c>
      <c r="M3508">
        <v>0</v>
      </c>
      <c r="N3508">
        <v>0</v>
      </c>
      <c r="O3508">
        <v>0</v>
      </c>
    </row>
    <row r="3509" spans="1:15">
      <c r="A3509">
        <v>1231</v>
      </c>
      <c r="B3509">
        <v>6114</v>
      </c>
      <c r="C3509" s="10">
        <v>611421</v>
      </c>
      <c r="D3509" t="s">
        <v>6669</v>
      </c>
      <c r="E3509" t="s">
        <v>12526</v>
      </c>
      <c r="F3509" t="s">
        <v>12584</v>
      </c>
      <c r="G3509" t="s">
        <v>6672</v>
      </c>
      <c r="H3509" t="s">
        <v>12527</v>
      </c>
      <c r="I3509" t="s">
        <v>12585</v>
      </c>
      <c r="J3509">
        <v>0</v>
      </c>
      <c r="K3509">
        <v>0</v>
      </c>
      <c r="L3509">
        <v>0</v>
      </c>
      <c r="M3509">
        <v>0</v>
      </c>
      <c r="N3509">
        <v>0</v>
      </c>
      <c r="O3509">
        <v>0</v>
      </c>
    </row>
    <row r="3510" spans="1:15">
      <c r="A3510">
        <v>1231</v>
      </c>
      <c r="B3510">
        <v>6114</v>
      </c>
      <c r="C3510" s="10">
        <v>611427</v>
      </c>
      <c r="D3510" t="s">
        <v>6669</v>
      </c>
      <c r="E3510" t="s">
        <v>12526</v>
      </c>
      <c r="F3510" t="s">
        <v>12586</v>
      </c>
      <c r="G3510" t="s">
        <v>6672</v>
      </c>
      <c r="H3510" t="s">
        <v>12527</v>
      </c>
      <c r="I3510" t="s">
        <v>12587</v>
      </c>
      <c r="J3510">
        <v>0</v>
      </c>
      <c r="K3510">
        <v>0</v>
      </c>
      <c r="L3510">
        <v>1</v>
      </c>
      <c r="M3510">
        <v>0</v>
      </c>
      <c r="N3510">
        <v>0</v>
      </c>
      <c r="O3510">
        <v>0</v>
      </c>
    </row>
    <row r="3511" spans="1:15">
      <c r="A3511">
        <v>1231</v>
      </c>
      <c r="B3511">
        <v>6114</v>
      </c>
      <c r="C3511" s="10">
        <v>611442</v>
      </c>
      <c r="D3511" t="s">
        <v>6669</v>
      </c>
      <c r="E3511" t="s">
        <v>12526</v>
      </c>
      <c r="F3511" t="s">
        <v>9332</v>
      </c>
      <c r="G3511" t="s">
        <v>6672</v>
      </c>
      <c r="H3511" t="s">
        <v>12527</v>
      </c>
      <c r="I3511" t="s">
        <v>9333</v>
      </c>
      <c r="J3511">
        <v>0</v>
      </c>
      <c r="K3511">
        <v>0</v>
      </c>
      <c r="L3511">
        <v>1</v>
      </c>
      <c r="M3511">
        <v>0</v>
      </c>
      <c r="N3511">
        <v>0</v>
      </c>
      <c r="O3511">
        <v>0</v>
      </c>
    </row>
    <row r="3512" spans="1:15">
      <c r="A3512">
        <v>1231</v>
      </c>
      <c r="B3512">
        <v>6113</v>
      </c>
      <c r="C3512" s="10">
        <v>611375</v>
      </c>
      <c r="D3512" t="s">
        <v>6669</v>
      </c>
      <c r="E3512" t="s">
        <v>12526</v>
      </c>
      <c r="F3512" t="s">
        <v>12588</v>
      </c>
      <c r="G3512" t="s">
        <v>6672</v>
      </c>
      <c r="H3512" t="s">
        <v>12527</v>
      </c>
      <c r="I3512" t="s">
        <v>12589</v>
      </c>
      <c r="J3512">
        <v>0</v>
      </c>
      <c r="K3512">
        <v>0</v>
      </c>
      <c r="L3512">
        <v>0</v>
      </c>
      <c r="M3512">
        <v>0</v>
      </c>
      <c r="N3512">
        <v>0</v>
      </c>
      <c r="O3512">
        <v>0</v>
      </c>
    </row>
    <row r="3513" spans="1:15">
      <c r="A3513">
        <v>1231</v>
      </c>
      <c r="B3513">
        <v>6113</v>
      </c>
      <c r="C3513" s="10">
        <v>611371</v>
      </c>
      <c r="D3513" t="s">
        <v>6669</v>
      </c>
      <c r="E3513" t="s">
        <v>12526</v>
      </c>
      <c r="F3513" t="s">
        <v>12590</v>
      </c>
      <c r="G3513" t="s">
        <v>6672</v>
      </c>
      <c r="H3513" t="s">
        <v>12527</v>
      </c>
      <c r="I3513" t="s">
        <v>12591</v>
      </c>
      <c r="J3513">
        <v>0</v>
      </c>
      <c r="K3513">
        <v>0</v>
      </c>
      <c r="L3513">
        <v>1</v>
      </c>
      <c r="M3513">
        <v>0</v>
      </c>
      <c r="N3513">
        <v>0</v>
      </c>
      <c r="O3513">
        <v>0</v>
      </c>
    </row>
    <row r="3514" spans="1:15">
      <c r="A3514">
        <v>1231</v>
      </c>
      <c r="B3514">
        <v>6113</v>
      </c>
      <c r="C3514" s="10">
        <v>611373</v>
      </c>
      <c r="D3514" t="s">
        <v>6669</v>
      </c>
      <c r="E3514" t="s">
        <v>12526</v>
      </c>
      <c r="F3514" t="s">
        <v>12592</v>
      </c>
      <c r="G3514" t="s">
        <v>6672</v>
      </c>
      <c r="H3514" t="s">
        <v>12527</v>
      </c>
      <c r="I3514" t="s">
        <v>12593</v>
      </c>
      <c r="J3514">
        <v>0</v>
      </c>
      <c r="K3514">
        <v>0</v>
      </c>
      <c r="L3514">
        <v>1</v>
      </c>
      <c r="M3514">
        <v>0</v>
      </c>
      <c r="N3514">
        <v>0</v>
      </c>
      <c r="O3514">
        <v>0</v>
      </c>
    </row>
    <row r="3515" spans="1:15">
      <c r="A3515">
        <v>1231</v>
      </c>
      <c r="B3515">
        <v>6113</v>
      </c>
      <c r="C3515" s="10">
        <v>611372</v>
      </c>
      <c r="D3515" t="s">
        <v>6669</v>
      </c>
      <c r="E3515" t="s">
        <v>12526</v>
      </c>
      <c r="F3515" t="s">
        <v>12594</v>
      </c>
      <c r="G3515" t="s">
        <v>6672</v>
      </c>
      <c r="H3515" t="s">
        <v>12527</v>
      </c>
      <c r="I3515" t="s">
        <v>12595</v>
      </c>
      <c r="J3515">
        <v>0</v>
      </c>
      <c r="K3515">
        <v>0</v>
      </c>
      <c r="L3515">
        <v>1</v>
      </c>
      <c r="M3515">
        <v>0</v>
      </c>
      <c r="N3515">
        <v>0</v>
      </c>
      <c r="O3515">
        <v>0</v>
      </c>
    </row>
    <row r="3516" spans="1:15">
      <c r="A3516">
        <v>1231</v>
      </c>
      <c r="B3516">
        <v>6113</v>
      </c>
      <c r="C3516" s="10">
        <v>611374</v>
      </c>
      <c r="D3516" t="s">
        <v>6669</v>
      </c>
      <c r="E3516" t="s">
        <v>12526</v>
      </c>
      <c r="F3516" t="s">
        <v>12596</v>
      </c>
      <c r="G3516" t="s">
        <v>6672</v>
      </c>
      <c r="H3516" t="s">
        <v>12527</v>
      </c>
      <c r="I3516" t="s">
        <v>12597</v>
      </c>
      <c r="J3516">
        <v>0</v>
      </c>
      <c r="K3516">
        <v>0</v>
      </c>
      <c r="L3516">
        <v>1</v>
      </c>
      <c r="M3516">
        <v>0</v>
      </c>
      <c r="N3516">
        <v>0</v>
      </c>
      <c r="O3516">
        <v>0</v>
      </c>
    </row>
    <row r="3517" spans="1:15">
      <c r="A3517">
        <v>1231</v>
      </c>
      <c r="B3517">
        <v>6113</v>
      </c>
      <c r="C3517" s="10">
        <v>611376</v>
      </c>
      <c r="D3517" t="s">
        <v>6669</v>
      </c>
      <c r="E3517" t="s">
        <v>12526</v>
      </c>
      <c r="F3517" t="s">
        <v>12598</v>
      </c>
      <c r="G3517" t="s">
        <v>6672</v>
      </c>
      <c r="H3517" t="s">
        <v>12527</v>
      </c>
      <c r="I3517" t="s">
        <v>12599</v>
      </c>
      <c r="J3517">
        <v>0</v>
      </c>
      <c r="K3517">
        <v>0</v>
      </c>
      <c r="L3517">
        <v>1</v>
      </c>
      <c r="M3517">
        <v>0</v>
      </c>
      <c r="N3517">
        <v>0</v>
      </c>
      <c r="O3517">
        <v>0</v>
      </c>
    </row>
    <row r="3518" spans="1:15">
      <c r="A3518">
        <v>1231</v>
      </c>
      <c r="B3518">
        <v>6114</v>
      </c>
      <c r="C3518" s="10">
        <v>611413</v>
      </c>
      <c r="D3518" t="s">
        <v>6669</v>
      </c>
      <c r="E3518" t="s">
        <v>12526</v>
      </c>
      <c r="F3518" t="s">
        <v>8616</v>
      </c>
      <c r="G3518" t="s">
        <v>6672</v>
      </c>
      <c r="H3518" t="s">
        <v>12527</v>
      </c>
      <c r="I3518" t="s">
        <v>8585</v>
      </c>
      <c r="J3518">
        <v>0</v>
      </c>
      <c r="K3518">
        <v>0</v>
      </c>
      <c r="L3518">
        <v>0</v>
      </c>
      <c r="M3518">
        <v>0</v>
      </c>
      <c r="N3518">
        <v>0</v>
      </c>
      <c r="O3518">
        <v>0</v>
      </c>
    </row>
    <row r="3519" spans="1:15">
      <c r="A3519">
        <v>1231</v>
      </c>
      <c r="B3519">
        <v>6114</v>
      </c>
      <c r="C3519" s="10">
        <v>611406</v>
      </c>
      <c r="D3519" t="s">
        <v>6669</v>
      </c>
      <c r="E3519" t="s">
        <v>12526</v>
      </c>
      <c r="F3519" t="s">
        <v>12600</v>
      </c>
      <c r="G3519" t="s">
        <v>6672</v>
      </c>
      <c r="H3519" t="s">
        <v>12527</v>
      </c>
      <c r="I3519" t="s">
        <v>12601</v>
      </c>
      <c r="J3519">
        <v>0</v>
      </c>
      <c r="K3519">
        <v>0</v>
      </c>
      <c r="L3519">
        <v>1</v>
      </c>
      <c r="M3519">
        <v>0</v>
      </c>
      <c r="N3519">
        <v>0</v>
      </c>
      <c r="O3519">
        <v>0</v>
      </c>
    </row>
    <row r="3520" spans="1:15">
      <c r="A3520">
        <v>1233</v>
      </c>
      <c r="B3520">
        <v>52</v>
      </c>
      <c r="C3520" s="10">
        <v>520000</v>
      </c>
      <c r="D3520" t="s">
        <v>6669</v>
      </c>
      <c r="E3520" t="s">
        <v>12602</v>
      </c>
      <c r="F3520" t="s">
        <v>6671</v>
      </c>
      <c r="G3520" t="s">
        <v>6672</v>
      </c>
      <c r="H3520" t="s">
        <v>12603</v>
      </c>
      <c r="I3520" t="s">
        <v>6674</v>
      </c>
      <c r="J3520">
        <v>0</v>
      </c>
      <c r="K3520">
        <v>0</v>
      </c>
      <c r="L3520">
        <v>0</v>
      </c>
      <c r="M3520">
        <v>0</v>
      </c>
      <c r="N3520">
        <v>0</v>
      </c>
      <c r="O3520">
        <v>0</v>
      </c>
    </row>
    <row r="3521" spans="1:15">
      <c r="A3521">
        <v>1233</v>
      </c>
      <c r="B3521">
        <v>52</v>
      </c>
      <c r="C3521" s="10">
        <v>520015</v>
      </c>
      <c r="D3521" t="s">
        <v>6669</v>
      </c>
      <c r="E3521" t="s">
        <v>12602</v>
      </c>
      <c r="F3521" t="s">
        <v>8323</v>
      </c>
      <c r="G3521" t="s">
        <v>6672</v>
      </c>
      <c r="H3521" t="s">
        <v>12603</v>
      </c>
      <c r="I3521" t="s">
        <v>7518</v>
      </c>
      <c r="J3521">
        <v>0</v>
      </c>
      <c r="K3521">
        <v>0</v>
      </c>
      <c r="L3521">
        <v>0</v>
      </c>
      <c r="M3521">
        <v>0</v>
      </c>
      <c r="N3521">
        <v>0</v>
      </c>
      <c r="O3521">
        <v>0</v>
      </c>
    </row>
    <row r="3522" spans="1:15">
      <c r="A3522">
        <v>1233</v>
      </c>
      <c r="B3522">
        <v>52</v>
      </c>
      <c r="C3522" s="10">
        <v>520025</v>
      </c>
      <c r="D3522" t="s">
        <v>6669</v>
      </c>
      <c r="E3522" t="s">
        <v>12602</v>
      </c>
      <c r="F3522" t="s">
        <v>12604</v>
      </c>
      <c r="G3522" t="s">
        <v>6672</v>
      </c>
      <c r="H3522" t="s">
        <v>12603</v>
      </c>
      <c r="I3522" t="s">
        <v>12605</v>
      </c>
      <c r="J3522">
        <v>0</v>
      </c>
      <c r="K3522">
        <v>0</v>
      </c>
      <c r="L3522">
        <v>0</v>
      </c>
      <c r="M3522">
        <v>0</v>
      </c>
      <c r="N3522">
        <v>0</v>
      </c>
      <c r="O3522">
        <v>0</v>
      </c>
    </row>
    <row r="3523" spans="1:15">
      <c r="A3523">
        <v>1233</v>
      </c>
      <c r="B3523">
        <v>52</v>
      </c>
      <c r="C3523" s="10">
        <v>520002</v>
      </c>
      <c r="D3523" t="s">
        <v>6669</v>
      </c>
      <c r="E3523" t="s">
        <v>12602</v>
      </c>
      <c r="F3523" t="s">
        <v>12606</v>
      </c>
      <c r="G3523" t="s">
        <v>6672</v>
      </c>
      <c r="H3523" t="s">
        <v>12603</v>
      </c>
      <c r="I3523" t="s">
        <v>12607</v>
      </c>
      <c r="J3523">
        <v>0</v>
      </c>
      <c r="K3523">
        <v>0</v>
      </c>
      <c r="L3523">
        <v>0</v>
      </c>
      <c r="M3523">
        <v>0</v>
      </c>
      <c r="N3523">
        <v>0</v>
      </c>
      <c r="O3523">
        <v>0</v>
      </c>
    </row>
    <row r="3524" spans="1:15">
      <c r="A3524">
        <v>1233</v>
      </c>
      <c r="B3524">
        <v>5901</v>
      </c>
      <c r="C3524" s="10">
        <v>590151</v>
      </c>
      <c r="D3524" t="s">
        <v>6669</v>
      </c>
      <c r="E3524" t="s">
        <v>12602</v>
      </c>
      <c r="F3524" t="s">
        <v>12608</v>
      </c>
      <c r="G3524" t="s">
        <v>6672</v>
      </c>
      <c r="H3524" t="s">
        <v>12603</v>
      </c>
      <c r="I3524" t="s">
        <v>12609</v>
      </c>
      <c r="J3524">
        <v>0</v>
      </c>
      <c r="K3524">
        <v>0</v>
      </c>
      <c r="L3524">
        <v>0</v>
      </c>
      <c r="M3524">
        <v>0</v>
      </c>
      <c r="N3524">
        <v>0</v>
      </c>
      <c r="O3524">
        <v>0</v>
      </c>
    </row>
    <row r="3525" spans="1:15">
      <c r="A3525">
        <v>1233</v>
      </c>
      <c r="B3525">
        <v>52</v>
      </c>
      <c r="C3525" s="10">
        <v>520022</v>
      </c>
      <c r="D3525" t="s">
        <v>6669</v>
      </c>
      <c r="E3525" t="s">
        <v>12602</v>
      </c>
      <c r="F3525" t="s">
        <v>12610</v>
      </c>
      <c r="G3525" t="s">
        <v>6672</v>
      </c>
      <c r="H3525" t="s">
        <v>12603</v>
      </c>
      <c r="I3525" t="s">
        <v>12611</v>
      </c>
      <c r="J3525">
        <v>0</v>
      </c>
      <c r="K3525">
        <v>0</v>
      </c>
      <c r="L3525">
        <v>0</v>
      </c>
      <c r="M3525">
        <v>0</v>
      </c>
      <c r="N3525">
        <v>0</v>
      </c>
      <c r="O3525">
        <v>0</v>
      </c>
    </row>
    <row r="3526" spans="1:15">
      <c r="A3526">
        <v>1233</v>
      </c>
      <c r="B3526">
        <v>5901</v>
      </c>
      <c r="C3526" s="10">
        <v>590153</v>
      </c>
      <c r="D3526" t="s">
        <v>6669</v>
      </c>
      <c r="E3526" t="s">
        <v>12602</v>
      </c>
      <c r="F3526" t="s">
        <v>12612</v>
      </c>
      <c r="G3526" t="s">
        <v>6672</v>
      </c>
      <c r="H3526" t="s">
        <v>12603</v>
      </c>
      <c r="I3526" t="s">
        <v>12613</v>
      </c>
      <c r="J3526">
        <v>0</v>
      </c>
      <c r="K3526">
        <v>0</v>
      </c>
      <c r="L3526">
        <v>0</v>
      </c>
      <c r="M3526">
        <v>0</v>
      </c>
      <c r="N3526">
        <v>0</v>
      </c>
      <c r="O3526">
        <v>0</v>
      </c>
    </row>
    <row r="3527" spans="1:15">
      <c r="A3527">
        <v>1233</v>
      </c>
      <c r="B3527">
        <v>4404</v>
      </c>
      <c r="C3527" s="10">
        <v>440441</v>
      </c>
      <c r="D3527" t="s">
        <v>6669</v>
      </c>
      <c r="E3527" t="s">
        <v>12602</v>
      </c>
      <c r="F3527" t="s">
        <v>12614</v>
      </c>
      <c r="G3527" t="s">
        <v>6672</v>
      </c>
      <c r="H3527" t="s">
        <v>12603</v>
      </c>
      <c r="I3527" t="s">
        <v>12615</v>
      </c>
      <c r="J3527">
        <v>0</v>
      </c>
      <c r="K3527">
        <v>0</v>
      </c>
      <c r="L3527">
        <v>0</v>
      </c>
      <c r="M3527">
        <v>0</v>
      </c>
      <c r="N3527">
        <v>0</v>
      </c>
      <c r="O3527">
        <v>0</v>
      </c>
    </row>
    <row r="3528" spans="1:15">
      <c r="A3528">
        <v>1233</v>
      </c>
      <c r="B3528">
        <v>5203</v>
      </c>
      <c r="C3528" s="10">
        <v>520312</v>
      </c>
      <c r="D3528" t="s">
        <v>6669</v>
      </c>
      <c r="E3528" t="s">
        <v>12602</v>
      </c>
      <c r="F3528" t="s">
        <v>12616</v>
      </c>
      <c r="G3528" t="s">
        <v>6672</v>
      </c>
      <c r="H3528" t="s">
        <v>12603</v>
      </c>
      <c r="I3528" t="s">
        <v>12617</v>
      </c>
      <c r="J3528">
        <v>0</v>
      </c>
      <c r="K3528">
        <v>0</v>
      </c>
      <c r="L3528">
        <v>0</v>
      </c>
      <c r="M3528">
        <v>0</v>
      </c>
      <c r="N3528">
        <v>0</v>
      </c>
      <c r="O3528">
        <v>0</v>
      </c>
    </row>
    <row r="3529" spans="1:15">
      <c r="A3529">
        <v>1233</v>
      </c>
      <c r="B3529">
        <v>5203</v>
      </c>
      <c r="C3529" s="10">
        <v>520316</v>
      </c>
      <c r="D3529" t="s">
        <v>6669</v>
      </c>
      <c r="E3529" t="s">
        <v>12602</v>
      </c>
      <c r="F3529" t="s">
        <v>12618</v>
      </c>
      <c r="G3529" t="s">
        <v>6672</v>
      </c>
      <c r="H3529" t="s">
        <v>12603</v>
      </c>
      <c r="I3529" t="s">
        <v>12619</v>
      </c>
      <c r="J3529">
        <v>0</v>
      </c>
      <c r="K3529">
        <v>0</v>
      </c>
      <c r="L3529">
        <v>0</v>
      </c>
      <c r="M3529">
        <v>0</v>
      </c>
      <c r="N3529">
        <v>0</v>
      </c>
      <c r="O3529">
        <v>0</v>
      </c>
    </row>
    <row r="3530" spans="1:15">
      <c r="A3530">
        <v>1233</v>
      </c>
      <c r="B3530">
        <v>4404</v>
      </c>
      <c r="C3530" s="10">
        <v>440443</v>
      </c>
      <c r="D3530" t="s">
        <v>6669</v>
      </c>
      <c r="E3530" t="s">
        <v>12602</v>
      </c>
      <c r="F3530" t="s">
        <v>12620</v>
      </c>
      <c r="G3530" t="s">
        <v>6672</v>
      </c>
      <c r="H3530" t="s">
        <v>12603</v>
      </c>
      <c r="I3530" t="s">
        <v>12621</v>
      </c>
      <c r="J3530">
        <v>0</v>
      </c>
      <c r="K3530">
        <v>0</v>
      </c>
      <c r="L3530">
        <v>0</v>
      </c>
      <c r="M3530">
        <v>0</v>
      </c>
      <c r="N3530">
        <v>0</v>
      </c>
      <c r="O3530">
        <v>0</v>
      </c>
    </row>
    <row r="3531" spans="1:15">
      <c r="A3531">
        <v>1233</v>
      </c>
      <c r="B3531">
        <v>5203</v>
      </c>
      <c r="C3531" s="10">
        <v>520303</v>
      </c>
      <c r="D3531" t="s">
        <v>6669</v>
      </c>
      <c r="E3531" t="s">
        <v>12602</v>
      </c>
      <c r="F3531" t="s">
        <v>12622</v>
      </c>
      <c r="G3531" t="s">
        <v>6672</v>
      </c>
      <c r="H3531" t="s">
        <v>12603</v>
      </c>
      <c r="I3531" t="s">
        <v>12623</v>
      </c>
      <c r="J3531">
        <v>0</v>
      </c>
      <c r="K3531">
        <v>0</v>
      </c>
      <c r="L3531">
        <v>0</v>
      </c>
      <c r="M3531">
        <v>0</v>
      </c>
      <c r="N3531">
        <v>0</v>
      </c>
      <c r="O3531">
        <v>0</v>
      </c>
    </row>
    <row r="3532" spans="1:15">
      <c r="A3532">
        <v>1233</v>
      </c>
      <c r="B3532">
        <v>5203</v>
      </c>
      <c r="C3532" s="10">
        <v>520315</v>
      </c>
      <c r="D3532" t="s">
        <v>6669</v>
      </c>
      <c r="E3532" t="s">
        <v>12602</v>
      </c>
      <c r="F3532" t="s">
        <v>12624</v>
      </c>
      <c r="G3532" t="s">
        <v>6672</v>
      </c>
      <c r="H3532" t="s">
        <v>12603</v>
      </c>
      <c r="I3532" t="s">
        <v>12625</v>
      </c>
      <c r="J3532">
        <v>0</v>
      </c>
      <c r="K3532">
        <v>0</v>
      </c>
      <c r="L3532">
        <v>0</v>
      </c>
      <c r="M3532">
        <v>0</v>
      </c>
      <c r="N3532">
        <v>0</v>
      </c>
      <c r="O3532">
        <v>0</v>
      </c>
    </row>
    <row r="3533" spans="1:15">
      <c r="A3533">
        <v>1233</v>
      </c>
      <c r="B3533">
        <v>5203</v>
      </c>
      <c r="C3533" s="10">
        <v>520302</v>
      </c>
      <c r="D3533" t="s">
        <v>6669</v>
      </c>
      <c r="E3533" t="s">
        <v>12602</v>
      </c>
      <c r="F3533" t="s">
        <v>12626</v>
      </c>
      <c r="G3533" t="s">
        <v>6672</v>
      </c>
      <c r="H3533" t="s">
        <v>12603</v>
      </c>
      <c r="I3533" t="s">
        <v>12627</v>
      </c>
      <c r="J3533">
        <v>0</v>
      </c>
      <c r="K3533">
        <v>0</v>
      </c>
      <c r="L3533">
        <v>0</v>
      </c>
      <c r="M3533">
        <v>0</v>
      </c>
      <c r="N3533">
        <v>0</v>
      </c>
      <c r="O3533">
        <v>0</v>
      </c>
    </row>
    <row r="3534" spans="1:15">
      <c r="A3534">
        <v>1233</v>
      </c>
      <c r="B3534">
        <v>5203</v>
      </c>
      <c r="C3534" s="10">
        <v>520313</v>
      </c>
      <c r="D3534" t="s">
        <v>6669</v>
      </c>
      <c r="E3534" t="s">
        <v>12602</v>
      </c>
      <c r="F3534" t="s">
        <v>12628</v>
      </c>
      <c r="G3534" t="s">
        <v>6672</v>
      </c>
      <c r="H3534" t="s">
        <v>12603</v>
      </c>
      <c r="I3534" t="s">
        <v>12629</v>
      </c>
      <c r="J3534">
        <v>0</v>
      </c>
      <c r="K3534">
        <v>0</v>
      </c>
      <c r="L3534">
        <v>0</v>
      </c>
      <c r="M3534">
        <v>0</v>
      </c>
      <c r="N3534">
        <v>0</v>
      </c>
      <c r="O3534">
        <v>0</v>
      </c>
    </row>
    <row r="3535" spans="1:15">
      <c r="A3535">
        <v>1233</v>
      </c>
      <c r="B3535">
        <v>4404</v>
      </c>
      <c r="C3535" s="10">
        <v>440444</v>
      </c>
      <c r="D3535" t="s">
        <v>6669</v>
      </c>
      <c r="E3535" t="s">
        <v>12602</v>
      </c>
      <c r="F3535" t="s">
        <v>12630</v>
      </c>
      <c r="G3535" t="s">
        <v>6672</v>
      </c>
      <c r="H3535" t="s">
        <v>12603</v>
      </c>
      <c r="I3535" t="s">
        <v>12631</v>
      </c>
      <c r="J3535">
        <v>0</v>
      </c>
      <c r="K3535">
        <v>0</v>
      </c>
      <c r="L3535">
        <v>0</v>
      </c>
      <c r="M3535">
        <v>0</v>
      </c>
      <c r="N3535">
        <v>0</v>
      </c>
      <c r="O3535">
        <v>0</v>
      </c>
    </row>
    <row r="3536" spans="1:15">
      <c r="A3536">
        <v>1233</v>
      </c>
      <c r="B3536">
        <v>5203</v>
      </c>
      <c r="C3536" s="10">
        <v>520311</v>
      </c>
      <c r="D3536" t="s">
        <v>6669</v>
      </c>
      <c r="E3536" t="s">
        <v>12602</v>
      </c>
      <c r="F3536" t="s">
        <v>12632</v>
      </c>
      <c r="G3536" t="s">
        <v>6672</v>
      </c>
      <c r="H3536" t="s">
        <v>12603</v>
      </c>
      <c r="I3536" t="s">
        <v>12633</v>
      </c>
      <c r="J3536">
        <v>0</v>
      </c>
      <c r="K3536">
        <v>0</v>
      </c>
      <c r="L3536">
        <v>0</v>
      </c>
      <c r="M3536">
        <v>0</v>
      </c>
      <c r="N3536">
        <v>0</v>
      </c>
      <c r="O3536">
        <v>0</v>
      </c>
    </row>
    <row r="3537" spans="1:15">
      <c r="A3537">
        <v>1233</v>
      </c>
      <c r="B3537">
        <v>5203</v>
      </c>
      <c r="C3537" s="10">
        <v>520301</v>
      </c>
      <c r="D3537" t="s">
        <v>6669</v>
      </c>
      <c r="E3537" t="s">
        <v>12602</v>
      </c>
      <c r="F3537" t="s">
        <v>12634</v>
      </c>
      <c r="G3537" t="s">
        <v>6672</v>
      </c>
      <c r="H3537" t="s">
        <v>12603</v>
      </c>
      <c r="I3537" t="s">
        <v>12635</v>
      </c>
      <c r="J3537">
        <v>0</v>
      </c>
      <c r="K3537">
        <v>0</v>
      </c>
      <c r="L3537">
        <v>0</v>
      </c>
      <c r="M3537">
        <v>0</v>
      </c>
      <c r="N3537">
        <v>0</v>
      </c>
      <c r="O3537">
        <v>0</v>
      </c>
    </row>
    <row r="3538" spans="1:15">
      <c r="A3538">
        <v>1233</v>
      </c>
      <c r="B3538">
        <v>5203</v>
      </c>
      <c r="C3538" s="10">
        <v>520314</v>
      </c>
      <c r="D3538" t="s">
        <v>6669</v>
      </c>
      <c r="E3538" t="s">
        <v>12602</v>
      </c>
      <c r="F3538" t="s">
        <v>12636</v>
      </c>
      <c r="G3538" t="s">
        <v>6672</v>
      </c>
      <c r="H3538" t="s">
        <v>12603</v>
      </c>
      <c r="I3538" t="s">
        <v>12637</v>
      </c>
      <c r="J3538">
        <v>0</v>
      </c>
      <c r="K3538">
        <v>0</v>
      </c>
      <c r="L3538">
        <v>0</v>
      </c>
      <c r="M3538">
        <v>0</v>
      </c>
      <c r="N3538">
        <v>0</v>
      </c>
      <c r="O3538">
        <v>0</v>
      </c>
    </row>
    <row r="3539" spans="1:15">
      <c r="A3539">
        <v>1233</v>
      </c>
      <c r="B3539">
        <v>4404</v>
      </c>
      <c r="C3539" s="10">
        <v>440442</v>
      </c>
      <c r="D3539" t="s">
        <v>6669</v>
      </c>
      <c r="E3539" t="s">
        <v>12602</v>
      </c>
      <c r="F3539" t="s">
        <v>12638</v>
      </c>
      <c r="G3539" t="s">
        <v>6672</v>
      </c>
      <c r="H3539" t="s">
        <v>12603</v>
      </c>
      <c r="I3539" t="s">
        <v>12639</v>
      </c>
      <c r="J3539">
        <v>0</v>
      </c>
      <c r="K3539">
        <v>0</v>
      </c>
      <c r="L3539">
        <v>0</v>
      </c>
      <c r="M3539">
        <v>0</v>
      </c>
      <c r="N3539">
        <v>0</v>
      </c>
      <c r="O3539">
        <v>0</v>
      </c>
    </row>
    <row r="3540" spans="1:15">
      <c r="A3540">
        <v>1233</v>
      </c>
      <c r="B3540">
        <v>5203</v>
      </c>
      <c r="C3540" s="10">
        <v>520317</v>
      </c>
      <c r="D3540" t="s">
        <v>6669</v>
      </c>
      <c r="E3540" t="s">
        <v>12602</v>
      </c>
      <c r="F3540" t="s">
        <v>12640</v>
      </c>
      <c r="G3540" t="s">
        <v>6672</v>
      </c>
      <c r="H3540" t="s">
        <v>12603</v>
      </c>
      <c r="I3540" t="s">
        <v>12641</v>
      </c>
      <c r="J3540">
        <v>0</v>
      </c>
      <c r="K3540">
        <v>0</v>
      </c>
      <c r="L3540">
        <v>0</v>
      </c>
      <c r="M3540">
        <v>0</v>
      </c>
      <c r="N3540">
        <v>0</v>
      </c>
      <c r="O3540">
        <v>0</v>
      </c>
    </row>
    <row r="3541" spans="1:15">
      <c r="A3541">
        <v>1233</v>
      </c>
      <c r="B3541">
        <v>52</v>
      </c>
      <c r="C3541" s="10">
        <v>520027</v>
      </c>
      <c r="D3541" t="s">
        <v>6669</v>
      </c>
      <c r="E3541" t="s">
        <v>12602</v>
      </c>
      <c r="F3541" t="s">
        <v>8360</v>
      </c>
      <c r="G3541" t="s">
        <v>6672</v>
      </c>
      <c r="H3541" t="s">
        <v>12603</v>
      </c>
      <c r="I3541" t="s">
        <v>8361</v>
      </c>
      <c r="J3541">
        <v>0</v>
      </c>
      <c r="K3541">
        <v>0</v>
      </c>
      <c r="L3541">
        <v>0</v>
      </c>
      <c r="M3541">
        <v>0</v>
      </c>
      <c r="N3541">
        <v>0</v>
      </c>
      <c r="O3541">
        <v>0</v>
      </c>
    </row>
    <row r="3542" spans="1:15">
      <c r="A3542">
        <v>1233</v>
      </c>
      <c r="B3542">
        <v>52</v>
      </c>
      <c r="C3542" s="10">
        <v>520024</v>
      </c>
      <c r="D3542" t="s">
        <v>6669</v>
      </c>
      <c r="E3542" t="s">
        <v>12602</v>
      </c>
      <c r="F3542" t="s">
        <v>12642</v>
      </c>
      <c r="G3542" t="s">
        <v>6672</v>
      </c>
      <c r="H3542" t="s">
        <v>12603</v>
      </c>
      <c r="I3542" t="s">
        <v>12643</v>
      </c>
      <c r="J3542">
        <v>0</v>
      </c>
      <c r="K3542">
        <v>0</v>
      </c>
      <c r="L3542">
        <v>0</v>
      </c>
      <c r="M3542">
        <v>0</v>
      </c>
      <c r="N3542">
        <v>0</v>
      </c>
      <c r="O3542">
        <v>0</v>
      </c>
    </row>
    <row r="3543" spans="1:15">
      <c r="A3543">
        <v>1233</v>
      </c>
      <c r="B3543">
        <v>52</v>
      </c>
      <c r="C3543" s="10">
        <v>520008</v>
      </c>
      <c r="D3543" t="s">
        <v>6669</v>
      </c>
      <c r="E3543" t="s">
        <v>12602</v>
      </c>
      <c r="F3543" t="s">
        <v>12644</v>
      </c>
      <c r="G3543" t="s">
        <v>6672</v>
      </c>
      <c r="H3543" t="s">
        <v>12603</v>
      </c>
      <c r="I3543" t="s">
        <v>12645</v>
      </c>
      <c r="J3543">
        <v>0</v>
      </c>
      <c r="K3543">
        <v>0</v>
      </c>
      <c r="L3543">
        <v>0</v>
      </c>
      <c r="M3543">
        <v>0</v>
      </c>
      <c r="N3543">
        <v>0</v>
      </c>
      <c r="O3543">
        <v>0</v>
      </c>
    </row>
    <row r="3544" spans="1:15">
      <c r="A3544">
        <v>1233</v>
      </c>
      <c r="B3544">
        <v>52</v>
      </c>
      <c r="C3544" s="10">
        <v>520036</v>
      </c>
      <c r="D3544" t="s">
        <v>6669</v>
      </c>
      <c r="E3544" t="s">
        <v>12602</v>
      </c>
      <c r="F3544" t="s">
        <v>12646</v>
      </c>
      <c r="G3544" t="s">
        <v>6672</v>
      </c>
      <c r="H3544" t="s">
        <v>12603</v>
      </c>
      <c r="I3544" t="s">
        <v>12647</v>
      </c>
      <c r="J3544">
        <v>0</v>
      </c>
      <c r="K3544">
        <v>0</v>
      </c>
      <c r="L3544">
        <v>0</v>
      </c>
      <c r="M3544">
        <v>0</v>
      </c>
      <c r="N3544">
        <v>0</v>
      </c>
      <c r="O3544">
        <v>0</v>
      </c>
    </row>
    <row r="3545" spans="1:15">
      <c r="A3545">
        <v>1233</v>
      </c>
      <c r="B3545">
        <v>5901</v>
      </c>
      <c r="C3545" s="10">
        <v>590152</v>
      </c>
      <c r="D3545" t="s">
        <v>6669</v>
      </c>
      <c r="E3545" t="s">
        <v>12602</v>
      </c>
      <c r="F3545" t="s">
        <v>12648</v>
      </c>
      <c r="G3545" t="s">
        <v>6672</v>
      </c>
      <c r="H3545" t="s">
        <v>12603</v>
      </c>
      <c r="I3545" t="s">
        <v>12649</v>
      </c>
      <c r="J3545">
        <v>0</v>
      </c>
      <c r="K3545">
        <v>0</v>
      </c>
      <c r="L3545">
        <v>0</v>
      </c>
      <c r="M3545">
        <v>0</v>
      </c>
      <c r="N3545">
        <v>0</v>
      </c>
      <c r="O3545">
        <v>0</v>
      </c>
    </row>
    <row r="3546" spans="1:15">
      <c r="A3546">
        <v>1233</v>
      </c>
      <c r="B3546">
        <v>5902</v>
      </c>
      <c r="C3546" s="10">
        <v>590272</v>
      </c>
      <c r="D3546" t="s">
        <v>6669</v>
      </c>
      <c r="E3546" t="s">
        <v>12602</v>
      </c>
      <c r="F3546" t="s">
        <v>12650</v>
      </c>
      <c r="G3546" t="s">
        <v>6672</v>
      </c>
      <c r="H3546" t="s">
        <v>12603</v>
      </c>
      <c r="I3546" t="s">
        <v>12651</v>
      </c>
      <c r="J3546">
        <v>0</v>
      </c>
      <c r="K3546">
        <v>0</v>
      </c>
      <c r="L3546">
        <v>0</v>
      </c>
      <c r="M3546">
        <v>0</v>
      </c>
      <c r="N3546">
        <v>0</v>
      </c>
      <c r="O3546">
        <v>0</v>
      </c>
    </row>
    <row r="3547" spans="1:15">
      <c r="A3547">
        <v>1233</v>
      </c>
      <c r="B3547">
        <v>5902</v>
      </c>
      <c r="C3547" s="10">
        <v>590275</v>
      </c>
      <c r="D3547" t="s">
        <v>6669</v>
      </c>
      <c r="E3547" t="s">
        <v>12602</v>
      </c>
      <c r="F3547" t="s">
        <v>12652</v>
      </c>
      <c r="G3547" t="s">
        <v>6672</v>
      </c>
      <c r="H3547" t="s">
        <v>12603</v>
      </c>
      <c r="I3547" t="s">
        <v>12653</v>
      </c>
      <c r="J3547">
        <v>0</v>
      </c>
      <c r="K3547">
        <v>0</v>
      </c>
      <c r="L3547">
        <v>0</v>
      </c>
      <c r="M3547">
        <v>0</v>
      </c>
      <c r="N3547">
        <v>0</v>
      </c>
      <c r="O3547">
        <v>0</v>
      </c>
    </row>
    <row r="3548" spans="1:15">
      <c r="A3548">
        <v>1233</v>
      </c>
      <c r="B3548">
        <v>52</v>
      </c>
      <c r="C3548" s="10">
        <v>520001</v>
      </c>
      <c r="D3548" t="s">
        <v>6669</v>
      </c>
      <c r="E3548" t="s">
        <v>12602</v>
      </c>
      <c r="F3548" t="s">
        <v>12654</v>
      </c>
      <c r="G3548" t="s">
        <v>6672</v>
      </c>
      <c r="H3548" t="s">
        <v>12603</v>
      </c>
      <c r="I3548" t="s">
        <v>12655</v>
      </c>
      <c r="J3548">
        <v>0</v>
      </c>
      <c r="K3548">
        <v>0</v>
      </c>
      <c r="L3548">
        <v>0</v>
      </c>
      <c r="M3548">
        <v>1</v>
      </c>
      <c r="N3548">
        <v>0</v>
      </c>
      <c r="O3548">
        <v>0</v>
      </c>
    </row>
    <row r="3549" spans="1:15">
      <c r="A3549">
        <v>1233</v>
      </c>
      <c r="B3549">
        <v>52</v>
      </c>
      <c r="C3549" s="10">
        <v>520005</v>
      </c>
      <c r="D3549" t="s">
        <v>6669</v>
      </c>
      <c r="E3549" t="s">
        <v>12602</v>
      </c>
      <c r="F3549" t="s">
        <v>11815</v>
      </c>
      <c r="G3549" t="s">
        <v>6672</v>
      </c>
      <c r="H3549" t="s">
        <v>12603</v>
      </c>
      <c r="I3549" t="s">
        <v>11816</v>
      </c>
      <c r="J3549">
        <v>0</v>
      </c>
      <c r="K3549">
        <v>0</v>
      </c>
      <c r="L3549">
        <v>0</v>
      </c>
      <c r="M3549">
        <v>0</v>
      </c>
      <c r="N3549">
        <v>0</v>
      </c>
      <c r="O3549">
        <v>0</v>
      </c>
    </row>
    <row r="3550" spans="1:15">
      <c r="A3550">
        <v>1233</v>
      </c>
      <c r="B3550">
        <v>52</v>
      </c>
      <c r="C3550" s="10">
        <v>520001</v>
      </c>
      <c r="D3550" t="s">
        <v>6669</v>
      </c>
      <c r="E3550" t="s">
        <v>12602</v>
      </c>
      <c r="F3550" t="s">
        <v>12656</v>
      </c>
      <c r="G3550" t="s">
        <v>6672</v>
      </c>
      <c r="H3550" t="s">
        <v>12603</v>
      </c>
      <c r="I3550" t="s">
        <v>12657</v>
      </c>
      <c r="J3550">
        <v>0</v>
      </c>
      <c r="K3550">
        <v>0</v>
      </c>
      <c r="L3550">
        <v>0</v>
      </c>
      <c r="M3550">
        <v>1</v>
      </c>
      <c r="N3550">
        <v>0</v>
      </c>
      <c r="O3550">
        <v>0</v>
      </c>
    </row>
    <row r="3551" spans="1:15">
      <c r="A3551">
        <v>1233</v>
      </c>
      <c r="B3551">
        <v>52</v>
      </c>
      <c r="C3551" s="10">
        <v>520021</v>
      </c>
      <c r="D3551" t="s">
        <v>6669</v>
      </c>
      <c r="E3551" t="s">
        <v>12602</v>
      </c>
      <c r="F3551" t="s">
        <v>12658</v>
      </c>
      <c r="G3551" t="s">
        <v>6672</v>
      </c>
      <c r="H3551" t="s">
        <v>12603</v>
      </c>
      <c r="I3551" t="s">
        <v>12659</v>
      </c>
      <c r="J3551">
        <v>0</v>
      </c>
      <c r="K3551">
        <v>0</v>
      </c>
      <c r="L3551">
        <v>0</v>
      </c>
      <c r="M3551">
        <v>0</v>
      </c>
      <c r="N3551">
        <v>0</v>
      </c>
      <c r="O3551">
        <v>0</v>
      </c>
    </row>
    <row r="3552" spans="1:15">
      <c r="A3552">
        <v>1233</v>
      </c>
      <c r="B3552">
        <v>52</v>
      </c>
      <c r="C3552" s="10">
        <v>520011</v>
      </c>
      <c r="D3552" t="s">
        <v>6669</v>
      </c>
      <c r="E3552" t="s">
        <v>12602</v>
      </c>
      <c r="F3552" t="s">
        <v>12660</v>
      </c>
      <c r="G3552" t="s">
        <v>6672</v>
      </c>
      <c r="H3552" t="s">
        <v>12603</v>
      </c>
      <c r="I3552" t="s">
        <v>12661</v>
      </c>
      <c r="J3552">
        <v>0</v>
      </c>
      <c r="K3552">
        <v>0</v>
      </c>
      <c r="L3552">
        <v>0</v>
      </c>
      <c r="M3552">
        <v>0</v>
      </c>
      <c r="N3552">
        <v>0</v>
      </c>
      <c r="O3552">
        <v>0</v>
      </c>
    </row>
    <row r="3553" spans="1:15">
      <c r="A3553">
        <v>1233</v>
      </c>
      <c r="B3553">
        <v>52</v>
      </c>
      <c r="C3553" s="10">
        <v>520034</v>
      </c>
      <c r="D3553" t="s">
        <v>6669</v>
      </c>
      <c r="E3553" t="s">
        <v>12602</v>
      </c>
      <c r="F3553" t="s">
        <v>12662</v>
      </c>
      <c r="G3553" t="s">
        <v>6672</v>
      </c>
      <c r="H3553" t="s">
        <v>12603</v>
      </c>
      <c r="I3553" t="s">
        <v>12663</v>
      </c>
      <c r="J3553">
        <v>0</v>
      </c>
      <c r="K3553">
        <v>0</v>
      </c>
      <c r="L3553">
        <v>0</v>
      </c>
      <c r="M3553">
        <v>0</v>
      </c>
      <c r="N3553">
        <v>0</v>
      </c>
      <c r="O3553">
        <v>0</v>
      </c>
    </row>
    <row r="3554" spans="1:15">
      <c r="A3554">
        <v>1233</v>
      </c>
      <c r="B3554">
        <v>52</v>
      </c>
      <c r="C3554" s="10">
        <v>520031</v>
      </c>
      <c r="D3554" t="s">
        <v>6669</v>
      </c>
      <c r="E3554" t="s">
        <v>12602</v>
      </c>
      <c r="F3554" t="s">
        <v>12664</v>
      </c>
      <c r="G3554" t="s">
        <v>6672</v>
      </c>
      <c r="H3554" t="s">
        <v>12603</v>
      </c>
      <c r="I3554" t="s">
        <v>12665</v>
      </c>
      <c r="J3554">
        <v>0</v>
      </c>
      <c r="K3554">
        <v>0</v>
      </c>
      <c r="L3554">
        <v>0</v>
      </c>
      <c r="M3554">
        <v>0</v>
      </c>
      <c r="N3554">
        <v>0</v>
      </c>
      <c r="O3554">
        <v>0</v>
      </c>
    </row>
    <row r="3555" spans="1:15">
      <c r="A3555">
        <v>1233</v>
      </c>
      <c r="B3555">
        <v>5902</v>
      </c>
      <c r="C3555" s="10">
        <v>590274</v>
      </c>
      <c r="D3555" t="s">
        <v>6669</v>
      </c>
      <c r="E3555" t="s">
        <v>12602</v>
      </c>
      <c r="F3555" t="s">
        <v>12666</v>
      </c>
      <c r="G3555" t="s">
        <v>6672</v>
      </c>
      <c r="H3555" t="s">
        <v>12603</v>
      </c>
      <c r="I3555" t="s">
        <v>12667</v>
      </c>
      <c r="J3555">
        <v>0</v>
      </c>
      <c r="K3555">
        <v>0</v>
      </c>
      <c r="L3555">
        <v>0</v>
      </c>
      <c r="M3555">
        <v>0</v>
      </c>
      <c r="N3555">
        <v>0</v>
      </c>
      <c r="O3555">
        <v>0</v>
      </c>
    </row>
    <row r="3556" spans="1:15">
      <c r="A3556">
        <v>1233</v>
      </c>
      <c r="B3556">
        <v>52</v>
      </c>
      <c r="C3556" s="10">
        <v>520035</v>
      </c>
      <c r="D3556" t="s">
        <v>6669</v>
      </c>
      <c r="E3556" t="s">
        <v>12602</v>
      </c>
      <c r="F3556" t="s">
        <v>12668</v>
      </c>
      <c r="G3556" t="s">
        <v>6672</v>
      </c>
      <c r="H3556" t="s">
        <v>12603</v>
      </c>
      <c r="I3556" t="s">
        <v>12669</v>
      </c>
      <c r="J3556">
        <v>0</v>
      </c>
      <c r="K3556">
        <v>0</v>
      </c>
      <c r="L3556">
        <v>0</v>
      </c>
      <c r="M3556">
        <v>0</v>
      </c>
      <c r="N3556">
        <v>0</v>
      </c>
      <c r="O3556">
        <v>0</v>
      </c>
    </row>
    <row r="3557" spans="1:15">
      <c r="A3557">
        <v>1233</v>
      </c>
      <c r="B3557">
        <v>52</v>
      </c>
      <c r="C3557" s="10">
        <v>520026</v>
      </c>
      <c r="D3557" t="s">
        <v>6669</v>
      </c>
      <c r="E3557" t="s">
        <v>12602</v>
      </c>
      <c r="F3557" t="s">
        <v>9767</v>
      </c>
      <c r="G3557" t="s">
        <v>6672</v>
      </c>
      <c r="H3557" t="s">
        <v>12603</v>
      </c>
      <c r="I3557" t="s">
        <v>8713</v>
      </c>
      <c r="J3557">
        <v>0</v>
      </c>
      <c r="K3557">
        <v>0</v>
      </c>
      <c r="L3557">
        <v>0</v>
      </c>
      <c r="M3557">
        <v>0</v>
      </c>
      <c r="N3557">
        <v>0</v>
      </c>
      <c r="O3557">
        <v>0</v>
      </c>
    </row>
    <row r="3558" spans="1:15">
      <c r="A3558">
        <v>1233</v>
      </c>
      <c r="B3558">
        <v>52</v>
      </c>
      <c r="C3558" s="10">
        <v>520007</v>
      </c>
      <c r="D3558" t="s">
        <v>6669</v>
      </c>
      <c r="E3558" t="s">
        <v>12602</v>
      </c>
      <c r="F3558" t="s">
        <v>12670</v>
      </c>
      <c r="G3558" t="s">
        <v>6672</v>
      </c>
      <c r="H3558" t="s">
        <v>12603</v>
      </c>
      <c r="I3558" t="s">
        <v>12671</v>
      </c>
      <c r="J3558">
        <v>0</v>
      </c>
      <c r="K3558">
        <v>0</v>
      </c>
      <c r="L3558">
        <v>0</v>
      </c>
      <c r="M3558">
        <v>0</v>
      </c>
      <c r="N3558">
        <v>0</v>
      </c>
      <c r="O3558">
        <v>0</v>
      </c>
    </row>
    <row r="3559" spans="1:15">
      <c r="A3559">
        <v>1233</v>
      </c>
      <c r="B3559">
        <v>52</v>
      </c>
      <c r="C3559" s="10">
        <v>520033</v>
      </c>
      <c r="D3559" t="s">
        <v>6669</v>
      </c>
      <c r="E3559" t="s">
        <v>12602</v>
      </c>
      <c r="F3559" t="s">
        <v>11934</v>
      </c>
      <c r="G3559" t="s">
        <v>6672</v>
      </c>
      <c r="H3559" t="s">
        <v>12603</v>
      </c>
      <c r="I3559" t="s">
        <v>11935</v>
      </c>
      <c r="J3559">
        <v>0</v>
      </c>
      <c r="K3559">
        <v>0</v>
      </c>
      <c r="L3559">
        <v>0</v>
      </c>
      <c r="M3559">
        <v>0</v>
      </c>
      <c r="N3559">
        <v>0</v>
      </c>
      <c r="O3559">
        <v>0</v>
      </c>
    </row>
    <row r="3560" spans="1:15">
      <c r="A3560">
        <v>1233</v>
      </c>
      <c r="B3560">
        <v>52</v>
      </c>
      <c r="C3560" s="10">
        <v>520004</v>
      </c>
      <c r="D3560" t="s">
        <v>6669</v>
      </c>
      <c r="E3560" t="s">
        <v>12602</v>
      </c>
      <c r="F3560" t="s">
        <v>12672</v>
      </c>
      <c r="G3560" t="s">
        <v>6672</v>
      </c>
      <c r="H3560" t="s">
        <v>12603</v>
      </c>
      <c r="I3560" t="s">
        <v>12673</v>
      </c>
      <c r="J3560">
        <v>0</v>
      </c>
      <c r="K3560">
        <v>0</v>
      </c>
      <c r="L3560">
        <v>0</v>
      </c>
      <c r="M3560">
        <v>0</v>
      </c>
      <c r="N3560">
        <v>0</v>
      </c>
      <c r="O3560">
        <v>0</v>
      </c>
    </row>
    <row r="3561" spans="1:15">
      <c r="A3561">
        <v>1233</v>
      </c>
      <c r="B3561">
        <v>5901</v>
      </c>
      <c r="C3561" s="10">
        <v>590154</v>
      </c>
      <c r="D3561" t="s">
        <v>6669</v>
      </c>
      <c r="E3561" t="s">
        <v>12602</v>
      </c>
      <c r="F3561" t="s">
        <v>12674</v>
      </c>
      <c r="G3561" t="s">
        <v>6672</v>
      </c>
      <c r="H3561" t="s">
        <v>12603</v>
      </c>
      <c r="I3561" t="s">
        <v>12675</v>
      </c>
      <c r="J3561">
        <v>0</v>
      </c>
      <c r="K3561">
        <v>0</v>
      </c>
      <c r="L3561">
        <v>0</v>
      </c>
      <c r="M3561">
        <v>0</v>
      </c>
      <c r="N3561">
        <v>0</v>
      </c>
      <c r="O3561">
        <v>0</v>
      </c>
    </row>
    <row r="3562" spans="1:15">
      <c r="A3562">
        <v>1233</v>
      </c>
      <c r="B3562">
        <v>52</v>
      </c>
      <c r="C3562" s="10">
        <v>520006</v>
      </c>
      <c r="D3562" t="s">
        <v>6669</v>
      </c>
      <c r="E3562" t="s">
        <v>12602</v>
      </c>
      <c r="F3562" t="s">
        <v>12676</v>
      </c>
      <c r="G3562" t="s">
        <v>6672</v>
      </c>
      <c r="H3562" t="s">
        <v>12603</v>
      </c>
      <c r="I3562" t="s">
        <v>12677</v>
      </c>
      <c r="J3562">
        <v>0</v>
      </c>
      <c r="K3562">
        <v>0</v>
      </c>
      <c r="L3562">
        <v>0</v>
      </c>
      <c r="M3562">
        <v>0</v>
      </c>
      <c r="N3562">
        <v>0</v>
      </c>
      <c r="O3562">
        <v>0</v>
      </c>
    </row>
    <row r="3563" spans="1:15">
      <c r="A3563">
        <v>1233</v>
      </c>
      <c r="B3563">
        <v>52</v>
      </c>
      <c r="C3563" s="10">
        <v>520016</v>
      </c>
      <c r="D3563" t="s">
        <v>6669</v>
      </c>
      <c r="E3563" t="s">
        <v>12602</v>
      </c>
      <c r="F3563" t="s">
        <v>12678</v>
      </c>
      <c r="G3563" t="s">
        <v>6672</v>
      </c>
      <c r="H3563" t="s">
        <v>12603</v>
      </c>
      <c r="I3563" t="s">
        <v>12679</v>
      </c>
      <c r="J3563">
        <v>0</v>
      </c>
      <c r="K3563">
        <v>0</v>
      </c>
      <c r="L3563">
        <v>0</v>
      </c>
      <c r="M3563">
        <v>0</v>
      </c>
      <c r="N3563">
        <v>0</v>
      </c>
      <c r="O3563">
        <v>0</v>
      </c>
    </row>
    <row r="3564" spans="1:15">
      <c r="A3564">
        <v>1233</v>
      </c>
      <c r="B3564">
        <v>52</v>
      </c>
      <c r="C3564" s="10">
        <v>520014</v>
      </c>
      <c r="D3564" t="s">
        <v>6669</v>
      </c>
      <c r="E3564" t="s">
        <v>12602</v>
      </c>
      <c r="F3564" t="s">
        <v>12680</v>
      </c>
      <c r="G3564" t="s">
        <v>6672</v>
      </c>
      <c r="H3564" t="s">
        <v>12603</v>
      </c>
      <c r="I3564" t="s">
        <v>12681</v>
      </c>
      <c r="J3564">
        <v>0</v>
      </c>
      <c r="K3564">
        <v>0</v>
      </c>
      <c r="L3564">
        <v>0</v>
      </c>
      <c r="M3564">
        <v>0</v>
      </c>
      <c r="N3564">
        <v>0</v>
      </c>
      <c r="O3564">
        <v>0</v>
      </c>
    </row>
    <row r="3565" spans="1:15">
      <c r="A3565">
        <v>1233</v>
      </c>
      <c r="B3565">
        <v>52</v>
      </c>
      <c r="C3565" s="10">
        <v>520003</v>
      </c>
      <c r="D3565" t="s">
        <v>6669</v>
      </c>
      <c r="E3565" t="s">
        <v>12602</v>
      </c>
      <c r="F3565" t="s">
        <v>12682</v>
      </c>
      <c r="G3565" t="s">
        <v>6672</v>
      </c>
      <c r="H3565" t="s">
        <v>12603</v>
      </c>
      <c r="I3565" t="s">
        <v>12683</v>
      </c>
      <c r="J3565">
        <v>0</v>
      </c>
      <c r="K3565">
        <v>0</v>
      </c>
      <c r="L3565">
        <v>0</v>
      </c>
      <c r="M3565">
        <v>0</v>
      </c>
      <c r="N3565">
        <v>0</v>
      </c>
      <c r="O3565">
        <v>0</v>
      </c>
    </row>
    <row r="3566" spans="1:15">
      <c r="A3566">
        <v>1233</v>
      </c>
      <c r="B3566">
        <v>52</v>
      </c>
      <c r="C3566" s="10">
        <v>520012</v>
      </c>
      <c r="D3566" t="s">
        <v>6669</v>
      </c>
      <c r="E3566" t="s">
        <v>12602</v>
      </c>
      <c r="F3566" t="s">
        <v>11966</v>
      </c>
      <c r="G3566" t="s">
        <v>6672</v>
      </c>
      <c r="H3566" t="s">
        <v>12603</v>
      </c>
      <c r="I3566" t="s">
        <v>11967</v>
      </c>
      <c r="J3566">
        <v>0</v>
      </c>
      <c r="K3566">
        <v>0</v>
      </c>
      <c r="L3566">
        <v>0</v>
      </c>
      <c r="M3566">
        <v>0</v>
      </c>
      <c r="N3566">
        <v>0</v>
      </c>
      <c r="O3566">
        <v>0</v>
      </c>
    </row>
    <row r="3567" spans="1:15">
      <c r="A3567">
        <v>1233</v>
      </c>
      <c r="B3567">
        <v>5901</v>
      </c>
      <c r="C3567" s="10">
        <v>590156</v>
      </c>
      <c r="D3567" t="s">
        <v>6669</v>
      </c>
      <c r="E3567" t="s">
        <v>12602</v>
      </c>
      <c r="F3567" t="s">
        <v>12684</v>
      </c>
      <c r="G3567" t="s">
        <v>6672</v>
      </c>
      <c r="H3567" t="s">
        <v>12603</v>
      </c>
      <c r="I3567" t="s">
        <v>12685</v>
      </c>
      <c r="J3567">
        <v>0</v>
      </c>
      <c r="K3567">
        <v>0</v>
      </c>
      <c r="L3567">
        <v>0</v>
      </c>
      <c r="M3567">
        <v>0</v>
      </c>
      <c r="N3567">
        <v>0</v>
      </c>
      <c r="O3567">
        <v>0</v>
      </c>
    </row>
    <row r="3568" spans="1:15">
      <c r="A3568">
        <v>1233</v>
      </c>
      <c r="B3568">
        <v>5902</v>
      </c>
      <c r="C3568" s="10">
        <v>590271</v>
      </c>
      <c r="D3568" t="s">
        <v>6669</v>
      </c>
      <c r="E3568" t="s">
        <v>12602</v>
      </c>
      <c r="F3568" t="s">
        <v>12686</v>
      </c>
      <c r="G3568" t="s">
        <v>6672</v>
      </c>
      <c r="H3568" t="s">
        <v>12603</v>
      </c>
      <c r="I3568" t="s">
        <v>12687</v>
      </c>
      <c r="J3568">
        <v>0</v>
      </c>
      <c r="K3568">
        <v>0</v>
      </c>
      <c r="L3568">
        <v>0</v>
      </c>
      <c r="M3568">
        <v>0</v>
      </c>
      <c r="N3568">
        <v>0</v>
      </c>
      <c r="O3568">
        <v>0</v>
      </c>
    </row>
    <row r="3569" spans="1:15">
      <c r="A3569">
        <v>1233</v>
      </c>
      <c r="B3569">
        <v>5902</v>
      </c>
      <c r="C3569" s="10">
        <v>590273</v>
      </c>
      <c r="D3569" t="s">
        <v>6669</v>
      </c>
      <c r="E3569" t="s">
        <v>12602</v>
      </c>
      <c r="F3569" t="s">
        <v>12688</v>
      </c>
      <c r="G3569" t="s">
        <v>6672</v>
      </c>
      <c r="H3569" t="s">
        <v>12603</v>
      </c>
      <c r="I3569" t="s">
        <v>12689</v>
      </c>
      <c r="J3569">
        <v>0</v>
      </c>
      <c r="K3569">
        <v>0</v>
      </c>
      <c r="L3569">
        <v>0</v>
      </c>
      <c r="M3569">
        <v>0</v>
      </c>
      <c r="N3569">
        <v>0</v>
      </c>
      <c r="O3569">
        <v>0</v>
      </c>
    </row>
    <row r="3570" spans="1:15">
      <c r="A3570">
        <v>1233</v>
      </c>
      <c r="B3570">
        <v>5901</v>
      </c>
      <c r="C3570" s="10">
        <v>590157</v>
      </c>
      <c r="D3570" t="s">
        <v>6669</v>
      </c>
      <c r="E3570" t="s">
        <v>12602</v>
      </c>
      <c r="F3570" t="s">
        <v>12690</v>
      </c>
      <c r="G3570" t="s">
        <v>6672</v>
      </c>
      <c r="H3570" t="s">
        <v>12603</v>
      </c>
      <c r="I3570" t="s">
        <v>12691</v>
      </c>
      <c r="J3570">
        <v>0</v>
      </c>
      <c r="K3570">
        <v>0</v>
      </c>
      <c r="L3570">
        <v>0</v>
      </c>
      <c r="M3570">
        <v>0</v>
      </c>
      <c r="N3570">
        <v>0</v>
      </c>
      <c r="O3570">
        <v>0</v>
      </c>
    </row>
    <row r="3571" spans="1:15">
      <c r="A3571">
        <v>1233</v>
      </c>
      <c r="B3571">
        <v>52</v>
      </c>
      <c r="C3571" s="10">
        <v>520023</v>
      </c>
      <c r="D3571" t="s">
        <v>6669</v>
      </c>
      <c r="E3571" t="s">
        <v>12602</v>
      </c>
      <c r="F3571" t="s">
        <v>8616</v>
      </c>
      <c r="G3571" t="s">
        <v>6672</v>
      </c>
      <c r="H3571" t="s">
        <v>12603</v>
      </c>
      <c r="I3571" t="s">
        <v>8617</v>
      </c>
      <c r="J3571">
        <v>0</v>
      </c>
      <c r="K3571">
        <v>0</v>
      </c>
      <c r="L3571">
        <v>0</v>
      </c>
      <c r="M3571">
        <v>0</v>
      </c>
      <c r="N3571">
        <v>0</v>
      </c>
      <c r="O3571">
        <v>0</v>
      </c>
    </row>
    <row r="3572" spans="1:15">
      <c r="A3572">
        <v>1233</v>
      </c>
      <c r="B3572">
        <v>52</v>
      </c>
      <c r="C3572" s="10">
        <v>520032</v>
      </c>
      <c r="D3572" t="s">
        <v>6669</v>
      </c>
      <c r="E3572" t="s">
        <v>12602</v>
      </c>
      <c r="F3572" t="s">
        <v>10289</v>
      </c>
      <c r="G3572" t="s">
        <v>6672</v>
      </c>
      <c r="H3572" t="s">
        <v>12603</v>
      </c>
      <c r="I3572" t="s">
        <v>10290</v>
      </c>
      <c r="J3572">
        <v>0</v>
      </c>
      <c r="K3572">
        <v>0</v>
      </c>
      <c r="L3572">
        <v>0</v>
      </c>
      <c r="M3572">
        <v>0</v>
      </c>
      <c r="N3572">
        <v>0</v>
      </c>
      <c r="O3572">
        <v>0</v>
      </c>
    </row>
    <row r="3573" spans="1:15">
      <c r="A3573">
        <v>1233</v>
      </c>
      <c r="B3573">
        <v>52</v>
      </c>
      <c r="C3573" s="10">
        <v>520013</v>
      </c>
      <c r="D3573" t="s">
        <v>6669</v>
      </c>
      <c r="E3573" t="s">
        <v>12602</v>
      </c>
      <c r="F3573" t="s">
        <v>12692</v>
      </c>
      <c r="G3573" t="s">
        <v>6672</v>
      </c>
      <c r="H3573" t="s">
        <v>12603</v>
      </c>
      <c r="I3573" t="s">
        <v>12693</v>
      </c>
      <c r="J3573">
        <v>0</v>
      </c>
      <c r="K3573">
        <v>0</v>
      </c>
      <c r="L3573">
        <v>0</v>
      </c>
      <c r="M3573">
        <v>0</v>
      </c>
      <c r="N3573">
        <v>0</v>
      </c>
      <c r="O3573">
        <v>0</v>
      </c>
    </row>
    <row r="3574" spans="1:15">
      <c r="A3574">
        <v>1233</v>
      </c>
      <c r="B3574">
        <v>5901</v>
      </c>
      <c r="C3574" s="10">
        <v>590155</v>
      </c>
      <c r="D3574" t="s">
        <v>6669</v>
      </c>
      <c r="E3574" t="s">
        <v>12602</v>
      </c>
      <c r="F3574" t="s">
        <v>12694</v>
      </c>
      <c r="G3574" t="s">
        <v>6672</v>
      </c>
      <c r="H3574" t="s">
        <v>12603</v>
      </c>
      <c r="I3574" t="s">
        <v>12695</v>
      </c>
      <c r="J3574">
        <v>0</v>
      </c>
      <c r="K3574">
        <v>0</v>
      </c>
      <c r="L3574">
        <v>0</v>
      </c>
      <c r="M3574">
        <v>0</v>
      </c>
      <c r="N3574">
        <v>0</v>
      </c>
      <c r="O3574">
        <v>0</v>
      </c>
    </row>
    <row r="3575" spans="1:15">
      <c r="A3575">
        <v>1234</v>
      </c>
      <c r="B3575">
        <v>6111</v>
      </c>
      <c r="C3575" s="10">
        <v>611100</v>
      </c>
      <c r="D3575" t="s">
        <v>6669</v>
      </c>
      <c r="E3575" t="s">
        <v>12696</v>
      </c>
      <c r="F3575" t="s">
        <v>6671</v>
      </c>
      <c r="G3575" t="s">
        <v>6672</v>
      </c>
      <c r="H3575" t="s">
        <v>12697</v>
      </c>
      <c r="I3575" t="s">
        <v>6674</v>
      </c>
      <c r="J3575">
        <v>0</v>
      </c>
      <c r="K3575">
        <v>0</v>
      </c>
      <c r="L3575">
        <v>0</v>
      </c>
      <c r="M3575">
        <v>0</v>
      </c>
      <c r="N3575">
        <v>0</v>
      </c>
      <c r="O3575">
        <v>0</v>
      </c>
    </row>
    <row r="3576" spans="1:15">
      <c r="A3576">
        <v>1234</v>
      </c>
      <c r="B3576">
        <v>6111</v>
      </c>
      <c r="C3576" s="10">
        <v>611141</v>
      </c>
      <c r="D3576" t="s">
        <v>6669</v>
      </c>
      <c r="E3576" t="s">
        <v>12696</v>
      </c>
      <c r="F3576" t="s">
        <v>7987</v>
      </c>
      <c r="G3576" t="s">
        <v>6672</v>
      </c>
      <c r="H3576" t="s">
        <v>12697</v>
      </c>
      <c r="I3576" t="s">
        <v>7988</v>
      </c>
      <c r="J3576">
        <v>0</v>
      </c>
      <c r="K3576">
        <v>0</v>
      </c>
      <c r="L3576">
        <v>1</v>
      </c>
      <c r="M3576">
        <v>0</v>
      </c>
      <c r="N3576">
        <v>0</v>
      </c>
      <c r="O3576">
        <v>0</v>
      </c>
    </row>
    <row r="3577" spans="1:15">
      <c r="A3577">
        <v>1234</v>
      </c>
      <c r="B3577">
        <v>6111</v>
      </c>
      <c r="C3577" s="10">
        <v>611123</v>
      </c>
      <c r="D3577" t="s">
        <v>6669</v>
      </c>
      <c r="E3577" t="s">
        <v>12696</v>
      </c>
      <c r="F3577" t="s">
        <v>8323</v>
      </c>
      <c r="G3577" t="s">
        <v>6672</v>
      </c>
      <c r="H3577" t="s">
        <v>12697</v>
      </c>
      <c r="I3577" t="s">
        <v>10103</v>
      </c>
      <c r="J3577">
        <v>0</v>
      </c>
      <c r="K3577">
        <v>0</v>
      </c>
      <c r="L3577">
        <v>1</v>
      </c>
      <c r="M3577">
        <v>0</v>
      </c>
      <c r="N3577">
        <v>0</v>
      </c>
      <c r="O3577">
        <v>0</v>
      </c>
    </row>
    <row r="3578" spans="1:15">
      <c r="A3578">
        <v>1234</v>
      </c>
      <c r="B3578">
        <v>6111</v>
      </c>
      <c r="C3578" s="10">
        <v>611145</v>
      </c>
      <c r="D3578" t="s">
        <v>6669</v>
      </c>
      <c r="E3578" t="s">
        <v>12696</v>
      </c>
      <c r="F3578" t="s">
        <v>9822</v>
      </c>
      <c r="G3578" t="s">
        <v>6672</v>
      </c>
      <c r="H3578" t="s">
        <v>12697</v>
      </c>
      <c r="I3578" t="s">
        <v>9823</v>
      </c>
      <c r="J3578">
        <v>0</v>
      </c>
      <c r="K3578">
        <v>0</v>
      </c>
      <c r="L3578">
        <v>1</v>
      </c>
      <c r="M3578">
        <v>0</v>
      </c>
      <c r="N3578">
        <v>0</v>
      </c>
      <c r="O3578">
        <v>0</v>
      </c>
    </row>
    <row r="3579" spans="1:15">
      <c r="A3579">
        <v>1234</v>
      </c>
      <c r="B3579">
        <v>6111</v>
      </c>
      <c r="C3579" s="10">
        <v>611125</v>
      </c>
      <c r="D3579" t="s">
        <v>6669</v>
      </c>
      <c r="E3579" t="s">
        <v>12696</v>
      </c>
      <c r="F3579" t="s">
        <v>12698</v>
      </c>
      <c r="G3579" t="s">
        <v>6672</v>
      </c>
      <c r="H3579" t="s">
        <v>12697</v>
      </c>
      <c r="I3579" t="s">
        <v>12699</v>
      </c>
      <c r="J3579">
        <v>0</v>
      </c>
      <c r="K3579">
        <v>0</v>
      </c>
      <c r="L3579">
        <v>1</v>
      </c>
      <c r="M3579">
        <v>0</v>
      </c>
      <c r="N3579">
        <v>0</v>
      </c>
      <c r="O3579">
        <v>0</v>
      </c>
    </row>
    <row r="3580" spans="1:15">
      <c r="A3580">
        <v>1234</v>
      </c>
      <c r="B3580">
        <v>6111</v>
      </c>
      <c r="C3580" s="10">
        <v>611124</v>
      </c>
      <c r="D3580" t="s">
        <v>6669</v>
      </c>
      <c r="E3580" t="s">
        <v>12696</v>
      </c>
      <c r="F3580" t="s">
        <v>12700</v>
      </c>
      <c r="G3580" t="s">
        <v>6672</v>
      </c>
      <c r="H3580" t="s">
        <v>12697</v>
      </c>
      <c r="I3580" t="s">
        <v>12701</v>
      </c>
      <c r="J3580">
        <v>0</v>
      </c>
      <c r="K3580">
        <v>0</v>
      </c>
      <c r="L3580">
        <v>1</v>
      </c>
      <c r="M3580">
        <v>0</v>
      </c>
      <c r="N3580">
        <v>0</v>
      </c>
      <c r="O3580">
        <v>0</v>
      </c>
    </row>
    <row r="3581" spans="1:15">
      <c r="A3581">
        <v>1234</v>
      </c>
      <c r="B3581">
        <v>6111</v>
      </c>
      <c r="C3581" s="10">
        <v>611116</v>
      </c>
      <c r="D3581" t="s">
        <v>6669</v>
      </c>
      <c r="E3581" t="s">
        <v>12696</v>
      </c>
      <c r="F3581" t="s">
        <v>12702</v>
      </c>
      <c r="G3581" t="s">
        <v>6672</v>
      </c>
      <c r="H3581" t="s">
        <v>12697</v>
      </c>
      <c r="I3581" t="s">
        <v>12703</v>
      </c>
      <c r="J3581">
        <v>0</v>
      </c>
      <c r="K3581">
        <v>0</v>
      </c>
      <c r="L3581">
        <v>0</v>
      </c>
      <c r="M3581">
        <v>0</v>
      </c>
      <c r="N3581">
        <v>0</v>
      </c>
      <c r="O3581">
        <v>0</v>
      </c>
    </row>
    <row r="3582" spans="1:15">
      <c r="A3582">
        <v>1234</v>
      </c>
      <c r="B3582">
        <v>6112</v>
      </c>
      <c r="C3582" s="10">
        <v>611270</v>
      </c>
      <c r="D3582" t="s">
        <v>6669</v>
      </c>
      <c r="E3582" t="s">
        <v>12696</v>
      </c>
      <c r="F3582" t="s">
        <v>10768</v>
      </c>
      <c r="G3582" t="s">
        <v>6672</v>
      </c>
      <c r="H3582" t="s">
        <v>12697</v>
      </c>
      <c r="I3582" t="s">
        <v>10769</v>
      </c>
      <c r="J3582">
        <v>0</v>
      </c>
      <c r="K3582">
        <v>0</v>
      </c>
      <c r="L3582">
        <v>0</v>
      </c>
      <c r="M3582">
        <v>0</v>
      </c>
      <c r="N3582">
        <v>0</v>
      </c>
      <c r="O3582">
        <v>0</v>
      </c>
    </row>
    <row r="3583" spans="1:15">
      <c r="A3583">
        <v>1234</v>
      </c>
      <c r="B3583">
        <v>6112</v>
      </c>
      <c r="C3583" s="10">
        <v>611274</v>
      </c>
      <c r="D3583" t="s">
        <v>6669</v>
      </c>
      <c r="E3583" t="s">
        <v>12696</v>
      </c>
      <c r="F3583" t="s">
        <v>12704</v>
      </c>
      <c r="G3583" t="s">
        <v>6672</v>
      </c>
      <c r="H3583" t="s">
        <v>12697</v>
      </c>
      <c r="I3583" t="s">
        <v>12705</v>
      </c>
      <c r="J3583">
        <v>0</v>
      </c>
      <c r="K3583">
        <v>0</v>
      </c>
      <c r="L3583">
        <v>1</v>
      </c>
      <c r="M3583">
        <v>0</v>
      </c>
      <c r="N3583">
        <v>0</v>
      </c>
      <c r="O3583">
        <v>0</v>
      </c>
    </row>
    <row r="3584" spans="1:15">
      <c r="A3584">
        <v>1234</v>
      </c>
      <c r="B3584">
        <v>6112</v>
      </c>
      <c r="C3584" s="10">
        <v>611278</v>
      </c>
      <c r="D3584" t="s">
        <v>6669</v>
      </c>
      <c r="E3584" t="s">
        <v>12696</v>
      </c>
      <c r="F3584" t="s">
        <v>12706</v>
      </c>
      <c r="G3584" t="s">
        <v>6672</v>
      </c>
      <c r="H3584" t="s">
        <v>12697</v>
      </c>
      <c r="I3584" t="s">
        <v>12707</v>
      </c>
      <c r="J3584">
        <v>0</v>
      </c>
      <c r="K3584">
        <v>0</v>
      </c>
      <c r="L3584">
        <v>0</v>
      </c>
      <c r="M3584">
        <v>0</v>
      </c>
      <c r="N3584">
        <v>0</v>
      </c>
      <c r="O3584">
        <v>0</v>
      </c>
    </row>
    <row r="3585" spans="1:15">
      <c r="A3585">
        <v>1234</v>
      </c>
      <c r="B3585">
        <v>6112</v>
      </c>
      <c r="C3585" s="10">
        <v>611272</v>
      </c>
      <c r="D3585" t="s">
        <v>6669</v>
      </c>
      <c r="E3585" t="s">
        <v>12696</v>
      </c>
      <c r="F3585" t="s">
        <v>12708</v>
      </c>
      <c r="G3585" t="s">
        <v>6672</v>
      </c>
      <c r="H3585" t="s">
        <v>12697</v>
      </c>
      <c r="I3585" t="s">
        <v>12709</v>
      </c>
      <c r="J3585">
        <v>0</v>
      </c>
      <c r="K3585">
        <v>0</v>
      </c>
      <c r="L3585">
        <v>0</v>
      </c>
      <c r="M3585">
        <v>0</v>
      </c>
      <c r="N3585">
        <v>0</v>
      </c>
      <c r="O3585">
        <v>0</v>
      </c>
    </row>
    <row r="3586" spans="1:15">
      <c r="A3586">
        <v>1234</v>
      </c>
      <c r="B3586">
        <v>6112</v>
      </c>
      <c r="C3586" s="10">
        <v>611271</v>
      </c>
      <c r="D3586" t="s">
        <v>6669</v>
      </c>
      <c r="E3586" t="s">
        <v>12696</v>
      </c>
      <c r="F3586" t="s">
        <v>12710</v>
      </c>
      <c r="G3586" t="s">
        <v>6672</v>
      </c>
      <c r="H3586" t="s">
        <v>12697</v>
      </c>
      <c r="I3586" t="s">
        <v>12711</v>
      </c>
      <c r="J3586">
        <v>0</v>
      </c>
      <c r="K3586">
        <v>0</v>
      </c>
      <c r="L3586">
        <v>1</v>
      </c>
      <c r="M3586">
        <v>0</v>
      </c>
      <c r="N3586">
        <v>0</v>
      </c>
      <c r="O3586">
        <v>0</v>
      </c>
    </row>
    <row r="3587" spans="1:15">
      <c r="A3587">
        <v>1234</v>
      </c>
      <c r="B3587">
        <v>6112</v>
      </c>
      <c r="C3587" s="10">
        <v>611279</v>
      </c>
      <c r="D3587" t="s">
        <v>6669</v>
      </c>
      <c r="E3587" t="s">
        <v>12696</v>
      </c>
      <c r="F3587" t="s">
        <v>12712</v>
      </c>
      <c r="G3587" t="s">
        <v>6672</v>
      </c>
      <c r="H3587" t="s">
        <v>12697</v>
      </c>
      <c r="I3587" t="s">
        <v>12713</v>
      </c>
      <c r="J3587">
        <v>0</v>
      </c>
      <c r="K3587">
        <v>0</v>
      </c>
      <c r="L3587">
        <v>0</v>
      </c>
      <c r="M3587">
        <v>0</v>
      </c>
      <c r="N3587">
        <v>0</v>
      </c>
      <c r="O3587">
        <v>0</v>
      </c>
    </row>
    <row r="3588" spans="1:15">
      <c r="A3588">
        <v>1234</v>
      </c>
      <c r="B3588">
        <v>6112</v>
      </c>
      <c r="C3588" s="10">
        <v>611273</v>
      </c>
      <c r="D3588" t="s">
        <v>6669</v>
      </c>
      <c r="E3588" t="s">
        <v>12696</v>
      </c>
      <c r="F3588" t="s">
        <v>12714</v>
      </c>
      <c r="G3588" t="s">
        <v>6672</v>
      </c>
      <c r="H3588" t="s">
        <v>12697</v>
      </c>
      <c r="I3588" t="s">
        <v>12715</v>
      </c>
      <c r="J3588">
        <v>0</v>
      </c>
      <c r="K3588">
        <v>0</v>
      </c>
      <c r="L3588">
        <v>1</v>
      </c>
      <c r="M3588">
        <v>0</v>
      </c>
      <c r="N3588">
        <v>0</v>
      </c>
      <c r="O3588">
        <v>0</v>
      </c>
    </row>
    <row r="3589" spans="1:15">
      <c r="A3589">
        <v>1234</v>
      </c>
      <c r="B3589">
        <v>6112</v>
      </c>
      <c r="C3589" s="10">
        <v>611277</v>
      </c>
      <c r="D3589" t="s">
        <v>6669</v>
      </c>
      <c r="E3589" t="s">
        <v>12696</v>
      </c>
      <c r="F3589" t="s">
        <v>12716</v>
      </c>
      <c r="G3589" t="s">
        <v>6672</v>
      </c>
      <c r="H3589" t="s">
        <v>12697</v>
      </c>
      <c r="I3589" t="s">
        <v>12717</v>
      </c>
      <c r="J3589">
        <v>0</v>
      </c>
      <c r="K3589">
        <v>0</v>
      </c>
      <c r="L3589">
        <v>1</v>
      </c>
      <c r="M3589">
        <v>0</v>
      </c>
      <c r="N3589">
        <v>0</v>
      </c>
      <c r="O3589">
        <v>0</v>
      </c>
    </row>
    <row r="3590" spans="1:15">
      <c r="A3590">
        <v>1234</v>
      </c>
      <c r="B3590">
        <v>6112</v>
      </c>
      <c r="C3590" s="10">
        <v>611276</v>
      </c>
      <c r="D3590" t="s">
        <v>6669</v>
      </c>
      <c r="E3590" t="s">
        <v>12696</v>
      </c>
      <c r="F3590" t="s">
        <v>12718</v>
      </c>
      <c r="G3590" t="s">
        <v>6672</v>
      </c>
      <c r="H3590" t="s">
        <v>12697</v>
      </c>
      <c r="I3590" t="s">
        <v>12719</v>
      </c>
      <c r="J3590">
        <v>0</v>
      </c>
      <c r="K3590">
        <v>0</v>
      </c>
      <c r="L3590">
        <v>1</v>
      </c>
      <c r="M3590">
        <v>0</v>
      </c>
      <c r="N3590">
        <v>0</v>
      </c>
      <c r="O3590">
        <v>0</v>
      </c>
    </row>
    <row r="3591" spans="1:15">
      <c r="A3591">
        <v>1234</v>
      </c>
      <c r="B3591">
        <v>6112</v>
      </c>
      <c r="C3591" s="10">
        <v>611275</v>
      </c>
      <c r="D3591" t="s">
        <v>6669</v>
      </c>
      <c r="E3591" t="s">
        <v>12696</v>
      </c>
      <c r="F3591" t="s">
        <v>12720</v>
      </c>
      <c r="G3591" t="s">
        <v>6672</v>
      </c>
      <c r="H3591" t="s">
        <v>12697</v>
      </c>
      <c r="I3591" t="s">
        <v>12721</v>
      </c>
      <c r="J3591">
        <v>0</v>
      </c>
      <c r="K3591">
        <v>0</v>
      </c>
      <c r="L3591">
        <v>1</v>
      </c>
      <c r="M3591">
        <v>0</v>
      </c>
      <c r="N3591">
        <v>0</v>
      </c>
      <c r="O3591">
        <v>0</v>
      </c>
    </row>
    <row r="3592" spans="1:15">
      <c r="A3592">
        <v>1234</v>
      </c>
      <c r="B3592">
        <v>6111</v>
      </c>
      <c r="C3592" s="10">
        <v>611111</v>
      </c>
      <c r="D3592" t="s">
        <v>6669</v>
      </c>
      <c r="E3592" t="s">
        <v>12696</v>
      </c>
      <c r="F3592" t="s">
        <v>12722</v>
      </c>
      <c r="G3592" t="s">
        <v>6672</v>
      </c>
      <c r="H3592" t="s">
        <v>12697</v>
      </c>
      <c r="I3592" t="s">
        <v>12723</v>
      </c>
      <c r="J3592">
        <v>0</v>
      </c>
      <c r="K3592">
        <v>0</v>
      </c>
      <c r="L3592">
        <v>0</v>
      </c>
      <c r="M3592">
        <v>0</v>
      </c>
      <c r="N3592">
        <v>0</v>
      </c>
      <c r="O3592">
        <v>0</v>
      </c>
    </row>
    <row r="3593" spans="1:15">
      <c r="A3593">
        <v>1234</v>
      </c>
      <c r="B3593">
        <v>6112</v>
      </c>
      <c r="C3593" s="10">
        <v>611261</v>
      </c>
      <c r="D3593" t="s">
        <v>6669</v>
      </c>
      <c r="E3593" t="s">
        <v>12696</v>
      </c>
      <c r="F3593" t="s">
        <v>12724</v>
      </c>
      <c r="G3593" t="s">
        <v>6672</v>
      </c>
      <c r="H3593" t="s">
        <v>12697</v>
      </c>
      <c r="I3593" t="s">
        <v>12725</v>
      </c>
      <c r="J3593">
        <v>0</v>
      </c>
      <c r="K3593">
        <v>0</v>
      </c>
      <c r="L3593">
        <v>1</v>
      </c>
      <c r="M3593">
        <v>0</v>
      </c>
      <c r="N3593">
        <v>0</v>
      </c>
      <c r="O3593">
        <v>0</v>
      </c>
    </row>
    <row r="3594" spans="1:15">
      <c r="A3594">
        <v>1234</v>
      </c>
      <c r="B3594">
        <v>6111</v>
      </c>
      <c r="C3594" s="10">
        <v>611112</v>
      </c>
      <c r="D3594" t="s">
        <v>6669</v>
      </c>
      <c r="E3594" t="s">
        <v>12696</v>
      </c>
      <c r="F3594" t="s">
        <v>12726</v>
      </c>
      <c r="G3594" t="s">
        <v>6672</v>
      </c>
      <c r="H3594" t="s">
        <v>12697</v>
      </c>
      <c r="I3594" t="s">
        <v>12727</v>
      </c>
      <c r="J3594">
        <v>0</v>
      </c>
      <c r="K3594">
        <v>0</v>
      </c>
      <c r="L3594">
        <v>0</v>
      </c>
      <c r="M3594">
        <v>0</v>
      </c>
      <c r="N3594">
        <v>0</v>
      </c>
      <c r="O3594">
        <v>0</v>
      </c>
    </row>
    <row r="3595" spans="1:15">
      <c r="A3595">
        <v>1234</v>
      </c>
      <c r="B3595">
        <v>6111</v>
      </c>
      <c r="C3595" s="10">
        <v>611113</v>
      </c>
      <c r="D3595" t="s">
        <v>6669</v>
      </c>
      <c r="E3595" t="s">
        <v>12696</v>
      </c>
      <c r="F3595" t="s">
        <v>12728</v>
      </c>
      <c r="G3595" t="s">
        <v>6672</v>
      </c>
      <c r="H3595" t="s">
        <v>12697</v>
      </c>
      <c r="I3595" t="s">
        <v>12729</v>
      </c>
      <c r="J3595">
        <v>0</v>
      </c>
      <c r="K3595">
        <v>0</v>
      </c>
      <c r="L3595">
        <v>1</v>
      </c>
      <c r="M3595">
        <v>0</v>
      </c>
      <c r="N3595">
        <v>0</v>
      </c>
      <c r="O3595">
        <v>0</v>
      </c>
    </row>
    <row r="3596" spans="1:15">
      <c r="A3596">
        <v>1234</v>
      </c>
      <c r="B3596">
        <v>6111</v>
      </c>
      <c r="C3596" s="10">
        <v>611134</v>
      </c>
      <c r="D3596" t="s">
        <v>6669</v>
      </c>
      <c r="E3596" t="s">
        <v>12696</v>
      </c>
      <c r="F3596" t="s">
        <v>9694</v>
      </c>
      <c r="G3596" t="s">
        <v>6672</v>
      </c>
      <c r="H3596" t="s">
        <v>12697</v>
      </c>
      <c r="I3596" t="s">
        <v>12730</v>
      </c>
      <c r="J3596">
        <v>0</v>
      </c>
      <c r="K3596">
        <v>0</v>
      </c>
      <c r="L3596">
        <v>1</v>
      </c>
      <c r="M3596">
        <v>0</v>
      </c>
      <c r="N3596">
        <v>0</v>
      </c>
      <c r="O3596">
        <v>0</v>
      </c>
    </row>
    <row r="3597" spans="1:15">
      <c r="A3597">
        <v>1234</v>
      </c>
      <c r="B3597">
        <v>6111</v>
      </c>
      <c r="C3597" s="10">
        <v>611133</v>
      </c>
      <c r="D3597" t="s">
        <v>6669</v>
      </c>
      <c r="E3597" t="s">
        <v>12696</v>
      </c>
      <c r="F3597" t="s">
        <v>8428</v>
      </c>
      <c r="G3597" t="s">
        <v>6672</v>
      </c>
      <c r="H3597" t="s">
        <v>12697</v>
      </c>
      <c r="I3597" t="s">
        <v>7248</v>
      </c>
      <c r="J3597">
        <v>0</v>
      </c>
      <c r="K3597">
        <v>0</v>
      </c>
      <c r="L3597">
        <v>1</v>
      </c>
      <c r="M3597">
        <v>0</v>
      </c>
      <c r="N3597">
        <v>0</v>
      </c>
      <c r="O3597">
        <v>0</v>
      </c>
    </row>
    <row r="3598" spans="1:15">
      <c r="A3598">
        <v>1234</v>
      </c>
      <c r="B3598">
        <v>6111</v>
      </c>
      <c r="C3598" s="10">
        <v>611147</v>
      </c>
      <c r="D3598" t="s">
        <v>6669</v>
      </c>
      <c r="E3598" t="s">
        <v>12696</v>
      </c>
      <c r="F3598" t="s">
        <v>12731</v>
      </c>
      <c r="G3598" t="s">
        <v>6672</v>
      </c>
      <c r="H3598" t="s">
        <v>12697</v>
      </c>
      <c r="I3598" t="s">
        <v>12732</v>
      </c>
      <c r="J3598">
        <v>0</v>
      </c>
      <c r="K3598">
        <v>0</v>
      </c>
      <c r="L3598">
        <v>1</v>
      </c>
      <c r="M3598">
        <v>0</v>
      </c>
      <c r="N3598">
        <v>0</v>
      </c>
      <c r="O3598">
        <v>0</v>
      </c>
    </row>
    <row r="3599" spans="1:15">
      <c r="A3599">
        <v>1234</v>
      </c>
      <c r="B3599">
        <v>6112</v>
      </c>
      <c r="C3599" s="10">
        <v>611265</v>
      </c>
      <c r="D3599" t="s">
        <v>6669</v>
      </c>
      <c r="E3599" t="s">
        <v>12696</v>
      </c>
      <c r="F3599" t="s">
        <v>12733</v>
      </c>
      <c r="G3599" t="s">
        <v>6672</v>
      </c>
      <c r="H3599" t="s">
        <v>12697</v>
      </c>
      <c r="I3599" t="s">
        <v>12734</v>
      </c>
      <c r="J3599">
        <v>0</v>
      </c>
      <c r="K3599">
        <v>0</v>
      </c>
      <c r="L3599">
        <v>0</v>
      </c>
      <c r="M3599">
        <v>0</v>
      </c>
      <c r="N3599">
        <v>0</v>
      </c>
      <c r="O3599">
        <v>0</v>
      </c>
    </row>
    <row r="3600" spans="1:15">
      <c r="A3600">
        <v>1234</v>
      </c>
      <c r="B3600">
        <v>6111</v>
      </c>
      <c r="C3600" s="10">
        <v>611144</v>
      </c>
      <c r="D3600" t="s">
        <v>6669</v>
      </c>
      <c r="E3600" t="s">
        <v>12696</v>
      </c>
      <c r="F3600" t="s">
        <v>10955</v>
      </c>
      <c r="G3600" t="s">
        <v>6672</v>
      </c>
      <c r="H3600" t="s">
        <v>12697</v>
      </c>
      <c r="I3600" t="s">
        <v>12570</v>
      </c>
      <c r="J3600">
        <v>0</v>
      </c>
      <c r="K3600">
        <v>0</v>
      </c>
      <c r="L3600">
        <v>1</v>
      </c>
      <c r="M3600">
        <v>0</v>
      </c>
      <c r="N3600">
        <v>0</v>
      </c>
      <c r="O3600">
        <v>0</v>
      </c>
    </row>
    <row r="3601" spans="1:15">
      <c r="A3601">
        <v>1234</v>
      </c>
      <c r="B3601">
        <v>6111</v>
      </c>
      <c r="C3601" s="10">
        <v>611126</v>
      </c>
      <c r="D3601" t="s">
        <v>6669</v>
      </c>
      <c r="E3601" t="s">
        <v>12696</v>
      </c>
      <c r="F3601" t="s">
        <v>12735</v>
      </c>
      <c r="G3601" t="s">
        <v>6672</v>
      </c>
      <c r="H3601" t="s">
        <v>12697</v>
      </c>
      <c r="I3601" t="s">
        <v>12736</v>
      </c>
      <c r="J3601">
        <v>0</v>
      </c>
      <c r="K3601">
        <v>0</v>
      </c>
      <c r="L3601">
        <v>1</v>
      </c>
      <c r="M3601">
        <v>0</v>
      </c>
      <c r="N3601">
        <v>0</v>
      </c>
      <c r="O3601">
        <v>0</v>
      </c>
    </row>
    <row r="3602" spans="1:15">
      <c r="A3602">
        <v>1234</v>
      </c>
      <c r="B3602">
        <v>6111</v>
      </c>
      <c r="C3602" s="10">
        <v>611127</v>
      </c>
      <c r="D3602" t="s">
        <v>6669</v>
      </c>
      <c r="E3602" t="s">
        <v>12696</v>
      </c>
      <c r="F3602" t="s">
        <v>12737</v>
      </c>
      <c r="G3602" t="s">
        <v>6672</v>
      </c>
      <c r="H3602" t="s">
        <v>12697</v>
      </c>
      <c r="I3602" t="s">
        <v>12738</v>
      </c>
      <c r="J3602">
        <v>0</v>
      </c>
      <c r="K3602">
        <v>0</v>
      </c>
      <c r="L3602">
        <v>1</v>
      </c>
      <c r="M3602">
        <v>0</v>
      </c>
      <c r="N3602">
        <v>0</v>
      </c>
      <c r="O3602">
        <v>0</v>
      </c>
    </row>
    <row r="3603" spans="1:15">
      <c r="A3603">
        <v>1234</v>
      </c>
      <c r="B3603">
        <v>6111</v>
      </c>
      <c r="C3603" s="10">
        <v>611146</v>
      </c>
      <c r="D3603" t="s">
        <v>6669</v>
      </c>
      <c r="E3603" t="s">
        <v>12696</v>
      </c>
      <c r="F3603" t="s">
        <v>8477</v>
      </c>
      <c r="G3603" t="s">
        <v>6672</v>
      </c>
      <c r="H3603" t="s">
        <v>12697</v>
      </c>
      <c r="I3603" t="s">
        <v>12739</v>
      </c>
      <c r="J3603">
        <v>0</v>
      </c>
      <c r="K3603">
        <v>0</v>
      </c>
      <c r="L3603">
        <v>1</v>
      </c>
      <c r="M3603">
        <v>0</v>
      </c>
      <c r="N3603">
        <v>0</v>
      </c>
      <c r="O3603">
        <v>0</v>
      </c>
    </row>
    <row r="3604" spans="1:15">
      <c r="A3604">
        <v>1234</v>
      </c>
      <c r="B3604">
        <v>6111</v>
      </c>
      <c r="C3604" s="10">
        <v>611121</v>
      </c>
      <c r="D3604" t="s">
        <v>6669</v>
      </c>
      <c r="E3604" t="s">
        <v>12696</v>
      </c>
      <c r="F3604" t="s">
        <v>11094</v>
      </c>
      <c r="G3604" t="s">
        <v>6672</v>
      </c>
      <c r="H3604" t="s">
        <v>12697</v>
      </c>
      <c r="I3604" t="s">
        <v>11095</v>
      </c>
      <c r="J3604">
        <v>0</v>
      </c>
      <c r="K3604">
        <v>0</v>
      </c>
      <c r="L3604">
        <v>1</v>
      </c>
      <c r="M3604">
        <v>0</v>
      </c>
      <c r="N3604">
        <v>0</v>
      </c>
      <c r="O3604">
        <v>0</v>
      </c>
    </row>
    <row r="3605" spans="1:15">
      <c r="A3605">
        <v>1234</v>
      </c>
      <c r="B3605">
        <v>6111</v>
      </c>
      <c r="C3605" s="10">
        <v>611135</v>
      </c>
      <c r="D3605" t="s">
        <v>6669</v>
      </c>
      <c r="E3605" t="s">
        <v>12696</v>
      </c>
      <c r="F3605" t="s">
        <v>12740</v>
      </c>
      <c r="G3605" t="s">
        <v>6672</v>
      </c>
      <c r="H3605" t="s">
        <v>12697</v>
      </c>
      <c r="I3605" t="s">
        <v>12741</v>
      </c>
      <c r="J3605">
        <v>0</v>
      </c>
      <c r="K3605">
        <v>0</v>
      </c>
      <c r="L3605">
        <v>0</v>
      </c>
      <c r="M3605">
        <v>0</v>
      </c>
      <c r="N3605">
        <v>0</v>
      </c>
      <c r="O3605">
        <v>0</v>
      </c>
    </row>
    <row r="3606" spans="1:15">
      <c r="A3606">
        <v>1234</v>
      </c>
      <c r="B3606">
        <v>6111</v>
      </c>
      <c r="C3606" s="10">
        <v>611153</v>
      </c>
      <c r="D3606" t="s">
        <v>6669</v>
      </c>
      <c r="E3606" t="s">
        <v>12696</v>
      </c>
      <c r="F3606" t="s">
        <v>12742</v>
      </c>
      <c r="G3606" t="s">
        <v>6672</v>
      </c>
      <c r="H3606" t="s">
        <v>12697</v>
      </c>
      <c r="I3606" t="s">
        <v>12743</v>
      </c>
      <c r="J3606">
        <v>0</v>
      </c>
      <c r="K3606">
        <v>0</v>
      </c>
      <c r="L3606">
        <v>0</v>
      </c>
      <c r="M3606">
        <v>0</v>
      </c>
      <c r="N3606">
        <v>0</v>
      </c>
      <c r="O3606">
        <v>0</v>
      </c>
    </row>
    <row r="3607" spans="1:15">
      <c r="A3607">
        <v>1234</v>
      </c>
      <c r="B3607">
        <v>6111</v>
      </c>
      <c r="C3607" s="10">
        <v>611152</v>
      </c>
      <c r="D3607" t="s">
        <v>6669</v>
      </c>
      <c r="E3607" t="s">
        <v>12696</v>
      </c>
      <c r="F3607" t="s">
        <v>12744</v>
      </c>
      <c r="G3607" t="s">
        <v>6672</v>
      </c>
      <c r="H3607" t="s">
        <v>12697</v>
      </c>
      <c r="I3607" t="s">
        <v>12745</v>
      </c>
      <c r="J3607">
        <v>1</v>
      </c>
      <c r="K3607">
        <v>0</v>
      </c>
      <c r="L3607">
        <v>0</v>
      </c>
      <c r="M3607">
        <v>0</v>
      </c>
      <c r="N3607">
        <v>0</v>
      </c>
      <c r="O3607">
        <v>0</v>
      </c>
    </row>
    <row r="3608" spans="1:15">
      <c r="A3608">
        <v>1234</v>
      </c>
      <c r="B3608">
        <v>6111</v>
      </c>
      <c r="C3608" s="10">
        <v>611101</v>
      </c>
      <c r="D3608" t="s">
        <v>6669</v>
      </c>
      <c r="E3608" t="s">
        <v>12696</v>
      </c>
      <c r="F3608" t="s">
        <v>12746</v>
      </c>
      <c r="G3608" t="s">
        <v>6672</v>
      </c>
      <c r="H3608" t="s">
        <v>12697</v>
      </c>
      <c r="I3608" t="s">
        <v>12747</v>
      </c>
      <c r="J3608">
        <v>1</v>
      </c>
      <c r="K3608">
        <v>0</v>
      </c>
      <c r="L3608">
        <v>0</v>
      </c>
      <c r="M3608">
        <v>0</v>
      </c>
      <c r="N3608">
        <v>0</v>
      </c>
      <c r="O3608">
        <v>0</v>
      </c>
    </row>
    <row r="3609" spans="1:15">
      <c r="A3609">
        <v>1234</v>
      </c>
      <c r="B3609">
        <v>6111</v>
      </c>
      <c r="C3609" s="10">
        <v>611103</v>
      </c>
      <c r="D3609" t="s">
        <v>6669</v>
      </c>
      <c r="E3609" t="s">
        <v>12696</v>
      </c>
      <c r="F3609" t="s">
        <v>12748</v>
      </c>
      <c r="G3609" t="s">
        <v>6672</v>
      </c>
      <c r="H3609" t="s">
        <v>12697</v>
      </c>
      <c r="I3609" t="s">
        <v>12749</v>
      </c>
      <c r="J3609">
        <v>0</v>
      </c>
      <c r="K3609">
        <v>0</v>
      </c>
      <c r="L3609">
        <v>1</v>
      </c>
      <c r="M3609">
        <v>0</v>
      </c>
      <c r="N3609">
        <v>0</v>
      </c>
      <c r="O3609">
        <v>0</v>
      </c>
    </row>
    <row r="3610" spans="1:15">
      <c r="A3610">
        <v>1234</v>
      </c>
      <c r="B3610">
        <v>6111</v>
      </c>
      <c r="C3610" s="10">
        <v>611102</v>
      </c>
      <c r="D3610" t="s">
        <v>6669</v>
      </c>
      <c r="E3610" t="s">
        <v>12696</v>
      </c>
      <c r="F3610" t="s">
        <v>12750</v>
      </c>
      <c r="G3610" t="s">
        <v>6672</v>
      </c>
      <c r="H3610" t="s">
        <v>12697</v>
      </c>
      <c r="I3610" t="s">
        <v>12751</v>
      </c>
      <c r="J3610">
        <v>0</v>
      </c>
      <c r="K3610">
        <v>0</v>
      </c>
      <c r="L3610">
        <v>0</v>
      </c>
      <c r="M3610">
        <v>0</v>
      </c>
      <c r="N3610">
        <v>0</v>
      </c>
      <c r="O3610">
        <v>0</v>
      </c>
    </row>
    <row r="3611" spans="1:15">
      <c r="A3611">
        <v>1234</v>
      </c>
      <c r="B3611">
        <v>6111</v>
      </c>
      <c r="C3611" s="10">
        <v>611105</v>
      </c>
      <c r="D3611" t="s">
        <v>6669</v>
      </c>
      <c r="E3611" t="s">
        <v>12696</v>
      </c>
      <c r="F3611" t="s">
        <v>12752</v>
      </c>
      <c r="G3611" t="s">
        <v>6672</v>
      </c>
      <c r="H3611" t="s">
        <v>12697</v>
      </c>
      <c r="I3611" t="s">
        <v>12753</v>
      </c>
      <c r="J3611">
        <v>0</v>
      </c>
      <c r="K3611">
        <v>0</v>
      </c>
      <c r="L3611">
        <v>1</v>
      </c>
      <c r="M3611">
        <v>0</v>
      </c>
      <c r="N3611">
        <v>0</v>
      </c>
      <c r="O3611">
        <v>0</v>
      </c>
    </row>
    <row r="3612" spans="1:15">
      <c r="A3612">
        <v>1234</v>
      </c>
      <c r="B3612">
        <v>6111</v>
      </c>
      <c r="C3612" s="10">
        <v>611106</v>
      </c>
      <c r="D3612" t="s">
        <v>6669</v>
      </c>
      <c r="E3612" t="s">
        <v>12696</v>
      </c>
      <c r="F3612" t="s">
        <v>12754</v>
      </c>
      <c r="G3612" t="s">
        <v>6672</v>
      </c>
      <c r="H3612" t="s">
        <v>12697</v>
      </c>
      <c r="I3612" t="s">
        <v>12755</v>
      </c>
      <c r="J3612">
        <v>0</v>
      </c>
      <c r="K3612">
        <v>0</v>
      </c>
      <c r="L3612">
        <v>1</v>
      </c>
      <c r="M3612">
        <v>0</v>
      </c>
      <c r="N3612">
        <v>0</v>
      </c>
      <c r="O3612">
        <v>0</v>
      </c>
    </row>
    <row r="3613" spans="1:15">
      <c r="A3613">
        <v>1234</v>
      </c>
      <c r="B3613">
        <v>6111</v>
      </c>
      <c r="C3613" s="10">
        <v>611104</v>
      </c>
      <c r="D3613" t="s">
        <v>6669</v>
      </c>
      <c r="E3613" t="s">
        <v>12696</v>
      </c>
      <c r="F3613" t="s">
        <v>12756</v>
      </c>
      <c r="G3613" t="s">
        <v>6672</v>
      </c>
      <c r="H3613" t="s">
        <v>12697</v>
      </c>
      <c r="I3613" t="s">
        <v>12757</v>
      </c>
      <c r="J3613">
        <v>0</v>
      </c>
      <c r="K3613">
        <v>0</v>
      </c>
      <c r="L3613">
        <v>1</v>
      </c>
      <c r="M3613">
        <v>0</v>
      </c>
      <c r="N3613">
        <v>0</v>
      </c>
      <c r="O3613">
        <v>0</v>
      </c>
    </row>
    <row r="3614" spans="1:15">
      <c r="A3614">
        <v>1234</v>
      </c>
      <c r="B3614">
        <v>6112</v>
      </c>
      <c r="C3614" s="10">
        <v>611267</v>
      </c>
      <c r="D3614" t="s">
        <v>6669</v>
      </c>
      <c r="E3614" t="s">
        <v>12696</v>
      </c>
      <c r="F3614" t="s">
        <v>12758</v>
      </c>
      <c r="G3614" t="s">
        <v>6672</v>
      </c>
      <c r="H3614" t="s">
        <v>12697</v>
      </c>
      <c r="I3614" t="s">
        <v>12759</v>
      </c>
      <c r="J3614">
        <v>0</v>
      </c>
      <c r="K3614">
        <v>0</v>
      </c>
      <c r="L3614">
        <v>0</v>
      </c>
      <c r="M3614">
        <v>0</v>
      </c>
      <c r="N3614">
        <v>0</v>
      </c>
      <c r="O3614">
        <v>0</v>
      </c>
    </row>
    <row r="3615" spans="1:15">
      <c r="A3615">
        <v>1234</v>
      </c>
      <c r="B3615">
        <v>6111</v>
      </c>
      <c r="C3615" s="10">
        <v>611114</v>
      </c>
      <c r="D3615" t="s">
        <v>6669</v>
      </c>
      <c r="E3615" t="s">
        <v>12696</v>
      </c>
      <c r="F3615" t="s">
        <v>12760</v>
      </c>
      <c r="G3615" t="s">
        <v>6672</v>
      </c>
      <c r="H3615" t="s">
        <v>12697</v>
      </c>
      <c r="I3615" t="s">
        <v>12761</v>
      </c>
      <c r="J3615">
        <v>0</v>
      </c>
      <c r="K3615">
        <v>0</v>
      </c>
      <c r="L3615">
        <v>1</v>
      </c>
      <c r="M3615">
        <v>0</v>
      </c>
      <c r="N3615">
        <v>0</v>
      </c>
      <c r="O3615">
        <v>0</v>
      </c>
    </row>
    <row r="3616" spans="1:15">
      <c r="A3616">
        <v>1234</v>
      </c>
      <c r="B3616">
        <v>6111</v>
      </c>
      <c r="C3616" s="10">
        <v>611151</v>
      </c>
      <c r="D3616" t="s">
        <v>6669</v>
      </c>
      <c r="E3616" t="s">
        <v>12696</v>
      </c>
      <c r="F3616" t="s">
        <v>12762</v>
      </c>
      <c r="G3616" t="s">
        <v>6672</v>
      </c>
      <c r="H3616" t="s">
        <v>12697</v>
      </c>
      <c r="I3616" t="s">
        <v>12763</v>
      </c>
      <c r="J3616">
        <v>0</v>
      </c>
      <c r="K3616">
        <v>0</v>
      </c>
      <c r="L3616">
        <v>0</v>
      </c>
      <c r="M3616">
        <v>0</v>
      </c>
      <c r="N3616">
        <v>0</v>
      </c>
      <c r="O3616">
        <v>0</v>
      </c>
    </row>
    <row r="3617" spans="1:15">
      <c r="A3617">
        <v>1234</v>
      </c>
      <c r="B3617">
        <v>6111</v>
      </c>
      <c r="C3617" s="10">
        <v>611122</v>
      </c>
      <c r="D3617" t="s">
        <v>6669</v>
      </c>
      <c r="E3617" t="s">
        <v>12696</v>
      </c>
      <c r="F3617" t="s">
        <v>12764</v>
      </c>
      <c r="G3617" t="s">
        <v>6672</v>
      </c>
      <c r="H3617" t="s">
        <v>12697</v>
      </c>
      <c r="I3617" t="s">
        <v>12765</v>
      </c>
      <c r="J3617">
        <v>0</v>
      </c>
      <c r="K3617">
        <v>0</v>
      </c>
      <c r="L3617">
        <v>0</v>
      </c>
      <c r="M3617">
        <v>0</v>
      </c>
      <c r="N3617">
        <v>0</v>
      </c>
      <c r="O3617">
        <v>0</v>
      </c>
    </row>
    <row r="3618" spans="1:15">
      <c r="A3618">
        <v>1234</v>
      </c>
      <c r="B3618">
        <v>6111</v>
      </c>
      <c r="C3618" s="10">
        <v>611132</v>
      </c>
      <c r="D3618" t="s">
        <v>6669</v>
      </c>
      <c r="E3618" t="s">
        <v>12696</v>
      </c>
      <c r="F3618" t="s">
        <v>10259</v>
      </c>
      <c r="G3618" t="s">
        <v>6672</v>
      </c>
      <c r="H3618" t="s">
        <v>12697</v>
      </c>
      <c r="I3618" t="s">
        <v>10260</v>
      </c>
      <c r="J3618">
        <v>0</v>
      </c>
      <c r="K3618">
        <v>0</v>
      </c>
      <c r="L3618">
        <v>1</v>
      </c>
      <c r="M3618">
        <v>0</v>
      </c>
      <c r="N3618">
        <v>0</v>
      </c>
      <c r="O3618">
        <v>0</v>
      </c>
    </row>
    <row r="3619" spans="1:15">
      <c r="A3619">
        <v>1234</v>
      </c>
      <c r="B3619">
        <v>6111</v>
      </c>
      <c r="C3619" s="10">
        <v>611136</v>
      </c>
      <c r="D3619" t="s">
        <v>6669</v>
      </c>
      <c r="E3619" t="s">
        <v>12696</v>
      </c>
      <c r="F3619" t="s">
        <v>12766</v>
      </c>
      <c r="G3619" t="s">
        <v>6672</v>
      </c>
      <c r="H3619" t="s">
        <v>12697</v>
      </c>
      <c r="I3619" t="s">
        <v>12767</v>
      </c>
      <c r="J3619">
        <v>0</v>
      </c>
      <c r="K3619">
        <v>0</v>
      </c>
      <c r="L3619">
        <v>1</v>
      </c>
      <c r="M3619">
        <v>0</v>
      </c>
      <c r="N3619">
        <v>0</v>
      </c>
      <c r="O3619">
        <v>0</v>
      </c>
    </row>
    <row r="3620" spans="1:15">
      <c r="A3620">
        <v>1234</v>
      </c>
      <c r="B3620">
        <v>6111</v>
      </c>
      <c r="C3620" s="10">
        <v>611115</v>
      </c>
      <c r="D3620" t="s">
        <v>6669</v>
      </c>
      <c r="E3620" t="s">
        <v>12696</v>
      </c>
      <c r="F3620" t="s">
        <v>12586</v>
      </c>
      <c r="G3620" t="s">
        <v>6672</v>
      </c>
      <c r="H3620" t="s">
        <v>12697</v>
      </c>
      <c r="I3620" t="s">
        <v>12768</v>
      </c>
      <c r="J3620">
        <v>0</v>
      </c>
      <c r="K3620">
        <v>0</v>
      </c>
      <c r="L3620">
        <v>1</v>
      </c>
      <c r="M3620">
        <v>0</v>
      </c>
      <c r="N3620">
        <v>0</v>
      </c>
      <c r="O3620">
        <v>0</v>
      </c>
    </row>
    <row r="3621" spans="1:15">
      <c r="A3621">
        <v>1234</v>
      </c>
      <c r="B3621">
        <v>6111</v>
      </c>
      <c r="C3621" s="10">
        <v>611131</v>
      </c>
      <c r="D3621" t="s">
        <v>6669</v>
      </c>
      <c r="E3621" t="s">
        <v>12696</v>
      </c>
      <c r="F3621" t="s">
        <v>11012</v>
      </c>
      <c r="G3621" t="s">
        <v>6672</v>
      </c>
      <c r="H3621" t="s">
        <v>12697</v>
      </c>
      <c r="I3621" t="s">
        <v>11013</v>
      </c>
      <c r="J3621">
        <v>0</v>
      </c>
      <c r="K3621">
        <v>0</v>
      </c>
      <c r="L3621">
        <v>1</v>
      </c>
      <c r="M3621">
        <v>0</v>
      </c>
      <c r="N3621">
        <v>0</v>
      </c>
      <c r="O3621">
        <v>0</v>
      </c>
    </row>
    <row r="3622" spans="1:15">
      <c r="A3622">
        <v>1234</v>
      </c>
      <c r="B3622">
        <v>6112</v>
      </c>
      <c r="C3622" s="10">
        <v>611266</v>
      </c>
      <c r="D3622" t="s">
        <v>6669</v>
      </c>
      <c r="E3622" t="s">
        <v>12696</v>
      </c>
      <c r="F3622" t="s">
        <v>12769</v>
      </c>
      <c r="G3622" t="s">
        <v>6672</v>
      </c>
      <c r="H3622" t="s">
        <v>12697</v>
      </c>
      <c r="I3622" t="s">
        <v>12770</v>
      </c>
      <c r="J3622">
        <v>0</v>
      </c>
      <c r="K3622">
        <v>0</v>
      </c>
      <c r="L3622">
        <v>0</v>
      </c>
      <c r="M3622">
        <v>0</v>
      </c>
      <c r="N3622">
        <v>0</v>
      </c>
      <c r="O3622">
        <v>0</v>
      </c>
    </row>
    <row r="3623" spans="1:15">
      <c r="A3623">
        <v>1234</v>
      </c>
      <c r="B3623">
        <v>6111</v>
      </c>
      <c r="C3623" s="10">
        <v>611143</v>
      </c>
      <c r="D3623" t="s">
        <v>6669</v>
      </c>
      <c r="E3623" t="s">
        <v>12696</v>
      </c>
      <c r="F3623" t="s">
        <v>12771</v>
      </c>
      <c r="G3623" t="s">
        <v>6672</v>
      </c>
      <c r="H3623" t="s">
        <v>12697</v>
      </c>
      <c r="I3623" t="s">
        <v>10088</v>
      </c>
      <c r="J3623">
        <v>0</v>
      </c>
      <c r="K3623">
        <v>0</v>
      </c>
      <c r="L3623">
        <v>1</v>
      </c>
      <c r="M3623">
        <v>0</v>
      </c>
      <c r="N3623">
        <v>0</v>
      </c>
      <c r="O3623">
        <v>0</v>
      </c>
    </row>
    <row r="3624" spans="1:15">
      <c r="A3624">
        <v>1234</v>
      </c>
      <c r="B3624">
        <v>6111</v>
      </c>
      <c r="C3624" s="10">
        <v>611154</v>
      </c>
      <c r="D3624" t="s">
        <v>6669</v>
      </c>
      <c r="E3624" t="s">
        <v>12696</v>
      </c>
      <c r="F3624" t="s">
        <v>12772</v>
      </c>
      <c r="G3624" t="s">
        <v>6672</v>
      </c>
      <c r="H3624" t="s">
        <v>12697</v>
      </c>
      <c r="I3624" t="s">
        <v>12773</v>
      </c>
      <c r="J3624">
        <v>0</v>
      </c>
      <c r="K3624">
        <v>0</v>
      </c>
      <c r="L3624">
        <v>0</v>
      </c>
      <c r="M3624">
        <v>0</v>
      </c>
      <c r="N3624">
        <v>0</v>
      </c>
      <c r="O3624">
        <v>0</v>
      </c>
    </row>
    <row r="3625" spans="1:15">
      <c r="A3625">
        <v>1234</v>
      </c>
      <c r="B3625">
        <v>6111</v>
      </c>
      <c r="C3625" s="10">
        <v>611148</v>
      </c>
      <c r="D3625" t="s">
        <v>6669</v>
      </c>
      <c r="E3625" t="s">
        <v>12696</v>
      </c>
      <c r="F3625" t="s">
        <v>9515</v>
      </c>
      <c r="G3625" t="s">
        <v>6672</v>
      </c>
      <c r="H3625" t="s">
        <v>12697</v>
      </c>
      <c r="I3625" t="s">
        <v>9516</v>
      </c>
      <c r="J3625">
        <v>0</v>
      </c>
      <c r="K3625">
        <v>0</v>
      </c>
      <c r="L3625">
        <v>1</v>
      </c>
      <c r="M3625">
        <v>0</v>
      </c>
      <c r="N3625">
        <v>0</v>
      </c>
      <c r="O3625">
        <v>0</v>
      </c>
    </row>
    <row r="3626" spans="1:15">
      <c r="A3626">
        <v>1234</v>
      </c>
      <c r="B3626">
        <v>6111</v>
      </c>
      <c r="C3626" s="10">
        <v>611137</v>
      </c>
      <c r="D3626" t="s">
        <v>6669</v>
      </c>
      <c r="E3626" t="s">
        <v>12696</v>
      </c>
      <c r="F3626" t="s">
        <v>12774</v>
      </c>
      <c r="G3626" t="s">
        <v>6672</v>
      </c>
      <c r="H3626" t="s">
        <v>12697</v>
      </c>
      <c r="I3626" t="s">
        <v>12775</v>
      </c>
      <c r="J3626">
        <v>0</v>
      </c>
      <c r="K3626">
        <v>0</v>
      </c>
      <c r="L3626">
        <v>1</v>
      </c>
      <c r="M3626">
        <v>0</v>
      </c>
      <c r="N3626">
        <v>0</v>
      </c>
      <c r="O3626">
        <v>0</v>
      </c>
    </row>
    <row r="3627" spans="1:15">
      <c r="A3627">
        <v>1234</v>
      </c>
      <c r="B3627">
        <v>6112</v>
      </c>
      <c r="C3627" s="10">
        <v>611264</v>
      </c>
      <c r="D3627" t="s">
        <v>6669</v>
      </c>
      <c r="E3627" t="s">
        <v>12696</v>
      </c>
      <c r="F3627" t="s">
        <v>12776</v>
      </c>
      <c r="G3627" t="s">
        <v>6672</v>
      </c>
      <c r="H3627" t="s">
        <v>12697</v>
      </c>
      <c r="I3627" t="s">
        <v>12777</v>
      </c>
      <c r="J3627">
        <v>0</v>
      </c>
      <c r="K3627">
        <v>0</v>
      </c>
      <c r="L3627">
        <v>0</v>
      </c>
      <c r="M3627">
        <v>0</v>
      </c>
      <c r="N3627">
        <v>0</v>
      </c>
      <c r="O3627">
        <v>0</v>
      </c>
    </row>
    <row r="3628" spans="1:15">
      <c r="A3628">
        <v>1234</v>
      </c>
      <c r="B3628">
        <v>6112</v>
      </c>
      <c r="C3628" s="10">
        <v>611281</v>
      </c>
      <c r="D3628" t="s">
        <v>6669</v>
      </c>
      <c r="E3628" t="s">
        <v>12696</v>
      </c>
      <c r="F3628" t="s">
        <v>12778</v>
      </c>
      <c r="G3628" t="s">
        <v>6672</v>
      </c>
      <c r="H3628" t="s">
        <v>12697</v>
      </c>
      <c r="I3628" t="s">
        <v>12779</v>
      </c>
      <c r="J3628">
        <v>0</v>
      </c>
      <c r="K3628">
        <v>0</v>
      </c>
      <c r="L3628">
        <v>1</v>
      </c>
      <c r="M3628">
        <v>0</v>
      </c>
      <c r="N3628">
        <v>0</v>
      </c>
      <c r="O3628">
        <v>0</v>
      </c>
    </row>
    <row r="3629" spans="1:15">
      <c r="A3629">
        <v>1234</v>
      </c>
      <c r="B3629">
        <v>6112</v>
      </c>
      <c r="C3629" s="10">
        <v>611268</v>
      </c>
      <c r="D3629" t="s">
        <v>6669</v>
      </c>
      <c r="E3629" t="s">
        <v>12696</v>
      </c>
      <c r="F3629" t="s">
        <v>12780</v>
      </c>
      <c r="G3629" t="s">
        <v>6672</v>
      </c>
      <c r="H3629" t="s">
        <v>12697</v>
      </c>
      <c r="I3629" t="s">
        <v>12781</v>
      </c>
      <c r="J3629">
        <v>0</v>
      </c>
      <c r="K3629">
        <v>0</v>
      </c>
      <c r="L3629">
        <v>0</v>
      </c>
      <c r="M3629">
        <v>0</v>
      </c>
      <c r="N3629">
        <v>0</v>
      </c>
      <c r="O3629">
        <v>0</v>
      </c>
    </row>
    <row r="3630" spans="1:15">
      <c r="A3630">
        <v>1234</v>
      </c>
      <c r="B3630">
        <v>6112</v>
      </c>
      <c r="C3630" s="10">
        <v>611269</v>
      </c>
      <c r="D3630" t="s">
        <v>6669</v>
      </c>
      <c r="E3630" t="s">
        <v>12696</v>
      </c>
      <c r="F3630" t="s">
        <v>12782</v>
      </c>
      <c r="G3630" t="s">
        <v>6672</v>
      </c>
      <c r="H3630" t="s">
        <v>12697</v>
      </c>
      <c r="I3630" t="s">
        <v>12783</v>
      </c>
      <c r="J3630">
        <v>0</v>
      </c>
      <c r="K3630">
        <v>0</v>
      </c>
      <c r="L3630">
        <v>1</v>
      </c>
      <c r="M3630">
        <v>0</v>
      </c>
      <c r="N3630">
        <v>0</v>
      </c>
      <c r="O3630">
        <v>0</v>
      </c>
    </row>
    <row r="3631" spans="1:15">
      <c r="A3631">
        <v>1234</v>
      </c>
      <c r="B3631">
        <v>6111</v>
      </c>
      <c r="C3631" s="10">
        <v>611142</v>
      </c>
      <c r="D3631" t="s">
        <v>6669</v>
      </c>
      <c r="E3631" t="s">
        <v>12696</v>
      </c>
      <c r="F3631" t="s">
        <v>12484</v>
      </c>
      <c r="G3631" t="s">
        <v>6672</v>
      </c>
      <c r="H3631" t="s">
        <v>12697</v>
      </c>
      <c r="I3631" t="s">
        <v>12485</v>
      </c>
      <c r="J3631">
        <v>0</v>
      </c>
      <c r="K3631">
        <v>0</v>
      </c>
      <c r="L3631">
        <v>1</v>
      </c>
      <c r="M3631">
        <v>0</v>
      </c>
      <c r="N3631">
        <v>0</v>
      </c>
      <c r="O3631">
        <v>0</v>
      </c>
    </row>
    <row r="3632" spans="1:15">
      <c r="A3632">
        <v>1235</v>
      </c>
      <c r="B3632">
        <v>6133</v>
      </c>
      <c r="C3632" s="10">
        <v>613200</v>
      </c>
      <c r="D3632" t="s">
        <v>6669</v>
      </c>
      <c r="E3632" t="s">
        <v>12784</v>
      </c>
      <c r="F3632" t="s">
        <v>6671</v>
      </c>
      <c r="G3632" t="s">
        <v>6672</v>
      </c>
      <c r="H3632" t="s">
        <v>12785</v>
      </c>
      <c r="I3632" t="s">
        <v>6674</v>
      </c>
      <c r="J3632">
        <v>0</v>
      </c>
      <c r="K3632">
        <v>0</v>
      </c>
      <c r="L3632">
        <v>0</v>
      </c>
      <c r="M3632">
        <v>0</v>
      </c>
      <c r="N3632">
        <v>0</v>
      </c>
      <c r="O3632">
        <v>0</v>
      </c>
    </row>
    <row r="3633" spans="1:15">
      <c r="A3633">
        <v>1235</v>
      </c>
      <c r="B3633">
        <v>6136</v>
      </c>
      <c r="C3633" s="10">
        <v>613601</v>
      </c>
      <c r="D3633" t="s">
        <v>6669</v>
      </c>
      <c r="E3633" t="s">
        <v>12784</v>
      </c>
      <c r="F3633" t="s">
        <v>12786</v>
      </c>
      <c r="G3633" t="s">
        <v>6672</v>
      </c>
      <c r="H3633" t="s">
        <v>12785</v>
      </c>
      <c r="I3633" t="s">
        <v>12787</v>
      </c>
      <c r="J3633">
        <v>0</v>
      </c>
      <c r="K3633">
        <v>0</v>
      </c>
      <c r="L3633">
        <v>0</v>
      </c>
      <c r="M3633">
        <v>0</v>
      </c>
      <c r="N3633">
        <v>0</v>
      </c>
      <c r="O3633">
        <v>0</v>
      </c>
    </row>
    <row r="3634" spans="1:15">
      <c r="A3634">
        <v>1235</v>
      </c>
      <c r="B3634">
        <v>6136</v>
      </c>
      <c r="C3634" s="10">
        <v>613602</v>
      </c>
      <c r="D3634" t="s">
        <v>6669</v>
      </c>
      <c r="E3634" t="s">
        <v>12784</v>
      </c>
      <c r="F3634" t="s">
        <v>12788</v>
      </c>
      <c r="G3634" t="s">
        <v>6672</v>
      </c>
      <c r="H3634" t="s">
        <v>12785</v>
      </c>
      <c r="I3634" t="s">
        <v>12789</v>
      </c>
      <c r="J3634">
        <v>0</v>
      </c>
      <c r="K3634">
        <v>0</v>
      </c>
      <c r="L3634">
        <v>0</v>
      </c>
      <c r="M3634">
        <v>0</v>
      </c>
      <c r="N3634">
        <v>0</v>
      </c>
      <c r="O3634">
        <v>0</v>
      </c>
    </row>
    <row r="3635" spans="1:15">
      <c r="A3635">
        <v>1235</v>
      </c>
      <c r="B3635">
        <v>7314</v>
      </c>
      <c r="C3635" s="10">
        <v>613151</v>
      </c>
      <c r="D3635" t="s">
        <v>6669</v>
      </c>
      <c r="E3635" t="s">
        <v>12784</v>
      </c>
      <c r="F3635" t="s">
        <v>12790</v>
      </c>
      <c r="G3635" t="s">
        <v>6672</v>
      </c>
      <c r="H3635" t="s">
        <v>12785</v>
      </c>
      <c r="I3635" t="s">
        <v>12791</v>
      </c>
      <c r="J3635">
        <v>0</v>
      </c>
      <c r="K3635">
        <v>0</v>
      </c>
      <c r="L3635">
        <v>0</v>
      </c>
      <c r="M3635">
        <v>0</v>
      </c>
      <c r="N3635">
        <v>0</v>
      </c>
      <c r="O3635">
        <v>0</v>
      </c>
    </row>
    <row r="3636" spans="1:15">
      <c r="A3636">
        <v>1235</v>
      </c>
      <c r="B3636">
        <v>6136</v>
      </c>
      <c r="C3636" s="10">
        <v>613603</v>
      </c>
      <c r="D3636" t="s">
        <v>6669</v>
      </c>
      <c r="E3636" t="s">
        <v>12784</v>
      </c>
      <c r="F3636" t="s">
        <v>12792</v>
      </c>
      <c r="G3636" t="s">
        <v>6672</v>
      </c>
      <c r="H3636" t="s">
        <v>12785</v>
      </c>
      <c r="I3636" t="s">
        <v>12793</v>
      </c>
      <c r="J3636">
        <v>0</v>
      </c>
      <c r="K3636">
        <v>0</v>
      </c>
      <c r="L3636">
        <v>0</v>
      </c>
      <c r="M3636">
        <v>0</v>
      </c>
      <c r="N3636">
        <v>0</v>
      </c>
      <c r="O3636">
        <v>0</v>
      </c>
    </row>
    <row r="3637" spans="1:15">
      <c r="A3637">
        <v>1235</v>
      </c>
      <c r="B3637">
        <v>6135</v>
      </c>
      <c r="C3637" s="10">
        <v>613521</v>
      </c>
      <c r="D3637" t="s">
        <v>6669</v>
      </c>
      <c r="E3637" t="s">
        <v>12784</v>
      </c>
      <c r="F3637" t="s">
        <v>12794</v>
      </c>
      <c r="G3637" t="s">
        <v>6672</v>
      </c>
      <c r="H3637" t="s">
        <v>12785</v>
      </c>
      <c r="I3637" t="s">
        <v>12795</v>
      </c>
      <c r="J3637">
        <v>0</v>
      </c>
      <c r="K3637">
        <v>0</v>
      </c>
      <c r="L3637">
        <v>0</v>
      </c>
      <c r="M3637">
        <v>0</v>
      </c>
      <c r="N3637">
        <v>0</v>
      </c>
      <c r="O3637">
        <v>0</v>
      </c>
    </row>
    <row r="3638" spans="1:15">
      <c r="A3638">
        <v>1235</v>
      </c>
      <c r="B3638">
        <v>6133</v>
      </c>
      <c r="C3638" s="10">
        <v>613331</v>
      </c>
      <c r="D3638" t="s">
        <v>6669</v>
      </c>
      <c r="E3638" t="s">
        <v>12784</v>
      </c>
      <c r="F3638" t="s">
        <v>12796</v>
      </c>
      <c r="G3638" t="s">
        <v>6672</v>
      </c>
      <c r="H3638" t="s">
        <v>12785</v>
      </c>
      <c r="I3638" t="s">
        <v>12797</v>
      </c>
      <c r="J3638">
        <v>1</v>
      </c>
      <c r="K3638">
        <v>0</v>
      </c>
      <c r="L3638">
        <v>0</v>
      </c>
      <c r="M3638">
        <v>0</v>
      </c>
      <c r="N3638">
        <v>0</v>
      </c>
      <c r="O3638">
        <v>0</v>
      </c>
    </row>
    <row r="3639" spans="1:15">
      <c r="A3639">
        <v>1235</v>
      </c>
      <c r="B3639">
        <v>6134</v>
      </c>
      <c r="C3639" s="10">
        <v>613441</v>
      </c>
      <c r="D3639" t="s">
        <v>6669</v>
      </c>
      <c r="E3639" t="s">
        <v>12784</v>
      </c>
      <c r="F3639" t="s">
        <v>12798</v>
      </c>
      <c r="G3639" t="s">
        <v>6672</v>
      </c>
      <c r="H3639" t="s">
        <v>12785</v>
      </c>
      <c r="I3639" t="s">
        <v>12799</v>
      </c>
      <c r="J3639">
        <v>1</v>
      </c>
      <c r="K3639">
        <v>0</v>
      </c>
      <c r="L3639">
        <v>0</v>
      </c>
      <c r="M3639">
        <v>0</v>
      </c>
      <c r="N3639">
        <v>0</v>
      </c>
      <c r="O3639">
        <v>0</v>
      </c>
    </row>
    <row r="3640" spans="1:15">
      <c r="A3640">
        <v>1235</v>
      </c>
      <c r="B3640">
        <v>6133</v>
      </c>
      <c r="C3640" s="10">
        <v>613332</v>
      </c>
      <c r="D3640" t="s">
        <v>6669</v>
      </c>
      <c r="E3640" t="s">
        <v>12784</v>
      </c>
      <c r="F3640" t="s">
        <v>12800</v>
      </c>
      <c r="G3640" t="s">
        <v>6672</v>
      </c>
      <c r="H3640" t="s">
        <v>12785</v>
      </c>
      <c r="I3640" t="s">
        <v>12801</v>
      </c>
      <c r="J3640">
        <v>0</v>
      </c>
      <c r="K3640">
        <v>0</v>
      </c>
      <c r="L3640">
        <v>0</v>
      </c>
      <c r="M3640">
        <v>0</v>
      </c>
      <c r="N3640">
        <v>0</v>
      </c>
      <c r="O3640">
        <v>0</v>
      </c>
    </row>
    <row r="3641" spans="1:15">
      <c r="A3641">
        <v>1235</v>
      </c>
      <c r="B3641">
        <v>6136</v>
      </c>
      <c r="C3641" s="10">
        <v>613605</v>
      </c>
      <c r="D3641" t="s">
        <v>6669</v>
      </c>
      <c r="E3641" t="s">
        <v>12784</v>
      </c>
      <c r="F3641" t="s">
        <v>12802</v>
      </c>
      <c r="G3641" t="s">
        <v>6672</v>
      </c>
      <c r="H3641" t="s">
        <v>12785</v>
      </c>
      <c r="I3641" t="s">
        <v>12803</v>
      </c>
      <c r="J3641">
        <v>0</v>
      </c>
      <c r="K3641">
        <v>0</v>
      </c>
      <c r="L3641">
        <v>0</v>
      </c>
      <c r="M3641">
        <v>0</v>
      </c>
      <c r="N3641">
        <v>0</v>
      </c>
      <c r="O3641">
        <v>0</v>
      </c>
    </row>
    <row r="3642" spans="1:15">
      <c r="A3642">
        <v>1235</v>
      </c>
      <c r="B3642">
        <v>6135</v>
      </c>
      <c r="C3642" s="10">
        <v>613522</v>
      </c>
      <c r="D3642" t="s">
        <v>6669</v>
      </c>
      <c r="E3642" t="s">
        <v>12784</v>
      </c>
      <c r="F3642" t="s">
        <v>12804</v>
      </c>
      <c r="G3642" t="s">
        <v>6672</v>
      </c>
      <c r="H3642" t="s">
        <v>12785</v>
      </c>
      <c r="I3642" t="s">
        <v>12805</v>
      </c>
      <c r="J3642">
        <v>0</v>
      </c>
      <c r="K3642">
        <v>0</v>
      </c>
      <c r="L3642">
        <v>0</v>
      </c>
      <c r="M3642">
        <v>0</v>
      </c>
      <c r="N3642">
        <v>0</v>
      </c>
      <c r="O3642">
        <v>0</v>
      </c>
    </row>
    <row r="3643" spans="1:15">
      <c r="A3643">
        <v>1235</v>
      </c>
      <c r="B3643">
        <v>6135</v>
      </c>
      <c r="C3643" s="10">
        <v>613523</v>
      </c>
      <c r="D3643" t="s">
        <v>6669</v>
      </c>
      <c r="E3643" t="s">
        <v>12784</v>
      </c>
      <c r="F3643" t="s">
        <v>12806</v>
      </c>
      <c r="G3643" t="s">
        <v>6672</v>
      </c>
      <c r="H3643" t="s">
        <v>12785</v>
      </c>
      <c r="I3643" t="s">
        <v>12807</v>
      </c>
      <c r="J3643">
        <v>0</v>
      </c>
      <c r="K3643">
        <v>0</v>
      </c>
      <c r="L3643">
        <v>0</v>
      </c>
      <c r="M3643">
        <v>0</v>
      </c>
      <c r="N3643">
        <v>0</v>
      </c>
      <c r="O3643">
        <v>0</v>
      </c>
    </row>
    <row r="3644" spans="1:15">
      <c r="A3644">
        <v>1235</v>
      </c>
      <c r="B3644">
        <v>6136</v>
      </c>
      <c r="C3644" s="10">
        <v>613606</v>
      </c>
      <c r="D3644" t="s">
        <v>6669</v>
      </c>
      <c r="E3644" t="s">
        <v>12784</v>
      </c>
      <c r="F3644" t="s">
        <v>12808</v>
      </c>
      <c r="G3644" t="s">
        <v>6672</v>
      </c>
      <c r="H3644" t="s">
        <v>12785</v>
      </c>
      <c r="I3644" t="s">
        <v>12809</v>
      </c>
      <c r="J3644">
        <v>0</v>
      </c>
      <c r="K3644">
        <v>0</v>
      </c>
      <c r="L3644">
        <v>0</v>
      </c>
      <c r="M3644">
        <v>0</v>
      </c>
      <c r="N3644">
        <v>0</v>
      </c>
      <c r="O3644">
        <v>0</v>
      </c>
    </row>
    <row r="3645" spans="1:15">
      <c r="A3645">
        <v>1235</v>
      </c>
      <c r="B3645">
        <v>6133</v>
      </c>
      <c r="C3645" s="10">
        <v>613377</v>
      </c>
      <c r="D3645" t="s">
        <v>6669</v>
      </c>
      <c r="E3645" t="s">
        <v>12784</v>
      </c>
      <c r="F3645" t="s">
        <v>12810</v>
      </c>
      <c r="G3645" t="s">
        <v>6672</v>
      </c>
      <c r="H3645" t="s">
        <v>12785</v>
      </c>
      <c r="I3645" t="s">
        <v>12811</v>
      </c>
      <c r="J3645">
        <v>0</v>
      </c>
      <c r="K3645">
        <v>0</v>
      </c>
      <c r="L3645">
        <v>0</v>
      </c>
      <c r="M3645">
        <v>0</v>
      </c>
      <c r="N3645">
        <v>0</v>
      </c>
      <c r="O3645">
        <v>0</v>
      </c>
    </row>
    <row r="3646" spans="1:15">
      <c r="A3646">
        <v>1235</v>
      </c>
      <c r="B3646">
        <v>6133</v>
      </c>
      <c r="C3646" s="10">
        <v>613365</v>
      </c>
      <c r="D3646" t="s">
        <v>6669</v>
      </c>
      <c r="E3646" t="s">
        <v>12784</v>
      </c>
      <c r="F3646" t="s">
        <v>12812</v>
      </c>
      <c r="G3646" t="s">
        <v>6672</v>
      </c>
      <c r="H3646" t="s">
        <v>12785</v>
      </c>
      <c r="I3646" t="s">
        <v>12813</v>
      </c>
      <c r="J3646">
        <v>0</v>
      </c>
      <c r="K3646">
        <v>0</v>
      </c>
      <c r="L3646">
        <v>1</v>
      </c>
      <c r="M3646">
        <v>0</v>
      </c>
      <c r="N3646">
        <v>0</v>
      </c>
      <c r="O3646">
        <v>0</v>
      </c>
    </row>
    <row r="3647" spans="1:15">
      <c r="A3647">
        <v>1235</v>
      </c>
      <c r="B3647">
        <v>6133</v>
      </c>
      <c r="C3647" s="10">
        <v>613366</v>
      </c>
      <c r="D3647" t="s">
        <v>6669</v>
      </c>
      <c r="E3647" t="s">
        <v>12784</v>
      </c>
      <c r="F3647" t="s">
        <v>12814</v>
      </c>
      <c r="G3647" t="s">
        <v>6672</v>
      </c>
      <c r="H3647" t="s">
        <v>12785</v>
      </c>
      <c r="I3647" t="s">
        <v>12815</v>
      </c>
      <c r="J3647">
        <v>0</v>
      </c>
      <c r="K3647">
        <v>0</v>
      </c>
      <c r="L3647">
        <v>1</v>
      </c>
      <c r="M3647">
        <v>0</v>
      </c>
      <c r="N3647">
        <v>0</v>
      </c>
      <c r="O3647">
        <v>0</v>
      </c>
    </row>
    <row r="3648" spans="1:15">
      <c r="A3648">
        <v>1235</v>
      </c>
      <c r="B3648">
        <v>6133</v>
      </c>
      <c r="C3648" s="10">
        <v>613367</v>
      </c>
      <c r="D3648" t="s">
        <v>6669</v>
      </c>
      <c r="E3648" t="s">
        <v>12784</v>
      </c>
      <c r="F3648" t="s">
        <v>12816</v>
      </c>
      <c r="G3648" t="s">
        <v>6672</v>
      </c>
      <c r="H3648" t="s">
        <v>12785</v>
      </c>
      <c r="I3648" t="s">
        <v>12817</v>
      </c>
      <c r="J3648">
        <v>0</v>
      </c>
      <c r="K3648">
        <v>0</v>
      </c>
      <c r="L3648">
        <v>1</v>
      </c>
      <c r="M3648">
        <v>0</v>
      </c>
      <c r="N3648">
        <v>0</v>
      </c>
      <c r="O3648">
        <v>0</v>
      </c>
    </row>
    <row r="3649" spans="1:15">
      <c r="A3649">
        <v>1235</v>
      </c>
      <c r="B3649">
        <v>6132</v>
      </c>
      <c r="C3649" s="10">
        <v>613245</v>
      </c>
      <c r="D3649" t="s">
        <v>6669</v>
      </c>
      <c r="E3649" t="s">
        <v>12784</v>
      </c>
      <c r="F3649" t="s">
        <v>12818</v>
      </c>
      <c r="G3649" t="s">
        <v>6672</v>
      </c>
      <c r="H3649" t="s">
        <v>12785</v>
      </c>
      <c r="I3649" t="s">
        <v>12819</v>
      </c>
      <c r="J3649">
        <v>0</v>
      </c>
      <c r="K3649">
        <v>0</v>
      </c>
      <c r="L3649">
        <v>0</v>
      </c>
      <c r="M3649">
        <v>0</v>
      </c>
      <c r="N3649">
        <v>0</v>
      </c>
      <c r="O3649">
        <v>0</v>
      </c>
    </row>
    <row r="3650" spans="1:15">
      <c r="A3650">
        <v>1235</v>
      </c>
      <c r="B3650">
        <v>6133</v>
      </c>
      <c r="C3650" s="10">
        <v>613362</v>
      </c>
      <c r="D3650" t="s">
        <v>6669</v>
      </c>
      <c r="E3650" t="s">
        <v>12784</v>
      </c>
      <c r="F3650" t="s">
        <v>12820</v>
      </c>
      <c r="G3650" t="s">
        <v>6672</v>
      </c>
      <c r="H3650" t="s">
        <v>12785</v>
      </c>
      <c r="I3650" t="s">
        <v>12821</v>
      </c>
      <c r="J3650">
        <v>0</v>
      </c>
      <c r="K3650">
        <v>0</v>
      </c>
      <c r="L3650">
        <v>0</v>
      </c>
      <c r="M3650">
        <v>0</v>
      </c>
      <c r="N3650">
        <v>0</v>
      </c>
      <c r="O3650">
        <v>0</v>
      </c>
    </row>
    <row r="3651" spans="1:15">
      <c r="A3651">
        <v>1235</v>
      </c>
      <c r="B3651">
        <v>6132</v>
      </c>
      <c r="C3651" s="10">
        <v>613220</v>
      </c>
      <c r="D3651" t="s">
        <v>6669</v>
      </c>
      <c r="E3651" t="s">
        <v>12784</v>
      </c>
      <c r="F3651" t="s">
        <v>12822</v>
      </c>
      <c r="G3651" t="s">
        <v>6672</v>
      </c>
      <c r="H3651" t="s">
        <v>12785</v>
      </c>
      <c r="I3651" t="s">
        <v>12823</v>
      </c>
      <c r="J3651">
        <v>0</v>
      </c>
      <c r="K3651">
        <v>0</v>
      </c>
      <c r="L3651">
        <v>0</v>
      </c>
      <c r="M3651">
        <v>0</v>
      </c>
      <c r="N3651">
        <v>0</v>
      </c>
      <c r="O3651">
        <v>0</v>
      </c>
    </row>
    <row r="3652" spans="1:15">
      <c r="A3652">
        <v>1235</v>
      </c>
      <c r="B3652">
        <v>6133</v>
      </c>
      <c r="C3652" s="10">
        <v>613373</v>
      </c>
      <c r="D3652" t="s">
        <v>6669</v>
      </c>
      <c r="E3652" t="s">
        <v>12784</v>
      </c>
      <c r="F3652" t="s">
        <v>10792</v>
      </c>
      <c r="G3652" t="s">
        <v>6672</v>
      </c>
      <c r="H3652" t="s">
        <v>12785</v>
      </c>
      <c r="I3652" t="s">
        <v>10793</v>
      </c>
      <c r="J3652">
        <v>0</v>
      </c>
      <c r="K3652">
        <v>0</v>
      </c>
      <c r="L3652">
        <v>0</v>
      </c>
      <c r="M3652">
        <v>0</v>
      </c>
      <c r="N3652">
        <v>0</v>
      </c>
      <c r="O3652">
        <v>0</v>
      </c>
    </row>
    <row r="3653" spans="1:15">
      <c r="A3653">
        <v>1235</v>
      </c>
      <c r="B3653">
        <v>6132</v>
      </c>
      <c r="C3653" s="10">
        <v>613242</v>
      </c>
      <c r="D3653" t="s">
        <v>6669</v>
      </c>
      <c r="E3653" t="s">
        <v>12784</v>
      </c>
      <c r="F3653" t="s">
        <v>12824</v>
      </c>
      <c r="G3653" t="s">
        <v>6672</v>
      </c>
      <c r="H3653" t="s">
        <v>12785</v>
      </c>
      <c r="I3653" t="s">
        <v>12825</v>
      </c>
      <c r="J3653">
        <v>0</v>
      </c>
      <c r="K3653">
        <v>0</v>
      </c>
      <c r="L3653">
        <v>1</v>
      </c>
      <c r="M3653">
        <v>0</v>
      </c>
      <c r="N3653">
        <v>0</v>
      </c>
      <c r="O3653">
        <v>0</v>
      </c>
    </row>
    <row r="3654" spans="1:15">
      <c r="A3654">
        <v>1235</v>
      </c>
      <c r="B3654">
        <v>6132</v>
      </c>
      <c r="C3654" s="10">
        <v>613243</v>
      </c>
      <c r="D3654" t="s">
        <v>6669</v>
      </c>
      <c r="E3654" t="s">
        <v>12784</v>
      </c>
      <c r="F3654" t="s">
        <v>12826</v>
      </c>
      <c r="G3654" t="s">
        <v>6672</v>
      </c>
      <c r="H3654" t="s">
        <v>12785</v>
      </c>
      <c r="I3654" t="s">
        <v>12827</v>
      </c>
      <c r="J3654">
        <v>0</v>
      </c>
      <c r="K3654">
        <v>0</v>
      </c>
      <c r="L3654">
        <v>1</v>
      </c>
      <c r="M3654">
        <v>0</v>
      </c>
      <c r="N3654">
        <v>0</v>
      </c>
      <c r="O3654">
        <v>0</v>
      </c>
    </row>
    <row r="3655" spans="1:15">
      <c r="A3655">
        <v>1235</v>
      </c>
      <c r="B3655">
        <v>6132</v>
      </c>
      <c r="C3655" s="10">
        <v>613241</v>
      </c>
      <c r="D3655" t="s">
        <v>6669</v>
      </c>
      <c r="E3655" t="s">
        <v>12784</v>
      </c>
      <c r="F3655" t="s">
        <v>12828</v>
      </c>
      <c r="G3655" t="s">
        <v>6672</v>
      </c>
      <c r="H3655" t="s">
        <v>12785</v>
      </c>
      <c r="I3655" t="s">
        <v>12829</v>
      </c>
      <c r="J3655">
        <v>0</v>
      </c>
      <c r="K3655">
        <v>0</v>
      </c>
      <c r="L3655">
        <v>1</v>
      </c>
      <c r="M3655">
        <v>0</v>
      </c>
      <c r="N3655">
        <v>0</v>
      </c>
      <c r="O3655">
        <v>0</v>
      </c>
    </row>
    <row r="3656" spans="1:15">
      <c r="A3656">
        <v>1235</v>
      </c>
      <c r="B3656">
        <v>6132</v>
      </c>
      <c r="C3656" s="10">
        <v>613244</v>
      </c>
      <c r="D3656" t="s">
        <v>6669</v>
      </c>
      <c r="E3656" t="s">
        <v>12784</v>
      </c>
      <c r="F3656" t="s">
        <v>12830</v>
      </c>
      <c r="G3656" t="s">
        <v>6672</v>
      </c>
      <c r="H3656" t="s">
        <v>12785</v>
      </c>
      <c r="I3656" t="s">
        <v>12831</v>
      </c>
      <c r="J3656">
        <v>0</v>
      </c>
      <c r="K3656">
        <v>0</v>
      </c>
      <c r="L3656">
        <v>1</v>
      </c>
      <c r="M3656">
        <v>0</v>
      </c>
      <c r="N3656">
        <v>0</v>
      </c>
      <c r="O3656">
        <v>0</v>
      </c>
    </row>
    <row r="3657" spans="1:15">
      <c r="A3657">
        <v>1235</v>
      </c>
      <c r="B3657">
        <v>6132</v>
      </c>
      <c r="C3657" s="10">
        <v>613253</v>
      </c>
      <c r="D3657" t="s">
        <v>6669</v>
      </c>
      <c r="E3657" t="s">
        <v>12784</v>
      </c>
      <c r="F3657" t="s">
        <v>12832</v>
      </c>
      <c r="G3657" t="s">
        <v>6672</v>
      </c>
      <c r="H3657" t="s">
        <v>12785</v>
      </c>
      <c r="I3657" t="s">
        <v>12833</v>
      </c>
      <c r="J3657">
        <v>0</v>
      </c>
      <c r="K3657">
        <v>0</v>
      </c>
      <c r="L3657">
        <v>0</v>
      </c>
      <c r="M3657">
        <v>0</v>
      </c>
      <c r="N3657">
        <v>0</v>
      </c>
      <c r="O3657">
        <v>0</v>
      </c>
    </row>
    <row r="3658" spans="1:15">
      <c r="A3658">
        <v>1235</v>
      </c>
      <c r="B3658">
        <v>6132</v>
      </c>
      <c r="C3658" s="10">
        <v>613254</v>
      </c>
      <c r="D3658" t="s">
        <v>6669</v>
      </c>
      <c r="E3658" t="s">
        <v>12784</v>
      </c>
      <c r="F3658" t="s">
        <v>12834</v>
      </c>
      <c r="G3658" t="s">
        <v>6672</v>
      </c>
      <c r="H3658" t="s">
        <v>12785</v>
      </c>
      <c r="I3658" t="s">
        <v>12835</v>
      </c>
      <c r="J3658">
        <v>0</v>
      </c>
      <c r="K3658">
        <v>0</v>
      </c>
      <c r="L3658">
        <v>0</v>
      </c>
      <c r="M3658">
        <v>0</v>
      </c>
      <c r="N3658">
        <v>0</v>
      </c>
      <c r="O3658">
        <v>0</v>
      </c>
    </row>
    <row r="3659" spans="1:15">
      <c r="A3659">
        <v>1235</v>
      </c>
      <c r="B3659">
        <v>6132</v>
      </c>
      <c r="C3659" s="10">
        <v>613255</v>
      </c>
      <c r="D3659" t="s">
        <v>6669</v>
      </c>
      <c r="E3659" t="s">
        <v>12784</v>
      </c>
      <c r="F3659" t="s">
        <v>12836</v>
      </c>
      <c r="G3659" t="s">
        <v>6672</v>
      </c>
      <c r="H3659" t="s">
        <v>12785</v>
      </c>
      <c r="I3659" t="s">
        <v>12837</v>
      </c>
      <c r="J3659">
        <v>0</v>
      </c>
      <c r="K3659">
        <v>0</v>
      </c>
      <c r="L3659">
        <v>1</v>
      </c>
      <c r="M3659">
        <v>0</v>
      </c>
      <c r="N3659">
        <v>0</v>
      </c>
      <c r="O3659">
        <v>0</v>
      </c>
    </row>
    <row r="3660" spans="1:15">
      <c r="A3660">
        <v>1235</v>
      </c>
      <c r="B3660">
        <v>6132</v>
      </c>
      <c r="C3660" s="10">
        <v>613256</v>
      </c>
      <c r="D3660" t="s">
        <v>6669</v>
      </c>
      <c r="E3660" t="s">
        <v>12784</v>
      </c>
      <c r="F3660" t="s">
        <v>12838</v>
      </c>
      <c r="G3660" t="s">
        <v>6672</v>
      </c>
      <c r="H3660" t="s">
        <v>12785</v>
      </c>
      <c r="I3660" t="s">
        <v>12839</v>
      </c>
      <c r="J3660">
        <v>0</v>
      </c>
      <c r="K3660">
        <v>0</v>
      </c>
      <c r="L3660">
        <v>1</v>
      </c>
      <c r="M3660">
        <v>0</v>
      </c>
      <c r="N3660">
        <v>0</v>
      </c>
      <c r="O3660">
        <v>0</v>
      </c>
    </row>
    <row r="3661" spans="1:15">
      <c r="A3661">
        <v>1235</v>
      </c>
      <c r="B3661">
        <v>6132</v>
      </c>
      <c r="C3661" s="10">
        <v>613257</v>
      </c>
      <c r="D3661" t="s">
        <v>6669</v>
      </c>
      <c r="E3661" t="s">
        <v>12784</v>
      </c>
      <c r="F3661" t="s">
        <v>12840</v>
      </c>
      <c r="G3661" t="s">
        <v>6672</v>
      </c>
      <c r="H3661" t="s">
        <v>12785</v>
      </c>
      <c r="I3661" t="s">
        <v>12841</v>
      </c>
      <c r="J3661">
        <v>0</v>
      </c>
      <c r="K3661">
        <v>0</v>
      </c>
      <c r="L3661">
        <v>1</v>
      </c>
      <c r="M3661">
        <v>0</v>
      </c>
      <c r="N3661">
        <v>0</v>
      </c>
      <c r="O3661">
        <v>0</v>
      </c>
    </row>
    <row r="3662" spans="1:15">
      <c r="A3662">
        <v>1235</v>
      </c>
      <c r="B3662">
        <v>6132</v>
      </c>
      <c r="C3662" s="10">
        <v>613258</v>
      </c>
      <c r="D3662" t="s">
        <v>6669</v>
      </c>
      <c r="E3662" t="s">
        <v>12784</v>
      </c>
      <c r="F3662" t="s">
        <v>12842</v>
      </c>
      <c r="G3662" t="s">
        <v>6672</v>
      </c>
      <c r="H3662" t="s">
        <v>12785</v>
      </c>
      <c r="I3662" t="s">
        <v>12843</v>
      </c>
      <c r="J3662">
        <v>0</v>
      </c>
      <c r="K3662">
        <v>0</v>
      </c>
      <c r="L3662">
        <v>1</v>
      </c>
      <c r="M3662">
        <v>0</v>
      </c>
      <c r="N3662">
        <v>0</v>
      </c>
      <c r="O3662">
        <v>0</v>
      </c>
    </row>
    <row r="3663" spans="1:15">
      <c r="A3663">
        <v>1235</v>
      </c>
      <c r="B3663">
        <v>6132</v>
      </c>
      <c r="C3663" s="10">
        <v>613259</v>
      </c>
      <c r="D3663" t="s">
        <v>6669</v>
      </c>
      <c r="E3663" t="s">
        <v>12784</v>
      </c>
      <c r="F3663" t="s">
        <v>12844</v>
      </c>
      <c r="G3663" t="s">
        <v>6672</v>
      </c>
      <c r="H3663" t="s">
        <v>12785</v>
      </c>
      <c r="I3663" t="s">
        <v>12845</v>
      </c>
      <c r="J3663">
        <v>0</v>
      </c>
      <c r="K3663">
        <v>0</v>
      </c>
      <c r="L3663">
        <v>1</v>
      </c>
      <c r="M3663">
        <v>0</v>
      </c>
      <c r="N3663">
        <v>0</v>
      </c>
      <c r="O3663">
        <v>0</v>
      </c>
    </row>
    <row r="3664" spans="1:15">
      <c r="A3664">
        <v>1235</v>
      </c>
      <c r="B3664">
        <v>6132</v>
      </c>
      <c r="C3664" s="10">
        <v>613251</v>
      </c>
      <c r="D3664" t="s">
        <v>6669</v>
      </c>
      <c r="E3664" t="s">
        <v>12784</v>
      </c>
      <c r="F3664" t="s">
        <v>12846</v>
      </c>
      <c r="G3664" t="s">
        <v>6672</v>
      </c>
      <c r="H3664" t="s">
        <v>12785</v>
      </c>
      <c r="I3664" t="s">
        <v>12847</v>
      </c>
      <c r="J3664">
        <v>0</v>
      </c>
      <c r="K3664">
        <v>0</v>
      </c>
      <c r="L3664">
        <v>0</v>
      </c>
      <c r="M3664">
        <v>0</v>
      </c>
      <c r="N3664">
        <v>0</v>
      </c>
      <c r="O3664">
        <v>0</v>
      </c>
    </row>
    <row r="3665" spans="1:15">
      <c r="A3665">
        <v>1235</v>
      </c>
      <c r="B3665">
        <v>6133</v>
      </c>
      <c r="C3665" s="10">
        <v>613374</v>
      </c>
      <c r="D3665" t="s">
        <v>6669</v>
      </c>
      <c r="E3665" t="s">
        <v>12784</v>
      </c>
      <c r="F3665" t="s">
        <v>9484</v>
      </c>
      <c r="G3665" t="s">
        <v>6672</v>
      </c>
      <c r="H3665" t="s">
        <v>12785</v>
      </c>
      <c r="I3665" t="s">
        <v>9485</v>
      </c>
      <c r="J3665">
        <v>0</v>
      </c>
      <c r="K3665">
        <v>0</v>
      </c>
      <c r="L3665">
        <v>0</v>
      </c>
      <c r="M3665">
        <v>0</v>
      </c>
      <c r="N3665">
        <v>0</v>
      </c>
      <c r="O3665">
        <v>0</v>
      </c>
    </row>
    <row r="3666" spans="1:15">
      <c r="A3666">
        <v>1235</v>
      </c>
      <c r="B3666">
        <v>6134</v>
      </c>
      <c r="C3666" s="10">
        <v>613484</v>
      </c>
      <c r="D3666" t="s">
        <v>6669</v>
      </c>
      <c r="E3666" t="s">
        <v>12784</v>
      </c>
      <c r="F3666" t="s">
        <v>12848</v>
      </c>
      <c r="G3666" t="s">
        <v>6672</v>
      </c>
      <c r="H3666" t="s">
        <v>12785</v>
      </c>
      <c r="I3666" t="s">
        <v>12849</v>
      </c>
      <c r="J3666">
        <v>1</v>
      </c>
      <c r="K3666">
        <v>0</v>
      </c>
      <c r="L3666">
        <v>1</v>
      </c>
      <c r="M3666">
        <v>0</v>
      </c>
      <c r="N3666">
        <v>0</v>
      </c>
      <c r="O3666">
        <v>0</v>
      </c>
    </row>
    <row r="3667" spans="1:15">
      <c r="A3667">
        <v>1235</v>
      </c>
      <c r="B3667">
        <v>6133</v>
      </c>
      <c r="C3667" s="10">
        <v>613361</v>
      </c>
      <c r="D3667" t="s">
        <v>6669</v>
      </c>
      <c r="E3667" t="s">
        <v>12784</v>
      </c>
      <c r="F3667" t="s">
        <v>12850</v>
      </c>
      <c r="G3667" t="s">
        <v>6672</v>
      </c>
      <c r="H3667" t="s">
        <v>12785</v>
      </c>
      <c r="I3667" t="s">
        <v>12851</v>
      </c>
      <c r="J3667">
        <v>1</v>
      </c>
      <c r="K3667">
        <v>0</v>
      </c>
      <c r="L3667">
        <v>1</v>
      </c>
      <c r="M3667">
        <v>0</v>
      </c>
      <c r="N3667">
        <v>0</v>
      </c>
      <c r="O3667">
        <v>0</v>
      </c>
    </row>
    <row r="3668" spans="1:15">
      <c r="A3668">
        <v>1235</v>
      </c>
      <c r="B3668">
        <v>6134</v>
      </c>
      <c r="C3668" s="10">
        <v>613480</v>
      </c>
      <c r="D3668" t="s">
        <v>6669</v>
      </c>
      <c r="E3668" t="s">
        <v>12784</v>
      </c>
      <c r="F3668" t="s">
        <v>12852</v>
      </c>
      <c r="G3668" t="s">
        <v>6672</v>
      </c>
      <c r="H3668" t="s">
        <v>12785</v>
      </c>
      <c r="I3668" t="s">
        <v>12853</v>
      </c>
      <c r="J3668">
        <v>1</v>
      </c>
      <c r="K3668">
        <v>0</v>
      </c>
      <c r="L3668">
        <v>0</v>
      </c>
      <c r="M3668">
        <v>0</v>
      </c>
      <c r="N3668">
        <v>0</v>
      </c>
      <c r="O3668">
        <v>0</v>
      </c>
    </row>
    <row r="3669" spans="1:15">
      <c r="A3669">
        <v>1235</v>
      </c>
      <c r="B3669">
        <v>6134</v>
      </c>
      <c r="C3669" s="10">
        <v>613481</v>
      </c>
      <c r="D3669" t="s">
        <v>6669</v>
      </c>
      <c r="E3669" t="s">
        <v>12784</v>
      </c>
      <c r="F3669" t="s">
        <v>12854</v>
      </c>
      <c r="G3669" t="s">
        <v>6672</v>
      </c>
      <c r="H3669" t="s">
        <v>12785</v>
      </c>
      <c r="I3669" t="s">
        <v>12855</v>
      </c>
      <c r="J3669">
        <v>1</v>
      </c>
      <c r="K3669">
        <v>0</v>
      </c>
      <c r="L3669">
        <v>0</v>
      </c>
      <c r="M3669">
        <v>0</v>
      </c>
      <c r="N3669">
        <v>0</v>
      </c>
      <c r="O3669">
        <v>0</v>
      </c>
    </row>
    <row r="3670" spans="1:15">
      <c r="A3670">
        <v>1235</v>
      </c>
      <c r="B3670">
        <v>6134</v>
      </c>
      <c r="C3670" s="10">
        <v>613482</v>
      </c>
      <c r="D3670" t="s">
        <v>6669</v>
      </c>
      <c r="E3670" t="s">
        <v>12784</v>
      </c>
      <c r="F3670" t="s">
        <v>12856</v>
      </c>
      <c r="G3670" t="s">
        <v>6672</v>
      </c>
      <c r="H3670" t="s">
        <v>12785</v>
      </c>
      <c r="I3670" t="s">
        <v>12857</v>
      </c>
      <c r="J3670">
        <v>1</v>
      </c>
      <c r="K3670">
        <v>0</v>
      </c>
      <c r="L3670">
        <v>0</v>
      </c>
      <c r="M3670">
        <v>0</v>
      </c>
      <c r="N3670">
        <v>0</v>
      </c>
      <c r="O3670">
        <v>0</v>
      </c>
    </row>
    <row r="3671" spans="1:15">
      <c r="A3671">
        <v>1235</v>
      </c>
      <c r="B3671">
        <v>6132</v>
      </c>
      <c r="C3671" s="10">
        <v>613219</v>
      </c>
      <c r="D3671" t="s">
        <v>6669</v>
      </c>
      <c r="E3671" t="s">
        <v>12784</v>
      </c>
      <c r="F3671" t="s">
        <v>12858</v>
      </c>
      <c r="G3671" t="s">
        <v>6672</v>
      </c>
      <c r="H3671" t="s">
        <v>12785</v>
      </c>
      <c r="I3671" t="s">
        <v>12859</v>
      </c>
      <c r="J3671">
        <v>0</v>
      </c>
      <c r="K3671">
        <v>0</v>
      </c>
      <c r="L3671">
        <v>0</v>
      </c>
      <c r="M3671">
        <v>0</v>
      </c>
      <c r="N3671">
        <v>0</v>
      </c>
      <c r="O3671">
        <v>0</v>
      </c>
    </row>
    <row r="3672" spans="1:15">
      <c r="A3672">
        <v>1235</v>
      </c>
      <c r="B3672">
        <v>6132</v>
      </c>
      <c r="C3672" s="10">
        <v>613211</v>
      </c>
      <c r="D3672" t="s">
        <v>6669</v>
      </c>
      <c r="E3672" t="s">
        <v>12784</v>
      </c>
      <c r="F3672" t="s">
        <v>12860</v>
      </c>
      <c r="G3672" t="s">
        <v>6672</v>
      </c>
      <c r="H3672" t="s">
        <v>12785</v>
      </c>
      <c r="I3672" t="s">
        <v>12861</v>
      </c>
      <c r="J3672">
        <v>0</v>
      </c>
      <c r="K3672">
        <v>0</v>
      </c>
      <c r="L3672">
        <v>1</v>
      </c>
      <c r="M3672">
        <v>0</v>
      </c>
      <c r="N3672">
        <v>0</v>
      </c>
      <c r="O3672">
        <v>0</v>
      </c>
    </row>
    <row r="3673" spans="1:15">
      <c r="A3673">
        <v>1235</v>
      </c>
      <c r="B3673">
        <v>6132</v>
      </c>
      <c r="C3673" s="10">
        <v>613212</v>
      </c>
      <c r="D3673" t="s">
        <v>6669</v>
      </c>
      <c r="E3673" t="s">
        <v>12784</v>
      </c>
      <c r="F3673" t="s">
        <v>12862</v>
      </c>
      <c r="G3673" t="s">
        <v>6672</v>
      </c>
      <c r="H3673" t="s">
        <v>12785</v>
      </c>
      <c r="I3673" t="s">
        <v>12863</v>
      </c>
      <c r="J3673">
        <v>0</v>
      </c>
      <c r="K3673">
        <v>0</v>
      </c>
      <c r="L3673">
        <v>1</v>
      </c>
      <c r="M3673">
        <v>0</v>
      </c>
      <c r="N3673">
        <v>0</v>
      </c>
      <c r="O3673">
        <v>0</v>
      </c>
    </row>
    <row r="3674" spans="1:15">
      <c r="A3674">
        <v>1235</v>
      </c>
      <c r="B3674">
        <v>6132</v>
      </c>
      <c r="C3674" s="10">
        <v>613213</v>
      </c>
      <c r="D3674" t="s">
        <v>6669</v>
      </c>
      <c r="E3674" t="s">
        <v>12784</v>
      </c>
      <c r="F3674" t="s">
        <v>12864</v>
      </c>
      <c r="G3674" t="s">
        <v>6672</v>
      </c>
      <c r="H3674" t="s">
        <v>12785</v>
      </c>
      <c r="I3674" t="s">
        <v>12865</v>
      </c>
      <c r="J3674">
        <v>0</v>
      </c>
      <c r="K3674">
        <v>0</v>
      </c>
      <c r="L3674">
        <v>1</v>
      </c>
      <c r="M3674">
        <v>0</v>
      </c>
      <c r="N3674">
        <v>0</v>
      </c>
      <c r="O3674">
        <v>0</v>
      </c>
    </row>
    <row r="3675" spans="1:15">
      <c r="A3675">
        <v>1235</v>
      </c>
      <c r="B3675">
        <v>6132</v>
      </c>
      <c r="C3675" s="10">
        <v>613214</v>
      </c>
      <c r="D3675" t="s">
        <v>6669</v>
      </c>
      <c r="E3675" t="s">
        <v>12784</v>
      </c>
      <c r="F3675" t="s">
        <v>12866</v>
      </c>
      <c r="G3675" t="s">
        <v>6672</v>
      </c>
      <c r="H3675" t="s">
        <v>12785</v>
      </c>
      <c r="I3675" t="s">
        <v>12867</v>
      </c>
      <c r="J3675">
        <v>0</v>
      </c>
      <c r="K3675">
        <v>0</v>
      </c>
      <c r="L3675">
        <v>1</v>
      </c>
      <c r="M3675">
        <v>0</v>
      </c>
      <c r="N3675">
        <v>0</v>
      </c>
      <c r="O3675">
        <v>0</v>
      </c>
    </row>
    <row r="3676" spans="1:15">
      <c r="A3676">
        <v>1235</v>
      </c>
      <c r="B3676">
        <v>6132</v>
      </c>
      <c r="C3676" s="10">
        <v>613215</v>
      </c>
      <c r="D3676" t="s">
        <v>6669</v>
      </c>
      <c r="E3676" t="s">
        <v>12784</v>
      </c>
      <c r="F3676" t="s">
        <v>12868</v>
      </c>
      <c r="G3676" t="s">
        <v>6672</v>
      </c>
      <c r="H3676" t="s">
        <v>12785</v>
      </c>
      <c r="I3676" t="s">
        <v>12869</v>
      </c>
      <c r="J3676">
        <v>0</v>
      </c>
      <c r="K3676">
        <v>0</v>
      </c>
      <c r="L3676">
        <v>1</v>
      </c>
      <c r="M3676">
        <v>0</v>
      </c>
      <c r="N3676">
        <v>0</v>
      </c>
      <c r="O3676">
        <v>0</v>
      </c>
    </row>
    <row r="3677" spans="1:15">
      <c r="A3677">
        <v>1235</v>
      </c>
      <c r="B3677">
        <v>6132</v>
      </c>
      <c r="C3677" s="10">
        <v>613216</v>
      </c>
      <c r="D3677" t="s">
        <v>6669</v>
      </c>
      <c r="E3677" t="s">
        <v>12784</v>
      </c>
      <c r="F3677" t="s">
        <v>12870</v>
      </c>
      <c r="G3677" t="s">
        <v>6672</v>
      </c>
      <c r="H3677" t="s">
        <v>12785</v>
      </c>
      <c r="I3677" t="s">
        <v>12871</v>
      </c>
      <c r="J3677">
        <v>0</v>
      </c>
      <c r="K3677">
        <v>0</v>
      </c>
      <c r="L3677">
        <v>1</v>
      </c>
      <c r="M3677">
        <v>0</v>
      </c>
      <c r="N3677">
        <v>0</v>
      </c>
      <c r="O3677">
        <v>0</v>
      </c>
    </row>
    <row r="3678" spans="1:15">
      <c r="A3678">
        <v>1235</v>
      </c>
      <c r="B3678">
        <v>6132</v>
      </c>
      <c r="C3678" s="10">
        <v>613217</v>
      </c>
      <c r="D3678" t="s">
        <v>6669</v>
      </c>
      <c r="E3678" t="s">
        <v>12784</v>
      </c>
      <c r="F3678" t="s">
        <v>12872</v>
      </c>
      <c r="G3678" t="s">
        <v>6672</v>
      </c>
      <c r="H3678" t="s">
        <v>12785</v>
      </c>
      <c r="I3678" t="s">
        <v>12873</v>
      </c>
      <c r="J3678">
        <v>0</v>
      </c>
      <c r="K3678">
        <v>0</v>
      </c>
      <c r="L3678">
        <v>1</v>
      </c>
      <c r="M3678">
        <v>0</v>
      </c>
      <c r="N3678">
        <v>0</v>
      </c>
      <c r="O3678">
        <v>0</v>
      </c>
    </row>
    <row r="3679" spans="1:15">
      <c r="A3679">
        <v>1235</v>
      </c>
      <c r="B3679">
        <v>6132</v>
      </c>
      <c r="C3679" s="10">
        <v>613248</v>
      </c>
      <c r="D3679" t="s">
        <v>6669</v>
      </c>
      <c r="E3679" t="s">
        <v>12784</v>
      </c>
      <c r="F3679" t="s">
        <v>12874</v>
      </c>
      <c r="G3679" t="s">
        <v>6672</v>
      </c>
      <c r="H3679" t="s">
        <v>12785</v>
      </c>
      <c r="I3679" t="s">
        <v>12875</v>
      </c>
      <c r="J3679">
        <v>0</v>
      </c>
      <c r="K3679">
        <v>0</v>
      </c>
      <c r="L3679">
        <v>0</v>
      </c>
      <c r="M3679">
        <v>0</v>
      </c>
      <c r="N3679">
        <v>0</v>
      </c>
      <c r="O3679">
        <v>0</v>
      </c>
    </row>
    <row r="3680" spans="1:15">
      <c r="A3680">
        <v>1235</v>
      </c>
      <c r="B3680">
        <v>6132</v>
      </c>
      <c r="C3680" s="10">
        <v>613261</v>
      </c>
      <c r="D3680" t="s">
        <v>6669</v>
      </c>
      <c r="E3680" t="s">
        <v>12784</v>
      </c>
      <c r="F3680" t="s">
        <v>12876</v>
      </c>
      <c r="G3680" t="s">
        <v>6672</v>
      </c>
      <c r="H3680" t="s">
        <v>12785</v>
      </c>
      <c r="I3680" t="s">
        <v>12877</v>
      </c>
      <c r="J3680">
        <v>0</v>
      </c>
      <c r="K3680">
        <v>0</v>
      </c>
      <c r="L3680">
        <v>1</v>
      </c>
      <c r="M3680">
        <v>0</v>
      </c>
      <c r="N3680">
        <v>0</v>
      </c>
      <c r="O3680">
        <v>0</v>
      </c>
    </row>
    <row r="3681" spans="1:15">
      <c r="A3681">
        <v>1235</v>
      </c>
      <c r="B3681">
        <v>6132</v>
      </c>
      <c r="C3681" s="10">
        <v>613262</v>
      </c>
      <c r="D3681" t="s">
        <v>6669</v>
      </c>
      <c r="E3681" t="s">
        <v>12784</v>
      </c>
      <c r="F3681" t="s">
        <v>12878</v>
      </c>
      <c r="G3681" t="s">
        <v>6672</v>
      </c>
      <c r="H3681" t="s">
        <v>12785</v>
      </c>
      <c r="I3681" t="s">
        <v>12879</v>
      </c>
      <c r="J3681">
        <v>0</v>
      </c>
      <c r="K3681">
        <v>0</v>
      </c>
      <c r="L3681">
        <v>1</v>
      </c>
      <c r="M3681">
        <v>0</v>
      </c>
      <c r="N3681">
        <v>0</v>
      </c>
      <c r="O3681">
        <v>0</v>
      </c>
    </row>
    <row r="3682" spans="1:15">
      <c r="A3682">
        <v>1235</v>
      </c>
      <c r="B3682">
        <v>6132</v>
      </c>
      <c r="C3682" s="10">
        <v>613210</v>
      </c>
      <c r="D3682" t="s">
        <v>6669</v>
      </c>
      <c r="E3682" t="s">
        <v>12784</v>
      </c>
      <c r="F3682" t="s">
        <v>12880</v>
      </c>
      <c r="G3682" t="s">
        <v>6672</v>
      </c>
      <c r="H3682" t="s">
        <v>12785</v>
      </c>
      <c r="I3682" t="s">
        <v>12881</v>
      </c>
      <c r="J3682">
        <v>0</v>
      </c>
      <c r="K3682">
        <v>0</v>
      </c>
      <c r="L3682">
        <v>1</v>
      </c>
      <c r="M3682">
        <v>0</v>
      </c>
      <c r="N3682">
        <v>0</v>
      </c>
      <c r="O3682">
        <v>0</v>
      </c>
    </row>
    <row r="3683" spans="1:15">
      <c r="A3683">
        <v>1235</v>
      </c>
      <c r="B3683">
        <v>6132</v>
      </c>
      <c r="C3683" s="10">
        <v>613201</v>
      </c>
      <c r="D3683" t="s">
        <v>6669</v>
      </c>
      <c r="E3683" t="s">
        <v>12784</v>
      </c>
      <c r="F3683" t="s">
        <v>12882</v>
      </c>
      <c r="G3683" t="s">
        <v>6672</v>
      </c>
      <c r="H3683" t="s">
        <v>12785</v>
      </c>
      <c r="I3683" t="s">
        <v>12883</v>
      </c>
      <c r="J3683">
        <v>0</v>
      </c>
      <c r="K3683">
        <v>0</v>
      </c>
      <c r="L3683">
        <v>1</v>
      </c>
      <c r="M3683">
        <v>0</v>
      </c>
      <c r="N3683">
        <v>0</v>
      </c>
      <c r="O3683">
        <v>0</v>
      </c>
    </row>
    <row r="3684" spans="1:15">
      <c r="A3684">
        <v>1235</v>
      </c>
      <c r="B3684">
        <v>6132</v>
      </c>
      <c r="C3684" s="10">
        <v>613202</v>
      </c>
      <c r="D3684" t="s">
        <v>6669</v>
      </c>
      <c r="E3684" t="s">
        <v>12784</v>
      </c>
      <c r="F3684" t="s">
        <v>12884</v>
      </c>
      <c r="G3684" t="s">
        <v>6672</v>
      </c>
      <c r="H3684" t="s">
        <v>12785</v>
      </c>
      <c r="I3684" t="s">
        <v>12885</v>
      </c>
      <c r="J3684">
        <v>0</v>
      </c>
      <c r="K3684">
        <v>0</v>
      </c>
      <c r="L3684">
        <v>1</v>
      </c>
      <c r="M3684">
        <v>0</v>
      </c>
      <c r="N3684">
        <v>0</v>
      </c>
      <c r="O3684">
        <v>0</v>
      </c>
    </row>
    <row r="3685" spans="1:15">
      <c r="A3685">
        <v>1235</v>
      </c>
      <c r="B3685">
        <v>6132</v>
      </c>
      <c r="C3685" s="10">
        <v>613203</v>
      </c>
      <c r="D3685" t="s">
        <v>6669</v>
      </c>
      <c r="E3685" t="s">
        <v>12784</v>
      </c>
      <c r="F3685" t="s">
        <v>12886</v>
      </c>
      <c r="G3685" t="s">
        <v>6672</v>
      </c>
      <c r="H3685" t="s">
        <v>12785</v>
      </c>
      <c r="I3685" t="s">
        <v>12887</v>
      </c>
      <c r="J3685">
        <v>0</v>
      </c>
      <c r="K3685">
        <v>0</v>
      </c>
      <c r="L3685">
        <v>1</v>
      </c>
      <c r="M3685">
        <v>0</v>
      </c>
      <c r="N3685">
        <v>0</v>
      </c>
      <c r="O3685">
        <v>0</v>
      </c>
    </row>
    <row r="3686" spans="1:15">
      <c r="A3686">
        <v>1235</v>
      </c>
      <c r="B3686">
        <v>6132</v>
      </c>
      <c r="C3686" s="10">
        <v>613204</v>
      </c>
      <c r="D3686" t="s">
        <v>6669</v>
      </c>
      <c r="E3686" t="s">
        <v>12784</v>
      </c>
      <c r="F3686" t="s">
        <v>12888</v>
      </c>
      <c r="G3686" t="s">
        <v>6672</v>
      </c>
      <c r="H3686" t="s">
        <v>12785</v>
      </c>
      <c r="I3686" t="s">
        <v>12889</v>
      </c>
      <c r="J3686">
        <v>0</v>
      </c>
      <c r="K3686">
        <v>0</v>
      </c>
      <c r="L3686">
        <v>1</v>
      </c>
      <c r="M3686">
        <v>0</v>
      </c>
      <c r="N3686">
        <v>0</v>
      </c>
      <c r="O3686">
        <v>0</v>
      </c>
    </row>
    <row r="3687" spans="1:15">
      <c r="A3687">
        <v>1235</v>
      </c>
      <c r="B3687">
        <v>6132</v>
      </c>
      <c r="C3687" s="10">
        <v>613205</v>
      </c>
      <c r="D3687" t="s">
        <v>6669</v>
      </c>
      <c r="E3687" t="s">
        <v>12784</v>
      </c>
      <c r="F3687" t="s">
        <v>12890</v>
      </c>
      <c r="G3687" t="s">
        <v>6672</v>
      </c>
      <c r="H3687" t="s">
        <v>12785</v>
      </c>
      <c r="I3687" t="s">
        <v>12891</v>
      </c>
      <c r="J3687">
        <v>0</v>
      </c>
      <c r="K3687">
        <v>0</v>
      </c>
      <c r="L3687">
        <v>1</v>
      </c>
      <c r="M3687">
        <v>0</v>
      </c>
      <c r="N3687">
        <v>0</v>
      </c>
      <c r="O3687">
        <v>0</v>
      </c>
    </row>
    <row r="3688" spans="1:15">
      <c r="A3688">
        <v>1235</v>
      </c>
      <c r="B3688">
        <v>6132</v>
      </c>
      <c r="C3688" s="10">
        <v>613206</v>
      </c>
      <c r="D3688" t="s">
        <v>6669</v>
      </c>
      <c r="E3688" t="s">
        <v>12784</v>
      </c>
      <c r="F3688" t="s">
        <v>12892</v>
      </c>
      <c r="G3688" t="s">
        <v>6672</v>
      </c>
      <c r="H3688" t="s">
        <v>12785</v>
      </c>
      <c r="I3688" t="s">
        <v>12893</v>
      </c>
      <c r="J3688">
        <v>0</v>
      </c>
      <c r="K3688">
        <v>0</v>
      </c>
      <c r="L3688">
        <v>1</v>
      </c>
      <c r="M3688">
        <v>0</v>
      </c>
      <c r="N3688">
        <v>0</v>
      </c>
      <c r="O3688">
        <v>0</v>
      </c>
    </row>
    <row r="3689" spans="1:15">
      <c r="A3689">
        <v>1235</v>
      </c>
      <c r="B3689">
        <v>6132</v>
      </c>
      <c r="C3689" s="10">
        <v>613207</v>
      </c>
      <c r="D3689" t="s">
        <v>6669</v>
      </c>
      <c r="E3689" t="s">
        <v>12784</v>
      </c>
      <c r="F3689" t="s">
        <v>12894</v>
      </c>
      <c r="G3689" t="s">
        <v>6672</v>
      </c>
      <c r="H3689" t="s">
        <v>12785</v>
      </c>
      <c r="I3689" t="s">
        <v>12895</v>
      </c>
      <c r="J3689">
        <v>0</v>
      </c>
      <c r="K3689">
        <v>0</v>
      </c>
      <c r="L3689">
        <v>1</v>
      </c>
      <c r="M3689">
        <v>0</v>
      </c>
      <c r="N3689">
        <v>0</v>
      </c>
      <c r="O3689">
        <v>0</v>
      </c>
    </row>
    <row r="3690" spans="1:15">
      <c r="A3690">
        <v>1235</v>
      </c>
      <c r="B3690">
        <v>6132</v>
      </c>
      <c r="C3690" s="10">
        <v>613208</v>
      </c>
      <c r="D3690" t="s">
        <v>6669</v>
      </c>
      <c r="E3690" t="s">
        <v>12784</v>
      </c>
      <c r="F3690" t="s">
        <v>12896</v>
      </c>
      <c r="G3690" t="s">
        <v>6672</v>
      </c>
      <c r="H3690" t="s">
        <v>12785</v>
      </c>
      <c r="I3690" t="s">
        <v>12897</v>
      </c>
      <c r="J3690">
        <v>0</v>
      </c>
      <c r="K3690">
        <v>0</v>
      </c>
      <c r="L3690">
        <v>1</v>
      </c>
      <c r="M3690">
        <v>0</v>
      </c>
      <c r="N3690">
        <v>0</v>
      </c>
      <c r="O3690">
        <v>0</v>
      </c>
    </row>
    <row r="3691" spans="1:15">
      <c r="A3691">
        <v>1235</v>
      </c>
      <c r="B3691">
        <v>6132</v>
      </c>
      <c r="C3691" s="10">
        <v>613209</v>
      </c>
      <c r="D3691" t="s">
        <v>6669</v>
      </c>
      <c r="E3691" t="s">
        <v>12784</v>
      </c>
      <c r="F3691" t="s">
        <v>12898</v>
      </c>
      <c r="G3691" t="s">
        <v>6672</v>
      </c>
      <c r="H3691" t="s">
        <v>12785</v>
      </c>
      <c r="I3691" t="s">
        <v>12899</v>
      </c>
      <c r="J3691">
        <v>0</v>
      </c>
      <c r="K3691">
        <v>0</v>
      </c>
      <c r="L3691">
        <v>1</v>
      </c>
      <c r="M3691">
        <v>0</v>
      </c>
      <c r="N3691">
        <v>0</v>
      </c>
      <c r="O3691">
        <v>0</v>
      </c>
    </row>
    <row r="3692" spans="1:15">
      <c r="A3692">
        <v>1235</v>
      </c>
      <c r="B3692">
        <v>7314</v>
      </c>
      <c r="C3692" s="10">
        <v>613112</v>
      </c>
      <c r="D3692" t="s">
        <v>6669</v>
      </c>
      <c r="E3692" t="s">
        <v>12784</v>
      </c>
      <c r="F3692" t="s">
        <v>12900</v>
      </c>
      <c r="G3692" t="s">
        <v>6672</v>
      </c>
      <c r="H3692" t="s">
        <v>12785</v>
      </c>
      <c r="I3692" t="s">
        <v>12901</v>
      </c>
      <c r="J3692">
        <v>0</v>
      </c>
      <c r="K3692">
        <v>0</v>
      </c>
      <c r="L3692">
        <v>0</v>
      </c>
      <c r="M3692">
        <v>0</v>
      </c>
      <c r="N3692">
        <v>0</v>
      </c>
      <c r="O3692">
        <v>0</v>
      </c>
    </row>
    <row r="3693" spans="1:15">
      <c r="A3693">
        <v>1235</v>
      </c>
      <c r="B3693">
        <v>7703</v>
      </c>
      <c r="C3693" s="10">
        <v>770351</v>
      </c>
      <c r="D3693" t="s">
        <v>6669</v>
      </c>
      <c r="E3693" t="s">
        <v>12784</v>
      </c>
      <c r="F3693" t="s">
        <v>12902</v>
      </c>
      <c r="G3693" t="s">
        <v>6672</v>
      </c>
      <c r="H3693" t="s">
        <v>12785</v>
      </c>
      <c r="I3693" t="s">
        <v>12903</v>
      </c>
      <c r="J3693">
        <v>0</v>
      </c>
      <c r="K3693">
        <v>0</v>
      </c>
      <c r="L3693">
        <v>0</v>
      </c>
      <c r="M3693">
        <v>0</v>
      </c>
      <c r="N3693">
        <v>0</v>
      </c>
      <c r="O3693">
        <v>0</v>
      </c>
    </row>
    <row r="3694" spans="1:15">
      <c r="A3694">
        <v>1235</v>
      </c>
      <c r="B3694">
        <v>7314</v>
      </c>
      <c r="C3694" s="10">
        <v>613107</v>
      </c>
      <c r="D3694" t="s">
        <v>6669</v>
      </c>
      <c r="E3694" t="s">
        <v>12784</v>
      </c>
      <c r="F3694" t="s">
        <v>12904</v>
      </c>
      <c r="G3694" t="s">
        <v>6672</v>
      </c>
      <c r="H3694" t="s">
        <v>12785</v>
      </c>
      <c r="I3694" t="s">
        <v>12905</v>
      </c>
      <c r="J3694">
        <v>0</v>
      </c>
      <c r="K3694">
        <v>0</v>
      </c>
      <c r="L3694">
        <v>0</v>
      </c>
      <c r="M3694">
        <v>0</v>
      </c>
      <c r="N3694">
        <v>0</v>
      </c>
      <c r="O3694">
        <v>0</v>
      </c>
    </row>
    <row r="3695" spans="1:15">
      <c r="A3695">
        <v>1235</v>
      </c>
      <c r="B3695">
        <v>7314</v>
      </c>
      <c r="C3695" s="10">
        <v>613106</v>
      </c>
      <c r="D3695" t="s">
        <v>6669</v>
      </c>
      <c r="E3695" t="s">
        <v>12784</v>
      </c>
      <c r="F3695" t="s">
        <v>12906</v>
      </c>
      <c r="G3695" t="s">
        <v>6672</v>
      </c>
      <c r="H3695" t="s">
        <v>12785</v>
      </c>
      <c r="I3695" t="s">
        <v>12907</v>
      </c>
      <c r="J3695">
        <v>0</v>
      </c>
      <c r="K3695">
        <v>0</v>
      </c>
      <c r="L3695">
        <v>0</v>
      </c>
      <c r="M3695">
        <v>0</v>
      </c>
      <c r="N3695">
        <v>0</v>
      </c>
      <c r="O3695">
        <v>0</v>
      </c>
    </row>
    <row r="3696" spans="1:15">
      <c r="A3696">
        <v>1235</v>
      </c>
      <c r="B3696">
        <v>7314</v>
      </c>
      <c r="C3696" s="10">
        <v>613102</v>
      </c>
      <c r="D3696" t="s">
        <v>6669</v>
      </c>
      <c r="E3696" t="s">
        <v>12784</v>
      </c>
      <c r="F3696" t="s">
        <v>12908</v>
      </c>
      <c r="G3696" t="s">
        <v>6672</v>
      </c>
      <c r="H3696" t="s">
        <v>12785</v>
      </c>
      <c r="I3696" t="s">
        <v>12909</v>
      </c>
      <c r="J3696">
        <v>0</v>
      </c>
      <c r="K3696">
        <v>0</v>
      </c>
      <c r="L3696">
        <v>0</v>
      </c>
      <c r="M3696">
        <v>0</v>
      </c>
      <c r="N3696">
        <v>0</v>
      </c>
      <c r="O3696">
        <v>0</v>
      </c>
    </row>
    <row r="3697" spans="1:15">
      <c r="A3697">
        <v>1235</v>
      </c>
      <c r="B3697">
        <v>7314</v>
      </c>
      <c r="C3697" s="10">
        <v>613113</v>
      </c>
      <c r="D3697" t="s">
        <v>6669</v>
      </c>
      <c r="E3697" t="s">
        <v>12784</v>
      </c>
      <c r="F3697" t="s">
        <v>12910</v>
      </c>
      <c r="G3697" t="s">
        <v>6672</v>
      </c>
      <c r="H3697" t="s">
        <v>12785</v>
      </c>
      <c r="I3697" t="s">
        <v>12911</v>
      </c>
      <c r="J3697">
        <v>0</v>
      </c>
      <c r="K3697">
        <v>0</v>
      </c>
      <c r="L3697">
        <v>0</v>
      </c>
      <c r="M3697">
        <v>0</v>
      </c>
      <c r="N3697">
        <v>0</v>
      </c>
      <c r="O3697">
        <v>0</v>
      </c>
    </row>
    <row r="3698" spans="1:15">
      <c r="A3698">
        <v>1235</v>
      </c>
      <c r="B3698">
        <v>7314</v>
      </c>
      <c r="C3698" s="10">
        <v>613109</v>
      </c>
      <c r="D3698" t="s">
        <v>6669</v>
      </c>
      <c r="E3698" t="s">
        <v>12784</v>
      </c>
      <c r="F3698" t="s">
        <v>12912</v>
      </c>
      <c r="G3698" t="s">
        <v>6672</v>
      </c>
      <c r="H3698" t="s">
        <v>12785</v>
      </c>
      <c r="I3698" t="s">
        <v>12913</v>
      </c>
      <c r="J3698">
        <v>0</v>
      </c>
      <c r="K3698">
        <v>0</v>
      </c>
      <c r="L3698">
        <v>0</v>
      </c>
      <c r="M3698">
        <v>0</v>
      </c>
      <c r="N3698">
        <v>0</v>
      </c>
      <c r="O3698">
        <v>0</v>
      </c>
    </row>
    <row r="3699" spans="1:15">
      <c r="A3699">
        <v>1235</v>
      </c>
      <c r="B3699">
        <v>7314</v>
      </c>
      <c r="C3699" s="10">
        <v>613105</v>
      </c>
      <c r="D3699" t="s">
        <v>6669</v>
      </c>
      <c r="E3699" t="s">
        <v>12784</v>
      </c>
      <c r="F3699" t="s">
        <v>12914</v>
      </c>
      <c r="G3699" t="s">
        <v>6672</v>
      </c>
      <c r="H3699" t="s">
        <v>12785</v>
      </c>
      <c r="I3699" t="s">
        <v>12915</v>
      </c>
      <c r="J3699">
        <v>0</v>
      </c>
      <c r="K3699">
        <v>0</v>
      </c>
      <c r="L3699">
        <v>0</v>
      </c>
      <c r="M3699">
        <v>0</v>
      </c>
      <c r="N3699">
        <v>0</v>
      </c>
      <c r="O3699">
        <v>0</v>
      </c>
    </row>
    <row r="3700" spans="1:15">
      <c r="A3700">
        <v>1235</v>
      </c>
      <c r="B3700">
        <v>7314</v>
      </c>
      <c r="C3700" s="10">
        <v>613104</v>
      </c>
      <c r="D3700" t="s">
        <v>6669</v>
      </c>
      <c r="E3700" t="s">
        <v>12784</v>
      </c>
      <c r="F3700" t="s">
        <v>12916</v>
      </c>
      <c r="G3700" t="s">
        <v>6672</v>
      </c>
      <c r="H3700" t="s">
        <v>12785</v>
      </c>
      <c r="I3700" t="s">
        <v>12917</v>
      </c>
      <c r="J3700">
        <v>0</v>
      </c>
      <c r="K3700">
        <v>0</v>
      </c>
      <c r="L3700">
        <v>0</v>
      </c>
      <c r="M3700">
        <v>0</v>
      </c>
      <c r="N3700">
        <v>0</v>
      </c>
      <c r="O3700">
        <v>0</v>
      </c>
    </row>
    <row r="3701" spans="1:15">
      <c r="A3701">
        <v>1235</v>
      </c>
      <c r="B3701">
        <v>7314</v>
      </c>
      <c r="C3701" s="10">
        <v>613101</v>
      </c>
      <c r="D3701" t="s">
        <v>6669</v>
      </c>
      <c r="E3701" t="s">
        <v>12784</v>
      </c>
      <c r="F3701" t="s">
        <v>12918</v>
      </c>
      <c r="G3701" t="s">
        <v>6672</v>
      </c>
      <c r="H3701" t="s">
        <v>12785</v>
      </c>
      <c r="I3701" t="s">
        <v>12919</v>
      </c>
      <c r="J3701">
        <v>0</v>
      </c>
      <c r="K3701">
        <v>0</v>
      </c>
      <c r="L3701">
        <v>0</v>
      </c>
      <c r="M3701">
        <v>0</v>
      </c>
      <c r="N3701">
        <v>0</v>
      </c>
      <c r="O3701">
        <v>0</v>
      </c>
    </row>
    <row r="3702" spans="1:15">
      <c r="A3702">
        <v>1235</v>
      </c>
      <c r="B3702">
        <v>7314</v>
      </c>
      <c r="C3702" s="10">
        <v>613111</v>
      </c>
      <c r="D3702" t="s">
        <v>6669</v>
      </c>
      <c r="E3702" t="s">
        <v>12784</v>
      </c>
      <c r="F3702" t="s">
        <v>12920</v>
      </c>
      <c r="G3702" t="s">
        <v>6672</v>
      </c>
      <c r="H3702" t="s">
        <v>12785</v>
      </c>
      <c r="I3702" t="s">
        <v>12921</v>
      </c>
      <c r="J3702">
        <v>0</v>
      </c>
      <c r="K3702">
        <v>0</v>
      </c>
      <c r="L3702">
        <v>0</v>
      </c>
      <c r="M3702">
        <v>0</v>
      </c>
      <c r="N3702">
        <v>0</v>
      </c>
      <c r="O3702">
        <v>0</v>
      </c>
    </row>
    <row r="3703" spans="1:15">
      <c r="A3703">
        <v>1235</v>
      </c>
      <c r="B3703">
        <v>7314</v>
      </c>
      <c r="C3703" s="10">
        <v>613103</v>
      </c>
      <c r="D3703" t="s">
        <v>6669</v>
      </c>
      <c r="E3703" t="s">
        <v>12784</v>
      </c>
      <c r="F3703" t="s">
        <v>12922</v>
      </c>
      <c r="G3703" t="s">
        <v>6672</v>
      </c>
      <c r="H3703" t="s">
        <v>12785</v>
      </c>
      <c r="I3703" t="s">
        <v>12923</v>
      </c>
      <c r="J3703">
        <v>0</v>
      </c>
      <c r="K3703">
        <v>0</v>
      </c>
      <c r="L3703">
        <v>0</v>
      </c>
      <c r="M3703">
        <v>0</v>
      </c>
      <c r="N3703">
        <v>0</v>
      </c>
      <c r="O3703">
        <v>0</v>
      </c>
    </row>
    <row r="3704" spans="1:15">
      <c r="A3704">
        <v>1235</v>
      </c>
      <c r="B3704">
        <v>7314</v>
      </c>
      <c r="C3704" s="10">
        <v>613108</v>
      </c>
      <c r="D3704" t="s">
        <v>6669</v>
      </c>
      <c r="E3704" t="s">
        <v>12784</v>
      </c>
      <c r="F3704" t="s">
        <v>12924</v>
      </c>
      <c r="G3704" t="s">
        <v>6672</v>
      </c>
      <c r="H3704" t="s">
        <v>12785</v>
      </c>
      <c r="I3704" t="s">
        <v>12925</v>
      </c>
      <c r="J3704">
        <v>0</v>
      </c>
      <c r="K3704">
        <v>0</v>
      </c>
      <c r="L3704">
        <v>0</v>
      </c>
      <c r="M3704">
        <v>0</v>
      </c>
      <c r="N3704">
        <v>0</v>
      </c>
      <c r="O3704">
        <v>0</v>
      </c>
    </row>
    <row r="3705" spans="1:15">
      <c r="A3705">
        <v>1235</v>
      </c>
      <c r="B3705">
        <v>6133</v>
      </c>
      <c r="C3705" s="10">
        <v>613371</v>
      </c>
      <c r="D3705" t="s">
        <v>6669</v>
      </c>
      <c r="E3705" t="s">
        <v>12784</v>
      </c>
      <c r="F3705" t="s">
        <v>12926</v>
      </c>
      <c r="G3705" t="s">
        <v>6672</v>
      </c>
      <c r="H3705" t="s">
        <v>12785</v>
      </c>
      <c r="I3705" t="s">
        <v>8539</v>
      </c>
      <c r="J3705">
        <v>0</v>
      </c>
      <c r="K3705">
        <v>0</v>
      </c>
      <c r="L3705">
        <v>0</v>
      </c>
      <c r="M3705">
        <v>0</v>
      </c>
      <c r="N3705">
        <v>0</v>
      </c>
      <c r="O3705">
        <v>0</v>
      </c>
    </row>
    <row r="3706" spans="1:15">
      <c r="A3706">
        <v>1235</v>
      </c>
      <c r="B3706">
        <v>6132</v>
      </c>
      <c r="C3706" s="10">
        <v>613281</v>
      </c>
      <c r="D3706" t="s">
        <v>6669</v>
      </c>
      <c r="E3706" t="s">
        <v>12784</v>
      </c>
      <c r="F3706" t="s">
        <v>12927</v>
      </c>
      <c r="G3706" t="s">
        <v>6672</v>
      </c>
      <c r="H3706" t="s">
        <v>12785</v>
      </c>
      <c r="I3706" t="s">
        <v>12928</v>
      </c>
      <c r="J3706">
        <v>0</v>
      </c>
      <c r="K3706">
        <v>0</v>
      </c>
      <c r="L3706">
        <v>1</v>
      </c>
      <c r="M3706">
        <v>0</v>
      </c>
      <c r="N3706">
        <v>0</v>
      </c>
      <c r="O3706">
        <v>0</v>
      </c>
    </row>
    <row r="3707" spans="1:15">
      <c r="A3707">
        <v>1235</v>
      </c>
      <c r="B3707">
        <v>6132</v>
      </c>
      <c r="C3707" s="10">
        <v>613282</v>
      </c>
      <c r="D3707" t="s">
        <v>6669</v>
      </c>
      <c r="E3707" t="s">
        <v>12784</v>
      </c>
      <c r="F3707" t="s">
        <v>12929</v>
      </c>
      <c r="G3707" t="s">
        <v>6672</v>
      </c>
      <c r="H3707" t="s">
        <v>12785</v>
      </c>
      <c r="I3707" t="s">
        <v>12930</v>
      </c>
      <c r="J3707">
        <v>0</v>
      </c>
      <c r="K3707">
        <v>0</v>
      </c>
      <c r="L3707">
        <v>1</v>
      </c>
      <c r="M3707">
        <v>0</v>
      </c>
      <c r="N3707">
        <v>0</v>
      </c>
      <c r="O3707">
        <v>0</v>
      </c>
    </row>
    <row r="3708" spans="1:15">
      <c r="A3708">
        <v>1235</v>
      </c>
      <c r="B3708">
        <v>6132</v>
      </c>
      <c r="C3708" s="10">
        <v>613283</v>
      </c>
      <c r="D3708" t="s">
        <v>6669</v>
      </c>
      <c r="E3708" t="s">
        <v>12784</v>
      </c>
      <c r="F3708" t="s">
        <v>12931</v>
      </c>
      <c r="G3708" t="s">
        <v>6672</v>
      </c>
      <c r="H3708" t="s">
        <v>12785</v>
      </c>
      <c r="I3708" t="s">
        <v>12932</v>
      </c>
      <c r="J3708">
        <v>0</v>
      </c>
      <c r="K3708">
        <v>0</v>
      </c>
      <c r="L3708">
        <v>1</v>
      </c>
      <c r="M3708">
        <v>0</v>
      </c>
      <c r="N3708">
        <v>0</v>
      </c>
      <c r="O3708">
        <v>0</v>
      </c>
    </row>
    <row r="3709" spans="1:15">
      <c r="A3709">
        <v>1235</v>
      </c>
      <c r="B3709">
        <v>6132</v>
      </c>
      <c r="C3709" s="10">
        <v>613284</v>
      </c>
      <c r="D3709" t="s">
        <v>6669</v>
      </c>
      <c r="E3709" t="s">
        <v>12784</v>
      </c>
      <c r="F3709" t="s">
        <v>12933</v>
      </c>
      <c r="G3709" t="s">
        <v>6672</v>
      </c>
      <c r="H3709" t="s">
        <v>12785</v>
      </c>
      <c r="I3709" t="s">
        <v>12934</v>
      </c>
      <c r="J3709">
        <v>0</v>
      </c>
      <c r="K3709">
        <v>0</v>
      </c>
      <c r="L3709">
        <v>1</v>
      </c>
      <c r="M3709">
        <v>0</v>
      </c>
      <c r="N3709">
        <v>0</v>
      </c>
      <c r="O3709">
        <v>0</v>
      </c>
    </row>
    <row r="3710" spans="1:15">
      <c r="A3710">
        <v>1235</v>
      </c>
      <c r="B3710">
        <v>6132</v>
      </c>
      <c r="C3710" s="10">
        <v>613218</v>
      </c>
      <c r="D3710" t="s">
        <v>6669</v>
      </c>
      <c r="E3710" t="s">
        <v>12784</v>
      </c>
      <c r="F3710" t="s">
        <v>12935</v>
      </c>
      <c r="G3710" t="s">
        <v>6672</v>
      </c>
      <c r="H3710" t="s">
        <v>12785</v>
      </c>
      <c r="I3710" t="s">
        <v>12936</v>
      </c>
      <c r="J3710">
        <v>0</v>
      </c>
      <c r="K3710">
        <v>0</v>
      </c>
      <c r="L3710">
        <v>0</v>
      </c>
      <c r="M3710">
        <v>0</v>
      </c>
      <c r="N3710">
        <v>0</v>
      </c>
      <c r="O3710">
        <v>0</v>
      </c>
    </row>
    <row r="3711" spans="1:15">
      <c r="A3711">
        <v>1235</v>
      </c>
      <c r="B3711">
        <v>6133</v>
      </c>
      <c r="C3711" s="10">
        <v>613368</v>
      </c>
      <c r="D3711" t="s">
        <v>6669</v>
      </c>
      <c r="E3711" t="s">
        <v>12784</v>
      </c>
      <c r="F3711" t="s">
        <v>12937</v>
      </c>
      <c r="G3711" t="s">
        <v>6672</v>
      </c>
      <c r="H3711" t="s">
        <v>12785</v>
      </c>
      <c r="I3711" t="s">
        <v>12938</v>
      </c>
      <c r="J3711">
        <v>0</v>
      </c>
      <c r="K3711">
        <v>0</v>
      </c>
      <c r="L3711">
        <v>0</v>
      </c>
      <c r="M3711">
        <v>0</v>
      </c>
      <c r="N3711">
        <v>0</v>
      </c>
      <c r="O3711">
        <v>0</v>
      </c>
    </row>
    <row r="3712" spans="1:15">
      <c r="A3712">
        <v>1235</v>
      </c>
      <c r="B3712">
        <v>6133</v>
      </c>
      <c r="C3712" s="10">
        <v>613378</v>
      </c>
      <c r="D3712" t="s">
        <v>6669</v>
      </c>
      <c r="E3712" t="s">
        <v>12784</v>
      </c>
      <c r="F3712" t="s">
        <v>10879</v>
      </c>
      <c r="G3712" t="s">
        <v>6672</v>
      </c>
      <c r="H3712" t="s">
        <v>12785</v>
      </c>
      <c r="I3712" t="s">
        <v>10880</v>
      </c>
      <c r="J3712">
        <v>0</v>
      </c>
      <c r="K3712">
        <v>0</v>
      </c>
      <c r="L3712">
        <v>0</v>
      </c>
      <c r="M3712">
        <v>0</v>
      </c>
      <c r="N3712">
        <v>0</v>
      </c>
      <c r="O3712">
        <v>0</v>
      </c>
    </row>
    <row r="3713" spans="1:15">
      <c r="A3713">
        <v>1235</v>
      </c>
      <c r="B3713">
        <v>6133</v>
      </c>
      <c r="C3713" s="10">
        <v>613372</v>
      </c>
      <c r="D3713" t="s">
        <v>6669</v>
      </c>
      <c r="E3713" t="s">
        <v>12784</v>
      </c>
      <c r="F3713" t="s">
        <v>8578</v>
      </c>
      <c r="G3713" t="s">
        <v>6672</v>
      </c>
      <c r="H3713" t="s">
        <v>12785</v>
      </c>
      <c r="I3713" t="s">
        <v>8579</v>
      </c>
      <c r="J3713">
        <v>0</v>
      </c>
      <c r="K3713">
        <v>0</v>
      </c>
      <c r="L3713">
        <v>0</v>
      </c>
      <c r="M3713">
        <v>0</v>
      </c>
      <c r="N3713">
        <v>0</v>
      </c>
      <c r="O3713">
        <v>0</v>
      </c>
    </row>
    <row r="3714" spans="1:15">
      <c r="A3714">
        <v>1235</v>
      </c>
      <c r="B3714">
        <v>6133</v>
      </c>
      <c r="C3714" s="10">
        <v>613375</v>
      </c>
      <c r="D3714" t="s">
        <v>6669</v>
      </c>
      <c r="E3714" t="s">
        <v>12784</v>
      </c>
      <c r="F3714" t="s">
        <v>8584</v>
      </c>
      <c r="G3714" t="s">
        <v>6672</v>
      </c>
      <c r="H3714" t="s">
        <v>12785</v>
      </c>
      <c r="I3714" t="s">
        <v>8585</v>
      </c>
      <c r="J3714">
        <v>0</v>
      </c>
      <c r="K3714">
        <v>0</v>
      </c>
      <c r="L3714">
        <v>0</v>
      </c>
      <c r="M3714">
        <v>0</v>
      </c>
      <c r="N3714">
        <v>0</v>
      </c>
      <c r="O3714">
        <v>0</v>
      </c>
    </row>
    <row r="3715" spans="1:15">
      <c r="A3715">
        <v>1235</v>
      </c>
      <c r="B3715">
        <v>6134</v>
      </c>
      <c r="C3715" s="10">
        <v>613483</v>
      </c>
      <c r="D3715" t="s">
        <v>6669</v>
      </c>
      <c r="E3715" t="s">
        <v>12784</v>
      </c>
      <c r="F3715" t="s">
        <v>12939</v>
      </c>
      <c r="G3715" t="s">
        <v>6672</v>
      </c>
      <c r="H3715" t="s">
        <v>12785</v>
      </c>
      <c r="I3715" t="s">
        <v>12940</v>
      </c>
      <c r="J3715">
        <v>0</v>
      </c>
      <c r="K3715">
        <v>0</v>
      </c>
      <c r="L3715">
        <v>1</v>
      </c>
      <c r="M3715">
        <v>0</v>
      </c>
      <c r="N3715">
        <v>0</v>
      </c>
      <c r="O3715">
        <v>0</v>
      </c>
    </row>
    <row r="3716" spans="1:15">
      <c r="A3716">
        <v>1235</v>
      </c>
      <c r="B3716">
        <v>6133</v>
      </c>
      <c r="C3716" s="10">
        <v>613376</v>
      </c>
      <c r="D3716" t="s">
        <v>6669</v>
      </c>
      <c r="E3716" t="s">
        <v>12784</v>
      </c>
      <c r="F3716" t="s">
        <v>12941</v>
      </c>
      <c r="G3716" t="s">
        <v>6672</v>
      </c>
      <c r="H3716" t="s">
        <v>12785</v>
      </c>
      <c r="I3716" t="s">
        <v>12942</v>
      </c>
      <c r="J3716">
        <v>0</v>
      </c>
      <c r="K3716">
        <v>0</v>
      </c>
      <c r="L3716">
        <v>0</v>
      </c>
      <c r="M3716">
        <v>0</v>
      </c>
      <c r="N3716">
        <v>0</v>
      </c>
      <c r="O3716">
        <v>0</v>
      </c>
    </row>
    <row r="3717" spans="1:15">
      <c r="A3717">
        <v>1235</v>
      </c>
      <c r="B3717">
        <v>6132</v>
      </c>
      <c r="C3717" s="10">
        <v>613230</v>
      </c>
      <c r="D3717" t="s">
        <v>6669</v>
      </c>
      <c r="E3717" t="s">
        <v>12784</v>
      </c>
      <c r="F3717" t="s">
        <v>12943</v>
      </c>
      <c r="G3717" t="s">
        <v>6672</v>
      </c>
      <c r="H3717" t="s">
        <v>12785</v>
      </c>
      <c r="I3717" t="s">
        <v>12944</v>
      </c>
      <c r="J3717">
        <v>0</v>
      </c>
      <c r="K3717">
        <v>0</v>
      </c>
      <c r="L3717">
        <v>1</v>
      </c>
      <c r="M3717">
        <v>0</v>
      </c>
      <c r="N3717">
        <v>0</v>
      </c>
      <c r="O3717">
        <v>0</v>
      </c>
    </row>
    <row r="3718" spans="1:15">
      <c r="A3718">
        <v>1235</v>
      </c>
      <c r="B3718">
        <v>6132</v>
      </c>
      <c r="C3718" s="10">
        <v>613231</v>
      </c>
      <c r="D3718" t="s">
        <v>6669</v>
      </c>
      <c r="E3718" t="s">
        <v>12784</v>
      </c>
      <c r="F3718" t="s">
        <v>12945</v>
      </c>
      <c r="G3718" t="s">
        <v>6672</v>
      </c>
      <c r="H3718" t="s">
        <v>12785</v>
      </c>
      <c r="I3718" t="s">
        <v>12946</v>
      </c>
      <c r="J3718">
        <v>0</v>
      </c>
      <c r="K3718">
        <v>0</v>
      </c>
      <c r="L3718">
        <v>1</v>
      </c>
      <c r="M3718">
        <v>0</v>
      </c>
      <c r="N3718">
        <v>0</v>
      </c>
      <c r="O3718">
        <v>0</v>
      </c>
    </row>
    <row r="3719" spans="1:15">
      <c r="A3719">
        <v>1235</v>
      </c>
      <c r="B3719">
        <v>6132</v>
      </c>
      <c r="C3719" s="10">
        <v>613232</v>
      </c>
      <c r="D3719" t="s">
        <v>6669</v>
      </c>
      <c r="E3719" t="s">
        <v>12784</v>
      </c>
      <c r="F3719" t="s">
        <v>12947</v>
      </c>
      <c r="G3719" t="s">
        <v>6672</v>
      </c>
      <c r="H3719" t="s">
        <v>12785</v>
      </c>
      <c r="I3719" t="s">
        <v>12948</v>
      </c>
      <c r="J3719">
        <v>0</v>
      </c>
      <c r="K3719">
        <v>0</v>
      </c>
      <c r="L3719">
        <v>1</v>
      </c>
      <c r="M3719">
        <v>0</v>
      </c>
      <c r="N3719">
        <v>0</v>
      </c>
      <c r="O3719">
        <v>0</v>
      </c>
    </row>
    <row r="3720" spans="1:15">
      <c r="A3720">
        <v>1235</v>
      </c>
      <c r="B3720">
        <v>6132</v>
      </c>
      <c r="C3720" s="10">
        <v>613221</v>
      </c>
      <c r="D3720" t="s">
        <v>6669</v>
      </c>
      <c r="E3720" t="s">
        <v>12784</v>
      </c>
      <c r="F3720" t="s">
        <v>12949</v>
      </c>
      <c r="G3720" t="s">
        <v>6672</v>
      </c>
      <c r="H3720" t="s">
        <v>12785</v>
      </c>
      <c r="I3720" t="s">
        <v>12950</v>
      </c>
      <c r="J3720">
        <v>0</v>
      </c>
      <c r="K3720">
        <v>0</v>
      </c>
      <c r="L3720">
        <v>1</v>
      </c>
      <c r="M3720">
        <v>0</v>
      </c>
      <c r="N3720">
        <v>0</v>
      </c>
      <c r="O3720">
        <v>0</v>
      </c>
    </row>
    <row r="3721" spans="1:15">
      <c r="A3721">
        <v>1235</v>
      </c>
      <c r="B3721">
        <v>6132</v>
      </c>
      <c r="C3721" s="10">
        <v>613222</v>
      </c>
      <c r="D3721" t="s">
        <v>6669</v>
      </c>
      <c r="E3721" t="s">
        <v>12784</v>
      </c>
      <c r="F3721" t="s">
        <v>12951</v>
      </c>
      <c r="G3721" t="s">
        <v>6672</v>
      </c>
      <c r="H3721" t="s">
        <v>12785</v>
      </c>
      <c r="I3721" t="s">
        <v>12952</v>
      </c>
      <c r="J3721">
        <v>0</v>
      </c>
      <c r="K3721">
        <v>0</v>
      </c>
      <c r="L3721">
        <v>1</v>
      </c>
      <c r="M3721">
        <v>0</v>
      </c>
      <c r="N3721">
        <v>0</v>
      </c>
      <c r="O3721">
        <v>0</v>
      </c>
    </row>
    <row r="3722" spans="1:15">
      <c r="A3722">
        <v>1235</v>
      </c>
      <c r="B3722">
        <v>6132</v>
      </c>
      <c r="C3722" s="10">
        <v>613223</v>
      </c>
      <c r="D3722" t="s">
        <v>6669</v>
      </c>
      <c r="E3722" t="s">
        <v>12784</v>
      </c>
      <c r="F3722" t="s">
        <v>12953</v>
      </c>
      <c r="G3722" t="s">
        <v>6672</v>
      </c>
      <c r="H3722" t="s">
        <v>12785</v>
      </c>
      <c r="I3722" t="s">
        <v>12954</v>
      </c>
      <c r="J3722">
        <v>0</v>
      </c>
      <c r="K3722">
        <v>0</v>
      </c>
      <c r="L3722">
        <v>1</v>
      </c>
      <c r="M3722">
        <v>0</v>
      </c>
      <c r="N3722">
        <v>0</v>
      </c>
      <c r="O3722">
        <v>0</v>
      </c>
    </row>
    <row r="3723" spans="1:15">
      <c r="A3723">
        <v>1235</v>
      </c>
      <c r="B3723">
        <v>6133</v>
      </c>
      <c r="C3723" s="10">
        <v>613363</v>
      </c>
      <c r="D3723" t="s">
        <v>6669</v>
      </c>
      <c r="E3723" t="s">
        <v>12784</v>
      </c>
      <c r="F3723" t="s">
        <v>12955</v>
      </c>
      <c r="G3723" t="s">
        <v>6672</v>
      </c>
      <c r="H3723" t="s">
        <v>12785</v>
      </c>
      <c r="I3723" t="s">
        <v>12695</v>
      </c>
      <c r="J3723">
        <v>0</v>
      </c>
      <c r="K3723">
        <v>0</v>
      </c>
      <c r="L3723">
        <v>0</v>
      </c>
      <c r="M3723">
        <v>0</v>
      </c>
      <c r="N3723">
        <v>0</v>
      </c>
      <c r="O3723">
        <v>0</v>
      </c>
    </row>
    <row r="3724" spans="1:15">
      <c r="A3724">
        <v>1236</v>
      </c>
      <c r="B3724">
        <v>4901</v>
      </c>
      <c r="C3724" s="10">
        <v>490100</v>
      </c>
      <c r="D3724" t="s">
        <v>6669</v>
      </c>
      <c r="E3724" t="s">
        <v>12956</v>
      </c>
      <c r="F3724" t="s">
        <v>6671</v>
      </c>
      <c r="G3724" t="s">
        <v>6672</v>
      </c>
      <c r="H3724" t="s">
        <v>12957</v>
      </c>
      <c r="I3724" t="s">
        <v>6674</v>
      </c>
      <c r="J3724">
        <v>0</v>
      </c>
      <c r="K3724">
        <v>0</v>
      </c>
      <c r="L3724">
        <v>0</v>
      </c>
      <c r="M3724">
        <v>0</v>
      </c>
      <c r="N3724">
        <v>0</v>
      </c>
      <c r="O3724">
        <v>0</v>
      </c>
    </row>
    <row r="3725" spans="1:15">
      <c r="A3725">
        <v>1236</v>
      </c>
      <c r="B3725">
        <v>4112</v>
      </c>
      <c r="C3725" s="10">
        <v>411242</v>
      </c>
      <c r="D3725" t="s">
        <v>6669</v>
      </c>
      <c r="E3725" t="s">
        <v>12956</v>
      </c>
      <c r="F3725" t="s">
        <v>12958</v>
      </c>
      <c r="G3725" t="s">
        <v>6672</v>
      </c>
      <c r="H3725" t="s">
        <v>12957</v>
      </c>
      <c r="I3725" t="s">
        <v>12959</v>
      </c>
      <c r="J3725">
        <v>0</v>
      </c>
      <c r="K3725">
        <v>0</v>
      </c>
      <c r="L3725">
        <v>0</v>
      </c>
      <c r="M3725">
        <v>0</v>
      </c>
      <c r="N3725">
        <v>0</v>
      </c>
      <c r="O3725">
        <v>0</v>
      </c>
    </row>
    <row r="3726" spans="1:15">
      <c r="A3726">
        <v>1236</v>
      </c>
      <c r="B3726">
        <v>4112</v>
      </c>
      <c r="C3726" s="10">
        <v>411223</v>
      </c>
      <c r="D3726" t="s">
        <v>6669</v>
      </c>
      <c r="E3726" t="s">
        <v>12956</v>
      </c>
      <c r="F3726" t="s">
        <v>12960</v>
      </c>
      <c r="G3726" t="s">
        <v>6672</v>
      </c>
      <c r="H3726" t="s">
        <v>12957</v>
      </c>
      <c r="I3726" t="s">
        <v>12961</v>
      </c>
      <c r="J3726">
        <v>0</v>
      </c>
      <c r="K3726">
        <v>0</v>
      </c>
      <c r="L3726">
        <v>0</v>
      </c>
      <c r="M3726">
        <v>0</v>
      </c>
      <c r="N3726">
        <v>0</v>
      </c>
      <c r="O3726">
        <v>0</v>
      </c>
    </row>
    <row r="3727" spans="1:15">
      <c r="A3727">
        <v>1236</v>
      </c>
      <c r="B3727">
        <v>4112</v>
      </c>
      <c r="C3727" s="10">
        <v>411241</v>
      </c>
      <c r="D3727" t="s">
        <v>6669</v>
      </c>
      <c r="E3727" t="s">
        <v>12956</v>
      </c>
      <c r="F3727" t="s">
        <v>12962</v>
      </c>
      <c r="G3727" t="s">
        <v>6672</v>
      </c>
      <c r="H3727" t="s">
        <v>12957</v>
      </c>
      <c r="I3727" t="s">
        <v>12963</v>
      </c>
      <c r="J3727">
        <v>0</v>
      </c>
      <c r="K3727">
        <v>0</v>
      </c>
      <c r="L3727">
        <v>0</v>
      </c>
      <c r="M3727">
        <v>0</v>
      </c>
      <c r="N3727">
        <v>0</v>
      </c>
      <c r="O3727">
        <v>0</v>
      </c>
    </row>
    <row r="3728" spans="1:15">
      <c r="A3728">
        <v>1236</v>
      </c>
      <c r="B3728">
        <v>4901</v>
      </c>
      <c r="C3728" s="10">
        <v>490161</v>
      </c>
      <c r="D3728" t="s">
        <v>6669</v>
      </c>
      <c r="E3728" t="s">
        <v>12956</v>
      </c>
      <c r="F3728" t="s">
        <v>12964</v>
      </c>
      <c r="G3728" t="s">
        <v>6672</v>
      </c>
      <c r="H3728" t="s">
        <v>12957</v>
      </c>
      <c r="I3728" t="s">
        <v>12965</v>
      </c>
      <c r="J3728">
        <v>0</v>
      </c>
      <c r="K3728">
        <v>0</v>
      </c>
      <c r="L3728">
        <v>1</v>
      </c>
      <c r="M3728">
        <v>0</v>
      </c>
      <c r="N3728">
        <v>0</v>
      </c>
      <c r="O3728">
        <v>0</v>
      </c>
    </row>
    <row r="3729" spans="1:15">
      <c r="A3729">
        <v>1236</v>
      </c>
      <c r="B3729">
        <v>4901</v>
      </c>
      <c r="C3729" s="10">
        <v>490101</v>
      </c>
      <c r="D3729" t="s">
        <v>6669</v>
      </c>
      <c r="E3729" t="s">
        <v>12956</v>
      </c>
      <c r="F3729" t="s">
        <v>12966</v>
      </c>
      <c r="G3729" t="s">
        <v>6672</v>
      </c>
      <c r="H3729" t="s">
        <v>12957</v>
      </c>
      <c r="I3729" t="s">
        <v>12967</v>
      </c>
      <c r="J3729">
        <v>0</v>
      </c>
      <c r="K3729">
        <v>0</v>
      </c>
      <c r="L3729">
        <v>1</v>
      </c>
      <c r="M3729">
        <v>0</v>
      </c>
      <c r="N3729">
        <v>0</v>
      </c>
      <c r="O3729">
        <v>0</v>
      </c>
    </row>
    <row r="3730" spans="1:15">
      <c r="A3730">
        <v>1236</v>
      </c>
      <c r="B3730">
        <v>4901</v>
      </c>
      <c r="C3730" s="10">
        <v>490152</v>
      </c>
      <c r="D3730" t="s">
        <v>6669</v>
      </c>
      <c r="E3730" t="s">
        <v>12956</v>
      </c>
      <c r="F3730" t="s">
        <v>12968</v>
      </c>
      <c r="G3730" t="s">
        <v>6672</v>
      </c>
      <c r="H3730" t="s">
        <v>12957</v>
      </c>
      <c r="I3730" t="s">
        <v>12969</v>
      </c>
      <c r="J3730">
        <v>0</v>
      </c>
      <c r="K3730">
        <v>0</v>
      </c>
      <c r="L3730">
        <v>0</v>
      </c>
      <c r="M3730">
        <v>0</v>
      </c>
      <c r="N3730">
        <v>0</v>
      </c>
      <c r="O3730">
        <v>0</v>
      </c>
    </row>
    <row r="3731" spans="1:15">
      <c r="A3731">
        <v>1236</v>
      </c>
      <c r="B3731">
        <v>4112</v>
      </c>
      <c r="C3731" s="10">
        <v>411213</v>
      </c>
      <c r="D3731" t="s">
        <v>6669</v>
      </c>
      <c r="E3731" t="s">
        <v>12956</v>
      </c>
      <c r="F3731" t="s">
        <v>12970</v>
      </c>
      <c r="G3731" t="s">
        <v>6672</v>
      </c>
      <c r="H3731" t="s">
        <v>12957</v>
      </c>
      <c r="I3731" t="s">
        <v>12971</v>
      </c>
      <c r="J3731">
        <v>0</v>
      </c>
      <c r="K3731">
        <v>0</v>
      </c>
      <c r="L3731">
        <v>0</v>
      </c>
      <c r="M3731">
        <v>0</v>
      </c>
      <c r="N3731">
        <v>0</v>
      </c>
      <c r="O3731">
        <v>0</v>
      </c>
    </row>
    <row r="3732" spans="1:15">
      <c r="A3732">
        <v>1236</v>
      </c>
      <c r="B3732">
        <v>4901</v>
      </c>
      <c r="C3732" s="10">
        <v>490136</v>
      </c>
      <c r="D3732" t="s">
        <v>6669</v>
      </c>
      <c r="E3732" t="s">
        <v>12956</v>
      </c>
      <c r="F3732" t="s">
        <v>12972</v>
      </c>
      <c r="G3732" t="s">
        <v>6672</v>
      </c>
      <c r="H3732" t="s">
        <v>12957</v>
      </c>
      <c r="I3732" t="s">
        <v>12973</v>
      </c>
      <c r="J3732">
        <v>0</v>
      </c>
      <c r="K3732">
        <v>0</v>
      </c>
      <c r="L3732">
        <v>0</v>
      </c>
      <c r="M3732">
        <v>0</v>
      </c>
      <c r="N3732">
        <v>0</v>
      </c>
      <c r="O3732">
        <v>0</v>
      </c>
    </row>
    <row r="3733" spans="1:15">
      <c r="A3733">
        <v>1236</v>
      </c>
      <c r="B3733">
        <v>4901</v>
      </c>
      <c r="C3733" s="10">
        <v>490157</v>
      </c>
      <c r="D3733" t="s">
        <v>6669</v>
      </c>
      <c r="E3733" t="s">
        <v>12956</v>
      </c>
      <c r="F3733" t="s">
        <v>12974</v>
      </c>
      <c r="G3733" t="s">
        <v>6672</v>
      </c>
      <c r="H3733" t="s">
        <v>12957</v>
      </c>
      <c r="I3733" t="s">
        <v>12975</v>
      </c>
      <c r="J3733">
        <v>0</v>
      </c>
      <c r="K3733">
        <v>0</v>
      </c>
      <c r="L3733">
        <v>0</v>
      </c>
      <c r="M3733">
        <v>0</v>
      </c>
      <c r="N3733">
        <v>0</v>
      </c>
      <c r="O3733">
        <v>0</v>
      </c>
    </row>
    <row r="3734" spans="1:15">
      <c r="A3734">
        <v>1236</v>
      </c>
      <c r="B3734">
        <v>4901</v>
      </c>
      <c r="C3734" s="10">
        <v>490121</v>
      </c>
      <c r="D3734" t="s">
        <v>6669</v>
      </c>
      <c r="E3734" t="s">
        <v>12956</v>
      </c>
      <c r="F3734" t="s">
        <v>12976</v>
      </c>
      <c r="G3734" t="s">
        <v>6672</v>
      </c>
      <c r="H3734" t="s">
        <v>12957</v>
      </c>
      <c r="I3734" t="s">
        <v>12977</v>
      </c>
      <c r="J3734">
        <v>0</v>
      </c>
      <c r="K3734">
        <v>0</v>
      </c>
      <c r="L3734">
        <v>1</v>
      </c>
      <c r="M3734">
        <v>0</v>
      </c>
      <c r="N3734">
        <v>0</v>
      </c>
      <c r="O3734">
        <v>0</v>
      </c>
    </row>
    <row r="3735" spans="1:15">
      <c r="A3735">
        <v>1236</v>
      </c>
      <c r="B3735">
        <v>4901</v>
      </c>
      <c r="C3735" s="10">
        <v>490143</v>
      </c>
      <c r="D3735" t="s">
        <v>6669</v>
      </c>
      <c r="E3735" t="s">
        <v>12956</v>
      </c>
      <c r="F3735" t="s">
        <v>12978</v>
      </c>
      <c r="G3735" t="s">
        <v>6672</v>
      </c>
      <c r="H3735" t="s">
        <v>12957</v>
      </c>
      <c r="I3735" t="s">
        <v>12979</v>
      </c>
      <c r="J3735">
        <v>0</v>
      </c>
      <c r="K3735">
        <v>0</v>
      </c>
      <c r="L3735">
        <v>1</v>
      </c>
      <c r="M3735">
        <v>0</v>
      </c>
      <c r="N3735">
        <v>0</v>
      </c>
      <c r="O3735">
        <v>0</v>
      </c>
    </row>
    <row r="3736" spans="1:15">
      <c r="A3736">
        <v>1236</v>
      </c>
      <c r="B3736">
        <v>4901</v>
      </c>
      <c r="C3736" s="10">
        <v>490151</v>
      </c>
      <c r="D3736" t="s">
        <v>6669</v>
      </c>
      <c r="E3736" t="s">
        <v>12956</v>
      </c>
      <c r="F3736" t="s">
        <v>12980</v>
      </c>
      <c r="G3736" t="s">
        <v>6672</v>
      </c>
      <c r="H3736" t="s">
        <v>12957</v>
      </c>
      <c r="I3736" t="s">
        <v>12981</v>
      </c>
      <c r="J3736">
        <v>0</v>
      </c>
      <c r="K3736">
        <v>0</v>
      </c>
      <c r="L3736">
        <v>0</v>
      </c>
      <c r="M3736">
        <v>0</v>
      </c>
      <c r="N3736">
        <v>0</v>
      </c>
      <c r="O3736">
        <v>0</v>
      </c>
    </row>
    <row r="3737" spans="1:15">
      <c r="A3737">
        <v>1236</v>
      </c>
      <c r="B3737">
        <v>4112</v>
      </c>
      <c r="C3737" s="10">
        <v>411221</v>
      </c>
      <c r="D3737" t="s">
        <v>6669</v>
      </c>
      <c r="E3737" t="s">
        <v>12956</v>
      </c>
      <c r="F3737" t="s">
        <v>12982</v>
      </c>
      <c r="G3737" t="s">
        <v>6672</v>
      </c>
      <c r="H3737" t="s">
        <v>12957</v>
      </c>
      <c r="I3737" t="s">
        <v>12983</v>
      </c>
      <c r="J3737">
        <v>0</v>
      </c>
      <c r="K3737">
        <v>0</v>
      </c>
      <c r="L3737">
        <v>0</v>
      </c>
      <c r="M3737">
        <v>0</v>
      </c>
      <c r="N3737">
        <v>0</v>
      </c>
      <c r="O3737">
        <v>0</v>
      </c>
    </row>
    <row r="3738" spans="1:15">
      <c r="A3738">
        <v>1236</v>
      </c>
      <c r="B3738">
        <v>4901</v>
      </c>
      <c r="C3738" s="10">
        <v>490142</v>
      </c>
      <c r="D3738" t="s">
        <v>6669</v>
      </c>
      <c r="E3738" t="s">
        <v>12956</v>
      </c>
      <c r="F3738" t="s">
        <v>8437</v>
      </c>
      <c r="G3738" t="s">
        <v>6672</v>
      </c>
      <c r="H3738" t="s">
        <v>12957</v>
      </c>
      <c r="I3738" t="s">
        <v>8438</v>
      </c>
      <c r="J3738">
        <v>0</v>
      </c>
      <c r="K3738">
        <v>0</v>
      </c>
      <c r="L3738">
        <v>1</v>
      </c>
      <c r="M3738">
        <v>0</v>
      </c>
      <c r="N3738">
        <v>0</v>
      </c>
      <c r="O3738">
        <v>0</v>
      </c>
    </row>
    <row r="3739" spans="1:15">
      <c r="A3739">
        <v>1236</v>
      </c>
      <c r="B3739">
        <v>4112</v>
      </c>
      <c r="C3739" s="10">
        <v>411211</v>
      </c>
      <c r="D3739" t="s">
        <v>6669</v>
      </c>
      <c r="E3739" t="s">
        <v>12956</v>
      </c>
      <c r="F3739" t="s">
        <v>7687</v>
      </c>
      <c r="G3739" t="s">
        <v>6672</v>
      </c>
      <c r="H3739" t="s">
        <v>12957</v>
      </c>
      <c r="I3739" t="s">
        <v>7688</v>
      </c>
      <c r="J3739">
        <v>0</v>
      </c>
      <c r="K3739">
        <v>0</v>
      </c>
      <c r="L3739">
        <v>0</v>
      </c>
      <c r="M3739">
        <v>0</v>
      </c>
      <c r="N3739">
        <v>0</v>
      </c>
      <c r="O3739">
        <v>0</v>
      </c>
    </row>
    <row r="3740" spans="1:15">
      <c r="A3740">
        <v>1236</v>
      </c>
      <c r="B3740">
        <v>4901</v>
      </c>
      <c r="C3740" s="10">
        <v>490154</v>
      </c>
      <c r="D3740" t="s">
        <v>6669</v>
      </c>
      <c r="E3740" t="s">
        <v>12956</v>
      </c>
      <c r="F3740" t="s">
        <v>12984</v>
      </c>
      <c r="G3740" t="s">
        <v>6672</v>
      </c>
      <c r="H3740" t="s">
        <v>12957</v>
      </c>
      <c r="I3740" t="s">
        <v>12985</v>
      </c>
      <c r="J3740">
        <v>0</v>
      </c>
      <c r="K3740">
        <v>0</v>
      </c>
      <c r="L3740">
        <v>0</v>
      </c>
      <c r="M3740">
        <v>0</v>
      </c>
      <c r="N3740">
        <v>0</v>
      </c>
      <c r="O3740">
        <v>0</v>
      </c>
    </row>
    <row r="3741" spans="1:15">
      <c r="A3741">
        <v>1236</v>
      </c>
      <c r="B3741">
        <v>4901</v>
      </c>
      <c r="C3741" s="10">
        <v>490153</v>
      </c>
      <c r="D3741" t="s">
        <v>6669</v>
      </c>
      <c r="E3741" t="s">
        <v>12956</v>
      </c>
      <c r="F3741" t="s">
        <v>12986</v>
      </c>
      <c r="G3741" t="s">
        <v>6672</v>
      </c>
      <c r="H3741" t="s">
        <v>12957</v>
      </c>
      <c r="I3741" t="s">
        <v>12987</v>
      </c>
      <c r="J3741">
        <v>0</v>
      </c>
      <c r="K3741">
        <v>0</v>
      </c>
      <c r="L3741">
        <v>0</v>
      </c>
      <c r="M3741">
        <v>0</v>
      </c>
      <c r="N3741">
        <v>0</v>
      </c>
      <c r="O3741">
        <v>0</v>
      </c>
    </row>
    <row r="3742" spans="1:15">
      <c r="A3742">
        <v>1236</v>
      </c>
      <c r="B3742">
        <v>4901</v>
      </c>
      <c r="C3742" s="10">
        <v>490132</v>
      </c>
      <c r="D3742" t="s">
        <v>6669</v>
      </c>
      <c r="E3742" t="s">
        <v>12956</v>
      </c>
      <c r="F3742" t="s">
        <v>12988</v>
      </c>
      <c r="G3742" t="s">
        <v>6672</v>
      </c>
      <c r="H3742" t="s">
        <v>12957</v>
      </c>
      <c r="I3742" t="s">
        <v>12989</v>
      </c>
      <c r="J3742">
        <v>0</v>
      </c>
      <c r="K3742">
        <v>0</v>
      </c>
      <c r="L3742">
        <v>0</v>
      </c>
      <c r="M3742">
        <v>0</v>
      </c>
      <c r="N3742">
        <v>0</v>
      </c>
      <c r="O3742">
        <v>0</v>
      </c>
    </row>
    <row r="3743" spans="1:15">
      <c r="A3743">
        <v>1236</v>
      </c>
      <c r="B3743">
        <v>4901</v>
      </c>
      <c r="C3743" s="10">
        <v>490141</v>
      </c>
      <c r="D3743" t="s">
        <v>6669</v>
      </c>
      <c r="E3743" t="s">
        <v>12956</v>
      </c>
      <c r="F3743" t="s">
        <v>12990</v>
      </c>
      <c r="G3743" t="s">
        <v>6672</v>
      </c>
      <c r="H3743" t="s">
        <v>12957</v>
      </c>
      <c r="I3743" t="s">
        <v>12991</v>
      </c>
      <c r="J3743">
        <v>0</v>
      </c>
      <c r="K3743">
        <v>0</v>
      </c>
      <c r="L3743">
        <v>1</v>
      </c>
      <c r="M3743">
        <v>0</v>
      </c>
      <c r="N3743">
        <v>0</v>
      </c>
      <c r="O3743">
        <v>0</v>
      </c>
    </row>
    <row r="3744" spans="1:15">
      <c r="A3744">
        <v>1236</v>
      </c>
      <c r="B3744">
        <v>4901</v>
      </c>
      <c r="C3744" s="10">
        <v>490162</v>
      </c>
      <c r="D3744" t="s">
        <v>6669</v>
      </c>
      <c r="E3744" t="s">
        <v>12956</v>
      </c>
      <c r="F3744" t="s">
        <v>11094</v>
      </c>
      <c r="G3744" t="s">
        <v>6672</v>
      </c>
      <c r="H3744" t="s">
        <v>12957</v>
      </c>
      <c r="I3744" t="s">
        <v>11095</v>
      </c>
      <c r="J3744">
        <v>0</v>
      </c>
      <c r="K3744">
        <v>0</v>
      </c>
      <c r="L3744">
        <v>1</v>
      </c>
      <c r="M3744">
        <v>0</v>
      </c>
      <c r="N3744">
        <v>0</v>
      </c>
      <c r="O3744">
        <v>0</v>
      </c>
    </row>
    <row r="3745" spans="1:15">
      <c r="A3745">
        <v>1236</v>
      </c>
      <c r="B3745">
        <v>4112</v>
      </c>
      <c r="C3745" s="10">
        <v>411222</v>
      </c>
      <c r="D3745" t="s">
        <v>6669</v>
      </c>
      <c r="E3745" t="s">
        <v>12956</v>
      </c>
      <c r="F3745" t="s">
        <v>10409</v>
      </c>
      <c r="G3745" t="s">
        <v>6672</v>
      </c>
      <c r="H3745" t="s">
        <v>12957</v>
      </c>
      <c r="I3745" t="s">
        <v>10410</v>
      </c>
      <c r="J3745">
        <v>0</v>
      </c>
      <c r="K3745">
        <v>0</v>
      </c>
      <c r="L3745">
        <v>0</v>
      </c>
      <c r="M3745">
        <v>0</v>
      </c>
      <c r="N3745">
        <v>0</v>
      </c>
      <c r="O3745">
        <v>0</v>
      </c>
    </row>
    <row r="3746" spans="1:15">
      <c r="A3746">
        <v>1236</v>
      </c>
      <c r="B3746">
        <v>4902</v>
      </c>
      <c r="C3746" s="10">
        <v>490282</v>
      </c>
      <c r="D3746" t="s">
        <v>6669</v>
      </c>
      <c r="E3746" t="s">
        <v>12956</v>
      </c>
      <c r="F3746" t="s">
        <v>12992</v>
      </c>
      <c r="G3746" t="s">
        <v>6672</v>
      </c>
      <c r="H3746" t="s">
        <v>12957</v>
      </c>
      <c r="I3746" t="s">
        <v>12993</v>
      </c>
      <c r="J3746">
        <v>0</v>
      </c>
      <c r="K3746">
        <v>0</v>
      </c>
      <c r="L3746">
        <v>1</v>
      </c>
      <c r="M3746">
        <v>0</v>
      </c>
      <c r="N3746">
        <v>0</v>
      </c>
      <c r="O3746">
        <v>0</v>
      </c>
    </row>
    <row r="3747" spans="1:15">
      <c r="A3747">
        <v>1236</v>
      </c>
      <c r="B3747">
        <v>4901</v>
      </c>
      <c r="C3747" s="10">
        <v>490171</v>
      </c>
      <c r="D3747" t="s">
        <v>6669</v>
      </c>
      <c r="E3747" t="s">
        <v>12956</v>
      </c>
      <c r="F3747" t="s">
        <v>10413</v>
      </c>
      <c r="G3747" t="s">
        <v>6672</v>
      </c>
      <c r="H3747" t="s">
        <v>12957</v>
      </c>
      <c r="I3747" t="s">
        <v>10414</v>
      </c>
      <c r="J3747">
        <v>0</v>
      </c>
      <c r="K3747">
        <v>0</v>
      </c>
      <c r="L3747">
        <v>1</v>
      </c>
      <c r="M3747">
        <v>0</v>
      </c>
      <c r="N3747">
        <v>0</v>
      </c>
      <c r="O3747">
        <v>0</v>
      </c>
    </row>
    <row r="3748" spans="1:15">
      <c r="A3748">
        <v>1236</v>
      </c>
      <c r="B3748">
        <v>4901</v>
      </c>
      <c r="C3748" s="10">
        <v>490131</v>
      </c>
      <c r="D3748" t="s">
        <v>6669</v>
      </c>
      <c r="E3748" t="s">
        <v>12956</v>
      </c>
      <c r="F3748" t="s">
        <v>12994</v>
      </c>
      <c r="G3748" t="s">
        <v>6672</v>
      </c>
      <c r="H3748" t="s">
        <v>12957</v>
      </c>
      <c r="I3748" t="s">
        <v>12995</v>
      </c>
      <c r="J3748">
        <v>0</v>
      </c>
      <c r="K3748">
        <v>0</v>
      </c>
      <c r="L3748">
        <v>1</v>
      </c>
      <c r="M3748">
        <v>0</v>
      </c>
      <c r="N3748">
        <v>0</v>
      </c>
      <c r="O3748">
        <v>0</v>
      </c>
    </row>
    <row r="3749" spans="1:15">
      <c r="A3749">
        <v>1236</v>
      </c>
      <c r="B3749">
        <v>4901</v>
      </c>
      <c r="C3749" s="10">
        <v>490155</v>
      </c>
      <c r="D3749" t="s">
        <v>6669</v>
      </c>
      <c r="E3749" t="s">
        <v>12956</v>
      </c>
      <c r="F3749" t="s">
        <v>12996</v>
      </c>
      <c r="G3749" t="s">
        <v>6672</v>
      </c>
      <c r="H3749" t="s">
        <v>12957</v>
      </c>
      <c r="I3749" t="s">
        <v>12997</v>
      </c>
      <c r="J3749">
        <v>0</v>
      </c>
      <c r="K3749">
        <v>0</v>
      </c>
      <c r="L3749">
        <v>0</v>
      </c>
      <c r="M3749">
        <v>0</v>
      </c>
      <c r="N3749">
        <v>0</v>
      </c>
      <c r="O3749">
        <v>0</v>
      </c>
    </row>
    <row r="3750" spans="1:15">
      <c r="A3750">
        <v>1236</v>
      </c>
      <c r="B3750">
        <v>4901</v>
      </c>
      <c r="C3750" s="10">
        <v>490156</v>
      </c>
      <c r="D3750" t="s">
        <v>6669</v>
      </c>
      <c r="E3750" t="s">
        <v>12956</v>
      </c>
      <c r="F3750" t="s">
        <v>12998</v>
      </c>
      <c r="G3750" t="s">
        <v>6672</v>
      </c>
      <c r="H3750" t="s">
        <v>12957</v>
      </c>
      <c r="I3750" t="s">
        <v>12999</v>
      </c>
      <c r="J3750">
        <v>0</v>
      </c>
      <c r="K3750">
        <v>0</v>
      </c>
      <c r="L3750">
        <v>0</v>
      </c>
      <c r="M3750">
        <v>0</v>
      </c>
      <c r="N3750">
        <v>0</v>
      </c>
      <c r="O3750">
        <v>0</v>
      </c>
    </row>
    <row r="3751" spans="1:15">
      <c r="A3751">
        <v>1236</v>
      </c>
      <c r="B3751">
        <v>4112</v>
      </c>
      <c r="C3751" s="10">
        <v>411243</v>
      </c>
      <c r="D3751" t="s">
        <v>6669</v>
      </c>
      <c r="E3751" t="s">
        <v>12956</v>
      </c>
      <c r="F3751" t="s">
        <v>13000</v>
      </c>
      <c r="G3751" t="s">
        <v>6672</v>
      </c>
      <c r="H3751" t="s">
        <v>12957</v>
      </c>
      <c r="I3751" t="s">
        <v>13001</v>
      </c>
      <c r="J3751">
        <v>0</v>
      </c>
      <c r="K3751">
        <v>0</v>
      </c>
      <c r="L3751">
        <v>0</v>
      </c>
      <c r="M3751">
        <v>0</v>
      </c>
      <c r="N3751">
        <v>0</v>
      </c>
      <c r="O3751">
        <v>0</v>
      </c>
    </row>
    <row r="3752" spans="1:15">
      <c r="A3752">
        <v>1236</v>
      </c>
      <c r="B3752">
        <v>4901</v>
      </c>
      <c r="C3752" s="10">
        <v>490111</v>
      </c>
      <c r="D3752" t="s">
        <v>6669</v>
      </c>
      <c r="E3752" t="s">
        <v>12956</v>
      </c>
      <c r="F3752" t="s">
        <v>13002</v>
      </c>
      <c r="G3752" t="s">
        <v>6672</v>
      </c>
      <c r="H3752" t="s">
        <v>12957</v>
      </c>
      <c r="I3752" t="s">
        <v>13003</v>
      </c>
      <c r="J3752">
        <v>0</v>
      </c>
      <c r="K3752">
        <v>0</v>
      </c>
      <c r="L3752">
        <v>1</v>
      </c>
      <c r="M3752">
        <v>0</v>
      </c>
      <c r="N3752">
        <v>0</v>
      </c>
      <c r="O3752">
        <v>0</v>
      </c>
    </row>
    <row r="3753" spans="1:15">
      <c r="A3753">
        <v>1236</v>
      </c>
      <c r="B3753">
        <v>4901</v>
      </c>
      <c r="C3753" s="10">
        <v>490158</v>
      </c>
      <c r="D3753" t="s">
        <v>6669</v>
      </c>
      <c r="E3753" t="s">
        <v>12956</v>
      </c>
      <c r="F3753" t="s">
        <v>13004</v>
      </c>
      <c r="G3753" t="s">
        <v>6672</v>
      </c>
      <c r="H3753" t="s">
        <v>12957</v>
      </c>
      <c r="I3753" t="s">
        <v>13005</v>
      </c>
      <c r="J3753">
        <v>0</v>
      </c>
      <c r="K3753">
        <v>0</v>
      </c>
      <c r="L3753">
        <v>0</v>
      </c>
      <c r="M3753">
        <v>0</v>
      </c>
      <c r="N3753">
        <v>0</v>
      </c>
      <c r="O3753">
        <v>0</v>
      </c>
    </row>
    <row r="3754" spans="1:15">
      <c r="A3754">
        <v>1236</v>
      </c>
      <c r="B3754">
        <v>4112</v>
      </c>
      <c r="C3754" s="10">
        <v>411215</v>
      </c>
      <c r="D3754" t="s">
        <v>6669</v>
      </c>
      <c r="E3754" t="s">
        <v>12956</v>
      </c>
      <c r="F3754" t="s">
        <v>13006</v>
      </c>
      <c r="G3754" t="s">
        <v>6672</v>
      </c>
      <c r="H3754" t="s">
        <v>12957</v>
      </c>
      <c r="I3754" t="s">
        <v>13007</v>
      </c>
      <c r="J3754">
        <v>0</v>
      </c>
      <c r="K3754">
        <v>0</v>
      </c>
      <c r="L3754">
        <v>0</v>
      </c>
      <c r="M3754">
        <v>0</v>
      </c>
      <c r="N3754">
        <v>0</v>
      </c>
      <c r="O3754">
        <v>0</v>
      </c>
    </row>
    <row r="3755" spans="1:15">
      <c r="A3755">
        <v>1236</v>
      </c>
      <c r="B3755">
        <v>4901</v>
      </c>
      <c r="C3755" s="10">
        <v>490122</v>
      </c>
      <c r="D3755" t="s">
        <v>6669</v>
      </c>
      <c r="E3755" t="s">
        <v>12956</v>
      </c>
      <c r="F3755" t="s">
        <v>13008</v>
      </c>
      <c r="G3755" t="s">
        <v>6672</v>
      </c>
      <c r="H3755" t="s">
        <v>12957</v>
      </c>
      <c r="I3755" t="s">
        <v>13009</v>
      </c>
      <c r="J3755">
        <v>0</v>
      </c>
      <c r="K3755">
        <v>0</v>
      </c>
      <c r="L3755">
        <v>1</v>
      </c>
      <c r="M3755">
        <v>0</v>
      </c>
      <c r="N3755">
        <v>0</v>
      </c>
      <c r="O3755">
        <v>0</v>
      </c>
    </row>
    <row r="3756" spans="1:15">
      <c r="A3756">
        <v>1236</v>
      </c>
      <c r="B3756">
        <v>4112</v>
      </c>
      <c r="C3756" s="10">
        <v>411214</v>
      </c>
      <c r="D3756" t="s">
        <v>6669</v>
      </c>
      <c r="E3756" t="s">
        <v>12956</v>
      </c>
      <c r="F3756" t="s">
        <v>13010</v>
      </c>
      <c r="G3756" t="s">
        <v>6672</v>
      </c>
      <c r="H3756" t="s">
        <v>12957</v>
      </c>
      <c r="I3756" t="s">
        <v>13011</v>
      </c>
      <c r="J3756">
        <v>0</v>
      </c>
      <c r="K3756">
        <v>0</v>
      </c>
      <c r="L3756">
        <v>0</v>
      </c>
      <c r="M3756">
        <v>0</v>
      </c>
      <c r="N3756">
        <v>0</v>
      </c>
      <c r="O3756">
        <v>0</v>
      </c>
    </row>
    <row r="3757" spans="1:15">
      <c r="A3757">
        <v>1236</v>
      </c>
      <c r="B3757">
        <v>4112</v>
      </c>
      <c r="C3757" s="10">
        <v>411225</v>
      </c>
      <c r="D3757" t="s">
        <v>6669</v>
      </c>
      <c r="E3757" t="s">
        <v>12956</v>
      </c>
      <c r="F3757" t="s">
        <v>13012</v>
      </c>
      <c r="G3757" t="s">
        <v>6672</v>
      </c>
      <c r="H3757" t="s">
        <v>12957</v>
      </c>
      <c r="I3757" t="s">
        <v>13013</v>
      </c>
      <c r="J3757">
        <v>0</v>
      </c>
      <c r="K3757">
        <v>0</v>
      </c>
      <c r="L3757">
        <v>0</v>
      </c>
      <c r="M3757">
        <v>0</v>
      </c>
      <c r="N3757">
        <v>0</v>
      </c>
      <c r="O3757">
        <v>0</v>
      </c>
    </row>
    <row r="3758" spans="1:15">
      <c r="A3758">
        <v>1236</v>
      </c>
      <c r="B3758">
        <v>4112</v>
      </c>
      <c r="C3758" s="10">
        <v>411212</v>
      </c>
      <c r="D3758" t="s">
        <v>6669</v>
      </c>
      <c r="E3758" t="s">
        <v>12956</v>
      </c>
      <c r="F3758" t="s">
        <v>13014</v>
      </c>
      <c r="G3758" t="s">
        <v>6672</v>
      </c>
      <c r="H3758" t="s">
        <v>12957</v>
      </c>
      <c r="I3758" t="s">
        <v>13015</v>
      </c>
      <c r="J3758">
        <v>0</v>
      </c>
      <c r="K3758">
        <v>0</v>
      </c>
      <c r="L3758">
        <v>0</v>
      </c>
      <c r="M3758">
        <v>0</v>
      </c>
      <c r="N3758">
        <v>0</v>
      </c>
      <c r="O3758">
        <v>0</v>
      </c>
    </row>
    <row r="3759" spans="1:15">
      <c r="A3759">
        <v>1236</v>
      </c>
      <c r="B3759">
        <v>4112</v>
      </c>
      <c r="C3759" s="10">
        <v>411251</v>
      </c>
      <c r="D3759" t="s">
        <v>6669</v>
      </c>
      <c r="E3759" t="s">
        <v>12956</v>
      </c>
      <c r="F3759" t="s">
        <v>13016</v>
      </c>
      <c r="G3759" t="s">
        <v>6672</v>
      </c>
      <c r="H3759" t="s">
        <v>12957</v>
      </c>
      <c r="I3759" t="s">
        <v>13017</v>
      </c>
      <c r="J3759">
        <v>0</v>
      </c>
      <c r="K3759">
        <v>0</v>
      </c>
      <c r="L3759">
        <v>0</v>
      </c>
      <c r="M3759">
        <v>0</v>
      </c>
      <c r="N3759">
        <v>0</v>
      </c>
      <c r="O3759">
        <v>0</v>
      </c>
    </row>
    <row r="3760" spans="1:15">
      <c r="A3760">
        <v>1236</v>
      </c>
      <c r="B3760">
        <v>4112</v>
      </c>
      <c r="C3760" s="10">
        <v>411201</v>
      </c>
      <c r="D3760" t="s">
        <v>6669</v>
      </c>
      <c r="E3760" t="s">
        <v>12956</v>
      </c>
      <c r="F3760" t="s">
        <v>8584</v>
      </c>
      <c r="G3760" t="s">
        <v>6672</v>
      </c>
      <c r="H3760" t="s">
        <v>12957</v>
      </c>
      <c r="I3760" t="s">
        <v>8585</v>
      </c>
      <c r="J3760">
        <v>0</v>
      </c>
      <c r="K3760">
        <v>0</v>
      </c>
      <c r="L3760">
        <v>0</v>
      </c>
      <c r="M3760">
        <v>0</v>
      </c>
      <c r="N3760">
        <v>0</v>
      </c>
      <c r="O3760">
        <v>0</v>
      </c>
    </row>
    <row r="3761" spans="1:15">
      <c r="A3761">
        <v>1236</v>
      </c>
      <c r="B3761">
        <v>4901</v>
      </c>
      <c r="C3761" s="10">
        <v>490135</v>
      </c>
      <c r="D3761" t="s">
        <v>6669</v>
      </c>
      <c r="E3761" t="s">
        <v>12956</v>
      </c>
      <c r="F3761" t="s">
        <v>13018</v>
      </c>
      <c r="G3761" t="s">
        <v>6672</v>
      </c>
      <c r="H3761" t="s">
        <v>12957</v>
      </c>
      <c r="I3761" t="s">
        <v>13019</v>
      </c>
      <c r="J3761">
        <v>0</v>
      </c>
      <c r="K3761">
        <v>0</v>
      </c>
      <c r="L3761">
        <v>0</v>
      </c>
      <c r="M3761">
        <v>0</v>
      </c>
      <c r="N3761">
        <v>0</v>
      </c>
      <c r="O3761">
        <v>0</v>
      </c>
    </row>
    <row r="3762" spans="1:15">
      <c r="A3762">
        <v>1236</v>
      </c>
      <c r="B3762">
        <v>4902</v>
      </c>
      <c r="C3762" s="10">
        <v>490283</v>
      </c>
      <c r="D3762" t="s">
        <v>6669</v>
      </c>
      <c r="E3762" t="s">
        <v>12956</v>
      </c>
      <c r="F3762" t="s">
        <v>13020</v>
      </c>
      <c r="G3762" t="s">
        <v>6672</v>
      </c>
      <c r="H3762" t="s">
        <v>12957</v>
      </c>
      <c r="I3762" t="s">
        <v>13021</v>
      </c>
      <c r="J3762">
        <v>0</v>
      </c>
      <c r="K3762">
        <v>0</v>
      </c>
      <c r="L3762">
        <v>0</v>
      </c>
      <c r="M3762">
        <v>0</v>
      </c>
      <c r="N3762">
        <v>0</v>
      </c>
      <c r="O3762">
        <v>0</v>
      </c>
    </row>
    <row r="3763" spans="1:15">
      <c r="A3763">
        <v>1236</v>
      </c>
      <c r="B3763">
        <v>4112</v>
      </c>
      <c r="C3763" s="10">
        <v>411224</v>
      </c>
      <c r="D3763" t="s">
        <v>6669</v>
      </c>
      <c r="E3763" t="s">
        <v>12956</v>
      </c>
      <c r="F3763" t="s">
        <v>13022</v>
      </c>
      <c r="G3763" t="s">
        <v>6672</v>
      </c>
      <c r="H3763" t="s">
        <v>12957</v>
      </c>
      <c r="I3763" t="s">
        <v>13023</v>
      </c>
      <c r="J3763">
        <v>0</v>
      </c>
      <c r="K3763">
        <v>0</v>
      </c>
      <c r="L3763">
        <v>0</v>
      </c>
      <c r="M3763">
        <v>0</v>
      </c>
      <c r="N3763">
        <v>0</v>
      </c>
      <c r="O3763">
        <v>0</v>
      </c>
    </row>
    <row r="3764" spans="1:15">
      <c r="A3764">
        <v>1236</v>
      </c>
      <c r="B3764">
        <v>4901</v>
      </c>
      <c r="C3764" s="10">
        <v>490134</v>
      </c>
      <c r="D3764" t="s">
        <v>6669</v>
      </c>
      <c r="E3764" t="s">
        <v>12956</v>
      </c>
      <c r="F3764" t="s">
        <v>13024</v>
      </c>
      <c r="G3764" t="s">
        <v>6672</v>
      </c>
      <c r="H3764" t="s">
        <v>12957</v>
      </c>
      <c r="I3764" t="s">
        <v>13025</v>
      </c>
      <c r="J3764">
        <v>0</v>
      </c>
      <c r="K3764">
        <v>0</v>
      </c>
      <c r="L3764">
        <v>0</v>
      </c>
      <c r="M3764">
        <v>0</v>
      </c>
      <c r="N3764">
        <v>0</v>
      </c>
      <c r="O3764">
        <v>0</v>
      </c>
    </row>
    <row r="3765" spans="1:15">
      <c r="A3765">
        <v>1236</v>
      </c>
      <c r="B3765">
        <v>4112</v>
      </c>
      <c r="C3765" s="10">
        <v>411231</v>
      </c>
      <c r="D3765" t="s">
        <v>6669</v>
      </c>
      <c r="E3765" t="s">
        <v>12956</v>
      </c>
      <c r="F3765" t="s">
        <v>13026</v>
      </c>
      <c r="G3765" t="s">
        <v>6672</v>
      </c>
      <c r="H3765" t="s">
        <v>12957</v>
      </c>
      <c r="I3765" t="s">
        <v>13027</v>
      </c>
      <c r="J3765">
        <v>0</v>
      </c>
      <c r="K3765">
        <v>0</v>
      </c>
      <c r="L3765">
        <v>0</v>
      </c>
      <c r="M3765">
        <v>0</v>
      </c>
      <c r="N3765">
        <v>0</v>
      </c>
      <c r="O3765">
        <v>0</v>
      </c>
    </row>
    <row r="3766" spans="1:15">
      <c r="A3766">
        <v>1236</v>
      </c>
      <c r="B3766">
        <v>4112</v>
      </c>
      <c r="C3766" s="10">
        <v>411226</v>
      </c>
      <c r="D3766" t="s">
        <v>6669</v>
      </c>
      <c r="E3766" t="s">
        <v>12956</v>
      </c>
      <c r="F3766" t="s">
        <v>13028</v>
      </c>
      <c r="G3766" t="s">
        <v>6672</v>
      </c>
      <c r="H3766" t="s">
        <v>12957</v>
      </c>
      <c r="I3766" t="s">
        <v>13029</v>
      </c>
      <c r="J3766">
        <v>0</v>
      </c>
      <c r="K3766">
        <v>0</v>
      </c>
      <c r="L3766">
        <v>0</v>
      </c>
      <c r="M3766">
        <v>0</v>
      </c>
      <c r="N3766">
        <v>0</v>
      </c>
      <c r="O3766">
        <v>0</v>
      </c>
    </row>
    <row r="3767" spans="1:15">
      <c r="A3767">
        <v>1236</v>
      </c>
      <c r="B3767">
        <v>4112</v>
      </c>
      <c r="C3767" s="10">
        <v>411244</v>
      </c>
      <c r="D3767" t="s">
        <v>6669</v>
      </c>
      <c r="E3767" t="s">
        <v>12956</v>
      </c>
      <c r="F3767" t="s">
        <v>13030</v>
      </c>
      <c r="G3767" t="s">
        <v>6672</v>
      </c>
      <c r="H3767" t="s">
        <v>12957</v>
      </c>
      <c r="I3767" t="s">
        <v>13031</v>
      </c>
      <c r="J3767">
        <v>0</v>
      </c>
      <c r="K3767">
        <v>0</v>
      </c>
      <c r="L3767">
        <v>0</v>
      </c>
      <c r="M3767">
        <v>0</v>
      </c>
      <c r="N3767">
        <v>0</v>
      </c>
      <c r="O3767">
        <v>0</v>
      </c>
    </row>
    <row r="3768" spans="1:15">
      <c r="A3768">
        <v>1236</v>
      </c>
      <c r="B3768">
        <v>4902</v>
      </c>
      <c r="C3768" s="10">
        <v>490281</v>
      </c>
      <c r="D3768" t="s">
        <v>6669</v>
      </c>
      <c r="E3768" t="s">
        <v>12956</v>
      </c>
      <c r="F3768" t="s">
        <v>13032</v>
      </c>
      <c r="G3768" t="s">
        <v>6672</v>
      </c>
      <c r="H3768" t="s">
        <v>12957</v>
      </c>
      <c r="I3768" t="s">
        <v>13033</v>
      </c>
      <c r="J3768">
        <v>0</v>
      </c>
      <c r="K3768">
        <v>0</v>
      </c>
      <c r="L3768">
        <v>1</v>
      </c>
      <c r="M3768">
        <v>0</v>
      </c>
      <c r="N3768">
        <v>0</v>
      </c>
      <c r="O3768">
        <v>0</v>
      </c>
    </row>
    <row r="3769" spans="1:15">
      <c r="A3769">
        <v>1236</v>
      </c>
      <c r="B3769">
        <v>4902</v>
      </c>
      <c r="C3769" s="10">
        <v>490285</v>
      </c>
      <c r="D3769" t="s">
        <v>6669</v>
      </c>
      <c r="E3769" t="s">
        <v>12956</v>
      </c>
      <c r="F3769" t="s">
        <v>13034</v>
      </c>
      <c r="G3769" t="s">
        <v>6672</v>
      </c>
      <c r="H3769" t="s">
        <v>12957</v>
      </c>
      <c r="I3769" t="s">
        <v>13035</v>
      </c>
      <c r="J3769">
        <v>0</v>
      </c>
      <c r="K3769">
        <v>0</v>
      </c>
      <c r="L3769">
        <v>0</v>
      </c>
      <c r="M3769">
        <v>0</v>
      </c>
      <c r="N3769">
        <v>0</v>
      </c>
      <c r="O3769">
        <v>0</v>
      </c>
    </row>
    <row r="3770" spans="1:15">
      <c r="A3770">
        <v>1236</v>
      </c>
      <c r="B3770">
        <v>4901</v>
      </c>
      <c r="C3770" s="10">
        <v>490133</v>
      </c>
      <c r="D3770" t="s">
        <v>6669</v>
      </c>
      <c r="E3770" t="s">
        <v>12956</v>
      </c>
      <c r="F3770" t="s">
        <v>13036</v>
      </c>
      <c r="G3770" t="s">
        <v>6672</v>
      </c>
      <c r="H3770" t="s">
        <v>12957</v>
      </c>
      <c r="I3770" t="s">
        <v>13037</v>
      </c>
      <c r="J3770">
        <v>0</v>
      </c>
      <c r="K3770">
        <v>0</v>
      </c>
      <c r="L3770">
        <v>0</v>
      </c>
      <c r="M3770">
        <v>0</v>
      </c>
      <c r="N3770">
        <v>0</v>
      </c>
      <c r="O3770">
        <v>0</v>
      </c>
    </row>
    <row r="3771" spans="1:15">
      <c r="A3771">
        <v>1236</v>
      </c>
      <c r="B3771">
        <v>4902</v>
      </c>
      <c r="C3771" s="10">
        <v>490286</v>
      </c>
      <c r="D3771" t="s">
        <v>6669</v>
      </c>
      <c r="E3771" t="s">
        <v>12956</v>
      </c>
      <c r="F3771" t="s">
        <v>13038</v>
      </c>
      <c r="G3771" t="s">
        <v>6672</v>
      </c>
      <c r="H3771" t="s">
        <v>12957</v>
      </c>
      <c r="I3771" t="s">
        <v>13039</v>
      </c>
      <c r="J3771">
        <v>0</v>
      </c>
      <c r="K3771">
        <v>0</v>
      </c>
      <c r="L3771">
        <v>0</v>
      </c>
      <c r="M3771">
        <v>0</v>
      </c>
      <c r="N3771">
        <v>0</v>
      </c>
      <c r="O3771">
        <v>0</v>
      </c>
    </row>
    <row r="3772" spans="1:15">
      <c r="A3772">
        <v>1236</v>
      </c>
      <c r="B3772">
        <v>4902</v>
      </c>
      <c r="C3772" s="10">
        <v>490284</v>
      </c>
      <c r="D3772" t="s">
        <v>6669</v>
      </c>
      <c r="E3772" t="s">
        <v>12956</v>
      </c>
      <c r="F3772" t="s">
        <v>13040</v>
      </c>
      <c r="G3772" t="s">
        <v>6672</v>
      </c>
      <c r="H3772" t="s">
        <v>12957</v>
      </c>
      <c r="I3772" t="s">
        <v>13041</v>
      </c>
      <c r="J3772">
        <v>0</v>
      </c>
      <c r="K3772">
        <v>0</v>
      </c>
      <c r="L3772">
        <v>0</v>
      </c>
      <c r="M3772">
        <v>0</v>
      </c>
      <c r="N3772">
        <v>0</v>
      </c>
      <c r="O3772">
        <v>0</v>
      </c>
    </row>
    <row r="3773" spans="1:15">
      <c r="A3773">
        <v>1303</v>
      </c>
      <c r="B3773">
        <v>6102</v>
      </c>
      <c r="C3773" s="10">
        <v>610200</v>
      </c>
      <c r="D3773" t="s">
        <v>6669</v>
      </c>
      <c r="E3773" t="s">
        <v>13042</v>
      </c>
      <c r="F3773" t="s">
        <v>6671</v>
      </c>
      <c r="G3773" t="s">
        <v>6672</v>
      </c>
      <c r="H3773" t="s">
        <v>13043</v>
      </c>
      <c r="I3773" t="s">
        <v>6674</v>
      </c>
      <c r="J3773">
        <v>0</v>
      </c>
      <c r="K3773">
        <v>0</v>
      </c>
      <c r="L3773">
        <v>0</v>
      </c>
      <c r="M3773">
        <v>0</v>
      </c>
      <c r="N3773">
        <v>0</v>
      </c>
      <c r="O3773">
        <v>0</v>
      </c>
    </row>
    <row r="3774" spans="1:15">
      <c r="A3774">
        <v>1303</v>
      </c>
      <c r="B3774">
        <v>6102</v>
      </c>
      <c r="C3774" s="10">
        <v>610201</v>
      </c>
      <c r="D3774" t="s">
        <v>6669</v>
      </c>
      <c r="E3774" t="s">
        <v>13042</v>
      </c>
      <c r="F3774" t="s">
        <v>9527</v>
      </c>
      <c r="G3774" t="s">
        <v>6672</v>
      </c>
      <c r="H3774" t="s">
        <v>13043</v>
      </c>
      <c r="I3774" t="s">
        <v>9528</v>
      </c>
      <c r="J3774">
        <v>0</v>
      </c>
      <c r="K3774">
        <v>0</v>
      </c>
      <c r="L3774">
        <v>0</v>
      </c>
      <c r="M3774">
        <v>0</v>
      </c>
      <c r="N3774">
        <v>0</v>
      </c>
      <c r="O3774">
        <v>0</v>
      </c>
    </row>
    <row r="3775" spans="1:15">
      <c r="A3775">
        <v>1303</v>
      </c>
      <c r="B3775">
        <v>6103</v>
      </c>
      <c r="C3775" s="10">
        <v>610253</v>
      </c>
      <c r="D3775" t="s">
        <v>6669</v>
      </c>
      <c r="E3775" t="s">
        <v>13042</v>
      </c>
      <c r="F3775" t="s">
        <v>13044</v>
      </c>
      <c r="G3775" t="s">
        <v>6672</v>
      </c>
      <c r="H3775" t="s">
        <v>13043</v>
      </c>
      <c r="I3775" t="s">
        <v>13045</v>
      </c>
      <c r="J3775">
        <v>0</v>
      </c>
      <c r="K3775">
        <v>0</v>
      </c>
      <c r="L3775">
        <v>0</v>
      </c>
      <c r="M3775">
        <v>0</v>
      </c>
      <c r="N3775">
        <v>0</v>
      </c>
      <c r="O3775">
        <v>0</v>
      </c>
    </row>
    <row r="3776" spans="1:15">
      <c r="A3776">
        <v>1303</v>
      </c>
      <c r="B3776">
        <v>6103</v>
      </c>
      <c r="C3776" s="10">
        <v>610252</v>
      </c>
      <c r="D3776" t="s">
        <v>6669</v>
      </c>
      <c r="E3776" t="s">
        <v>13042</v>
      </c>
      <c r="F3776" t="s">
        <v>13046</v>
      </c>
      <c r="G3776" t="s">
        <v>6672</v>
      </c>
      <c r="H3776" t="s">
        <v>13043</v>
      </c>
      <c r="I3776" t="s">
        <v>13047</v>
      </c>
      <c r="J3776">
        <v>0</v>
      </c>
      <c r="K3776">
        <v>0</v>
      </c>
      <c r="L3776">
        <v>0</v>
      </c>
      <c r="M3776">
        <v>0</v>
      </c>
      <c r="N3776">
        <v>0</v>
      </c>
      <c r="O3776">
        <v>0</v>
      </c>
    </row>
    <row r="3777" spans="1:15">
      <c r="A3777">
        <v>1303</v>
      </c>
      <c r="B3777">
        <v>6103</v>
      </c>
      <c r="C3777" s="10">
        <v>610251</v>
      </c>
      <c r="D3777" t="s">
        <v>6669</v>
      </c>
      <c r="E3777" t="s">
        <v>13042</v>
      </c>
      <c r="F3777" t="s">
        <v>13048</v>
      </c>
      <c r="G3777" t="s">
        <v>6672</v>
      </c>
      <c r="H3777" t="s">
        <v>13043</v>
      </c>
      <c r="I3777" t="s">
        <v>13049</v>
      </c>
      <c r="J3777">
        <v>0</v>
      </c>
      <c r="K3777">
        <v>0</v>
      </c>
      <c r="L3777">
        <v>0</v>
      </c>
      <c r="M3777">
        <v>0</v>
      </c>
      <c r="N3777">
        <v>0</v>
      </c>
      <c r="O3777">
        <v>0</v>
      </c>
    </row>
    <row r="3778" spans="1:15">
      <c r="A3778">
        <v>1303</v>
      </c>
      <c r="B3778">
        <v>6103</v>
      </c>
      <c r="C3778" s="10">
        <v>610254</v>
      </c>
      <c r="D3778" t="s">
        <v>6669</v>
      </c>
      <c r="E3778" t="s">
        <v>13042</v>
      </c>
      <c r="F3778" t="s">
        <v>13050</v>
      </c>
      <c r="G3778" t="s">
        <v>6672</v>
      </c>
      <c r="H3778" t="s">
        <v>13043</v>
      </c>
      <c r="I3778" t="s">
        <v>13051</v>
      </c>
      <c r="J3778">
        <v>0</v>
      </c>
      <c r="K3778">
        <v>0</v>
      </c>
      <c r="L3778">
        <v>0</v>
      </c>
      <c r="M3778">
        <v>0</v>
      </c>
      <c r="N3778">
        <v>0</v>
      </c>
      <c r="O3778">
        <v>0</v>
      </c>
    </row>
    <row r="3779" spans="1:15">
      <c r="A3779">
        <v>1303</v>
      </c>
      <c r="B3779">
        <v>6102</v>
      </c>
      <c r="C3779" s="10">
        <v>610232</v>
      </c>
      <c r="D3779" t="s">
        <v>6669</v>
      </c>
      <c r="E3779" t="s">
        <v>13042</v>
      </c>
      <c r="F3779" t="s">
        <v>9676</v>
      </c>
      <c r="G3779" t="s">
        <v>6672</v>
      </c>
      <c r="H3779" t="s">
        <v>13043</v>
      </c>
      <c r="I3779" t="s">
        <v>9677</v>
      </c>
      <c r="J3779">
        <v>0</v>
      </c>
      <c r="K3779">
        <v>0</v>
      </c>
      <c r="L3779">
        <v>0</v>
      </c>
      <c r="M3779">
        <v>0</v>
      </c>
      <c r="N3779">
        <v>0</v>
      </c>
      <c r="O3779">
        <v>0</v>
      </c>
    </row>
    <row r="3780" spans="1:15">
      <c r="A3780">
        <v>1303</v>
      </c>
      <c r="B3780">
        <v>6102</v>
      </c>
      <c r="C3780" s="10">
        <v>610212</v>
      </c>
      <c r="D3780" t="s">
        <v>6669</v>
      </c>
      <c r="E3780" t="s">
        <v>13042</v>
      </c>
      <c r="F3780" t="s">
        <v>13052</v>
      </c>
      <c r="G3780" t="s">
        <v>6672</v>
      </c>
      <c r="H3780" t="s">
        <v>13043</v>
      </c>
      <c r="I3780" t="s">
        <v>13053</v>
      </c>
      <c r="J3780">
        <v>0</v>
      </c>
      <c r="K3780">
        <v>0</v>
      </c>
      <c r="L3780">
        <v>0</v>
      </c>
      <c r="M3780">
        <v>0</v>
      </c>
      <c r="N3780">
        <v>0</v>
      </c>
      <c r="O3780">
        <v>0</v>
      </c>
    </row>
    <row r="3781" spans="1:15">
      <c r="A3781">
        <v>1303</v>
      </c>
      <c r="B3781">
        <v>6102</v>
      </c>
      <c r="C3781" s="10">
        <v>610218</v>
      </c>
      <c r="D3781" t="s">
        <v>6669</v>
      </c>
      <c r="E3781" t="s">
        <v>13042</v>
      </c>
      <c r="F3781" t="s">
        <v>13054</v>
      </c>
      <c r="G3781" t="s">
        <v>6672</v>
      </c>
      <c r="H3781" t="s">
        <v>13043</v>
      </c>
      <c r="I3781" t="s">
        <v>13055</v>
      </c>
      <c r="J3781">
        <v>0</v>
      </c>
      <c r="K3781">
        <v>0</v>
      </c>
      <c r="L3781">
        <v>0</v>
      </c>
      <c r="M3781">
        <v>0</v>
      </c>
      <c r="N3781">
        <v>0</v>
      </c>
      <c r="O3781">
        <v>0</v>
      </c>
    </row>
    <row r="3782" spans="1:15">
      <c r="A3782">
        <v>1303</v>
      </c>
      <c r="B3782">
        <v>6102</v>
      </c>
      <c r="C3782" s="10">
        <v>610207</v>
      </c>
      <c r="D3782" t="s">
        <v>6669</v>
      </c>
      <c r="E3782" t="s">
        <v>13042</v>
      </c>
      <c r="F3782" t="s">
        <v>13056</v>
      </c>
      <c r="G3782" t="s">
        <v>6672</v>
      </c>
      <c r="H3782" t="s">
        <v>13043</v>
      </c>
      <c r="I3782" t="s">
        <v>13057</v>
      </c>
      <c r="J3782">
        <v>0</v>
      </c>
      <c r="K3782">
        <v>0</v>
      </c>
      <c r="L3782">
        <v>0</v>
      </c>
      <c r="M3782">
        <v>0</v>
      </c>
      <c r="N3782">
        <v>0</v>
      </c>
      <c r="O3782">
        <v>0</v>
      </c>
    </row>
    <row r="3783" spans="1:15">
      <c r="A3783">
        <v>1303</v>
      </c>
      <c r="B3783">
        <v>6137</v>
      </c>
      <c r="C3783" s="10">
        <v>613774</v>
      </c>
      <c r="D3783" t="s">
        <v>6669</v>
      </c>
      <c r="E3783" t="s">
        <v>13042</v>
      </c>
      <c r="F3783" t="s">
        <v>13058</v>
      </c>
      <c r="G3783" t="s">
        <v>6672</v>
      </c>
      <c r="H3783" t="s">
        <v>13043</v>
      </c>
      <c r="I3783" t="s">
        <v>13059</v>
      </c>
      <c r="J3783">
        <v>1</v>
      </c>
      <c r="K3783">
        <v>0</v>
      </c>
      <c r="L3783">
        <v>0</v>
      </c>
      <c r="M3783">
        <v>0</v>
      </c>
      <c r="N3783">
        <v>0</v>
      </c>
      <c r="O3783">
        <v>0</v>
      </c>
    </row>
    <row r="3784" spans="1:15">
      <c r="A3784">
        <v>1303</v>
      </c>
      <c r="B3784">
        <v>6137</v>
      </c>
      <c r="C3784" s="10">
        <v>613774</v>
      </c>
      <c r="D3784" t="s">
        <v>6669</v>
      </c>
      <c r="E3784" t="s">
        <v>13042</v>
      </c>
      <c r="F3784" t="s">
        <v>13060</v>
      </c>
      <c r="G3784" t="s">
        <v>6672</v>
      </c>
      <c r="H3784" t="s">
        <v>13043</v>
      </c>
      <c r="I3784" t="s">
        <v>13061</v>
      </c>
      <c r="J3784">
        <v>1</v>
      </c>
      <c r="K3784">
        <v>0</v>
      </c>
      <c r="L3784">
        <v>0</v>
      </c>
      <c r="M3784">
        <v>0</v>
      </c>
      <c r="N3784">
        <v>0</v>
      </c>
      <c r="O3784">
        <v>0</v>
      </c>
    </row>
    <row r="3785" spans="1:15">
      <c r="A3785">
        <v>1303</v>
      </c>
      <c r="B3785">
        <v>6102</v>
      </c>
      <c r="C3785" s="10">
        <v>610206</v>
      </c>
      <c r="D3785" t="s">
        <v>6669</v>
      </c>
      <c r="E3785" t="s">
        <v>13042</v>
      </c>
      <c r="F3785" t="s">
        <v>13062</v>
      </c>
      <c r="G3785" t="s">
        <v>6672</v>
      </c>
      <c r="H3785" t="s">
        <v>13043</v>
      </c>
      <c r="I3785" t="s">
        <v>13063</v>
      </c>
      <c r="J3785">
        <v>1</v>
      </c>
      <c r="K3785">
        <v>0</v>
      </c>
      <c r="L3785">
        <v>0</v>
      </c>
      <c r="M3785">
        <v>0</v>
      </c>
      <c r="N3785">
        <v>0</v>
      </c>
      <c r="O3785">
        <v>0</v>
      </c>
    </row>
    <row r="3786" spans="1:15">
      <c r="A3786">
        <v>1303</v>
      </c>
      <c r="B3786">
        <v>6102</v>
      </c>
      <c r="C3786" s="10">
        <v>610217</v>
      </c>
      <c r="D3786" t="s">
        <v>6669</v>
      </c>
      <c r="E3786" t="s">
        <v>13042</v>
      </c>
      <c r="F3786" t="s">
        <v>9456</v>
      </c>
      <c r="G3786" t="s">
        <v>6672</v>
      </c>
      <c r="H3786" t="s">
        <v>13043</v>
      </c>
      <c r="I3786" t="s">
        <v>9457</v>
      </c>
      <c r="J3786">
        <v>0</v>
      </c>
      <c r="K3786">
        <v>0</v>
      </c>
      <c r="L3786">
        <v>0</v>
      </c>
      <c r="M3786">
        <v>0</v>
      </c>
      <c r="N3786">
        <v>0</v>
      </c>
      <c r="O3786">
        <v>0</v>
      </c>
    </row>
    <row r="3787" spans="1:15">
      <c r="A3787">
        <v>1303</v>
      </c>
      <c r="B3787">
        <v>6102</v>
      </c>
      <c r="C3787" s="10">
        <v>610216</v>
      </c>
      <c r="D3787" t="s">
        <v>6669</v>
      </c>
      <c r="E3787" t="s">
        <v>13042</v>
      </c>
      <c r="F3787" t="s">
        <v>7247</v>
      </c>
      <c r="G3787" t="s">
        <v>6672</v>
      </c>
      <c r="H3787" t="s">
        <v>13043</v>
      </c>
      <c r="I3787" t="s">
        <v>7248</v>
      </c>
      <c r="J3787">
        <v>0</v>
      </c>
      <c r="K3787">
        <v>0</v>
      </c>
      <c r="L3787">
        <v>0</v>
      </c>
      <c r="M3787">
        <v>0</v>
      </c>
      <c r="N3787">
        <v>0</v>
      </c>
      <c r="O3787">
        <v>0</v>
      </c>
    </row>
    <row r="3788" spans="1:15">
      <c r="A3788">
        <v>1303</v>
      </c>
      <c r="B3788">
        <v>6137</v>
      </c>
      <c r="C3788" s="10">
        <v>613772</v>
      </c>
      <c r="D3788" t="s">
        <v>6669</v>
      </c>
      <c r="E3788" t="s">
        <v>13042</v>
      </c>
      <c r="F3788" t="s">
        <v>13064</v>
      </c>
      <c r="G3788" t="s">
        <v>6672</v>
      </c>
      <c r="H3788" t="s">
        <v>13043</v>
      </c>
      <c r="I3788" t="s">
        <v>13065</v>
      </c>
      <c r="J3788">
        <v>0</v>
      </c>
      <c r="K3788">
        <v>0</v>
      </c>
      <c r="L3788">
        <v>0</v>
      </c>
      <c r="M3788">
        <v>0</v>
      </c>
      <c r="N3788">
        <v>0</v>
      </c>
      <c r="O3788">
        <v>0</v>
      </c>
    </row>
    <row r="3789" spans="1:15">
      <c r="A3789">
        <v>1303</v>
      </c>
      <c r="B3789">
        <v>6102</v>
      </c>
      <c r="C3789" s="10">
        <v>610205</v>
      </c>
      <c r="D3789" t="s">
        <v>6669</v>
      </c>
      <c r="E3789" t="s">
        <v>13042</v>
      </c>
      <c r="F3789" t="s">
        <v>13066</v>
      </c>
      <c r="G3789" t="s">
        <v>6672</v>
      </c>
      <c r="H3789" t="s">
        <v>13043</v>
      </c>
      <c r="I3789" t="s">
        <v>13067</v>
      </c>
      <c r="J3789">
        <v>0</v>
      </c>
      <c r="K3789">
        <v>0</v>
      </c>
      <c r="L3789">
        <v>0</v>
      </c>
      <c r="M3789">
        <v>0</v>
      </c>
      <c r="N3789">
        <v>0</v>
      </c>
      <c r="O3789">
        <v>0</v>
      </c>
    </row>
    <row r="3790" spans="1:15">
      <c r="A3790">
        <v>1303</v>
      </c>
      <c r="B3790">
        <v>6102</v>
      </c>
      <c r="C3790" s="10">
        <v>610233</v>
      </c>
      <c r="D3790" t="s">
        <v>6669</v>
      </c>
      <c r="E3790" t="s">
        <v>13042</v>
      </c>
      <c r="F3790" t="s">
        <v>10955</v>
      </c>
      <c r="G3790" t="s">
        <v>6672</v>
      </c>
      <c r="H3790" t="s">
        <v>13043</v>
      </c>
      <c r="I3790" t="s">
        <v>12570</v>
      </c>
      <c r="J3790">
        <v>0</v>
      </c>
      <c r="K3790">
        <v>0</v>
      </c>
      <c r="L3790">
        <v>0</v>
      </c>
      <c r="M3790">
        <v>0</v>
      </c>
      <c r="N3790">
        <v>0</v>
      </c>
      <c r="O3790">
        <v>0</v>
      </c>
    </row>
    <row r="3791" spans="1:15">
      <c r="A3791">
        <v>1303</v>
      </c>
      <c r="B3791">
        <v>6137</v>
      </c>
      <c r="C3791" s="10">
        <v>613777</v>
      </c>
      <c r="D3791" t="s">
        <v>6669</v>
      </c>
      <c r="E3791" t="s">
        <v>13042</v>
      </c>
      <c r="F3791" t="s">
        <v>13068</v>
      </c>
      <c r="G3791" t="s">
        <v>6672</v>
      </c>
      <c r="H3791" t="s">
        <v>13043</v>
      </c>
      <c r="I3791" t="s">
        <v>13069</v>
      </c>
      <c r="J3791">
        <v>0</v>
      </c>
      <c r="K3791">
        <v>1</v>
      </c>
      <c r="L3791">
        <v>0</v>
      </c>
      <c r="M3791">
        <v>0</v>
      </c>
      <c r="N3791">
        <v>0</v>
      </c>
      <c r="O3791">
        <v>0</v>
      </c>
    </row>
    <row r="3792" spans="1:15">
      <c r="A3792">
        <v>1303</v>
      </c>
      <c r="B3792">
        <v>6102</v>
      </c>
      <c r="C3792" s="10">
        <v>610224</v>
      </c>
      <c r="D3792" t="s">
        <v>6669</v>
      </c>
      <c r="E3792" t="s">
        <v>13042</v>
      </c>
      <c r="F3792" t="s">
        <v>10401</v>
      </c>
      <c r="G3792" t="s">
        <v>6672</v>
      </c>
      <c r="H3792" t="s">
        <v>13043</v>
      </c>
      <c r="I3792" t="s">
        <v>10402</v>
      </c>
      <c r="J3792">
        <v>0</v>
      </c>
      <c r="K3792">
        <v>0</v>
      </c>
      <c r="L3792">
        <v>0</v>
      </c>
      <c r="M3792">
        <v>0</v>
      </c>
      <c r="N3792">
        <v>0</v>
      </c>
      <c r="O3792">
        <v>0</v>
      </c>
    </row>
    <row r="3793" spans="1:15">
      <c r="A3793">
        <v>1303</v>
      </c>
      <c r="B3793">
        <v>6102</v>
      </c>
      <c r="C3793" s="10">
        <v>610227</v>
      </c>
      <c r="D3793" t="s">
        <v>6669</v>
      </c>
      <c r="E3793" t="s">
        <v>13042</v>
      </c>
      <c r="F3793" t="s">
        <v>13070</v>
      </c>
      <c r="G3793" t="s">
        <v>6672</v>
      </c>
      <c r="H3793" t="s">
        <v>13043</v>
      </c>
      <c r="I3793" t="s">
        <v>13071</v>
      </c>
      <c r="J3793">
        <v>0</v>
      </c>
      <c r="K3793">
        <v>0</v>
      </c>
      <c r="L3793">
        <v>0</v>
      </c>
      <c r="M3793">
        <v>0</v>
      </c>
      <c r="N3793">
        <v>0</v>
      </c>
      <c r="O3793">
        <v>0</v>
      </c>
    </row>
    <row r="3794" spans="1:15">
      <c r="A3794">
        <v>1303</v>
      </c>
      <c r="B3794">
        <v>6137</v>
      </c>
      <c r="C3794" s="10">
        <v>613771</v>
      </c>
      <c r="D3794" t="s">
        <v>6669</v>
      </c>
      <c r="E3794" t="s">
        <v>13042</v>
      </c>
      <c r="F3794" t="s">
        <v>10969</v>
      </c>
      <c r="G3794" t="s">
        <v>6672</v>
      </c>
      <c r="H3794" t="s">
        <v>13043</v>
      </c>
      <c r="I3794" t="s">
        <v>13072</v>
      </c>
      <c r="J3794">
        <v>0</v>
      </c>
      <c r="K3794">
        <v>0</v>
      </c>
      <c r="L3794">
        <v>0</v>
      </c>
      <c r="M3794">
        <v>0</v>
      </c>
      <c r="N3794">
        <v>0</v>
      </c>
      <c r="O3794">
        <v>0</v>
      </c>
    </row>
    <row r="3795" spans="1:15">
      <c r="A3795">
        <v>1303</v>
      </c>
      <c r="B3795">
        <v>6102</v>
      </c>
      <c r="C3795" s="10">
        <v>610215</v>
      </c>
      <c r="D3795" t="s">
        <v>6669</v>
      </c>
      <c r="E3795" t="s">
        <v>13042</v>
      </c>
      <c r="F3795" t="s">
        <v>11422</v>
      </c>
      <c r="G3795" t="s">
        <v>6672</v>
      </c>
      <c r="H3795" t="s">
        <v>13043</v>
      </c>
      <c r="I3795" t="s">
        <v>11423</v>
      </c>
      <c r="J3795">
        <v>0</v>
      </c>
      <c r="K3795">
        <v>0</v>
      </c>
      <c r="L3795">
        <v>0</v>
      </c>
      <c r="M3795">
        <v>0</v>
      </c>
      <c r="N3795">
        <v>0</v>
      </c>
      <c r="O3795">
        <v>0</v>
      </c>
    </row>
    <row r="3796" spans="1:15">
      <c r="A3796">
        <v>1303</v>
      </c>
      <c r="B3796">
        <v>6137</v>
      </c>
      <c r="C3796" s="10">
        <v>613773</v>
      </c>
      <c r="D3796" t="s">
        <v>6669</v>
      </c>
      <c r="E3796" t="s">
        <v>13042</v>
      </c>
      <c r="F3796" t="s">
        <v>13073</v>
      </c>
      <c r="G3796" t="s">
        <v>6672</v>
      </c>
      <c r="H3796" t="s">
        <v>13043</v>
      </c>
      <c r="I3796" t="s">
        <v>13074</v>
      </c>
      <c r="J3796">
        <v>0</v>
      </c>
      <c r="K3796">
        <v>0</v>
      </c>
      <c r="L3796">
        <v>0</v>
      </c>
      <c r="M3796">
        <v>0</v>
      </c>
      <c r="N3796">
        <v>0</v>
      </c>
      <c r="O3796">
        <v>0</v>
      </c>
    </row>
    <row r="3797" spans="1:15">
      <c r="A3797">
        <v>1303</v>
      </c>
      <c r="B3797">
        <v>6102</v>
      </c>
      <c r="C3797" s="10">
        <v>610211</v>
      </c>
      <c r="D3797" t="s">
        <v>6669</v>
      </c>
      <c r="E3797" t="s">
        <v>13042</v>
      </c>
      <c r="F3797" t="s">
        <v>13075</v>
      </c>
      <c r="G3797" t="s">
        <v>6672</v>
      </c>
      <c r="H3797" t="s">
        <v>13043</v>
      </c>
      <c r="I3797" t="s">
        <v>13076</v>
      </c>
      <c r="J3797">
        <v>0</v>
      </c>
      <c r="K3797">
        <v>0</v>
      </c>
      <c r="L3797">
        <v>0</v>
      </c>
      <c r="M3797">
        <v>0</v>
      </c>
      <c r="N3797">
        <v>0</v>
      </c>
      <c r="O3797">
        <v>0</v>
      </c>
    </row>
    <row r="3798" spans="1:15">
      <c r="A3798">
        <v>1303</v>
      </c>
      <c r="B3798">
        <v>6102</v>
      </c>
      <c r="C3798" s="10">
        <v>610226</v>
      </c>
      <c r="D3798" t="s">
        <v>6669</v>
      </c>
      <c r="E3798" t="s">
        <v>13042</v>
      </c>
      <c r="F3798" t="s">
        <v>8712</v>
      </c>
      <c r="G3798" t="s">
        <v>6672</v>
      </c>
      <c r="H3798" t="s">
        <v>13043</v>
      </c>
      <c r="I3798" t="s">
        <v>8713</v>
      </c>
      <c r="J3798">
        <v>0</v>
      </c>
      <c r="K3798">
        <v>0</v>
      </c>
      <c r="L3798">
        <v>0</v>
      </c>
      <c r="M3798">
        <v>0</v>
      </c>
      <c r="N3798">
        <v>0</v>
      </c>
      <c r="O3798">
        <v>0</v>
      </c>
    </row>
    <row r="3799" spans="1:15">
      <c r="A3799">
        <v>1303</v>
      </c>
      <c r="B3799">
        <v>6102</v>
      </c>
      <c r="C3799" s="10">
        <v>610234</v>
      </c>
      <c r="D3799" t="s">
        <v>6669</v>
      </c>
      <c r="E3799" t="s">
        <v>13042</v>
      </c>
      <c r="F3799" t="s">
        <v>12128</v>
      </c>
      <c r="G3799" t="s">
        <v>6672</v>
      </c>
      <c r="H3799" t="s">
        <v>13043</v>
      </c>
      <c r="I3799" t="s">
        <v>12129</v>
      </c>
      <c r="J3799">
        <v>0</v>
      </c>
      <c r="K3799">
        <v>0</v>
      </c>
      <c r="L3799">
        <v>0</v>
      </c>
      <c r="M3799">
        <v>0</v>
      </c>
      <c r="N3799">
        <v>0</v>
      </c>
      <c r="O3799">
        <v>0</v>
      </c>
    </row>
    <row r="3800" spans="1:15">
      <c r="A3800">
        <v>1303</v>
      </c>
      <c r="B3800">
        <v>6102</v>
      </c>
      <c r="C3800" s="10">
        <v>610213</v>
      </c>
      <c r="D3800" t="s">
        <v>6669</v>
      </c>
      <c r="E3800" t="s">
        <v>13042</v>
      </c>
      <c r="F3800" t="s">
        <v>13077</v>
      </c>
      <c r="G3800" t="s">
        <v>6672</v>
      </c>
      <c r="H3800" t="s">
        <v>13043</v>
      </c>
      <c r="I3800" t="s">
        <v>13078</v>
      </c>
      <c r="J3800">
        <v>0</v>
      </c>
      <c r="K3800">
        <v>0</v>
      </c>
      <c r="L3800">
        <v>0</v>
      </c>
      <c r="M3800">
        <v>0</v>
      </c>
      <c r="N3800">
        <v>0</v>
      </c>
      <c r="O3800">
        <v>0</v>
      </c>
    </row>
    <row r="3801" spans="1:15">
      <c r="A3801">
        <v>1303</v>
      </c>
      <c r="B3801">
        <v>6102</v>
      </c>
      <c r="C3801" s="10">
        <v>610221</v>
      </c>
      <c r="D3801" t="s">
        <v>6669</v>
      </c>
      <c r="E3801" t="s">
        <v>13042</v>
      </c>
      <c r="F3801" t="s">
        <v>9492</v>
      </c>
      <c r="G3801" t="s">
        <v>6672</v>
      </c>
      <c r="H3801" t="s">
        <v>13043</v>
      </c>
      <c r="I3801" t="s">
        <v>9493</v>
      </c>
      <c r="J3801">
        <v>0</v>
      </c>
      <c r="K3801">
        <v>0</v>
      </c>
      <c r="L3801">
        <v>0</v>
      </c>
      <c r="M3801">
        <v>0</v>
      </c>
      <c r="N3801">
        <v>0</v>
      </c>
      <c r="O3801">
        <v>0</v>
      </c>
    </row>
    <row r="3802" spans="1:15">
      <c r="A3802">
        <v>1303</v>
      </c>
      <c r="B3802">
        <v>2</v>
      </c>
      <c r="C3802" s="10">
        <v>28089</v>
      </c>
      <c r="D3802" t="s">
        <v>6669</v>
      </c>
      <c r="E3802" t="s">
        <v>13042</v>
      </c>
      <c r="F3802" t="s">
        <v>13079</v>
      </c>
      <c r="G3802" t="s">
        <v>6672</v>
      </c>
      <c r="H3802" t="s">
        <v>13043</v>
      </c>
      <c r="I3802" t="s">
        <v>13080</v>
      </c>
      <c r="J3802">
        <v>1</v>
      </c>
      <c r="K3802">
        <v>0</v>
      </c>
      <c r="L3802">
        <v>0</v>
      </c>
      <c r="M3802">
        <v>0</v>
      </c>
      <c r="N3802">
        <v>0</v>
      </c>
      <c r="O3802">
        <v>0</v>
      </c>
    </row>
    <row r="3803" spans="1:15">
      <c r="A3803">
        <v>1303</v>
      </c>
      <c r="B3803">
        <v>6137</v>
      </c>
      <c r="C3803" s="10">
        <v>613775</v>
      </c>
      <c r="D3803" t="s">
        <v>6669</v>
      </c>
      <c r="E3803" t="s">
        <v>13042</v>
      </c>
      <c r="F3803" t="s">
        <v>13081</v>
      </c>
      <c r="G3803" t="s">
        <v>6672</v>
      </c>
      <c r="H3803" t="s">
        <v>13043</v>
      </c>
      <c r="I3803" t="s">
        <v>13082</v>
      </c>
      <c r="J3803">
        <v>1</v>
      </c>
      <c r="K3803">
        <v>0</v>
      </c>
      <c r="L3803">
        <v>0</v>
      </c>
      <c r="M3803">
        <v>0</v>
      </c>
      <c r="N3803">
        <v>0</v>
      </c>
      <c r="O3803">
        <v>0</v>
      </c>
    </row>
    <row r="3804" spans="1:15">
      <c r="A3804">
        <v>1303</v>
      </c>
      <c r="B3804">
        <v>6137</v>
      </c>
      <c r="C3804" s="10">
        <v>613779</v>
      </c>
      <c r="D3804" t="s">
        <v>6669</v>
      </c>
      <c r="E3804" t="s">
        <v>13042</v>
      </c>
      <c r="F3804" t="s">
        <v>13083</v>
      </c>
      <c r="G3804" t="s">
        <v>6672</v>
      </c>
      <c r="H3804" t="s">
        <v>13043</v>
      </c>
      <c r="I3804" t="s">
        <v>13084</v>
      </c>
      <c r="J3804">
        <v>0</v>
      </c>
      <c r="K3804">
        <v>0</v>
      </c>
      <c r="L3804">
        <v>0</v>
      </c>
      <c r="M3804">
        <v>0</v>
      </c>
      <c r="N3804">
        <v>0</v>
      </c>
      <c r="O3804">
        <v>0</v>
      </c>
    </row>
    <row r="3805" spans="1:15">
      <c r="A3805">
        <v>1303</v>
      </c>
      <c r="B3805">
        <v>6137</v>
      </c>
      <c r="C3805" s="10">
        <v>613776</v>
      </c>
      <c r="D3805" t="s">
        <v>6669</v>
      </c>
      <c r="E3805" t="s">
        <v>13042</v>
      </c>
      <c r="F3805" t="s">
        <v>13085</v>
      </c>
      <c r="G3805" t="s">
        <v>6672</v>
      </c>
      <c r="H3805" t="s">
        <v>13043</v>
      </c>
      <c r="I3805" t="s">
        <v>13086</v>
      </c>
      <c r="J3805">
        <v>0</v>
      </c>
      <c r="K3805">
        <v>0</v>
      </c>
      <c r="L3805">
        <v>0</v>
      </c>
      <c r="M3805">
        <v>0</v>
      </c>
      <c r="N3805">
        <v>0</v>
      </c>
      <c r="O3805">
        <v>0</v>
      </c>
    </row>
    <row r="3806" spans="1:15">
      <c r="A3806">
        <v>1303</v>
      </c>
      <c r="B3806">
        <v>6137</v>
      </c>
      <c r="C3806" s="10">
        <v>613778</v>
      </c>
      <c r="D3806" t="s">
        <v>6669</v>
      </c>
      <c r="E3806" t="s">
        <v>13042</v>
      </c>
      <c r="F3806" t="s">
        <v>13087</v>
      </c>
      <c r="G3806" t="s">
        <v>6672</v>
      </c>
      <c r="H3806" t="s">
        <v>13043</v>
      </c>
      <c r="I3806" t="s">
        <v>13088</v>
      </c>
      <c r="J3806">
        <v>0</v>
      </c>
      <c r="K3806">
        <v>0</v>
      </c>
      <c r="L3806">
        <v>0</v>
      </c>
      <c r="M3806">
        <v>0</v>
      </c>
      <c r="N3806">
        <v>0</v>
      </c>
      <c r="O3806">
        <v>0</v>
      </c>
    </row>
    <row r="3807" spans="1:15">
      <c r="A3807">
        <v>1303</v>
      </c>
      <c r="B3807">
        <v>6102</v>
      </c>
      <c r="C3807" s="10">
        <v>610208</v>
      </c>
      <c r="D3807" t="s">
        <v>6669</v>
      </c>
      <c r="E3807" t="s">
        <v>13042</v>
      </c>
      <c r="F3807" t="s">
        <v>13089</v>
      </c>
      <c r="G3807" t="s">
        <v>6672</v>
      </c>
      <c r="H3807" t="s">
        <v>13043</v>
      </c>
      <c r="I3807" t="s">
        <v>13090</v>
      </c>
      <c r="J3807">
        <v>0</v>
      </c>
      <c r="K3807">
        <v>0</v>
      </c>
      <c r="L3807">
        <v>0</v>
      </c>
      <c r="M3807">
        <v>0</v>
      </c>
      <c r="N3807">
        <v>0</v>
      </c>
      <c r="O3807">
        <v>0</v>
      </c>
    </row>
    <row r="3808" spans="1:15">
      <c r="A3808">
        <v>1303</v>
      </c>
      <c r="B3808">
        <v>6102</v>
      </c>
      <c r="C3808" s="10">
        <v>610235</v>
      </c>
      <c r="D3808" t="s">
        <v>6669</v>
      </c>
      <c r="E3808" t="s">
        <v>13042</v>
      </c>
      <c r="F3808" t="s">
        <v>11000</v>
      </c>
      <c r="G3808" t="s">
        <v>6672</v>
      </c>
      <c r="H3808" t="s">
        <v>13043</v>
      </c>
      <c r="I3808" t="s">
        <v>11001</v>
      </c>
      <c r="J3808">
        <v>0</v>
      </c>
      <c r="K3808">
        <v>0</v>
      </c>
      <c r="L3808">
        <v>0</v>
      </c>
      <c r="M3808">
        <v>0</v>
      </c>
      <c r="N3808">
        <v>0</v>
      </c>
      <c r="O3808">
        <v>0</v>
      </c>
    </row>
    <row r="3809" spans="1:15">
      <c r="A3809">
        <v>1303</v>
      </c>
      <c r="B3809">
        <v>6102</v>
      </c>
      <c r="C3809" s="10">
        <v>610225</v>
      </c>
      <c r="D3809" t="s">
        <v>6669</v>
      </c>
      <c r="E3809" t="s">
        <v>13042</v>
      </c>
      <c r="F3809" t="s">
        <v>10269</v>
      </c>
      <c r="G3809" t="s">
        <v>6672</v>
      </c>
      <c r="H3809" t="s">
        <v>13043</v>
      </c>
      <c r="I3809" t="s">
        <v>10270</v>
      </c>
      <c r="J3809">
        <v>0</v>
      </c>
      <c r="K3809">
        <v>0</v>
      </c>
      <c r="L3809">
        <v>0</v>
      </c>
      <c r="M3809">
        <v>0</v>
      </c>
      <c r="N3809">
        <v>0</v>
      </c>
      <c r="O3809">
        <v>0</v>
      </c>
    </row>
    <row r="3810" spans="1:15">
      <c r="A3810">
        <v>1303</v>
      </c>
      <c r="B3810">
        <v>6102</v>
      </c>
      <c r="C3810" s="10">
        <v>610203</v>
      </c>
      <c r="D3810" t="s">
        <v>6669</v>
      </c>
      <c r="E3810" t="s">
        <v>13042</v>
      </c>
      <c r="F3810" t="s">
        <v>13091</v>
      </c>
      <c r="G3810" t="s">
        <v>6672</v>
      </c>
      <c r="H3810" t="s">
        <v>13043</v>
      </c>
      <c r="I3810" t="s">
        <v>13092</v>
      </c>
      <c r="J3810">
        <v>0</v>
      </c>
      <c r="K3810">
        <v>0</v>
      </c>
      <c r="L3810">
        <v>0</v>
      </c>
      <c r="M3810">
        <v>0</v>
      </c>
      <c r="N3810">
        <v>0</v>
      </c>
      <c r="O3810">
        <v>0</v>
      </c>
    </row>
    <row r="3811" spans="1:15">
      <c r="A3811">
        <v>1303</v>
      </c>
      <c r="B3811">
        <v>6102</v>
      </c>
      <c r="C3811" s="10">
        <v>610228</v>
      </c>
      <c r="D3811" t="s">
        <v>6669</v>
      </c>
      <c r="E3811" t="s">
        <v>13042</v>
      </c>
      <c r="F3811" t="s">
        <v>9332</v>
      </c>
      <c r="G3811" t="s">
        <v>6672</v>
      </c>
      <c r="H3811" t="s">
        <v>13043</v>
      </c>
      <c r="I3811" t="s">
        <v>9333</v>
      </c>
      <c r="J3811">
        <v>0</v>
      </c>
      <c r="K3811">
        <v>0</v>
      </c>
      <c r="L3811">
        <v>0</v>
      </c>
      <c r="M3811">
        <v>0</v>
      </c>
      <c r="N3811">
        <v>0</v>
      </c>
      <c r="O3811">
        <v>0</v>
      </c>
    </row>
    <row r="3812" spans="1:15">
      <c r="A3812">
        <v>1303</v>
      </c>
      <c r="B3812">
        <v>6102</v>
      </c>
      <c r="C3812" s="10">
        <v>610222</v>
      </c>
      <c r="D3812" t="s">
        <v>6669</v>
      </c>
      <c r="E3812" t="s">
        <v>13042</v>
      </c>
      <c r="F3812" t="s">
        <v>8616</v>
      </c>
      <c r="G3812" t="s">
        <v>6672</v>
      </c>
      <c r="H3812" t="s">
        <v>13043</v>
      </c>
      <c r="I3812" t="s">
        <v>8617</v>
      </c>
      <c r="J3812">
        <v>0</v>
      </c>
      <c r="K3812">
        <v>0</v>
      </c>
      <c r="L3812">
        <v>0</v>
      </c>
      <c r="M3812">
        <v>0</v>
      </c>
      <c r="N3812">
        <v>0</v>
      </c>
      <c r="O3812">
        <v>0</v>
      </c>
    </row>
    <row r="3813" spans="1:15">
      <c r="A3813">
        <v>1303</v>
      </c>
      <c r="B3813">
        <v>6102</v>
      </c>
      <c r="C3813" s="10">
        <v>610202</v>
      </c>
      <c r="D3813" t="s">
        <v>6669</v>
      </c>
      <c r="E3813" t="s">
        <v>13042</v>
      </c>
      <c r="F3813" t="s">
        <v>13093</v>
      </c>
      <c r="G3813" t="s">
        <v>6672</v>
      </c>
      <c r="H3813" t="s">
        <v>13043</v>
      </c>
      <c r="I3813" t="s">
        <v>13094</v>
      </c>
      <c r="J3813">
        <v>0</v>
      </c>
      <c r="K3813">
        <v>0</v>
      </c>
      <c r="L3813">
        <v>0</v>
      </c>
      <c r="M3813">
        <v>0</v>
      </c>
      <c r="N3813">
        <v>0</v>
      </c>
      <c r="O3813">
        <v>0</v>
      </c>
    </row>
    <row r="3814" spans="1:15">
      <c r="A3814">
        <v>1303</v>
      </c>
      <c r="B3814">
        <v>6102</v>
      </c>
      <c r="C3814" s="10">
        <v>610223</v>
      </c>
      <c r="D3814" t="s">
        <v>6669</v>
      </c>
      <c r="E3814" t="s">
        <v>13042</v>
      </c>
      <c r="F3814" t="s">
        <v>9812</v>
      </c>
      <c r="G3814" t="s">
        <v>6672</v>
      </c>
      <c r="H3814" t="s">
        <v>13043</v>
      </c>
      <c r="I3814" t="s">
        <v>9813</v>
      </c>
      <c r="J3814">
        <v>0</v>
      </c>
      <c r="K3814">
        <v>0</v>
      </c>
      <c r="L3814">
        <v>0</v>
      </c>
      <c r="M3814">
        <v>0</v>
      </c>
      <c r="N3814">
        <v>0</v>
      </c>
      <c r="O3814">
        <v>0</v>
      </c>
    </row>
    <row r="3815" spans="1:15">
      <c r="A3815">
        <v>1303</v>
      </c>
      <c r="B3815">
        <v>6102</v>
      </c>
      <c r="C3815" s="10">
        <v>610231</v>
      </c>
      <c r="D3815" t="s">
        <v>6669</v>
      </c>
      <c r="E3815" t="s">
        <v>13042</v>
      </c>
      <c r="F3815" t="s">
        <v>13095</v>
      </c>
      <c r="G3815" t="s">
        <v>6672</v>
      </c>
      <c r="H3815" t="s">
        <v>13043</v>
      </c>
      <c r="I3815" t="s">
        <v>13096</v>
      </c>
      <c r="J3815">
        <v>0</v>
      </c>
      <c r="K3815">
        <v>0</v>
      </c>
      <c r="L3815">
        <v>0</v>
      </c>
      <c r="M3815">
        <v>0</v>
      </c>
      <c r="N3815">
        <v>0</v>
      </c>
      <c r="O3815">
        <v>0</v>
      </c>
    </row>
    <row r="3816" spans="1:15">
      <c r="A3816">
        <v>1303</v>
      </c>
      <c r="B3816">
        <v>6102</v>
      </c>
      <c r="C3816" s="10">
        <v>610204</v>
      </c>
      <c r="D3816" t="s">
        <v>6669</v>
      </c>
      <c r="E3816" t="s">
        <v>13042</v>
      </c>
      <c r="F3816" t="s">
        <v>10357</v>
      </c>
      <c r="G3816" t="s">
        <v>6672</v>
      </c>
      <c r="H3816" t="s">
        <v>13043</v>
      </c>
      <c r="I3816" t="s">
        <v>10358</v>
      </c>
      <c r="J3816">
        <v>0</v>
      </c>
      <c r="K3816">
        <v>0</v>
      </c>
      <c r="L3816">
        <v>0</v>
      </c>
      <c r="M3816">
        <v>0</v>
      </c>
      <c r="N3816">
        <v>0</v>
      </c>
      <c r="O3816">
        <v>0</v>
      </c>
    </row>
    <row r="3817" spans="1:15">
      <c r="A3817">
        <v>1303</v>
      </c>
      <c r="B3817">
        <v>6102</v>
      </c>
      <c r="C3817" s="10">
        <v>610214</v>
      </c>
      <c r="D3817" t="s">
        <v>6669</v>
      </c>
      <c r="E3817" t="s">
        <v>13042</v>
      </c>
      <c r="F3817" t="s">
        <v>13097</v>
      </c>
      <c r="G3817" t="s">
        <v>6672</v>
      </c>
      <c r="H3817" t="s">
        <v>13043</v>
      </c>
      <c r="I3817" t="s">
        <v>13098</v>
      </c>
      <c r="J3817">
        <v>0</v>
      </c>
      <c r="K3817">
        <v>0</v>
      </c>
      <c r="L3817">
        <v>0</v>
      </c>
      <c r="M3817">
        <v>0</v>
      </c>
      <c r="N3817">
        <v>0</v>
      </c>
      <c r="O3817">
        <v>0</v>
      </c>
    </row>
    <row r="3818" spans="1:15">
      <c r="A3818">
        <v>1304</v>
      </c>
      <c r="B3818">
        <v>6811</v>
      </c>
      <c r="C3818" s="10">
        <v>681100</v>
      </c>
      <c r="D3818" t="s">
        <v>6669</v>
      </c>
      <c r="E3818" t="s">
        <v>13099</v>
      </c>
      <c r="F3818" t="s">
        <v>6671</v>
      </c>
      <c r="G3818" t="s">
        <v>6672</v>
      </c>
      <c r="H3818" t="s">
        <v>13100</v>
      </c>
      <c r="I3818" t="s">
        <v>6674</v>
      </c>
      <c r="J3818">
        <v>0</v>
      </c>
      <c r="K3818">
        <v>0</v>
      </c>
      <c r="L3818">
        <v>0</v>
      </c>
      <c r="M3818">
        <v>0</v>
      </c>
      <c r="N3818">
        <v>0</v>
      </c>
      <c r="O3818">
        <v>0</v>
      </c>
    </row>
    <row r="3819" spans="1:15">
      <c r="A3819">
        <v>1304</v>
      </c>
      <c r="B3819">
        <v>6811</v>
      </c>
      <c r="C3819" s="10">
        <v>681112</v>
      </c>
      <c r="D3819" t="s">
        <v>6669</v>
      </c>
      <c r="E3819" t="s">
        <v>13099</v>
      </c>
      <c r="F3819" t="s">
        <v>11724</v>
      </c>
      <c r="G3819" t="s">
        <v>6672</v>
      </c>
      <c r="H3819" t="s">
        <v>13100</v>
      </c>
      <c r="I3819" t="s">
        <v>13101</v>
      </c>
      <c r="J3819">
        <v>0</v>
      </c>
      <c r="K3819">
        <v>0</v>
      </c>
      <c r="L3819">
        <v>0</v>
      </c>
      <c r="M3819">
        <v>0</v>
      </c>
      <c r="N3819">
        <v>0</v>
      </c>
      <c r="O3819">
        <v>0</v>
      </c>
    </row>
    <row r="3820" spans="1:15">
      <c r="A3820">
        <v>1304</v>
      </c>
      <c r="B3820">
        <v>6811</v>
      </c>
      <c r="C3820" s="10">
        <v>681102</v>
      </c>
      <c r="D3820" t="s">
        <v>6669</v>
      </c>
      <c r="E3820" t="s">
        <v>13099</v>
      </c>
      <c r="F3820" t="s">
        <v>8654</v>
      </c>
      <c r="G3820" t="s">
        <v>6672</v>
      </c>
      <c r="H3820" t="s">
        <v>13100</v>
      </c>
      <c r="I3820" t="s">
        <v>13102</v>
      </c>
      <c r="J3820">
        <v>0</v>
      </c>
      <c r="K3820">
        <v>0</v>
      </c>
      <c r="L3820">
        <v>0</v>
      </c>
      <c r="M3820">
        <v>0</v>
      </c>
      <c r="N3820">
        <v>0</v>
      </c>
      <c r="O3820">
        <v>0</v>
      </c>
    </row>
    <row r="3821" spans="1:15">
      <c r="A3821">
        <v>1304</v>
      </c>
      <c r="B3821">
        <v>6811</v>
      </c>
      <c r="C3821" s="10">
        <v>681104</v>
      </c>
      <c r="D3821" t="s">
        <v>6669</v>
      </c>
      <c r="E3821" t="s">
        <v>13099</v>
      </c>
      <c r="F3821" t="s">
        <v>13103</v>
      </c>
      <c r="G3821" t="s">
        <v>6672</v>
      </c>
      <c r="H3821" t="s">
        <v>13100</v>
      </c>
      <c r="I3821" t="s">
        <v>13104</v>
      </c>
      <c r="J3821">
        <v>0</v>
      </c>
      <c r="K3821">
        <v>0</v>
      </c>
      <c r="L3821">
        <v>0</v>
      </c>
      <c r="M3821">
        <v>0</v>
      </c>
      <c r="N3821">
        <v>0</v>
      </c>
      <c r="O3821">
        <v>0</v>
      </c>
    </row>
    <row r="3822" spans="1:15">
      <c r="A3822">
        <v>1304</v>
      </c>
      <c r="B3822">
        <v>6811</v>
      </c>
      <c r="C3822" s="10">
        <v>681125</v>
      </c>
      <c r="D3822" t="s">
        <v>6669</v>
      </c>
      <c r="E3822" t="s">
        <v>13099</v>
      </c>
      <c r="F3822" t="s">
        <v>13105</v>
      </c>
      <c r="G3822" t="s">
        <v>6672</v>
      </c>
      <c r="H3822" t="s">
        <v>13100</v>
      </c>
      <c r="I3822" t="s">
        <v>13106</v>
      </c>
      <c r="J3822">
        <v>0</v>
      </c>
      <c r="K3822">
        <v>0</v>
      </c>
      <c r="L3822">
        <v>0</v>
      </c>
      <c r="M3822">
        <v>0</v>
      </c>
      <c r="N3822">
        <v>0</v>
      </c>
      <c r="O3822">
        <v>0</v>
      </c>
    </row>
    <row r="3823" spans="1:15">
      <c r="A3823">
        <v>1304</v>
      </c>
      <c r="B3823">
        <v>6811</v>
      </c>
      <c r="C3823" s="10">
        <v>681116</v>
      </c>
      <c r="D3823" t="s">
        <v>6669</v>
      </c>
      <c r="E3823" t="s">
        <v>13099</v>
      </c>
      <c r="F3823" t="s">
        <v>13107</v>
      </c>
      <c r="G3823" t="s">
        <v>6672</v>
      </c>
      <c r="H3823" t="s">
        <v>13100</v>
      </c>
      <c r="I3823" t="s">
        <v>13108</v>
      </c>
      <c r="J3823">
        <v>0</v>
      </c>
      <c r="K3823">
        <v>0</v>
      </c>
      <c r="L3823">
        <v>0</v>
      </c>
      <c r="M3823">
        <v>0</v>
      </c>
      <c r="N3823">
        <v>0</v>
      </c>
      <c r="O3823">
        <v>0</v>
      </c>
    </row>
    <row r="3824" spans="1:15">
      <c r="A3824">
        <v>1304</v>
      </c>
      <c r="B3824">
        <v>6811</v>
      </c>
      <c r="C3824" s="10">
        <v>681123</v>
      </c>
      <c r="D3824" t="s">
        <v>6669</v>
      </c>
      <c r="E3824" t="s">
        <v>13099</v>
      </c>
      <c r="F3824" t="s">
        <v>13109</v>
      </c>
      <c r="G3824" t="s">
        <v>6672</v>
      </c>
      <c r="H3824" t="s">
        <v>13100</v>
      </c>
      <c r="I3824" t="s">
        <v>13110</v>
      </c>
      <c r="J3824">
        <v>0</v>
      </c>
      <c r="K3824">
        <v>0</v>
      </c>
      <c r="L3824">
        <v>0</v>
      </c>
      <c r="M3824">
        <v>0</v>
      </c>
      <c r="N3824">
        <v>0</v>
      </c>
      <c r="O3824">
        <v>0</v>
      </c>
    </row>
    <row r="3825" spans="1:15">
      <c r="A3825">
        <v>1304</v>
      </c>
      <c r="B3825">
        <v>6811</v>
      </c>
      <c r="C3825" s="10">
        <v>681152</v>
      </c>
      <c r="D3825" t="s">
        <v>6669</v>
      </c>
      <c r="E3825" t="s">
        <v>13099</v>
      </c>
      <c r="F3825" t="s">
        <v>7383</v>
      </c>
      <c r="G3825" t="s">
        <v>6672</v>
      </c>
      <c r="H3825" t="s">
        <v>13100</v>
      </c>
      <c r="I3825" t="s">
        <v>7384</v>
      </c>
      <c r="J3825">
        <v>0</v>
      </c>
      <c r="K3825">
        <v>0</v>
      </c>
      <c r="L3825">
        <v>0</v>
      </c>
      <c r="M3825">
        <v>0</v>
      </c>
      <c r="N3825">
        <v>0</v>
      </c>
      <c r="O3825">
        <v>0</v>
      </c>
    </row>
    <row r="3826" spans="1:15">
      <c r="A3826">
        <v>1304</v>
      </c>
      <c r="B3826">
        <v>6811</v>
      </c>
      <c r="C3826" s="10">
        <v>681131</v>
      </c>
      <c r="D3826" t="s">
        <v>6669</v>
      </c>
      <c r="E3826" t="s">
        <v>13099</v>
      </c>
      <c r="F3826" t="s">
        <v>13111</v>
      </c>
      <c r="G3826" t="s">
        <v>6672</v>
      </c>
      <c r="H3826" t="s">
        <v>13100</v>
      </c>
      <c r="I3826" t="s">
        <v>13112</v>
      </c>
      <c r="J3826">
        <v>0</v>
      </c>
      <c r="K3826">
        <v>0</v>
      </c>
      <c r="L3826">
        <v>0</v>
      </c>
      <c r="M3826">
        <v>0</v>
      </c>
      <c r="N3826">
        <v>0</v>
      </c>
      <c r="O3826">
        <v>0</v>
      </c>
    </row>
    <row r="3827" spans="1:15">
      <c r="A3827">
        <v>1304</v>
      </c>
      <c r="B3827">
        <v>6811</v>
      </c>
      <c r="C3827" s="10">
        <v>681134</v>
      </c>
      <c r="D3827" t="s">
        <v>6669</v>
      </c>
      <c r="E3827" t="s">
        <v>13099</v>
      </c>
      <c r="F3827" t="s">
        <v>13113</v>
      </c>
      <c r="G3827" t="s">
        <v>6672</v>
      </c>
      <c r="H3827" t="s">
        <v>13100</v>
      </c>
      <c r="I3827" t="s">
        <v>13114</v>
      </c>
      <c r="J3827">
        <v>0</v>
      </c>
      <c r="K3827">
        <v>0</v>
      </c>
      <c r="L3827">
        <v>0</v>
      </c>
      <c r="M3827">
        <v>0</v>
      </c>
      <c r="N3827">
        <v>0</v>
      </c>
      <c r="O3827">
        <v>0</v>
      </c>
    </row>
    <row r="3828" spans="1:15">
      <c r="A3828">
        <v>1304</v>
      </c>
      <c r="B3828">
        <v>6811</v>
      </c>
      <c r="C3828" s="10">
        <v>681136</v>
      </c>
      <c r="D3828" t="s">
        <v>6669</v>
      </c>
      <c r="E3828" t="s">
        <v>13099</v>
      </c>
      <c r="F3828" t="s">
        <v>13115</v>
      </c>
      <c r="G3828" t="s">
        <v>6672</v>
      </c>
      <c r="H3828" t="s">
        <v>13100</v>
      </c>
      <c r="I3828" t="s">
        <v>13116</v>
      </c>
      <c r="J3828">
        <v>0</v>
      </c>
      <c r="K3828">
        <v>0</v>
      </c>
      <c r="L3828">
        <v>0</v>
      </c>
      <c r="M3828">
        <v>0</v>
      </c>
      <c r="N3828">
        <v>0</v>
      </c>
      <c r="O3828">
        <v>0</v>
      </c>
    </row>
    <row r="3829" spans="1:15">
      <c r="A3829">
        <v>1304</v>
      </c>
      <c r="B3829">
        <v>6811</v>
      </c>
      <c r="C3829" s="10">
        <v>681142</v>
      </c>
      <c r="D3829" t="s">
        <v>6669</v>
      </c>
      <c r="E3829" t="s">
        <v>13099</v>
      </c>
      <c r="F3829" t="s">
        <v>13117</v>
      </c>
      <c r="G3829" t="s">
        <v>6672</v>
      </c>
      <c r="H3829" t="s">
        <v>13100</v>
      </c>
      <c r="I3829" t="s">
        <v>13118</v>
      </c>
      <c r="J3829">
        <v>0</v>
      </c>
      <c r="K3829">
        <v>0</v>
      </c>
      <c r="L3829">
        <v>0</v>
      </c>
      <c r="M3829">
        <v>0</v>
      </c>
      <c r="N3829">
        <v>0</v>
      </c>
      <c r="O3829">
        <v>0</v>
      </c>
    </row>
    <row r="3830" spans="1:15">
      <c r="A3830">
        <v>1304</v>
      </c>
      <c r="B3830">
        <v>6811</v>
      </c>
      <c r="C3830" s="10">
        <v>681146</v>
      </c>
      <c r="D3830" t="s">
        <v>6669</v>
      </c>
      <c r="E3830" t="s">
        <v>13099</v>
      </c>
      <c r="F3830" t="s">
        <v>13119</v>
      </c>
      <c r="G3830" t="s">
        <v>6672</v>
      </c>
      <c r="H3830" t="s">
        <v>13100</v>
      </c>
      <c r="I3830" t="s">
        <v>13120</v>
      </c>
      <c r="J3830">
        <v>0</v>
      </c>
      <c r="K3830">
        <v>0</v>
      </c>
      <c r="L3830">
        <v>0</v>
      </c>
      <c r="M3830">
        <v>0</v>
      </c>
      <c r="N3830">
        <v>0</v>
      </c>
      <c r="O3830">
        <v>0</v>
      </c>
    </row>
    <row r="3831" spans="1:15">
      <c r="A3831">
        <v>1304</v>
      </c>
      <c r="B3831">
        <v>6811</v>
      </c>
      <c r="C3831" s="10">
        <v>681138</v>
      </c>
      <c r="D3831" t="s">
        <v>6669</v>
      </c>
      <c r="E3831" t="s">
        <v>13099</v>
      </c>
      <c r="F3831" t="s">
        <v>13121</v>
      </c>
      <c r="G3831" t="s">
        <v>6672</v>
      </c>
      <c r="H3831" t="s">
        <v>13100</v>
      </c>
      <c r="I3831" t="s">
        <v>13122</v>
      </c>
      <c r="J3831">
        <v>0</v>
      </c>
      <c r="K3831">
        <v>0</v>
      </c>
      <c r="L3831">
        <v>0</v>
      </c>
      <c r="M3831">
        <v>0</v>
      </c>
      <c r="N3831">
        <v>0</v>
      </c>
      <c r="O3831">
        <v>0</v>
      </c>
    </row>
    <row r="3832" spans="1:15">
      <c r="A3832">
        <v>1304</v>
      </c>
      <c r="B3832">
        <v>6811</v>
      </c>
      <c r="C3832" s="10">
        <v>681121</v>
      </c>
      <c r="D3832" t="s">
        <v>6669</v>
      </c>
      <c r="E3832" t="s">
        <v>13099</v>
      </c>
      <c r="F3832" t="s">
        <v>13123</v>
      </c>
      <c r="G3832" t="s">
        <v>6672</v>
      </c>
      <c r="H3832" t="s">
        <v>13100</v>
      </c>
      <c r="I3832" t="s">
        <v>13124</v>
      </c>
      <c r="J3832">
        <v>0</v>
      </c>
      <c r="K3832">
        <v>0</v>
      </c>
      <c r="L3832">
        <v>0</v>
      </c>
      <c r="M3832">
        <v>0</v>
      </c>
      <c r="N3832">
        <v>0</v>
      </c>
      <c r="O3832">
        <v>0</v>
      </c>
    </row>
    <row r="3833" spans="1:15">
      <c r="A3833">
        <v>1304</v>
      </c>
      <c r="B3833">
        <v>6811</v>
      </c>
      <c r="C3833" s="10">
        <v>681124</v>
      </c>
      <c r="D3833" t="s">
        <v>6669</v>
      </c>
      <c r="E3833" t="s">
        <v>13099</v>
      </c>
      <c r="F3833" t="s">
        <v>13125</v>
      </c>
      <c r="G3833" t="s">
        <v>6672</v>
      </c>
      <c r="H3833" t="s">
        <v>13100</v>
      </c>
      <c r="I3833" t="s">
        <v>13126</v>
      </c>
      <c r="J3833">
        <v>0</v>
      </c>
      <c r="K3833">
        <v>0</v>
      </c>
      <c r="L3833">
        <v>0</v>
      </c>
      <c r="M3833">
        <v>0</v>
      </c>
      <c r="N3833">
        <v>0</v>
      </c>
      <c r="O3833">
        <v>0</v>
      </c>
    </row>
    <row r="3834" spans="1:15">
      <c r="A3834">
        <v>1304</v>
      </c>
      <c r="B3834">
        <v>6811</v>
      </c>
      <c r="C3834" s="10">
        <v>681144</v>
      </c>
      <c r="D3834" t="s">
        <v>6669</v>
      </c>
      <c r="E3834" t="s">
        <v>13099</v>
      </c>
      <c r="F3834" t="s">
        <v>13127</v>
      </c>
      <c r="G3834" t="s">
        <v>6672</v>
      </c>
      <c r="H3834" t="s">
        <v>13100</v>
      </c>
      <c r="I3834" t="s">
        <v>13128</v>
      </c>
      <c r="J3834">
        <v>0</v>
      </c>
      <c r="K3834">
        <v>0</v>
      </c>
      <c r="L3834">
        <v>0</v>
      </c>
      <c r="M3834">
        <v>0</v>
      </c>
      <c r="N3834">
        <v>0</v>
      </c>
      <c r="O3834">
        <v>0</v>
      </c>
    </row>
    <row r="3835" spans="1:15">
      <c r="A3835">
        <v>1304</v>
      </c>
      <c r="B3835">
        <v>6811</v>
      </c>
      <c r="C3835" s="10">
        <v>681143</v>
      </c>
      <c r="D3835" t="s">
        <v>6669</v>
      </c>
      <c r="E3835" t="s">
        <v>13099</v>
      </c>
      <c r="F3835" t="s">
        <v>13129</v>
      </c>
      <c r="G3835" t="s">
        <v>6672</v>
      </c>
      <c r="H3835" t="s">
        <v>13100</v>
      </c>
      <c r="I3835" t="s">
        <v>13130</v>
      </c>
      <c r="J3835">
        <v>0</v>
      </c>
      <c r="K3835">
        <v>0</v>
      </c>
      <c r="L3835">
        <v>0</v>
      </c>
      <c r="M3835">
        <v>0</v>
      </c>
      <c r="N3835">
        <v>0</v>
      </c>
      <c r="O3835">
        <v>0</v>
      </c>
    </row>
    <row r="3836" spans="1:15">
      <c r="A3836">
        <v>1304</v>
      </c>
      <c r="B3836">
        <v>6811</v>
      </c>
      <c r="C3836" s="10">
        <v>681111</v>
      </c>
      <c r="D3836" t="s">
        <v>6669</v>
      </c>
      <c r="E3836" t="s">
        <v>13099</v>
      </c>
      <c r="F3836" t="s">
        <v>13131</v>
      </c>
      <c r="G3836" t="s">
        <v>6672</v>
      </c>
      <c r="H3836" t="s">
        <v>13100</v>
      </c>
      <c r="I3836" t="s">
        <v>13132</v>
      </c>
      <c r="J3836">
        <v>0</v>
      </c>
      <c r="K3836">
        <v>0</v>
      </c>
      <c r="L3836">
        <v>0</v>
      </c>
      <c r="M3836">
        <v>0</v>
      </c>
      <c r="N3836">
        <v>0</v>
      </c>
      <c r="O3836">
        <v>0</v>
      </c>
    </row>
    <row r="3837" spans="1:15">
      <c r="A3837">
        <v>1304</v>
      </c>
      <c r="B3837">
        <v>6811</v>
      </c>
      <c r="C3837" s="10">
        <v>681126</v>
      </c>
      <c r="D3837" t="s">
        <v>6669</v>
      </c>
      <c r="E3837" t="s">
        <v>13099</v>
      </c>
      <c r="F3837" t="s">
        <v>13133</v>
      </c>
      <c r="G3837" t="s">
        <v>6672</v>
      </c>
      <c r="H3837" t="s">
        <v>13100</v>
      </c>
      <c r="I3837" t="s">
        <v>13134</v>
      </c>
      <c r="J3837">
        <v>0</v>
      </c>
      <c r="K3837">
        <v>0</v>
      </c>
      <c r="L3837">
        <v>0</v>
      </c>
      <c r="M3837">
        <v>0</v>
      </c>
      <c r="N3837">
        <v>0</v>
      </c>
      <c r="O3837">
        <v>0</v>
      </c>
    </row>
    <row r="3838" spans="1:15">
      <c r="A3838">
        <v>1304</v>
      </c>
      <c r="B3838">
        <v>6811</v>
      </c>
      <c r="C3838" s="10">
        <v>681132</v>
      </c>
      <c r="D3838" t="s">
        <v>6669</v>
      </c>
      <c r="E3838" t="s">
        <v>13099</v>
      </c>
      <c r="F3838" t="s">
        <v>13135</v>
      </c>
      <c r="G3838" t="s">
        <v>6672</v>
      </c>
      <c r="H3838" t="s">
        <v>13100</v>
      </c>
      <c r="I3838" t="s">
        <v>13136</v>
      </c>
      <c r="J3838">
        <v>0</v>
      </c>
      <c r="K3838">
        <v>0</v>
      </c>
      <c r="L3838">
        <v>0</v>
      </c>
      <c r="M3838">
        <v>0</v>
      </c>
      <c r="N3838">
        <v>0</v>
      </c>
      <c r="O3838">
        <v>0</v>
      </c>
    </row>
    <row r="3839" spans="1:15">
      <c r="A3839">
        <v>1304</v>
      </c>
      <c r="B3839">
        <v>6811</v>
      </c>
      <c r="C3839" s="10">
        <v>681137</v>
      </c>
      <c r="D3839" t="s">
        <v>6669</v>
      </c>
      <c r="E3839" t="s">
        <v>13099</v>
      </c>
      <c r="F3839" t="s">
        <v>13137</v>
      </c>
      <c r="G3839" t="s">
        <v>6672</v>
      </c>
      <c r="H3839" t="s">
        <v>13100</v>
      </c>
      <c r="I3839" t="s">
        <v>13138</v>
      </c>
      <c r="J3839">
        <v>0</v>
      </c>
      <c r="K3839">
        <v>0</v>
      </c>
      <c r="L3839">
        <v>0</v>
      </c>
      <c r="M3839">
        <v>0</v>
      </c>
      <c r="N3839">
        <v>0</v>
      </c>
      <c r="O3839">
        <v>0</v>
      </c>
    </row>
    <row r="3840" spans="1:15">
      <c r="A3840">
        <v>1304</v>
      </c>
      <c r="B3840">
        <v>6811</v>
      </c>
      <c r="C3840" s="10">
        <v>681153</v>
      </c>
      <c r="D3840" t="s">
        <v>6669</v>
      </c>
      <c r="E3840" t="s">
        <v>13099</v>
      </c>
      <c r="F3840" t="s">
        <v>13139</v>
      </c>
      <c r="G3840" t="s">
        <v>6672</v>
      </c>
      <c r="H3840" t="s">
        <v>13100</v>
      </c>
      <c r="I3840" t="s">
        <v>13140</v>
      </c>
      <c r="J3840">
        <v>0</v>
      </c>
      <c r="K3840">
        <v>0</v>
      </c>
      <c r="L3840">
        <v>0</v>
      </c>
      <c r="M3840">
        <v>0</v>
      </c>
      <c r="N3840">
        <v>0</v>
      </c>
      <c r="O3840">
        <v>0</v>
      </c>
    </row>
    <row r="3841" spans="1:15">
      <c r="A3841">
        <v>1304</v>
      </c>
      <c r="B3841">
        <v>6811</v>
      </c>
      <c r="C3841" s="10">
        <v>681141</v>
      </c>
      <c r="D3841" t="s">
        <v>6669</v>
      </c>
      <c r="E3841" t="s">
        <v>13099</v>
      </c>
      <c r="F3841" t="s">
        <v>13141</v>
      </c>
      <c r="G3841" t="s">
        <v>6672</v>
      </c>
      <c r="H3841" t="s">
        <v>13100</v>
      </c>
      <c r="I3841" t="s">
        <v>13142</v>
      </c>
      <c r="J3841">
        <v>0</v>
      </c>
      <c r="K3841">
        <v>0</v>
      </c>
      <c r="L3841">
        <v>0</v>
      </c>
      <c r="M3841">
        <v>0</v>
      </c>
      <c r="N3841">
        <v>0</v>
      </c>
      <c r="O3841">
        <v>0</v>
      </c>
    </row>
    <row r="3842" spans="1:15">
      <c r="A3842">
        <v>1304</v>
      </c>
      <c r="B3842">
        <v>6811</v>
      </c>
      <c r="C3842" s="10">
        <v>681145</v>
      </c>
      <c r="D3842" t="s">
        <v>6669</v>
      </c>
      <c r="E3842" t="s">
        <v>13099</v>
      </c>
      <c r="F3842" t="s">
        <v>13143</v>
      </c>
      <c r="G3842" t="s">
        <v>6672</v>
      </c>
      <c r="H3842" t="s">
        <v>13100</v>
      </c>
      <c r="I3842" t="s">
        <v>13144</v>
      </c>
      <c r="J3842">
        <v>0</v>
      </c>
      <c r="K3842">
        <v>0</v>
      </c>
      <c r="L3842">
        <v>0</v>
      </c>
      <c r="M3842">
        <v>0</v>
      </c>
      <c r="N3842">
        <v>0</v>
      </c>
      <c r="O3842">
        <v>0</v>
      </c>
    </row>
    <row r="3843" spans="1:15">
      <c r="A3843">
        <v>1304</v>
      </c>
      <c r="B3843">
        <v>6811</v>
      </c>
      <c r="C3843" s="10">
        <v>681103</v>
      </c>
      <c r="D3843" t="s">
        <v>6669</v>
      </c>
      <c r="E3843" t="s">
        <v>13099</v>
      </c>
      <c r="F3843" t="s">
        <v>12750</v>
      </c>
      <c r="G3843" t="s">
        <v>6672</v>
      </c>
      <c r="H3843" t="s">
        <v>13100</v>
      </c>
      <c r="I3843" t="s">
        <v>12751</v>
      </c>
      <c r="J3843">
        <v>0</v>
      </c>
      <c r="K3843">
        <v>0</v>
      </c>
      <c r="L3843">
        <v>0</v>
      </c>
      <c r="M3843">
        <v>0</v>
      </c>
      <c r="N3843">
        <v>0</v>
      </c>
      <c r="O3843">
        <v>0</v>
      </c>
    </row>
    <row r="3844" spans="1:15">
      <c r="A3844">
        <v>1304</v>
      </c>
      <c r="B3844">
        <v>6811</v>
      </c>
      <c r="C3844" s="10">
        <v>681151</v>
      </c>
      <c r="D3844" t="s">
        <v>6669</v>
      </c>
      <c r="E3844" t="s">
        <v>13099</v>
      </c>
      <c r="F3844" t="s">
        <v>13145</v>
      </c>
      <c r="G3844" t="s">
        <v>6672</v>
      </c>
      <c r="H3844" t="s">
        <v>13100</v>
      </c>
      <c r="I3844" t="s">
        <v>13146</v>
      </c>
      <c r="J3844">
        <v>0</v>
      </c>
      <c r="K3844">
        <v>0</v>
      </c>
      <c r="L3844">
        <v>0</v>
      </c>
      <c r="M3844">
        <v>0</v>
      </c>
      <c r="N3844">
        <v>0</v>
      </c>
      <c r="O3844">
        <v>0</v>
      </c>
    </row>
    <row r="3845" spans="1:15">
      <c r="A3845">
        <v>1304</v>
      </c>
      <c r="B3845">
        <v>6811</v>
      </c>
      <c r="C3845" s="10">
        <v>681127</v>
      </c>
      <c r="D3845" t="s">
        <v>6669</v>
      </c>
      <c r="E3845" t="s">
        <v>13099</v>
      </c>
      <c r="F3845" t="s">
        <v>10984</v>
      </c>
      <c r="G3845" t="s">
        <v>6672</v>
      </c>
      <c r="H3845" t="s">
        <v>13100</v>
      </c>
      <c r="I3845" t="s">
        <v>13147</v>
      </c>
      <c r="J3845">
        <v>0</v>
      </c>
      <c r="K3845">
        <v>0</v>
      </c>
      <c r="L3845">
        <v>0</v>
      </c>
      <c r="M3845">
        <v>0</v>
      </c>
      <c r="N3845">
        <v>0</v>
      </c>
      <c r="O3845">
        <v>0</v>
      </c>
    </row>
    <row r="3846" spans="1:15">
      <c r="A3846">
        <v>1304</v>
      </c>
      <c r="B3846">
        <v>6811</v>
      </c>
      <c r="C3846" s="10">
        <v>681135</v>
      </c>
      <c r="D3846" t="s">
        <v>6669</v>
      </c>
      <c r="E3846" t="s">
        <v>13099</v>
      </c>
      <c r="F3846" t="s">
        <v>13148</v>
      </c>
      <c r="G3846" t="s">
        <v>6672</v>
      </c>
      <c r="H3846" t="s">
        <v>13100</v>
      </c>
      <c r="I3846" t="s">
        <v>13149</v>
      </c>
      <c r="J3846">
        <v>0</v>
      </c>
      <c r="K3846">
        <v>0</v>
      </c>
      <c r="L3846">
        <v>0</v>
      </c>
      <c r="M3846">
        <v>0</v>
      </c>
      <c r="N3846">
        <v>0</v>
      </c>
      <c r="O3846">
        <v>0</v>
      </c>
    </row>
    <row r="3847" spans="1:15">
      <c r="A3847">
        <v>1304</v>
      </c>
      <c r="B3847">
        <v>6811</v>
      </c>
      <c r="C3847" s="10">
        <v>681113</v>
      </c>
      <c r="D3847" t="s">
        <v>6669</v>
      </c>
      <c r="E3847" t="s">
        <v>13099</v>
      </c>
      <c r="F3847" t="s">
        <v>13150</v>
      </c>
      <c r="G3847" t="s">
        <v>6672</v>
      </c>
      <c r="H3847" t="s">
        <v>13100</v>
      </c>
      <c r="I3847" t="s">
        <v>13151</v>
      </c>
      <c r="J3847">
        <v>0</v>
      </c>
      <c r="K3847">
        <v>0</v>
      </c>
      <c r="L3847">
        <v>0</v>
      </c>
      <c r="M3847">
        <v>0</v>
      </c>
      <c r="N3847">
        <v>0</v>
      </c>
      <c r="O3847">
        <v>0</v>
      </c>
    </row>
    <row r="3848" spans="1:15">
      <c r="A3848">
        <v>1304</v>
      </c>
      <c r="B3848">
        <v>6811</v>
      </c>
      <c r="C3848" s="10">
        <v>681133</v>
      </c>
      <c r="D3848" t="s">
        <v>6669</v>
      </c>
      <c r="E3848" t="s">
        <v>13099</v>
      </c>
      <c r="F3848" t="s">
        <v>13152</v>
      </c>
      <c r="G3848" t="s">
        <v>6672</v>
      </c>
      <c r="H3848" t="s">
        <v>13100</v>
      </c>
      <c r="I3848" t="s">
        <v>13153</v>
      </c>
      <c r="J3848">
        <v>0</v>
      </c>
      <c r="K3848">
        <v>0</v>
      </c>
      <c r="L3848">
        <v>0</v>
      </c>
      <c r="M3848">
        <v>0</v>
      </c>
      <c r="N3848">
        <v>0</v>
      </c>
      <c r="O3848">
        <v>0</v>
      </c>
    </row>
    <row r="3849" spans="1:15">
      <c r="A3849">
        <v>1304</v>
      </c>
      <c r="B3849">
        <v>6811</v>
      </c>
      <c r="C3849" s="10">
        <v>681122</v>
      </c>
      <c r="D3849" t="s">
        <v>6669</v>
      </c>
      <c r="E3849" t="s">
        <v>13099</v>
      </c>
      <c r="F3849" t="s">
        <v>13154</v>
      </c>
      <c r="G3849" t="s">
        <v>6672</v>
      </c>
      <c r="H3849" t="s">
        <v>13100</v>
      </c>
      <c r="I3849" t="s">
        <v>13155</v>
      </c>
      <c r="J3849">
        <v>0</v>
      </c>
      <c r="K3849">
        <v>0</v>
      </c>
      <c r="L3849">
        <v>0</v>
      </c>
      <c r="M3849">
        <v>0</v>
      </c>
      <c r="N3849">
        <v>0</v>
      </c>
      <c r="O3849">
        <v>0</v>
      </c>
    </row>
    <row r="3850" spans="1:15">
      <c r="A3850">
        <v>1304</v>
      </c>
      <c r="B3850">
        <v>6811</v>
      </c>
      <c r="C3850" s="10">
        <v>681115</v>
      </c>
      <c r="D3850" t="s">
        <v>6669</v>
      </c>
      <c r="E3850" t="s">
        <v>13099</v>
      </c>
      <c r="F3850" t="s">
        <v>11780</v>
      </c>
      <c r="G3850" t="s">
        <v>6672</v>
      </c>
      <c r="H3850" t="s">
        <v>13100</v>
      </c>
      <c r="I3850" t="s">
        <v>13156</v>
      </c>
      <c r="J3850">
        <v>0</v>
      </c>
      <c r="K3850">
        <v>0</v>
      </c>
      <c r="L3850">
        <v>0</v>
      </c>
      <c r="M3850">
        <v>0</v>
      </c>
      <c r="N3850">
        <v>0</v>
      </c>
      <c r="O3850">
        <v>0</v>
      </c>
    </row>
    <row r="3851" spans="1:15">
      <c r="A3851">
        <v>1304</v>
      </c>
      <c r="B3851">
        <v>6811</v>
      </c>
      <c r="C3851" s="10">
        <v>681114</v>
      </c>
      <c r="D3851" t="s">
        <v>6669</v>
      </c>
      <c r="E3851" t="s">
        <v>13099</v>
      </c>
      <c r="F3851" t="s">
        <v>9352</v>
      </c>
      <c r="G3851" t="s">
        <v>6672</v>
      </c>
      <c r="H3851" t="s">
        <v>13100</v>
      </c>
      <c r="I3851" t="s">
        <v>13157</v>
      </c>
      <c r="J3851">
        <v>0</v>
      </c>
      <c r="K3851">
        <v>0</v>
      </c>
      <c r="L3851">
        <v>0</v>
      </c>
      <c r="M3851">
        <v>0</v>
      </c>
      <c r="N3851">
        <v>0</v>
      </c>
      <c r="O3851">
        <v>0</v>
      </c>
    </row>
    <row r="3852" spans="1:15">
      <c r="A3852">
        <v>1304</v>
      </c>
      <c r="B3852">
        <v>6811</v>
      </c>
      <c r="C3852" s="10">
        <v>681105</v>
      </c>
      <c r="D3852" t="s">
        <v>6669</v>
      </c>
      <c r="E3852" t="s">
        <v>13099</v>
      </c>
      <c r="F3852" t="s">
        <v>13158</v>
      </c>
      <c r="G3852" t="s">
        <v>6672</v>
      </c>
      <c r="H3852" t="s">
        <v>13100</v>
      </c>
      <c r="I3852" t="s">
        <v>13159</v>
      </c>
      <c r="J3852">
        <v>0</v>
      </c>
      <c r="K3852">
        <v>0</v>
      </c>
      <c r="L3852">
        <v>0</v>
      </c>
      <c r="M3852">
        <v>0</v>
      </c>
      <c r="N3852">
        <v>0</v>
      </c>
      <c r="O3852">
        <v>0</v>
      </c>
    </row>
    <row r="3853" spans="1:15">
      <c r="A3853">
        <v>1304</v>
      </c>
      <c r="B3853">
        <v>6811</v>
      </c>
      <c r="C3853" s="10">
        <v>681101</v>
      </c>
      <c r="D3853" t="s">
        <v>6669</v>
      </c>
      <c r="E3853" t="s">
        <v>13099</v>
      </c>
      <c r="F3853" t="s">
        <v>13160</v>
      </c>
      <c r="G3853" t="s">
        <v>6672</v>
      </c>
      <c r="H3853" t="s">
        <v>13100</v>
      </c>
      <c r="I3853" t="s">
        <v>13161</v>
      </c>
      <c r="J3853">
        <v>0</v>
      </c>
      <c r="K3853">
        <v>0</v>
      </c>
      <c r="L3853">
        <v>0</v>
      </c>
      <c r="M3853">
        <v>0</v>
      </c>
      <c r="N3853">
        <v>0</v>
      </c>
      <c r="O3853">
        <v>0</v>
      </c>
    </row>
    <row r="3854" spans="1:15">
      <c r="A3854">
        <v>1331</v>
      </c>
      <c r="B3854">
        <v>4915</v>
      </c>
      <c r="C3854" s="10">
        <v>491500</v>
      </c>
      <c r="D3854" t="s">
        <v>6669</v>
      </c>
      <c r="E3854" t="s">
        <v>13162</v>
      </c>
      <c r="F3854" t="s">
        <v>6671</v>
      </c>
      <c r="G3854" t="s">
        <v>6672</v>
      </c>
      <c r="H3854" t="s">
        <v>13163</v>
      </c>
      <c r="I3854" t="s">
        <v>6674</v>
      </c>
      <c r="J3854">
        <v>0</v>
      </c>
      <c r="K3854">
        <v>0</v>
      </c>
      <c r="L3854">
        <v>0</v>
      </c>
      <c r="M3854">
        <v>0</v>
      </c>
      <c r="N3854">
        <v>0</v>
      </c>
      <c r="O3854">
        <v>0</v>
      </c>
    </row>
    <row r="3855" spans="1:15">
      <c r="A3855">
        <v>1331</v>
      </c>
      <c r="B3855">
        <v>4916</v>
      </c>
      <c r="C3855" s="10">
        <v>491643</v>
      </c>
      <c r="D3855" t="s">
        <v>6669</v>
      </c>
      <c r="E3855" t="s">
        <v>13162</v>
      </c>
      <c r="F3855" t="s">
        <v>13164</v>
      </c>
      <c r="G3855" t="s">
        <v>6672</v>
      </c>
      <c r="H3855" t="s">
        <v>13163</v>
      </c>
      <c r="I3855" t="s">
        <v>13165</v>
      </c>
      <c r="J3855">
        <v>0</v>
      </c>
      <c r="K3855">
        <v>0</v>
      </c>
      <c r="L3855">
        <v>0</v>
      </c>
      <c r="M3855">
        <v>0</v>
      </c>
      <c r="N3855">
        <v>0</v>
      </c>
      <c r="O3855">
        <v>0</v>
      </c>
    </row>
    <row r="3856" spans="1:15">
      <c r="A3856">
        <v>1331</v>
      </c>
      <c r="B3856">
        <v>4915</v>
      </c>
      <c r="C3856" s="10">
        <v>491517</v>
      </c>
      <c r="D3856" t="s">
        <v>6669</v>
      </c>
      <c r="E3856" t="s">
        <v>13162</v>
      </c>
      <c r="F3856" t="s">
        <v>11032</v>
      </c>
      <c r="G3856" t="s">
        <v>6672</v>
      </c>
      <c r="H3856" t="s">
        <v>13163</v>
      </c>
      <c r="I3856" t="s">
        <v>11033</v>
      </c>
      <c r="J3856">
        <v>0</v>
      </c>
      <c r="K3856">
        <v>0</v>
      </c>
      <c r="L3856">
        <v>0</v>
      </c>
      <c r="M3856">
        <v>0</v>
      </c>
      <c r="N3856">
        <v>0</v>
      </c>
      <c r="O3856">
        <v>0</v>
      </c>
    </row>
    <row r="3857" spans="1:15">
      <c r="A3857">
        <v>1331</v>
      </c>
      <c r="B3857">
        <v>4915</v>
      </c>
      <c r="C3857" s="10">
        <v>491504</v>
      </c>
      <c r="D3857" t="s">
        <v>6669</v>
      </c>
      <c r="E3857" t="s">
        <v>13162</v>
      </c>
      <c r="F3857" t="s">
        <v>13166</v>
      </c>
      <c r="G3857" t="s">
        <v>6672</v>
      </c>
      <c r="H3857" t="s">
        <v>13163</v>
      </c>
      <c r="I3857" t="s">
        <v>13167</v>
      </c>
      <c r="J3857">
        <v>0</v>
      </c>
      <c r="K3857">
        <v>0</v>
      </c>
      <c r="L3857">
        <v>0</v>
      </c>
      <c r="M3857">
        <v>0</v>
      </c>
      <c r="N3857">
        <v>0</v>
      </c>
      <c r="O3857">
        <v>0</v>
      </c>
    </row>
    <row r="3858" spans="1:15">
      <c r="A3858">
        <v>1331</v>
      </c>
      <c r="B3858">
        <v>4915</v>
      </c>
      <c r="C3858" s="10">
        <v>491523</v>
      </c>
      <c r="D3858" t="s">
        <v>6669</v>
      </c>
      <c r="E3858" t="s">
        <v>13162</v>
      </c>
      <c r="F3858" t="s">
        <v>13168</v>
      </c>
      <c r="G3858" t="s">
        <v>6672</v>
      </c>
      <c r="H3858" t="s">
        <v>13163</v>
      </c>
      <c r="I3858" t="s">
        <v>13169</v>
      </c>
      <c r="J3858">
        <v>0</v>
      </c>
      <c r="K3858">
        <v>0</v>
      </c>
      <c r="L3858">
        <v>0</v>
      </c>
      <c r="M3858">
        <v>0</v>
      </c>
      <c r="N3858">
        <v>0</v>
      </c>
      <c r="O3858">
        <v>0</v>
      </c>
    </row>
    <row r="3859" spans="1:15">
      <c r="A3859">
        <v>1331</v>
      </c>
      <c r="B3859">
        <v>4917</v>
      </c>
      <c r="C3859" s="10">
        <v>491771</v>
      </c>
      <c r="D3859" t="s">
        <v>6669</v>
      </c>
      <c r="E3859" t="s">
        <v>13162</v>
      </c>
      <c r="F3859" t="s">
        <v>13170</v>
      </c>
      <c r="G3859" t="s">
        <v>6672</v>
      </c>
      <c r="H3859" t="s">
        <v>13163</v>
      </c>
      <c r="I3859" t="s">
        <v>13171</v>
      </c>
      <c r="J3859">
        <v>0</v>
      </c>
      <c r="K3859">
        <v>0</v>
      </c>
      <c r="L3859">
        <v>0</v>
      </c>
      <c r="M3859">
        <v>0</v>
      </c>
      <c r="N3859">
        <v>0</v>
      </c>
      <c r="O3859">
        <v>0</v>
      </c>
    </row>
    <row r="3860" spans="1:15">
      <c r="A3860">
        <v>1331</v>
      </c>
      <c r="B3860">
        <v>4915</v>
      </c>
      <c r="C3860" s="10">
        <v>491503</v>
      </c>
      <c r="D3860" t="s">
        <v>6669</v>
      </c>
      <c r="E3860" t="s">
        <v>13162</v>
      </c>
      <c r="F3860" t="s">
        <v>13172</v>
      </c>
      <c r="G3860" t="s">
        <v>6672</v>
      </c>
      <c r="H3860" t="s">
        <v>13163</v>
      </c>
      <c r="I3860" t="s">
        <v>13173</v>
      </c>
      <c r="J3860">
        <v>0</v>
      </c>
      <c r="K3860">
        <v>0</v>
      </c>
      <c r="L3860">
        <v>0</v>
      </c>
      <c r="M3860">
        <v>0</v>
      </c>
      <c r="N3860">
        <v>0</v>
      </c>
      <c r="O3860">
        <v>0</v>
      </c>
    </row>
    <row r="3861" spans="1:15">
      <c r="A3861">
        <v>1331</v>
      </c>
      <c r="B3861">
        <v>4915</v>
      </c>
      <c r="C3861" s="10">
        <v>491522</v>
      </c>
      <c r="D3861" t="s">
        <v>6669</v>
      </c>
      <c r="E3861" t="s">
        <v>13162</v>
      </c>
      <c r="F3861" t="s">
        <v>13174</v>
      </c>
      <c r="G3861" t="s">
        <v>6672</v>
      </c>
      <c r="H3861" t="s">
        <v>13163</v>
      </c>
      <c r="I3861" t="s">
        <v>13175</v>
      </c>
      <c r="J3861">
        <v>0</v>
      </c>
      <c r="K3861">
        <v>0</v>
      </c>
      <c r="L3861">
        <v>0</v>
      </c>
      <c r="M3861">
        <v>0</v>
      </c>
      <c r="N3861">
        <v>0</v>
      </c>
      <c r="O3861">
        <v>0</v>
      </c>
    </row>
    <row r="3862" spans="1:15">
      <c r="A3862">
        <v>1331</v>
      </c>
      <c r="B3862">
        <v>4917</v>
      </c>
      <c r="C3862" s="10">
        <v>491781</v>
      </c>
      <c r="D3862" t="s">
        <v>6669</v>
      </c>
      <c r="E3862" t="s">
        <v>13162</v>
      </c>
      <c r="F3862" t="s">
        <v>13176</v>
      </c>
      <c r="G3862" t="s">
        <v>6672</v>
      </c>
      <c r="H3862" t="s">
        <v>13163</v>
      </c>
      <c r="I3862" t="s">
        <v>13177</v>
      </c>
      <c r="J3862">
        <v>0</v>
      </c>
      <c r="K3862">
        <v>0</v>
      </c>
      <c r="L3862">
        <v>0</v>
      </c>
      <c r="M3862">
        <v>0</v>
      </c>
      <c r="N3862">
        <v>0</v>
      </c>
      <c r="O3862">
        <v>0</v>
      </c>
    </row>
    <row r="3863" spans="1:15">
      <c r="A3863">
        <v>1331</v>
      </c>
      <c r="B3863">
        <v>4915</v>
      </c>
      <c r="C3863" s="10">
        <v>491521</v>
      </c>
      <c r="D3863" t="s">
        <v>6669</v>
      </c>
      <c r="E3863" t="s">
        <v>13162</v>
      </c>
      <c r="F3863" t="s">
        <v>13178</v>
      </c>
      <c r="G3863" t="s">
        <v>6672</v>
      </c>
      <c r="H3863" t="s">
        <v>13163</v>
      </c>
      <c r="I3863" t="s">
        <v>13179</v>
      </c>
      <c r="J3863">
        <v>0</v>
      </c>
      <c r="K3863">
        <v>0</v>
      </c>
      <c r="L3863">
        <v>0</v>
      </c>
      <c r="M3863">
        <v>0</v>
      </c>
      <c r="N3863">
        <v>0</v>
      </c>
      <c r="O3863">
        <v>0</v>
      </c>
    </row>
    <row r="3864" spans="1:15">
      <c r="A3864">
        <v>1331</v>
      </c>
      <c r="B3864">
        <v>4917</v>
      </c>
      <c r="C3864" s="10">
        <v>491761</v>
      </c>
      <c r="D3864" t="s">
        <v>6669</v>
      </c>
      <c r="E3864" t="s">
        <v>13162</v>
      </c>
      <c r="F3864" t="s">
        <v>8390</v>
      </c>
      <c r="G3864" t="s">
        <v>6672</v>
      </c>
      <c r="H3864" t="s">
        <v>13163</v>
      </c>
      <c r="I3864" t="s">
        <v>8391</v>
      </c>
      <c r="J3864">
        <v>0</v>
      </c>
      <c r="K3864">
        <v>0</v>
      </c>
      <c r="L3864">
        <v>0</v>
      </c>
      <c r="M3864">
        <v>0</v>
      </c>
      <c r="N3864">
        <v>0</v>
      </c>
      <c r="O3864">
        <v>0</v>
      </c>
    </row>
    <row r="3865" spans="1:15">
      <c r="A3865">
        <v>1331</v>
      </c>
      <c r="B3865">
        <v>4915</v>
      </c>
      <c r="C3865" s="10">
        <v>491506</v>
      </c>
      <c r="D3865" t="s">
        <v>6669</v>
      </c>
      <c r="E3865" t="s">
        <v>13162</v>
      </c>
      <c r="F3865" t="s">
        <v>13180</v>
      </c>
      <c r="G3865" t="s">
        <v>6672</v>
      </c>
      <c r="H3865" t="s">
        <v>13163</v>
      </c>
      <c r="I3865" t="s">
        <v>13181</v>
      </c>
      <c r="J3865">
        <v>0</v>
      </c>
      <c r="K3865">
        <v>0</v>
      </c>
      <c r="L3865">
        <v>0</v>
      </c>
      <c r="M3865">
        <v>0</v>
      </c>
      <c r="N3865">
        <v>0</v>
      </c>
      <c r="O3865">
        <v>0</v>
      </c>
    </row>
    <row r="3866" spans="1:15">
      <c r="A3866">
        <v>1331</v>
      </c>
      <c r="B3866">
        <v>4917</v>
      </c>
      <c r="C3866" s="10">
        <v>491783</v>
      </c>
      <c r="D3866" t="s">
        <v>6669</v>
      </c>
      <c r="E3866" t="s">
        <v>13162</v>
      </c>
      <c r="F3866" t="s">
        <v>13182</v>
      </c>
      <c r="G3866" t="s">
        <v>6672</v>
      </c>
      <c r="H3866" t="s">
        <v>13163</v>
      </c>
      <c r="I3866" t="s">
        <v>13183</v>
      </c>
      <c r="J3866">
        <v>0</v>
      </c>
      <c r="K3866">
        <v>0</v>
      </c>
      <c r="L3866">
        <v>0</v>
      </c>
      <c r="M3866">
        <v>0</v>
      </c>
      <c r="N3866">
        <v>0</v>
      </c>
      <c r="O3866">
        <v>0</v>
      </c>
    </row>
    <row r="3867" spans="1:15">
      <c r="A3867">
        <v>1331</v>
      </c>
      <c r="B3867">
        <v>4917</v>
      </c>
      <c r="C3867" s="10">
        <v>491784</v>
      </c>
      <c r="D3867" t="s">
        <v>6669</v>
      </c>
      <c r="E3867" t="s">
        <v>13162</v>
      </c>
      <c r="F3867" t="s">
        <v>13184</v>
      </c>
      <c r="G3867" t="s">
        <v>6672</v>
      </c>
      <c r="H3867" t="s">
        <v>13163</v>
      </c>
      <c r="I3867" t="s">
        <v>13185</v>
      </c>
      <c r="J3867">
        <v>0</v>
      </c>
      <c r="K3867">
        <v>0</v>
      </c>
      <c r="L3867">
        <v>0</v>
      </c>
      <c r="M3867">
        <v>0</v>
      </c>
      <c r="N3867">
        <v>0</v>
      </c>
      <c r="O3867">
        <v>0</v>
      </c>
    </row>
    <row r="3868" spans="1:15">
      <c r="A3868">
        <v>1331</v>
      </c>
      <c r="B3868">
        <v>4916</v>
      </c>
      <c r="C3868" s="10">
        <v>491642</v>
      </c>
      <c r="D3868" t="s">
        <v>6669</v>
      </c>
      <c r="E3868" t="s">
        <v>13162</v>
      </c>
      <c r="F3868" t="s">
        <v>13186</v>
      </c>
      <c r="G3868" t="s">
        <v>6672</v>
      </c>
      <c r="H3868" t="s">
        <v>13163</v>
      </c>
      <c r="I3868" t="s">
        <v>13187</v>
      </c>
      <c r="J3868">
        <v>0</v>
      </c>
      <c r="K3868">
        <v>0</v>
      </c>
      <c r="L3868">
        <v>0</v>
      </c>
      <c r="M3868">
        <v>0</v>
      </c>
      <c r="N3868">
        <v>0</v>
      </c>
      <c r="O3868">
        <v>0</v>
      </c>
    </row>
    <row r="3869" spans="1:15">
      <c r="A3869">
        <v>1331</v>
      </c>
      <c r="B3869">
        <v>4916</v>
      </c>
      <c r="C3869" s="10">
        <v>491644</v>
      </c>
      <c r="D3869" t="s">
        <v>6669</v>
      </c>
      <c r="E3869" t="s">
        <v>13162</v>
      </c>
      <c r="F3869" t="s">
        <v>13188</v>
      </c>
      <c r="G3869" t="s">
        <v>6672</v>
      </c>
      <c r="H3869" t="s">
        <v>13163</v>
      </c>
      <c r="I3869" t="s">
        <v>13189</v>
      </c>
      <c r="J3869">
        <v>0</v>
      </c>
      <c r="K3869">
        <v>0</v>
      </c>
      <c r="L3869">
        <v>0</v>
      </c>
      <c r="M3869">
        <v>0</v>
      </c>
      <c r="N3869">
        <v>0</v>
      </c>
      <c r="O3869">
        <v>0</v>
      </c>
    </row>
    <row r="3870" spans="1:15">
      <c r="A3870">
        <v>1331</v>
      </c>
      <c r="B3870">
        <v>4915</v>
      </c>
      <c r="C3870" s="10">
        <v>491524</v>
      </c>
      <c r="D3870" t="s">
        <v>6669</v>
      </c>
      <c r="E3870" t="s">
        <v>13162</v>
      </c>
      <c r="F3870" t="s">
        <v>13190</v>
      </c>
      <c r="G3870" t="s">
        <v>6672</v>
      </c>
      <c r="H3870" t="s">
        <v>13163</v>
      </c>
      <c r="I3870" t="s">
        <v>13191</v>
      </c>
      <c r="J3870">
        <v>0</v>
      </c>
      <c r="K3870">
        <v>0</v>
      </c>
      <c r="L3870">
        <v>0</v>
      </c>
      <c r="M3870">
        <v>0</v>
      </c>
      <c r="N3870">
        <v>0</v>
      </c>
      <c r="O3870">
        <v>0</v>
      </c>
    </row>
    <row r="3871" spans="1:15">
      <c r="A3871">
        <v>1331</v>
      </c>
      <c r="B3871">
        <v>4917</v>
      </c>
      <c r="C3871" s="10">
        <v>491763</v>
      </c>
      <c r="D3871" t="s">
        <v>6669</v>
      </c>
      <c r="E3871" t="s">
        <v>13162</v>
      </c>
      <c r="F3871" t="s">
        <v>13192</v>
      </c>
      <c r="G3871" t="s">
        <v>6672</v>
      </c>
      <c r="H3871" t="s">
        <v>13163</v>
      </c>
      <c r="I3871" t="s">
        <v>13193</v>
      </c>
      <c r="J3871">
        <v>0</v>
      </c>
      <c r="K3871">
        <v>0</v>
      </c>
      <c r="L3871">
        <v>0</v>
      </c>
      <c r="M3871">
        <v>0</v>
      </c>
      <c r="N3871">
        <v>0</v>
      </c>
      <c r="O3871">
        <v>0</v>
      </c>
    </row>
    <row r="3872" spans="1:15">
      <c r="A3872">
        <v>1331</v>
      </c>
      <c r="B3872">
        <v>4915</v>
      </c>
      <c r="C3872" s="10">
        <v>491513</v>
      </c>
      <c r="D3872" t="s">
        <v>6669</v>
      </c>
      <c r="E3872" t="s">
        <v>13162</v>
      </c>
      <c r="F3872" t="s">
        <v>13194</v>
      </c>
      <c r="G3872" t="s">
        <v>6672</v>
      </c>
      <c r="H3872" t="s">
        <v>13163</v>
      </c>
      <c r="I3872" t="s">
        <v>13195</v>
      </c>
      <c r="J3872">
        <v>0</v>
      </c>
      <c r="K3872">
        <v>0</v>
      </c>
      <c r="L3872">
        <v>0</v>
      </c>
      <c r="M3872">
        <v>0</v>
      </c>
      <c r="N3872">
        <v>0</v>
      </c>
      <c r="O3872">
        <v>0</v>
      </c>
    </row>
    <row r="3873" spans="1:15">
      <c r="A3873">
        <v>1331</v>
      </c>
      <c r="B3873">
        <v>4917</v>
      </c>
      <c r="C3873" s="10">
        <v>491782</v>
      </c>
      <c r="D3873" t="s">
        <v>6669</v>
      </c>
      <c r="E3873" t="s">
        <v>13162</v>
      </c>
      <c r="F3873" t="s">
        <v>13196</v>
      </c>
      <c r="G3873" t="s">
        <v>6672</v>
      </c>
      <c r="H3873" t="s">
        <v>13163</v>
      </c>
      <c r="I3873" t="s">
        <v>13197</v>
      </c>
      <c r="J3873">
        <v>0</v>
      </c>
      <c r="K3873">
        <v>0</v>
      </c>
      <c r="L3873">
        <v>0</v>
      </c>
      <c r="M3873">
        <v>0</v>
      </c>
      <c r="N3873">
        <v>0</v>
      </c>
      <c r="O3873">
        <v>0</v>
      </c>
    </row>
    <row r="3874" spans="1:15">
      <c r="A3874">
        <v>1331</v>
      </c>
      <c r="B3874">
        <v>4915</v>
      </c>
      <c r="C3874" s="10">
        <v>491501</v>
      </c>
      <c r="D3874" t="s">
        <v>6669</v>
      </c>
      <c r="E3874" t="s">
        <v>13162</v>
      </c>
      <c r="F3874" t="s">
        <v>13198</v>
      </c>
      <c r="G3874" t="s">
        <v>6672</v>
      </c>
      <c r="H3874" t="s">
        <v>13163</v>
      </c>
      <c r="I3874" t="s">
        <v>13199</v>
      </c>
      <c r="J3874">
        <v>0</v>
      </c>
      <c r="K3874">
        <v>0</v>
      </c>
      <c r="L3874">
        <v>0</v>
      </c>
      <c r="M3874">
        <v>0</v>
      </c>
      <c r="N3874">
        <v>0</v>
      </c>
      <c r="O3874">
        <v>0</v>
      </c>
    </row>
    <row r="3875" spans="1:15">
      <c r="A3875">
        <v>1331</v>
      </c>
      <c r="B3875">
        <v>4916</v>
      </c>
      <c r="C3875" s="10">
        <v>491641</v>
      </c>
      <c r="D3875" t="s">
        <v>6669</v>
      </c>
      <c r="E3875" t="s">
        <v>13162</v>
      </c>
      <c r="F3875" t="s">
        <v>13200</v>
      </c>
      <c r="G3875" t="s">
        <v>6672</v>
      </c>
      <c r="H3875" t="s">
        <v>13163</v>
      </c>
      <c r="I3875" t="s">
        <v>13201</v>
      </c>
      <c r="J3875">
        <v>0</v>
      </c>
      <c r="K3875">
        <v>0</v>
      </c>
      <c r="L3875">
        <v>0</v>
      </c>
      <c r="M3875">
        <v>0</v>
      </c>
      <c r="N3875">
        <v>0</v>
      </c>
      <c r="O3875">
        <v>0</v>
      </c>
    </row>
    <row r="3876" spans="1:15">
      <c r="A3876">
        <v>1331</v>
      </c>
      <c r="B3876">
        <v>4915</v>
      </c>
      <c r="C3876" s="10">
        <v>491515</v>
      </c>
      <c r="D3876" t="s">
        <v>6669</v>
      </c>
      <c r="E3876" t="s">
        <v>13162</v>
      </c>
      <c r="F3876" t="s">
        <v>13202</v>
      </c>
      <c r="G3876" t="s">
        <v>6672</v>
      </c>
      <c r="H3876" t="s">
        <v>13163</v>
      </c>
      <c r="I3876" t="s">
        <v>13203</v>
      </c>
      <c r="J3876">
        <v>0</v>
      </c>
      <c r="K3876">
        <v>0</v>
      </c>
      <c r="L3876">
        <v>0</v>
      </c>
      <c r="M3876">
        <v>0</v>
      </c>
      <c r="N3876">
        <v>0</v>
      </c>
      <c r="O3876">
        <v>0</v>
      </c>
    </row>
    <row r="3877" spans="1:15">
      <c r="A3877">
        <v>1331</v>
      </c>
      <c r="B3877">
        <v>4915</v>
      </c>
      <c r="C3877" s="10">
        <v>491514</v>
      </c>
      <c r="D3877" t="s">
        <v>6669</v>
      </c>
      <c r="E3877" t="s">
        <v>13162</v>
      </c>
      <c r="F3877" t="s">
        <v>11322</v>
      </c>
      <c r="G3877" t="s">
        <v>6672</v>
      </c>
      <c r="H3877" t="s">
        <v>13163</v>
      </c>
      <c r="I3877" t="s">
        <v>11323</v>
      </c>
      <c r="J3877">
        <v>0</v>
      </c>
      <c r="K3877">
        <v>0</v>
      </c>
      <c r="L3877">
        <v>0</v>
      </c>
      <c r="M3877">
        <v>0</v>
      </c>
      <c r="N3877">
        <v>0</v>
      </c>
      <c r="O3877">
        <v>0</v>
      </c>
    </row>
    <row r="3878" spans="1:15">
      <c r="A3878">
        <v>1331</v>
      </c>
      <c r="B3878">
        <v>4915</v>
      </c>
      <c r="C3878" s="10">
        <v>491507</v>
      </c>
      <c r="D3878" t="s">
        <v>6669</v>
      </c>
      <c r="E3878" t="s">
        <v>13162</v>
      </c>
      <c r="F3878" t="s">
        <v>13204</v>
      </c>
      <c r="G3878" t="s">
        <v>6672</v>
      </c>
      <c r="H3878" t="s">
        <v>13163</v>
      </c>
      <c r="I3878" t="s">
        <v>13205</v>
      </c>
      <c r="J3878">
        <v>0</v>
      </c>
      <c r="K3878">
        <v>0</v>
      </c>
      <c r="L3878">
        <v>0</v>
      </c>
      <c r="M3878">
        <v>0</v>
      </c>
      <c r="N3878">
        <v>0</v>
      </c>
      <c r="O3878">
        <v>0</v>
      </c>
    </row>
    <row r="3879" spans="1:15">
      <c r="A3879">
        <v>1331</v>
      </c>
      <c r="B3879">
        <v>4915</v>
      </c>
      <c r="C3879" s="10">
        <v>491505</v>
      </c>
      <c r="D3879" t="s">
        <v>6669</v>
      </c>
      <c r="E3879" t="s">
        <v>13162</v>
      </c>
      <c r="F3879" t="s">
        <v>13206</v>
      </c>
      <c r="G3879" t="s">
        <v>6672</v>
      </c>
      <c r="H3879" t="s">
        <v>13163</v>
      </c>
      <c r="I3879" t="s">
        <v>13207</v>
      </c>
      <c r="J3879">
        <v>0</v>
      </c>
      <c r="K3879">
        <v>0</v>
      </c>
      <c r="L3879">
        <v>0</v>
      </c>
      <c r="M3879">
        <v>0</v>
      </c>
      <c r="N3879">
        <v>0</v>
      </c>
      <c r="O3879">
        <v>0</v>
      </c>
    </row>
    <row r="3880" spans="1:15">
      <c r="A3880">
        <v>1331</v>
      </c>
      <c r="B3880">
        <v>4917</v>
      </c>
      <c r="C3880" s="10">
        <v>491762</v>
      </c>
      <c r="D3880" t="s">
        <v>6669</v>
      </c>
      <c r="E3880" t="s">
        <v>13162</v>
      </c>
      <c r="F3880" t="s">
        <v>13208</v>
      </c>
      <c r="G3880" t="s">
        <v>6672</v>
      </c>
      <c r="H3880" t="s">
        <v>13163</v>
      </c>
      <c r="I3880" t="s">
        <v>13209</v>
      </c>
      <c r="J3880">
        <v>0</v>
      </c>
      <c r="K3880">
        <v>0</v>
      </c>
      <c r="L3880">
        <v>0</v>
      </c>
      <c r="M3880">
        <v>0</v>
      </c>
      <c r="N3880">
        <v>0</v>
      </c>
      <c r="O3880">
        <v>0</v>
      </c>
    </row>
    <row r="3881" spans="1:15">
      <c r="A3881">
        <v>1331</v>
      </c>
      <c r="B3881">
        <v>4915</v>
      </c>
      <c r="C3881" s="10">
        <v>491516</v>
      </c>
      <c r="D3881" t="s">
        <v>6669</v>
      </c>
      <c r="E3881" t="s">
        <v>13162</v>
      </c>
      <c r="F3881" t="s">
        <v>8550</v>
      </c>
      <c r="G3881" t="s">
        <v>6672</v>
      </c>
      <c r="H3881" t="s">
        <v>13163</v>
      </c>
      <c r="I3881" t="s">
        <v>8551</v>
      </c>
      <c r="J3881">
        <v>0</v>
      </c>
      <c r="K3881">
        <v>0</v>
      </c>
      <c r="L3881">
        <v>0</v>
      </c>
      <c r="M3881">
        <v>0</v>
      </c>
      <c r="N3881">
        <v>0</v>
      </c>
      <c r="O3881">
        <v>0</v>
      </c>
    </row>
    <row r="3882" spans="1:15">
      <c r="A3882">
        <v>1331</v>
      </c>
      <c r="B3882">
        <v>4915</v>
      </c>
      <c r="C3882" s="10">
        <v>491512</v>
      </c>
      <c r="D3882" t="s">
        <v>6669</v>
      </c>
      <c r="E3882" t="s">
        <v>13162</v>
      </c>
      <c r="F3882" t="s">
        <v>13210</v>
      </c>
      <c r="G3882" t="s">
        <v>6672</v>
      </c>
      <c r="H3882" t="s">
        <v>13163</v>
      </c>
      <c r="I3882" t="s">
        <v>13211</v>
      </c>
      <c r="J3882">
        <v>0</v>
      </c>
      <c r="K3882">
        <v>0</v>
      </c>
      <c r="L3882">
        <v>0</v>
      </c>
      <c r="M3882">
        <v>0</v>
      </c>
      <c r="N3882">
        <v>0</v>
      </c>
      <c r="O3882">
        <v>0</v>
      </c>
    </row>
    <row r="3883" spans="1:15">
      <c r="A3883">
        <v>1331</v>
      </c>
      <c r="B3883">
        <v>4917</v>
      </c>
      <c r="C3883" s="10">
        <v>491764</v>
      </c>
      <c r="D3883" t="s">
        <v>6669</v>
      </c>
      <c r="E3883" t="s">
        <v>13162</v>
      </c>
      <c r="F3883" t="s">
        <v>13212</v>
      </c>
      <c r="G3883" t="s">
        <v>6672</v>
      </c>
      <c r="H3883" t="s">
        <v>13163</v>
      </c>
      <c r="I3883" t="s">
        <v>13213</v>
      </c>
      <c r="J3883">
        <v>0</v>
      </c>
      <c r="K3883">
        <v>0</v>
      </c>
      <c r="L3883">
        <v>0</v>
      </c>
      <c r="M3883">
        <v>0</v>
      </c>
      <c r="N3883">
        <v>0</v>
      </c>
      <c r="O3883">
        <v>0</v>
      </c>
    </row>
    <row r="3884" spans="1:15">
      <c r="A3884">
        <v>1331</v>
      </c>
      <c r="B3884">
        <v>4915</v>
      </c>
      <c r="C3884" s="10">
        <v>491502</v>
      </c>
      <c r="D3884" t="s">
        <v>6669</v>
      </c>
      <c r="E3884" t="s">
        <v>13162</v>
      </c>
      <c r="F3884" t="s">
        <v>10998</v>
      </c>
      <c r="G3884" t="s">
        <v>6672</v>
      </c>
      <c r="H3884" t="s">
        <v>13163</v>
      </c>
      <c r="I3884" t="s">
        <v>10999</v>
      </c>
      <c r="J3884">
        <v>0</v>
      </c>
      <c r="K3884">
        <v>0</v>
      </c>
      <c r="L3884">
        <v>0</v>
      </c>
      <c r="M3884">
        <v>0</v>
      </c>
      <c r="N3884">
        <v>0</v>
      </c>
      <c r="O3884">
        <v>0</v>
      </c>
    </row>
    <row r="3885" spans="1:15">
      <c r="A3885">
        <v>1331</v>
      </c>
      <c r="B3885">
        <v>4915</v>
      </c>
      <c r="C3885" s="10">
        <v>491511</v>
      </c>
      <c r="D3885" t="s">
        <v>6669</v>
      </c>
      <c r="E3885" t="s">
        <v>13162</v>
      </c>
      <c r="F3885" t="s">
        <v>13214</v>
      </c>
      <c r="G3885" t="s">
        <v>6672</v>
      </c>
      <c r="H3885" t="s">
        <v>13163</v>
      </c>
      <c r="I3885" t="s">
        <v>13215</v>
      </c>
      <c r="J3885">
        <v>0</v>
      </c>
      <c r="K3885">
        <v>0</v>
      </c>
      <c r="L3885">
        <v>0</v>
      </c>
      <c r="M3885">
        <v>0</v>
      </c>
      <c r="N3885">
        <v>0</v>
      </c>
      <c r="O3885">
        <v>0</v>
      </c>
    </row>
    <row r="3886" spans="1:15">
      <c r="A3886">
        <v>1331</v>
      </c>
      <c r="B3886">
        <v>4916</v>
      </c>
      <c r="C3886" s="10">
        <v>491645</v>
      </c>
      <c r="D3886" t="s">
        <v>6669</v>
      </c>
      <c r="E3886" t="s">
        <v>13162</v>
      </c>
      <c r="F3886" t="s">
        <v>13216</v>
      </c>
      <c r="G3886" t="s">
        <v>6672</v>
      </c>
      <c r="H3886" t="s">
        <v>13163</v>
      </c>
      <c r="I3886" t="s">
        <v>13217</v>
      </c>
      <c r="J3886">
        <v>0</v>
      </c>
      <c r="K3886">
        <v>0</v>
      </c>
      <c r="L3886">
        <v>0</v>
      </c>
      <c r="M3886">
        <v>0</v>
      </c>
      <c r="N3886">
        <v>0</v>
      </c>
      <c r="O3886">
        <v>0</v>
      </c>
    </row>
    <row r="3887" spans="1:15">
      <c r="A3887">
        <v>1332</v>
      </c>
      <c r="B3887">
        <v>4913</v>
      </c>
      <c r="C3887" s="10">
        <v>491300</v>
      </c>
      <c r="D3887" t="s">
        <v>6669</v>
      </c>
      <c r="E3887" t="s">
        <v>13218</v>
      </c>
      <c r="F3887" t="s">
        <v>6671</v>
      </c>
      <c r="G3887" t="s">
        <v>6672</v>
      </c>
      <c r="H3887" t="s">
        <v>13219</v>
      </c>
      <c r="I3887" t="s">
        <v>6674</v>
      </c>
      <c r="J3887">
        <v>0</v>
      </c>
      <c r="K3887">
        <v>0</v>
      </c>
      <c r="L3887">
        <v>0</v>
      </c>
      <c r="M3887">
        <v>0</v>
      </c>
      <c r="N3887">
        <v>0</v>
      </c>
      <c r="O3887">
        <v>0</v>
      </c>
    </row>
    <row r="3888" spans="1:15">
      <c r="A3888">
        <v>1332</v>
      </c>
      <c r="B3888">
        <v>4913</v>
      </c>
      <c r="C3888" s="10">
        <v>491325</v>
      </c>
      <c r="D3888" t="s">
        <v>6669</v>
      </c>
      <c r="E3888" t="s">
        <v>13218</v>
      </c>
      <c r="F3888" t="s">
        <v>13220</v>
      </c>
      <c r="G3888" t="s">
        <v>6672</v>
      </c>
      <c r="H3888" t="s">
        <v>13219</v>
      </c>
      <c r="I3888" t="s">
        <v>13221</v>
      </c>
      <c r="J3888">
        <v>0</v>
      </c>
      <c r="K3888">
        <v>0</v>
      </c>
      <c r="L3888">
        <v>0</v>
      </c>
      <c r="M3888">
        <v>0</v>
      </c>
      <c r="N3888">
        <v>0</v>
      </c>
      <c r="O3888">
        <v>0</v>
      </c>
    </row>
    <row r="3889" spans="1:15">
      <c r="A3889">
        <v>1332</v>
      </c>
      <c r="B3889">
        <v>4913</v>
      </c>
      <c r="C3889" s="10">
        <v>491312</v>
      </c>
      <c r="D3889" t="s">
        <v>6669</v>
      </c>
      <c r="E3889" t="s">
        <v>13218</v>
      </c>
      <c r="F3889" t="s">
        <v>13222</v>
      </c>
      <c r="G3889" t="s">
        <v>6672</v>
      </c>
      <c r="H3889" t="s">
        <v>13219</v>
      </c>
      <c r="I3889" t="s">
        <v>13223</v>
      </c>
      <c r="J3889">
        <v>0</v>
      </c>
      <c r="K3889">
        <v>0</v>
      </c>
      <c r="L3889">
        <v>0</v>
      </c>
      <c r="M3889">
        <v>1</v>
      </c>
      <c r="N3889">
        <v>0</v>
      </c>
      <c r="O3889">
        <v>0</v>
      </c>
    </row>
    <row r="3890" spans="1:15">
      <c r="A3890">
        <v>1332</v>
      </c>
      <c r="B3890">
        <v>4913</v>
      </c>
      <c r="C3890" s="10">
        <v>491323</v>
      </c>
      <c r="D3890" t="s">
        <v>6669</v>
      </c>
      <c r="E3890" t="s">
        <v>13218</v>
      </c>
      <c r="F3890" t="s">
        <v>13224</v>
      </c>
      <c r="G3890" t="s">
        <v>6672</v>
      </c>
      <c r="H3890" t="s">
        <v>13219</v>
      </c>
      <c r="I3890" t="s">
        <v>13225</v>
      </c>
      <c r="J3890">
        <v>0</v>
      </c>
      <c r="K3890">
        <v>0</v>
      </c>
      <c r="L3890">
        <v>0</v>
      </c>
      <c r="M3890">
        <v>0</v>
      </c>
      <c r="N3890">
        <v>0</v>
      </c>
      <c r="O3890">
        <v>0</v>
      </c>
    </row>
    <row r="3891" spans="1:15">
      <c r="A3891">
        <v>1332</v>
      </c>
      <c r="B3891">
        <v>4913</v>
      </c>
      <c r="C3891" s="10">
        <v>491312</v>
      </c>
      <c r="D3891" t="s">
        <v>6669</v>
      </c>
      <c r="E3891" t="s">
        <v>13218</v>
      </c>
      <c r="F3891" t="s">
        <v>13226</v>
      </c>
      <c r="G3891" t="s">
        <v>6672</v>
      </c>
      <c r="H3891" t="s">
        <v>13219</v>
      </c>
      <c r="I3891" t="s">
        <v>8409</v>
      </c>
      <c r="J3891">
        <v>0</v>
      </c>
      <c r="K3891">
        <v>0</v>
      </c>
      <c r="L3891">
        <v>0</v>
      </c>
      <c r="M3891">
        <v>1</v>
      </c>
      <c r="N3891">
        <v>0</v>
      </c>
      <c r="O3891">
        <v>0</v>
      </c>
    </row>
    <row r="3892" spans="1:15">
      <c r="A3892">
        <v>1332</v>
      </c>
      <c r="B3892">
        <v>4913</v>
      </c>
      <c r="C3892" s="10">
        <v>491322</v>
      </c>
      <c r="D3892" t="s">
        <v>6669</v>
      </c>
      <c r="E3892" t="s">
        <v>13218</v>
      </c>
      <c r="F3892" t="s">
        <v>13227</v>
      </c>
      <c r="G3892" t="s">
        <v>6672</v>
      </c>
      <c r="H3892" t="s">
        <v>13219</v>
      </c>
      <c r="I3892" t="s">
        <v>13228</v>
      </c>
      <c r="J3892">
        <v>0</v>
      </c>
      <c r="K3892">
        <v>0</v>
      </c>
      <c r="L3892">
        <v>0</v>
      </c>
      <c r="M3892">
        <v>0</v>
      </c>
      <c r="N3892">
        <v>0</v>
      </c>
      <c r="O3892">
        <v>0</v>
      </c>
    </row>
    <row r="3893" spans="1:15">
      <c r="A3893">
        <v>1332</v>
      </c>
      <c r="B3893">
        <v>4913</v>
      </c>
      <c r="C3893" s="10">
        <v>491301</v>
      </c>
      <c r="D3893" t="s">
        <v>6669</v>
      </c>
      <c r="E3893" t="s">
        <v>13218</v>
      </c>
      <c r="F3893" t="s">
        <v>13229</v>
      </c>
      <c r="G3893" t="s">
        <v>6672</v>
      </c>
      <c r="H3893" t="s">
        <v>13219</v>
      </c>
      <c r="I3893" t="s">
        <v>13230</v>
      </c>
      <c r="J3893">
        <v>0</v>
      </c>
      <c r="K3893">
        <v>0</v>
      </c>
      <c r="L3893">
        <v>0</v>
      </c>
      <c r="M3893">
        <v>0</v>
      </c>
      <c r="N3893">
        <v>0</v>
      </c>
      <c r="O3893">
        <v>0</v>
      </c>
    </row>
    <row r="3894" spans="1:15">
      <c r="A3894">
        <v>1332</v>
      </c>
      <c r="B3894">
        <v>4913</v>
      </c>
      <c r="C3894" s="10">
        <v>491331</v>
      </c>
      <c r="D3894" t="s">
        <v>6669</v>
      </c>
      <c r="E3894" t="s">
        <v>13218</v>
      </c>
      <c r="F3894" t="s">
        <v>9726</v>
      </c>
      <c r="G3894" t="s">
        <v>6672</v>
      </c>
      <c r="H3894" t="s">
        <v>13219</v>
      </c>
      <c r="I3894" t="s">
        <v>9727</v>
      </c>
      <c r="J3894">
        <v>0</v>
      </c>
      <c r="K3894">
        <v>0</v>
      </c>
      <c r="L3894">
        <v>0</v>
      </c>
      <c r="M3894">
        <v>1</v>
      </c>
      <c r="N3894">
        <v>0</v>
      </c>
      <c r="O3894">
        <v>0</v>
      </c>
    </row>
    <row r="3895" spans="1:15">
      <c r="A3895">
        <v>1332</v>
      </c>
      <c r="B3895">
        <v>4913</v>
      </c>
      <c r="C3895" s="10">
        <v>491332</v>
      </c>
      <c r="D3895" t="s">
        <v>6669</v>
      </c>
      <c r="E3895" t="s">
        <v>13218</v>
      </c>
      <c r="F3895" t="s">
        <v>13231</v>
      </c>
      <c r="G3895" t="s">
        <v>6672</v>
      </c>
      <c r="H3895" t="s">
        <v>13219</v>
      </c>
      <c r="I3895" t="s">
        <v>13232</v>
      </c>
      <c r="J3895">
        <v>0</v>
      </c>
      <c r="K3895">
        <v>0</v>
      </c>
      <c r="L3895">
        <v>0</v>
      </c>
      <c r="M3895">
        <v>0</v>
      </c>
      <c r="N3895">
        <v>0</v>
      </c>
      <c r="O3895">
        <v>0</v>
      </c>
    </row>
    <row r="3896" spans="1:15">
      <c r="A3896">
        <v>1332</v>
      </c>
      <c r="B3896">
        <v>4913</v>
      </c>
      <c r="C3896" s="10">
        <v>491312</v>
      </c>
      <c r="D3896" t="s">
        <v>6669</v>
      </c>
      <c r="E3896" t="s">
        <v>13218</v>
      </c>
      <c r="F3896" t="s">
        <v>13233</v>
      </c>
      <c r="G3896" t="s">
        <v>6672</v>
      </c>
      <c r="H3896" t="s">
        <v>13219</v>
      </c>
      <c r="I3896" t="s">
        <v>13234</v>
      </c>
      <c r="J3896">
        <v>0</v>
      </c>
      <c r="K3896">
        <v>0</v>
      </c>
      <c r="L3896">
        <v>0</v>
      </c>
      <c r="M3896">
        <v>1</v>
      </c>
      <c r="N3896">
        <v>0</v>
      </c>
      <c r="O3896">
        <v>0</v>
      </c>
    </row>
    <row r="3897" spans="1:15">
      <c r="A3897">
        <v>1332</v>
      </c>
      <c r="B3897">
        <v>4914</v>
      </c>
      <c r="C3897" s="10">
        <v>491454</v>
      </c>
      <c r="D3897" t="s">
        <v>6669</v>
      </c>
      <c r="E3897" t="s">
        <v>13218</v>
      </c>
      <c r="F3897" t="s">
        <v>13235</v>
      </c>
      <c r="G3897" t="s">
        <v>6672</v>
      </c>
      <c r="H3897" t="s">
        <v>13219</v>
      </c>
      <c r="I3897" t="s">
        <v>13236</v>
      </c>
      <c r="J3897">
        <v>0</v>
      </c>
      <c r="K3897">
        <v>0</v>
      </c>
      <c r="L3897">
        <v>0</v>
      </c>
      <c r="M3897">
        <v>0</v>
      </c>
      <c r="N3897">
        <v>0</v>
      </c>
      <c r="O3897">
        <v>0</v>
      </c>
    </row>
    <row r="3898" spans="1:15">
      <c r="A3898">
        <v>1332</v>
      </c>
      <c r="B3898">
        <v>4913</v>
      </c>
      <c r="C3898" s="10">
        <v>491321</v>
      </c>
      <c r="D3898" t="s">
        <v>6669</v>
      </c>
      <c r="E3898" t="s">
        <v>13218</v>
      </c>
      <c r="F3898" t="s">
        <v>13237</v>
      </c>
      <c r="G3898" t="s">
        <v>6672</v>
      </c>
      <c r="H3898" t="s">
        <v>13219</v>
      </c>
      <c r="I3898" t="s">
        <v>13238</v>
      </c>
      <c r="J3898">
        <v>0</v>
      </c>
      <c r="K3898">
        <v>0</v>
      </c>
      <c r="L3898">
        <v>0</v>
      </c>
      <c r="M3898">
        <v>1</v>
      </c>
      <c r="N3898">
        <v>0</v>
      </c>
      <c r="O3898">
        <v>0</v>
      </c>
    </row>
    <row r="3899" spans="1:15">
      <c r="A3899">
        <v>1332</v>
      </c>
      <c r="B3899">
        <v>4914</v>
      </c>
      <c r="C3899" s="10">
        <v>491452</v>
      </c>
      <c r="D3899" t="s">
        <v>6669</v>
      </c>
      <c r="E3899" t="s">
        <v>13218</v>
      </c>
      <c r="F3899" t="s">
        <v>13239</v>
      </c>
      <c r="G3899" t="s">
        <v>6672</v>
      </c>
      <c r="H3899" t="s">
        <v>13219</v>
      </c>
      <c r="I3899" t="s">
        <v>13240</v>
      </c>
      <c r="J3899">
        <v>0</v>
      </c>
      <c r="K3899">
        <v>0</v>
      </c>
      <c r="L3899">
        <v>0</v>
      </c>
      <c r="M3899">
        <v>0</v>
      </c>
      <c r="N3899">
        <v>0</v>
      </c>
      <c r="O3899">
        <v>0</v>
      </c>
    </row>
    <row r="3900" spans="1:15">
      <c r="A3900">
        <v>1332</v>
      </c>
      <c r="B3900">
        <v>4913</v>
      </c>
      <c r="C3900" s="10">
        <v>491311</v>
      </c>
      <c r="D3900" t="s">
        <v>6669</v>
      </c>
      <c r="E3900" t="s">
        <v>13218</v>
      </c>
      <c r="F3900" t="s">
        <v>13241</v>
      </c>
      <c r="G3900" t="s">
        <v>6672</v>
      </c>
      <c r="H3900" t="s">
        <v>13219</v>
      </c>
      <c r="I3900" t="s">
        <v>13242</v>
      </c>
      <c r="J3900">
        <v>0</v>
      </c>
      <c r="K3900">
        <v>0</v>
      </c>
      <c r="L3900">
        <v>0</v>
      </c>
      <c r="M3900">
        <v>0</v>
      </c>
      <c r="N3900">
        <v>0</v>
      </c>
      <c r="O3900">
        <v>0</v>
      </c>
    </row>
    <row r="3901" spans="1:15">
      <c r="A3901">
        <v>1332</v>
      </c>
      <c r="B3901">
        <v>4913</v>
      </c>
      <c r="C3901" s="10">
        <v>491324</v>
      </c>
      <c r="D3901" t="s">
        <v>6669</v>
      </c>
      <c r="E3901" t="s">
        <v>13218</v>
      </c>
      <c r="F3901" t="s">
        <v>12058</v>
      </c>
      <c r="G3901" t="s">
        <v>6672</v>
      </c>
      <c r="H3901" t="s">
        <v>13219</v>
      </c>
      <c r="I3901" t="s">
        <v>12059</v>
      </c>
      <c r="J3901">
        <v>0</v>
      </c>
      <c r="K3901">
        <v>0</v>
      </c>
      <c r="L3901">
        <v>0</v>
      </c>
      <c r="M3901">
        <v>0</v>
      </c>
      <c r="N3901">
        <v>0</v>
      </c>
      <c r="O3901">
        <v>0</v>
      </c>
    </row>
    <row r="3902" spans="1:15">
      <c r="A3902">
        <v>1332</v>
      </c>
      <c r="B3902">
        <v>4913</v>
      </c>
      <c r="C3902" s="10">
        <v>491302</v>
      </c>
      <c r="D3902" t="s">
        <v>6669</v>
      </c>
      <c r="E3902" t="s">
        <v>13218</v>
      </c>
      <c r="F3902" t="s">
        <v>13243</v>
      </c>
      <c r="G3902" t="s">
        <v>6672</v>
      </c>
      <c r="H3902" t="s">
        <v>13219</v>
      </c>
      <c r="I3902" t="s">
        <v>13244</v>
      </c>
      <c r="J3902">
        <v>0</v>
      </c>
      <c r="K3902">
        <v>0</v>
      </c>
      <c r="L3902">
        <v>0</v>
      </c>
      <c r="M3902">
        <v>0</v>
      </c>
      <c r="N3902">
        <v>0</v>
      </c>
      <c r="O3902">
        <v>0</v>
      </c>
    </row>
    <row r="3903" spans="1:15">
      <c r="A3903">
        <v>1332</v>
      </c>
      <c r="B3903">
        <v>4913</v>
      </c>
      <c r="C3903" s="10">
        <v>491312</v>
      </c>
      <c r="D3903" t="s">
        <v>6669</v>
      </c>
      <c r="E3903" t="s">
        <v>13218</v>
      </c>
      <c r="F3903" t="s">
        <v>13245</v>
      </c>
      <c r="G3903" t="s">
        <v>6672</v>
      </c>
      <c r="H3903" t="s">
        <v>13219</v>
      </c>
      <c r="I3903" t="s">
        <v>13246</v>
      </c>
      <c r="J3903">
        <v>0</v>
      </c>
      <c r="K3903">
        <v>0</v>
      </c>
      <c r="L3903">
        <v>0</v>
      </c>
      <c r="M3903">
        <v>1</v>
      </c>
      <c r="N3903">
        <v>0</v>
      </c>
      <c r="O3903">
        <v>0</v>
      </c>
    </row>
    <row r="3904" spans="1:15">
      <c r="A3904">
        <v>1332</v>
      </c>
      <c r="B3904">
        <v>4913</v>
      </c>
      <c r="C3904" s="10">
        <v>491312</v>
      </c>
      <c r="D3904" t="s">
        <v>6669</v>
      </c>
      <c r="E3904" t="s">
        <v>13218</v>
      </c>
      <c r="F3904" t="s">
        <v>8584</v>
      </c>
      <c r="G3904" t="s">
        <v>6672</v>
      </c>
      <c r="H3904" t="s">
        <v>13219</v>
      </c>
      <c r="I3904" t="s">
        <v>8585</v>
      </c>
      <c r="J3904">
        <v>0</v>
      </c>
      <c r="K3904">
        <v>0</v>
      </c>
      <c r="L3904">
        <v>0</v>
      </c>
      <c r="M3904">
        <v>1</v>
      </c>
      <c r="N3904">
        <v>0</v>
      </c>
      <c r="O3904">
        <v>0</v>
      </c>
    </row>
    <row r="3905" spans="1:15">
      <c r="A3905">
        <v>1332</v>
      </c>
      <c r="B3905">
        <v>4914</v>
      </c>
      <c r="C3905" s="10">
        <v>491456</v>
      </c>
      <c r="D3905" t="s">
        <v>6669</v>
      </c>
      <c r="E3905" t="s">
        <v>13218</v>
      </c>
      <c r="F3905" t="s">
        <v>13247</v>
      </c>
      <c r="G3905" t="s">
        <v>6672</v>
      </c>
      <c r="H3905" t="s">
        <v>13219</v>
      </c>
      <c r="I3905" t="s">
        <v>13248</v>
      </c>
      <c r="J3905">
        <v>0</v>
      </c>
      <c r="K3905">
        <v>0</v>
      </c>
      <c r="L3905">
        <v>0</v>
      </c>
      <c r="M3905">
        <v>0</v>
      </c>
      <c r="N3905">
        <v>0</v>
      </c>
      <c r="O3905">
        <v>0</v>
      </c>
    </row>
    <row r="3906" spans="1:15">
      <c r="A3906">
        <v>1332</v>
      </c>
      <c r="B3906">
        <v>4913</v>
      </c>
      <c r="C3906" s="10">
        <v>491321</v>
      </c>
      <c r="D3906" t="s">
        <v>6669</v>
      </c>
      <c r="E3906" t="s">
        <v>13218</v>
      </c>
      <c r="F3906" t="s">
        <v>13249</v>
      </c>
      <c r="G3906" t="s">
        <v>6672</v>
      </c>
      <c r="H3906" t="s">
        <v>13219</v>
      </c>
      <c r="I3906" t="s">
        <v>13250</v>
      </c>
      <c r="J3906">
        <v>0</v>
      </c>
      <c r="K3906">
        <v>0</v>
      </c>
      <c r="L3906">
        <v>0</v>
      </c>
      <c r="M3906">
        <v>1</v>
      </c>
      <c r="N3906">
        <v>0</v>
      </c>
      <c r="O3906">
        <v>0</v>
      </c>
    </row>
    <row r="3907" spans="1:15">
      <c r="A3907">
        <v>1332</v>
      </c>
      <c r="B3907">
        <v>4913</v>
      </c>
      <c r="C3907" s="10">
        <v>491331</v>
      </c>
      <c r="D3907" t="s">
        <v>6669</v>
      </c>
      <c r="E3907" t="s">
        <v>13218</v>
      </c>
      <c r="F3907" t="s">
        <v>13251</v>
      </c>
      <c r="G3907" t="s">
        <v>6672</v>
      </c>
      <c r="H3907" t="s">
        <v>13219</v>
      </c>
      <c r="I3907" t="s">
        <v>13252</v>
      </c>
      <c r="J3907">
        <v>0</v>
      </c>
      <c r="K3907">
        <v>0</v>
      </c>
      <c r="L3907">
        <v>0</v>
      </c>
      <c r="M3907">
        <v>1</v>
      </c>
      <c r="N3907">
        <v>0</v>
      </c>
      <c r="O3907">
        <v>0</v>
      </c>
    </row>
    <row r="3908" spans="1:15">
      <c r="A3908">
        <v>1332</v>
      </c>
      <c r="B3908">
        <v>4913</v>
      </c>
      <c r="C3908" s="10">
        <v>491321</v>
      </c>
      <c r="D3908" t="s">
        <v>6669</v>
      </c>
      <c r="E3908" t="s">
        <v>13218</v>
      </c>
      <c r="F3908" t="s">
        <v>9508</v>
      </c>
      <c r="G3908" t="s">
        <v>6672</v>
      </c>
      <c r="H3908" t="s">
        <v>13219</v>
      </c>
      <c r="I3908" t="s">
        <v>9333</v>
      </c>
      <c r="J3908">
        <v>0</v>
      </c>
      <c r="K3908">
        <v>0</v>
      </c>
      <c r="L3908">
        <v>0</v>
      </c>
      <c r="M3908">
        <v>1</v>
      </c>
      <c r="N3908">
        <v>0</v>
      </c>
      <c r="O3908">
        <v>0</v>
      </c>
    </row>
    <row r="3909" spans="1:15">
      <c r="A3909">
        <v>1332</v>
      </c>
      <c r="B3909">
        <v>4914</v>
      </c>
      <c r="C3909" s="10">
        <v>491451</v>
      </c>
      <c r="D3909" t="s">
        <v>6669</v>
      </c>
      <c r="E3909" t="s">
        <v>13218</v>
      </c>
      <c r="F3909" t="s">
        <v>13253</v>
      </c>
      <c r="G3909" t="s">
        <v>6672</v>
      </c>
      <c r="H3909" t="s">
        <v>13219</v>
      </c>
      <c r="I3909" t="s">
        <v>13254</v>
      </c>
      <c r="J3909">
        <v>0</v>
      </c>
      <c r="K3909">
        <v>0</v>
      </c>
      <c r="L3909">
        <v>0</v>
      </c>
      <c r="M3909">
        <v>0</v>
      </c>
      <c r="N3909">
        <v>0</v>
      </c>
      <c r="O3909">
        <v>0</v>
      </c>
    </row>
    <row r="3910" spans="1:15">
      <c r="A3910">
        <v>1332</v>
      </c>
      <c r="B3910">
        <v>4914</v>
      </c>
      <c r="C3910" s="10">
        <v>491453</v>
      </c>
      <c r="D3910" t="s">
        <v>6669</v>
      </c>
      <c r="E3910" t="s">
        <v>13218</v>
      </c>
      <c r="F3910" t="s">
        <v>13255</v>
      </c>
      <c r="G3910" t="s">
        <v>6672</v>
      </c>
      <c r="H3910" t="s">
        <v>13219</v>
      </c>
      <c r="I3910" t="s">
        <v>13256</v>
      </c>
      <c r="J3910">
        <v>0</v>
      </c>
      <c r="K3910">
        <v>0</v>
      </c>
      <c r="L3910">
        <v>0</v>
      </c>
      <c r="M3910">
        <v>1</v>
      </c>
      <c r="N3910">
        <v>0</v>
      </c>
      <c r="O3910">
        <v>0</v>
      </c>
    </row>
    <row r="3911" spans="1:15">
      <c r="A3911">
        <v>1332</v>
      </c>
      <c r="B3911">
        <v>4914</v>
      </c>
      <c r="C3911" s="10">
        <v>491453</v>
      </c>
      <c r="D3911" t="s">
        <v>6669</v>
      </c>
      <c r="E3911" t="s">
        <v>13218</v>
      </c>
      <c r="F3911" t="s">
        <v>13257</v>
      </c>
      <c r="G3911" t="s">
        <v>6672</v>
      </c>
      <c r="H3911" t="s">
        <v>13219</v>
      </c>
      <c r="I3911" t="s">
        <v>13258</v>
      </c>
      <c r="J3911">
        <v>0</v>
      </c>
      <c r="K3911">
        <v>0</v>
      </c>
      <c r="L3911">
        <v>0</v>
      </c>
      <c r="M3911">
        <v>1</v>
      </c>
      <c r="N3911">
        <v>0</v>
      </c>
      <c r="O3911">
        <v>0</v>
      </c>
    </row>
    <row r="3912" spans="1:15">
      <c r="A3912">
        <v>1332</v>
      </c>
      <c r="B3912">
        <v>4913</v>
      </c>
      <c r="C3912" s="10">
        <v>491312</v>
      </c>
      <c r="D3912" t="s">
        <v>6669</v>
      </c>
      <c r="E3912" t="s">
        <v>13218</v>
      </c>
      <c r="F3912" t="s">
        <v>13259</v>
      </c>
      <c r="G3912" t="s">
        <v>6672</v>
      </c>
      <c r="H3912" t="s">
        <v>13219</v>
      </c>
      <c r="I3912" t="s">
        <v>13260</v>
      </c>
      <c r="J3912">
        <v>0</v>
      </c>
      <c r="K3912">
        <v>0</v>
      </c>
      <c r="L3912">
        <v>0</v>
      </c>
      <c r="M3912">
        <v>1</v>
      </c>
      <c r="N3912">
        <v>0</v>
      </c>
      <c r="O3912">
        <v>0</v>
      </c>
    </row>
    <row r="3913" spans="1:15">
      <c r="A3913">
        <v>1332</v>
      </c>
      <c r="B3913">
        <v>4914</v>
      </c>
      <c r="C3913" s="10">
        <v>491455</v>
      </c>
      <c r="D3913" t="s">
        <v>6669</v>
      </c>
      <c r="E3913" t="s">
        <v>13218</v>
      </c>
      <c r="F3913" t="s">
        <v>13261</v>
      </c>
      <c r="G3913" t="s">
        <v>6672</v>
      </c>
      <c r="H3913" t="s">
        <v>13219</v>
      </c>
      <c r="I3913" t="s">
        <v>13262</v>
      </c>
      <c r="J3913">
        <v>0</v>
      </c>
      <c r="K3913">
        <v>0</v>
      </c>
      <c r="L3913">
        <v>0</v>
      </c>
      <c r="M3913">
        <v>0</v>
      </c>
      <c r="N3913">
        <v>0</v>
      </c>
      <c r="O3913">
        <v>0</v>
      </c>
    </row>
    <row r="3914" spans="1:15">
      <c r="A3914">
        <v>1333</v>
      </c>
      <c r="B3914">
        <v>4911</v>
      </c>
      <c r="C3914" s="10">
        <v>491100</v>
      </c>
      <c r="D3914" t="s">
        <v>6669</v>
      </c>
      <c r="E3914" t="s">
        <v>13263</v>
      </c>
      <c r="F3914" t="s">
        <v>6671</v>
      </c>
      <c r="G3914" t="s">
        <v>6672</v>
      </c>
      <c r="H3914" t="s">
        <v>13264</v>
      </c>
      <c r="I3914" t="s">
        <v>6674</v>
      </c>
      <c r="J3914">
        <v>0</v>
      </c>
      <c r="K3914">
        <v>0</v>
      </c>
      <c r="L3914">
        <v>0</v>
      </c>
      <c r="M3914">
        <v>0</v>
      </c>
      <c r="N3914">
        <v>0</v>
      </c>
      <c r="O3914">
        <v>0</v>
      </c>
    </row>
    <row r="3915" spans="1:15">
      <c r="A3915">
        <v>1333</v>
      </c>
      <c r="B3915">
        <v>4911</v>
      </c>
      <c r="C3915" s="10">
        <v>491103</v>
      </c>
      <c r="D3915" t="s">
        <v>6669</v>
      </c>
      <c r="E3915" t="s">
        <v>13263</v>
      </c>
      <c r="F3915" t="s">
        <v>13265</v>
      </c>
      <c r="G3915" t="s">
        <v>6672</v>
      </c>
      <c r="H3915" t="s">
        <v>13264</v>
      </c>
      <c r="I3915" t="s">
        <v>13266</v>
      </c>
      <c r="J3915">
        <v>0</v>
      </c>
      <c r="K3915">
        <v>0</v>
      </c>
      <c r="L3915">
        <v>0</v>
      </c>
      <c r="M3915">
        <v>0</v>
      </c>
      <c r="N3915">
        <v>0</v>
      </c>
      <c r="O3915">
        <v>0</v>
      </c>
    </row>
    <row r="3916" spans="1:15">
      <c r="A3916">
        <v>1333</v>
      </c>
      <c r="B3916">
        <v>4911</v>
      </c>
      <c r="C3916" s="10">
        <v>491105</v>
      </c>
      <c r="D3916" t="s">
        <v>6669</v>
      </c>
      <c r="E3916" t="s">
        <v>13263</v>
      </c>
      <c r="F3916" t="s">
        <v>13267</v>
      </c>
      <c r="G3916" t="s">
        <v>6672</v>
      </c>
      <c r="H3916" t="s">
        <v>13264</v>
      </c>
      <c r="I3916" t="s">
        <v>13268</v>
      </c>
      <c r="J3916">
        <v>0</v>
      </c>
      <c r="K3916">
        <v>0</v>
      </c>
      <c r="L3916">
        <v>0</v>
      </c>
      <c r="M3916">
        <v>0</v>
      </c>
      <c r="N3916">
        <v>0</v>
      </c>
      <c r="O3916">
        <v>0</v>
      </c>
    </row>
    <row r="3917" spans="1:15">
      <c r="A3917">
        <v>1333</v>
      </c>
      <c r="B3917">
        <v>4911</v>
      </c>
      <c r="C3917" s="10">
        <v>491107</v>
      </c>
      <c r="D3917" t="s">
        <v>6669</v>
      </c>
      <c r="E3917" t="s">
        <v>13263</v>
      </c>
      <c r="F3917" t="s">
        <v>13269</v>
      </c>
      <c r="G3917" t="s">
        <v>6672</v>
      </c>
      <c r="H3917" t="s">
        <v>13264</v>
      </c>
      <c r="I3917" t="s">
        <v>13270</v>
      </c>
      <c r="J3917">
        <v>0</v>
      </c>
      <c r="K3917">
        <v>0</v>
      </c>
      <c r="L3917">
        <v>0</v>
      </c>
      <c r="M3917">
        <v>0</v>
      </c>
      <c r="N3917">
        <v>0</v>
      </c>
      <c r="O3917">
        <v>0</v>
      </c>
    </row>
    <row r="3918" spans="1:15">
      <c r="A3918">
        <v>1333</v>
      </c>
      <c r="B3918">
        <v>4911</v>
      </c>
      <c r="C3918" s="10">
        <v>491101</v>
      </c>
      <c r="D3918" t="s">
        <v>6669</v>
      </c>
      <c r="E3918" t="s">
        <v>13263</v>
      </c>
      <c r="F3918" t="s">
        <v>13271</v>
      </c>
      <c r="G3918" t="s">
        <v>6672</v>
      </c>
      <c r="H3918" t="s">
        <v>13264</v>
      </c>
      <c r="I3918" t="s">
        <v>13272</v>
      </c>
      <c r="J3918">
        <v>0</v>
      </c>
      <c r="K3918">
        <v>0</v>
      </c>
      <c r="L3918">
        <v>0</v>
      </c>
      <c r="M3918">
        <v>0</v>
      </c>
      <c r="N3918">
        <v>0</v>
      </c>
      <c r="O3918">
        <v>0</v>
      </c>
    </row>
    <row r="3919" spans="1:15">
      <c r="A3919">
        <v>1333</v>
      </c>
      <c r="B3919">
        <v>4911</v>
      </c>
      <c r="C3919" s="10">
        <v>491106</v>
      </c>
      <c r="D3919" t="s">
        <v>6669</v>
      </c>
      <c r="E3919" t="s">
        <v>13263</v>
      </c>
      <c r="F3919" t="s">
        <v>8616</v>
      </c>
      <c r="G3919" t="s">
        <v>6672</v>
      </c>
      <c r="H3919" t="s">
        <v>13264</v>
      </c>
      <c r="I3919" t="s">
        <v>8617</v>
      </c>
      <c r="J3919">
        <v>0</v>
      </c>
      <c r="K3919">
        <v>0</v>
      </c>
      <c r="L3919">
        <v>0</v>
      </c>
      <c r="M3919">
        <v>0</v>
      </c>
      <c r="N3919">
        <v>0</v>
      </c>
      <c r="O3919">
        <v>0</v>
      </c>
    </row>
    <row r="3920" spans="1:15">
      <c r="A3920">
        <v>1333</v>
      </c>
      <c r="B3920">
        <v>4911</v>
      </c>
      <c r="C3920" s="10">
        <v>491102</v>
      </c>
      <c r="D3920" t="s">
        <v>6669</v>
      </c>
      <c r="E3920" t="s">
        <v>13263</v>
      </c>
      <c r="F3920" t="s">
        <v>13273</v>
      </c>
      <c r="G3920" t="s">
        <v>6672</v>
      </c>
      <c r="H3920" t="s">
        <v>13264</v>
      </c>
      <c r="I3920" t="s">
        <v>13274</v>
      </c>
      <c r="J3920">
        <v>0</v>
      </c>
      <c r="K3920">
        <v>0</v>
      </c>
      <c r="L3920">
        <v>0</v>
      </c>
      <c r="M3920">
        <v>0</v>
      </c>
      <c r="N3920">
        <v>0</v>
      </c>
      <c r="O3920">
        <v>0</v>
      </c>
    </row>
    <row r="3921" spans="1:15">
      <c r="A3921">
        <v>1333</v>
      </c>
      <c r="B3921">
        <v>4912</v>
      </c>
      <c r="C3921" s="10">
        <v>491221</v>
      </c>
      <c r="D3921" t="s">
        <v>6669</v>
      </c>
      <c r="E3921" t="s">
        <v>13263</v>
      </c>
      <c r="F3921" t="s">
        <v>13275</v>
      </c>
      <c r="G3921" t="s">
        <v>6672</v>
      </c>
      <c r="H3921" t="s">
        <v>13264</v>
      </c>
      <c r="I3921" t="s">
        <v>13276</v>
      </c>
      <c r="J3921">
        <v>0</v>
      </c>
      <c r="K3921">
        <v>0</v>
      </c>
      <c r="L3921">
        <v>0</v>
      </c>
      <c r="M3921">
        <v>0</v>
      </c>
      <c r="N3921">
        <v>0</v>
      </c>
      <c r="O3921">
        <v>0</v>
      </c>
    </row>
    <row r="3922" spans="1:15">
      <c r="A3922">
        <v>1333</v>
      </c>
      <c r="B3922">
        <v>4911</v>
      </c>
      <c r="C3922" s="10">
        <v>491104</v>
      </c>
      <c r="D3922" t="s">
        <v>6669</v>
      </c>
      <c r="E3922" t="s">
        <v>13263</v>
      </c>
      <c r="F3922" t="s">
        <v>13277</v>
      </c>
      <c r="G3922" t="s">
        <v>6672</v>
      </c>
      <c r="H3922" t="s">
        <v>13264</v>
      </c>
      <c r="I3922" t="s">
        <v>13278</v>
      </c>
      <c r="J3922">
        <v>0</v>
      </c>
      <c r="K3922">
        <v>0</v>
      </c>
      <c r="L3922">
        <v>0</v>
      </c>
      <c r="M3922">
        <v>0</v>
      </c>
      <c r="N3922">
        <v>0</v>
      </c>
      <c r="O3922">
        <v>0</v>
      </c>
    </row>
    <row r="3923" spans="1:15">
      <c r="A3923">
        <v>1334</v>
      </c>
      <c r="B3923">
        <v>4904</v>
      </c>
      <c r="C3923" s="10">
        <v>490400</v>
      </c>
      <c r="D3923" t="s">
        <v>6669</v>
      </c>
      <c r="E3923" t="s">
        <v>13279</v>
      </c>
      <c r="F3923" t="s">
        <v>6671</v>
      </c>
      <c r="G3923" t="s">
        <v>6672</v>
      </c>
      <c r="H3923" t="s">
        <v>13280</v>
      </c>
      <c r="I3923" t="s">
        <v>6674</v>
      </c>
      <c r="J3923">
        <v>0</v>
      </c>
      <c r="K3923">
        <v>0</v>
      </c>
      <c r="L3923">
        <v>0</v>
      </c>
      <c r="M3923">
        <v>0</v>
      </c>
      <c r="N3923">
        <v>0</v>
      </c>
      <c r="O3923">
        <v>0</v>
      </c>
    </row>
    <row r="3924" spans="1:15">
      <c r="A3924">
        <v>1334</v>
      </c>
      <c r="B3924">
        <v>4904</v>
      </c>
      <c r="C3924" s="10">
        <v>490405</v>
      </c>
      <c r="D3924" t="s">
        <v>6669</v>
      </c>
      <c r="E3924" t="s">
        <v>13279</v>
      </c>
      <c r="F3924" t="s">
        <v>11989</v>
      </c>
      <c r="G3924" t="s">
        <v>6672</v>
      </c>
      <c r="H3924" t="s">
        <v>13280</v>
      </c>
      <c r="I3924" t="s">
        <v>11990</v>
      </c>
      <c r="J3924">
        <v>0</v>
      </c>
      <c r="K3924">
        <v>0</v>
      </c>
      <c r="L3924">
        <v>0</v>
      </c>
      <c r="M3924">
        <v>0</v>
      </c>
      <c r="N3924">
        <v>0</v>
      </c>
      <c r="O3924">
        <v>0</v>
      </c>
    </row>
    <row r="3925" spans="1:15">
      <c r="A3925">
        <v>1334</v>
      </c>
      <c r="B3925">
        <v>4904</v>
      </c>
      <c r="C3925" s="10">
        <v>490454</v>
      </c>
      <c r="D3925" t="s">
        <v>6669</v>
      </c>
      <c r="E3925" t="s">
        <v>13279</v>
      </c>
      <c r="F3925" t="s">
        <v>13281</v>
      </c>
      <c r="G3925" t="s">
        <v>6672</v>
      </c>
      <c r="H3925" t="s">
        <v>13280</v>
      </c>
      <c r="I3925" t="s">
        <v>13282</v>
      </c>
      <c r="J3925">
        <v>0</v>
      </c>
      <c r="K3925">
        <v>0</v>
      </c>
      <c r="L3925">
        <v>0</v>
      </c>
      <c r="M3925">
        <v>0</v>
      </c>
      <c r="N3925">
        <v>0</v>
      </c>
      <c r="O3925">
        <v>0</v>
      </c>
    </row>
    <row r="3926" spans="1:15">
      <c r="A3926">
        <v>1334</v>
      </c>
      <c r="B3926">
        <v>4904</v>
      </c>
      <c r="C3926" s="10">
        <v>490401</v>
      </c>
      <c r="D3926" t="s">
        <v>6669</v>
      </c>
      <c r="E3926" t="s">
        <v>13279</v>
      </c>
      <c r="F3926" t="s">
        <v>13283</v>
      </c>
      <c r="G3926" t="s">
        <v>6672</v>
      </c>
      <c r="H3926" t="s">
        <v>13280</v>
      </c>
      <c r="I3926" t="s">
        <v>13284</v>
      </c>
      <c r="J3926">
        <v>0</v>
      </c>
      <c r="K3926">
        <v>0</v>
      </c>
      <c r="L3926">
        <v>0</v>
      </c>
      <c r="M3926">
        <v>0</v>
      </c>
      <c r="N3926">
        <v>0</v>
      </c>
      <c r="O3926">
        <v>0</v>
      </c>
    </row>
    <row r="3927" spans="1:15">
      <c r="A3927">
        <v>1334</v>
      </c>
      <c r="B3927">
        <v>4904</v>
      </c>
      <c r="C3927" s="10">
        <v>490453</v>
      </c>
      <c r="D3927" t="s">
        <v>6669</v>
      </c>
      <c r="E3927" t="s">
        <v>13279</v>
      </c>
      <c r="F3927" t="s">
        <v>13285</v>
      </c>
      <c r="G3927" t="s">
        <v>6672</v>
      </c>
      <c r="H3927" t="s">
        <v>13280</v>
      </c>
      <c r="I3927" t="s">
        <v>13286</v>
      </c>
      <c r="J3927">
        <v>0</v>
      </c>
      <c r="K3927">
        <v>0</v>
      </c>
      <c r="L3927">
        <v>0</v>
      </c>
      <c r="M3927">
        <v>0</v>
      </c>
      <c r="N3927">
        <v>0</v>
      </c>
      <c r="O3927">
        <v>0</v>
      </c>
    </row>
    <row r="3928" spans="1:15">
      <c r="A3928">
        <v>1334</v>
      </c>
      <c r="B3928">
        <v>4904</v>
      </c>
      <c r="C3928" s="10">
        <v>490412</v>
      </c>
      <c r="D3928" t="s">
        <v>6669</v>
      </c>
      <c r="E3928" t="s">
        <v>13279</v>
      </c>
      <c r="F3928" t="s">
        <v>13287</v>
      </c>
      <c r="G3928" t="s">
        <v>6672</v>
      </c>
      <c r="H3928" t="s">
        <v>13280</v>
      </c>
      <c r="I3928" t="s">
        <v>13288</v>
      </c>
      <c r="J3928">
        <v>0</v>
      </c>
      <c r="K3928">
        <v>0</v>
      </c>
      <c r="L3928">
        <v>0</v>
      </c>
      <c r="M3928">
        <v>0</v>
      </c>
      <c r="N3928">
        <v>0</v>
      </c>
      <c r="O3928">
        <v>0</v>
      </c>
    </row>
    <row r="3929" spans="1:15">
      <c r="A3929">
        <v>1334</v>
      </c>
      <c r="B3929">
        <v>4904</v>
      </c>
      <c r="C3929" s="10">
        <v>490402</v>
      </c>
      <c r="D3929" t="s">
        <v>6669</v>
      </c>
      <c r="E3929" t="s">
        <v>13279</v>
      </c>
      <c r="F3929" t="s">
        <v>13289</v>
      </c>
      <c r="G3929" t="s">
        <v>6672</v>
      </c>
      <c r="H3929" t="s">
        <v>13280</v>
      </c>
      <c r="I3929" t="s">
        <v>13290</v>
      </c>
      <c r="J3929">
        <v>0</v>
      </c>
      <c r="K3929">
        <v>0</v>
      </c>
      <c r="L3929">
        <v>0</v>
      </c>
      <c r="M3929">
        <v>0</v>
      </c>
      <c r="N3929">
        <v>0</v>
      </c>
      <c r="O3929">
        <v>0</v>
      </c>
    </row>
    <row r="3930" spans="1:15">
      <c r="A3930">
        <v>1334</v>
      </c>
      <c r="B3930">
        <v>4904</v>
      </c>
      <c r="C3930" s="10">
        <v>490403</v>
      </c>
      <c r="D3930" t="s">
        <v>6669</v>
      </c>
      <c r="E3930" t="s">
        <v>13279</v>
      </c>
      <c r="F3930" t="s">
        <v>13291</v>
      </c>
      <c r="G3930" t="s">
        <v>6672</v>
      </c>
      <c r="H3930" t="s">
        <v>13280</v>
      </c>
      <c r="I3930" t="s">
        <v>13292</v>
      </c>
      <c r="J3930">
        <v>0</v>
      </c>
      <c r="K3930">
        <v>0</v>
      </c>
      <c r="L3930">
        <v>0</v>
      </c>
      <c r="M3930">
        <v>0</v>
      </c>
      <c r="N3930">
        <v>0</v>
      </c>
      <c r="O3930">
        <v>0</v>
      </c>
    </row>
    <row r="3931" spans="1:15">
      <c r="A3931">
        <v>1334</v>
      </c>
      <c r="B3931">
        <v>4904</v>
      </c>
      <c r="C3931" s="10">
        <v>490404</v>
      </c>
      <c r="D3931" t="s">
        <v>6669</v>
      </c>
      <c r="E3931" t="s">
        <v>13279</v>
      </c>
      <c r="F3931" t="s">
        <v>13293</v>
      </c>
      <c r="G3931" t="s">
        <v>6672</v>
      </c>
      <c r="H3931" t="s">
        <v>13280</v>
      </c>
      <c r="I3931" t="s">
        <v>13294</v>
      </c>
      <c r="J3931">
        <v>0</v>
      </c>
      <c r="K3931">
        <v>0</v>
      </c>
      <c r="L3931">
        <v>0</v>
      </c>
      <c r="M3931">
        <v>0</v>
      </c>
      <c r="N3931">
        <v>0</v>
      </c>
      <c r="O3931">
        <v>0</v>
      </c>
    </row>
    <row r="3932" spans="1:15">
      <c r="A3932">
        <v>1334</v>
      </c>
      <c r="B3932">
        <v>4904</v>
      </c>
      <c r="C3932" s="10">
        <v>490431</v>
      </c>
      <c r="D3932" t="s">
        <v>6669</v>
      </c>
      <c r="E3932" t="s">
        <v>13279</v>
      </c>
      <c r="F3932" t="s">
        <v>13295</v>
      </c>
      <c r="G3932" t="s">
        <v>6672</v>
      </c>
      <c r="H3932" t="s">
        <v>13280</v>
      </c>
      <c r="I3932" t="s">
        <v>13296</v>
      </c>
      <c r="J3932">
        <v>0</v>
      </c>
      <c r="K3932">
        <v>0</v>
      </c>
      <c r="L3932">
        <v>0</v>
      </c>
      <c r="M3932">
        <v>0</v>
      </c>
      <c r="N3932">
        <v>0</v>
      </c>
      <c r="O3932">
        <v>0</v>
      </c>
    </row>
    <row r="3933" spans="1:15">
      <c r="A3933">
        <v>1334</v>
      </c>
      <c r="B3933">
        <v>4904</v>
      </c>
      <c r="C3933" s="10">
        <v>490408</v>
      </c>
      <c r="D3933" t="s">
        <v>6669</v>
      </c>
      <c r="E3933" t="s">
        <v>13279</v>
      </c>
      <c r="F3933" t="s">
        <v>13297</v>
      </c>
      <c r="G3933" t="s">
        <v>6672</v>
      </c>
      <c r="H3933" t="s">
        <v>13280</v>
      </c>
      <c r="I3933" t="s">
        <v>13298</v>
      </c>
      <c r="J3933">
        <v>0</v>
      </c>
      <c r="K3933">
        <v>0</v>
      </c>
      <c r="L3933">
        <v>0</v>
      </c>
      <c r="M3933">
        <v>0</v>
      </c>
      <c r="N3933">
        <v>0</v>
      </c>
      <c r="O3933">
        <v>0</v>
      </c>
    </row>
    <row r="3934" spans="1:15">
      <c r="A3934">
        <v>1334</v>
      </c>
      <c r="B3934">
        <v>4904</v>
      </c>
      <c r="C3934" s="10">
        <v>490411</v>
      </c>
      <c r="D3934" t="s">
        <v>6669</v>
      </c>
      <c r="E3934" t="s">
        <v>13279</v>
      </c>
      <c r="F3934" t="s">
        <v>13299</v>
      </c>
      <c r="G3934" t="s">
        <v>6672</v>
      </c>
      <c r="H3934" t="s">
        <v>13280</v>
      </c>
      <c r="I3934" t="s">
        <v>13300</v>
      </c>
      <c r="J3934">
        <v>0</v>
      </c>
      <c r="K3934">
        <v>0</v>
      </c>
      <c r="L3934">
        <v>0</v>
      </c>
      <c r="M3934">
        <v>0</v>
      </c>
      <c r="N3934">
        <v>0</v>
      </c>
      <c r="O3934">
        <v>0</v>
      </c>
    </row>
    <row r="3935" spans="1:15">
      <c r="A3935">
        <v>1334</v>
      </c>
      <c r="B3935">
        <v>4904</v>
      </c>
      <c r="C3935" s="10">
        <v>490451</v>
      </c>
      <c r="D3935" t="s">
        <v>6669</v>
      </c>
      <c r="E3935" t="s">
        <v>13279</v>
      </c>
      <c r="F3935" t="s">
        <v>13301</v>
      </c>
      <c r="G3935" t="s">
        <v>6672</v>
      </c>
      <c r="H3935" t="s">
        <v>13280</v>
      </c>
      <c r="I3935" t="s">
        <v>13302</v>
      </c>
      <c r="J3935">
        <v>0</v>
      </c>
      <c r="K3935">
        <v>0</v>
      </c>
      <c r="L3935">
        <v>0</v>
      </c>
      <c r="M3935">
        <v>0</v>
      </c>
      <c r="N3935">
        <v>0</v>
      </c>
      <c r="O3935">
        <v>0</v>
      </c>
    </row>
    <row r="3936" spans="1:15">
      <c r="A3936">
        <v>1334</v>
      </c>
      <c r="B3936">
        <v>4904</v>
      </c>
      <c r="C3936" s="10">
        <v>490452</v>
      </c>
      <c r="D3936" t="s">
        <v>6669</v>
      </c>
      <c r="E3936" t="s">
        <v>13279</v>
      </c>
      <c r="F3936" t="s">
        <v>13303</v>
      </c>
      <c r="G3936" t="s">
        <v>6672</v>
      </c>
      <c r="H3936" t="s">
        <v>13280</v>
      </c>
      <c r="I3936" t="s">
        <v>13304</v>
      </c>
      <c r="J3936">
        <v>0</v>
      </c>
      <c r="K3936">
        <v>0</v>
      </c>
      <c r="L3936">
        <v>0</v>
      </c>
      <c r="M3936">
        <v>0</v>
      </c>
      <c r="N3936">
        <v>0</v>
      </c>
      <c r="O3936">
        <v>0</v>
      </c>
    </row>
    <row r="3937" spans="1:15">
      <c r="A3937">
        <v>1334</v>
      </c>
      <c r="B3937">
        <v>4904</v>
      </c>
      <c r="C3937" s="10">
        <v>490455</v>
      </c>
      <c r="D3937" t="s">
        <v>6669</v>
      </c>
      <c r="E3937" t="s">
        <v>13279</v>
      </c>
      <c r="F3937" t="s">
        <v>9744</v>
      </c>
      <c r="G3937" t="s">
        <v>6672</v>
      </c>
      <c r="H3937" t="s">
        <v>13280</v>
      </c>
      <c r="I3937" t="s">
        <v>13305</v>
      </c>
      <c r="J3937">
        <v>0</v>
      </c>
      <c r="K3937">
        <v>0</v>
      </c>
      <c r="L3937">
        <v>0</v>
      </c>
      <c r="M3937">
        <v>0</v>
      </c>
      <c r="N3937">
        <v>0</v>
      </c>
      <c r="O3937">
        <v>0</v>
      </c>
    </row>
    <row r="3938" spans="1:15">
      <c r="A3938">
        <v>1334</v>
      </c>
      <c r="B3938">
        <v>4904</v>
      </c>
      <c r="C3938" s="10">
        <v>490441</v>
      </c>
      <c r="D3938" t="s">
        <v>6669</v>
      </c>
      <c r="E3938" t="s">
        <v>13279</v>
      </c>
      <c r="F3938" t="s">
        <v>12996</v>
      </c>
      <c r="G3938" t="s">
        <v>6672</v>
      </c>
      <c r="H3938" t="s">
        <v>13280</v>
      </c>
      <c r="I3938" t="s">
        <v>12997</v>
      </c>
      <c r="J3938">
        <v>0</v>
      </c>
      <c r="K3938">
        <v>0</v>
      </c>
      <c r="L3938">
        <v>0</v>
      </c>
      <c r="M3938">
        <v>0</v>
      </c>
      <c r="N3938">
        <v>0</v>
      </c>
      <c r="O3938">
        <v>0</v>
      </c>
    </row>
    <row r="3939" spans="1:15">
      <c r="A3939">
        <v>1334</v>
      </c>
      <c r="B3939">
        <v>4904</v>
      </c>
      <c r="C3939" s="10">
        <v>490406</v>
      </c>
      <c r="D3939" t="s">
        <v>6669</v>
      </c>
      <c r="E3939" t="s">
        <v>13279</v>
      </c>
      <c r="F3939" t="s">
        <v>13306</v>
      </c>
      <c r="G3939" t="s">
        <v>6672</v>
      </c>
      <c r="H3939" t="s">
        <v>13280</v>
      </c>
      <c r="I3939" t="s">
        <v>13307</v>
      </c>
      <c r="J3939">
        <v>0</v>
      </c>
      <c r="K3939">
        <v>0</v>
      </c>
      <c r="L3939">
        <v>0</v>
      </c>
      <c r="M3939">
        <v>0</v>
      </c>
      <c r="N3939">
        <v>0</v>
      </c>
      <c r="O3939">
        <v>0</v>
      </c>
    </row>
    <row r="3940" spans="1:15">
      <c r="A3940">
        <v>1334</v>
      </c>
      <c r="B3940">
        <v>4904</v>
      </c>
      <c r="C3940" s="10">
        <v>490407</v>
      </c>
      <c r="D3940" t="s">
        <v>6669</v>
      </c>
      <c r="E3940" t="s">
        <v>13279</v>
      </c>
      <c r="F3940" t="s">
        <v>13308</v>
      </c>
      <c r="G3940" t="s">
        <v>6672</v>
      </c>
      <c r="H3940" t="s">
        <v>13280</v>
      </c>
      <c r="I3940" t="s">
        <v>13309</v>
      </c>
      <c r="J3940">
        <v>0</v>
      </c>
      <c r="K3940">
        <v>0</v>
      </c>
      <c r="L3940">
        <v>0</v>
      </c>
      <c r="M3940">
        <v>0</v>
      </c>
      <c r="N3940">
        <v>0</v>
      </c>
      <c r="O3940">
        <v>0</v>
      </c>
    </row>
    <row r="3941" spans="1:15">
      <c r="A3941">
        <v>1334</v>
      </c>
      <c r="B3941">
        <v>4904</v>
      </c>
      <c r="C3941" s="10">
        <v>490422</v>
      </c>
      <c r="D3941" t="s">
        <v>6669</v>
      </c>
      <c r="E3941" t="s">
        <v>13279</v>
      </c>
      <c r="F3941" t="s">
        <v>8584</v>
      </c>
      <c r="G3941" t="s">
        <v>6672</v>
      </c>
      <c r="H3941" t="s">
        <v>13280</v>
      </c>
      <c r="I3941" t="s">
        <v>8585</v>
      </c>
      <c r="J3941">
        <v>0</v>
      </c>
      <c r="K3941">
        <v>0</v>
      </c>
      <c r="L3941">
        <v>0</v>
      </c>
      <c r="M3941">
        <v>0</v>
      </c>
      <c r="N3941">
        <v>0</v>
      </c>
      <c r="O3941">
        <v>0</v>
      </c>
    </row>
    <row r="3942" spans="1:15">
      <c r="A3942">
        <v>1334</v>
      </c>
      <c r="B3942">
        <v>4904</v>
      </c>
      <c r="C3942" s="10">
        <v>490421</v>
      </c>
      <c r="D3942" t="s">
        <v>6669</v>
      </c>
      <c r="E3942" t="s">
        <v>13279</v>
      </c>
      <c r="F3942" t="s">
        <v>13310</v>
      </c>
      <c r="G3942" t="s">
        <v>6672</v>
      </c>
      <c r="H3942" t="s">
        <v>13280</v>
      </c>
      <c r="I3942" t="s">
        <v>13311</v>
      </c>
      <c r="J3942">
        <v>0</v>
      </c>
      <c r="K3942">
        <v>0</v>
      </c>
      <c r="L3942">
        <v>0</v>
      </c>
      <c r="M3942">
        <v>0</v>
      </c>
      <c r="N3942">
        <v>0</v>
      </c>
      <c r="O3942">
        <v>0</v>
      </c>
    </row>
    <row r="3943" spans="1:15">
      <c r="A3943">
        <v>1337</v>
      </c>
      <c r="B3943">
        <v>4111</v>
      </c>
      <c r="C3943" s="10">
        <v>411100</v>
      </c>
      <c r="D3943" t="s">
        <v>6669</v>
      </c>
      <c r="E3943" t="s">
        <v>13312</v>
      </c>
      <c r="F3943" t="s">
        <v>6671</v>
      </c>
      <c r="G3943" t="s">
        <v>6672</v>
      </c>
      <c r="H3943" t="s">
        <v>13313</v>
      </c>
      <c r="I3943" t="s">
        <v>6674</v>
      </c>
      <c r="J3943">
        <v>0</v>
      </c>
      <c r="K3943">
        <v>0</v>
      </c>
      <c r="L3943">
        <v>0</v>
      </c>
      <c r="M3943">
        <v>0</v>
      </c>
      <c r="N3943">
        <v>0</v>
      </c>
      <c r="O3943">
        <v>0</v>
      </c>
    </row>
    <row r="3944" spans="1:15">
      <c r="A3944">
        <v>1337</v>
      </c>
      <c r="B3944">
        <v>4111</v>
      </c>
      <c r="C3944" s="10">
        <v>411136</v>
      </c>
      <c r="D3944" t="s">
        <v>6669</v>
      </c>
      <c r="E3944" t="s">
        <v>13312</v>
      </c>
      <c r="F3944" t="s">
        <v>13314</v>
      </c>
      <c r="G3944" t="s">
        <v>6672</v>
      </c>
      <c r="H3944" t="s">
        <v>13313</v>
      </c>
      <c r="I3944" t="s">
        <v>13315</v>
      </c>
      <c r="J3944">
        <v>0</v>
      </c>
      <c r="K3944">
        <v>0</v>
      </c>
      <c r="L3944">
        <v>0</v>
      </c>
      <c r="M3944">
        <v>0</v>
      </c>
      <c r="N3944">
        <v>0</v>
      </c>
      <c r="O3944">
        <v>0</v>
      </c>
    </row>
    <row r="3945" spans="1:15">
      <c r="A3945">
        <v>1337</v>
      </c>
      <c r="B3945">
        <v>4113</v>
      </c>
      <c r="C3945" s="10">
        <v>411352</v>
      </c>
      <c r="D3945" t="s">
        <v>6669</v>
      </c>
      <c r="E3945" t="s">
        <v>13312</v>
      </c>
      <c r="F3945" t="s">
        <v>13316</v>
      </c>
      <c r="G3945" t="s">
        <v>6672</v>
      </c>
      <c r="H3945" t="s">
        <v>13313</v>
      </c>
      <c r="I3945" t="s">
        <v>13317</v>
      </c>
      <c r="J3945">
        <v>0</v>
      </c>
      <c r="K3945">
        <v>0</v>
      </c>
      <c r="L3945">
        <v>0</v>
      </c>
      <c r="M3945">
        <v>0</v>
      </c>
      <c r="N3945">
        <v>0</v>
      </c>
      <c r="O3945">
        <v>0</v>
      </c>
    </row>
    <row r="3946" spans="1:15">
      <c r="A3946">
        <v>1337</v>
      </c>
      <c r="B3946">
        <v>4111</v>
      </c>
      <c r="C3946" s="10">
        <v>411122</v>
      </c>
      <c r="D3946" t="s">
        <v>6669</v>
      </c>
      <c r="E3946" t="s">
        <v>13312</v>
      </c>
      <c r="F3946" t="s">
        <v>13285</v>
      </c>
      <c r="G3946" t="s">
        <v>6672</v>
      </c>
      <c r="H3946" t="s">
        <v>13313</v>
      </c>
      <c r="I3946" t="s">
        <v>13286</v>
      </c>
      <c r="J3946">
        <v>0</v>
      </c>
      <c r="K3946">
        <v>0</v>
      </c>
      <c r="L3946">
        <v>0</v>
      </c>
      <c r="M3946">
        <v>0</v>
      </c>
      <c r="N3946">
        <v>0</v>
      </c>
      <c r="O3946">
        <v>0</v>
      </c>
    </row>
    <row r="3947" spans="1:15">
      <c r="A3947">
        <v>1337</v>
      </c>
      <c r="B3947">
        <v>4111</v>
      </c>
      <c r="C3947" s="10">
        <v>411121</v>
      </c>
      <c r="D3947" t="s">
        <v>6669</v>
      </c>
      <c r="E3947" t="s">
        <v>13312</v>
      </c>
      <c r="F3947" t="s">
        <v>13318</v>
      </c>
      <c r="G3947" t="s">
        <v>6672</v>
      </c>
      <c r="H3947" t="s">
        <v>13313</v>
      </c>
      <c r="I3947" t="s">
        <v>13319</v>
      </c>
      <c r="J3947">
        <v>0</v>
      </c>
      <c r="K3947">
        <v>0</v>
      </c>
      <c r="L3947">
        <v>0</v>
      </c>
      <c r="M3947">
        <v>0</v>
      </c>
      <c r="N3947">
        <v>0</v>
      </c>
      <c r="O3947">
        <v>0</v>
      </c>
    </row>
    <row r="3948" spans="1:15">
      <c r="A3948">
        <v>1337</v>
      </c>
      <c r="B3948">
        <v>4113</v>
      </c>
      <c r="C3948" s="10">
        <v>411354</v>
      </c>
      <c r="D3948" t="s">
        <v>6669</v>
      </c>
      <c r="E3948" t="s">
        <v>13312</v>
      </c>
      <c r="F3948" t="s">
        <v>13320</v>
      </c>
      <c r="G3948" t="s">
        <v>6672</v>
      </c>
      <c r="H3948" t="s">
        <v>13313</v>
      </c>
      <c r="I3948" t="s">
        <v>13321</v>
      </c>
      <c r="J3948">
        <v>0</v>
      </c>
      <c r="K3948">
        <v>0</v>
      </c>
      <c r="L3948">
        <v>0</v>
      </c>
      <c r="M3948">
        <v>0</v>
      </c>
      <c r="N3948">
        <v>0</v>
      </c>
      <c r="O3948">
        <v>0</v>
      </c>
    </row>
    <row r="3949" spans="1:15">
      <c r="A3949">
        <v>1337</v>
      </c>
      <c r="B3949">
        <v>4113</v>
      </c>
      <c r="C3949" s="10">
        <v>411353</v>
      </c>
      <c r="D3949" t="s">
        <v>6669</v>
      </c>
      <c r="E3949" t="s">
        <v>13312</v>
      </c>
      <c r="F3949" t="s">
        <v>13322</v>
      </c>
      <c r="G3949" t="s">
        <v>6672</v>
      </c>
      <c r="H3949" t="s">
        <v>13313</v>
      </c>
      <c r="I3949" t="s">
        <v>13323</v>
      </c>
      <c r="J3949">
        <v>0</v>
      </c>
      <c r="K3949">
        <v>0</v>
      </c>
      <c r="L3949">
        <v>0</v>
      </c>
      <c r="M3949">
        <v>0</v>
      </c>
      <c r="N3949">
        <v>0</v>
      </c>
      <c r="O3949">
        <v>0</v>
      </c>
    </row>
    <row r="3950" spans="1:15">
      <c r="A3950">
        <v>1337</v>
      </c>
      <c r="B3950">
        <v>4111</v>
      </c>
      <c r="C3950" s="10">
        <v>411104</v>
      </c>
      <c r="D3950" t="s">
        <v>6669</v>
      </c>
      <c r="E3950" t="s">
        <v>13312</v>
      </c>
      <c r="F3950" t="s">
        <v>13324</v>
      </c>
      <c r="G3950" t="s">
        <v>6672</v>
      </c>
      <c r="H3950" t="s">
        <v>13313</v>
      </c>
      <c r="I3950" t="s">
        <v>13325</v>
      </c>
      <c r="J3950">
        <v>0</v>
      </c>
      <c r="K3950">
        <v>0</v>
      </c>
      <c r="L3950">
        <v>0</v>
      </c>
      <c r="M3950">
        <v>0</v>
      </c>
      <c r="N3950">
        <v>0</v>
      </c>
      <c r="O3950">
        <v>0</v>
      </c>
    </row>
    <row r="3951" spans="1:15">
      <c r="A3951">
        <v>1337</v>
      </c>
      <c r="B3951">
        <v>4111</v>
      </c>
      <c r="C3951" s="10">
        <v>411105</v>
      </c>
      <c r="D3951" t="s">
        <v>6669</v>
      </c>
      <c r="E3951" t="s">
        <v>13312</v>
      </c>
      <c r="F3951" t="s">
        <v>13326</v>
      </c>
      <c r="G3951" t="s">
        <v>6672</v>
      </c>
      <c r="H3951" t="s">
        <v>13313</v>
      </c>
      <c r="I3951" t="s">
        <v>10162</v>
      </c>
      <c r="J3951">
        <v>0</v>
      </c>
      <c r="K3951">
        <v>0</v>
      </c>
      <c r="L3951">
        <v>0</v>
      </c>
      <c r="M3951">
        <v>0</v>
      </c>
      <c r="N3951">
        <v>0</v>
      </c>
      <c r="O3951">
        <v>0</v>
      </c>
    </row>
    <row r="3952" spans="1:15">
      <c r="A3952">
        <v>1337</v>
      </c>
      <c r="B3952">
        <v>4111</v>
      </c>
      <c r="C3952" s="10">
        <v>411134</v>
      </c>
      <c r="D3952" t="s">
        <v>6669</v>
      </c>
      <c r="E3952" t="s">
        <v>13312</v>
      </c>
      <c r="F3952" t="s">
        <v>9748</v>
      </c>
      <c r="G3952" t="s">
        <v>6672</v>
      </c>
      <c r="H3952" t="s">
        <v>13313</v>
      </c>
      <c r="I3952" t="s">
        <v>9749</v>
      </c>
      <c r="J3952">
        <v>0</v>
      </c>
      <c r="K3952">
        <v>0</v>
      </c>
      <c r="L3952">
        <v>0</v>
      </c>
      <c r="M3952">
        <v>0</v>
      </c>
      <c r="N3952">
        <v>0</v>
      </c>
      <c r="O3952">
        <v>0</v>
      </c>
    </row>
    <row r="3953" spans="1:15">
      <c r="A3953">
        <v>1337</v>
      </c>
      <c r="B3953">
        <v>4111</v>
      </c>
      <c r="C3953" s="10">
        <v>411102</v>
      </c>
      <c r="D3953" t="s">
        <v>6669</v>
      </c>
      <c r="E3953" t="s">
        <v>13312</v>
      </c>
      <c r="F3953" t="s">
        <v>13327</v>
      </c>
      <c r="G3953" t="s">
        <v>6672</v>
      </c>
      <c r="H3953" t="s">
        <v>13313</v>
      </c>
      <c r="I3953" t="s">
        <v>13328</v>
      </c>
      <c r="J3953">
        <v>0</v>
      </c>
      <c r="K3953">
        <v>0</v>
      </c>
      <c r="L3953">
        <v>0</v>
      </c>
      <c r="M3953">
        <v>0</v>
      </c>
      <c r="N3953">
        <v>0</v>
      </c>
      <c r="O3953">
        <v>0</v>
      </c>
    </row>
    <row r="3954" spans="1:15">
      <c r="A3954">
        <v>1337</v>
      </c>
      <c r="B3954">
        <v>4111</v>
      </c>
      <c r="C3954" s="10">
        <v>411132</v>
      </c>
      <c r="D3954" t="s">
        <v>6669</v>
      </c>
      <c r="E3954" t="s">
        <v>13312</v>
      </c>
      <c r="F3954" t="s">
        <v>13329</v>
      </c>
      <c r="G3954" t="s">
        <v>6672</v>
      </c>
      <c r="H3954" t="s">
        <v>13313</v>
      </c>
      <c r="I3954" t="s">
        <v>10225</v>
      </c>
      <c r="J3954">
        <v>0</v>
      </c>
      <c r="K3954">
        <v>0</v>
      </c>
      <c r="L3954">
        <v>0</v>
      </c>
      <c r="M3954">
        <v>0</v>
      </c>
      <c r="N3954">
        <v>0</v>
      </c>
      <c r="O3954">
        <v>0</v>
      </c>
    </row>
    <row r="3955" spans="1:15">
      <c r="A3955">
        <v>1337</v>
      </c>
      <c r="B3955">
        <v>4111</v>
      </c>
      <c r="C3955" s="10">
        <v>411133</v>
      </c>
      <c r="D3955" t="s">
        <v>6669</v>
      </c>
      <c r="E3955" t="s">
        <v>13312</v>
      </c>
      <c r="F3955" t="s">
        <v>11434</v>
      </c>
      <c r="G3955" t="s">
        <v>6672</v>
      </c>
      <c r="H3955" t="s">
        <v>13313</v>
      </c>
      <c r="I3955" t="s">
        <v>11435</v>
      </c>
      <c r="J3955">
        <v>0</v>
      </c>
      <c r="K3955">
        <v>0</v>
      </c>
      <c r="L3955">
        <v>0</v>
      </c>
      <c r="M3955">
        <v>0</v>
      </c>
      <c r="N3955">
        <v>0</v>
      </c>
      <c r="O3955">
        <v>0</v>
      </c>
    </row>
    <row r="3956" spans="1:15">
      <c r="A3956">
        <v>1337</v>
      </c>
      <c r="B3956">
        <v>4111</v>
      </c>
      <c r="C3956" s="10">
        <v>411131</v>
      </c>
      <c r="D3956" t="s">
        <v>6669</v>
      </c>
      <c r="E3956" t="s">
        <v>13312</v>
      </c>
      <c r="F3956" t="s">
        <v>12996</v>
      </c>
      <c r="G3956" t="s">
        <v>6672</v>
      </c>
      <c r="H3956" t="s">
        <v>13313</v>
      </c>
      <c r="I3956" t="s">
        <v>12997</v>
      </c>
      <c r="J3956">
        <v>0</v>
      </c>
      <c r="K3956">
        <v>0</v>
      </c>
      <c r="L3956">
        <v>0</v>
      </c>
      <c r="M3956">
        <v>0</v>
      </c>
      <c r="N3956">
        <v>0</v>
      </c>
      <c r="O3956">
        <v>0</v>
      </c>
    </row>
    <row r="3957" spans="1:15">
      <c r="A3957">
        <v>1337</v>
      </c>
      <c r="B3957">
        <v>4111</v>
      </c>
      <c r="C3957" s="10">
        <v>411112</v>
      </c>
      <c r="D3957" t="s">
        <v>6669</v>
      </c>
      <c r="E3957" t="s">
        <v>13312</v>
      </c>
      <c r="F3957" t="s">
        <v>13330</v>
      </c>
      <c r="G3957" t="s">
        <v>6672</v>
      </c>
      <c r="H3957" t="s">
        <v>13313</v>
      </c>
      <c r="I3957" t="s">
        <v>13331</v>
      </c>
      <c r="J3957">
        <v>0</v>
      </c>
      <c r="K3957">
        <v>0</v>
      </c>
      <c r="L3957">
        <v>1</v>
      </c>
      <c r="M3957">
        <v>1</v>
      </c>
      <c r="N3957">
        <v>0</v>
      </c>
      <c r="O3957">
        <v>0</v>
      </c>
    </row>
    <row r="3958" spans="1:15">
      <c r="A3958">
        <v>1337</v>
      </c>
      <c r="B3958">
        <v>4111</v>
      </c>
      <c r="C3958" s="10">
        <v>411112</v>
      </c>
      <c r="D3958" t="s">
        <v>6669</v>
      </c>
      <c r="E3958" t="s">
        <v>13312</v>
      </c>
      <c r="F3958" t="s">
        <v>13332</v>
      </c>
      <c r="G3958" t="s">
        <v>6672</v>
      </c>
      <c r="H3958" t="s">
        <v>13313</v>
      </c>
      <c r="I3958" t="s">
        <v>13333</v>
      </c>
      <c r="J3958">
        <v>0</v>
      </c>
      <c r="K3958">
        <v>0</v>
      </c>
      <c r="L3958">
        <v>0</v>
      </c>
      <c r="M3958">
        <v>1</v>
      </c>
      <c r="N3958">
        <v>0</v>
      </c>
      <c r="O3958">
        <v>0</v>
      </c>
    </row>
    <row r="3959" spans="1:15">
      <c r="A3959">
        <v>1337</v>
      </c>
      <c r="B3959">
        <v>4113</v>
      </c>
      <c r="C3959" s="10">
        <v>411355</v>
      </c>
      <c r="D3959" t="s">
        <v>6669</v>
      </c>
      <c r="E3959" t="s">
        <v>13312</v>
      </c>
      <c r="F3959" t="s">
        <v>13334</v>
      </c>
      <c r="G3959" t="s">
        <v>6672</v>
      </c>
      <c r="H3959" t="s">
        <v>13313</v>
      </c>
      <c r="I3959" t="s">
        <v>13335</v>
      </c>
      <c r="J3959">
        <v>0</v>
      </c>
      <c r="K3959">
        <v>0</v>
      </c>
      <c r="L3959">
        <v>0</v>
      </c>
      <c r="M3959">
        <v>0</v>
      </c>
      <c r="N3959">
        <v>0</v>
      </c>
      <c r="O3959">
        <v>0</v>
      </c>
    </row>
    <row r="3960" spans="1:15">
      <c r="A3960">
        <v>1337</v>
      </c>
      <c r="B3960">
        <v>4111</v>
      </c>
      <c r="C3960" s="10">
        <v>411101</v>
      </c>
      <c r="D3960" t="s">
        <v>6669</v>
      </c>
      <c r="E3960" t="s">
        <v>13312</v>
      </c>
      <c r="F3960" t="s">
        <v>13336</v>
      </c>
      <c r="G3960" t="s">
        <v>6672</v>
      </c>
      <c r="H3960" t="s">
        <v>13313</v>
      </c>
      <c r="I3960" t="s">
        <v>13337</v>
      </c>
      <c r="J3960">
        <v>0</v>
      </c>
      <c r="K3960">
        <v>0</v>
      </c>
      <c r="L3960">
        <v>0</v>
      </c>
      <c r="M3960">
        <v>0</v>
      </c>
      <c r="N3960">
        <v>0</v>
      </c>
      <c r="O3960">
        <v>0</v>
      </c>
    </row>
    <row r="3961" spans="1:15">
      <c r="A3961">
        <v>1337</v>
      </c>
      <c r="B3961">
        <v>4113</v>
      </c>
      <c r="C3961" s="10">
        <v>411351</v>
      </c>
      <c r="D3961" t="s">
        <v>6669</v>
      </c>
      <c r="E3961" t="s">
        <v>13312</v>
      </c>
      <c r="F3961" t="s">
        <v>13338</v>
      </c>
      <c r="G3961" t="s">
        <v>6672</v>
      </c>
      <c r="H3961" t="s">
        <v>13313</v>
      </c>
      <c r="I3961" t="s">
        <v>13339</v>
      </c>
      <c r="J3961">
        <v>0</v>
      </c>
      <c r="K3961">
        <v>0</v>
      </c>
      <c r="L3961">
        <v>0</v>
      </c>
      <c r="M3961">
        <v>0</v>
      </c>
      <c r="N3961">
        <v>0</v>
      </c>
      <c r="O3961">
        <v>0</v>
      </c>
    </row>
    <row r="3962" spans="1:15">
      <c r="A3962">
        <v>1337</v>
      </c>
      <c r="B3962">
        <v>4111</v>
      </c>
      <c r="C3962" s="10">
        <v>411103</v>
      </c>
      <c r="D3962" t="s">
        <v>6669</v>
      </c>
      <c r="E3962" t="s">
        <v>13312</v>
      </c>
      <c r="F3962" t="s">
        <v>13340</v>
      </c>
      <c r="G3962" t="s">
        <v>6672</v>
      </c>
      <c r="H3962" t="s">
        <v>13313</v>
      </c>
      <c r="I3962" t="s">
        <v>13341</v>
      </c>
      <c r="J3962">
        <v>0</v>
      </c>
      <c r="K3962">
        <v>0</v>
      </c>
      <c r="L3962">
        <v>0</v>
      </c>
      <c r="M3962">
        <v>0</v>
      </c>
      <c r="N3962">
        <v>0</v>
      </c>
      <c r="O3962">
        <v>0</v>
      </c>
    </row>
    <row r="3963" spans="1:15">
      <c r="A3963">
        <v>1337</v>
      </c>
      <c r="B3963">
        <v>4111</v>
      </c>
      <c r="C3963" s="10">
        <v>411111</v>
      </c>
      <c r="D3963" t="s">
        <v>6669</v>
      </c>
      <c r="E3963" t="s">
        <v>13312</v>
      </c>
      <c r="F3963" t="s">
        <v>8584</v>
      </c>
      <c r="G3963" t="s">
        <v>6672</v>
      </c>
      <c r="H3963" t="s">
        <v>13313</v>
      </c>
      <c r="I3963" t="s">
        <v>8585</v>
      </c>
      <c r="J3963">
        <v>0</v>
      </c>
      <c r="K3963">
        <v>0</v>
      </c>
      <c r="L3963">
        <v>0</v>
      </c>
      <c r="M3963">
        <v>0</v>
      </c>
      <c r="N3963">
        <v>0</v>
      </c>
      <c r="O3963">
        <v>0</v>
      </c>
    </row>
    <row r="3964" spans="1:15">
      <c r="A3964">
        <v>1337</v>
      </c>
      <c r="B3964">
        <v>4111</v>
      </c>
      <c r="C3964" s="10">
        <v>411135</v>
      </c>
      <c r="D3964" t="s">
        <v>6669</v>
      </c>
      <c r="E3964" t="s">
        <v>13312</v>
      </c>
      <c r="F3964" t="s">
        <v>9508</v>
      </c>
      <c r="G3964" t="s">
        <v>6672</v>
      </c>
      <c r="H3964" t="s">
        <v>13313</v>
      </c>
      <c r="I3964" t="s">
        <v>9333</v>
      </c>
      <c r="J3964">
        <v>0</v>
      </c>
      <c r="K3964">
        <v>0</v>
      </c>
      <c r="L3964">
        <v>0</v>
      </c>
      <c r="M3964">
        <v>0</v>
      </c>
      <c r="N3964">
        <v>0</v>
      </c>
      <c r="O3964">
        <v>0</v>
      </c>
    </row>
    <row r="3965" spans="1:15">
      <c r="A3965">
        <v>1343</v>
      </c>
      <c r="B3965">
        <v>4114</v>
      </c>
      <c r="C3965" s="10">
        <v>411400</v>
      </c>
      <c r="D3965" t="s">
        <v>6669</v>
      </c>
      <c r="E3965" t="s">
        <v>13342</v>
      </c>
      <c r="F3965" t="s">
        <v>6671</v>
      </c>
      <c r="G3965" t="s">
        <v>6672</v>
      </c>
      <c r="H3965" t="s">
        <v>13343</v>
      </c>
      <c r="I3965" t="s">
        <v>6674</v>
      </c>
      <c r="J3965">
        <v>0</v>
      </c>
      <c r="K3965">
        <v>0</v>
      </c>
      <c r="L3965">
        <v>0</v>
      </c>
      <c r="M3965">
        <v>0</v>
      </c>
      <c r="N3965">
        <v>0</v>
      </c>
      <c r="O3965">
        <v>0</v>
      </c>
    </row>
    <row r="3966" spans="1:15">
      <c r="A3966">
        <v>1343</v>
      </c>
      <c r="B3966">
        <v>4114</v>
      </c>
      <c r="C3966" s="10">
        <v>411401</v>
      </c>
      <c r="D3966" t="s">
        <v>6669</v>
      </c>
      <c r="E3966" t="s">
        <v>13342</v>
      </c>
      <c r="F3966" t="s">
        <v>13344</v>
      </c>
      <c r="G3966" t="s">
        <v>6672</v>
      </c>
      <c r="H3966" t="s">
        <v>13343</v>
      </c>
      <c r="I3966" t="s">
        <v>13345</v>
      </c>
      <c r="J3966">
        <v>0</v>
      </c>
      <c r="K3966">
        <v>0</v>
      </c>
      <c r="L3966">
        <v>0</v>
      </c>
      <c r="M3966">
        <v>0</v>
      </c>
      <c r="N3966">
        <v>0</v>
      </c>
      <c r="O3966">
        <v>0</v>
      </c>
    </row>
    <row r="3967" spans="1:15">
      <c r="A3967">
        <v>1343</v>
      </c>
      <c r="B3967">
        <v>4114</v>
      </c>
      <c r="C3967" s="10">
        <v>411405</v>
      </c>
      <c r="D3967" t="s">
        <v>6669</v>
      </c>
      <c r="E3967" t="s">
        <v>13342</v>
      </c>
      <c r="F3967" t="s">
        <v>13346</v>
      </c>
      <c r="G3967" t="s">
        <v>6672</v>
      </c>
      <c r="H3967" t="s">
        <v>13343</v>
      </c>
      <c r="I3967" t="s">
        <v>13347</v>
      </c>
      <c r="J3967">
        <v>0</v>
      </c>
      <c r="K3967">
        <v>0</v>
      </c>
      <c r="L3967">
        <v>0</v>
      </c>
      <c r="M3967">
        <v>0</v>
      </c>
      <c r="N3967">
        <v>0</v>
      </c>
      <c r="O3967">
        <v>0</v>
      </c>
    </row>
    <row r="3968" spans="1:15">
      <c r="A3968">
        <v>1343</v>
      </c>
      <c r="B3968">
        <v>4114</v>
      </c>
      <c r="C3968" s="10">
        <v>411402</v>
      </c>
      <c r="D3968" t="s">
        <v>6669</v>
      </c>
      <c r="E3968" t="s">
        <v>13342</v>
      </c>
      <c r="F3968" t="s">
        <v>13348</v>
      </c>
      <c r="G3968" t="s">
        <v>6672</v>
      </c>
      <c r="H3968" t="s">
        <v>13343</v>
      </c>
      <c r="I3968" t="s">
        <v>13349</v>
      </c>
      <c r="J3968">
        <v>0</v>
      </c>
      <c r="K3968">
        <v>0</v>
      </c>
      <c r="L3968">
        <v>0</v>
      </c>
      <c r="M3968">
        <v>0</v>
      </c>
      <c r="N3968">
        <v>0</v>
      </c>
      <c r="O3968">
        <v>0</v>
      </c>
    </row>
    <row r="3969" spans="1:15">
      <c r="A3969">
        <v>1343</v>
      </c>
      <c r="B3969">
        <v>4114</v>
      </c>
      <c r="C3969" s="10">
        <v>411404</v>
      </c>
      <c r="D3969" t="s">
        <v>6669</v>
      </c>
      <c r="E3969" t="s">
        <v>13342</v>
      </c>
      <c r="F3969" t="s">
        <v>13350</v>
      </c>
      <c r="G3969" t="s">
        <v>6672</v>
      </c>
      <c r="H3969" t="s">
        <v>13343</v>
      </c>
      <c r="I3969" t="s">
        <v>13351</v>
      </c>
      <c r="J3969">
        <v>0</v>
      </c>
      <c r="K3969">
        <v>0</v>
      </c>
      <c r="L3969">
        <v>0</v>
      </c>
      <c r="M3969">
        <v>0</v>
      </c>
      <c r="N3969">
        <v>0</v>
      </c>
      <c r="O3969">
        <v>0</v>
      </c>
    </row>
    <row r="3970" spans="1:15">
      <c r="A3970">
        <v>1343</v>
      </c>
      <c r="B3970">
        <v>4114</v>
      </c>
      <c r="C3970" s="10">
        <v>411403</v>
      </c>
      <c r="D3970" t="s">
        <v>6669</v>
      </c>
      <c r="E3970" t="s">
        <v>13342</v>
      </c>
      <c r="F3970" t="s">
        <v>13352</v>
      </c>
      <c r="G3970" t="s">
        <v>6672</v>
      </c>
      <c r="H3970" t="s">
        <v>13343</v>
      </c>
      <c r="I3970" t="s">
        <v>13353</v>
      </c>
      <c r="J3970">
        <v>0</v>
      </c>
      <c r="K3970">
        <v>0</v>
      </c>
      <c r="L3970">
        <v>0</v>
      </c>
      <c r="M3970">
        <v>0</v>
      </c>
      <c r="N3970">
        <v>0</v>
      </c>
      <c r="O3970">
        <v>0</v>
      </c>
    </row>
    <row r="3971" spans="1:15">
      <c r="A3971">
        <v>1345</v>
      </c>
      <c r="B3971">
        <v>4923</v>
      </c>
      <c r="C3971" s="10">
        <v>492300</v>
      </c>
      <c r="D3971" t="s">
        <v>6669</v>
      </c>
      <c r="E3971" t="s">
        <v>13354</v>
      </c>
      <c r="F3971" t="s">
        <v>6671</v>
      </c>
      <c r="G3971" t="s">
        <v>6672</v>
      </c>
      <c r="H3971" t="s">
        <v>13355</v>
      </c>
      <c r="I3971" t="s">
        <v>6674</v>
      </c>
      <c r="J3971">
        <v>0</v>
      </c>
      <c r="K3971">
        <v>0</v>
      </c>
      <c r="L3971">
        <v>0</v>
      </c>
      <c r="M3971">
        <v>0</v>
      </c>
      <c r="N3971">
        <v>0</v>
      </c>
      <c r="O3971">
        <v>0</v>
      </c>
    </row>
    <row r="3972" spans="1:15">
      <c r="A3972">
        <v>1345</v>
      </c>
      <c r="B3972">
        <v>4921</v>
      </c>
      <c r="C3972" s="10">
        <v>492142</v>
      </c>
      <c r="D3972" t="s">
        <v>6669</v>
      </c>
      <c r="E3972" t="s">
        <v>13354</v>
      </c>
      <c r="F3972" t="s">
        <v>13356</v>
      </c>
      <c r="G3972" t="s">
        <v>6672</v>
      </c>
      <c r="H3972" t="s">
        <v>13355</v>
      </c>
      <c r="I3972" t="s">
        <v>13357</v>
      </c>
      <c r="J3972">
        <v>0</v>
      </c>
      <c r="K3972">
        <v>0</v>
      </c>
      <c r="L3972">
        <v>0</v>
      </c>
      <c r="M3972">
        <v>0</v>
      </c>
      <c r="N3972">
        <v>0</v>
      </c>
      <c r="O3972">
        <v>0</v>
      </c>
    </row>
    <row r="3973" spans="1:15">
      <c r="A3973">
        <v>1345</v>
      </c>
      <c r="B3973">
        <v>4924</v>
      </c>
      <c r="C3973" s="10">
        <v>492463</v>
      </c>
      <c r="D3973" t="s">
        <v>6669</v>
      </c>
      <c r="E3973" t="s">
        <v>13354</v>
      </c>
      <c r="F3973" t="s">
        <v>8328</v>
      </c>
      <c r="G3973" t="s">
        <v>6672</v>
      </c>
      <c r="H3973" t="s">
        <v>13355</v>
      </c>
      <c r="I3973" t="s">
        <v>8329</v>
      </c>
      <c r="J3973">
        <v>0</v>
      </c>
      <c r="K3973">
        <v>0</v>
      </c>
      <c r="L3973">
        <v>0</v>
      </c>
      <c r="M3973">
        <v>0</v>
      </c>
      <c r="N3973">
        <v>0</v>
      </c>
      <c r="O3973">
        <v>0</v>
      </c>
    </row>
    <row r="3974" spans="1:15">
      <c r="A3974">
        <v>1345</v>
      </c>
      <c r="B3974">
        <v>4923</v>
      </c>
      <c r="C3974" s="10">
        <v>492311</v>
      </c>
      <c r="D3974" t="s">
        <v>6669</v>
      </c>
      <c r="E3974" t="s">
        <v>13354</v>
      </c>
      <c r="F3974" t="s">
        <v>13358</v>
      </c>
      <c r="G3974" t="s">
        <v>6672</v>
      </c>
      <c r="H3974" t="s">
        <v>13355</v>
      </c>
      <c r="I3974" t="s">
        <v>13359</v>
      </c>
      <c r="J3974">
        <v>0</v>
      </c>
      <c r="K3974">
        <v>0</v>
      </c>
      <c r="L3974">
        <v>0</v>
      </c>
      <c r="M3974">
        <v>0</v>
      </c>
      <c r="N3974">
        <v>0</v>
      </c>
      <c r="O3974">
        <v>0</v>
      </c>
    </row>
    <row r="3975" spans="1:15">
      <c r="A3975">
        <v>1345</v>
      </c>
      <c r="B3975">
        <v>4924</v>
      </c>
      <c r="C3975" s="10">
        <v>492465</v>
      </c>
      <c r="D3975" t="s">
        <v>6669</v>
      </c>
      <c r="E3975" t="s">
        <v>13354</v>
      </c>
      <c r="F3975" t="s">
        <v>13360</v>
      </c>
      <c r="G3975" t="s">
        <v>6672</v>
      </c>
      <c r="H3975" t="s">
        <v>13355</v>
      </c>
      <c r="I3975" t="s">
        <v>13361</v>
      </c>
      <c r="J3975">
        <v>0</v>
      </c>
      <c r="K3975">
        <v>0</v>
      </c>
      <c r="L3975">
        <v>0</v>
      </c>
      <c r="M3975">
        <v>0</v>
      </c>
      <c r="N3975">
        <v>0</v>
      </c>
      <c r="O3975">
        <v>0</v>
      </c>
    </row>
    <row r="3976" spans="1:15">
      <c r="A3976">
        <v>1345</v>
      </c>
      <c r="B3976">
        <v>4923</v>
      </c>
      <c r="C3976" s="10">
        <v>492301</v>
      </c>
      <c r="D3976" t="s">
        <v>6669</v>
      </c>
      <c r="E3976" t="s">
        <v>13354</v>
      </c>
      <c r="F3976" t="s">
        <v>13362</v>
      </c>
      <c r="G3976" t="s">
        <v>6672</v>
      </c>
      <c r="H3976" t="s">
        <v>13355</v>
      </c>
      <c r="I3976" t="s">
        <v>13363</v>
      </c>
      <c r="J3976">
        <v>0</v>
      </c>
      <c r="K3976">
        <v>0</v>
      </c>
      <c r="L3976">
        <v>0</v>
      </c>
      <c r="M3976">
        <v>0</v>
      </c>
      <c r="N3976">
        <v>0</v>
      </c>
      <c r="O3976">
        <v>0</v>
      </c>
    </row>
    <row r="3977" spans="1:15">
      <c r="A3977">
        <v>1345</v>
      </c>
      <c r="B3977">
        <v>4923</v>
      </c>
      <c r="C3977" s="10">
        <v>492312</v>
      </c>
      <c r="D3977" t="s">
        <v>6669</v>
      </c>
      <c r="E3977" t="s">
        <v>13354</v>
      </c>
      <c r="F3977" t="s">
        <v>13364</v>
      </c>
      <c r="G3977" t="s">
        <v>6672</v>
      </c>
      <c r="H3977" t="s">
        <v>13355</v>
      </c>
      <c r="I3977" t="s">
        <v>13365</v>
      </c>
      <c r="J3977">
        <v>0</v>
      </c>
      <c r="K3977">
        <v>0</v>
      </c>
      <c r="L3977">
        <v>0</v>
      </c>
      <c r="M3977">
        <v>0</v>
      </c>
      <c r="N3977">
        <v>0</v>
      </c>
      <c r="O3977">
        <v>0</v>
      </c>
    </row>
    <row r="3978" spans="1:15">
      <c r="A3978">
        <v>1345</v>
      </c>
      <c r="B3978">
        <v>4923</v>
      </c>
      <c r="C3978" s="10">
        <v>492327</v>
      </c>
      <c r="D3978" t="s">
        <v>6669</v>
      </c>
      <c r="E3978" t="s">
        <v>13354</v>
      </c>
      <c r="F3978" t="s">
        <v>11815</v>
      </c>
      <c r="G3978" t="s">
        <v>6672</v>
      </c>
      <c r="H3978" t="s">
        <v>13355</v>
      </c>
      <c r="I3978" t="s">
        <v>13366</v>
      </c>
      <c r="J3978">
        <v>0</v>
      </c>
      <c r="K3978">
        <v>0</v>
      </c>
      <c r="L3978">
        <v>0</v>
      </c>
      <c r="M3978">
        <v>0</v>
      </c>
      <c r="N3978">
        <v>0</v>
      </c>
      <c r="O3978">
        <v>0</v>
      </c>
    </row>
    <row r="3979" spans="1:15">
      <c r="A3979">
        <v>1345</v>
      </c>
      <c r="B3979">
        <v>4923</v>
      </c>
      <c r="C3979" s="10">
        <v>492324</v>
      </c>
      <c r="D3979" t="s">
        <v>6669</v>
      </c>
      <c r="E3979" t="s">
        <v>13354</v>
      </c>
      <c r="F3979" t="s">
        <v>13367</v>
      </c>
      <c r="G3979" t="s">
        <v>6672</v>
      </c>
      <c r="H3979" t="s">
        <v>13355</v>
      </c>
      <c r="I3979" t="s">
        <v>13368</v>
      </c>
      <c r="J3979">
        <v>0</v>
      </c>
      <c r="K3979">
        <v>0</v>
      </c>
      <c r="L3979">
        <v>0</v>
      </c>
      <c r="M3979">
        <v>0</v>
      </c>
      <c r="N3979">
        <v>0</v>
      </c>
      <c r="O3979">
        <v>0</v>
      </c>
    </row>
    <row r="3980" spans="1:15">
      <c r="A3980">
        <v>1345</v>
      </c>
      <c r="B3980">
        <v>4921</v>
      </c>
      <c r="C3980" s="10">
        <v>492141</v>
      </c>
      <c r="D3980" t="s">
        <v>6669</v>
      </c>
      <c r="E3980" t="s">
        <v>13354</v>
      </c>
      <c r="F3980" t="s">
        <v>13369</v>
      </c>
      <c r="G3980" t="s">
        <v>6672</v>
      </c>
      <c r="H3980" t="s">
        <v>13355</v>
      </c>
      <c r="I3980" t="s">
        <v>13370</v>
      </c>
      <c r="J3980">
        <v>0</v>
      </c>
      <c r="K3980">
        <v>0</v>
      </c>
      <c r="L3980">
        <v>0</v>
      </c>
      <c r="M3980">
        <v>0</v>
      </c>
      <c r="N3980">
        <v>0</v>
      </c>
      <c r="O3980">
        <v>0</v>
      </c>
    </row>
    <row r="3981" spans="1:15">
      <c r="A3981">
        <v>1345</v>
      </c>
      <c r="B3981">
        <v>4923</v>
      </c>
      <c r="C3981" s="10">
        <v>492308</v>
      </c>
      <c r="D3981" t="s">
        <v>6669</v>
      </c>
      <c r="E3981" t="s">
        <v>13354</v>
      </c>
      <c r="F3981" t="s">
        <v>7247</v>
      </c>
      <c r="G3981" t="s">
        <v>6672</v>
      </c>
      <c r="H3981" t="s">
        <v>13355</v>
      </c>
      <c r="I3981" t="s">
        <v>7248</v>
      </c>
      <c r="J3981">
        <v>0</v>
      </c>
      <c r="K3981">
        <v>0</v>
      </c>
      <c r="L3981">
        <v>0</v>
      </c>
      <c r="M3981">
        <v>0</v>
      </c>
      <c r="N3981">
        <v>0</v>
      </c>
      <c r="O3981">
        <v>0</v>
      </c>
    </row>
    <row r="3982" spans="1:15">
      <c r="A3982">
        <v>1345</v>
      </c>
      <c r="B3982">
        <v>4922</v>
      </c>
      <c r="C3982" s="10">
        <v>492222</v>
      </c>
      <c r="D3982" t="s">
        <v>6669</v>
      </c>
      <c r="E3982" t="s">
        <v>13354</v>
      </c>
      <c r="F3982" t="s">
        <v>13371</v>
      </c>
      <c r="G3982" t="s">
        <v>6672</v>
      </c>
      <c r="H3982" t="s">
        <v>13355</v>
      </c>
      <c r="I3982" t="s">
        <v>13372</v>
      </c>
      <c r="J3982">
        <v>0</v>
      </c>
      <c r="K3982">
        <v>0</v>
      </c>
      <c r="L3982">
        <v>0</v>
      </c>
      <c r="M3982">
        <v>0</v>
      </c>
      <c r="N3982">
        <v>0</v>
      </c>
      <c r="O3982">
        <v>0</v>
      </c>
    </row>
    <row r="3983" spans="1:15">
      <c r="A3983">
        <v>1345</v>
      </c>
      <c r="B3983">
        <v>4922</v>
      </c>
      <c r="C3983" s="10">
        <v>492221</v>
      </c>
      <c r="D3983" t="s">
        <v>6669</v>
      </c>
      <c r="E3983" t="s">
        <v>13354</v>
      </c>
      <c r="F3983" t="s">
        <v>13373</v>
      </c>
      <c r="G3983" t="s">
        <v>6672</v>
      </c>
      <c r="H3983" t="s">
        <v>13355</v>
      </c>
      <c r="I3983" t="s">
        <v>13374</v>
      </c>
      <c r="J3983">
        <v>0</v>
      </c>
      <c r="K3983">
        <v>0</v>
      </c>
      <c r="L3983">
        <v>0</v>
      </c>
      <c r="M3983">
        <v>0</v>
      </c>
      <c r="N3983">
        <v>0</v>
      </c>
      <c r="O3983">
        <v>0</v>
      </c>
    </row>
    <row r="3984" spans="1:15">
      <c r="A3984">
        <v>1345</v>
      </c>
      <c r="B3984">
        <v>4922</v>
      </c>
      <c r="C3984" s="10">
        <v>492223</v>
      </c>
      <c r="D3984" t="s">
        <v>6669</v>
      </c>
      <c r="E3984" t="s">
        <v>13354</v>
      </c>
      <c r="F3984" t="s">
        <v>13375</v>
      </c>
      <c r="G3984" t="s">
        <v>6672</v>
      </c>
      <c r="H3984" t="s">
        <v>13355</v>
      </c>
      <c r="I3984" t="s">
        <v>13376</v>
      </c>
      <c r="J3984">
        <v>0</v>
      </c>
      <c r="K3984">
        <v>0</v>
      </c>
      <c r="L3984">
        <v>0</v>
      </c>
      <c r="M3984">
        <v>0</v>
      </c>
      <c r="N3984">
        <v>0</v>
      </c>
      <c r="O3984">
        <v>0</v>
      </c>
    </row>
    <row r="3985" spans="1:15">
      <c r="A3985">
        <v>1345</v>
      </c>
      <c r="B3985">
        <v>4924</v>
      </c>
      <c r="C3985" s="10">
        <v>492461</v>
      </c>
      <c r="D3985" t="s">
        <v>6669</v>
      </c>
      <c r="E3985" t="s">
        <v>13354</v>
      </c>
      <c r="F3985" t="s">
        <v>13377</v>
      </c>
      <c r="G3985" t="s">
        <v>6672</v>
      </c>
      <c r="H3985" t="s">
        <v>13355</v>
      </c>
      <c r="I3985" t="s">
        <v>13378</v>
      </c>
      <c r="J3985">
        <v>0</v>
      </c>
      <c r="K3985">
        <v>0</v>
      </c>
      <c r="L3985">
        <v>0</v>
      </c>
      <c r="M3985">
        <v>0</v>
      </c>
      <c r="N3985">
        <v>0</v>
      </c>
      <c r="O3985">
        <v>0</v>
      </c>
    </row>
    <row r="3986" spans="1:15">
      <c r="A3986">
        <v>1345</v>
      </c>
      <c r="B3986">
        <v>4923</v>
      </c>
      <c r="C3986" s="10">
        <v>492307</v>
      </c>
      <c r="D3986" t="s">
        <v>6669</v>
      </c>
      <c r="E3986" t="s">
        <v>13354</v>
      </c>
      <c r="F3986" t="s">
        <v>7687</v>
      </c>
      <c r="G3986" t="s">
        <v>6672</v>
      </c>
      <c r="H3986" t="s">
        <v>13355</v>
      </c>
      <c r="I3986" t="s">
        <v>7688</v>
      </c>
      <c r="J3986">
        <v>0</v>
      </c>
      <c r="K3986">
        <v>0</v>
      </c>
      <c r="L3986">
        <v>0</v>
      </c>
      <c r="M3986">
        <v>0</v>
      </c>
      <c r="N3986">
        <v>0</v>
      </c>
      <c r="O3986">
        <v>0</v>
      </c>
    </row>
    <row r="3987" spans="1:15">
      <c r="A3987">
        <v>1345</v>
      </c>
      <c r="B3987">
        <v>4923</v>
      </c>
      <c r="C3987" s="10">
        <v>492304</v>
      </c>
      <c r="D3987" t="s">
        <v>6669</v>
      </c>
      <c r="E3987" t="s">
        <v>13354</v>
      </c>
      <c r="F3987" t="s">
        <v>8447</v>
      </c>
      <c r="G3987" t="s">
        <v>6672</v>
      </c>
      <c r="H3987" t="s">
        <v>13355</v>
      </c>
      <c r="I3987" t="s">
        <v>8448</v>
      </c>
      <c r="J3987">
        <v>0</v>
      </c>
      <c r="K3987">
        <v>0</v>
      </c>
      <c r="L3987">
        <v>0</v>
      </c>
      <c r="M3987">
        <v>0</v>
      </c>
      <c r="N3987">
        <v>0</v>
      </c>
      <c r="O3987">
        <v>0</v>
      </c>
    </row>
    <row r="3988" spans="1:15">
      <c r="A3988">
        <v>1345</v>
      </c>
      <c r="B3988">
        <v>4923</v>
      </c>
      <c r="C3988" s="10">
        <v>492305</v>
      </c>
      <c r="D3988" t="s">
        <v>6669</v>
      </c>
      <c r="E3988" t="s">
        <v>13354</v>
      </c>
      <c r="F3988" t="s">
        <v>9480</v>
      </c>
      <c r="G3988" t="s">
        <v>6672</v>
      </c>
      <c r="H3988" t="s">
        <v>13355</v>
      </c>
      <c r="I3988" t="s">
        <v>9481</v>
      </c>
      <c r="J3988">
        <v>0</v>
      </c>
      <c r="K3988">
        <v>0</v>
      </c>
      <c r="L3988">
        <v>0</v>
      </c>
      <c r="M3988">
        <v>0</v>
      </c>
      <c r="N3988">
        <v>0</v>
      </c>
      <c r="O3988">
        <v>0</v>
      </c>
    </row>
    <row r="3989" spans="1:15">
      <c r="A3989">
        <v>1345</v>
      </c>
      <c r="B3989">
        <v>4923</v>
      </c>
      <c r="C3989" s="10">
        <v>492323</v>
      </c>
      <c r="D3989" t="s">
        <v>6669</v>
      </c>
      <c r="E3989" t="s">
        <v>13354</v>
      </c>
      <c r="F3989" t="s">
        <v>13379</v>
      </c>
      <c r="G3989" t="s">
        <v>6672</v>
      </c>
      <c r="H3989" t="s">
        <v>13355</v>
      </c>
      <c r="I3989" t="s">
        <v>13380</v>
      </c>
      <c r="J3989">
        <v>0</v>
      </c>
      <c r="K3989">
        <v>0</v>
      </c>
      <c r="L3989">
        <v>0</v>
      </c>
      <c r="M3989">
        <v>0</v>
      </c>
      <c r="N3989">
        <v>0</v>
      </c>
      <c r="O3989">
        <v>0</v>
      </c>
    </row>
    <row r="3990" spans="1:15">
      <c r="A3990">
        <v>1345</v>
      </c>
      <c r="B3990">
        <v>4924</v>
      </c>
      <c r="C3990" s="10">
        <v>492462</v>
      </c>
      <c r="D3990" t="s">
        <v>6669</v>
      </c>
      <c r="E3990" t="s">
        <v>13354</v>
      </c>
      <c r="F3990" t="s">
        <v>13381</v>
      </c>
      <c r="G3990" t="s">
        <v>6672</v>
      </c>
      <c r="H3990" t="s">
        <v>13355</v>
      </c>
      <c r="I3990" t="s">
        <v>13382</v>
      </c>
      <c r="J3990">
        <v>0</v>
      </c>
      <c r="K3990">
        <v>0</v>
      </c>
      <c r="L3990">
        <v>0</v>
      </c>
      <c r="M3990">
        <v>0</v>
      </c>
      <c r="N3990">
        <v>0</v>
      </c>
      <c r="O3990">
        <v>0</v>
      </c>
    </row>
    <row r="3991" spans="1:15">
      <c r="A3991">
        <v>1345</v>
      </c>
      <c r="B3991">
        <v>4923</v>
      </c>
      <c r="C3991" s="10">
        <v>492303</v>
      </c>
      <c r="D3991" t="s">
        <v>6669</v>
      </c>
      <c r="E3991" t="s">
        <v>13354</v>
      </c>
      <c r="F3991" t="s">
        <v>13383</v>
      </c>
      <c r="G3991" t="s">
        <v>6672</v>
      </c>
      <c r="H3991" t="s">
        <v>13355</v>
      </c>
      <c r="I3991" t="s">
        <v>13384</v>
      </c>
      <c r="J3991">
        <v>0</v>
      </c>
      <c r="K3991">
        <v>0</v>
      </c>
      <c r="L3991">
        <v>0</v>
      </c>
      <c r="M3991">
        <v>0</v>
      </c>
      <c r="N3991">
        <v>0</v>
      </c>
      <c r="O3991">
        <v>0</v>
      </c>
    </row>
    <row r="3992" spans="1:15">
      <c r="A3992">
        <v>1345</v>
      </c>
      <c r="B3992">
        <v>4923</v>
      </c>
      <c r="C3992" s="10">
        <v>492306</v>
      </c>
      <c r="D3992" t="s">
        <v>6669</v>
      </c>
      <c r="E3992" t="s">
        <v>13354</v>
      </c>
      <c r="F3992" t="s">
        <v>13385</v>
      </c>
      <c r="G3992" t="s">
        <v>6672</v>
      </c>
      <c r="H3992" t="s">
        <v>13355</v>
      </c>
      <c r="I3992" t="s">
        <v>13386</v>
      </c>
      <c r="J3992">
        <v>0</v>
      </c>
      <c r="K3992">
        <v>0</v>
      </c>
      <c r="L3992">
        <v>0</v>
      </c>
      <c r="M3992">
        <v>0</v>
      </c>
      <c r="N3992">
        <v>0</v>
      </c>
      <c r="O3992">
        <v>0</v>
      </c>
    </row>
    <row r="3993" spans="1:15">
      <c r="A3993">
        <v>1345</v>
      </c>
      <c r="B3993">
        <v>4923</v>
      </c>
      <c r="C3993" s="10">
        <v>492322</v>
      </c>
      <c r="D3993" t="s">
        <v>6669</v>
      </c>
      <c r="E3993" t="s">
        <v>13354</v>
      </c>
      <c r="F3993" t="s">
        <v>13387</v>
      </c>
      <c r="G3993" t="s">
        <v>6672</v>
      </c>
      <c r="H3993" t="s">
        <v>13355</v>
      </c>
      <c r="I3993" t="s">
        <v>13388</v>
      </c>
      <c r="J3993">
        <v>0</v>
      </c>
      <c r="K3993">
        <v>0</v>
      </c>
      <c r="L3993">
        <v>0</v>
      </c>
      <c r="M3993">
        <v>0</v>
      </c>
      <c r="N3993">
        <v>0</v>
      </c>
      <c r="O3993">
        <v>0</v>
      </c>
    </row>
    <row r="3994" spans="1:15">
      <c r="A3994">
        <v>1345</v>
      </c>
      <c r="B3994">
        <v>4924</v>
      </c>
      <c r="C3994" s="10">
        <v>492464</v>
      </c>
      <c r="D3994" t="s">
        <v>6669</v>
      </c>
      <c r="E3994" t="s">
        <v>13354</v>
      </c>
      <c r="F3994" t="s">
        <v>13389</v>
      </c>
      <c r="G3994" t="s">
        <v>6672</v>
      </c>
      <c r="H3994" t="s">
        <v>13355</v>
      </c>
      <c r="I3994" t="s">
        <v>13390</v>
      </c>
      <c r="J3994">
        <v>0</v>
      </c>
      <c r="K3994">
        <v>0</v>
      </c>
      <c r="L3994">
        <v>0</v>
      </c>
      <c r="M3994">
        <v>0</v>
      </c>
      <c r="N3994">
        <v>0</v>
      </c>
      <c r="O3994">
        <v>0</v>
      </c>
    </row>
    <row r="3995" spans="1:15">
      <c r="A3995">
        <v>1345</v>
      </c>
      <c r="B3995">
        <v>4923</v>
      </c>
      <c r="C3995" s="10">
        <v>492325</v>
      </c>
      <c r="D3995" t="s">
        <v>6669</v>
      </c>
      <c r="E3995" t="s">
        <v>13354</v>
      </c>
      <c r="F3995" t="s">
        <v>8584</v>
      </c>
      <c r="G3995" t="s">
        <v>6672</v>
      </c>
      <c r="H3995" t="s">
        <v>13355</v>
      </c>
      <c r="I3995" t="s">
        <v>8585</v>
      </c>
      <c r="J3995">
        <v>0</v>
      </c>
      <c r="K3995">
        <v>0</v>
      </c>
      <c r="L3995">
        <v>0</v>
      </c>
      <c r="M3995">
        <v>0</v>
      </c>
      <c r="N3995">
        <v>0</v>
      </c>
      <c r="O3995">
        <v>0</v>
      </c>
    </row>
    <row r="3996" spans="1:15">
      <c r="A3996">
        <v>1345</v>
      </c>
      <c r="B3996">
        <v>4923</v>
      </c>
      <c r="C3996" s="10">
        <v>492302</v>
      </c>
      <c r="D3996" t="s">
        <v>6669</v>
      </c>
      <c r="E3996" t="s">
        <v>13354</v>
      </c>
      <c r="F3996" t="s">
        <v>8733</v>
      </c>
      <c r="G3996" t="s">
        <v>6672</v>
      </c>
      <c r="H3996" t="s">
        <v>13355</v>
      </c>
      <c r="I3996" t="s">
        <v>8607</v>
      </c>
      <c r="J3996">
        <v>0</v>
      </c>
      <c r="K3996">
        <v>0</v>
      </c>
      <c r="L3996">
        <v>0</v>
      </c>
      <c r="M3996">
        <v>0</v>
      </c>
      <c r="N3996">
        <v>0</v>
      </c>
      <c r="O3996">
        <v>0</v>
      </c>
    </row>
    <row r="3997" spans="1:15">
      <c r="A3997">
        <v>1345</v>
      </c>
      <c r="B3997">
        <v>4923</v>
      </c>
      <c r="C3997" s="10">
        <v>492326</v>
      </c>
      <c r="D3997" t="s">
        <v>6669</v>
      </c>
      <c r="E3997" t="s">
        <v>13354</v>
      </c>
      <c r="F3997" t="s">
        <v>9511</v>
      </c>
      <c r="G3997" t="s">
        <v>6672</v>
      </c>
      <c r="H3997" t="s">
        <v>13355</v>
      </c>
      <c r="I3997" t="s">
        <v>13391</v>
      </c>
      <c r="J3997">
        <v>0</v>
      </c>
      <c r="K3997">
        <v>0</v>
      </c>
      <c r="L3997">
        <v>0</v>
      </c>
      <c r="M3997">
        <v>0</v>
      </c>
      <c r="N3997">
        <v>0</v>
      </c>
      <c r="O3997">
        <v>0</v>
      </c>
    </row>
    <row r="3998" spans="1:15">
      <c r="A3998">
        <v>1345</v>
      </c>
      <c r="B3998">
        <v>4923</v>
      </c>
      <c r="C3998" s="10">
        <v>492313</v>
      </c>
      <c r="D3998" t="s">
        <v>6669</v>
      </c>
      <c r="E3998" t="s">
        <v>13354</v>
      </c>
      <c r="F3998" t="s">
        <v>13392</v>
      </c>
      <c r="G3998" t="s">
        <v>6672</v>
      </c>
      <c r="H3998" t="s">
        <v>13355</v>
      </c>
      <c r="I3998" t="s">
        <v>13393</v>
      </c>
      <c r="J3998">
        <v>0</v>
      </c>
      <c r="K3998">
        <v>0</v>
      </c>
      <c r="L3998">
        <v>0</v>
      </c>
      <c r="M3998">
        <v>0</v>
      </c>
      <c r="N3998">
        <v>0</v>
      </c>
      <c r="O3998">
        <v>0</v>
      </c>
    </row>
    <row r="3999" spans="1:15">
      <c r="A3999">
        <v>1345</v>
      </c>
      <c r="B3999">
        <v>4923</v>
      </c>
      <c r="C3999" s="10">
        <v>492321</v>
      </c>
      <c r="D3999" t="s">
        <v>6669</v>
      </c>
      <c r="E3999" t="s">
        <v>13354</v>
      </c>
      <c r="F3999" t="s">
        <v>13394</v>
      </c>
      <c r="G3999" t="s">
        <v>6672</v>
      </c>
      <c r="H3999" t="s">
        <v>13355</v>
      </c>
      <c r="I3999" t="s">
        <v>13395</v>
      </c>
      <c r="J3999">
        <v>0</v>
      </c>
      <c r="K3999">
        <v>0</v>
      </c>
      <c r="L3999">
        <v>0</v>
      </c>
      <c r="M3999">
        <v>0</v>
      </c>
      <c r="N3999">
        <v>0</v>
      </c>
      <c r="O3999">
        <v>0</v>
      </c>
    </row>
    <row r="4000" spans="1:15">
      <c r="A4000">
        <v>1346</v>
      </c>
      <c r="B4000">
        <v>4931</v>
      </c>
      <c r="C4000" s="10">
        <v>493100</v>
      </c>
      <c r="D4000" t="s">
        <v>6669</v>
      </c>
      <c r="E4000" t="s">
        <v>13396</v>
      </c>
      <c r="F4000" t="s">
        <v>6671</v>
      </c>
      <c r="G4000" t="s">
        <v>6672</v>
      </c>
      <c r="H4000" t="s">
        <v>13397</v>
      </c>
      <c r="I4000" t="s">
        <v>6674</v>
      </c>
      <c r="J4000">
        <v>0</v>
      </c>
      <c r="K4000">
        <v>0</v>
      </c>
      <c r="L4000">
        <v>0</v>
      </c>
      <c r="M4000">
        <v>0</v>
      </c>
      <c r="N4000">
        <v>0</v>
      </c>
      <c r="O4000">
        <v>0</v>
      </c>
    </row>
    <row r="4001" spans="1:15">
      <c r="A4001">
        <v>1346</v>
      </c>
      <c r="B4001">
        <v>4931</v>
      </c>
      <c r="C4001" s="10">
        <v>493113</v>
      </c>
      <c r="D4001" t="s">
        <v>6669</v>
      </c>
      <c r="E4001" t="s">
        <v>13396</v>
      </c>
      <c r="F4001" t="s">
        <v>8642</v>
      </c>
      <c r="G4001" t="s">
        <v>6672</v>
      </c>
      <c r="H4001" t="s">
        <v>13397</v>
      </c>
      <c r="I4001" t="s">
        <v>8643</v>
      </c>
      <c r="J4001">
        <v>0</v>
      </c>
      <c r="K4001">
        <v>0</v>
      </c>
      <c r="L4001">
        <v>0</v>
      </c>
      <c r="M4001">
        <v>0</v>
      </c>
      <c r="N4001">
        <v>0</v>
      </c>
      <c r="O4001">
        <v>0</v>
      </c>
    </row>
    <row r="4002" spans="1:15">
      <c r="A4002">
        <v>1346</v>
      </c>
      <c r="B4002">
        <v>4925</v>
      </c>
      <c r="C4002" s="10">
        <v>492561</v>
      </c>
      <c r="D4002" t="s">
        <v>6669</v>
      </c>
      <c r="E4002" t="s">
        <v>13396</v>
      </c>
      <c r="F4002" t="s">
        <v>13398</v>
      </c>
      <c r="G4002" t="s">
        <v>6672</v>
      </c>
      <c r="H4002" t="s">
        <v>13397</v>
      </c>
      <c r="I4002" t="s">
        <v>13399</v>
      </c>
      <c r="J4002">
        <v>0</v>
      </c>
      <c r="K4002">
        <v>0</v>
      </c>
      <c r="L4002">
        <v>0</v>
      </c>
      <c r="M4002">
        <v>0</v>
      </c>
      <c r="N4002">
        <v>0</v>
      </c>
      <c r="O4002">
        <v>0</v>
      </c>
    </row>
    <row r="4003" spans="1:15">
      <c r="A4003">
        <v>1346</v>
      </c>
      <c r="B4003">
        <v>4931</v>
      </c>
      <c r="C4003" s="10">
        <v>493125</v>
      </c>
      <c r="D4003" t="s">
        <v>6669</v>
      </c>
      <c r="E4003" t="s">
        <v>13396</v>
      </c>
      <c r="F4003" t="s">
        <v>13400</v>
      </c>
      <c r="G4003" t="s">
        <v>6672</v>
      </c>
      <c r="H4003" t="s">
        <v>13397</v>
      </c>
      <c r="I4003" t="s">
        <v>13401</v>
      </c>
      <c r="J4003">
        <v>0</v>
      </c>
      <c r="K4003">
        <v>0</v>
      </c>
      <c r="L4003">
        <v>0</v>
      </c>
      <c r="M4003">
        <v>0</v>
      </c>
      <c r="N4003">
        <v>0</v>
      </c>
      <c r="O4003">
        <v>0</v>
      </c>
    </row>
    <row r="4004" spans="1:15">
      <c r="A4004">
        <v>1346</v>
      </c>
      <c r="B4004">
        <v>4931</v>
      </c>
      <c r="C4004" s="10">
        <v>493115</v>
      </c>
      <c r="D4004" t="s">
        <v>6669</v>
      </c>
      <c r="E4004" t="s">
        <v>13396</v>
      </c>
      <c r="F4004" t="s">
        <v>13402</v>
      </c>
      <c r="G4004" t="s">
        <v>6672</v>
      </c>
      <c r="H4004" t="s">
        <v>13397</v>
      </c>
      <c r="I4004" t="s">
        <v>13403</v>
      </c>
      <c r="J4004">
        <v>0</v>
      </c>
      <c r="K4004">
        <v>0</v>
      </c>
      <c r="L4004">
        <v>0</v>
      </c>
      <c r="M4004">
        <v>0</v>
      </c>
      <c r="N4004">
        <v>0</v>
      </c>
      <c r="O4004">
        <v>0</v>
      </c>
    </row>
    <row r="4005" spans="1:15">
      <c r="A4005">
        <v>1346</v>
      </c>
      <c r="B4005">
        <v>4925</v>
      </c>
      <c r="C4005" s="10">
        <v>492564</v>
      </c>
      <c r="D4005" t="s">
        <v>6669</v>
      </c>
      <c r="E4005" t="s">
        <v>13396</v>
      </c>
      <c r="F4005" t="s">
        <v>13404</v>
      </c>
      <c r="G4005" t="s">
        <v>6672</v>
      </c>
      <c r="H4005" t="s">
        <v>13397</v>
      </c>
      <c r="I4005" t="s">
        <v>13405</v>
      </c>
      <c r="J4005">
        <v>0</v>
      </c>
      <c r="K4005">
        <v>0</v>
      </c>
      <c r="L4005">
        <v>0</v>
      </c>
      <c r="M4005">
        <v>0</v>
      </c>
      <c r="N4005">
        <v>0</v>
      </c>
      <c r="O4005">
        <v>0</v>
      </c>
    </row>
    <row r="4006" spans="1:15">
      <c r="A4006">
        <v>1346</v>
      </c>
      <c r="B4006">
        <v>4931</v>
      </c>
      <c r="C4006" s="10">
        <v>493104</v>
      </c>
      <c r="D4006" t="s">
        <v>6669</v>
      </c>
      <c r="E4006" t="s">
        <v>13396</v>
      </c>
      <c r="F4006" t="s">
        <v>13406</v>
      </c>
      <c r="G4006" t="s">
        <v>6672</v>
      </c>
      <c r="H4006" t="s">
        <v>13397</v>
      </c>
      <c r="I4006" t="s">
        <v>13407</v>
      </c>
      <c r="J4006">
        <v>0</v>
      </c>
      <c r="K4006">
        <v>0</v>
      </c>
      <c r="L4006">
        <v>0</v>
      </c>
      <c r="M4006">
        <v>0</v>
      </c>
      <c r="N4006">
        <v>0</v>
      </c>
      <c r="O4006">
        <v>0</v>
      </c>
    </row>
    <row r="4007" spans="1:15">
      <c r="A4007">
        <v>1346</v>
      </c>
      <c r="B4007">
        <v>4931</v>
      </c>
      <c r="C4007" s="10">
        <v>493126</v>
      </c>
      <c r="D4007" t="s">
        <v>6669</v>
      </c>
      <c r="E4007" t="s">
        <v>13396</v>
      </c>
      <c r="F4007" t="s">
        <v>13408</v>
      </c>
      <c r="G4007" t="s">
        <v>6672</v>
      </c>
      <c r="H4007" t="s">
        <v>13397</v>
      </c>
      <c r="I4007" t="s">
        <v>13409</v>
      </c>
      <c r="J4007">
        <v>0</v>
      </c>
      <c r="K4007">
        <v>0</v>
      </c>
      <c r="L4007">
        <v>0</v>
      </c>
      <c r="M4007">
        <v>0</v>
      </c>
      <c r="N4007">
        <v>0</v>
      </c>
      <c r="O4007">
        <v>0</v>
      </c>
    </row>
    <row r="4008" spans="1:15">
      <c r="A4008">
        <v>1346</v>
      </c>
      <c r="B4008">
        <v>4925</v>
      </c>
      <c r="C4008" s="10">
        <v>492562</v>
      </c>
      <c r="D4008" t="s">
        <v>6669</v>
      </c>
      <c r="E4008" t="s">
        <v>13396</v>
      </c>
      <c r="F4008" t="s">
        <v>13410</v>
      </c>
      <c r="G4008" t="s">
        <v>6672</v>
      </c>
      <c r="H4008" t="s">
        <v>13397</v>
      </c>
      <c r="I4008" t="s">
        <v>13411</v>
      </c>
      <c r="J4008">
        <v>0</v>
      </c>
      <c r="K4008">
        <v>0</v>
      </c>
      <c r="L4008">
        <v>0</v>
      </c>
      <c r="M4008">
        <v>0</v>
      </c>
      <c r="N4008">
        <v>0</v>
      </c>
      <c r="O4008">
        <v>0</v>
      </c>
    </row>
    <row r="4009" spans="1:15">
      <c r="A4009">
        <v>1346</v>
      </c>
      <c r="B4009">
        <v>4931</v>
      </c>
      <c r="C4009" s="10">
        <v>493127</v>
      </c>
      <c r="D4009" t="s">
        <v>6669</v>
      </c>
      <c r="E4009" t="s">
        <v>13396</v>
      </c>
      <c r="F4009" t="s">
        <v>12535</v>
      </c>
      <c r="G4009" t="s">
        <v>6672</v>
      </c>
      <c r="H4009" t="s">
        <v>13397</v>
      </c>
      <c r="I4009" t="s">
        <v>12536</v>
      </c>
      <c r="J4009">
        <v>0</v>
      </c>
      <c r="K4009">
        <v>0</v>
      </c>
      <c r="L4009">
        <v>0</v>
      </c>
      <c r="M4009">
        <v>0</v>
      </c>
      <c r="N4009">
        <v>0</v>
      </c>
      <c r="O4009">
        <v>0</v>
      </c>
    </row>
    <row r="4010" spans="1:15">
      <c r="A4010">
        <v>1346</v>
      </c>
      <c r="B4010">
        <v>4925</v>
      </c>
      <c r="C4010" s="10">
        <v>492566</v>
      </c>
      <c r="D4010" t="s">
        <v>6669</v>
      </c>
      <c r="E4010" t="s">
        <v>13396</v>
      </c>
      <c r="F4010" t="s">
        <v>13412</v>
      </c>
      <c r="G4010" t="s">
        <v>6672</v>
      </c>
      <c r="H4010" t="s">
        <v>13397</v>
      </c>
      <c r="I4010" t="s">
        <v>13413</v>
      </c>
      <c r="J4010">
        <v>0</v>
      </c>
      <c r="K4010">
        <v>0</v>
      </c>
      <c r="L4010">
        <v>0</v>
      </c>
      <c r="M4010">
        <v>0</v>
      </c>
      <c r="N4010">
        <v>0</v>
      </c>
      <c r="O4010">
        <v>0</v>
      </c>
    </row>
    <row r="4011" spans="1:15">
      <c r="A4011">
        <v>1346</v>
      </c>
      <c r="B4011">
        <v>4931</v>
      </c>
      <c r="C4011" s="10">
        <v>493121</v>
      </c>
      <c r="D4011" t="s">
        <v>6669</v>
      </c>
      <c r="E4011" t="s">
        <v>13396</v>
      </c>
      <c r="F4011" t="s">
        <v>13414</v>
      </c>
      <c r="G4011" t="s">
        <v>6672</v>
      </c>
      <c r="H4011" t="s">
        <v>13397</v>
      </c>
      <c r="I4011" t="s">
        <v>13415</v>
      </c>
      <c r="J4011">
        <v>0</v>
      </c>
      <c r="K4011">
        <v>0</v>
      </c>
      <c r="L4011">
        <v>0</v>
      </c>
      <c r="M4011">
        <v>1</v>
      </c>
      <c r="N4011">
        <v>0</v>
      </c>
      <c r="O4011">
        <v>0</v>
      </c>
    </row>
    <row r="4012" spans="1:15">
      <c r="A4012">
        <v>1346</v>
      </c>
      <c r="B4012">
        <v>4303</v>
      </c>
      <c r="C4012" s="10">
        <v>430332</v>
      </c>
      <c r="D4012" t="s">
        <v>6669</v>
      </c>
      <c r="E4012" t="s">
        <v>13396</v>
      </c>
      <c r="F4012" t="s">
        <v>13416</v>
      </c>
      <c r="G4012" t="s">
        <v>6672</v>
      </c>
      <c r="H4012" t="s">
        <v>13397</v>
      </c>
      <c r="I4012" t="s">
        <v>13417</v>
      </c>
      <c r="J4012">
        <v>0</v>
      </c>
      <c r="K4012">
        <v>0</v>
      </c>
      <c r="L4012">
        <v>0</v>
      </c>
      <c r="M4012">
        <v>0</v>
      </c>
      <c r="N4012">
        <v>0</v>
      </c>
      <c r="O4012">
        <v>0</v>
      </c>
    </row>
    <row r="4013" spans="1:15">
      <c r="A4013">
        <v>1346</v>
      </c>
      <c r="B4013">
        <v>4304</v>
      </c>
      <c r="C4013" s="10">
        <v>430402</v>
      </c>
      <c r="D4013" t="s">
        <v>6669</v>
      </c>
      <c r="E4013" t="s">
        <v>13396</v>
      </c>
      <c r="F4013" t="s">
        <v>13418</v>
      </c>
      <c r="G4013" t="s">
        <v>6672</v>
      </c>
      <c r="H4013" t="s">
        <v>13397</v>
      </c>
      <c r="I4013" t="s">
        <v>13419</v>
      </c>
      <c r="J4013">
        <v>0</v>
      </c>
      <c r="K4013">
        <v>0</v>
      </c>
      <c r="L4013">
        <v>0</v>
      </c>
      <c r="M4013">
        <v>0</v>
      </c>
      <c r="N4013">
        <v>0</v>
      </c>
      <c r="O4013">
        <v>0</v>
      </c>
    </row>
    <row r="4014" spans="1:15">
      <c r="A4014">
        <v>1346</v>
      </c>
      <c r="B4014">
        <v>4304</v>
      </c>
      <c r="C4014" s="10">
        <v>430416</v>
      </c>
      <c r="D4014" t="s">
        <v>6669</v>
      </c>
      <c r="E4014" t="s">
        <v>13396</v>
      </c>
      <c r="F4014" t="s">
        <v>13420</v>
      </c>
      <c r="G4014" t="s">
        <v>6672</v>
      </c>
      <c r="H4014" t="s">
        <v>13397</v>
      </c>
      <c r="I4014" t="s">
        <v>13421</v>
      </c>
      <c r="J4014">
        <v>0</v>
      </c>
      <c r="K4014">
        <v>0</v>
      </c>
      <c r="L4014">
        <v>0</v>
      </c>
      <c r="M4014">
        <v>0</v>
      </c>
      <c r="N4014">
        <v>0</v>
      </c>
      <c r="O4014">
        <v>0</v>
      </c>
    </row>
    <row r="4015" spans="1:15">
      <c r="A4015">
        <v>1346</v>
      </c>
      <c r="B4015">
        <v>4304</v>
      </c>
      <c r="C4015" s="10">
        <v>430405</v>
      </c>
      <c r="D4015" t="s">
        <v>6669</v>
      </c>
      <c r="E4015" t="s">
        <v>13396</v>
      </c>
      <c r="F4015" t="s">
        <v>13422</v>
      </c>
      <c r="G4015" t="s">
        <v>6672</v>
      </c>
      <c r="H4015" t="s">
        <v>13397</v>
      </c>
      <c r="I4015" t="s">
        <v>13423</v>
      </c>
      <c r="J4015">
        <v>0</v>
      </c>
      <c r="K4015">
        <v>0</v>
      </c>
      <c r="L4015">
        <v>0</v>
      </c>
      <c r="M4015">
        <v>0</v>
      </c>
      <c r="N4015">
        <v>0</v>
      </c>
      <c r="O4015">
        <v>0</v>
      </c>
    </row>
    <row r="4016" spans="1:15">
      <c r="A4016">
        <v>1346</v>
      </c>
      <c r="B4016">
        <v>4303</v>
      </c>
      <c r="C4016" s="10">
        <v>430331</v>
      </c>
      <c r="D4016" t="s">
        <v>6669</v>
      </c>
      <c r="E4016" t="s">
        <v>13396</v>
      </c>
      <c r="F4016" t="s">
        <v>13424</v>
      </c>
      <c r="G4016" t="s">
        <v>6672</v>
      </c>
      <c r="H4016" t="s">
        <v>13397</v>
      </c>
      <c r="I4016" t="s">
        <v>13425</v>
      </c>
      <c r="J4016">
        <v>0</v>
      </c>
      <c r="K4016">
        <v>0</v>
      </c>
      <c r="L4016">
        <v>0</v>
      </c>
      <c r="M4016">
        <v>0</v>
      </c>
      <c r="N4016">
        <v>0</v>
      </c>
      <c r="O4016">
        <v>0</v>
      </c>
    </row>
    <row r="4017" spans="1:15">
      <c r="A4017">
        <v>1346</v>
      </c>
      <c r="B4017">
        <v>4303</v>
      </c>
      <c r="C4017" s="10">
        <v>430335</v>
      </c>
      <c r="D4017" t="s">
        <v>6669</v>
      </c>
      <c r="E4017" t="s">
        <v>13396</v>
      </c>
      <c r="F4017" t="s">
        <v>13426</v>
      </c>
      <c r="G4017" t="s">
        <v>6672</v>
      </c>
      <c r="H4017" t="s">
        <v>13397</v>
      </c>
      <c r="I4017" t="s">
        <v>13427</v>
      </c>
      <c r="J4017">
        <v>0</v>
      </c>
      <c r="K4017">
        <v>0</v>
      </c>
      <c r="L4017">
        <v>0</v>
      </c>
      <c r="M4017">
        <v>0</v>
      </c>
      <c r="N4017">
        <v>0</v>
      </c>
      <c r="O4017">
        <v>0</v>
      </c>
    </row>
    <row r="4018" spans="1:15">
      <c r="A4018">
        <v>1346</v>
      </c>
      <c r="B4018">
        <v>4304</v>
      </c>
      <c r="C4018" s="10">
        <v>430401</v>
      </c>
      <c r="D4018" t="s">
        <v>6669</v>
      </c>
      <c r="E4018" t="s">
        <v>13396</v>
      </c>
      <c r="F4018" t="s">
        <v>13428</v>
      </c>
      <c r="G4018" t="s">
        <v>6672</v>
      </c>
      <c r="H4018" t="s">
        <v>13397</v>
      </c>
      <c r="I4018" t="s">
        <v>13429</v>
      </c>
      <c r="J4018">
        <v>0</v>
      </c>
      <c r="K4018">
        <v>0</v>
      </c>
      <c r="L4018">
        <v>0</v>
      </c>
      <c r="M4018">
        <v>0</v>
      </c>
      <c r="N4018">
        <v>0</v>
      </c>
      <c r="O4018">
        <v>0</v>
      </c>
    </row>
    <row r="4019" spans="1:15">
      <c r="A4019">
        <v>1346</v>
      </c>
      <c r="B4019">
        <v>4304</v>
      </c>
      <c r="C4019" s="10">
        <v>430418</v>
      </c>
      <c r="D4019" t="s">
        <v>6669</v>
      </c>
      <c r="E4019" t="s">
        <v>13396</v>
      </c>
      <c r="F4019" t="s">
        <v>13430</v>
      </c>
      <c r="G4019" t="s">
        <v>6672</v>
      </c>
      <c r="H4019" t="s">
        <v>13397</v>
      </c>
      <c r="I4019" t="s">
        <v>13431</v>
      </c>
      <c r="J4019">
        <v>0</v>
      </c>
      <c r="K4019">
        <v>0</v>
      </c>
      <c r="L4019">
        <v>0</v>
      </c>
      <c r="M4019">
        <v>0</v>
      </c>
      <c r="N4019">
        <v>0</v>
      </c>
      <c r="O4019">
        <v>0</v>
      </c>
    </row>
    <row r="4020" spans="1:15">
      <c r="A4020">
        <v>1346</v>
      </c>
      <c r="B4020">
        <v>4304</v>
      </c>
      <c r="C4020" s="10">
        <v>430403</v>
      </c>
      <c r="D4020" t="s">
        <v>6669</v>
      </c>
      <c r="E4020" t="s">
        <v>13396</v>
      </c>
      <c r="F4020" t="s">
        <v>13432</v>
      </c>
      <c r="G4020" t="s">
        <v>6672</v>
      </c>
      <c r="H4020" t="s">
        <v>13397</v>
      </c>
      <c r="I4020" t="s">
        <v>13433</v>
      </c>
      <c r="J4020">
        <v>0</v>
      </c>
      <c r="K4020">
        <v>0</v>
      </c>
      <c r="L4020">
        <v>0</v>
      </c>
      <c r="M4020">
        <v>0</v>
      </c>
      <c r="N4020">
        <v>0</v>
      </c>
      <c r="O4020">
        <v>0</v>
      </c>
    </row>
    <row r="4021" spans="1:15">
      <c r="A4021">
        <v>1346</v>
      </c>
      <c r="B4021">
        <v>4304</v>
      </c>
      <c r="C4021" s="10">
        <v>430404</v>
      </c>
      <c r="D4021" t="s">
        <v>6669</v>
      </c>
      <c r="E4021" t="s">
        <v>13396</v>
      </c>
      <c r="F4021" t="s">
        <v>13434</v>
      </c>
      <c r="G4021" t="s">
        <v>6672</v>
      </c>
      <c r="H4021" t="s">
        <v>13397</v>
      </c>
      <c r="I4021" t="s">
        <v>13435</v>
      </c>
      <c r="J4021">
        <v>0</v>
      </c>
      <c r="K4021">
        <v>0</v>
      </c>
      <c r="L4021">
        <v>0</v>
      </c>
      <c r="M4021">
        <v>0</v>
      </c>
      <c r="N4021">
        <v>0</v>
      </c>
      <c r="O4021">
        <v>0</v>
      </c>
    </row>
    <row r="4022" spans="1:15">
      <c r="A4022">
        <v>1346</v>
      </c>
      <c r="B4022">
        <v>4303</v>
      </c>
      <c r="C4022" s="10">
        <v>430333</v>
      </c>
      <c r="D4022" t="s">
        <v>6669</v>
      </c>
      <c r="E4022" t="s">
        <v>13396</v>
      </c>
      <c r="F4022" t="s">
        <v>13436</v>
      </c>
      <c r="G4022" t="s">
        <v>6672</v>
      </c>
      <c r="H4022" t="s">
        <v>13397</v>
      </c>
      <c r="I4022" t="s">
        <v>13437</v>
      </c>
      <c r="J4022">
        <v>0</v>
      </c>
      <c r="K4022">
        <v>0</v>
      </c>
      <c r="L4022">
        <v>0</v>
      </c>
      <c r="M4022">
        <v>0</v>
      </c>
      <c r="N4022">
        <v>0</v>
      </c>
      <c r="O4022">
        <v>0</v>
      </c>
    </row>
    <row r="4023" spans="1:15">
      <c r="A4023">
        <v>1346</v>
      </c>
      <c r="B4023">
        <v>4303</v>
      </c>
      <c r="C4023" s="10">
        <v>430334</v>
      </c>
      <c r="D4023" t="s">
        <v>6669</v>
      </c>
      <c r="E4023" t="s">
        <v>13396</v>
      </c>
      <c r="F4023" t="s">
        <v>13438</v>
      </c>
      <c r="G4023" t="s">
        <v>6672</v>
      </c>
      <c r="H4023" t="s">
        <v>13397</v>
      </c>
      <c r="I4023" t="s">
        <v>13439</v>
      </c>
      <c r="J4023">
        <v>0</v>
      </c>
      <c r="K4023">
        <v>0</v>
      </c>
      <c r="L4023">
        <v>0</v>
      </c>
      <c r="M4023">
        <v>0</v>
      </c>
      <c r="N4023">
        <v>0</v>
      </c>
      <c r="O4023">
        <v>0</v>
      </c>
    </row>
    <row r="4024" spans="1:15">
      <c r="A4024">
        <v>1346</v>
      </c>
      <c r="B4024">
        <v>4304</v>
      </c>
      <c r="C4024" s="10">
        <v>430417</v>
      </c>
      <c r="D4024" t="s">
        <v>6669</v>
      </c>
      <c r="E4024" t="s">
        <v>13396</v>
      </c>
      <c r="F4024" t="s">
        <v>13440</v>
      </c>
      <c r="G4024" t="s">
        <v>6672</v>
      </c>
      <c r="H4024" t="s">
        <v>13397</v>
      </c>
      <c r="I4024" t="s">
        <v>13441</v>
      </c>
      <c r="J4024">
        <v>0</v>
      </c>
      <c r="K4024">
        <v>0</v>
      </c>
      <c r="L4024">
        <v>0</v>
      </c>
      <c r="M4024">
        <v>0</v>
      </c>
      <c r="N4024">
        <v>0</v>
      </c>
      <c r="O4024">
        <v>0</v>
      </c>
    </row>
    <row r="4025" spans="1:15">
      <c r="A4025">
        <v>1346</v>
      </c>
      <c r="B4025">
        <v>4304</v>
      </c>
      <c r="C4025" s="10">
        <v>430419</v>
      </c>
      <c r="D4025" t="s">
        <v>6669</v>
      </c>
      <c r="E4025" t="s">
        <v>13396</v>
      </c>
      <c r="F4025" t="s">
        <v>13442</v>
      </c>
      <c r="G4025" t="s">
        <v>6672</v>
      </c>
      <c r="H4025" t="s">
        <v>13397</v>
      </c>
      <c r="I4025" t="s">
        <v>13443</v>
      </c>
      <c r="J4025">
        <v>0</v>
      </c>
      <c r="K4025">
        <v>0</v>
      </c>
      <c r="L4025">
        <v>0</v>
      </c>
      <c r="M4025">
        <v>0</v>
      </c>
      <c r="N4025">
        <v>0</v>
      </c>
      <c r="O4025">
        <v>0</v>
      </c>
    </row>
    <row r="4026" spans="1:15">
      <c r="A4026">
        <v>1346</v>
      </c>
      <c r="B4026">
        <v>4304</v>
      </c>
      <c r="C4026" s="10">
        <v>430415</v>
      </c>
      <c r="D4026" t="s">
        <v>6669</v>
      </c>
      <c r="E4026" t="s">
        <v>13396</v>
      </c>
      <c r="F4026" t="s">
        <v>13444</v>
      </c>
      <c r="G4026" t="s">
        <v>6672</v>
      </c>
      <c r="H4026" t="s">
        <v>13397</v>
      </c>
      <c r="I4026" t="s">
        <v>13445</v>
      </c>
      <c r="J4026">
        <v>0</v>
      </c>
      <c r="K4026">
        <v>0</v>
      </c>
      <c r="L4026">
        <v>0</v>
      </c>
      <c r="M4026">
        <v>0</v>
      </c>
      <c r="N4026">
        <v>0</v>
      </c>
      <c r="O4026">
        <v>0</v>
      </c>
    </row>
    <row r="4027" spans="1:15">
      <c r="A4027">
        <v>1346</v>
      </c>
      <c r="B4027">
        <v>4933</v>
      </c>
      <c r="C4027" s="10">
        <v>493341</v>
      </c>
      <c r="D4027" t="s">
        <v>6669</v>
      </c>
      <c r="E4027" t="s">
        <v>13396</v>
      </c>
      <c r="F4027" t="s">
        <v>13446</v>
      </c>
      <c r="G4027" t="s">
        <v>6672</v>
      </c>
      <c r="H4027" t="s">
        <v>13397</v>
      </c>
      <c r="I4027" t="s">
        <v>13447</v>
      </c>
      <c r="J4027">
        <v>0</v>
      </c>
      <c r="K4027">
        <v>0</v>
      </c>
      <c r="L4027">
        <v>0</v>
      </c>
      <c r="M4027">
        <v>0</v>
      </c>
      <c r="N4027">
        <v>0</v>
      </c>
      <c r="O4027">
        <v>0</v>
      </c>
    </row>
    <row r="4028" spans="1:15">
      <c r="A4028">
        <v>1346</v>
      </c>
      <c r="B4028">
        <v>4931</v>
      </c>
      <c r="C4028" s="10">
        <v>493117</v>
      </c>
      <c r="D4028" t="s">
        <v>6669</v>
      </c>
      <c r="E4028" t="s">
        <v>13396</v>
      </c>
      <c r="F4028" t="s">
        <v>8428</v>
      </c>
      <c r="G4028" t="s">
        <v>6672</v>
      </c>
      <c r="H4028" t="s">
        <v>13397</v>
      </c>
      <c r="I4028" t="s">
        <v>7248</v>
      </c>
      <c r="J4028">
        <v>0</v>
      </c>
      <c r="K4028">
        <v>0</v>
      </c>
      <c r="L4028">
        <v>0</v>
      </c>
      <c r="M4028">
        <v>0</v>
      </c>
      <c r="N4028">
        <v>0</v>
      </c>
      <c r="O4028">
        <v>0</v>
      </c>
    </row>
    <row r="4029" spans="1:15">
      <c r="A4029">
        <v>1346</v>
      </c>
      <c r="B4029">
        <v>4925</v>
      </c>
      <c r="C4029" s="10">
        <v>492563</v>
      </c>
      <c r="D4029" t="s">
        <v>6669</v>
      </c>
      <c r="E4029" t="s">
        <v>13396</v>
      </c>
      <c r="F4029" t="s">
        <v>13448</v>
      </c>
      <c r="G4029" t="s">
        <v>6672</v>
      </c>
      <c r="H4029" t="s">
        <v>13397</v>
      </c>
      <c r="I4029" t="s">
        <v>13449</v>
      </c>
      <c r="J4029">
        <v>0</v>
      </c>
      <c r="K4029">
        <v>0</v>
      </c>
      <c r="L4029">
        <v>0</v>
      </c>
      <c r="M4029">
        <v>0</v>
      </c>
      <c r="N4029">
        <v>0</v>
      </c>
      <c r="O4029">
        <v>0</v>
      </c>
    </row>
    <row r="4030" spans="1:15">
      <c r="A4030">
        <v>1346</v>
      </c>
      <c r="B4030">
        <v>4926</v>
      </c>
      <c r="C4030" s="10">
        <v>492675</v>
      </c>
      <c r="D4030" t="s">
        <v>6669</v>
      </c>
      <c r="E4030" t="s">
        <v>13396</v>
      </c>
      <c r="F4030" t="s">
        <v>13450</v>
      </c>
      <c r="G4030" t="s">
        <v>6672</v>
      </c>
      <c r="H4030" t="s">
        <v>13397</v>
      </c>
      <c r="I4030" t="s">
        <v>13451</v>
      </c>
      <c r="J4030">
        <v>0</v>
      </c>
      <c r="K4030">
        <v>0</v>
      </c>
      <c r="L4030">
        <v>0</v>
      </c>
      <c r="M4030">
        <v>0</v>
      </c>
      <c r="N4030">
        <v>0</v>
      </c>
      <c r="O4030">
        <v>0</v>
      </c>
    </row>
    <row r="4031" spans="1:15">
      <c r="A4031">
        <v>1346</v>
      </c>
      <c r="B4031">
        <v>4931</v>
      </c>
      <c r="C4031" s="10">
        <v>493105</v>
      </c>
      <c r="D4031" t="s">
        <v>6669</v>
      </c>
      <c r="E4031" t="s">
        <v>13396</v>
      </c>
      <c r="F4031" t="s">
        <v>8431</v>
      </c>
      <c r="G4031" t="s">
        <v>6672</v>
      </c>
      <c r="H4031" t="s">
        <v>13397</v>
      </c>
      <c r="I4031" t="s">
        <v>8432</v>
      </c>
      <c r="J4031">
        <v>0</v>
      </c>
      <c r="K4031">
        <v>0</v>
      </c>
      <c r="L4031">
        <v>0</v>
      </c>
      <c r="M4031">
        <v>0</v>
      </c>
      <c r="N4031">
        <v>0</v>
      </c>
      <c r="O4031">
        <v>0</v>
      </c>
    </row>
    <row r="4032" spans="1:15">
      <c r="A4032">
        <v>1346</v>
      </c>
      <c r="B4032">
        <v>4925</v>
      </c>
      <c r="C4032" s="10">
        <v>492565</v>
      </c>
      <c r="D4032" t="s">
        <v>6669</v>
      </c>
      <c r="E4032" t="s">
        <v>13396</v>
      </c>
      <c r="F4032" t="s">
        <v>13452</v>
      </c>
      <c r="G4032" t="s">
        <v>6672</v>
      </c>
      <c r="H4032" t="s">
        <v>13397</v>
      </c>
      <c r="I4032" t="s">
        <v>13453</v>
      </c>
      <c r="J4032">
        <v>0</v>
      </c>
      <c r="K4032">
        <v>0</v>
      </c>
      <c r="L4032">
        <v>0</v>
      </c>
      <c r="M4032">
        <v>0</v>
      </c>
      <c r="N4032">
        <v>0</v>
      </c>
      <c r="O4032">
        <v>0</v>
      </c>
    </row>
    <row r="4033" spans="1:15">
      <c r="A4033">
        <v>1346</v>
      </c>
      <c r="B4033">
        <v>4931</v>
      </c>
      <c r="C4033" s="10">
        <v>493112</v>
      </c>
      <c r="D4033" t="s">
        <v>6669</v>
      </c>
      <c r="E4033" t="s">
        <v>13396</v>
      </c>
      <c r="F4033" t="s">
        <v>8461</v>
      </c>
      <c r="G4033" t="s">
        <v>6672</v>
      </c>
      <c r="H4033" t="s">
        <v>13397</v>
      </c>
      <c r="I4033" t="s">
        <v>8462</v>
      </c>
      <c r="J4033">
        <v>0</v>
      </c>
      <c r="K4033">
        <v>0</v>
      </c>
      <c r="L4033">
        <v>0</v>
      </c>
      <c r="M4033">
        <v>0</v>
      </c>
      <c r="N4033">
        <v>0</v>
      </c>
      <c r="O4033">
        <v>0</v>
      </c>
    </row>
    <row r="4034" spans="1:15">
      <c r="A4034">
        <v>1346</v>
      </c>
      <c r="B4034">
        <v>4931</v>
      </c>
      <c r="C4034" s="10">
        <v>493111</v>
      </c>
      <c r="D4034" t="s">
        <v>6669</v>
      </c>
      <c r="E4034" t="s">
        <v>13396</v>
      </c>
      <c r="F4034" t="s">
        <v>13454</v>
      </c>
      <c r="G4034" t="s">
        <v>6672</v>
      </c>
      <c r="H4034" t="s">
        <v>13397</v>
      </c>
      <c r="I4034" t="s">
        <v>13455</v>
      </c>
      <c r="J4034">
        <v>0</v>
      </c>
      <c r="K4034">
        <v>0</v>
      </c>
      <c r="L4034">
        <v>0</v>
      </c>
      <c r="M4034">
        <v>0</v>
      </c>
      <c r="N4034">
        <v>0</v>
      </c>
      <c r="O4034">
        <v>0</v>
      </c>
    </row>
    <row r="4035" spans="1:15">
      <c r="A4035">
        <v>1346</v>
      </c>
      <c r="B4035">
        <v>4931</v>
      </c>
      <c r="C4035" s="10">
        <v>493123</v>
      </c>
      <c r="D4035" t="s">
        <v>6669</v>
      </c>
      <c r="E4035" t="s">
        <v>13396</v>
      </c>
      <c r="F4035" t="s">
        <v>13456</v>
      </c>
      <c r="G4035" t="s">
        <v>6672</v>
      </c>
      <c r="H4035" t="s">
        <v>13397</v>
      </c>
      <c r="I4035" t="s">
        <v>13457</v>
      </c>
      <c r="J4035">
        <v>0</v>
      </c>
      <c r="K4035">
        <v>0</v>
      </c>
      <c r="L4035">
        <v>0</v>
      </c>
      <c r="M4035">
        <v>0</v>
      </c>
      <c r="N4035">
        <v>0</v>
      </c>
      <c r="O4035">
        <v>0</v>
      </c>
    </row>
    <row r="4036" spans="1:15">
      <c r="A4036">
        <v>1346</v>
      </c>
      <c r="B4036">
        <v>4931</v>
      </c>
      <c r="C4036" s="10">
        <v>493121</v>
      </c>
      <c r="D4036" t="s">
        <v>6669</v>
      </c>
      <c r="E4036" t="s">
        <v>13396</v>
      </c>
      <c r="F4036" t="s">
        <v>13458</v>
      </c>
      <c r="G4036" t="s">
        <v>6672</v>
      </c>
      <c r="H4036" t="s">
        <v>13397</v>
      </c>
      <c r="I4036" t="s">
        <v>13459</v>
      </c>
      <c r="J4036">
        <v>0</v>
      </c>
      <c r="K4036">
        <v>0</v>
      </c>
      <c r="L4036">
        <v>0</v>
      </c>
      <c r="M4036">
        <v>1</v>
      </c>
      <c r="N4036">
        <v>0</v>
      </c>
      <c r="O4036">
        <v>0</v>
      </c>
    </row>
    <row r="4037" spans="1:15">
      <c r="A4037">
        <v>1346</v>
      </c>
      <c r="B4037">
        <v>4931</v>
      </c>
      <c r="C4037" s="10">
        <v>493103</v>
      </c>
      <c r="D4037" t="s">
        <v>6669</v>
      </c>
      <c r="E4037" t="s">
        <v>13396</v>
      </c>
      <c r="F4037" t="s">
        <v>8512</v>
      </c>
      <c r="G4037" t="s">
        <v>6672</v>
      </c>
      <c r="H4037" t="s">
        <v>13397</v>
      </c>
      <c r="I4037" t="s">
        <v>13460</v>
      </c>
      <c r="J4037">
        <v>0</v>
      </c>
      <c r="K4037">
        <v>0</v>
      </c>
      <c r="L4037">
        <v>0</v>
      </c>
      <c r="M4037">
        <v>0</v>
      </c>
      <c r="N4037">
        <v>0</v>
      </c>
      <c r="O4037">
        <v>0</v>
      </c>
    </row>
    <row r="4038" spans="1:15">
      <c r="A4038">
        <v>1346</v>
      </c>
      <c r="B4038">
        <v>4931</v>
      </c>
      <c r="C4038" s="10">
        <v>493128</v>
      </c>
      <c r="D4038" t="s">
        <v>6669</v>
      </c>
      <c r="E4038" t="s">
        <v>13396</v>
      </c>
      <c r="F4038" t="s">
        <v>13461</v>
      </c>
      <c r="G4038" t="s">
        <v>6672</v>
      </c>
      <c r="H4038" t="s">
        <v>13397</v>
      </c>
      <c r="I4038" t="s">
        <v>13462</v>
      </c>
      <c r="J4038">
        <v>0</v>
      </c>
      <c r="K4038">
        <v>0</v>
      </c>
      <c r="L4038">
        <v>0</v>
      </c>
      <c r="M4038">
        <v>0</v>
      </c>
      <c r="N4038">
        <v>0</v>
      </c>
      <c r="O4038">
        <v>0</v>
      </c>
    </row>
    <row r="4039" spans="1:15">
      <c r="A4039">
        <v>1346</v>
      </c>
      <c r="B4039">
        <v>4926</v>
      </c>
      <c r="C4039" s="10">
        <v>492672</v>
      </c>
      <c r="D4039" t="s">
        <v>6669</v>
      </c>
      <c r="E4039" t="s">
        <v>13396</v>
      </c>
      <c r="F4039" t="s">
        <v>13463</v>
      </c>
      <c r="G4039" t="s">
        <v>6672</v>
      </c>
      <c r="H4039" t="s">
        <v>13397</v>
      </c>
      <c r="I4039" t="s">
        <v>13464</v>
      </c>
      <c r="J4039">
        <v>0</v>
      </c>
      <c r="K4039">
        <v>0</v>
      </c>
      <c r="L4039">
        <v>0</v>
      </c>
      <c r="M4039">
        <v>0</v>
      </c>
      <c r="N4039">
        <v>0</v>
      </c>
      <c r="O4039">
        <v>0</v>
      </c>
    </row>
    <row r="4040" spans="1:15">
      <c r="A4040">
        <v>1346</v>
      </c>
      <c r="B4040">
        <v>4931</v>
      </c>
      <c r="C4040" s="10">
        <v>493122</v>
      </c>
      <c r="D4040" t="s">
        <v>6669</v>
      </c>
      <c r="E4040" t="s">
        <v>13396</v>
      </c>
      <c r="F4040" t="s">
        <v>13465</v>
      </c>
      <c r="G4040" t="s">
        <v>6672</v>
      </c>
      <c r="H4040" t="s">
        <v>13397</v>
      </c>
      <c r="I4040" t="s">
        <v>13466</v>
      </c>
      <c r="J4040">
        <v>0</v>
      </c>
      <c r="K4040">
        <v>0</v>
      </c>
      <c r="L4040">
        <v>0</v>
      </c>
      <c r="M4040">
        <v>0</v>
      </c>
      <c r="N4040">
        <v>0</v>
      </c>
      <c r="O4040">
        <v>0</v>
      </c>
    </row>
    <row r="4041" spans="1:15">
      <c r="A4041">
        <v>1346</v>
      </c>
      <c r="B4041">
        <v>4931</v>
      </c>
      <c r="C4041" s="10">
        <v>493124</v>
      </c>
      <c r="D4041" t="s">
        <v>6669</v>
      </c>
      <c r="E4041" t="s">
        <v>13396</v>
      </c>
      <c r="F4041" t="s">
        <v>11946</v>
      </c>
      <c r="G4041" t="s">
        <v>6672</v>
      </c>
      <c r="H4041" t="s">
        <v>13397</v>
      </c>
      <c r="I4041" t="s">
        <v>11947</v>
      </c>
      <c r="J4041">
        <v>0</v>
      </c>
      <c r="K4041">
        <v>0</v>
      </c>
      <c r="L4041">
        <v>0</v>
      </c>
      <c r="M4041">
        <v>0</v>
      </c>
      <c r="N4041">
        <v>0</v>
      </c>
      <c r="O4041">
        <v>0</v>
      </c>
    </row>
    <row r="4042" spans="1:15">
      <c r="A4042">
        <v>1346</v>
      </c>
      <c r="B4042">
        <v>4931</v>
      </c>
      <c r="C4042" s="10">
        <v>493102</v>
      </c>
      <c r="D4042" t="s">
        <v>6669</v>
      </c>
      <c r="E4042" t="s">
        <v>13396</v>
      </c>
      <c r="F4042" t="s">
        <v>13467</v>
      </c>
      <c r="G4042" t="s">
        <v>6672</v>
      </c>
      <c r="H4042" t="s">
        <v>13397</v>
      </c>
      <c r="I4042" t="s">
        <v>9493</v>
      </c>
      <c r="J4042">
        <v>0</v>
      </c>
      <c r="K4042">
        <v>0</v>
      </c>
      <c r="L4042">
        <v>0</v>
      </c>
      <c r="M4042">
        <v>0</v>
      </c>
      <c r="N4042">
        <v>0</v>
      </c>
      <c r="O4042">
        <v>0</v>
      </c>
    </row>
    <row r="4043" spans="1:15">
      <c r="A4043">
        <v>1346</v>
      </c>
      <c r="B4043">
        <v>4926</v>
      </c>
      <c r="C4043" s="10">
        <v>492673</v>
      </c>
      <c r="D4043" t="s">
        <v>6669</v>
      </c>
      <c r="E4043" t="s">
        <v>13396</v>
      </c>
      <c r="F4043" t="s">
        <v>13468</v>
      </c>
      <c r="G4043" t="s">
        <v>6672</v>
      </c>
      <c r="H4043" t="s">
        <v>13397</v>
      </c>
      <c r="I4043" t="s">
        <v>13469</v>
      </c>
      <c r="J4043">
        <v>0</v>
      </c>
      <c r="K4043">
        <v>0</v>
      </c>
      <c r="L4043">
        <v>0</v>
      </c>
      <c r="M4043">
        <v>0</v>
      </c>
      <c r="N4043">
        <v>0</v>
      </c>
      <c r="O4043">
        <v>0</v>
      </c>
    </row>
    <row r="4044" spans="1:15">
      <c r="A4044">
        <v>1346</v>
      </c>
      <c r="B4044">
        <v>4931</v>
      </c>
      <c r="C4044" s="10">
        <v>493106</v>
      </c>
      <c r="D4044" t="s">
        <v>6669</v>
      </c>
      <c r="E4044" t="s">
        <v>13396</v>
      </c>
      <c r="F4044" t="s">
        <v>13387</v>
      </c>
      <c r="G4044" t="s">
        <v>6672</v>
      </c>
      <c r="H4044" t="s">
        <v>13397</v>
      </c>
      <c r="I4044" t="s">
        <v>13388</v>
      </c>
      <c r="J4044">
        <v>0</v>
      </c>
      <c r="K4044">
        <v>0</v>
      </c>
      <c r="L4044">
        <v>0</v>
      </c>
      <c r="M4044">
        <v>0</v>
      </c>
      <c r="N4044">
        <v>0</v>
      </c>
      <c r="O4044">
        <v>0</v>
      </c>
    </row>
    <row r="4045" spans="1:15">
      <c r="A4045">
        <v>1346</v>
      </c>
      <c r="B4045">
        <v>4931</v>
      </c>
      <c r="C4045" s="10">
        <v>493107</v>
      </c>
      <c r="D4045" t="s">
        <v>6669</v>
      </c>
      <c r="E4045" t="s">
        <v>13396</v>
      </c>
      <c r="F4045" t="s">
        <v>8584</v>
      </c>
      <c r="G4045" t="s">
        <v>6672</v>
      </c>
      <c r="H4045" t="s">
        <v>13397</v>
      </c>
      <c r="I4045" t="s">
        <v>8585</v>
      </c>
      <c r="J4045">
        <v>0</v>
      </c>
      <c r="K4045">
        <v>0</v>
      </c>
      <c r="L4045">
        <v>0</v>
      </c>
      <c r="M4045">
        <v>0</v>
      </c>
      <c r="N4045">
        <v>0</v>
      </c>
      <c r="O4045">
        <v>0</v>
      </c>
    </row>
    <row r="4046" spans="1:15">
      <c r="A4046">
        <v>1346</v>
      </c>
      <c r="B4046">
        <v>4931</v>
      </c>
      <c r="C4046" s="10">
        <v>493114</v>
      </c>
      <c r="D4046" t="s">
        <v>6669</v>
      </c>
      <c r="E4046" t="s">
        <v>13396</v>
      </c>
      <c r="F4046" t="s">
        <v>13470</v>
      </c>
      <c r="G4046" t="s">
        <v>6672</v>
      </c>
      <c r="H4046" t="s">
        <v>13397</v>
      </c>
      <c r="I4046" t="s">
        <v>13471</v>
      </c>
      <c r="J4046">
        <v>0</v>
      </c>
      <c r="K4046">
        <v>0</v>
      </c>
      <c r="L4046">
        <v>0</v>
      </c>
      <c r="M4046">
        <v>0</v>
      </c>
      <c r="N4046">
        <v>0</v>
      </c>
      <c r="O4046">
        <v>0</v>
      </c>
    </row>
    <row r="4047" spans="1:15">
      <c r="A4047">
        <v>1346</v>
      </c>
      <c r="B4047">
        <v>4931</v>
      </c>
      <c r="C4047" s="10">
        <v>493118</v>
      </c>
      <c r="D4047" t="s">
        <v>6669</v>
      </c>
      <c r="E4047" t="s">
        <v>13396</v>
      </c>
      <c r="F4047" t="s">
        <v>9508</v>
      </c>
      <c r="G4047" t="s">
        <v>6672</v>
      </c>
      <c r="H4047" t="s">
        <v>13397</v>
      </c>
      <c r="I4047" t="s">
        <v>9333</v>
      </c>
      <c r="J4047">
        <v>0</v>
      </c>
      <c r="K4047">
        <v>0</v>
      </c>
      <c r="L4047">
        <v>0</v>
      </c>
      <c r="M4047">
        <v>0</v>
      </c>
      <c r="N4047">
        <v>0</v>
      </c>
      <c r="O4047">
        <v>0</v>
      </c>
    </row>
    <row r="4048" spans="1:15">
      <c r="A4048">
        <v>1346</v>
      </c>
      <c r="B4048">
        <v>4931</v>
      </c>
      <c r="C4048" s="10">
        <v>493116</v>
      </c>
      <c r="D4048" t="s">
        <v>6669</v>
      </c>
      <c r="E4048" t="s">
        <v>13396</v>
      </c>
      <c r="F4048" t="s">
        <v>10889</v>
      </c>
      <c r="G4048" t="s">
        <v>6672</v>
      </c>
      <c r="H4048" t="s">
        <v>13397</v>
      </c>
      <c r="I4048" t="s">
        <v>10890</v>
      </c>
      <c r="J4048">
        <v>0</v>
      </c>
      <c r="K4048">
        <v>0</v>
      </c>
      <c r="L4048">
        <v>0</v>
      </c>
      <c r="M4048">
        <v>0</v>
      </c>
      <c r="N4048">
        <v>0</v>
      </c>
      <c r="O4048">
        <v>0</v>
      </c>
    </row>
    <row r="4049" spans="1:15">
      <c r="A4049">
        <v>1346</v>
      </c>
      <c r="B4049">
        <v>4931</v>
      </c>
      <c r="C4049" s="10">
        <v>493101</v>
      </c>
      <c r="D4049" t="s">
        <v>6669</v>
      </c>
      <c r="E4049" t="s">
        <v>13396</v>
      </c>
      <c r="F4049" t="s">
        <v>8616</v>
      </c>
      <c r="G4049" t="s">
        <v>6672</v>
      </c>
      <c r="H4049" t="s">
        <v>13397</v>
      </c>
      <c r="I4049" t="s">
        <v>8617</v>
      </c>
      <c r="J4049">
        <v>0</v>
      </c>
      <c r="K4049">
        <v>0</v>
      </c>
      <c r="L4049">
        <v>0</v>
      </c>
      <c r="M4049">
        <v>0</v>
      </c>
      <c r="N4049">
        <v>0</v>
      </c>
      <c r="O4049">
        <v>0</v>
      </c>
    </row>
    <row r="4050" spans="1:15">
      <c r="A4050">
        <v>1346</v>
      </c>
      <c r="B4050">
        <v>4926</v>
      </c>
      <c r="C4050" s="10">
        <v>492671</v>
      </c>
      <c r="D4050" t="s">
        <v>6669</v>
      </c>
      <c r="E4050" t="s">
        <v>13396</v>
      </c>
      <c r="F4050" t="s">
        <v>13472</v>
      </c>
      <c r="G4050" t="s">
        <v>6672</v>
      </c>
      <c r="H4050" t="s">
        <v>13397</v>
      </c>
      <c r="I4050" t="s">
        <v>13473</v>
      </c>
      <c r="J4050">
        <v>0</v>
      </c>
      <c r="K4050">
        <v>0</v>
      </c>
      <c r="L4050">
        <v>0</v>
      </c>
      <c r="M4050">
        <v>0</v>
      </c>
      <c r="N4050">
        <v>0</v>
      </c>
      <c r="O4050">
        <v>0</v>
      </c>
    </row>
    <row r="4051" spans="1:15">
      <c r="A4051">
        <v>1346</v>
      </c>
      <c r="B4051">
        <v>4933</v>
      </c>
      <c r="C4051" s="10">
        <v>493342</v>
      </c>
      <c r="D4051" t="s">
        <v>6669</v>
      </c>
      <c r="E4051" t="s">
        <v>13396</v>
      </c>
      <c r="F4051" t="s">
        <v>13474</v>
      </c>
      <c r="G4051" t="s">
        <v>6672</v>
      </c>
      <c r="H4051" t="s">
        <v>13397</v>
      </c>
      <c r="I4051" t="s">
        <v>13475</v>
      </c>
      <c r="J4051">
        <v>0</v>
      </c>
      <c r="K4051">
        <v>0</v>
      </c>
      <c r="L4051">
        <v>0</v>
      </c>
      <c r="M4051">
        <v>0</v>
      </c>
      <c r="N4051">
        <v>0</v>
      </c>
      <c r="O4051">
        <v>0</v>
      </c>
    </row>
    <row r="4052" spans="1:15">
      <c r="A4052">
        <v>1346</v>
      </c>
      <c r="B4052">
        <v>4926</v>
      </c>
      <c r="C4052" s="10">
        <v>492674</v>
      </c>
      <c r="D4052" t="s">
        <v>6669</v>
      </c>
      <c r="E4052" t="s">
        <v>13396</v>
      </c>
      <c r="F4052" t="s">
        <v>13476</v>
      </c>
      <c r="G4052" t="s">
        <v>6672</v>
      </c>
      <c r="H4052" t="s">
        <v>13397</v>
      </c>
      <c r="I4052" t="s">
        <v>13477</v>
      </c>
      <c r="J4052">
        <v>0</v>
      </c>
      <c r="K4052">
        <v>0</v>
      </c>
      <c r="L4052">
        <v>0</v>
      </c>
      <c r="M4052">
        <v>0</v>
      </c>
      <c r="N4052">
        <v>0</v>
      </c>
      <c r="O4052">
        <v>0</v>
      </c>
    </row>
    <row r="4053" spans="1:15">
      <c r="A4053">
        <v>1347</v>
      </c>
      <c r="B4053">
        <v>4935</v>
      </c>
      <c r="C4053" s="10">
        <v>493500</v>
      </c>
      <c r="D4053" t="s">
        <v>6669</v>
      </c>
      <c r="E4053" t="s">
        <v>13478</v>
      </c>
      <c r="F4053" t="s">
        <v>6671</v>
      </c>
      <c r="G4053" t="s">
        <v>6672</v>
      </c>
      <c r="H4053" t="s">
        <v>13479</v>
      </c>
      <c r="I4053" t="s">
        <v>6674</v>
      </c>
      <c r="J4053">
        <v>0</v>
      </c>
      <c r="K4053">
        <v>0</v>
      </c>
      <c r="L4053">
        <v>0</v>
      </c>
      <c r="M4053">
        <v>0</v>
      </c>
      <c r="N4053">
        <v>0</v>
      </c>
      <c r="O4053">
        <v>0</v>
      </c>
    </row>
    <row r="4054" spans="1:15">
      <c r="A4054">
        <v>1347</v>
      </c>
      <c r="B4054">
        <v>4935</v>
      </c>
      <c r="C4054" s="10">
        <v>493521</v>
      </c>
      <c r="D4054" t="s">
        <v>6669</v>
      </c>
      <c r="E4054" t="s">
        <v>13478</v>
      </c>
      <c r="F4054" t="s">
        <v>10101</v>
      </c>
      <c r="G4054" t="s">
        <v>6672</v>
      </c>
      <c r="H4054" t="s">
        <v>13479</v>
      </c>
      <c r="I4054" t="s">
        <v>10102</v>
      </c>
      <c r="J4054">
        <v>0</v>
      </c>
      <c r="K4054">
        <v>0</v>
      </c>
      <c r="L4054">
        <v>0</v>
      </c>
      <c r="M4054">
        <v>1</v>
      </c>
      <c r="N4054">
        <v>0</v>
      </c>
      <c r="O4054">
        <v>0</v>
      </c>
    </row>
    <row r="4055" spans="1:15">
      <c r="A4055">
        <v>1347</v>
      </c>
      <c r="B4055">
        <v>4935</v>
      </c>
      <c r="C4055" s="10">
        <v>493519</v>
      </c>
      <c r="D4055" t="s">
        <v>6669</v>
      </c>
      <c r="E4055" t="s">
        <v>13478</v>
      </c>
      <c r="F4055" t="s">
        <v>13480</v>
      </c>
      <c r="G4055" t="s">
        <v>6672</v>
      </c>
      <c r="H4055" t="s">
        <v>13479</v>
      </c>
      <c r="I4055" t="s">
        <v>13481</v>
      </c>
      <c r="J4055">
        <v>0</v>
      </c>
      <c r="K4055">
        <v>0</v>
      </c>
      <c r="L4055">
        <v>0</v>
      </c>
      <c r="M4055">
        <v>0</v>
      </c>
      <c r="N4055">
        <v>0</v>
      </c>
      <c r="O4055">
        <v>0</v>
      </c>
    </row>
    <row r="4056" spans="1:15">
      <c r="A4056">
        <v>1347</v>
      </c>
      <c r="B4056">
        <v>4935</v>
      </c>
      <c r="C4056" s="10">
        <v>493511</v>
      </c>
      <c r="D4056" t="s">
        <v>6669</v>
      </c>
      <c r="E4056" t="s">
        <v>13478</v>
      </c>
      <c r="F4056" t="s">
        <v>13482</v>
      </c>
      <c r="G4056" t="s">
        <v>6672</v>
      </c>
      <c r="H4056" t="s">
        <v>13479</v>
      </c>
      <c r="I4056" t="s">
        <v>13483</v>
      </c>
      <c r="J4056">
        <v>0</v>
      </c>
      <c r="K4056">
        <v>0</v>
      </c>
      <c r="L4056">
        <v>0</v>
      </c>
      <c r="M4056">
        <v>0</v>
      </c>
      <c r="N4056">
        <v>0</v>
      </c>
      <c r="O4056">
        <v>0</v>
      </c>
    </row>
    <row r="4057" spans="1:15">
      <c r="A4057">
        <v>1347</v>
      </c>
      <c r="B4057">
        <v>4935</v>
      </c>
      <c r="C4057" s="10">
        <v>493521</v>
      </c>
      <c r="D4057" t="s">
        <v>6669</v>
      </c>
      <c r="E4057" t="s">
        <v>13478</v>
      </c>
      <c r="F4057" t="s">
        <v>8360</v>
      </c>
      <c r="G4057" t="s">
        <v>6672</v>
      </c>
      <c r="H4057" t="s">
        <v>13479</v>
      </c>
      <c r="I4057" t="s">
        <v>8361</v>
      </c>
      <c r="J4057">
        <v>0</v>
      </c>
      <c r="K4057">
        <v>0</v>
      </c>
      <c r="L4057">
        <v>0</v>
      </c>
      <c r="M4057">
        <v>1</v>
      </c>
      <c r="N4057">
        <v>0</v>
      </c>
      <c r="O4057">
        <v>0</v>
      </c>
    </row>
    <row r="4058" spans="1:15">
      <c r="A4058">
        <v>1347</v>
      </c>
      <c r="B4058">
        <v>4935</v>
      </c>
      <c r="C4058" s="10">
        <v>493501</v>
      </c>
      <c r="D4058" t="s">
        <v>6669</v>
      </c>
      <c r="E4058" t="s">
        <v>13478</v>
      </c>
      <c r="F4058" t="s">
        <v>13484</v>
      </c>
      <c r="G4058" t="s">
        <v>6672</v>
      </c>
      <c r="H4058" t="s">
        <v>13479</v>
      </c>
      <c r="I4058" t="s">
        <v>13485</v>
      </c>
      <c r="J4058">
        <v>0</v>
      </c>
      <c r="K4058">
        <v>0</v>
      </c>
      <c r="L4058">
        <v>0</v>
      </c>
      <c r="M4058">
        <v>1</v>
      </c>
      <c r="N4058">
        <v>0</v>
      </c>
      <c r="O4058">
        <v>0</v>
      </c>
    </row>
    <row r="4059" spans="1:15">
      <c r="A4059">
        <v>1347</v>
      </c>
      <c r="B4059">
        <v>4935</v>
      </c>
      <c r="C4059" s="10">
        <v>493521</v>
      </c>
      <c r="D4059" t="s">
        <v>6669</v>
      </c>
      <c r="E4059" t="s">
        <v>13478</v>
      </c>
      <c r="F4059" t="s">
        <v>13486</v>
      </c>
      <c r="G4059" t="s">
        <v>6672</v>
      </c>
      <c r="H4059" t="s">
        <v>13479</v>
      </c>
      <c r="I4059" t="s">
        <v>13487</v>
      </c>
      <c r="J4059">
        <v>0</v>
      </c>
      <c r="K4059">
        <v>0</v>
      </c>
      <c r="L4059">
        <v>0</v>
      </c>
      <c r="M4059">
        <v>1</v>
      </c>
      <c r="N4059">
        <v>0</v>
      </c>
      <c r="O4059">
        <v>0</v>
      </c>
    </row>
    <row r="4060" spans="1:15">
      <c r="A4060">
        <v>1347</v>
      </c>
      <c r="B4060">
        <v>4935</v>
      </c>
      <c r="C4060" s="10">
        <v>493521</v>
      </c>
      <c r="D4060" t="s">
        <v>6669</v>
      </c>
      <c r="E4060" t="s">
        <v>13478</v>
      </c>
      <c r="F4060" t="s">
        <v>13488</v>
      </c>
      <c r="G4060" t="s">
        <v>6672</v>
      </c>
      <c r="H4060" t="s">
        <v>13479</v>
      </c>
      <c r="I4060" t="s">
        <v>13489</v>
      </c>
      <c r="J4060">
        <v>0</v>
      </c>
      <c r="K4060">
        <v>0</v>
      </c>
      <c r="L4060">
        <v>0</v>
      </c>
      <c r="M4060">
        <v>1</v>
      </c>
      <c r="N4060">
        <v>0</v>
      </c>
      <c r="O4060">
        <v>0</v>
      </c>
    </row>
    <row r="4061" spans="1:15">
      <c r="A4061">
        <v>1347</v>
      </c>
      <c r="B4061">
        <v>4935</v>
      </c>
      <c r="C4061" s="10">
        <v>493517</v>
      </c>
      <c r="D4061" t="s">
        <v>6669</v>
      </c>
      <c r="E4061" t="s">
        <v>13478</v>
      </c>
      <c r="F4061" t="s">
        <v>13490</v>
      </c>
      <c r="G4061" t="s">
        <v>6672</v>
      </c>
      <c r="H4061" t="s">
        <v>13479</v>
      </c>
      <c r="I4061" t="s">
        <v>13491</v>
      </c>
      <c r="J4061">
        <v>0</v>
      </c>
      <c r="K4061">
        <v>0</v>
      </c>
      <c r="L4061">
        <v>0</v>
      </c>
      <c r="M4061">
        <v>0</v>
      </c>
      <c r="N4061">
        <v>0</v>
      </c>
      <c r="O4061">
        <v>0</v>
      </c>
    </row>
    <row r="4062" spans="1:15">
      <c r="A4062">
        <v>1347</v>
      </c>
      <c r="B4062">
        <v>4935</v>
      </c>
      <c r="C4062" s="10">
        <v>493515</v>
      </c>
      <c r="D4062" t="s">
        <v>6669</v>
      </c>
      <c r="E4062" t="s">
        <v>13478</v>
      </c>
      <c r="F4062" t="s">
        <v>13492</v>
      </c>
      <c r="G4062" t="s">
        <v>6672</v>
      </c>
      <c r="H4062" t="s">
        <v>13479</v>
      </c>
      <c r="I4062" t="s">
        <v>13493</v>
      </c>
      <c r="J4062">
        <v>0</v>
      </c>
      <c r="K4062">
        <v>0</v>
      </c>
      <c r="L4062">
        <v>0</v>
      </c>
      <c r="M4062">
        <v>0</v>
      </c>
      <c r="N4062">
        <v>0</v>
      </c>
      <c r="O4062">
        <v>0</v>
      </c>
    </row>
    <row r="4063" spans="1:15">
      <c r="A4063">
        <v>1347</v>
      </c>
      <c r="B4063">
        <v>4934</v>
      </c>
      <c r="C4063" s="10">
        <v>493462</v>
      </c>
      <c r="D4063" t="s">
        <v>6669</v>
      </c>
      <c r="E4063" t="s">
        <v>13478</v>
      </c>
      <c r="F4063" t="s">
        <v>13494</v>
      </c>
      <c r="G4063" t="s">
        <v>6672</v>
      </c>
      <c r="H4063" t="s">
        <v>13479</v>
      </c>
      <c r="I4063" t="s">
        <v>13495</v>
      </c>
      <c r="J4063">
        <v>0</v>
      </c>
      <c r="K4063">
        <v>0</v>
      </c>
      <c r="L4063">
        <v>0</v>
      </c>
      <c r="M4063">
        <v>0</v>
      </c>
      <c r="N4063">
        <v>0</v>
      </c>
      <c r="O4063">
        <v>0</v>
      </c>
    </row>
    <row r="4064" spans="1:15">
      <c r="A4064">
        <v>1347</v>
      </c>
      <c r="B4064">
        <v>4935</v>
      </c>
      <c r="C4064" s="10">
        <v>493516</v>
      </c>
      <c r="D4064" t="s">
        <v>6669</v>
      </c>
      <c r="E4064" t="s">
        <v>13478</v>
      </c>
      <c r="F4064" t="s">
        <v>13496</v>
      </c>
      <c r="G4064" t="s">
        <v>6672</v>
      </c>
      <c r="H4064" t="s">
        <v>13479</v>
      </c>
      <c r="I4064" t="s">
        <v>13497</v>
      </c>
      <c r="J4064">
        <v>0</v>
      </c>
      <c r="K4064">
        <v>0</v>
      </c>
      <c r="L4064">
        <v>0</v>
      </c>
      <c r="M4064">
        <v>0</v>
      </c>
      <c r="N4064">
        <v>0</v>
      </c>
      <c r="O4064">
        <v>0</v>
      </c>
    </row>
    <row r="4065" spans="1:15">
      <c r="A4065">
        <v>1347</v>
      </c>
      <c r="B4065">
        <v>4935</v>
      </c>
      <c r="C4065" s="10">
        <v>493518</v>
      </c>
      <c r="D4065" t="s">
        <v>6669</v>
      </c>
      <c r="E4065" t="s">
        <v>13478</v>
      </c>
      <c r="F4065" t="s">
        <v>13498</v>
      </c>
      <c r="G4065" t="s">
        <v>6672</v>
      </c>
      <c r="H4065" t="s">
        <v>13479</v>
      </c>
      <c r="I4065" t="s">
        <v>13499</v>
      </c>
      <c r="J4065">
        <v>1</v>
      </c>
      <c r="K4065">
        <v>0</v>
      </c>
      <c r="L4065">
        <v>0</v>
      </c>
      <c r="M4065">
        <v>0</v>
      </c>
      <c r="N4065">
        <v>0</v>
      </c>
      <c r="O4065">
        <v>0</v>
      </c>
    </row>
    <row r="4066" spans="1:15">
      <c r="A4066">
        <v>1347</v>
      </c>
      <c r="B4066">
        <v>4951</v>
      </c>
      <c r="C4066" s="10">
        <v>495141</v>
      </c>
      <c r="D4066" t="s">
        <v>6669</v>
      </c>
      <c r="E4066" t="s">
        <v>13478</v>
      </c>
      <c r="F4066" t="s">
        <v>13500</v>
      </c>
      <c r="G4066" t="s">
        <v>6672</v>
      </c>
      <c r="H4066" t="s">
        <v>13479</v>
      </c>
      <c r="I4066" t="s">
        <v>13501</v>
      </c>
      <c r="J4066">
        <v>1</v>
      </c>
      <c r="K4066">
        <v>0</v>
      </c>
      <c r="L4066">
        <v>0</v>
      </c>
      <c r="M4066">
        <v>0</v>
      </c>
      <c r="N4066">
        <v>0</v>
      </c>
      <c r="O4066">
        <v>0</v>
      </c>
    </row>
    <row r="4067" spans="1:15">
      <c r="A4067">
        <v>1347</v>
      </c>
      <c r="B4067">
        <v>4935</v>
      </c>
      <c r="C4067" s="10">
        <v>493521</v>
      </c>
      <c r="D4067" t="s">
        <v>6669</v>
      </c>
      <c r="E4067" t="s">
        <v>13478</v>
      </c>
      <c r="F4067" t="s">
        <v>10957</v>
      </c>
      <c r="G4067" t="s">
        <v>6672</v>
      </c>
      <c r="H4067" t="s">
        <v>13479</v>
      </c>
      <c r="I4067" t="s">
        <v>10958</v>
      </c>
      <c r="J4067">
        <v>0</v>
      </c>
      <c r="K4067">
        <v>0</v>
      </c>
      <c r="L4067">
        <v>0</v>
      </c>
      <c r="M4067">
        <v>1</v>
      </c>
      <c r="N4067">
        <v>0</v>
      </c>
      <c r="O4067">
        <v>0</v>
      </c>
    </row>
    <row r="4068" spans="1:15">
      <c r="A4068">
        <v>1347</v>
      </c>
      <c r="B4068">
        <v>4935</v>
      </c>
      <c r="C4068" s="10">
        <v>493521</v>
      </c>
      <c r="D4068" t="s">
        <v>6669</v>
      </c>
      <c r="E4068" t="s">
        <v>13478</v>
      </c>
      <c r="F4068" t="s">
        <v>9464</v>
      </c>
      <c r="G4068" t="s">
        <v>6672</v>
      </c>
      <c r="H4068" t="s">
        <v>13479</v>
      </c>
      <c r="I4068" t="s">
        <v>9465</v>
      </c>
      <c r="J4068">
        <v>0</v>
      </c>
      <c r="K4068">
        <v>0</v>
      </c>
      <c r="L4068">
        <v>0</v>
      </c>
      <c r="M4068">
        <v>1</v>
      </c>
      <c r="N4068">
        <v>0</v>
      </c>
      <c r="O4068">
        <v>0</v>
      </c>
    </row>
    <row r="4069" spans="1:15">
      <c r="A4069">
        <v>1347</v>
      </c>
      <c r="B4069">
        <v>4935</v>
      </c>
      <c r="C4069" s="10">
        <v>493521</v>
      </c>
      <c r="D4069" t="s">
        <v>6669</v>
      </c>
      <c r="E4069" t="s">
        <v>13478</v>
      </c>
      <c r="F4069" t="s">
        <v>8467</v>
      </c>
      <c r="G4069" t="s">
        <v>6672</v>
      </c>
      <c r="H4069" t="s">
        <v>13479</v>
      </c>
      <c r="I4069" t="s">
        <v>8468</v>
      </c>
      <c r="J4069">
        <v>0</v>
      </c>
      <c r="K4069">
        <v>0</v>
      </c>
      <c r="L4069">
        <v>0</v>
      </c>
      <c r="M4069">
        <v>1</v>
      </c>
      <c r="N4069">
        <v>0</v>
      </c>
      <c r="O4069">
        <v>0</v>
      </c>
    </row>
    <row r="4070" spans="1:15">
      <c r="A4070">
        <v>1347</v>
      </c>
      <c r="B4070">
        <v>4935</v>
      </c>
      <c r="C4070" s="10">
        <v>493521</v>
      </c>
      <c r="D4070" t="s">
        <v>6669</v>
      </c>
      <c r="E4070" t="s">
        <v>13478</v>
      </c>
      <c r="F4070" t="s">
        <v>9466</v>
      </c>
      <c r="G4070" t="s">
        <v>6672</v>
      </c>
      <c r="H4070" t="s">
        <v>13479</v>
      </c>
      <c r="I4070" t="s">
        <v>9467</v>
      </c>
      <c r="J4070">
        <v>0</v>
      </c>
      <c r="K4070">
        <v>0</v>
      </c>
      <c r="L4070">
        <v>0</v>
      </c>
      <c r="M4070">
        <v>1</v>
      </c>
      <c r="N4070">
        <v>0</v>
      </c>
      <c r="O4070">
        <v>0</v>
      </c>
    </row>
    <row r="4071" spans="1:15">
      <c r="A4071">
        <v>1347</v>
      </c>
      <c r="B4071">
        <v>4934</v>
      </c>
      <c r="C4071" s="10">
        <v>493465</v>
      </c>
      <c r="D4071" t="s">
        <v>6669</v>
      </c>
      <c r="E4071" t="s">
        <v>13478</v>
      </c>
      <c r="F4071" t="s">
        <v>13502</v>
      </c>
      <c r="G4071" t="s">
        <v>6672</v>
      </c>
      <c r="H4071" t="s">
        <v>13479</v>
      </c>
      <c r="I4071" t="s">
        <v>13503</v>
      </c>
      <c r="J4071">
        <v>0</v>
      </c>
      <c r="K4071">
        <v>0</v>
      </c>
      <c r="L4071">
        <v>0</v>
      </c>
      <c r="M4071">
        <v>0</v>
      </c>
      <c r="N4071">
        <v>0</v>
      </c>
      <c r="O4071">
        <v>0</v>
      </c>
    </row>
    <row r="4072" spans="1:15">
      <c r="A4072">
        <v>1347</v>
      </c>
      <c r="B4072">
        <v>4935</v>
      </c>
      <c r="C4072" s="10">
        <v>493502</v>
      </c>
      <c r="D4072" t="s">
        <v>6669</v>
      </c>
      <c r="E4072" t="s">
        <v>13478</v>
      </c>
      <c r="F4072" t="s">
        <v>13504</v>
      </c>
      <c r="G4072" t="s">
        <v>6672</v>
      </c>
      <c r="H4072" t="s">
        <v>13479</v>
      </c>
      <c r="I4072" t="s">
        <v>13505</v>
      </c>
      <c r="J4072">
        <v>0</v>
      </c>
      <c r="K4072">
        <v>0</v>
      </c>
      <c r="L4072">
        <v>0</v>
      </c>
      <c r="M4072">
        <v>0</v>
      </c>
      <c r="N4072">
        <v>0</v>
      </c>
      <c r="O4072">
        <v>0</v>
      </c>
    </row>
    <row r="4073" spans="1:15">
      <c r="A4073">
        <v>1347</v>
      </c>
      <c r="B4073">
        <v>4935</v>
      </c>
      <c r="C4073" s="10">
        <v>493514</v>
      </c>
      <c r="D4073" t="s">
        <v>6669</v>
      </c>
      <c r="E4073" t="s">
        <v>13478</v>
      </c>
      <c r="F4073" t="s">
        <v>10415</v>
      </c>
      <c r="G4073" t="s">
        <v>6672</v>
      </c>
      <c r="H4073" t="s">
        <v>13479</v>
      </c>
      <c r="I4073" t="s">
        <v>10416</v>
      </c>
      <c r="J4073">
        <v>0</v>
      </c>
      <c r="K4073">
        <v>0</v>
      </c>
      <c r="L4073">
        <v>0</v>
      </c>
      <c r="M4073">
        <v>0</v>
      </c>
      <c r="N4073">
        <v>0</v>
      </c>
      <c r="O4073">
        <v>0</v>
      </c>
    </row>
    <row r="4074" spans="1:15">
      <c r="A4074">
        <v>1347</v>
      </c>
      <c r="B4074">
        <v>4934</v>
      </c>
      <c r="C4074" s="10">
        <v>493464</v>
      </c>
      <c r="D4074" t="s">
        <v>6669</v>
      </c>
      <c r="E4074" t="s">
        <v>13478</v>
      </c>
      <c r="F4074" t="s">
        <v>13506</v>
      </c>
      <c r="G4074" t="s">
        <v>6672</v>
      </c>
      <c r="H4074" t="s">
        <v>13479</v>
      </c>
      <c r="I4074" t="s">
        <v>13507</v>
      </c>
      <c r="J4074">
        <v>0</v>
      </c>
      <c r="K4074">
        <v>0</v>
      </c>
      <c r="L4074">
        <v>0</v>
      </c>
      <c r="M4074">
        <v>0</v>
      </c>
      <c r="N4074">
        <v>0</v>
      </c>
      <c r="O4074">
        <v>0</v>
      </c>
    </row>
    <row r="4075" spans="1:15">
      <c r="A4075">
        <v>1347</v>
      </c>
      <c r="B4075">
        <v>4934</v>
      </c>
      <c r="C4075" s="10">
        <v>493463</v>
      </c>
      <c r="D4075" t="s">
        <v>6669</v>
      </c>
      <c r="E4075" t="s">
        <v>13478</v>
      </c>
      <c r="F4075" t="s">
        <v>13135</v>
      </c>
      <c r="G4075" t="s">
        <v>6672</v>
      </c>
      <c r="H4075" t="s">
        <v>13479</v>
      </c>
      <c r="I4075" t="s">
        <v>13136</v>
      </c>
      <c r="J4075">
        <v>0</v>
      </c>
      <c r="K4075">
        <v>0</v>
      </c>
      <c r="L4075">
        <v>0</v>
      </c>
      <c r="M4075">
        <v>0</v>
      </c>
      <c r="N4075">
        <v>0</v>
      </c>
      <c r="O4075">
        <v>0</v>
      </c>
    </row>
    <row r="4076" spans="1:15">
      <c r="A4076">
        <v>1347</v>
      </c>
      <c r="B4076">
        <v>4935</v>
      </c>
      <c r="C4076" s="10">
        <v>493512</v>
      </c>
      <c r="D4076" t="s">
        <v>6669</v>
      </c>
      <c r="E4076" t="s">
        <v>13478</v>
      </c>
      <c r="F4076" t="s">
        <v>7727</v>
      </c>
      <c r="G4076" t="s">
        <v>6672</v>
      </c>
      <c r="H4076" t="s">
        <v>13479</v>
      </c>
      <c r="I4076" t="s">
        <v>13508</v>
      </c>
      <c r="J4076">
        <v>0</v>
      </c>
      <c r="K4076">
        <v>0</v>
      </c>
      <c r="L4076">
        <v>0</v>
      </c>
      <c r="M4076">
        <v>0</v>
      </c>
      <c r="N4076">
        <v>0</v>
      </c>
      <c r="O4076">
        <v>0</v>
      </c>
    </row>
    <row r="4077" spans="1:15">
      <c r="A4077">
        <v>1347</v>
      </c>
      <c r="B4077">
        <v>4934</v>
      </c>
      <c r="C4077" s="10">
        <v>493461</v>
      </c>
      <c r="D4077" t="s">
        <v>6669</v>
      </c>
      <c r="E4077" t="s">
        <v>13478</v>
      </c>
      <c r="F4077" t="s">
        <v>13509</v>
      </c>
      <c r="G4077" t="s">
        <v>6672</v>
      </c>
      <c r="H4077" t="s">
        <v>13479</v>
      </c>
      <c r="I4077" t="s">
        <v>13510</v>
      </c>
      <c r="J4077">
        <v>0</v>
      </c>
      <c r="K4077">
        <v>0</v>
      </c>
      <c r="L4077">
        <v>0</v>
      </c>
      <c r="M4077">
        <v>0</v>
      </c>
      <c r="N4077">
        <v>0</v>
      </c>
      <c r="O4077">
        <v>0</v>
      </c>
    </row>
    <row r="4078" spans="1:15">
      <c r="A4078">
        <v>1347</v>
      </c>
      <c r="B4078">
        <v>4935</v>
      </c>
      <c r="C4078" s="10">
        <v>493504</v>
      </c>
      <c r="D4078" t="s">
        <v>6669</v>
      </c>
      <c r="E4078" t="s">
        <v>13478</v>
      </c>
      <c r="F4078" t="s">
        <v>13511</v>
      </c>
      <c r="G4078" t="s">
        <v>6672</v>
      </c>
      <c r="H4078" t="s">
        <v>13479</v>
      </c>
      <c r="I4078" t="s">
        <v>13512</v>
      </c>
      <c r="J4078">
        <v>0</v>
      </c>
      <c r="K4078">
        <v>0</v>
      </c>
      <c r="L4078">
        <v>0</v>
      </c>
      <c r="M4078">
        <v>0</v>
      </c>
      <c r="N4078">
        <v>0</v>
      </c>
      <c r="O4078">
        <v>0</v>
      </c>
    </row>
    <row r="4079" spans="1:15">
      <c r="A4079">
        <v>1347</v>
      </c>
      <c r="B4079">
        <v>4935</v>
      </c>
      <c r="C4079" s="10">
        <v>493513</v>
      </c>
      <c r="D4079" t="s">
        <v>6669</v>
      </c>
      <c r="E4079" t="s">
        <v>13478</v>
      </c>
      <c r="F4079" t="s">
        <v>13513</v>
      </c>
      <c r="G4079" t="s">
        <v>6672</v>
      </c>
      <c r="H4079" t="s">
        <v>13479</v>
      </c>
      <c r="I4079" t="s">
        <v>13514</v>
      </c>
      <c r="J4079">
        <v>0</v>
      </c>
      <c r="K4079">
        <v>0</v>
      </c>
      <c r="L4079">
        <v>0</v>
      </c>
      <c r="M4079">
        <v>0</v>
      </c>
      <c r="N4079">
        <v>0</v>
      </c>
      <c r="O4079">
        <v>0</v>
      </c>
    </row>
    <row r="4080" spans="1:15">
      <c r="A4080">
        <v>1347</v>
      </c>
      <c r="B4080">
        <v>4935</v>
      </c>
      <c r="C4080" s="10">
        <v>493501</v>
      </c>
      <c r="D4080" t="s">
        <v>6669</v>
      </c>
      <c r="E4080" t="s">
        <v>13478</v>
      </c>
      <c r="F4080" t="s">
        <v>13515</v>
      </c>
      <c r="G4080" t="s">
        <v>6672</v>
      </c>
      <c r="H4080" t="s">
        <v>13479</v>
      </c>
      <c r="I4080" t="s">
        <v>13516</v>
      </c>
      <c r="J4080">
        <v>0</v>
      </c>
      <c r="K4080">
        <v>0</v>
      </c>
      <c r="L4080">
        <v>0</v>
      </c>
      <c r="M4080">
        <v>1</v>
      </c>
      <c r="N4080">
        <v>0</v>
      </c>
      <c r="O4080">
        <v>0</v>
      </c>
    </row>
    <row r="4081" spans="1:15">
      <c r="A4081">
        <v>1347</v>
      </c>
      <c r="B4081">
        <v>4935</v>
      </c>
      <c r="C4081" s="10">
        <v>493521</v>
      </c>
      <c r="D4081" t="s">
        <v>6669</v>
      </c>
      <c r="E4081" t="s">
        <v>13478</v>
      </c>
      <c r="F4081" t="s">
        <v>8584</v>
      </c>
      <c r="G4081" t="s">
        <v>6672</v>
      </c>
      <c r="H4081" t="s">
        <v>13479</v>
      </c>
      <c r="I4081" t="s">
        <v>8585</v>
      </c>
      <c r="J4081">
        <v>0</v>
      </c>
      <c r="K4081">
        <v>0</v>
      </c>
      <c r="L4081">
        <v>0</v>
      </c>
      <c r="M4081">
        <v>1</v>
      </c>
      <c r="N4081">
        <v>0</v>
      </c>
      <c r="O4081">
        <v>0</v>
      </c>
    </row>
    <row r="4082" spans="1:15">
      <c r="A4082">
        <v>1347</v>
      </c>
      <c r="B4082">
        <v>4935</v>
      </c>
      <c r="C4082" s="10">
        <v>493521</v>
      </c>
      <c r="D4082" t="s">
        <v>6669</v>
      </c>
      <c r="E4082" t="s">
        <v>13478</v>
      </c>
      <c r="F4082" t="s">
        <v>13517</v>
      </c>
      <c r="G4082" t="s">
        <v>6672</v>
      </c>
      <c r="H4082" t="s">
        <v>13479</v>
      </c>
      <c r="I4082" t="s">
        <v>13518</v>
      </c>
      <c r="J4082">
        <v>0</v>
      </c>
      <c r="K4082">
        <v>0</v>
      </c>
      <c r="L4082">
        <v>0</v>
      </c>
      <c r="M4082">
        <v>1</v>
      </c>
      <c r="N4082">
        <v>0</v>
      </c>
      <c r="O4082">
        <v>0</v>
      </c>
    </row>
    <row r="4083" spans="1:15">
      <c r="A4083">
        <v>1347</v>
      </c>
      <c r="B4083">
        <v>4935</v>
      </c>
      <c r="C4083" s="10">
        <v>493521</v>
      </c>
      <c r="D4083" t="s">
        <v>6669</v>
      </c>
      <c r="E4083" t="s">
        <v>13478</v>
      </c>
      <c r="F4083" t="s">
        <v>8616</v>
      </c>
      <c r="G4083" t="s">
        <v>6672</v>
      </c>
      <c r="H4083" t="s">
        <v>13479</v>
      </c>
      <c r="I4083" t="s">
        <v>8617</v>
      </c>
      <c r="J4083">
        <v>0</v>
      </c>
      <c r="K4083">
        <v>0</v>
      </c>
      <c r="L4083">
        <v>0</v>
      </c>
      <c r="M4083">
        <v>1</v>
      </c>
      <c r="N4083">
        <v>0</v>
      </c>
      <c r="O4083">
        <v>0</v>
      </c>
    </row>
    <row r="4084" spans="1:15">
      <c r="A4084">
        <v>1347</v>
      </c>
      <c r="B4084">
        <v>4935</v>
      </c>
      <c r="C4084" s="10">
        <v>493503</v>
      </c>
      <c r="D4084" t="s">
        <v>6669</v>
      </c>
      <c r="E4084" t="s">
        <v>13478</v>
      </c>
      <c r="F4084" t="s">
        <v>13097</v>
      </c>
      <c r="G4084" t="s">
        <v>6672</v>
      </c>
      <c r="H4084" t="s">
        <v>13479</v>
      </c>
      <c r="I4084" t="s">
        <v>13098</v>
      </c>
      <c r="J4084">
        <v>0</v>
      </c>
      <c r="K4084">
        <v>0</v>
      </c>
      <c r="L4084">
        <v>0</v>
      </c>
      <c r="M4084">
        <v>0</v>
      </c>
      <c r="N4084">
        <v>0</v>
      </c>
      <c r="O4084">
        <v>0</v>
      </c>
    </row>
    <row r="4085" spans="1:15">
      <c r="A4085">
        <v>1361</v>
      </c>
      <c r="B4085">
        <v>43</v>
      </c>
      <c r="C4085" s="10">
        <v>430000</v>
      </c>
      <c r="D4085" t="s">
        <v>6669</v>
      </c>
      <c r="E4085" t="s">
        <v>13519</v>
      </c>
      <c r="F4085" t="s">
        <v>6671</v>
      </c>
      <c r="G4085" t="s">
        <v>6672</v>
      </c>
      <c r="H4085" t="s">
        <v>13520</v>
      </c>
      <c r="I4085" t="s">
        <v>6674</v>
      </c>
      <c r="J4085">
        <v>0</v>
      </c>
      <c r="K4085">
        <v>0</v>
      </c>
      <c r="L4085">
        <v>0</v>
      </c>
      <c r="M4085">
        <v>0</v>
      </c>
      <c r="N4085">
        <v>0</v>
      </c>
      <c r="O4085">
        <v>0</v>
      </c>
    </row>
    <row r="4086" spans="1:15">
      <c r="A4086">
        <v>1361</v>
      </c>
      <c r="B4086">
        <v>43</v>
      </c>
      <c r="C4086" s="10">
        <v>430013</v>
      </c>
      <c r="D4086" t="s">
        <v>6669</v>
      </c>
      <c r="E4086" t="s">
        <v>13519</v>
      </c>
      <c r="F4086" t="s">
        <v>8323</v>
      </c>
      <c r="G4086" t="s">
        <v>6672</v>
      </c>
      <c r="H4086" t="s">
        <v>13520</v>
      </c>
      <c r="I4086" t="s">
        <v>10103</v>
      </c>
      <c r="J4086">
        <v>0</v>
      </c>
      <c r="K4086">
        <v>0</v>
      </c>
      <c r="L4086">
        <v>0</v>
      </c>
      <c r="M4086">
        <v>0</v>
      </c>
      <c r="N4086">
        <v>0</v>
      </c>
      <c r="O4086">
        <v>0</v>
      </c>
    </row>
    <row r="4087" spans="1:15">
      <c r="A4087">
        <v>1361</v>
      </c>
      <c r="B4087">
        <v>43</v>
      </c>
      <c r="C4087" s="10">
        <v>430031</v>
      </c>
      <c r="D4087" t="s">
        <v>6669</v>
      </c>
      <c r="E4087" t="s">
        <v>13519</v>
      </c>
      <c r="F4087" t="s">
        <v>13521</v>
      </c>
      <c r="G4087" t="s">
        <v>6672</v>
      </c>
      <c r="H4087" t="s">
        <v>13520</v>
      </c>
      <c r="I4087" t="s">
        <v>13522</v>
      </c>
      <c r="J4087">
        <v>0</v>
      </c>
      <c r="K4087">
        <v>0</v>
      </c>
      <c r="L4087">
        <v>0</v>
      </c>
      <c r="M4087">
        <v>0</v>
      </c>
      <c r="N4087">
        <v>0</v>
      </c>
      <c r="O4087">
        <v>0</v>
      </c>
    </row>
    <row r="4088" spans="1:15">
      <c r="A4088">
        <v>1361</v>
      </c>
      <c r="B4088">
        <v>43</v>
      </c>
      <c r="C4088" s="10">
        <v>430042</v>
      </c>
      <c r="D4088" t="s">
        <v>6669</v>
      </c>
      <c r="E4088" t="s">
        <v>13519</v>
      </c>
      <c r="F4088" t="s">
        <v>8336</v>
      </c>
      <c r="G4088" t="s">
        <v>6672</v>
      </c>
      <c r="H4088" t="s">
        <v>13520</v>
      </c>
      <c r="I4088" t="s">
        <v>8337</v>
      </c>
      <c r="J4088">
        <v>0</v>
      </c>
      <c r="K4088">
        <v>0</v>
      </c>
      <c r="L4088">
        <v>0</v>
      </c>
      <c r="M4088">
        <v>0</v>
      </c>
      <c r="N4088">
        <v>0</v>
      </c>
      <c r="O4088">
        <v>0</v>
      </c>
    </row>
    <row r="4089" spans="1:15">
      <c r="A4089">
        <v>1361</v>
      </c>
      <c r="B4089">
        <v>43</v>
      </c>
      <c r="C4089" s="10">
        <v>430012</v>
      </c>
      <c r="D4089" t="s">
        <v>6669</v>
      </c>
      <c r="E4089" t="s">
        <v>13519</v>
      </c>
      <c r="F4089" t="s">
        <v>13523</v>
      </c>
      <c r="G4089" t="s">
        <v>6672</v>
      </c>
      <c r="H4089" t="s">
        <v>13520</v>
      </c>
      <c r="I4089" t="s">
        <v>13524</v>
      </c>
      <c r="J4089">
        <v>0</v>
      </c>
      <c r="K4089">
        <v>0</v>
      </c>
      <c r="L4089">
        <v>0</v>
      </c>
      <c r="M4089">
        <v>0</v>
      </c>
      <c r="N4089">
        <v>0</v>
      </c>
      <c r="O4089">
        <v>0</v>
      </c>
    </row>
    <row r="4090" spans="1:15">
      <c r="A4090">
        <v>1361</v>
      </c>
      <c r="B4090">
        <v>43</v>
      </c>
      <c r="C4090" s="10">
        <v>430041</v>
      </c>
      <c r="D4090" t="s">
        <v>6669</v>
      </c>
      <c r="E4090" t="s">
        <v>13519</v>
      </c>
      <c r="F4090" t="s">
        <v>13525</v>
      </c>
      <c r="G4090" t="s">
        <v>6672</v>
      </c>
      <c r="H4090" t="s">
        <v>13520</v>
      </c>
      <c r="I4090" t="s">
        <v>13526</v>
      </c>
      <c r="J4090">
        <v>0</v>
      </c>
      <c r="K4090">
        <v>0</v>
      </c>
      <c r="L4090">
        <v>0</v>
      </c>
      <c r="M4090">
        <v>0</v>
      </c>
      <c r="N4090">
        <v>0</v>
      </c>
      <c r="O4090">
        <v>0</v>
      </c>
    </row>
    <row r="4091" spans="1:15">
      <c r="A4091">
        <v>1361</v>
      </c>
      <c r="B4091">
        <v>43</v>
      </c>
      <c r="C4091" s="10">
        <v>430046</v>
      </c>
      <c r="D4091" t="s">
        <v>6669</v>
      </c>
      <c r="E4091" t="s">
        <v>13519</v>
      </c>
      <c r="F4091" t="s">
        <v>13527</v>
      </c>
      <c r="G4091" t="s">
        <v>6672</v>
      </c>
      <c r="H4091" t="s">
        <v>13520</v>
      </c>
      <c r="I4091" t="s">
        <v>13528</v>
      </c>
      <c r="J4091">
        <v>0</v>
      </c>
      <c r="K4091">
        <v>0</v>
      </c>
      <c r="L4091">
        <v>0</v>
      </c>
      <c r="M4091">
        <v>0</v>
      </c>
      <c r="N4091">
        <v>0</v>
      </c>
      <c r="O4091">
        <v>0</v>
      </c>
    </row>
    <row r="4092" spans="1:15">
      <c r="A4092">
        <v>1361</v>
      </c>
      <c r="B4092">
        <v>43</v>
      </c>
      <c r="C4092" s="10">
        <v>430016</v>
      </c>
      <c r="D4092" t="s">
        <v>6669</v>
      </c>
      <c r="E4092" t="s">
        <v>13519</v>
      </c>
      <c r="F4092" t="s">
        <v>13529</v>
      </c>
      <c r="G4092" t="s">
        <v>6672</v>
      </c>
      <c r="H4092" t="s">
        <v>13520</v>
      </c>
      <c r="I4092" t="s">
        <v>13530</v>
      </c>
      <c r="J4092">
        <v>0</v>
      </c>
      <c r="K4092">
        <v>0</v>
      </c>
      <c r="L4092">
        <v>0</v>
      </c>
      <c r="M4092">
        <v>0</v>
      </c>
      <c r="N4092">
        <v>0</v>
      </c>
      <c r="O4092">
        <v>0</v>
      </c>
    </row>
    <row r="4093" spans="1:15">
      <c r="A4093">
        <v>1361</v>
      </c>
      <c r="B4093">
        <v>43</v>
      </c>
      <c r="C4093" s="10">
        <v>430026</v>
      </c>
      <c r="D4093" t="s">
        <v>6669</v>
      </c>
      <c r="E4093" t="s">
        <v>13519</v>
      </c>
      <c r="F4093" t="s">
        <v>8362</v>
      </c>
      <c r="G4093" t="s">
        <v>6672</v>
      </c>
      <c r="H4093" t="s">
        <v>13520</v>
      </c>
      <c r="I4093" t="s">
        <v>8363</v>
      </c>
      <c r="J4093">
        <v>0</v>
      </c>
      <c r="K4093">
        <v>0</v>
      </c>
      <c r="L4093">
        <v>0</v>
      </c>
      <c r="M4093">
        <v>0</v>
      </c>
      <c r="N4093">
        <v>0</v>
      </c>
      <c r="O4093">
        <v>0</v>
      </c>
    </row>
    <row r="4094" spans="1:15">
      <c r="A4094">
        <v>1361</v>
      </c>
      <c r="B4094">
        <v>43</v>
      </c>
      <c r="C4094" s="10">
        <v>430014</v>
      </c>
      <c r="D4094" t="s">
        <v>6669</v>
      </c>
      <c r="E4094" t="s">
        <v>13519</v>
      </c>
      <c r="F4094" t="s">
        <v>13531</v>
      </c>
      <c r="G4094" t="s">
        <v>6672</v>
      </c>
      <c r="H4094" t="s">
        <v>13520</v>
      </c>
      <c r="I4094" t="s">
        <v>13532</v>
      </c>
      <c r="J4094">
        <v>0</v>
      </c>
      <c r="K4094">
        <v>0</v>
      </c>
      <c r="L4094">
        <v>0</v>
      </c>
      <c r="M4094">
        <v>0</v>
      </c>
      <c r="N4094">
        <v>0</v>
      </c>
      <c r="O4094">
        <v>0</v>
      </c>
    </row>
    <row r="4095" spans="1:15">
      <c r="A4095">
        <v>1361</v>
      </c>
      <c r="B4095">
        <v>43</v>
      </c>
      <c r="C4095" s="10">
        <v>430024</v>
      </c>
      <c r="D4095" t="s">
        <v>6669</v>
      </c>
      <c r="E4095" t="s">
        <v>13519</v>
      </c>
      <c r="F4095" t="s">
        <v>13533</v>
      </c>
      <c r="G4095" t="s">
        <v>6672</v>
      </c>
      <c r="H4095" t="s">
        <v>13520</v>
      </c>
      <c r="I4095" t="s">
        <v>13534</v>
      </c>
      <c r="J4095">
        <v>0</v>
      </c>
      <c r="K4095">
        <v>0</v>
      </c>
      <c r="L4095">
        <v>0</v>
      </c>
      <c r="M4095">
        <v>0</v>
      </c>
      <c r="N4095">
        <v>0</v>
      </c>
      <c r="O4095">
        <v>0</v>
      </c>
    </row>
    <row r="4096" spans="1:15">
      <c r="A4096">
        <v>1361</v>
      </c>
      <c r="B4096">
        <v>43</v>
      </c>
      <c r="C4096" s="10">
        <v>430057</v>
      </c>
      <c r="D4096" t="s">
        <v>6669</v>
      </c>
      <c r="E4096" t="s">
        <v>13519</v>
      </c>
      <c r="F4096" t="s">
        <v>8372</v>
      </c>
      <c r="G4096" t="s">
        <v>6672</v>
      </c>
      <c r="H4096" t="s">
        <v>13520</v>
      </c>
      <c r="I4096" t="s">
        <v>8373</v>
      </c>
      <c r="J4096">
        <v>0</v>
      </c>
      <c r="K4096">
        <v>0</v>
      </c>
      <c r="L4096">
        <v>0</v>
      </c>
      <c r="M4096">
        <v>0</v>
      </c>
      <c r="N4096">
        <v>0</v>
      </c>
      <c r="O4096">
        <v>0</v>
      </c>
    </row>
    <row r="4097" spans="1:15">
      <c r="A4097">
        <v>1361</v>
      </c>
      <c r="B4097">
        <v>43</v>
      </c>
      <c r="C4097" s="10">
        <v>430064</v>
      </c>
      <c r="D4097" t="s">
        <v>6669</v>
      </c>
      <c r="E4097" t="s">
        <v>13519</v>
      </c>
      <c r="F4097" t="s">
        <v>11807</v>
      </c>
      <c r="G4097" t="s">
        <v>6672</v>
      </c>
      <c r="H4097" t="s">
        <v>13520</v>
      </c>
      <c r="I4097" t="s">
        <v>11808</v>
      </c>
      <c r="J4097">
        <v>0</v>
      </c>
      <c r="K4097">
        <v>0</v>
      </c>
      <c r="L4097">
        <v>0</v>
      </c>
      <c r="M4097">
        <v>0</v>
      </c>
      <c r="N4097">
        <v>0</v>
      </c>
      <c r="O4097">
        <v>0</v>
      </c>
    </row>
    <row r="4098" spans="1:15">
      <c r="A4098">
        <v>1361</v>
      </c>
      <c r="B4098">
        <v>43</v>
      </c>
      <c r="C4098" s="10">
        <v>430045</v>
      </c>
      <c r="D4098" t="s">
        <v>6669</v>
      </c>
      <c r="E4098" t="s">
        <v>13519</v>
      </c>
      <c r="F4098" t="s">
        <v>13535</v>
      </c>
      <c r="G4098" t="s">
        <v>6672</v>
      </c>
      <c r="H4098" t="s">
        <v>13520</v>
      </c>
      <c r="I4098" t="s">
        <v>13536</v>
      </c>
      <c r="J4098">
        <v>0</v>
      </c>
      <c r="K4098">
        <v>0</v>
      </c>
      <c r="L4098">
        <v>0</v>
      </c>
      <c r="M4098">
        <v>0</v>
      </c>
      <c r="N4098">
        <v>0</v>
      </c>
      <c r="O4098">
        <v>0</v>
      </c>
    </row>
    <row r="4099" spans="1:15">
      <c r="A4099">
        <v>1361</v>
      </c>
      <c r="B4099">
        <v>43</v>
      </c>
      <c r="C4099" s="10">
        <v>430011</v>
      </c>
      <c r="D4099" t="s">
        <v>6669</v>
      </c>
      <c r="E4099" t="s">
        <v>13519</v>
      </c>
      <c r="F4099" t="s">
        <v>13537</v>
      </c>
      <c r="G4099" t="s">
        <v>6672</v>
      </c>
      <c r="H4099" t="s">
        <v>13520</v>
      </c>
      <c r="I4099" t="s">
        <v>13538</v>
      </c>
      <c r="J4099">
        <v>0</v>
      </c>
      <c r="K4099">
        <v>0</v>
      </c>
      <c r="L4099">
        <v>0</v>
      </c>
      <c r="M4099">
        <v>0</v>
      </c>
      <c r="N4099">
        <v>0</v>
      </c>
      <c r="O4099">
        <v>0</v>
      </c>
    </row>
    <row r="4100" spans="1:15">
      <c r="A4100">
        <v>1361</v>
      </c>
      <c r="B4100">
        <v>43</v>
      </c>
      <c r="C4100" s="10">
        <v>430032</v>
      </c>
      <c r="D4100" t="s">
        <v>6669</v>
      </c>
      <c r="E4100" t="s">
        <v>13519</v>
      </c>
      <c r="F4100" t="s">
        <v>9726</v>
      </c>
      <c r="G4100" t="s">
        <v>6672</v>
      </c>
      <c r="H4100" t="s">
        <v>13520</v>
      </c>
      <c r="I4100" t="s">
        <v>9727</v>
      </c>
      <c r="J4100">
        <v>0</v>
      </c>
      <c r="K4100">
        <v>0</v>
      </c>
      <c r="L4100">
        <v>0</v>
      </c>
      <c r="M4100">
        <v>0</v>
      </c>
      <c r="N4100">
        <v>0</v>
      </c>
      <c r="O4100">
        <v>0</v>
      </c>
    </row>
    <row r="4101" spans="1:15">
      <c r="A4101">
        <v>1361</v>
      </c>
      <c r="B4101">
        <v>43</v>
      </c>
      <c r="C4101" s="10">
        <v>430053</v>
      </c>
      <c r="D4101" t="s">
        <v>6669</v>
      </c>
      <c r="E4101" t="s">
        <v>13519</v>
      </c>
      <c r="F4101" t="s">
        <v>13539</v>
      </c>
      <c r="G4101" t="s">
        <v>6672</v>
      </c>
      <c r="H4101" t="s">
        <v>13520</v>
      </c>
      <c r="I4101" t="s">
        <v>13540</v>
      </c>
      <c r="J4101">
        <v>0</v>
      </c>
      <c r="K4101">
        <v>0</v>
      </c>
      <c r="L4101">
        <v>0</v>
      </c>
      <c r="M4101">
        <v>0</v>
      </c>
      <c r="N4101">
        <v>0</v>
      </c>
      <c r="O4101">
        <v>0</v>
      </c>
    </row>
    <row r="4102" spans="1:15">
      <c r="A4102">
        <v>1361</v>
      </c>
      <c r="B4102">
        <v>43</v>
      </c>
      <c r="C4102" s="10">
        <v>430056</v>
      </c>
      <c r="D4102" t="s">
        <v>6669</v>
      </c>
      <c r="E4102" t="s">
        <v>13519</v>
      </c>
      <c r="F4102" t="s">
        <v>13541</v>
      </c>
      <c r="G4102" t="s">
        <v>6672</v>
      </c>
      <c r="H4102" t="s">
        <v>13520</v>
      </c>
      <c r="I4102" t="s">
        <v>9465</v>
      </c>
      <c r="J4102">
        <v>0</v>
      </c>
      <c r="K4102">
        <v>0</v>
      </c>
      <c r="L4102">
        <v>0</v>
      </c>
      <c r="M4102">
        <v>0</v>
      </c>
      <c r="N4102">
        <v>0</v>
      </c>
      <c r="O4102">
        <v>0</v>
      </c>
    </row>
    <row r="4103" spans="1:15">
      <c r="A4103">
        <v>1361</v>
      </c>
      <c r="B4103">
        <v>43</v>
      </c>
      <c r="C4103" s="10">
        <v>430065</v>
      </c>
      <c r="D4103" t="s">
        <v>6669</v>
      </c>
      <c r="E4103" t="s">
        <v>13519</v>
      </c>
      <c r="F4103" t="s">
        <v>13542</v>
      </c>
      <c r="G4103" t="s">
        <v>6672</v>
      </c>
      <c r="H4103" t="s">
        <v>13520</v>
      </c>
      <c r="I4103" t="s">
        <v>13543</v>
      </c>
      <c r="J4103">
        <v>0</v>
      </c>
      <c r="K4103">
        <v>0</v>
      </c>
      <c r="L4103">
        <v>0</v>
      </c>
      <c r="M4103">
        <v>0</v>
      </c>
      <c r="N4103">
        <v>0</v>
      </c>
      <c r="O4103">
        <v>0</v>
      </c>
    </row>
    <row r="4104" spans="1:15">
      <c r="A4104">
        <v>1361</v>
      </c>
      <c r="B4104">
        <v>43</v>
      </c>
      <c r="C4104" s="10">
        <v>430023</v>
      </c>
      <c r="D4104" t="s">
        <v>6669</v>
      </c>
      <c r="E4104" t="s">
        <v>13519</v>
      </c>
      <c r="F4104" t="s">
        <v>13544</v>
      </c>
      <c r="G4104" t="s">
        <v>6672</v>
      </c>
      <c r="H4104" t="s">
        <v>13520</v>
      </c>
      <c r="I4104" t="s">
        <v>13545</v>
      </c>
      <c r="J4104">
        <v>0</v>
      </c>
      <c r="K4104">
        <v>0</v>
      </c>
      <c r="L4104">
        <v>0</v>
      </c>
      <c r="M4104">
        <v>0</v>
      </c>
      <c r="N4104">
        <v>0</v>
      </c>
      <c r="O4104">
        <v>0</v>
      </c>
    </row>
    <row r="4105" spans="1:15">
      <c r="A4105">
        <v>1361</v>
      </c>
      <c r="B4105">
        <v>43</v>
      </c>
      <c r="C4105" s="10">
        <v>430051</v>
      </c>
      <c r="D4105" t="s">
        <v>6669</v>
      </c>
      <c r="E4105" t="s">
        <v>13519</v>
      </c>
      <c r="F4105" t="s">
        <v>13546</v>
      </c>
      <c r="G4105" t="s">
        <v>6672</v>
      </c>
      <c r="H4105" t="s">
        <v>13520</v>
      </c>
      <c r="I4105" t="s">
        <v>13547</v>
      </c>
      <c r="J4105">
        <v>0</v>
      </c>
      <c r="K4105">
        <v>0</v>
      </c>
      <c r="L4105">
        <v>0</v>
      </c>
      <c r="M4105">
        <v>0</v>
      </c>
      <c r="N4105">
        <v>0</v>
      </c>
      <c r="O4105">
        <v>0</v>
      </c>
    </row>
    <row r="4106" spans="1:15">
      <c r="A4106">
        <v>1361</v>
      </c>
      <c r="B4106">
        <v>43</v>
      </c>
      <c r="C4106" s="10">
        <v>430066</v>
      </c>
      <c r="D4106" t="s">
        <v>6669</v>
      </c>
      <c r="E4106" t="s">
        <v>13519</v>
      </c>
      <c r="F4106" t="s">
        <v>13548</v>
      </c>
      <c r="G4106" t="s">
        <v>6672</v>
      </c>
      <c r="H4106" t="s">
        <v>13520</v>
      </c>
      <c r="I4106" t="s">
        <v>13549</v>
      </c>
      <c r="J4106">
        <v>0</v>
      </c>
      <c r="K4106">
        <v>0</v>
      </c>
      <c r="L4106">
        <v>0</v>
      </c>
      <c r="M4106">
        <v>0</v>
      </c>
      <c r="N4106">
        <v>0</v>
      </c>
      <c r="O4106">
        <v>0</v>
      </c>
    </row>
    <row r="4107" spans="1:15">
      <c r="A4107">
        <v>1361</v>
      </c>
      <c r="B4107">
        <v>43</v>
      </c>
      <c r="C4107" s="10">
        <v>430025</v>
      </c>
      <c r="D4107" t="s">
        <v>6669</v>
      </c>
      <c r="E4107" t="s">
        <v>13519</v>
      </c>
      <c r="F4107" t="s">
        <v>13550</v>
      </c>
      <c r="G4107" t="s">
        <v>6672</v>
      </c>
      <c r="H4107" t="s">
        <v>13520</v>
      </c>
      <c r="I4107" t="s">
        <v>8506</v>
      </c>
      <c r="J4107">
        <v>0</v>
      </c>
      <c r="K4107">
        <v>0</v>
      </c>
      <c r="L4107">
        <v>0</v>
      </c>
      <c r="M4107">
        <v>0</v>
      </c>
      <c r="N4107">
        <v>0</v>
      </c>
      <c r="O4107">
        <v>0</v>
      </c>
    </row>
    <row r="4108" spans="1:15">
      <c r="A4108">
        <v>1361</v>
      </c>
      <c r="B4108">
        <v>43</v>
      </c>
      <c r="C4108" s="10">
        <v>430033</v>
      </c>
      <c r="D4108" t="s">
        <v>6669</v>
      </c>
      <c r="E4108" t="s">
        <v>13519</v>
      </c>
      <c r="F4108" t="s">
        <v>8512</v>
      </c>
      <c r="G4108" t="s">
        <v>6672</v>
      </c>
      <c r="H4108" t="s">
        <v>13520</v>
      </c>
      <c r="I4108" t="s">
        <v>8513</v>
      </c>
      <c r="J4108">
        <v>0</v>
      </c>
      <c r="K4108">
        <v>0</v>
      </c>
      <c r="L4108">
        <v>0</v>
      </c>
      <c r="M4108">
        <v>0</v>
      </c>
      <c r="N4108">
        <v>0</v>
      </c>
      <c r="O4108">
        <v>0</v>
      </c>
    </row>
    <row r="4109" spans="1:15">
      <c r="A4109">
        <v>1361</v>
      </c>
      <c r="B4109">
        <v>43</v>
      </c>
      <c r="C4109" s="10">
        <v>430015</v>
      </c>
      <c r="D4109" t="s">
        <v>6669</v>
      </c>
      <c r="E4109" t="s">
        <v>13519</v>
      </c>
      <c r="F4109" t="s">
        <v>13551</v>
      </c>
      <c r="G4109" t="s">
        <v>6672</v>
      </c>
      <c r="H4109" t="s">
        <v>13520</v>
      </c>
      <c r="I4109" t="s">
        <v>13552</v>
      </c>
      <c r="J4109">
        <v>0</v>
      </c>
      <c r="K4109">
        <v>0</v>
      </c>
      <c r="L4109">
        <v>0</v>
      </c>
      <c r="M4109">
        <v>0</v>
      </c>
      <c r="N4109">
        <v>0</v>
      </c>
      <c r="O4109">
        <v>0</v>
      </c>
    </row>
    <row r="4110" spans="1:15">
      <c r="A4110">
        <v>1361</v>
      </c>
      <c r="B4110">
        <v>43</v>
      </c>
      <c r="C4110" s="10">
        <v>430034</v>
      </c>
      <c r="D4110" t="s">
        <v>6669</v>
      </c>
      <c r="E4110" t="s">
        <v>13519</v>
      </c>
      <c r="F4110" t="s">
        <v>13553</v>
      </c>
      <c r="G4110" t="s">
        <v>6672</v>
      </c>
      <c r="H4110" t="s">
        <v>13520</v>
      </c>
      <c r="I4110" t="s">
        <v>13554</v>
      </c>
      <c r="J4110">
        <v>0</v>
      </c>
      <c r="K4110">
        <v>0</v>
      </c>
      <c r="L4110">
        <v>0</v>
      </c>
      <c r="M4110">
        <v>0</v>
      </c>
      <c r="N4110">
        <v>0</v>
      </c>
      <c r="O4110">
        <v>0</v>
      </c>
    </row>
    <row r="4111" spans="1:15">
      <c r="A4111">
        <v>1361</v>
      </c>
      <c r="B4111">
        <v>43</v>
      </c>
      <c r="C4111" s="10">
        <v>430062</v>
      </c>
      <c r="D4111" t="s">
        <v>6669</v>
      </c>
      <c r="E4111" t="s">
        <v>13519</v>
      </c>
      <c r="F4111" t="s">
        <v>13555</v>
      </c>
      <c r="G4111" t="s">
        <v>6672</v>
      </c>
      <c r="H4111" t="s">
        <v>13520</v>
      </c>
      <c r="I4111" t="s">
        <v>13556</v>
      </c>
      <c r="J4111">
        <v>0</v>
      </c>
      <c r="K4111">
        <v>0</v>
      </c>
      <c r="L4111">
        <v>0</v>
      </c>
      <c r="M4111">
        <v>0</v>
      </c>
      <c r="N4111">
        <v>0</v>
      </c>
      <c r="O4111">
        <v>0</v>
      </c>
    </row>
    <row r="4112" spans="1:15">
      <c r="A4112">
        <v>1361</v>
      </c>
      <c r="B4112">
        <v>43</v>
      </c>
      <c r="C4112" s="10">
        <v>430044</v>
      </c>
      <c r="D4112" t="s">
        <v>6669</v>
      </c>
      <c r="E4112" t="s">
        <v>13519</v>
      </c>
      <c r="F4112" t="s">
        <v>13557</v>
      </c>
      <c r="G4112" t="s">
        <v>6672</v>
      </c>
      <c r="H4112" t="s">
        <v>13520</v>
      </c>
      <c r="I4112" t="s">
        <v>13558</v>
      </c>
      <c r="J4112">
        <v>0</v>
      </c>
      <c r="K4112">
        <v>0</v>
      </c>
      <c r="L4112">
        <v>0</v>
      </c>
      <c r="M4112">
        <v>0</v>
      </c>
      <c r="N4112">
        <v>0</v>
      </c>
      <c r="O4112">
        <v>0</v>
      </c>
    </row>
    <row r="4113" spans="1:15">
      <c r="A4113">
        <v>1361</v>
      </c>
      <c r="B4113">
        <v>43</v>
      </c>
      <c r="C4113" s="10">
        <v>430036</v>
      </c>
      <c r="D4113" t="s">
        <v>6669</v>
      </c>
      <c r="E4113" t="s">
        <v>13519</v>
      </c>
      <c r="F4113" t="s">
        <v>8550</v>
      </c>
      <c r="G4113" t="s">
        <v>6672</v>
      </c>
      <c r="H4113" t="s">
        <v>13520</v>
      </c>
      <c r="I4113" t="s">
        <v>8551</v>
      </c>
      <c r="J4113">
        <v>0</v>
      </c>
      <c r="K4113">
        <v>0</v>
      </c>
      <c r="L4113">
        <v>0</v>
      </c>
      <c r="M4113">
        <v>0</v>
      </c>
      <c r="N4113">
        <v>0</v>
      </c>
      <c r="O4113">
        <v>0</v>
      </c>
    </row>
    <row r="4114" spans="1:15">
      <c r="A4114">
        <v>1361</v>
      </c>
      <c r="B4114">
        <v>43</v>
      </c>
      <c r="C4114" s="10">
        <v>430035</v>
      </c>
      <c r="D4114" t="s">
        <v>6669</v>
      </c>
      <c r="E4114" t="s">
        <v>13519</v>
      </c>
      <c r="F4114" t="s">
        <v>13559</v>
      </c>
      <c r="G4114" t="s">
        <v>6672</v>
      </c>
      <c r="H4114" t="s">
        <v>13520</v>
      </c>
      <c r="I4114" t="s">
        <v>13560</v>
      </c>
      <c r="J4114">
        <v>0</v>
      </c>
      <c r="K4114">
        <v>0</v>
      </c>
      <c r="L4114">
        <v>0</v>
      </c>
      <c r="M4114">
        <v>0</v>
      </c>
      <c r="N4114">
        <v>0</v>
      </c>
      <c r="O4114">
        <v>0</v>
      </c>
    </row>
    <row r="4115" spans="1:15">
      <c r="A4115">
        <v>1361</v>
      </c>
      <c r="B4115">
        <v>43</v>
      </c>
      <c r="C4115" s="10">
        <v>430022</v>
      </c>
      <c r="D4115" t="s">
        <v>6669</v>
      </c>
      <c r="E4115" t="s">
        <v>13519</v>
      </c>
      <c r="F4115" t="s">
        <v>13561</v>
      </c>
      <c r="G4115" t="s">
        <v>6672</v>
      </c>
      <c r="H4115" t="s">
        <v>13520</v>
      </c>
      <c r="I4115" t="s">
        <v>13562</v>
      </c>
      <c r="J4115">
        <v>0</v>
      </c>
      <c r="K4115">
        <v>0</v>
      </c>
      <c r="L4115">
        <v>0</v>
      </c>
      <c r="M4115">
        <v>0</v>
      </c>
      <c r="N4115">
        <v>0</v>
      </c>
      <c r="O4115">
        <v>0</v>
      </c>
    </row>
    <row r="4116" spans="1:15">
      <c r="A4116">
        <v>1361</v>
      </c>
      <c r="B4116">
        <v>43</v>
      </c>
      <c r="C4116" s="10">
        <v>430043</v>
      </c>
      <c r="D4116" t="s">
        <v>6669</v>
      </c>
      <c r="E4116" t="s">
        <v>13519</v>
      </c>
      <c r="F4116" t="s">
        <v>8584</v>
      </c>
      <c r="G4116" t="s">
        <v>6672</v>
      </c>
      <c r="H4116" t="s">
        <v>13520</v>
      </c>
      <c r="I4116" t="s">
        <v>8585</v>
      </c>
      <c r="J4116">
        <v>0</v>
      </c>
      <c r="K4116">
        <v>0</v>
      </c>
      <c r="L4116">
        <v>0</v>
      </c>
      <c r="M4116">
        <v>0</v>
      </c>
      <c r="N4116">
        <v>0</v>
      </c>
      <c r="O4116">
        <v>0</v>
      </c>
    </row>
    <row r="4117" spans="1:15">
      <c r="A4117">
        <v>1361</v>
      </c>
      <c r="B4117">
        <v>43</v>
      </c>
      <c r="C4117" s="10">
        <v>430055</v>
      </c>
      <c r="D4117" t="s">
        <v>6669</v>
      </c>
      <c r="E4117" t="s">
        <v>13519</v>
      </c>
      <c r="F4117" t="s">
        <v>11010</v>
      </c>
      <c r="G4117" t="s">
        <v>6672</v>
      </c>
      <c r="H4117" t="s">
        <v>13520</v>
      </c>
      <c r="I4117" t="s">
        <v>13563</v>
      </c>
      <c r="J4117">
        <v>0</v>
      </c>
      <c r="K4117">
        <v>0</v>
      </c>
      <c r="L4117">
        <v>0</v>
      </c>
      <c r="M4117">
        <v>0</v>
      </c>
      <c r="N4117">
        <v>0</v>
      </c>
      <c r="O4117">
        <v>0</v>
      </c>
    </row>
    <row r="4118" spans="1:15">
      <c r="A4118">
        <v>1361</v>
      </c>
      <c r="B4118">
        <v>43</v>
      </c>
      <c r="C4118" s="10">
        <v>430017</v>
      </c>
      <c r="D4118" t="s">
        <v>6669</v>
      </c>
      <c r="E4118" t="s">
        <v>13519</v>
      </c>
      <c r="F4118" t="s">
        <v>13564</v>
      </c>
      <c r="G4118" t="s">
        <v>6672</v>
      </c>
      <c r="H4118" t="s">
        <v>13520</v>
      </c>
      <c r="I4118" t="s">
        <v>13565</v>
      </c>
      <c r="J4118">
        <v>0</v>
      </c>
      <c r="K4118">
        <v>0</v>
      </c>
      <c r="L4118">
        <v>0</v>
      </c>
      <c r="M4118">
        <v>0</v>
      </c>
      <c r="N4118">
        <v>0</v>
      </c>
      <c r="O4118">
        <v>0</v>
      </c>
    </row>
    <row r="4119" spans="1:15">
      <c r="A4119">
        <v>1361</v>
      </c>
      <c r="B4119">
        <v>43</v>
      </c>
      <c r="C4119" s="10">
        <v>430054</v>
      </c>
      <c r="D4119" t="s">
        <v>6669</v>
      </c>
      <c r="E4119" t="s">
        <v>13519</v>
      </c>
      <c r="F4119" t="s">
        <v>9798</v>
      </c>
      <c r="G4119" t="s">
        <v>6672</v>
      </c>
      <c r="H4119" t="s">
        <v>13520</v>
      </c>
      <c r="I4119" t="s">
        <v>11783</v>
      </c>
      <c r="J4119">
        <v>0</v>
      </c>
      <c r="K4119">
        <v>0</v>
      </c>
      <c r="L4119">
        <v>0</v>
      </c>
      <c r="M4119">
        <v>0</v>
      </c>
      <c r="N4119">
        <v>0</v>
      </c>
      <c r="O4119">
        <v>0</v>
      </c>
    </row>
    <row r="4120" spans="1:15">
      <c r="A4120">
        <v>1361</v>
      </c>
      <c r="B4120">
        <v>43</v>
      </c>
      <c r="C4120" s="10">
        <v>430061</v>
      </c>
      <c r="D4120" t="s">
        <v>6669</v>
      </c>
      <c r="E4120" t="s">
        <v>13519</v>
      </c>
      <c r="F4120" t="s">
        <v>9352</v>
      </c>
      <c r="G4120" t="s">
        <v>6672</v>
      </c>
      <c r="H4120" t="s">
        <v>13520</v>
      </c>
      <c r="I4120" t="s">
        <v>9353</v>
      </c>
      <c r="J4120">
        <v>0</v>
      </c>
      <c r="K4120">
        <v>0</v>
      </c>
      <c r="L4120">
        <v>0</v>
      </c>
      <c r="M4120">
        <v>0</v>
      </c>
      <c r="N4120">
        <v>0</v>
      </c>
      <c r="O4120">
        <v>0</v>
      </c>
    </row>
    <row r="4121" spans="1:15">
      <c r="A4121">
        <v>1361</v>
      </c>
      <c r="B4121">
        <v>43</v>
      </c>
      <c r="C4121" s="10">
        <v>430063</v>
      </c>
      <c r="D4121" t="s">
        <v>6669</v>
      </c>
      <c r="E4121" t="s">
        <v>13519</v>
      </c>
      <c r="F4121" t="s">
        <v>9802</v>
      </c>
      <c r="G4121" t="s">
        <v>6672</v>
      </c>
      <c r="H4121" t="s">
        <v>13520</v>
      </c>
      <c r="I4121" t="s">
        <v>9803</v>
      </c>
      <c r="J4121">
        <v>0</v>
      </c>
      <c r="K4121">
        <v>0</v>
      </c>
      <c r="L4121">
        <v>0</v>
      </c>
      <c r="M4121">
        <v>0</v>
      </c>
      <c r="N4121">
        <v>0</v>
      </c>
      <c r="O4121">
        <v>0</v>
      </c>
    </row>
    <row r="4122" spans="1:15">
      <c r="A4122">
        <v>1361</v>
      </c>
      <c r="B4122">
        <v>43</v>
      </c>
      <c r="C4122" s="10">
        <v>430052</v>
      </c>
      <c r="D4122" t="s">
        <v>6669</v>
      </c>
      <c r="E4122" t="s">
        <v>13519</v>
      </c>
      <c r="F4122" t="s">
        <v>13566</v>
      </c>
      <c r="G4122" t="s">
        <v>6672</v>
      </c>
      <c r="H4122" t="s">
        <v>13520</v>
      </c>
      <c r="I4122" t="s">
        <v>13567</v>
      </c>
      <c r="J4122">
        <v>0</v>
      </c>
      <c r="K4122">
        <v>0</v>
      </c>
      <c r="L4122">
        <v>0</v>
      </c>
      <c r="M4122">
        <v>0</v>
      </c>
      <c r="N4122">
        <v>0</v>
      </c>
      <c r="O4122">
        <v>0</v>
      </c>
    </row>
    <row r="4123" spans="1:15">
      <c r="A4123">
        <v>1361</v>
      </c>
      <c r="B4123">
        <v>43</v>
      </c>
      <c r="C4123" s="10">
        <v>430021</v>
      </c>
      <c r="D4123" t="s">
        <v>6669</v>
      </c>
      <c r="E4123" t="s">
        <v>13519</v>
      </c>
      <c r="F4123" t="s">
        <v>13568</v>
      </c>
      <c r="G4123" t="s">
        <v>6672</v>
      </c>
      <c r="H4123" t="s">
        <v>13520</v>
      </c>
      <c r="I4123" t="s">
        <v>13569</v>
      </c>
      <c r="J4123">
        <v>0</v>
      </c>
      <c r="K4123">
        <v>0</v>
      </c>
      <c r="L4123">
        <v>0</v>
      </c>
      <c r="M4123">
        <v>0</v>
      </c>
      <c r="N4123">
        <v>0</v>
      </c>
      <c r="O4123">
        <v>0</v>
      </c>
    </row>
    <row r="4124" spans="1:15">
      <c r="A4124">
        <v>1362</v>
      </c>
      <c r="B4124">
        <v>4906</v>
      </c>
      <c r="C4124" s="10">
        <v>490600</v>
      </c>
      <c r="D4124" t="s">
        <v>6669</v>
      </c>
      <c r="E4124" t="s">
        <v>13570</v>
      </c>
      <c r="F4124" t="s">
        <v>6671</v>
      </c>
      <c r="G4124" t="s">
        <v>6672</v>
      </c>
      <c r="H4124" t="s">
        <v>13571</v>
      </c>
      <c r="I4124" t="s">
        <v>6674</v>
      </c>
      <c r="J4124">
        <v>0</v>
      </c>
      <c r="K4124">
        <v>0</v>
      </c>
      <c r="L4124">
        <v>0</v>
      </c>
      <c r="M4124">
        <v>0</v>
      </c>
      <c r="N4124">
        <v>0</v>
      </c>
      <c r="O4124">
        <v>0</v>
      </c>
    </row>
    <row r="4125" spans="1:15">
      <c r="A4125">
        <v>1362</v>
      </c>
      <c r="B4125">
        <v>4907</v>
      </c>
      <c r="C4125" s="10">
        <v>490741</v>
      </c>
      <c r="D4125" t="s">
        <v>6669</v>
      </c>
      <c r="E4125" t="s">
        <v>13570</v>
      </c>
      <c r="F4125" t="s">
        <v>13572</v>
      </c>
      <c r="G4125" t="s">
        <v>6672</v>
      </c>
      <c r="H4125" t="s">
        <v>13571</v>
      </c>
      <c r="I4125" t="s">
        <v>13573</v>
      </c>
      <c r="J4125">
        <v>0</v>
      </c>
      <c r="K4125">
        <v>0</v>
      </c>
      <c r="L4125">
        <v>0</v>
      </c>
      <c r="M4125">
        <v>0</v>
      </c>
      <c r="N4125">
        <v>0</v>
      </c>
      <c r="O4125">
        <v>0</v>
      </c>
    </row>
    <row r="4126" spans="1:15">
      <c r="A4126">
        <v>1362</v>
      </c>
      <c r="B4126">
        <v>4906</v>
      </c>
      <c r="C4126" s="10">
        <v>490621</v>
      </c>
      <c r="D4126" t="s">
        <v>6669</v>
      </c>
      <c r="E4126" t="s">
        <v>13570</v>
      </c>
      <c r="F4126" t="s">
        <v>13574</v>
      </c>
      <c r="G4126" t="s">
        <v>6672</v>
      </c>
      <c r="H4126" t="s">
        <v>13571</v>
      </c>
      <c r="I4126" t="s">
        <v>13575</v>
      </c>
      <c r="J4126">
        <v>0</v>
      </c>
      <c r="K4126">
        <v>0</v>
      </c>
      <c r="L4126">
        <v>0</v>
      </c>
      <c r="M4126">
        <v>0</v>
      </c>
      <c r="N4126">
        <v>0</v>
      </c>
      <c r="O4126">
        <v>0</v>
      </c>
    </row>
    <row r="4127" spans="1:15">
      <c r="A4127">
        <v>1362</v>
      </c>
      <c r="B4127">
        <v>4906</v>
      </c>
      <c r="C4127" s="10">
        <v>490607</v>
      </c>
      <c r="D4127" t="s">
        <v>6669</v>
      </c>
      <c r="E4127" t="s">
        <v>13570</v>
      </c>
      <c r="F4127" t="s">
        <v>13576</v>
      </c>
      <c r="G4127" t="s">
        <v>6672</v>
      </c>
      <c r="H4127" t="s">
        <v>13571</v>
      </c>
      <c r="I4127" t="s">
        <v>13577</v>
      </c>
      <c r="J4127">
        <v>0</v>
      </c>
      <c r="K4127">
        <v>0</v>
      </c>
      <c r="L4127">
        <v>0</v>
      </c>
      <c r="M4127">
        <v>0</v>
      </c>
      <c r="N4127">
        <v>0</v>
      </c>
      <c r="O4127">
        <v>0</v>
      </c>
    </row>
    <row r="4128" spans="1:15">
      <c r="A4128">
        <v>1362</v>
      </c>
      <c r="B4128">
        <v>4906</v>
      </c>
      <c r="C4128" s="10">
        <v>490604</v>
      </c>
      <c r="D4128" t="s">
        <v>6669</v>
      </c>
      <c r="E4128" t="s">
        <v>13570</v>
      </c>
      <c r="F4128" t="s">
        <v>13578</v>
      </c>
      <c r="G4128" t="s">
        <v>6672</v>
      </c>
      <c r="H4128" t="s">
        <v>13571</v>
      </c>
      <c r="I4128" t="s">
        <v>13579</v>
      </c>
      <c r="J4128">
        <v>0</v>
      </c>
      <c r="K4128">
        <v>0</v>
      </c>
      <c r="L4128">
        <v>0</v>
      </c>
      <c r="M4128">
        <v>0</v>
      </c>
      <c r="N4128">
        <v>0</v>
      </c>
      <c r="O4128">
        <v>0</v>
      </c>
    </row>
    <row r="4129" spans="1:15">
      <c r="A4129">
        <v>1362</v>
      </c>
      <c r="B4129">
        <v>4906</v>
      </c>
      <c r="C4129" s="10">
        <v>490603</v>
      </c>
      <c r="D4129" t="s">
        <v>6669</v>
      </c>
      <c r="E4129" t="s">
        <v>13570</v>
      </c>
      <c r="F4129" t="s">
        <v>13580</v>
      </c>
      <c r="G4129" t="s">
        <v>6672</v>
      </c>
      <c r="H4129" t="s">
        <v>13571</v>
      </c>
      <c r="I4129" t="s">
        <v>13581</v>
      </c>
      <c r="J4129">
        <v>0</v>
      </c>
      <c r="K4129">
        <v>0</v>
      </c>
      <c r="L4129">
        <v>0</v>
      </c>
      <c r="M4129">
        <v>0</v>
      </c>
      <c r="N4129">
        <v>0</v>
      </c>
      <c r="O4129">
        <v>0</v>
      </c>
    </row>
    <row r="4130" spans="1:15">
      <c r="A4130">
        <v>1362</v>
      </c>
      <c r="B4130">
        <v>4906</v>
      </c>
      <c r="C4130" s="10">
        <v>490611</v>
      </c>
      <c r="D4130" t="s">
        <v>6669</v>
      </c>
      <c r="E4130" t="s">
        <v>13570</v>
      </c>
      <c r="F4130" t="s">
        <v>13582</v>
      </c>
      <c r="G4130" t="s">
        <v>6672</v>
      </c>
      <c r="H4130" t="s">
        <v>13571</v>
      </c>
      <c r="I4130" t="s">
        <v>13583</v>
      </c>
      <c r="J4130">
        <v>0</v>
      </c>
      <c r="K4130">
        <v>0</v>
      </c>
      <c r="L4130">
        <v>0</v>
      </c>
      <c r="M4130">
        <v>0</v>
      </c>
      <c r="N4130">
        <v>0</v>
      </c>
      <c r="O4130">
        <v>0</v>
      </c>
    </row>
    <row r="4131" spans="1:15">
      <c r="A4131">
        <v>1362</v>
      </c>
      <c r="B4131">
        <v>4906</v>
      </c>
      <c r="C4131" s="10">
        <v>490601</v>
      </c>
      <c r="D4131" t="s">
        <v>6669</v>
      </c>
      <c r="E4131" t="s">
        <v>13570</v>
      </c>
      <c r="F4131" t="s">
        <v>13584</v>
      </c>
      <c r="G4131" t="s">
        <v>6672</v>
      </c>
      <c r="H4131" t="s">
        <v>13571</v>
      </c>
      <c r="I4131" t="s">
        <v>13585</v>
      </c>
      <c r="J4131">
        <v>0</v>
      </c>
      <c r="K4131">
        <v>0</v>
      </c>
      <c r="L4131">
        <v>0</v>
      </c>
      <c r="M4131">
        <v>0</v>
      </c>
      <c r="N4131">
        <v>0</v>
      </c>
      <c r="O4131">
        <v>0</v>
      </c>
    </row>
    <row r="4132" spans="1:15">
      <c r="A4132">
        <v>1362</v>
      </c>
      <c r="B4132">
        <v>4906</v>
      </c>
      <c r="C4132" s="10">
        <v>490626</v>
      </c>
      <c r="D4132" t="s">
        <v>6669</v>
      </c>
      <c r="E4132" t="s">
        <v>13570</v>
      </c>
      <c r="F4132" t="s">
        <v>13586</v>
      </c>
      <c r="G4132" t="s">
        <v>6672</v>
      </c>
      <c r="H4132" t="s">
        <v>13571</v>
      </c>
      <c r="I4132" t="s">
        <v>13587</v>
      </c>
      <c r="J4132">
        <v>0</v>
      </c>
      <c r="K4132">
        <v>0</v>
      </c>
      <c r="L4132">
        <v>0</v>
      </c>
      <c r="M4132">
        <v>0</v>
      </c>
      <c r="N4132">
        <v>0</v>
      </c>
      <c r="O4132">
        <v>0</v>
      </c>
    </row>
    <row r="4133" spans="1:15">
      <c r="A4133">
        <v>1362</v>
      </c>
      <c r="B4133">
        <v>4906</v>
      </c>
      <c r="C4133" s="10">
        <v>490612</v>
      </c>
      <c r="D4133" t="s">
        <v>6669</v>
      </c>
      <c r="E4133" t="s">
        <v>13570</v>
      </c>
      <c r="F4133" t="s">
        <v>13588</v>
      </c>
      <c r="G4133" t="s">
        <v>6672</v>
      </c>
      <c r="H4133" t="s">
        <v>13571</v>
      </c>
      <c r="I4133" t="s">
        <v>13589</v>
      </c>
      <c r="J4133">
        <v>0</v>
      </c>
      <c r="K4133">
        <v>0</v>
      </c>
      <c r="L4133">
        <v>0</v>
      </c>
      <c r="M4133">
        <v>0</v>
      </c>
      <c r="N4133">
        <v>0</v>
      </c>
      <c r="O4133">
        <v>0</v>
      </c>
    </row>
    <row r="4134" spans="1:15">
      <c r="A4134">
        <v>1362</v>
      </c>
      <c r="B4134">
        <v>4906</v>
      </c>
      <c r="C4134" s="10">
        <v>490622</v>
      </c>
      <c r="D4134" t="s">
        <v>6669</v>
      </c>
      <c r="E4134" t="s">
        <v>13570</v>
      </c>
      <c r="F4134" t="s">
        <v>13590</v>
      </c>
      <c r="G4134" t="s">
        <v>6672</v>
      </c>
      <c r="H4134" t="s">
        <v>13571</v>
      </c>
      <c r="I4134" t="s">
        <v>13591</v>
      </c>
      <c r="J4134">
        <v>0</v>
      </c>
      <c r="K4134">
        <v>0</v>
      </c>
      <c r="L4134">
        <v>0</v>
      </c>
      <c r="M4134">
        <v>0</v>
      </c>
      <c r="N4134">
        <v>0</v>
      </c>
      <c r="O4134">
        <v>0</v>
      </c>
    </row>
    <row r="4135" spans="1:15">
      <c r="A4135">
        <v>1362</v>
      </c>
      <c r="B4135">
        <v>4906</v>
      </c>
      <c r="C4135" s="10">
        <v>490606</v>
      </c>
      <c r="D4135" t="s">
        <v>6669</v>
      </c>
      <c r="E4135" t="s">
        <v>13570</v>
      </c>
      <c r="F4135" t="s">
        <v>13592</v>
      </c>
      <c r="G4135" t="s">
        <v>6672</v>
      </c>
      <c r="H4135" t="s">
        <v>13571</v>
      </c>
      <c r="I4135" t="s">
        <v>13593</v>
      </c>
      <c r="J4135">
        <v>0</v>
      </c>
      <c r="K4135">
        <v>0</v>
      </c>
      <c r="L4135">
        <v>0</v>
      </c>
      <c r="M4135">
        <v>0</v>
      </c>
      <c r="N4135">
        <v>0</v>
      </c>
      <c r="O4135">
        <v>0</v>
      </c>
    </row>
    <row r="4136" spans="1:15">
      <c r="A4136">
        <v>1362</v>
      </c>
      <c r="B4136">
        <v>4906</v>
      </c>
      <c r="C4136" s="10">
        <v>490605</v>
      </c>
      <c r="D4136" t="s">
        <v>6669</v>
      </c>
      <c r="E4136" t="s">
        <v>13570</v>
      </c>
      <c r="F4136" t="s">
        <v>13594</v>
      </c>
      <c r="G4136" t="s">
        <v>6672</v>
      </c>
      <c r="H4136" t="s">
        <v>13571</v>
      </c>
      <c r="I4136" t="s">
        <v>13595</v>
      </c>
      <c r="J4136">
        <v>0</v>
      </c>
      <c r="K4136">
        <v>0</v>
      </c>
      <c r="L4136">
        <v>0</v>
      </c>
      <c r="M4136">
        <v>0</v>
      </c>
      <c r="N4136">
        <v>0</v>
      </c>
      <c r="O4136">
        <v>0</v>
      </c>
    </row>
    <row r="4137" spans="1:15">
      <c r="A4137">
        <v>1362</v>
      </c>
      <c r="B4137">
        <v>4906</v>
      </c>
      <c r="C4137" s="10">
        <v>490627</v>
      </c>
      <c r="D4137" t="s">
        <v>6669</v>
      </c>
      <c r="E4137" t="s">
        <v>13570</v>
      </c>
      <c r="F4137" t="s">
        <v>13596</v>
      </c>
      <c r="G4137" t="s">
        <v>6672</v>
      </c>
      <c r="H4137" t="s">
        <v>13571</v>
      </c>
      <c r="I4137" t="s">
        <v>13597</v>
      </c>
      <c r="J4137">
        <v>0</v>
      </c>
      <c r="K4137">
        <v>0</v>
      </c>
      <c r="L4137">
        <v>0</v>
      </c>
      <c r="M4137">
        <v>0</v>
      </c>
      <c r="N4137">
        <v>0</v>
      </c>
      <c r="O4137">
        <v>0</v>
      </c>
    </row>
    <row r="4138" spans="1:15">
      <c r="A4138">
        <v>1362</v>
      </c>
      <c r="B4138">
        <v>4906</v>
      </c>
      <c r="C4138" s="10">
        <v>490608</v>
      </c>
      <c r="D4138" t="s">
        <v>6669</v>
      </c>
      <c r="E4138" t="s">
        <v>13570</v>
      </c>
      <c r="F4138" t="s">
        <v>13598</v>
      </c>
      <c r="G4138" t="s">
        <v>6672</v>
      </c>
      <c r="H4138" t="s">
        <v>13571</v>
      </c>
      <c r="I4138" t="s">
        <v>13599</v>
      </c>
      <c r="J4138">
        <v>0</v>
      </c>
      <c r="K4138">
        <v>0</v>
      </c>
      <c r="L4138">
        <v>0</v>
      </c>
      <c r="M4138">
        <v>0</v>
      </c>
      <c r="N4138">
        <v>0</v>
      </c>
      <c r="O4138">
        <v>0</v>
      </c>
    </row>
    <row r="4139" spans="1:15">
      <c r="A4139">
        <v>1362</v>
      </c>
      <c r="B4139">
        <v>4906</v>
      </c>
      <c r="C4139" s="10">
        <v>490623</v>
      </c>
      <c r="D4139" t="s">
        <v>6669</v>
      </c>
      <c r="E4139" t="s">
        <v>13570</v>
      </c>
      <c r="F4139" t="s">
        <v>13600</v>
      </c>
      <c r="G4139" t="s">
        <v>6672</v>
      </c>
      <c r="H4139" t="s">
        <v>13571</v>
      </c>
      <c r="I4139" t="s">
        <v>13601</v>
      </c>
      <c r="J4139">
        <v>0</v>
      </c>
      <c r="K4139">
        <v>0</v>
      </c>
      <c r="L4139">
        <v>0</v>
      </c>
      <c r="M4139">
        <v>0</v>
      </c>
      <c r="N4139">
        <v>0</v>
      </c>
      <c r="O4139">
        <v>0</v>
      </c>
    </row>
    <row r="4140" spans="1:15">
      <c r="A4140">
        <v>1362</v>
      </c>
      <c r="B4140">
        <v>4905</v>
      </c>
      <c r="C4140" s="10">
        <v>490561</v>
      </c>
      <c r="D4140" t="s">
        <v>6669</v>
      </c>
      <c r="E4140" t="s">
        <v>13570</v>
      </c>
      <c r="F4140" t="s">
        <v>13194</v>
      </c>
      <c r="G4140" t="s">
        <v>6672</v>
      </c>
      <c r="H4140" t="s">
        <v>13571</v>
      </c>
      <c r="I4140" t="s">
        <v>13195</v>
      </c>
      <c r="J4140">
        <v>0</v>
      </c>
      <c r="K4140">
        <v>0</v>
      </c>
      <c r="L4140">
        <v>0</v>
      </c>
      <c r="M4140">
        <v>0</v>
      </c>
      <c r="N4140">
        <v>0</v>
      </c>
      <c r="O4140">
        <v>0</v>
      </c>
    </row>
    <row r="4141" spans="1:15">
      <c r="A4141">
        <v>1362</v>
      </c>
      <c r="B4141">
        <v>4907</v>
      </c>
      <c r="C4141" s="10">
        <v>490742</v>
      </c>
      <c r="D4141" t="s">
        <v>6669</v>
      </c>
      <c r="E4141" t="s">
        <v>13570</v>
      </c>
      <c r="F4141" t="s">
        <v>13602</v>
      </c>
      <c r="G4141" t="s">
        <v>6672</v>
      </c>
      <c r="H4141" t="s">
        <v>13571</v>
      </c>
      <c r="I4141" t="s">
        <v>12989</v>
      </c>
      <c r="J4141">
        <v>0</v>
      </c>
      <c r="K4141">
        <v>0</v>
      </c>
      <c r="L4141">
        <v>0</v>
      </c>
      <c r="M4141">
        <v>0</v>
      </c>
      <c r="N4141">
        <v>0</v>
      </c>
      <c r="O4141">
        <v>0</v>
      </c>
    </row>
    <row r="4142" spans="1:15">
      <c r="A4142">
        <v>1362</v>
      </c>
      <c r="B4142">
        <v>4907</v>
      </c>
      <c r="C4142" s="10">
        <v>490743</v>
      </c>
      <c r="D4142" t="s">
        <v>6669</v>
      </c>
      <c r="E4142" t="s">
        <v>13570</v>
      </c>
      <c r="F4142" t="s">
        <v>13603</v>
      </c>
      <c r="G4142" t="s">
        <v>6672</v>
      </c>
      <c r="H4142" t="s">
        <v>13571</v>
      </c>
      <c r="I4142" t="s">
        <v>13604</v>
      </c>
      <c r="J4142">
        <v>0</v>
      </c>
      <c r="K4142">
        <v>0</v>
      </c>
      <c r="L4142">
        <v>0</v>
      </c>
      <c r="M4142">
        <v>0</v>
      </c>
      <c r="N4142">
        <v>0</v>
      </c>
      <c r="O4142">
        <v>0</v>
      </c>
    </row>
    <row r="4143" spans="1:15">
      <c r="A4143">
        <v>1362</v>
      </c>
      <c r="B4143">
        <v>4906</v>
      </c>
      <c r="C4143" s="10">
        <v>490625</v>
      </c>
      <c r="D4143" t="s">
        <v>6669</v>
      </c>
      <c r="E4143" t="s">
        <v>13570</v>
      </c>
      <c r="F4143" t="s">
        <v>10224</v>
      </c>
      <c r="G4143" t="s">
        <v>6672</v>
      </c>
      <c r="H4143" t="s">
        <v>13571</v>
      </c>
      <c r="I4143" t="s">
        <v>10225</v>
      </c>
      <c r="J4143">
        <v>0</v>
      </c>
      <c r="K4143">
        <v>0</v>
      </c>
      <c r="L4143">
        <v>0</v>
      </c>
      <c r="M4143">
        <v>0</v>
      </c>
      <c r="N4143">
        <v>0</v>
      </c>
      <c r="O4143">
        <v>0</v>
      </c>
    </row>
    <row r="4144" spans="1:15">
      <c r="A4144">
        <v>1362</v>
      </c>
      <c r="B4144">
        <v>4906</v>
      </c>
      <c r="C4144" s="10">
        <v>490624</v>
      </c>
      <c r="D4144" t="s">
        <v>6669</v>
      </c>
      <c r="E4144" t="s">
        <v>13570</v>
      </c>
      <c r="F4144" t="s">
        <v>13605</v>
      </c>
      <c r="G4144" t="s">
        <v>6672</v>
      </c>
      <c r="H4144" t="s">
        <v>13571</v>
      </c>
      <c r="I4144" t="s">
        <v>13606</v>
      </c>
      <c r="J4144">
        <v>0</v>
      </c>
      <c r="K4144">
        <v>0</v>
      </c>
      <c r="L4144">
        <v>0</v>
      </c>
      <c r="M4144">
        <v>0</v>
      </c>
      <c r="N4144">
        <v>0</v>
      </c>
      <c r="O4144">
        <v>0</v>
      </c>
    </row>
    <row r="4145" spans="1:15">
      <c r="A4145">
        <v>1362</v>
      </c>
      <c r="B4145">
        <v>4907</v>
      </c>
      <c r="C4145" s="10">
        <v>490744</v>
      </c>
      <c r="D4145" t="s">
        <v>6669</v>
      </c>
      <c r="E4145" t="s">
        <v>13570</v>
      </c>
      <c r="F4145" t="s">
        <v>13607</v>
      </c>
      <c r="G4145" t="s">
        <v>6672</v>
      </c>
      <c r="H4145" t="s">
        <v>13571</v>
      </c>
      <c r="I4145" t="s">
        <v>13608</v>
      </c>
      <c r="J4145">
        <v>0</v>
      </c>
      <c r="K4145">
        <v>0</v>
      </c>
      <c r="L4145">
        <v>0</v>
      </c>
      <c r="M4145">
        <v>0</v>
      </c>
      <c r="N4145">
        <v>0</v>
      </c>
      <c r="O4145">
        <v>0</v>
      </c>
    </row>
    <row r="4146" spans="1:15">
      <c r="A4146">
        <v>1362</v>
      </c>
      <c r="B4146">
        <v>4905</v>
      </c>
      <c r="C4146" s="10">
        <v>490564</v>
      </c>
      <c r="D4146" t="s">
        <v>6669</v>
      </c>
      <c r="E4146" t="s">
        <v>13570</v>
      </c>
      <c r="F4146" t="s">
        <v>13609</v>
      </c>
      <c r="G4146" t="s">
        <v>6672</v>
      </c>
      <c r="H4146" t="s">
        <v>13571</v>
      </c>
      <c r="I4146" t="s">
        <v>13610</v>
      </c>
      <c r="J4146">
        <v>0</v>
      </c>
      <c r="K4146">
        <v>0</v>
      </c>
      <c r="L4146">
        <v>0</v>
      </c>
      <c r="M4146">
        <v>0</v>
      </c>
      <c r="N4146">
        <v>0</v>
      </c>
      <c r="O4146">
        <v>0</v>
      </c>
    </row>
    <row r="4147" spans="1:15">
      <c r="A4147">
        <v>1362</v>
      </c>
      <c r="B4147">
        <v>4906</v>
      </c>
      <c r="C4147" s="10">
        <v>490602</v>
      </c>
      <c r="D4147" t="s">
        <v>6669</v>
      </c>
      <c r="E4147" t="s">
        <v>13570</v>
      </c>
      <c r="F4147" t="s">
        <v>13611</v>
      </c>
      <c r="G4147" t="s">
        <v>6672</v>
      </c>
      <c r="H4147" t="s">
        <v>13571</v>
      </c>
      <c r="I4147" t="s">
        <v>13612</v>
      </c>
      <c r="J4147">
        <v>0</v>
      </c>
      <c r="K4147">
        <v>0</v>
      </c>
      <c r="L4147">
        <v>0</v>
      </c>
      <c r="M4147">
        <v>0</v>
      </c>
      <c r="N4147">
        <v>0</v>
      </c>
      <c r="O4147">
        <v>0</v>
      </c>
    </row>
    <row r="4148" spans="1:15">
      <c r="A4148">
        <v>1362</v>
      </c>
      <c r="B4148">
        <v>4905</v>
      </c>
      <c r="C4148" s="10">
        <v>490563</v>
      </c>
      <c r="D4148" t="s">
        <v>6669</v>
      </c>
      <c r="E4148" t="s">
        <v>13570</v>
      </c>
      <c r="F4148" t="s">
        <v>13613</v>
      </c>
      <c r="G4148" t="s">
        <v>6672</v>
      </c>
      <c r="H4148" t="s">
        <v>13571</v>
      </c>
      <c r="I4148" t="s">
        <v>13614</v>
      </c>
      <c r="J4148">
        <v>0</v>
      </c>
      <c r="K4148">
        <v>0</v>
      </c>
      <c r="L4148">
        <v>0</v>
      </c>
      <c r="M4148">
        <v>0</v>
      </c>
      <c r="N4148">
        <v>0</v>
      </c>
      <c r="O4148">
        <v>0</v>
      </c>
    </row>
    <row r="4149" spans="1:15">
      <c r="A4149">
        <v>1362</v>
      </c>
      <c r="B4149">
        <v>4906</v>
      </c>
      <c r="C4149" s="10">
        <v>490613</v>
      </c>
      <c r="D4149" t="s">
        <v>6669</v>
      </c>
      <c r="E4149" t="s">
        <v>13570</v>
      </c>
      <c r="F4149" t="s">
        <v>13615</v>
      </c>
      <c r="G4149" t="s">
        <v>6672</v>
      </c>
      <c r="H4149" t="s">
        <v>13571</v>
      </c>
      <c r="I4149" t="s">
        <v>13616</v>
      </c>
      <c r="J4149">
        <v>0</v>
      </c>
      <c r="K4149">
        <v>0</v>
      </c>
      <c r="L4149">
        <v>0</v>
      </c>
      <c r="M4149">
        <v>0</v>
      </c>
      <c r="N4149">
        <v>0</v>
      </c>
      <c r="O4149">
        <v>0</v>
      </c>
    </row>
    <row r="4150" spans="1:15">
      <c r="A4150">
        <v>1362</v>
      </c>
      <c r="B4150">
        <v>4905</v>
      </c>
      <c r="C4150" s="10">
        <v>490562</v>
      </c>
      <c r="D4150" t="s">
        <v>6669</v>
      </c>
      <c r="E4150" t="s">
        <v>13570</v>
      </c>
      <c r="F4150" t="s">
        <v>13617</v>
      </c>
      <c r="G4150" t="s">
        <v>6672</v>
      </c>
      <c r="H4150" t="s">
        <v>13571</v>
      </c>
      <c r="I4150" t="s">
        <v>13618</v>
      </c>
      <c r="J4150">
        <v>0</v>
      </c>
      <c r="K4150">
        <v>0</v>
      </c>
      <c r="L4150">
        <v>0</v>
      </c>
      <c r="M4150">
        <v>0</v>
      </c>
      <c r="N4150">
        <v>0</v>
      </c>
      <c r="O4150">
        <v>0</v>
      </c>
    </row>
    <row r="4151" spans="1:15">
      <c r="A4151">
        <v>1363</v>
      </c>
      <c r="B4151">
        <v>4311</v>
      </c>
      <c r="C4151" s="10">
        <v>431100</v>
      </c>
      <c r="D4151" t="s">
        <v>6669</v>
      </c>
      <c r="E4151" t="s">
        <v>13619</v>
      </c>
      <c r="F4151" t="s">
        <v>6671</v>
      </c>
      <c r="G4151" t="s">
        <v>6672</v>
      </c>
      <c r="H4151" t="s">
        <v>13620</v>
      </c>
      <c r="I4151" t="s">
        <v>6674</v>
      </c>
      <c r="J4151">
        <v>0</v>
      </c>
      <c r="K4151">
        <v>0</v>
      </c>
      <c r="L4151">
        <v>0</v>
      </c>
      <c r="M4151">
        <v>0</v>
      </c>
      <c r="N4151">
        <v>0</v>
      </c>
      <c r="O4151">
        <v>0</v>
      </c>
    </row>
    <row r="4152" spans="1:15">
      <c r="A4152">
        <v>1363</v>
      </c>
      <c r="B4152">
        <v>4312</v>
      </c>
      <c r="C4152" s="10">
        <v>431232</v>
      </c>
      <c r="D4152" t="s">
        <v>6669</v>
      </c>
      <c r="E4152" t="s">
        <v>13619</v>
      </c>
      <c r="F4152" t="s">
        <v>13621</v>
      </c>
      <c r="G4152" t="s">
        <v>6672</v>
      </c>
      <c r="H4152" t="s">
        <v>13620</v>
      </c>
      <c r="I4152" t="s">
        <v>13622</v>
      </c>
      <c r="J4152">
        <v>0</v>
      </c>
      <c r="K4152">
        <v>0</v>
      </c>
      <c r="L4152">
        <v>0</v>
      </c>
      <c r="M4152">
        <v>0</v>
      </c>
      <c r="N4152">
        <v>0</v>
      </c>
      <c r="O4152">
        <v>0</v>
      </c>
    </row>
    <row r="4153" spans="1:15">
      <c r="A4153">
        <v>1363</v>
      </c>
      <c r="B4153">
        <v>4311</v>
      </c>
      <c r="C4153" s="10">
        <v>431111</v>
      </c>
      <c r="D4153" t="s">
        <v>6669</v>
      </c>
      <c r="E4153" t="s">
        <v>13619</v>
      </c>
      <c r="F4153" t="s">
        <v>13623</v>
      </c>
      <c r="G4153" t="s">
        <v>6672</v>
      </c>
      <c r="H4153" t="s">
        <v>13620</v>
      </c>
      <c r="I4153" t="s">
        <v>13624</v>
      </c>
      <c r="J4153">
        <v>0</v>
      </c>
      <c r="K4153">
        <v>0</v>
      </c>
      <c r="L4153">
        <v>0</v>
      </c>
      <c r="M4153">
        <v>0</v>
      </c>
      <c r="N4153">
        <v>0</v>
      </c>
      <c r="O4153">
        <v>0</v>
      </c>
    </row>
    <row r="4154" spans="1:15">
      <c r="A4154">
        <v>1363</v>
      </c>
      <c r="B4154">
        <v>4312</v>
      </c>
      <c r="C4154" s="10">
        <v>431233</v>
      </c>
      <c r="D4154" t="s">
        <v>6669</v>
      </c>
      <c r="E4154" t="s">
        <v>13619</v>
      </c>
      <c r="F4154" t="s">
        <v>13398</v>
      </c>
      <c r="G4154" t="s">
        <v>6672</v>
      </c>
      <c r="H4154" t="s">
        <v>13620</v>
      </c>
      <c r="I4154" t="s">
        <v>13399</v>
      </c>
      <c r="J4154">
        <v>0</v>
      </c>
      <c r="K4154">
        <v>0</v>
      </c>
      <c r="L4154">
        <v>0</v>
      </c>
      <c r="M4154">
        <v>0</v>
      </c>
      <c r="N4154">
        <v>0</v>
      </c>
      <c r="O4154">
        <v>0</v>
      </c>
    </row>
    <row r="4155" spans="1:15">
      <c r="A4155">
        <v>1363</v>
      </c>
      <c r="B4155">
        <v>4311</v>
      </c>
      <c r="C4155" s="10">
        <v>431102</v>
      </c>
      <c r="D4155" t="s">
        <v>6669</v>
      </c>
      <c r="E4155" t="s">
        <v>13619</v>
      </c>
      <c r="F4155" t="s">
        <v>13625</v>
      </c>
      <c r="G4155" t="s">
        <v>6672</v>
      </c>
      <c r="H4155" t="s">
        <v>13620</v>
      </c>
      <c r="I4155" t="s">
        <v>13626</v>
      </c>
      <c r="J4155">
        <v>0</v>
      </c>
      <c r="K4155">
        <v>0</v>
      </c>
      <c r="L4155">
        <v>0</v>
      </c>
      <c r="M4155">
        <v>0</v>
      </c>
      <c r="N4155">
        <v>0</v>
      </c>
      <c r="O4155">
        <v>0</v>
      </c>
    </row>
    <row r="4156" spans="1:15">
      <c r="A4156">
        <v>1363</v>
      </c>
      <c r="B4156">
        <v>4312</v>
      </c>
      <c r="C4156" s="10">
        <v>431238</v>
      </c>
      <c r="D4156" t="s">
        <v>6669</v>
      </c>
      <c r="E4156" t="s">
        <v>13619</v>
      </c>
      <c r="F4156" t="s">
        <v>12148</v>
      </c>
      <c r="G4156" t="s">
        <v>6672</v>
      </c>
      <c r="H4156" t="s">
        <v>13620</v>
      </c>
      <c r="I4156" t="s">
        <v>12149</v>
      </c>
      <c r="J4156">
        <v>0</v>
      </c>
      <c r="K4156">
        <v>0</v>
      </c>
      <c r="L4156">
        <v>0</v>
      </c>
      <c r="M4156">
        <v>0</v>
      </c>
      <c r="N4156">
        <v>0</v>
      </c>
      <c r="O4156">
        <v>0</v>
      </c>
    </row>
    <row r="4157" spans="1:15">
      <c r="A4157">
        <v>1363</v>
      </c>
      <c r="B4157">
        <v>4312</v>
      </c>
      <c r="C4157" s="10">
        <v>431237</v>
      </c>
      <c r="D4157" t="s">
        <v>6669</v>
      </c>
      <c r="E4157" t="s">
        <v>13619</v>
      </c>
      <c r="F4157" t="s">
        <v>13627</v>
      </c>
      <c r="G4157" t="s">
        <v>6672</v>
      </c>
      <c r="H4157" t="s">
        <v>13620</v>
      </c>
      <c r="I4157" t="s">
        <v>13628</v>
      </c>
      <c r="J4157">
        <v>0</v>
      </c>
      <c r="K4157">
        <v>0</v>
      </c>
      <c r="L4157">
        <v>0</v>
      </c>
      <c r="M4157">
        <v>0</v>
      </c>
      <c r="N4157">
        <v>0</v>
      </c>
      <c r="O4157">
        <v>0</v>
      </c>
    </row>
    <row r="4158" spans="1:15">
      <c r="A4158">
        <v>1363</v>
      </c>
      <c r="B4158">
        <v>4311</v>
      </c>
      <c r="C4158" s="10">
        <v>431104</v>
      </c>
      <c r="D4158" t="s">
        <v>6669</v>
      </c>
      <c r="E4158" t="s">
        <v>13619</v>
      </c>
      <c r="F4158" t="s">
        <v>13629</v>
      </c>
      <c r="G4158" t="s">
        <v>6672</v>
      </c>
      <c r="H4158" t="s">
        <v>13620</v>
      </c>
      <c r="I4158" t="s">
        <v>13630</v>
      </c>
      <c r="J4158">
        <v>0</v>
      </c>
      <c r="K4158">
        <v>0</v>
      </c>
      <c r="L4158">
        <v>0</v>
      </c>
      <c r="M4158">
        <v>0</v>
      </c>
      <c r="N4158">
        <v>0</v>
      </c>
      <c r="O4158">
        <v>0</v>
      </c>
    </row>
    <row r="4159" spans="1:15">
      <c r="A4159">
        <v>1363</v>
      </c>
      <c r="B4159">
        <v>4311</v>
      </c>
      <c r="C4159" s="10">
        <v>431116</v>
      </c>
      <c r="D4159" t="s">
        <v>6669</v>
      </c>
      <c r="E4159" t="s">
        <v>13619</v>
      </c>
      <c r="F4159" t="s">
        <v>13631</v>
      </c>
      <c r="G4159" t="s">
        <v>6672</v>
      </c>
      <c r="H4159" t="s">
        <v>13620</v>
      </c>
      <c r="I4159" t="s">
        <v>13632</v>
      </c>
      <c r="J4159">
        <v>0</v>
      </c>
      <c r="K4159">
        <v>0</v>
      </c>
      <c r="L4159">
        <v>0</v>
      </c>
      <c r="M4159">
        <v>0</v>
      </c>
      <c r="N4159">
        <v>0</v>
      </c>
      <c r="O4159">
        <v>0</v>
      </c>
    </row>
    <row r="4160" spans="1:15">
      <c r="A4160">
        <v>1363</v>
      </c>
      <c r="B4160">
        <v>4312</v>
      </c>
      <c r="C4160" s="10">
        <v>431234</v>
      </c>
      <c r="D4160" t="s">
        <v>6669</v>
      </c>
      <c r="E4160" t="s">
        <v>13619</v>
      </c>
      <c r="F4160" t="s">
        <v>13633</v>
      </c>
      <c r="G4160" t="s">
        <v>6672</v>
      </c>
      <c r="H4160" t="s">
        <v>13620</v>
      </c>
      <c r="I4160" t="s">
        <v>13634</v>
      </c>
      <c r="J4160">
        <v>0</v>
      </c>
      <c r="K4160">
        <v>0</v>
      </c>
      <c r="L4160">
        <v>0</v>
      </c>
      <c r="M4160">
        <v>0</v>
      </c>
      <c r="N4160">
        <v>0</v>
      </c>
      <c r="O4160">
        <v>0</v>
      </c>
    </row>
    <row r="4161" spans="1:15">
      <c r="A4161">
        <v>1363</v>
      </c>
      <c r="B4161">
        <v>4312</v>
      </c>
      <c r="C4161" s="10">
        <v>431231</v>
      </c>
      <c r="D4161" t="s">
        <v>6669</v>
      </c>
      <c r="E4161" t="s">
        <v>13619</v>
      </c>
      <c r="F4161" t="s">
        <v>11728</v>
      </c>
      <c r="G4161" t="s">
        <v>6672</v>
      </c>
      <c r="H4161" t="s">
        <v>13620</v>
      </c>
      <c r="I4161" t="s">
        <v>11729</v>
      </c>
      <c r="J4161">
        <v>0</v>
      </c>
      <c r="K4161">
        <v>0</v>
      </c>
      <c r="L4161">
        <v>0</v>
      </c>
      <c r="M4161">
        <v>0</v>
      </c>
      <c r="N4161">
        <v>0</v>
      </c>
      <c r="O4161">
        <v>0</v>
      </c>
    </row>
    <row r="4162" spans="1:15">
      <c r="A4162">
        <v>1363</v>
      </c>
      <c r="B4162">
        <v>4311</v>
      </c>
      <c r="C4162" s="10">
        <v>431101</v>
      </c>
      <c r="D4162" t="s">
        <v>6669</v>
      </c>
      <c r="E4162" t="s">
        <v>13619</v>
      </c>
      <c r="F4162" t="s">
        <v>13635</v>
      </c>
      <c r="G4162" t="s">
        <v>6672</v>
      </c>
      <c r="H4162" t="s">
        <v>13620</v>
      </c>
      <c r="I4162" t="s">
        <v>13636</v>
      </c>
      <c r="J4162">
        <v>0</v>
      </c>
      <c r="K4162">
        <v>0</v>
      </c>
      <c r="L4162">
        <v>0</v>
      </c>
      <c r="M4162">
        <v>0</v>
      </c>
      <c r="N4162">
        <v>0</v>
      </c>
      <c r="O4162">
        <v>0</v>
      </c>
    </row>
    <row r="4163" spans="1:15">
      <c r="A4163">
        <v>1363</v>
      </c>
      <c r="B4163">
        <v>4313</v>
      </c>
      <c r="C4163" s="10">
        <v>431361</v>
      </c>
      <c r="D4163" t="s">
        <v>6669</v>
      </c>
      <c r="E4163" t="s">
        <v>13619</v>
      </c>
      <c r="F4163" t="s">
        <v>13637</v>
      </c>
      <c r="G4163" t="s">
        <v>6672</v>
      </c>
      <c r="H4163" t="s">
        <v>13620</v>
      </c>
      <c r="I4163" t="s">
        <v>13638</v>
      </c>
      <c r="J4163">
        <v>1</v>
      </c>
      <c r="K4163">
        <v>0</v>
      </c>
      <c r="L4163">
        <v>0</v>
      </c>
      <c r="M4163">
        <v>0</v>
      </c>
      <c r="N4163">
        <v>0</v>
      </c>
      <c r="O4163">
        <v>0</v>
      </c>
    </row>
    <row r="4164" spans="1:15">
      <c r="A4164">
        <v>1363</v>
      </c>
      <c r="B4164">
        <v>4312</v>
      </c>
      <c r="C4164" s="10">
        <v>431236</v>
      </c>
      <c r="D4164" t="s">
        <v>6669</v>
      </c>
      <c r="E4164" t="s">
        <v>13619</v>
      </c>
      <c r="F4164" t="s">
        <v>13639</v>
      </c>
      <c r="G4164" t="s">
        <v>6672</v>
      </c>
      <c r="H4164" t="s">
        <v>13620</v>
      </c>
      <c r="I4164" t="s">
        <v>13640</v>
      </c>
      <c r="J4164">
        <v>1</v>
      </c>
      <c r="K4164">
        <v>0</v>
      </c>
      <c r="L4164">
        <v>0</v>
      </c>
      <c r="M4164">
        <v>0</v>
      </c>
      <c r="N4164">
        <v>0</v>
      </c>
      <c r="O4164">
        <v>0</v>
      </c>
    </row>
    <row r="4165" spans="1:15">
      <c r="A4165">
        <v>1363</v>
      </c>
      <c r="B4165">
        <v>4313</v>
      </c>
      <c r="C4165" s="10">
        <v>431364</v>
      </c>
      <c r="D4165" t="s">
        <v>6669</v>
      </c>
      <c r="E4165" t="s">
        <v>13619</v>
      </c>
      <c r="F4165" t="s">
        <v>13641</v>
      </c>
      <c r="G4165" t="s">
        <v>6672</v>
      </c>
      <c r="H4165" t="s">
        <v>13620</v>
      </c>
      <c r="I4165" t="s">
        <v>13642</v>
      </c>
      <c r="J4165">
        <v>0</v>
      </c>
      <c r="K4165">
        <v>0</v>
      </c>
      <c r="L4165">
        <v>0</v>
      </c>
      <c r="M4165">
        <v>0</v>
      </c>
      <c r="N4165">
        <v>0</v>
      </c>
      <c r="O4165">
        <v>0</v>
      </c>
    </row>
    <row r="4166" spans="1:15">
      <c r="A4166">
        <v>1363</v>
      </c>
      <c r="B4166">
        <v>4313</v>
      </c>
      <c r="C4166" s="10">
        <v>431367</v>
      </c>
      <c r="D4166" t="s">
        <v>6669</v>
      </c>
      <c r="E4166" t="s">
        <v>13619</v>
      </c>
      <c r="F4166" t="s">
        <v>8269</v>
      </c>
      <c r="G4166" t="s">
        <v>6672</v>
      </c>
      <c r="H4166" t="s">
        <v>13620</v>
      </c>
      <c r="I4166" t="s">
        <v>13643</v>
      </c>
      <c r="J4166">
        <v>0</v>
      </c>
      <c r="K4166">
        <v>0</v>
      </c>
      <c r="L4166">
        <v>0</v>
      </c>
      <c r="M4166">
        <v>0</v>
      </c>
      <c r="N4166">
        <v>0</v>
      </c>
      <c r="O4166">
        <v>0</v>
      </c>
    </row>
    <row r="4167" spans="1:15">
      <c r="A4167">
        <v>1363</v>
      </c>
      <c r="B4167">
        <v>4311</v>
      </c>
      <c r="C4167" s="10">
        <v>431113</v>
      </c>
      <c r="D4167" t="s">
        <v>6669</v>
      </c>
      <c r="E4167" t="s">
        <v>13619</v>
      </c>
      <c r="F4167" t="s">
        <v>10792</v>
      </c>
      <c r="G4167" t="s">
        <v>6672</v>
      </c>
      <c r="H4167" t="s">
        <v>13620</v>
      </c>
      <c r="I4167" t="s">
        <v>10793</v>
      </c>
      <c r="J4167">
        <v>0</v>
      </c>
      <c r="K4167">
        <v>0</v>
      </c>
      <c r="L4167">
        <v>0</v>
      </c>
      <c r="M4167">
        <v>0</v>
      </c>
      <c r="N4167">
        <v>0</v>
      </c>
      <c r="O4167">
        <v>0</v>
      </c>
    </row>
    <row r="4168" spans="1:15">
      <c r="A4168">
        <v>1363</v>
      </c>
      <c r="B4168">
        <v>4313</v>
      </c>
      <c r="C4168" s="10">
        <v>431362</v>
      </c>
      <c r="D4168" t="s">
        <v>6669</v>
      </c>
      <c r="E4168" t="s">
        <v>13619</v>
      </c>
      <c r="F4168" t="s">
        <v>13644</v>
      </c>
      <c r="G4168" t="s">
        <v>6672</v>
      </c>
      <c r="H4168" t="s">
        <v>13620</v>
      </c>
      <c r="I4168" t="s">
        <v>13645</v>
      </c>
      <c r="J4168">
        <v>0</v>
      </c>
      <c r="K4168">
        <v>0</v>
      </c>
      <c r="L4168">
        <v>0</v>
      </c>
      <c r="M4168">
        <v>0</v>
      </c>
      <c r="N4168">
        <v>0</v>
      </c>
      <c r="O4168">
        <v>0</v>
      </c>
    </row>
    <row r="4169" spans="1:15">
      <c r="A4169">
        <v>1363</v>
      </c>
      <c r="B4169">
        <v>4311</v>
      </c>
      <c r="C4169" s="10">
        <v>431103</v>
      </c>
      <c r="D4169" t="s">
        <v>6669</v>
      </c>
      <c r="E4169" t="s">
        <v>13619</v>
      </c>
      <c r="F4169" t="s">
        <v>7703</v>
      </c>
      <c r="G4169" t="s">
        <v>6672</v>
      </c>
      <c r="H4169" t="s">
        <v>13620</v>
      </c>
      <c r="I4169" t="s">
        <v>7704</v>
      </c>
      <c r="J4169">
        <v>0</v>
      </c>
      <c r="K4169">
        <v>0</v>
      </c>
      <c r="L4169">
        <v>0</v>
      </c>
      <c r="M4169">
        <v>0</v>
      </c>
      <c r="N4169">
        <v>0</v>
      </c>
      <c r="O4169">
        <v>0</v>
      </c>
    </row>
    <row r="4170" spans="1:15">
      <c r="A4170">
        <v>1363</v>
      </c>
      <c r="B4170">
        <v>4313</v>
      </c>
      <c r="C4170" s="10">
        <v>431351</v>
      </c>
      <c r="D4170" t="s">
        <v>6669</v>
      </c>
      <c r="E4170" t="s">
        <v>13619</v>
      </c>
      <c r="F4170" t="s">
        <v>8485</v>
      </c>
      <c r="G4170" t="s">
        <v>6672</v>
      </c>
      <c r="H4170" t="s">
        <v>13620</v>
      </c>
      <c r="I4170" t="s">
        <v>8486</v>
      </c>
      <c r="J4170">
        <v>0</v>
      </c>
      <c r="K4170">
        <v>0</v>
      </c>
      <c r="L4170">
        <v>0</v>
      </c>
      <c r="M4170">
        <v>0</v>
      </c>
      <c r="N4170">
        <v>0</v>
      </c>
      <c r="O4170">
        <v>0</v>
      </c>
    </row>
    <row r="4171" spans="1:15">
      <c r="A4171">
        <v>1363</v>
      </c>
      <c r="B4171">
        <v>4312</v>
      </c>
      <c r="C4171" s="10">
        <v>431235</v>
      </c>
      <c r="D4171" t="s">
        <v>6669</v>
      </c>
      <c r="E4171" t="s">
        <v>13619</v>
      </c>
      <c r="F4171" t="s">
        <v>13327</v>
      </c>
      <c r="G4171" t="s">
        <v>6672</v>
      </c>
      <c r="H4171" t="s">
        <v>13620</v>
      </c>
      <c r="I4171" t="s">
        <v>13328</v>
      </c>
      <c r="J4171">
        <v>0</v>
      </c>
      <c r="K4171">
        <v>0</v>
      </c>
      <c r="L4171">
        <v>0</v>
      </c>
      <c r="M4171">
        <v>0</v>
      </c>
      <c r="N4171">
        <v>0</v>
      </c>
      <c r="O4171">
        <v>0</v>
      </c>
    </row>
    <row r="4172" spans="1:15">
      <c r="A4172">
        <v>1363</v>
      </c>
      <c r="B4172">
        <v>4313</v>
      </c>
      <c r="C4172" s="10">
        <v>431366</v>
      </c>
      <c r="D4172" t="s">
        <v>6669</v>
      </c>
      <c r="E4172" t="s">
        <v>13619</v>
      </c>
      <c r="F4172" t="s">
        <v>13646</v>
      </c>
      <c r="G4172" t="s">
        <v>6672</v>
      </c>
      <c r="H4172" t="s">
        <v>13620</v>
      </c>
      <c r="I4172" t="s">
        <v>13647</v>
      </c>
      <c r="J4172">
        <v>0</v>
      </c>
      <c r="K4172">
        <v>0</v>
      </c>
      <c r="L4172">
        <v>0</v>
      </c>
      <c r="M4172">
        <v>0</v>
      </c>
      <c r="N4172">
        <v>0</v>
      </c>
      <c r="O4172">
        <v>0</v>
      </c>
    </row>
    <row r="4173" spans="1:15">
      <c r="A4173">
        <v>1363</v>
      </c>
      <c r="B4173">
        <v>4311</v>
      </c>
      <c r="C4173" s="10">
        <v>431118</v>
      </c>
      <c r="D4173" t="s">
        <v>6669</v>
      </c>
      <c r="E4173" t="s">
        <v>13619</v>
      </c>
      <c r="F4173" t="s">
        <v>13648</v>
      </c>
      <c r="G4173" t="s">
        <v>6672</v>
      </c>
      <c r="H4173" t="s">
        <v>13620</v>
      </c>
      <c r="I4173" t="s">
        <v>13649</v>
      </c>
      <c r="J4173">
        <v>0</v>
      </c>
      <c r="K4173">
        <v>0</v>
      </c>
      <c r="L4173">
        <v>0</v>
      </c>
      <c r="M4173">
        <v>0</v>
      </c>
      <c r="N4173">
        <v>0</v>
      </c>
      <c r="O4173">
        <v>0</v>
      </c>
    </row>
    <row r="4174" spans="1:15">
      <c r="A4174">
        <v>1363</v>
      </c>
      <c r="B4174">
        <v>4313</v>
      </c>
      <c r="C4174" s="10">
        <v>431363</v>
      </c>
      <c r="D4174" t="s">
        <v>6669</v>
      </c>
      <c r="E4174" t="s">
        <v>13619</v>
      </c>
      <c r="F4174" t="s">
        <v>10222</v>
      </c>
      <c r="G4174" t="s">
        <v>6672</v>
      </c>
      <c r="H4174" t="s">
        <v>13620</v>
      </c>
      <c r="I4174" t="s">
        <v>10223</v>
      </c>
      <c r="J4174">
        <v>0</v>
      </c>
      <c r="K4174">
        <v>0</v>
      </c>
      <c r="L4174">
        <v>0</v>
      </c>
      <c r="M4174">
        <v>0</v>
      </c>
      <c r="N4174">
        <v>0</v>
      </c>
      <c r="O4174">
        <v>0</v>
      </c>
    </row>
    <row r="4175" spans="1:15">
      <c r="A4175">
        <v>1363</v>
      </c>
      <c r="B4175">
        <v>4313</v>
      </c>
      <c r="C4175" s="10">
        <v>431368</v>
      </c>
      <c r="D4175" t="s">
        <v>6669</v>
      </c>
      <c r="E4175" t="s">
        <v>13619</v>
      </c>
      <c r="F4175" t="s">
        <v>13650</v>
      </c>
      <c r="G4175" t="s">
        <v>6672</v>
      </c>
      <c r="H4175" t="s">
        <v>13620</v>
      </c>
      <c r="I4175" t="s">
        <v>13651</v>
      </c>
      <c r="J4175">
        <v>0</v>
      </c>
      <c r="K4175">
        <v>0</v>
      </c>
      <c r="L4175">
        <v>0</v>
      </c>
      <c r="M4175">
        <v>0</v>
      </c>
      <c r="N4175">
        <v>0</v>
      </c>
      <c r="O4175">
        <v>0</v>
      </c>
    </row>
    <row r="4176" spans="1:15">
      <c r="A4176">
        <v>1363</v>
      </c>
      <c r="B4176">
        <v>4311</v>
      </c>
      <c r="C4176" s="10">
        <v>431114</v>
      </c>
      <c r="D4176" t="s">
        <v>6669</v>
      </c>
      <c r="E4176" t="s">
        <v>13619</v>
      </c>
      <c r="F4176" t="s">
        <v>8584</v>
      </c>
      <c r="G4176" t="s">
        <v>6672</v>
      </c>
      <c r="H4176" t="s">
        <v>13620</v>
      </c>
      <c r="I4176" t="s">
        <v>8585</v>
      </c>
      <c r="J4176">
        <v>0</v>
      </c>
      <c r="K4176">
        <v>0</v>
      </c>
      <c r="L4176">
        <v>0</v>
      </c>
      <c r="M4176">
        <v>0</v>
      </c>
      <c r="N4176">
        <v>0</v>
      </c>
      <c r="O4176">
        <v>0</v>
      </c>
    </row>
    <row r="4177" spans="1:15">
      <c r="A4177">
        <v>1363</v>
      </c>
      <c r="B4177">
        <v>4311</v>
      </c>
      <c r="C4177" s="10">
        <v>431115</v>
      </c>
      <c r="D4177" t="s">
        <v>6669</v>
      </c>
      <c r="E4177" t="s">
        <v>13619</v>
      </c>
      <c r="F4177" t="s">
        <v>13652</v>
      </c>
      <c r="G4177" t="s">
        <v>6672</v>
      </c>
      <c r="H4177" t="s">
        <v>13620</v>
      </c>
      <c r="I4177" t="s">
        <v>13653</v>
      </c>
      <c r="J4177">
        <v>0</v>
      </c>
      <c r="K4177">
        <v>0</v>
      </c>
      <c r="L4177">
        <v>0</v>
      </c>
      <c r="M4177">
        <v>0</v>
      </c>
      <c r="N4177">
        <v>0</v>
      </c>
      <c r="O4177">
        <v>0</v>
      </c>
    </row>
    <row r="4178" spans="1:15">
      <c r="A4178">
        <v>1363</v>
      </c>
      <c r="B4178">
        <v>4311</v>
      </c>
      <c r="C4178" s="10">
        <v>431112</v>
      </c>
      <c r="D4178" t="s">
        <v>6669</v>
      </c>
      <c r="E4178" t="s">
        <v>13619</v>
      </c>
      <c r="F4178" t="s">
        <v>9332</v>
      </c>
      <c r="G4178" t="s">
        <v>6672</v>
      </c>
      <c r="H4178" t="s">
        <v>13620</v>
      </c>
      <c r="I4178" t="s">
        <v>9333</v>
      </c>
      <c r="J4178">
        <v>0</v>
      </c>
      <c r="K4178">
        <v>0</v>
      </c>
      <c r="L4178">
        <v>0</v>
      </c>
      <c r="M4178">
        <v>0</v>
      </c>
      <c r="N4178">
        <v>0</v>
      </c>
      <c r="O4178">
        <v>0</v>
      </c>
    </row>
    <row r="4179" spans="1:15">
      <c r="A4179">
        <v>1363</v>
      </c>
      <c r="B4179">
        <v>4313</v>
      </c>
      <c r="C4179" s="10">
        <v>431365</v>
      </c>
      <c r="D4179" t="s">
        <v>6669</v>
      </c>
      <c r="E4179" t="s">
        <v>13619</v>
      </c>
      <c r="F4179" t="s">
        <v>13654</v>
      </c>
      <c r="G4179" t="s">
        <v>6672</v>
      </c>
      <c r="H4179" t="s">
        <v>13620</v>
      </c>
      <c r="I4179" t="s">
        <v>13655</v>
      </c>
      <c r="J4179">
        <v>0</v>
      </c>
      <c r="K4179">
        <v>0</v>
      </c>
      <c r="L4179">
        <v>0</v>
      </c>
      <c r="M4179">
        <v>0</v>
      </c>
      <c r="N4179">
        <v>0</v>
      </c>
      <c r="O4179">
        <v>0</v>
      </c>
    </row>
    <row r="4180" spans="1:15">
      <c r="A4180">
        <v>1363</v>
      </c>
      <c r="B4180">
        <v>4311</v>
      </c>
      <c r="C4180" s="10">
        <v>431117</v>
      </c>
      <c r="D4180" t="s">
        <v>6669</v>
      </c>
      <c r="E4180" t="s">
        <v>13619</v>
      </c>
      <c r="F4180" t="s">
        <v>11865</v>
      </c>
      <c r="G4180" t="s">
        <v>6672</v>
      </c>
      <c r="H4180" t="s">
        <v>13620</v>
      </c>
      <c r="I4180" t="s">
        <v>11866</v>
      </c>
      <c r="J4180">
        <v>0</v>
      </c>
      <c r="K4180">
        <v>0</v>
      </c>
      <c r="L4180">
        <v>0</v>
      </c>
      <c r="M4180">
        <v>0</v>
      </c>
      <c r="N4180">
        <v>0</v>
      </c>
      <c r="O4180">
        <v>0</v>
      </c>
    </row>
    <row r="4181" spans="1:15">
      <c r="A4181">
        <v>1364</v>
      </c>
      <c r="B4181">
        <v>4301</v>
      </c>
      <c r="C4181" s="10">
        <v>430100</v>
      </c>
      <c r="D4181" t="s">
        <v>6669</v>
      </c>
      <c r="E4181" t="s">
        <v>13656</v>
      </c>
      <c r="F4181" t="s">
        <v>6671</v>
      </c>
      <c r="G4181" t="s">
        <v>6672</v>
      </c>
      <c r="H4181" t="s">
        <v>13657</v>
      </c>
      <c r="I4181" t="s">
        <v>6674</v>
      </c>
      <c r="J4181">
        <v>0</v>
      </c>
      <c r="K4181">
        <v>0</v>
      </c>
      <c r="L4181">
        <v>0</v>
      </c>
      <c r="M4181">
        <v>0</v>
      </c>
      <c r="N4181">
        <v>0</v>
      </c>
      <c r="O4181">
        <v>0</v>
      </c>
    </row>
    <row r="4182" spans="1:15">
      <c r="A4182">
        <v>1364</v>
      </c>
      <c r="B4182">
        <v>4301</v>
      </c>
      <c r="C4182" s="10">
        <v>430116</v>
      </c>
      <c r="D4182" t="s">
        <v>6669</v>
      </c>
      <c r="E4182" t="s">
        <v>13656</v>
      </c>
      <c r="F4182" t="s">
        <v>13658</v>
      </c>
      <c r="G4182" t="s">
        <v>6672</v>
      </c>
      <c r="H4182" t="s">
        <v>13657</v>
      </c>
      <c r="I4182" t="s">
        <v>13659</v>
      </c>
      <c r="J4182">
        <v>0</v>
      </c>
      <c r="K4182">
        <v>0</v>
      </c>
      <c r="L4182">
        <v>0</v>
      </c>
      <c r="M4182">
        <v>0</v>
      </c>
      <c r="N4182">
        <v>0</v>
      </c>
      <c r="O4182">
        <v>0</v>
      </c>
    </row>
    <row r="4183" spans="1:15">
      <c r="A4183">
        <v>1364</v>
      </c>
      <c r="B4183">
        <v>4301</v>
      </c>
      <c r="C4183" s="10">
        <v>430114</v>
      </c>
      <c r="D4183" t="s">
        <v>6669</v>
      </c>
      <c r="E4183" t="s">
        <v>13656</v>
      </c>
      <c r="F4183" t="s">
        <v>13660</v>
      </c>
      <c r="G4183" t="s">
        <v>6672</v>
      </c>
      <c r="H4183" t="s">
        <v>13657</v>
      </c>
      <c r="I4183" t="s">
        <v>13661</v>
      </c>
      <c r="J4183">
        <v>0</v>
      </c>
      <c r="K4183">
        <v>0</v>
      </c>
      <c r="L4183">
        <v>0</v>
      </c>
      <c r="M4183">
        <v>0</v>
      </c>
      <c r="N4183">
        <v>0</v>
      </c>
      <c r="O4183">
        <v>0</v>
      </c>
    </row>
    <row r="4184" spans="1:15">
      <c r="A4184">
        <v>1364</v>
      </c>
      <c r="B4184">
        <v>4301</v>
      </c>
      <c r="C4184" s="10">
        <v>430112</v>
      </c>
      <c r="D4184" t="s">
        <v>6669</v>
      </c>
      <c r="E4184" t="s">
        <v>13656</v>
      </c>
      <c r="F4184" t="s">
        <v>13662</v>
      </c>
      <c r="G4184" t="s">
        <v>6672</v>
      </c>
      <c r="H4184" t="s">
        <v>13657</v>
      </c>
      <c r="I4184" t="s">
        <v>13663</v>
      </c>
      <c r="J4184">
        <v>0</v>
      </c>
      <c r="K4184">
        <v>0</v>
      </c>
      <c r="L4184">
        <v>0</v>
      </c>
      <c r="M4184">
        <v>0</v>
      </c>
      <c r="N4184">
        <v>0</v>
      </c>
      <c r="O4184">
        <v>0</v>
      </c>
    </row>
    <row r="4185" spans="1:15">
      <c r="A4185">
        <v>1364</v>
      </c>
      <c r="B4185">
        <v>4301</v>
      </c>
      <c r="C4185" s="10">
        <v>430113</v>
      </c>
      <c r="D4185" t="s">
        <v>6669</v>
      </c>
      <c r="E4185" t="s">
        <v>13656</v>
      </c>
      <c r="F4185" t="s">
        <v>13448</v>
      </c>
      <c r="G4185" t="s">
        <v>6672</v>
      </c>
      <c r="H4185" t="s">
        <v>13657</v>
      </c>
      <c r="I4185" t="s">
        <v>13449</v>
      </c>
      <c r="J4185">
        <v>0</v>
      </c>
      <c r="K4185">
        <v>0</v>
      </c>
      <c r="L4185">
        <v>0</v>
      </c>
      <c r="M4185">
        <v>0</v>
      </c>
      <c r="N4185">
        <v>0</v>
      </c>
      <c r="O4185">
        <v>0</v>
      </c>
    </row>
    <row r="4186" spans="1:15">
      <c r="A4186">
        <v>1364</v>
      </c>
      <c r="B4186">
        <v>4302</v>
      </c>
      <c r="C4186" s="10">
        <v>430233</v>
      </c>
      <c r="D4186" t="s">
        <v>6669</v>
      </c>
      <c r="E4186" t="s">
        <v>13656</v>
      </c>
      <c r="F4186" t="s">
        <v>10790</v>
      </c>
      <c r="G4186" t="s">
        <v>6672</v>
      </c>
      <c r="H4186" t="s">
        <v>13657</v>
      </c>
      <c r="I4186" t="s">
        <v>10791</v>
      </c>
      <c r="J4186">
        <v>0</v>
      </c>
      <c r="K4186">
        <v>0</v>
      </c>
      <c r="L4186">
        <v>0</v>
      </c>
      <c r="M4186">
        <v>0</v>
      </c>
      <c r="N4186">
        <v>0</v>
      </c>
      <c r="O4186">
        <v>0</v>
      </c>
    </row>
    <row r="4187" spans="1:15">
      <c r="A4187">
        <v>1364</v>
      </c>
      <c r="B4187">
        <v>4301</v>
      </c>
      <c r="C4187" s="10">
        <v>430101</v>
      </c>
      <c r="D4187" t="s">
        <v>6669</v>
      </c>
      <c r="E4187" t="s">
        <v>13656</v>
      </c>
      <c r="F4187" t="s">
        <v>13664</v>
      </c>
      <c r="G4187" t="s">
        <v>6672</v>
      </c>
      <c r="H4187" t="s">
        <v>13657</v>
      </c>
      <c r="I4187" t="s">
        <v>13665</v>
      </c>
      <c r="J4187">
        <v>0</v>
      </c>
      <c r="K4187">
        <v>0</v>
      </c>
      <c r="L4187">
        <v>0</v>
      </c>
      <c r="M4187">
        <v>0</v>
      </c>
      <c r="N4187">
        <v>0</v>
      </c>
      <c r="O4187">
        <v>0</v>
      </c>
    </row>
    <row r="4188" spans="1:15">
      <c r="A4188">
        <v>1364</v>
      </c>
      <c r="B4188">
        <v>4301</v>
      </c>
      <c r="C4188" s="10">
        <v>430104</v>
      </c>
      <c r="D4188" t="s">
        <v>6669</v>
      </c>
      <c r="E4188" t="s">
        <v>13656</v>
      </c>
      <c r="F4188" t="s">
        <v>13666</v>
      </c>
      <c r="G4188" t="s">
        <v>6672</v>
      </c>
      <c r="H4188" t="s">
        <v>13657</v>
      </c>
      <c r="I4188" t="s">
        <v>13667</v>
      </c>
      <c r="J4188">
        <v>0</v>
      </c>
      <c r="K4188">
        <v>0</v>
      </c>
      <c r="L4188">
        <v>0</v>
      </c>
      <c r="M4188">
        <v>0</v>
      </c>
      <c r="N4188">
        <v>0</v>
      </c>
      <c r="O4188">
        <v>0</v>
      </c>
    </row>
    <row r="4189" spans="1:15">
      <c r="A4189">
        <v>1364</v>
      </c>
      <c r="B4189">
        <v>4301</v>
      </c>
      <c r="C4189" s="10">
        <v>430115</v>
      </c>
      <c r="D4189" t="s">
        <v>6669</v>
      </c>
      <c r="E4189" t="s">
        <v>13656</v>
      </c>
      <c r="F4189" t="s">
        <v>8708</v>
      </c>
      <c r="G4189" t="s">
        <v>6672</v>
      </c>
      <c r="H4189" t="s">
        <v>13657</v>
      </c>
      <c r="I4189" t="s">
        <v>8709</v>
      </c>
      <c r="J4189">
        <v>0</v>
      </c>
      <c r="K4189">
        <v>0</v>
      </c>
      <c r="L4189">
        <v>0</v>
      </c>
      <c r="M4189">
        <v>0</v>
      </c>
      <c r="N4189">
        <v>0</v>
      </c>
      <c r="O4189">
        <v>0</v>
      </c>
    </row>
    <row r="4190" spans="1:15">
      <c r="A4190">
        <v>1364</v>
      </c>
      <c r="B4190">
        <v>4302</v>
      </c>
      <c r="C4190" s="10">
        <v>430231</v>
      </c>
      <c r="D4190" t="s">
        <v>6669</v>
      </c>
      <c r="E4190" t="s">
        <v>13656</v>
      </c>
      <c r="F4190" t="s">
        <v>13239</v>
      </c>
      <c r="G4190" t="s">
        <v>6672</v>
      </c>
      <c r="H4190" t="s">
        <v>13657</v>
      </c>
      <c r="I4190" t="s">
        <v>13240</v>
      </c>
      <c r="J4190">
        <v>0</v>
      </c>
      <c r="K4190">
        <v>0</v>
      </c>
      <c r="L4190">
        <v>0</v>
      </c>
      <c r="M4190">
        <v>0</v>
      </c>
      <c r="N4190">
        <v>0</v>
      </c>
      <c r="O4190">
        <v>0</v>
      </c>
    </row>
    <row r="4191" spans="1:15">
      <c r="A4191">
        <v>1364</v>
      </c>
      <c r="B4191">
        <v>4301</v>
      </c>
      <c r="C4191" s="10">
        <v>430111</v>
      </c>
      <c r="D4191" t="s">
        <v>6669</v>
      </c>
      <c r="E4191" t="s">
        <v>13656</v>
      </c>
      <c r="F4191" t="s">
        <v>13668</v>
      </c>
      <c r="G4191" t="s">
        <v>6672</v>
      </c>
      <c r="H4191" t="s">
        <v>13657</v>
      </c>
      <c r="I4191" t="s">
        <v>13669</v>
      </c>
      <c r="J4191">
        <v>0</v>
      </c>
      <c r="K4191">
        <v>0</v>
      </c>
      <c r="L4191">
        <v>0</v>
      </c>
      <c r="M4191">
        <v>0</v>
      </c>
      <c r="N4191">
        <v>0</v>
      </c>
      <c r="O4191">
        <v>0</v>
      </c>
    </row>
    <row r="4192" spans="1:15">
      <c r="A4192">
        <v>1364</v>
      </c>
      <c r="B4192">
        <v>4302</v>
      </c>
      <c r="C4192" s="10">
        <v>430232</v>
      </c>
      <c r="D4192" t="s">
        <v>6669</v>
      </c>
      <c r="E4192" t="s">
        <v>13656</v>
      </c>
      <c r="F4192" t="s">
        <v>13670</v>
      </c>
      <c r="G4192" t="s">
        <v>6672</v>
      </c>
      <c r="H4192" t="s">
        <v>13657</v>
      </c>
      <c r="I4192" t="s">
        <v>13671</v>
      </c>
      <c r="J4192">
        <v>0</v>
      </c>
      <c r="K4192">
        <v>0</v>
      </c>
      <c r="L4192">
        <v>0</v>
      </c>
      <c r="M4192">
        <v>0</v>
      </c>
      <c r="N4192">
        <v>0</v>
      </c>
      <c r="O4192">
        <v>0</v>
      </c>
    </row>
    <row r="4193" spans="1:15">
      <c r="A4193">
        <v>1364</v>
      </c>
      <c r="B4193">
        <v>4301</v>
      </c>
      <c r="C4193" s="10">
        <v>430117</v>
      </c>
      <c r="D4193" t="s">
        <v>6669</v>
      </c>
      <c r="E4193" t="s">
        <v>13656</v>
      </c>
      <c r="F4193" t="s">
        <v>13385</v>
      </c>
      <c r="G4193" t="s">
        <v>6672</v>
      </c>
      <c r="H4193" t="s">
        <v>13657</v>
      </c>
      <c r="I4193" t="s">
        <v>13386</v>
      </c>
      <c r="J4193">
        <v>0</v>
      </c>
      <c r="K4193">
        <v>0</v>
      </c>
      <c r="L4193">
        <v>0</v>
      </c>
      <c r="M4193">
        <v>0</v>
      </c>
      <c r="N4193">
        <v>0</v>
      </c>
      <c r="O4193">
        <v>0</v>
      </c>
    </row>
    <row r="4194" spans="1:15">
      <c r="A4194">
        <v>1364</v>
      </c>
      <c r="B4194">
        <v>4302</v>
      </c>
      <c r="C4194" s="10">
        <v>430234</v>
      </c>
      <c r="D4194" t="s">
        <v>6669</v>
      </c>
      <c r="E4194" t="s">
        <v>13656</v>
      </c>
      <c r="F4194" t="s">
        <v>13672</v>
      </c>
      <c r="G4194" t="s">
        <v>6672</v>
      </c>
      <c r="H4194" t="s">
        <v>13657</v>
      </c>
      <c r="I4194" t="s">
        <v>13673</v>
      </c>
      <c r="J4194">
        <v>0</v>
      </c>
      <c r="K4194">
        <v>0</v>
      </c>
      <c r="L4194">
        <v>0</v>
      </c>
      <c r="M4194">
        <v>0</v>
      </c>
      <c r="N4194">
        <v>0</v>
      </c>
      <c r="O4194">
        <v>0</v>
      </c>
    </row>
    <row r="4195" spans="1:15">
      <c r="A4195">
        <v>1364</v>
      </c>
      <c r="B4195">
        <v>4301</v>
      </c>
      <c r="C4195" s="10">
        <v>430103</v>
      </c>
      <c r="D4195" t="s">
        <v>6669</v>
      </c>
      <c r="E4195" t="s">
        <v>13656</v>
      </c>
      <c r="F4195" t="s">
        <v>9332</v>
      </c>
      <c r="G4195" t="s">
        <v>6672</v>
      </c>
      <c r="H4195" t="s">
        <v>13657</v>
      </c>
      <c r="I4195" t="s">
        <v>9333</v>
      </c>
      <c r="J4195">
        <v>0</v>
      </c>
      <c r="K4195">
        <v>0</v>
      </c>
      <c r="L4195">
        <v>0</v>
      </c>
      <c r="M4195">
        <v>0</v>
      </c>
      <c r="N4195">
        <v>0</v>
      </c>
      <c r="O4195">
        <v>0</v>
      </c>
    </row>
    <row r="4196" spans="1:15">
      <c r="A4196">
        <v>1364</v>
      </c>
      <c r="B4196">
        <v>4301</v>
      </c>
      <c r="C4196" s="10">
        <v>430102</v>
      </c>
      <c r="D4196" t="s">
        <v>6669</v>
      </c>
      <c r="E4196" t="s">
        <v>13656</v>
      </c>
      <c r="F4196" t="s">
        <v>8616</v>
      </c>
      <c r="G4196" t="s">
        <v>6672</v>
      </c>
      <c r="H4196" t="s">
        <v>13657</v>
      </c>
      <c r="I4196" t="s">
        <v>8617</v>
      </c>
      <c r="J4196">
        <v>0</v>
      </c>
      <c r="K4196">
        <v>0</v>
      </c>
      <c r="L4196">
        <v>0</v>
      </c>
      <c r="M4196">
        <v>0</v>
      </c>
      <c r="N4196">
        <v>0</v>
      </c>
      <c r="O4196">
        <v>0</v>
      </c>
    </row>
    <row r="4197" spans="1:15">
      <c r="A4197">
        <v>1367</v>
      </c>
      <c r="B4197">
        <v>4314</v>
      </c>
      <c r="C4197" s="10">
        <v>431400</v>
      </c>
      <c r="D4197" t="s">
        <v>6669</v>
      </c>
      <c r="E4197" t="s">
        <v>13674</v>
      </c>
      <c r="F4197" t="s">
        <v>6671</v>
      </c>
      <c r="G4197" t="s">
        <v>6672</v>
      </c>
      <c r="H4197" t="s">
        <v>13675</v>
      </c>
      <c r="I4197" t="s">
        <v>6674</v>
      </c>
      <c r="J4197">
        <v>0</v>
      </c>
      <c r="K4197">
        <v>0</v>
      </c>
      <c r="L4197">
        <v>0</v>
      </c>
      <c r="M4197">
        <v>0</v>
      </c>
      <c r="N4197">
        <v>0</v>
      </c>
      <c r="O4197">
        <v>0</v>
      </c>
    </row>
    <row r="4198" spans="1:15">
      <c r="A4198">
        <v>1367</v>
      </c>
      <c r="B4198">
        <v>4315</v>
      </c>
      <c r="C4198" s="10">
        <v>431521</v>
      </c>
      <c r="D4198" t="s">
        <v>6669</v>
      </c>
      <c r="E4198" t="s">
        <v>13674</v>
      </c>
      <c r="F4198" t="s">
        <v>13676</v>
      </c>
      <c r="G4198" t="s">
        <v>6672</v>
      </c>
      <c r="H4198" t="s">
        <v>13675</v>
      </c>
      <c r="I4198" t="s">
        <v>13677</v>
      </c>
      <c r="J4198">
        <v>0</v>
      </c>
      <c r="K4198">
        <v>0</v>
      </c>
      <c r="L4198">
        <v>0</v>
      </c>
      <c r="M4198">
        <v>0</v>
      </c>
      <c r="N4198">
        <v>0</v>
      </c>
      <c r="O4198">
        <v>0</v>
      </c>
    </row>
    <row r="4199" spans="1:15">
      <c r="A4199">
        <v>1367</v>
      </c>
      <c r="B4199">
        <v>4314</v>
      </c>
      <c r="C4199" s="10">
        <v>431402</v>
      </c>
      <c r="D4199" t="s">
        <v>6669</v>
      </c>
      <c r="E4199" t="s">
        <v>13674</v>
      </c>
      <c r="F4199" t="s">
        <v>13678</v>
      </c>
      <c r="G4199" t="s">
        <v>6672</v>
      </c>
      <c r="H4199" t="s">
        <v>13675</v>
      </c>
      <c r="I4199" t="s">
        <v>13679</v>
      </c>
      <c r="J4199">
        <v>0</v>
      </c>
      <c r="K4199">
        <v>0</v>
      </c>
      <c r="L4199">
        <v>0</v>
      </c>
      <c r="M4199">
        <v>0</v>
      </c>
      <c r="N4199">
        <v>0</v>
      </c>
      <c r="O4199">
        <v>0</v>
      </c>
    </row>
    <row r="4200" spans="1:15">
      <c r="A4200">
        <v>1367</v>
      </c>
      <c r="B4200">
        <v>4314</v>
      </c>
      <c r="C4200" s="10">
        <v>431405</v>
      </c>
      <c r="D4200" t="s">
        <v>6669</v>
      </c>
      <c r="E4200" t="s">
        <v>13674</v>
      </c>
      <c r="F4200" t="s">
        <v>8654</v>
      </c>
      <c r="G4200" t="s">
        <v>6672</v>
      </c>
      <c r="H4200" t="s">
        <v>13675</v>
      </c>
      <c r="I4200" t="s">
        <v>8655</v>
      </c>
      <c r="J4200">
        <v>0</v>
      </c>
      <c r="K4200">
        <v>0</v>
      </c>
      <c r="L4200">
        <v>0</v>
      </c>
      <c r="M4200">
        <v>0</v>
      </c>
      <c r="N4200">
        <v>0</v>
      </c>
      <c r="O4200">
        <v>0</v>
      </c>
    </row>
    <row r="4201" spans="1:15">
      <c r="A4201">
        <v>1367</v>
      </c>
      <c r="B4201">
        <v>4314</v>
      </c>
      <c r="C4201" s="10">
        <v>431401</v>
      </c>
      <c r="D4201" t="s">
        <v>6669</v>
      </c>
      <c r="E4201" t="s">
        <v>13674</v>
      </c>
      <c r="F4201" t="s">
        <v>13680</v>
      </c>
      <c r="G4201" t="s">
        <v>6672</v>
      </c>
      <c r="H4201" t="s">
        <v>13675</v>
      </c>
      <c r="I4201" t="s">
        <v>13681</v>
      </c>
      <c r="J4201">
        <v>0</v>
      </c>
      <c r="K4201">
        <v>0</v>
      </c>
      <c r="L4201">
        <v>0</v>
      </c>
      <c r="M4201">
        <v>0</v>
      </c>
      <c r="N4201">
        <v>0</v>
      </c>
      <c r="O4201">
        <v>0</v>
      </c>
    </row>
    <row r="4202" spans="1:15">
      <c r="A4202">
        <v>1367</v>
      </c>
      <c r="B4202">
        <v>4314</v>
      </c>
      <c r="C4202" s="10">
        <v>431403</v>
      </c>
      <c r="D4202" t="s">
        <v>6669</v>
      </c>
      <c r="E4202" t="s">
        <v>13674</v>
      </c>
      <c r="F4202" t="s">
        <v>13682</v>
      </c>
      <c r="G4202" t="s">
        <v>6672</v>
      </c>
      <c r="H4202" t="s">
        <v>13675</v>
      </c>
      <c r="I4202" t="s">
        <v>13683</v>
      </c>
      <c r="J4202">
        <v>0</v>
      </c>
      <c r="K4202">
        <v>0</v>
      </c>
      <c r="L4202">
        <v>0</v>
      </c>
      <c r="M4202">
        <v>0</v>
      </c>
      <c r="N4202">
        <v>0</v>
      </c>
      <c r="O4202">
        <v>0</v>
      </c>
    </row>
    <row r="4203" spans="1:15">
      <c r="A4203">
        <v>1367</v>
      </c>
      <c r="B4203">
        <v>4315</v>
      </c>
      <c r="C4203" s="10">
        <v>431522</v>
      </c>
      <c r="D4203" t="s">
        <v>6669</v>
      </c>
      <c r="E4203" t="s">
        <v>13674</v>
      </c>
      <c r="F4203" t="s">
        <v>10222</v>
      </c>
      <c r="G4203" t="s">
        <v>6672</v>
      </c>
      <c r="H4203" t="s">
        <v>13675</v>
      </c>
      <c r="I4203" t="s">
        <v>10223</v>
      </c>
      <c r="J4203">
        <v>0</v>
      </c>
      <c r="K4203">
        <v>0</v>
      </c>
      <c r="L4203">
        <v>0</v>
      </c>
      <c r="M4203">
        <v>0</v>
      </c>
      <c r="N4203">
        <v>0</v>
      </c>
      <c r="O4203">
        <v>0</v>
      </c>
    </row>
    <row r="4204" spans="1:15">
      <c r="A4204">
        <v>1367</v>
      </c>
      <c r="B4204">
        <v>4315</v>
      </c>
      <c r="C4204" s="10">
        <v>431523</v>
      </c>
      <c r="D4204" t="s">
        <v>6669</v>
      </c>
      <c r="E4204" t="s">
        <v>13674</v>
      </c>
      <c r="F4204" t="s">
        <v>13684</v>
      </c>
      <c r="G4204" t="s">
        <v>6672</v>
      </c>
      <c r="H4204" t="s">
        <v>13675</v>
      </c>
      <c r="I4204" t="s">
        <v>13685</v>
      </c>
      <c r="J4204">
        <v>0</v>
      </c>
      <c r="K4204">
        <v>0</v>
      </c>
      <c r="L4204">
        <v>0</v>
      </c>
      <c r="M4204">
        <v>0</v>
      </c>
      <c r="N4204">
        <v>0</v>
      </c>
      <c r="O4204">
        <v>0</v>
      </c>
    </row>
    <row r="4205" spans="1:15">
      <c r="A4205">
        <v>1367</v>
      </c>
      <c r="B4205">
        <v>4314</v>
      </c>
      <c r="C4205" s="10">
        <v>431404</v>
      </c>
      <c r="D4205" t="s">
        <v>6669</v>
      </c>
      <c r="E4205" t="s">
        <v>13674</v>
      </c>
      <c r="F4205" t="s">
        <v>13686</v>
      </c>
      <c r="G4205" t="s">
        <v>6672</v>
      </c>
      <c r="H4205" t="s">
        <v>13675</v>
      </c>
      <c r="I4205" t="s">
        <v>13687</v>
      </c>
      <c r="J4205">
        <v>0</v>
      </c>
      <c r="K4205">
        <v>0</v>
      </c>
      <c r="L4205">
        <v>0</v>
      </c>
      <c r="M4205">
        <v>0</v>
      </c>
      <c r="N4205">
        <v>0</v>
      </c>
      <c r="O4205">
        <v>0</v>
      </c>
    </row>
    <row r="4206" spans="1:15">
      <c r="A4206">
        <v>1367</v>
      </c>
      <c r="B4206">
        <v>4315</v>
      </c>
      <c r="C4206" s="10">
        <v>431525</v>
      </c>
      <c r="D4206" t="s">
        <v>6669</v>
      </c>
      <c r="E4206" t="s">
        <v>13674</v>
      </c>
      <c r="F4206" t="s">
        <v>13688</v>
      </c>
      <c r="G4206" t="s">
        <v>6672</v>
      </c>
      <c r="H4206" t="s">
        <v>13675</v>
      </c>
      <c r="I4206" t="s">
        <v>13689</v>
      </c>
      <c r="J4206">
        <v>1</v>
      </c>
      <c r="K4206">
        <v>0</v>
      </c>
      <c r="L4206">
        <v>0</v>
      </c>
      <c r="M4206">
        <v>0</v>
      </c>
      <c r="N4206">
        <v>0</v>
      </c>
      <c r="O4206">
        <v>0</v>
      </c>
    </row>
    <row r="4207" spans="1:15">
      <c r="A4207">
        <v>1367</v>
      </c>
      <c r="B4207">
        <v>4314</v>
      </c>
      <c r="C4207" s="10">
        <v>431406</v>
      </c>
      <c r="D4207" t="s">
        <v>6669</v>
      </c>
      <c r="E4207" t="s">
        <v>13674</v>
      </c>
      <c r="F4207" t="s">
        <v>13690</v>
      </c>
      <c r="G4207" t="s">
        <v>6672</v>
      </c>
      <c r="H4207" t="s">
        <v>13675</v>
      </c>
      <c r="I4207" t="s">
        <v>13691</v>
      </c>
      <c r="J4207">
        <v>1</v>
      </c>
      <c r="K4207">
        <v>0</v>
      </c>
      <c r="L4207">
        <v>0</v>
      </c>
      <c r="M4207">
        <v>0</v>
      </c>
      <c r="N4207">
        <v>0</v>
      </c>
      <c r="O4207">
        <v>0</v>
      </c>
    </row>
    <row r="4208" spans="1:15">
      <c r="A4208">
        <v>1367</v>
      </c>
      <c r="B4208">
        <v>4315</v>
      </c>
      <c r="C4208" s="10">
        <v>431524</v>
      </c>
      <c r="D4208" t="s">
        <v>6669</v>
      </c>
      <c r="E4208" t="s">
        <v>13674</v>
      </c>
      <c r="F4208" t="s">
        <v>13692</v>
      </c>
      <c r="G4208" t="s">
        <v>6672</v>
      </c>
      <c r="H4208" t="s">
        <v>13675</v>
      </c>
      <c r="I4208" t="s">
        <v>13693</v>
      </c>
      <c r="J4208">
        <v>0</v>
      </c>
      <c r="K4208">
        <v>0</v>
      </c>
      <c r="L4208">
        <v>0</v>
      </c>
      <c r="M4208">
        <v>0</v>
      </c>
      <c r="N4208">
        <v>0</v>
      </c>
      <c r="O4208">
        <v>0</v>
      </c>
    </row>
    <row r="4209" spans="1:15">
      <c r="A4209">
        <v>1370</v>
      </c>
      <c r="B4209">
        <v>4943</v>
      </c>
      <c r="C4209" s="10">
        <v>494300</v>
      </c>
      <c r="D4209" t="s">
        <v>6669</v>
      </c>
      <c r="E4209" t="s">
        <v>13694</v>
      </c>
      <c r="F4209" t="s">
        <v>6671</v>
      </c>
      <c r="G4209" t="s">
        <v>6672</v>
      </c>
      <c r="H4209" t="s">
        <v>13695</v>
      </c>
      <c r="I4209" t="s">
        <v>6674</v>
      </c>
      <c r="J4209">
        <v>0</v>
      </c>
      <c r="K4209">
        <v>0</v>
      </c>
      <c r="L4209">
        <v>0</v>
      </c>
      <c r="M4209">
        <v>0</v>
      </c>
      <c r="N4209">
        <v>0</v>
      </c>
      <c r="O4209">
        <v>0</v>
      </c>
    </row>
    <row r="4210" spans="1:15">
      <c r="A4210">
        <v>1370</v>
      </c>
      <c r="B4210">
        <v>4943</v>
      </c>
      <c r="C4210" s="10">
        <v>494303</v>
      </c>
      <c r="D4210" t="s">
        <v>6669</v>
      </c>
      <c r="E4210" t="s">
        <v>13694</v>
      </c>
      <c r="F4210" t="s">
        <v>10101</v>
      </c>
      <c r="G4210" t="s">
        <v>6672</v>
      </c>
      <c r="H4210" t="s">
        <v>13695</v>
      </c>
      <c r="I4210" t="s">
        <v>10102</v>
      </c>
      <c r="J4210">
        <v>0</v>
      </c>
      <c r="K4210">
        <v>0</v>
      </c>
      <c r="L4210">
        <v>0</v>
      </c>
      <c r="M4210">
        <v>0</v>
      </c>
      <c r="N4210">
        <v>0</v>
      </c>
      <c r="O4210">
        <v>0</v>
      </c>
    </row>
    <row r="4211" spans="1:15">
      <c r="A4211">
        <v>1370</v>
      </c>
      <c r="B4211">
        <v>4943</v>
      </c>
      <c r="C4211" s="10">
        <v>494312</v>
      </c>
      <c r="D4211" t="s">
        <v>6669</v>
      </c>
      <c r="E4211" t="s">
        <v>13694</v>
      </c>
      <c r="F4211" t="s">
        <v>8323</v>
      </c>
      <c r="G4211" t="s">
        <v>6672</v>
      </c>
      <c r="H4211" t="s">
        <v>13695</v>
      </c>
      <c r="I4211" t="s">
        <v>7518</v>
      </c>
      <c r="J4211">
        <v>0</v>
      </c>
      <c r="K4211">
        <v>0</v>
      </c>
      <c r="L4211">
        <v>0</v>
      </c>
      <c r="M4211">
        <v>0</v>
      </c>
      <c r="N4211">
        <v>0</v>
      </c>
      <c r="O4211">
        <v>0</v>
      </c>
    </row>
    <row r="4212" spans="1:15">
      <c r="A4212">
        <v>1370</v>
      </c>
      <c r="B4212">
        <v>4943</v>
      </c>
      <c r="C4212" s="10">
        <v>494301</v>
      </c>
      <c r="D4212" t="s">
        <v>6669</v>
      </c>
      <c r="E4212" t="s">
        <v>13694</v>
      </c>
      <c r="F4212" t="s">
        <v>13696</v>
      </c>
      <c r="G4212" t="s">
        <v>6672</v>
      </c>
      <c r="H4212" t="s">
        <v>13695</v>
      </c>
      <c r="I4212" t="s">
        <v>9493</v>
      </c>
      <c r="J4212">
        <v>0</v>
      </c>
      <c r="K4212">
        <v>0</v>
      </c>
      <c r="L4212">
        <v>0</v>
      </c>
      <c r="M4212">
        <v>0</v>
      </c>
      <c r="N4212">
        <v>0</v>
      </c>
      <c r="O4212">
        <v>0</v>
      </c>
    </row>
    <row r="4213" spans="1:15">
      <c r="A4213">
        <v>1370</v>
      </c>
      <c r="B4213">
        <v>4943</v>
      </c>
      <c r="C4213" s="10">
        <v>494325</v>
      </c>
      <c r="D4213" t="s">
        <v>6669</v>
      </c>
      <c r="E4213" t="s">
        <v>13694</v>
      </c>
      <c r="F4213" t="s">
        <v>8654</v>
      </c>
      <c r="G4213" t="s">
        <v>6672</v>
      </c>
      <c r="H4213" t="s">
        <v>13695</v>
      </c>
      <c r="I4213" t="s">
        <v>8655</v>
      </c>
      <c r="J4213">
        <v>0</v>
      </c>
      <c r="K4213">
        <v>0</v>
      </c>
      <c r="L4213">
        <v>0</v>
      </c>
      <c r="M4213">
        <v>0</v>
      </c>
      <c r="N4213">
        <v>0</v>
      </c>
      <c r="O4213">
        <v>0</v>
      </c>
    </row>
    <row r="4214" spans="1:15">
      <c r="A4214">
        <v>1370</v>
      </c>
      <c r="B4214">
        <v>4943</v>
      </c>
      <c r="C4214" s="10">
        <v>494308</v>
      </c>
      <c r="D4214" t="s">
        <v>6669</v>
      </c>
      <c r="E4214" t="s">
        <v>13694</v>
      </c>
      <c r="F4214" t="s">
        <v>13697</v>
      </c>
      <c r="G4214" t="s">
        <v>6672</v>
      </c>
      <c r="H4214" t="s">
        <v>13695</v>
      </c>
      <c r="I4214" t="s">
        <v>13698</v>
      </c>
      <c r="J4214">
        <v>0</v>
      </c>
      <c r="K4214">
        <v>0</v>
      </c>
      <c r="L4214">
        <v>0</v>
      </c>
      <c r="M4214">
        <v>0</v>
      </c>
      <c r="N4214">
        <v>0</v>
      </c>
      <c r="O4214">
        <v>0</v>
      </c>
    </row>
    <row r="4215" spans="1:15">
      <c r="A4215">
        <v>1370</v>
      </c>
      <c r="B4215">
        <v>4941</v>
      </c>
      <c r="C4215" s="10">
        <v>494155</v>
      </c>
      <c r="D4215" t="s">
        <v>6669</v>
      </c>
      <c r="E4215" t="s">
        <v>13694</v>
      </c>
      <c r="F4215" t="s">
        <v>8662</v>
      </c>
      <c r="G4215" t="s">
        <v>6672</v>
      </c>
      <c r="H4215" t="s">
        <v>13695</v>
      </c>
      <c r="I4215" t="s">
        <v>8663</v>
      </c>
      <c r="J4215">
        <v>0</v>
      </c>
      <c r="K4215">
        <v>0</v>
      </c>
      <c r="L4215">
        <v>0</v>
      </c>
      <c r="M4215">
        <v>0</v>
      </c>
      <c r="N4215">
        <v>0</v>
      </c>
      <c r="O4215">
        <v>0</v>
      </c>
    </row>
    <row r="4216" spans="1:15">
      <c r="A4216">
        <v>1370</v>
      </c>
      <c r="B4216">
        <v>4943</v>
      </c>
      <c r="C4216" s="10">
        <v>494327</v>
      </c>
      <c r="D4216" t="s">
        <v>6669</v>
      </c>
      <c r="E4216" t="s">
        <v>13694</v>
      </c>
      <c r="F4216" t="s">
        <v>13699</v>
      </c>
      <c r="G4216" t="s">
        <v>6672</v>
      </c>
      <c r="H4216" t="s">
        <v>13695</v>
      </c>
      <c r="I4216" t="s">
        <v>13700</v>
      </c>
      <c r="J4216">
        <v>0</v>
      </c>
      <c r="K4216">
        <v>0</v>
      </c>
      <c r="L4216">
        <v>0</v>
      </c>
      <c r="M4216">
        <v>0</v>
      </c>
      <c r="N4216">
        <v>0</v>
      </c>
      <c r="O4216">
        <v>0</v>
      </c>
    </row>
    <row r="4217" spans="1:15">
      <c r="A4217">
        <v>1370</v>
      </c>
      <c r="B4217">
        <v>4941</v>
      </c>
      <c r="C4217" s="10">
        <v>494157</v>
      </c>
      <c r="D4217" t="s">
        <v>6669</v>
      </c>
      <c r="E4217" t="s">
        <v>13694</v>
      </c>
      <c r="F4217" t="s">
        <v>13701</v>
      </c>
      <c r="G4217" t="s">
        <v>6672</v>
      </c>
      <c r="H4217" t="s">
        <v>13695</v>
      </c>
      <c r="I4217" t="s">
        <v>13702</v>
      </c>
      <c r="J4217">
        <v>0</v>
      </c>
      <c r="K4217">
        <v>0</v>
      </c>
      <c r="L4217">
        <v>0</v>
      </c>
      <c r="M4217">
        <v>0</v>
      </c>
      <c r="N4217">
        <v>0</v>
      </c>
      <c r="O4217">
        <v>0</v>
      </c>
    </row>
    <row r="4218" spans="1:15">
      <c r="A4218">
        <v>1370</v>
      </c>
      <c r="B4218">
        <v>4943</v>
      </c>
      <c r="C4218" s="10">
        <v>494304</v>
      </c>
      <c r="D4218" t="s">
        <v>6669</v>
      </c>
      <c r="E4218" t="s">
        <v>13694</v>
      </c>
      <c r="F4218" t="s">
        <v>13703</v>
      </c>
      <c r="G4218" t="s">
        <v>6672</v>
      </c>
      <c r="H4218" t="s">
        <v>13695</v>
      </c>
      <c r="I4218" t="s">
        <v>13704</v>
      </c>
      <c r="J4218">
        <v>0</v>
      </c>
      <c r="K4218">
        <v>0</v>
      </c>
      <c r="L4218">
        <v>0</v>
      </c>
      <c r="M4218">
        <v>0</v>
      </c>
      <c r="N4218">
        <v>0</v>
      </c>
      <c r="O4218">
        <v>0</v>
      </c>
    </row>
    <row r="4219" spans="1:15">
      <c r="A4219">
        <v>1370</v>
      </c>
      <c r="B4219">
        <v>4943</v>
      </c>
      <c r="C4219" s="10">
        <v>494335</v>
      </c>
      <c r="D4219" t="s">
        <v>6669</v>
      </c>
      <c r="E4219" t="s">
        <v>13694</v>
      </c>
      <c r="F4219" t="s">
        <v>13705</v>
      </c>
      <c r="G4219" t="s">
        <v>6672</v>
      </c>
      <c r="H4219" t="s">
        <v>13695</v>
      </c>
      <c r="I4219" t="s">
        <v>13706</v>
      </c>
      <c r="J4219">
        <v>0</v>
      </c>
      <c r="K4219">
        <v>0</v>
      </c>
      <c r="L4219">
        <v>0</v>
      </c>
      <c r="M4219">
        <v>0</v>
      </c>
      <c r="N4219">
        <v>0</v>
      </c>
      <c r="O4219">
        <v>0</v>
      </c>
    </row>
    <row r="4220" spans="1:15">
      <c r="A4220">
        <v>1370</v>
      </c>
      <c r="B4220">
        <v>4943</v>
      </c>
      <c r="C4220" s="10">
        <v>494311</v>
      </c>
      <c r="D4220" t="s">
        <v>6669</v>
      </c>
      <c r="E4220" t="s">
        <v>13694</v>
      </c>
      <c r="F4220" t="s">
        <v>8428</v>
      </c>
      <c r="G4220" t="s">
        <v>6672</v>
      </c>
      <c r="H4220" t="s">
        <v>13695</v>
      </c>
      <c r="I4220" t="s">
        <v>7248</v>
      </c>
      <c r="J4220">
        <v>0</v>
      </c>
      <c r="K4220">
        <v>0</v>
      </c>
      <c r="L4220">
        <v>0</v>
      </c>
      <c r="M4220">
        <v>0</v>
      </c>
      <c r="N4220">
        <v>0</v>
      </c>
      <c r="O4220">
        <v>0</v>
      </c>
    </row>
    <row r="4221" spans="1:15">
      <c r="A4221">
        <v>1370</v>
      </c>
      <c r="B4221">
        <v>4943</v>
      </c>
      <c r="C4221" s="10">
        <v>494326</v>
      </c>
      <c r="D4221" t="s">
        <v>6669</v>
      </c>
      <c r="E4221" t="s">
        <v>13694</v>
      </c>
      <c r="F4221" t="s">
        <v>13707</v>
      </c>
      <c r="G4221" t="s">
        <v>6672</v>
      </c>
      <c r="H4221" t="s">
        <v>13695</v>
      </c>
      <c r="I4221" t="s">
        <v>13708</v>
      </c>
      <c r="J4221">
        <v>0</v>
      </c>
      <c r="K4221">
        <v>0</v>
      </c>
      <c r="L4221">
        <v>0</v>
      </c>
      <c r="M4221">
        <v>0</v>
      </c>
      <c r="N4221">
        <v>0</v>
      </c>
      <c r="O4221">
        <v>0</v>
      </c>
    </row>
    <row r="4222" spans="1:15">
      <c r="A4222">
        <v>1370</v>
      </c>
      <c r="B4222">
        <v>4943</v>
      </c>
      <c r="C4222" s="10">
        <v>494314</v>
      </c>
      <c r="D4222" t="s">
        <v>6669</v>
      </c>
      <c r="E4222" t="s">
        <v>13694</v>
      </c>
      <c r="F4222" t="s">
        <v>8439</v>
      </c>
      <c r="G4222" t="s">
        <v>6672</v>
      </c>
      <c r="H4222" t="s">
        <v>13695</v>
      </c>
      <c r="I4222" t="s">
        <v>8440</v>
      </c>
      <c r="J4222">
        <v>0</v>
      </c>
      <c r="K4222">
        <v>0</v>
      </c>
      <c r="L4222">
        <v>0</v>
      </c>
      <c r="M4222">
        <v>0</v>
      </c>
      <c r="N4222">
        <v>0</v>
      </c>
      <c r="O4222">
        <v>0</v>
      </c>
    </row>
    <row r="4223" spans="1:15">
      <c r="A4223">
        <v>1370</v>
      </c>
      <c r="B4223">
        <v>4943</v>
      </c>
      <c r="C4223" s="10">
        <v>494332</v>
      </c>
      <c r="D4223" t="s">
        <v>6669</v>
      </c>
      <c r="E4223" t="s">
        <v>13694</v>
      </c>
      <c r="F4223" t="s">
        <v>13709</v>
      </c>
      <c r="G4223" t="s">
        <v>6672</v>
      </c>
      <c r="H4223" t="s">
        <v>13695</v>
      </c>
      <c r="I4223" t="s">
        <v>13710</v>
      </c>
      <c r="J4223">
        <v>0</v>
      </c>
      <c r="K4223">
        <v>0</v>
      </c>
      <c r="L4223">
        <v>0</v>
      </c>
      <c r="M4223">
        <v>0</v>
      </c>
      <c r="N4223">
        <v>0</v>
      </c>
      <c r="O4223">
        <v>0</v>
      </c>
    </row>
    <row r="4224" spans="1:15">
      <c r="A4224">
        <v>1370</v>
      </c>
      <c r="B4224">
        <v>4943</v>
      </c>
      <c r="C4224" s="10">
        <v>494315</v>
      </c>
      <c r="D4224" t="s">
        <v>6669</v>
      </c>
      <c r="E4224" t="s">
        <v>13694</v>
      </c>
      <c r="F4224" t="s">
        <v>8461</v>
      </c>
      <c r="G4224" t="s">
        <v>6672</v>
      </c>
      <c r="H4224" t="s">
        <v>13695</v>
      </c>
      <c r="I4224" t="s">
        <v>8462</v>
      </c>
      <c r="J4224">
        <v>0</v>
      </c>
      <c r="K4224">
        <v>0</v>
      </c>
      <c r="L4224">
        <v>0</v>
      </c>
      <c r="M4224">
        <v>0</v>
      </c>
      <c r="N4224">
        <v>0</v>
      </c>
      <c r="O4224">
        <v>0</v>
      </c>
    </row>
    <row r="4225" spans="1:15">
      <c r="A4225">
        <v>1370</v>
      </c>
      <c r="B4225">
        <v>4943</v>
      </c>
      <c r="C4225" s="10">
        <v>494321</v>
      </c>
      <c r="D4225" t="s">
        <v>6669</v>
      </c>
      <c r="E4225" t="s">
        <v>13694</v>
      </c>
      <c r="F4225" t="s">
        <v>13711</v>
      </c>
      <c r="G4225" t="s">
        <v>6672</v>
      </c>
      <c r="H4225" t="s">
        <v>13695</v>
      </c>
      <c r="I4225" t="s">
        <v>13712</v>
      </c>
      <c r="J4225">
        <v>0</v>
      </c>
      <c r="K4225">
        <v>0</v>
      </c>
      <c r="L4225">
        <v>0</v>
      </c>
      <c r="M4225">
        <v>0</v>
      </c>
      <c r="N4225">
        <v>0</v>
      </c>
      <c r="O4225">
        <v>0</v>
      </c>
    </row>
    <row r="4226" spans="1:15">
      <c r="A4226">
        <v>1370</v>
      </c>
      <c r="B4226">
        <v>4943</v>
      </c>
      <c r="C4226" s="10">
        <v>494336</v>
      </c>
      <c r="D4226" t="s">
        <v>6669</v>
      </c>
      <c r="E4226" t="s">
        <v>13694</v>
      </c>
      <c r="F4226" t="s">
        <v>13713</v>
      </c>
      <c r="G4226" t="s">
        <v>6672</v>
      </c>
      <c r="H4226" t="s">
        <v>13695</v>
      </c>
      <c r="I4226" t="s">
        <v>13714</v>
      </c>
      <c r="J4226">
        <v>0</v>
      </c>
      <c r="K4226">
        <v>0</v>
      </c>
      <c r="L4226">
        <v>0</v>
      </c>
      <c r="M4226">
        <v>0</v>
      </c>
      <c r="N4226">
        <v>0</v>
      </c>
      <c r="O4226">
        <v>0</v>
      </c>
    </row>
    <row r="4227" spans="1:15">
      <c r="A4227">
        <v>1370</v>
      </c>
      <c r="B4227">
        <v>4941</v>
      </c>
      <c r="C4227" s="10">
        <v>494156</v>
      </c>
      <c r="D4227" t="s">
        <v>6669</v>
      </c>
      <c r="E4227" t="s">
        <v>13694</v>
      </c>
      <c r="F4227" t="s">
        <v>9736</v>
      </c>
      <c r="G4227" t="s">
        <v>6672</v>
      </c>
      <c r="H4227" t="s">
        <v>13695</v>
      </c>
      <c r="I4227" t="s">
        <v>9737</v>
      </c>
      <c r="J4227">
        <v>0</v>
      </c>
      <c r="K4227">
        <v>0</v>
      </c>
      <c r="L4227">
        <v>0</v>
      </c>
      <c r="M4227">
        <v>0</v>
      </c>
      <c r="N4227">
        <v>0</v>
      </c>
      <c r="O4227">
        <v>0</v>
      </c>
    </row>
    <row r="4228" spans="1:15">
      <c r="A4228">
        <v>1370</v>
      </c>
      <c r="B4228">
        <v>4943</v>
      </c>
      <c r="C4228" s="10">
        <v>494306</v>
      </c>
      <c r="D4228" t="s">
        <v>6669</v>
      </c>
      <c r="E4228" t="s">
        <v>13694</v>
      </c>
      <c r="F4228" t="s">
        <v>11819</v>
      </c>
      <c r="G4228" t="s">
        <v>6672</v>
      </c>
      <c r="H4228" t="s">
        <v>13695</v>
      </c>
      <c r="I4228" t="s">
        <v>11820</v>
      </c>
      <c r="J4228">
        <v>0</v>
      </c>
      <c r="K4228">
        <v>0</v>
      </c>
      <c r="L4228">
        <v>0</v>
      </c>
      <c r="M4228">
        <v>0</v>
      </c>
      <c r="N4228">
        <v>0</v>
      </c>
      <c r="O4228">
        <v>0</v>
      </c>
    </row>
    <row r="4229" spans="1:15">
      <c r="A4229">
        <v>1370</v>
      </c>
      <c r="B4229">
        <v>4943</v>
      </c>
      <c r="C4229" s="10">
        <v>494331</v>
      </c>
      <c r="D4229" t="s">
        <v>6669</v>
      </c>
      <c r="E4229" t="s">
        <v>13694</v>
      </c>
      <c r="F4229" t="s">
        <v>13715</v>
      </c>
      <c r="G4229" t="s">
        <v>6672</v>
      </c>
      <c r="H4229" t="s">
        <v>13695</v>
      </c>
      <c r="I4229" t="s">
        <v>13716</v>
      </c>
      <c r="J4229">
        <v>0</v>
      </c>
      <c r="K4229">
        <v>0</v>
      </c>
      <c r="L4229">
        <v>0</v>
      </c>
      <c r="M4229">
        <v>0</v>
      </c>
      <c r="N4229">
        <v>0</v>
      </c>
      <c r="O4229">
        <v>0</v>
      </c>
    </row>
    <row r="4230" spans="1:15">
      <c r="A4230">
        <v>1370</v>
      </c>
      <c r="B4230">
        <v>4943</v>
      </c>
      <c r="C4230" s="10">
        <v>494324</v>
      </c>
      <c r="D4230" t="s">
        <v>6669</v>
      </c>
      <c r="E4230" t="s">
        <v>13694</v>
      </c>
      <c r="F4230" t="s">
        <v>13717</v>
      </c>
      <c r="G4230" t="s">
        <v>6672</v>
      </c>
      <c r="H4230" t="s">
        <v>13695</v>
      </c>
      <c r="I4230" t="s">
        <v>13718</v>
      </c>
      <c r="J4230">
        <v>0</v>
      </c>
      <c r="K4230">
        <v>0</v>
      </c>
      <c r="L4230">
        <v>0</v>
      </c>
      <c r="M4230">
        <v>0</v>
      </c>
      <c r="N4230">
        <v>0</v>
      </c>
      <c r="O4230">
        <v>0</v>
      </c>
    </row>
    <row r="4231" spans="1:15">
      <c r="A4231">
        <v>1370</v>
      </c>
      <c r="B4231">
        <v>4943</v>
      </c>
      <c r="C4231" s="10">
        <v>494337</v>
      </c>
      <c r="D4231" t="s">
        <v>6669</v>
      </c>
      <c r="E4231" t="s">
        <v>13694</v>
      </c>
      <c r="F4231" t="s">
        <v>10224</v>
      </c>
      <c r="G4231" t="s">
        <v>6672</v>
      </c>
      <c r="H4231" t="s">
        <v>13695</v>
      </c>
      <c r="I4231" t="s">
        <v>10225</v>
      </c>
      <c r="J4231">
        <v>0</v>
      </c>
      <c r="K4231">
        <v>0</v>
      </c>
      <c r="L4231">
        <v>0</v>
      </c>
      <c r="M4231">
        <v>0</v>
      </c>
      <c r="N4231">
        <v>0</v>
      </c>
      <c r="O4231">
        <v>0</v>
      </c>
    </row>
    <row r="4232" spans="1:15">
      <c r="A4232">
        <v>1370</v>
      </c>
      <c r="B4232">
        <v>4941</v>
      </c>
      <c r="C4232" s="10">
        <v>494154</v>
      </c>
      <c r="D4232" t="s">
        <v>6669</v>
      </c>
      <c r="E4232" t="s">
        <v>13694</v>
      </c>
      <c r="F4232" t="s">
        <v>13719</v>
      </c>
      <c r="G4232" t="s">
        <v>6672</v>
      </c>
      <c r="H4232" t="s">
        <v>13695</v>
      </c>
      <c r="I4232" t="s">
        <v>13720</v>
      </c>
      <c r="J4232">
        <v>0</v>
      </c>
      <c r="K4232">
        <v>0</v>
      </c>
      <c r="L4232">
        <v>0</v>
      </c>
      <c r="M4232">
        <v>0</v>
      </c>
      <c r="N4232">
        <v>0</v>
      </c>
      <c r="O4232">
        <v>0</v>
      </c>
    </row>
    <row r="4233" spans="1:15">
      <c r="A4233">
        <v>1370</v>
      </c>
      <c r="B4233">
        <v>4943</v>
      </c>
      <c r="C4233" s="10">
        <v>494305</v>
      </c>
      <c r="D4233" t="s">
        <v>6669</v>
      </c>
      <c r="E4233" t="s">
        <v>13694</v>
      </c>
      <c r="F4233" t="s">
        <v>13721</v>
      </c>
      <c r="G4233" t="s">
        <v>6672</v>
      </c>
      <c r="H4233" t="s">
        <v>13695</v>
      </c>
      <c r="I4233" t="s">
        <v>13518</v>
      </c>
      <c r="J4233">
        <v>0</v>
      </c>
      <c r="K4233">
        <v>0</v>
      </c>
      <c r="L4233">
        <v>0</v>
      </c>
      <c r="M4233">
        <v>0</v>
      </c>
      <c r="N4233">
        <v>0</v>
      </c>
      <c r="O4233">
        <v>0</v>
      </c>
    </row>
    <row r="4234" spans="1:15">
      <c r="A4234">
        <v>1370</v>
      </c>
      <c r="B4234">
        <v>4943</v>
      </c>
      <c r="C4234" s="10">
        <v>494333</v>
      </c>
      <c r="D4234" t="s">
        <v>6669</v>
      </c>
      <c r="E4234" t="s">
        <v>13694</v>
      </c>
      <c r="F4234" t="s">
        <v>11742</v>
      </c>
      <c r="G4234" t="s">
        <v>6672</v>
      </c>
      <c r="H4234" t="s">
        <v>13695</v>
      </c>
      <c r="I4234" t="s">
        <v>11743</v>
      </c>
      <c r="J4234">
        <v>0</v>
      </c>
      <c r="K4234">
        <v>0</v>
      </c>
      <c r="L4234">
        <v>0</v>
      </c>
      <c r="M4234">
        <v>0</v>
      </c>
      <c r="N4234">
        <v>0</v>
      </c>
      <c r="O4234">
        <v>0</v>
      </c>
    </row>
    <row r="4235" spans="1:15">
      <c r="A4235">
        <v>1370</v>
      </c>
      <c r="B4235">
        <v>4943</v>
      </c>
      <c r="C4235" s="10">
        <v>494307</v>
      </c>
      <c r="D4235" t="s">
        <v>6669</v>
      </c>
      <c r="E4235" t="s">
        <v>13694</v>
      </c>
      <c r="F4235" t="s">
        <v>8534</v>
      </c>
      <c r="G4235" t="s">
        <v>6672</v>
      </c>
      <c r="H4235" t="s">
        <v>13695</v>
      </c>
      <c r="I4235" t="s">
        <v>8535</v>
      </c>
      <c r="J4235">
        <v>0</v>
      </c>
      <c r="K4235">
        <v>0</v>
      </c>
      <c r="L4235">
        <v>0</v>
      </c>
      <c r="M4235">
        <v>0</v>
      </c>
      <c r="N4235">
        <v>0</v>
      </c>
      <c r="O4235">
        <v>0</v>
      </c>
    </row>
    <row r="4236" spans="1:15">
      <c r="A4236">
        <v>1370</v>
      </c>
      <c r="B4236">
        <v>4941</v>
      </c>
      <c r="C4236" s="10">
        <v>494153</v>
      </c>
      <c r="D4236" t="s">
        <v>6669</v>
      </c>
      <c r="E4236" t="s">
        <v>13694</v>
      </c>
      <c r="F4236" t="s">
        <v>13722</v>
      </c>
      <c r="G4236" t="s">
        <v>6672</v>
      </c>
      <c r="H4236" t="s">
        <v>13695</v>
      </c>
      <c r="I4236" t="s">
        <v>13723</v>
      </c>
      <c r="J4236">
        <v>0</v>
      </c>
      <c r="K4236">
        <v>0</v>
      </c>
      <c r="L4236">
        <v>0</v>
      </c>
      <c r="M4236">
        <v>0</v>
      </c>
      <c r="N4236">
        <v>0</v>
      </c>
      <c r="O4236">
        <v>0</v>
      </c>
    </row>
    <row r="4237" spans="1:15">
      <c r="A4237">
        <v>1370</v>
      </c>
      <c r="B4237">
        <v>4943</v>
      </c>
      <c r="C4237" s="10">
        <v>494323</v>
      </c>
      <c r="D4237" t="s">
        <v>6669</v>
      </c>
      <c r="E4237" t="s">
        <v>13694</v>
      </c>
      <c r="F4237" t="s">
        <v>13724</v>
      </c>
      <c r="G4237" t="s">
        <v>6672</v>
      </c>
      <c r="H4237" t="s">
        <v>13695</v>
      </c>
      <c r="I4237" t="s">
        <v>13725</v>
      </c>
      <c r="J4237">
        <v>0</v>
      </c>
      <c r="K4237">
        <v>0</v>
      </c>
      <c r="L4237">
        <v>0</v>
      </c>
      <c r="M4237">
        <v>0</v>
      </c>
      <c r="N4237">
        <v>0</v>
      </c>
      <c r="O4237">
        <v>0</v>
      </c>
    </row>
    <row r="4238" spans="1:15">
      <c r="A4238">
        <v>1370</v>
      </c>
      <c r="B4238">
        <v>4943</v>
      </c>
      <c r="C4238" s="10">
        <v>494302</v>
      </c>
      <c r="D4238" t="s">
        <v>6669</v>
      </c>
      <c r="E4238" t="s">
        <v>13694</v>
      </c>
      <c r="F4238" t="s">
        <v>8556</v>
      </c>
      <c r="G4238" t="s">
        <v>6672</v>
      </c>
      <c r="H4238" t="s">
        <v>13695</v>
      </c>
      <c r="I4238" t="s">
        <v>9494</v>
      </c>
      <c r="J4238">
        <v>0</v>
      </c>
      <c r="K4238">
        <v>0</v>
      </c>
      <c r="L4238">
        <v>0</v>
      </c>
      <c r="M4238">
        <v>0</v>
      </c>
      <c r="N4238">
        <v>0</v>
      </c>
      <c r="O4238">
        <v>0</v>
      </c>
    </row>
    <row r="4239" spans="1:15">
      <c r="A4239">
        <v>1370</v>
      </c>
      <c r="B4239">
        <v>4941</v>
      </c>
      <c r="C4239" s="10">
        <v>494151</v>
      </c>
      <c r="D4239" t="s">
        <v>6669</v>
      </c>
      <c r="E4239" t="s">
        <v>13694</v>
      </c>
      <c r="F4239" t="s">
        <v>13726</v>
      </c>
      <c r="G4239" t="s">
        <v>6672</v>
      </c>
      <c r="H4239" t="s">
        <v>13695</v>
      </c>
      <c r="I4239" t="s">
        <v>13727</v>
      </c>
      <c r="J4239">
        <v>0</v>
      </c>
      <c r="K4239">
        <v>0</v>
      </c>
      <c r="L4239">
        <v>0</v>
      </c>
      <c r="M4239">
        <v>0</v>
      </c>
      <c r="N4239">
        <v>0</v>
      </c>
      <c r="O4239">
        <v>0</v>
      </c>
    </row>
    <row r="4240" spans="1:15">
      <c r="A4240">
        <v>1370</v>
      </c>
      <c r="B4240">
        <v>4943</v>
      </c>
      <c r="C4240" s="10">
        <v>494313</v>
      </c>
      <c r="D4240" t="s">
        <v>6669</v>
      </c>
      <c r="E4240" t="s">
        <v>13694</v>
      </c>
      <c r="F4240" t="s">
        <v>8584</v>
      </c>
      <c r="G4240" t="s">
        <v>6672</v>
      </c>
      <c r="H4240" t="s">
        <v>13695</v>
      </c>
      <c r="I4240" t="s">
        <v>8585</v>
      </c>
      <c r="J4240">
        <v>0</v>
      </c>
      <c r="K4240">
        <v>0</v>
      </c>
      <c r="L4240">
        <v>0</v>
      </c>
      <c r="M4240">
        <v>0</v>
      </c>
      <c r="N4240">
        <v>0</v>
      </c>
      <c r="O4240">
        <v>0</v>
      </c>
    </row>
    <row r="4241" spans="1:15">
      <c r="A4241">
        <v>1370</v>
      </c>
      <c r="B4241">
        <v>4943</v>
      </c>
      <c r="C4241" s="10">
        <v>494322</v>
      </c>
      <c r="D4241" t="s">
        <v>6669</v>
      </c>
      <c r="E4241" t="s">
        <v>13694</v>
      </c>
      <c r="F4241" t="s">
        <v>13728</v>
      </c>
      <c r="G4241" t="s">
        <v>6672</v>
      </c>
      <c r="H4241" t="s">
        <v>13695</v>
      </c>
      <c r="I4241" t="s">
        <v>13729</v>
      </c>
      <c r="J4241">
        <v>0</v>
      </c>
      <c r="K4241">
        <v>0</v>
      </c>
      <c r="L4241">
        <v>0</v>
      </c>
      <c r="M4241">
        <v>0</v>
      </c>
      <c r="N4241">
        <v>0</v>
      </c>
      <c r="O4241">
        <v>0</v>
      </c>
    </row>
    <row r="4242" spans="1:15">
      <c r="A4242">
        <v>1370</v>
      </c>
      <c r="B4242">
        <v>4943</v>
      </c>
      <c r="C4242" s="10">
        <v>494317</v>
      </c>
      <c r="D4242" t="s">
        <v>6669</v>
      </c>
      <c r="E4242" t="s">
        <v>13694</v>
      </c>
      <c r="F4242" t="s">
        <v>9508</v>
      </c>
      <c r="G4242" t="s">
        <v>6672</v>
      </c>
      <c r="H4242" t="s">
        <v>13695</v>
      </c>
      <c r="I4242" t="s">
        <v>9333</v>
      </c>
      <c r="J4242">
        <v>0</v>
      </c>
      <c r="K4242">
        <v>0</v>
      </c>
      <c r="L4242">
        <v>0</v>
      </c>
      <c r="M4242">
        <v>0</v>
      </c>
      <c r="N4242">
        <v>0</v>
      </c>
      <c r="O4242">
        <v>0</v>
      </c>
    </row>
    <row r="4243" spans="1:15">
      <c r="A4243">
        <v>1370</v>
      </c>
      <c r="B4243">
        <v>4943</v>
      </c>
      <c r="C4243" s="10">
        <v>494316</v>
      </c>
      <c r="D4243" t="s">
        <v>6669</v>
      </c>
      <c r="E4243" t="s">
        <v>13694</v>
      </c>
      <c r="F4243" t="s">
        <v>12771</v>
      </c>
      <c r="G4243" t="s">
        <v>6672</v>
      </c>
      <c r="H4243" t="s">
        <v>13695</v>
      </c>
      <c r="I4243" t="s">
        <v>10088</v>
      </c>
      <c r="J4243">
        <v>0</v>
      </c>
      <c r="K4243">
        <v>0</v>
      </c>
      <c r="L4243">
        <v>0</v>
      </c>
      <c r="M4243">
        <v>0</v>
      </c>
      <c r="N4243">
        <v>0</v>
      </c>
      <c r="O4243">
        <v>0</v>
      </c>
    </row>
    <row r="4244" spans="1:15">
      <c r="A4244">
        <v>1370</v>
      </c>
      <c r="B4244">
        <v>4941</v>
      </c>
      <c r="C4244" s="10">
        <v>494152</v>
      </c>
      <c r="D4244" t="s">
        <v>6669</v>
      </c>
      <c r="E4244" t="s">
        <v>13694</v>
      </c>
      <c r="F4244" t="s">
        <v>13730</v>
      </c>
      <c r="G4244" t="s">
        <v>6672</v>
      </c>
      <c r="H4244" t="s">
        <v>13695</v>
      </c>
      <c r="I4244" t="s">
        <v>13731</v>
      </c>
      <c r="J4244">
        <v>0</v>
      </c>
      <c r="K4244">
        <v>0</v>
      </c>
      <c r="L4244">
        <v>0</v>
      </c>
      <c r="M4244">
        <v>0</v>
      </c>
      <c r="N4244">
        <v>0</v>
      </c>
      <c r="O4244">
        <v>0</v>
      </c>
    </row>
    <row r="4245" spans="1:15">
      <c r="A4245">
        <v>1370</v>
      </c>
      <c r="B4245">
        <v>4943</v>
      </c>
      <c r="C4245" s="10">
        <v>494334</v>
      </c>
      <c r="D4245" t="s">
        <v>6669</v>
      </c>
      <c r="E4245" t="s">
        <v>13694</v>
      </c>
      <c r="F4245" t="s">
        <v>13732</v>
      </c>
      <c r="G4245" t="s">
        <v>6672</v>
      </c>
      <c r="H4245" t="s">
        <v>13695</v>
      </c>
      <c r="I4245" t="s">
        <v>13733</v>
      </c>
      <c r="J4245">
        <v>0</v>
      </c>
      <c r="K4245">
        <v>0</v>
      </c>
      <c r="L4245">
        <v>0</v>
      </c>
      <c r="M4245">
        <v>0</v>
      </c>
      <c r="N4245">
        <v>0</v>
      </c>
      <c r="O4245">
        <v>0</v>
      </c>
    </row>
    <row r="4246" spans="1:15">
      <c r="A4246">
        <v>1370</v>
      </c>
      <c r="B4246">
        <v>4943</v>
      </c>
      <c r="C4246" s="10">
        <v>494318</v>
      </c>
      <c r="D4246" t="s">
        <v>6669</v>
      </c>
      <c r="E4246" t="s">
        <v>13694</v>
      </c>
      <c r="F4246" t="s">
        <v>10714</v>
      </c>
      <c r="G4246" t="s">
        <v>6672</v>
      </c>
      <c r="H4246" t="s">
        <v>13695</v>
      </c>
      <c r="I4246" t="s">
        <v>10715</v>
      </c>
      <c r="J4246">
        <v>0</v>
      </c>
      <c r="K4246">
        <v>0</v>
      </c>
      <c r="L4246">
        <v>0</v>
      </c>
      <c r="M4246">
        <v>0</v>
      </c>
      <c r="N4246">
        <v>0</v>
      </c>
      <c r="O4246">
        <v>0</v>
      </c>
    </row>
    <row r="4247" spans="1:15">
      <c r="A4247">
        <v>1371</v>
      </c>
      <c r="B4247">
        <v>4945</v>
      </c>
      <c r="C4247" s="10">
        <v>494500</v>
      </c>
      <c r="D4247" t="s">
        <v>6669</v>
      </c>
      <c r="E4247" t="s">
        <v>13734</v>
      </c>
      <c r="F4247" t="s">
        <v>6671</v>
      </c>
      <c r="G4247" t="s">
        <v>6672</v>
      </c>
      <c r="H4247" t="s">
        <v>13735</v>
      </c>
      <c r="I4247" t="s">
        <v>6674</v>
      </c>
      <c r="J4247">
        <v>0</v>
      </c>
      <c r="K4247">
        <v>0</v>
      </c>
      <c r="L4247">
        <v>0</v>
      </c>
      <c r="M4247">
        <v>0</v>
      </c>
      <c r="N4247">
        <v>0</v>
      </c>
      <c r="O4247">
        <v>0</v>
      </c>
    </row>
    <row r="4248" spans="1:15">
      <c r="A4248">
        <v>1371</v>
      </c>
      <c r="B4248">
        <v>4945</v>
      </c>
      <c r="C4248" s="10">
        <v>494513</v>
      </c>
      <c r="D4248" t="s">
        <v>6669</v>
      </c>
      <c r="E4248" t="s">
        <v>13734</v>
      </c>
      <c r="F4248" t="s">
        <v>13736</v>
      </c>
      <c r="G4248" t="s">
        <v>6672</v>
      </c>
      <c r="H4248" t="s">
        <v>13735</v>
      </c>
      <c r="I4248" t="s">
        <v>13737</v>
      </c>
      <c r="J4248">
        <v>0</v>
      </c>
      <c r="K4248">
        <v>0</v>
      </c>
      <c r="L4248">
        <v>0</v>
      </c>
      <c r="M4248">
        <v>0</v>
      </c>
      <c r="N4248">
        <v>0</v>
      </c>
      <c r="O4248">
        <v>0</v>
      </c>
    </row>
    <row r="4249" spans="1:15">
      <c r="A4249">
        <v>1371</v>
      </c>
      <c r="B4249">
        <v>4944</v>
      </c>
      <c r="C4249" s="10">
        <v>494431</v>
      </c>
      <c r="D4249" t="s">
        <v>6669</v>
      </c>
      <c r="E4249" t="s">
        <v>13734</v>
      </c>
      <c r="F4249" t="s">
        <v>13738</v>
      </c>
      <c r="G4249" t="s">
        <v>6672</v>
      </c>
      <c r="H4249" t="s">
        <v>13735</v>
      </c>
      <c r="I4249" t="s">
        <v>13739</v>
      </c>
      <c r="J4249">
        <v>0</v>
      </c>
      <c r="K4249">
        <v>0</v>
      </c>
      <c r="L4249">
        <v>0</v>
      </c>
      <c r="M4249">
        <v>0</v>
      </c>
      <c r="N4249">
        <v>0</v>
      </c>
      <c r="O4249">
        <v>0</v>
      </c>
    </row>
    <row r="4250" spans="1:15">
      <c r="A4250">
        <v>1371</v>
      </c>
      <c r="B4250">
        <v>4945</v>
      </c>
      <c r="C4250" s="10">
        <v>494515</v>
      </c>
      <c r="D4250" t="s">
        <v>6669</v>
      </c>
      <c r="E4250" t="s">
        <v>13734</v>
      </c>
      <c r="F4250" t="s">
        <v>13740</v>
      </c>
      <c r="G4250" t="s">
        <v>6672</v>
      </c>
      <c r="H4250" t="s">
        <v>13735</v>
      </c>
      <c r="I4250" t="s">
        <v>13741</v>
      </c>
      <c r="J4250">
        <v>0</v>
      </c>
      <c r="K4250">
        <v>0</v>
      </c>
      <c r="L4250">
        <v>0</v>
      </c>
      <c r="M4250">
        <v>0</v>
      </c>
      <c r="N4250">
        <v>0</v>
      </c>
      <c r="O4250">
        <v>0</v>
      </c>
    </row>
    <row r="4251" spans="1:15">
      <c r="A4251">
        <v>1371</v>
      </c>
      <c r="B4251">
        <v>4945</v>
      </c>
      <c r="C4251" s="10">
        <v>494501</v>
      </c>
      <c r="D4251" t="s">
        <v>6669</v>
      </c>
      <c r="E4251" t="s">
        <v>13734</v>
      </c>
      <c r="F4251" t="s">
        <v>13742</v>
      </c>
      <c r="G4251" t="s">
        <v>6672</v>
      </c>
      <c r="H4251" t="s">
        <v>13735</v>
      </c>
      <c r="I4251" t="s">
        <v>13743</v>
      </c>
      <c r="J4251">
        <v>0</v>
      </c>
      <c r="K4251">
        <v>0</v>
      </c>
      <c r="L4251">
        <v>0</v>
      </c>
      <c r="M4251">
        <v>0</v>
      </c>
      <c r="N4251">
        <v>0</v>
      </c>
      <c r="O4251">
        <v>0</v>
      </c>
    </row>
    <row r="4252" spans="1:15">
      <c r="A4252">
        <v>1371</v>
      </c>
      <c r="B4252">
        <v>4945</v>
      </c>
      <c r="C4252" s="10">
        <v>494516</v>
      </c>
      <c r="D4252" t="s">
        <v>6669</v>
      </c>
      <c r="E4252" t="s">
        <v>13734</v>
      </c>
      <c r="F4252" t="s">
        <v>13744</v>
      </c>
      <c r="G4252" t="s">
        <v>6672</v>
      </c>
      <c r="H4252" t="s">
        <v>13735</v>
      </c>
      <c r="I4252" t="s">
        <v>13745</v>
      </c>
      <c r="J4252">
        <v>0</v>
      </c>
      <c r="K4252">
        <v>0</v>
      </c>
      <c r="L4252">
        <v>0</v>
      </c>
      <c r="M4252">
        <v>0</v>
      </c>
      <c r="N4252">
        <v>0</v>
      </c>
      <c r="O4252">
        <v>0</v>
      </c>
    </row>
    <row r="4253" spans="1:15">
      <c r="A4253">
        <v>1371</v>
      </c>
      <c r="B4253">
        <v>4947</v>
      </c>
      <c r="C4253" s="10">
        <v>494753</v>
      </c>
      <c r="D4253" t="s">
        <v>6669</v>
      </c>
      <c r="E4253" t="s">
        <v>13734</v>
      </c>
      <c r="F4253" t="s">
        <v>13746</v>
      </c>
      <c r="G4253" t="s">
        <v>6672</v>
      </c>
      <c r="H4253" t="s">
        <v>13735</v>
      </c>
      <c r="I4253" t="s">
        <v>13747</v>
      </c>
      <c r="J4253">
        <v>0</v>
      </c>
      <c r="K4253">
        <v>0</v>
      </c>
      <c r="L4253">
        <v>0</v>
      </c>
      <c r="M4253">
        <v>0</v>
      </c>
      <c r="N4253">
        <v>0</v>
      </c>
      <c r="O4253">
        <v>0</v>
      </c>
    </row>
    <row r="4254" spans="1:15">
      <c r="A4254">
        <v>1371</v>
      </c>
      <c r="B4254">
        <v>4947</v>
      </c>
      <c r="C4254" s="10">
        <v>494751</v>
      </c>
      <c r="D4254" t="s">
        <v>6669</v>
      </c>
      <c r="E4254" t="s">
        <v>13734</v>
      </c>
      <c r="F4254" t="s">
        <v>13748</v>
      </c>
      <c r="G4254" t="s">
        <v>6672</v>
      </c>
      <c r="H4254" t="s">
        <v>13735</v>
      </c>
      <c r="I4254" t="s">
        <v>13749</v>
      </c>
      <c r="J4254">
        <v>0</v>
      </c>
      <c r="K4254">
        <v>0</v>
      </c>
      <c r="L4254">
        <v>0</v>
      </c>
      <c r="M4254">
        <v>0</v>
      </c>
      <c r="N4254">
        <v>0</v>
      </c>
      <c r="O4254">
        <v>0</v>
      </c>
    </row>
    <row r="4255" spans="1:15">
      <c r="A4255">
        <v>1371</v>
      </c>
      <c r="B4255">
        <v>4945</v>
      </c>
      <c r="C4255" s="10">
        <v>494518</v>
      </c>
      <c r="D4255" t="s">
        <v>6669</v>
      </c>
      <c r="E4255" t="s">
        <v>13734</v>
      </c>
      <c r="F4255" t="s">
        <v>13750</v>
      </c>
      <c r="G4255" t="s">
        <v>6672</v>
      </c>
      <c r="H4255" t="s">
        <v>13735</v>
      </c>
      <c r="I4255" t="s">
        <v>13751</v>
      </c>
      <c r="J4255">
        <v>0</v>
      </c>
      <c r="K4255">
        <v>0</v>
      </c>
      <c r="L4255">
        <v>0</v>
      </c>
      <c r="M4255">
        <v>0</v>
      </c>
      <c r="N4255">
        <v>0</v>
      </c>
      <c r="O4255">
        <v>0</v>
      </c>
    </row>
    <row r="4256" spans="1:15">
      <c r="A4256">
        <v>1371</v>
      </c>
      <c r="B4256">
        <v>4945</v>
      </c>
      <c r="C4256" s="10">
        <v>494512</v>
      </c>
      <c r="D4256" t="s">
        <v>6669</v>
      </c>
      <c r="E4256" t="s">
        <v>13734</v>
      </c>
      <c r="F4256" t="s">
        <v>13752</v>
      </c>
      <c r="G4256" t="s">
        <v>6672</v>
      </c>
      <c r="H4256" t="s">
        <v>13735</v>
      </c>
      <c r="I4256" t="s">
        <v>13753</v>
      </c>
      <c r="J4256">
        <v>0</v>
      </c>
      <c r="K4256">
        <v>0</v>
      </c>
      <c r="L4256">
        <v>0</v>
      </c>
      <c r="M4256">
        <v>0</v>
      </c>
      <c r="N4256">
        <v>0</v>
      </c>
      <c r="O4256">
        <v>0</v>
      </c>
    </row>
    <row r="4257" spans="1:15">
      <c r="A4257">
        <v>1371</v>
      </c>
      <c r="B4257">
        <v>4947</v>
      </c>
      <c r="C4257" s="10">
        <v>494755</v>
      </c>
      <c r="D4257" t="s">
        <v>6669</v>
      </c>
      <c r="E4257" t="s">
        <v>13734</v>
      </c>
      <c r="F4257" t="s">
        <v>13754</v>
      </c>
      <c r="G4257" t="s">
        <v>6672</v>
      </c>
      <c r="H4257" t="s">
        <v>13735</v>
      </c>
      <c r="I4257" t="s">
        <v>13755</v>
      </c>
      <c r="J4257">
        <v>0</v>
      </c>
      <c r="K4257">
        <v>0</v>
      </c>
      <c r="L4257">
        <v>0</v>
      </c>
      <c r="M4257">
        <v>0</v>
      </c>
      <c r="N4257">
        <v>0</v>
      </c>
      <c r="O4257">
        <v>0</v>
      </c>
    </row>
    <row r="4258" spans="1:15">
      <c r="A4258">
        <v>1371</v>
      </c>
      <c r="B4258">
        <v>4945</v>
      </c>
      <c r="C4258" s="10">
        <v>494514</v>
      </c>
      <c r="D4258" t="s">
        <v>6669</v>
      </c>
      <c r="E4258" t="s">
        <v>13734</v>
      </c>
      <c r="F4258" t="s">
        <v>13756</v>
      </c>
      <c r="G4258" t="s">
        <v>6672</v>
      </c>
      <c r="H4258" t="s">
        <v>13735</v>
      </c>
      <c r="I4258" t="s">
        <v>13757</v>
      </c>
      <c r="J4258">
        <v>0</v>
      </c>
      <c r="K4258">
        <v>0</v>
      </c>
      <c r="L4258">
        <v>0</v>
      </c>
      <c r="M4258">
        <v>0</v>
      </c>
      <c r="N4258">
        <v>0</v>
      </c>
      <c r="O4258">
        <v>0</v>
      </c>
    </row>
    <row r="4259" spans="1:15">
      <c r="A4259">
        <v>1371</v>
      </c>
      <c r="B4259">
        <v>4944</v>
      </c>
      <c r="C4259" s="10">
        <v>494434</v>
      </c>
      <c r="D4259" t="s">
        <v>6669</v>
      </c>
      <c r="E4259" t="s">
        <v>13734</v>
      </c>
      <c r="F4259" t="s">
        <v>13758</v>
      </c>
      <c r="G4259" t="s">
        <v>6672</v>
      </c>
      <c r="H4259" t="s">
        <v>13735</v>
      </c>
      <c r="I4259" t="s">
        <v>13759</v>
      </c>
      <c r="J4259">
        <v>0</v>
      </c>
      <c r="K4259">
        <v>0</v>
      </c>
      <c r="L4259">
        <v>0</v>
      </c>
      <c r="M4259">
        <v>0</v>
      </c>
      <c r="N4259">
        <v>0</v>
      </c>
      <c r="O4259">
        <v>0</v>
      </c>
    </row>
    <row r="4260" spans="1:15">
      <c r="A4260">
        <v>1371</v>
      </c>
      <c r="B4260">
        <v>4944</v>
      </c>
      <c r="C4260" s="10">
        <v>494433</v>
      </c>
      <c r="D4260" t="s">
        <v>6669</v>
      </c>
      <c r="E4260" t="s">
        <v>13734</v>
      </c>
      <c r="F4260" t="s">
        <v>13760</v>
      </c>
      <c r="G4260" t="s">
        <v>6672</v>
      </c>
      <c r="H4260" t="s">
        <v>13735</v>
      </c>
      <c r="I4260" t="s">
        <v>13761</v>
      </c>
      <c r="J4260">
        <v>0</v>
      </c>
      <c r="K4260">
        <v>0</v>
      </c>
      <c r="L4260">
        <v>0</v>
      </c>
      <c r="M4260">
        <v>0</v>
      </c>
      <c r="N4260">
        <v>0</v>
      </c>
      <c r="O4260">
        <v>0</v>
      </c>
    </row>
    <row r="4261" spans="1:15">
      <c r="A4261">
        <v>1371</v>
      </c>
      <c r="B4261">
        <v>4944</v>
      </c>
      <c r="C4261" s="10">
        <v>494432</v>
      </c>
      <c r="D4261" t="s">
        <v>6669</v>
      </c>
      <c r="E4261" t="s">
        <v>13734</v>
      </c>
      <c r="F4261" t="s">
        <v>13762</v>
      </c>
      <c r="G4261" t="s">
        <v>6672</v>
      </c>
      <c r="H4261" t="s">
        <v>13735</v>
      </c>
      <c r="I4261" t="s">
        <v>13763</v>
      </c>
      <c r="J4261">
        <v>0</v>
      </c>
      <c r="K4261">
        <v>0</v>
      </c>
      <c r="L4261">
        <v>0</v>
      </c>
      <c r="M4261">
        <v>0</v>
      </c>
      <c r="N4261">
        <v>0</v>
      </c>
      <c r="O4261">
        <v>0</v>
      </c>
    </row>
    <row r="4262" spans="1:15">
      <c r="A4262">
        <v>1371</v>
      </c>
      <c r="B4262">
        <v>4947</v>
      </c>
      <c r="C4262" s="10">
        <v>494754</v>
      </c>
      <c r="D4262" t="s">
        <v>6669</v>
      </c>
      <c r="E4262" t="s">
        <v>13734</v>
      </c>
      <c r="F4262" t="s">
        <v>13764</v>
      </c>
      <c r="G4262" t="s">
        <v>6672</v>
      </c>
      <c r="H4262" t="s">
        <v>13735</v>
      </c>
      <c r="I4262" t="s">
        <v>13765</v>
      </c>
      <c r="J4262">
        <v>0</v>
      </c>
      <c r="K4262">
        <v>0</v>
      </c>
      <c r="L4262">
        <v>0</v>
      </c>
      <c r="M4262">
        <v>0</v>
      </c>
      <c r="N4262">
        <v>0</v>
      </c>
      <c r="O4262">
        <v>0</v>
      </c>
    </row>
    <row r="4263" spans="1:15">
      <c r="A4263">
        <v>1371</v>
      </c>
      <c r="B4263">
        <v>4945</v>
      </c>
      <c r="C4263" s="10">
        <v>494517</v>
      </c>
      <c r="D4263" t="s">
        <v>6669</v>
      </c>
      <c r="E4263" t="s">
        <v>13734</v>
      </c>
      <c r="F4263" t="s">
        <v>13766</v>
      </c>
      <c r="G4263" t="s">
        <v>6672</v>
      </c>
      <c r="H4263" t="s">
        <v>13735</v>
      </c>
      <c r="I4263" t="s">
        <v>13767</v>
      </c>
      <c r="J4263">
        <v>0</v>
      </c>
      <c r="K4263">
        <v>0</v>
      </c>
      <c r="L4263">
        <v>0</v>
      </c>
      <c r="M4263">
        <v>0</v>
      </c>
      <c r="N4263">
        <v>0</v>
      </c>
      <c r="O4263">
        <v>0</v>
      </c>
    </row>
    <row r="4264" spans="1:15">
      <c r="A4264">
        <v>1371</v>
      </c>
      <c r="B4264">
        <v>4945</v>
      </c>
      <c r="C4264" s="10">
        <v>494511</v>
      </c>
      <c r="D4264" t="s">
        <v>6669</v>
      </c>
      <c r="E4264" t="s">
        <v>13734</v>
      </c>
      <c r="F4264" t="s">
        <v>13768</v>
      </c>
      <c r="G4264" t="s">
        <v>6672</v>
      </c>
      <c r="H4264" t="s">
        <v>13735</v>
      </c>
      <c r="I4264" t="s">
        <v>13769</v>
      </c>
      <c r="J4264">
        <v>0</v>
      </c>
      <c r="K4264">
        <v>0</v>
      </c>
      <c r="L4264">
        <v>0</v>
      </c>
      <c r="M4264">
        <v>0</v>
      </c>
      <c r="N4264">
        <v>0</v>
      </c>
      <c r="O4264">
        <v>0</v>
      </c>
    </row>
    <row r="4265" spans="1:15">
      <c r="A4265">
        <v>1371</v>
      </c>
      <c r="B4265">
        <v>4947</v>
      </c>
      <c r="C4265" s="10">
        <v>494752</v>
      </c>
      <c r="D4265" t="s">
        <v>6669</v>
      </c>
      <c r="E4265" t="s">
        <v>13734</v>
      </c>
      <c r="F4265" t="s">
        <v>13770</v>
      </c>
      <c r="G4265" t="s">
        <v>6672</v>
      </c>
      <c r="H4265" t="s">
        <v>13735</v>
      </c>
      <c r="I4265" t="s">
        <v>13771</v>
      </c>
      <c r="J4265">
        <v>0</v>
      </c>
      <c r="K4265">
        <v>0</v>
      </c>
      <c r="L4265">
        <v>0</v>
      </c>
      <c r="M4265">
        <v>0</v>
      </c>
      <c r="N4265">
        <v>0</v>
      </c>
      <c r="O4265">
        <v>0</v>
      </c>
    </row>
    <row r="4266" spans="1:15">
      <c r="A4266">
        <v>1371</v>
      </c>
      <c r="B4266">
        <v>4948</v>
      </c>
      <c r="C4266" s="10">
        <v>494824</v>
      </c>
      <c r="D4266" t="s">
        <v>6669</v>
      </c>
      <c r="E4266" t="s">
        <v>13734</v>
      </c>
      <c r="F4266" t="s">
        <v>13772</v>
      </c>
      <c r="G4266" t="s">
        <v>6672</v>
      </c>
      <c r="H4266" t="s">
        <v>13735</v>
      </c>
      <c r="I4266" t="s">
        <v>13773</v>
      </c>
      <c r="J4266">
        <v>0</v>
      </c>
      <c r="K4266">
        <v>0</v>
      </c>
      <c r="L4266">
        <v>0</v>
      </c>
      <c r="M4266">
        <v>0</v>
      </c>
      <c r="N4266">
        <v>0</v>
      </c>
      <c r="O4266">
        <v>0</v>
      </c>
    </row>
    <row r="4267" spans="1:15">
      <c r="A4267">
        <v>1371</v>
      </c>
      <c r="B4267">
        <v>4948</v>
      </c>
      <c r="C4267" s="10">
        <v>494827</v>
      </c>
      <c r="D4267" t="s">
        <v>6669</v>
      </c>
      <c r="E4267" t="s">
        <v>13734</v>
      </c>
      <c r="F4267" t="s">
        <v>13774</v>
      </c>
      <c r="G4267" t="s">
        <v>6672</v>
      </c>
      <c r="H4267" t="s">
        <v>13735</v>
      </c>
      <c r="I4267" t="s">
        <v>13775</v>
      </c>
      <c r="J4267">
        <v>0</v>
      </c>
      <c r="K4267">
        <v>0</v>
      </c>
      <c r="L4267">
        <v>0</v>
      </c>
      <c r="M4267">
        <v>0</v>
      </c>
      <c r="N4267">
        <v>0</v>
      </c>
      <c r="O4267">
        <v>0</v>
      </c>
    </row>
    <row r="4268" spans="1:15">
      <c r="A4268">
        <v>1371</v>
      </c>
      <c r="B4268">
        <v>4948</v>
      </c>
      <c r="C4268" s="10">
        <v>494821</v>
      </c>
      <c r="D4268" t="s">
        <v>6669</v>
      </c>
      <c r="E4268" t="s">
        <v>13734</v>
      </c>
      <c r="F4268" t="s">
        <v>13776</v>
      </c>
      <c r="G4268" t="s">
        <v>6672</v>
      </c>
      <c r="H4268" t="s">
        <v>13735</v>
      </c>
      <c r="I4268" t="s">
        <v>13777</v>
      </c>
      <c r="J4268">
        <v>0</v>
      </c>
      <c r="K4268">
        <v>0</v>
      </c>
      <c r="L4268">
        <v>0</v>
      </c>
      <c r="M4268">
        <v>0</v>
      </c>
      <c r="N4268">
        <v>0</v>
      </c>
      <c r="O4268">
        <v>0</v>
      </c>
    </row>
    <row r="4269" spans="1:15">
      <c r="A4269">
        <v>1371</v>
      </c>
      <c r="B4269">
        <v>4948</v>
      </c>
      <c r="C4269" s="10">
        <v>494823</v>
      </c>
      <c r="D4269" t="s">
        <v>6669</v>
      </c>
      <c r="E4269" t="s">
        <v>13734</v>
      </c>
      <c r="F4269" t="s">
        <v>13778</v>
      </c>
      <c r="G4269" t="s">
        <v>6672</v>
      </c>
      <c r="H4269" t="s">
        <v>13735</v>
      </c>
      <c r="I4269" t="s">
        <v>13779</v>
      </c>
      <c r="J4269">
        <v>0</v>
      </c>
      <c r="K4269">
        <v>0</v>
      </c>
      <c r="L4269">
        <v>0</v>
      </c>
      <c r="M4269">
        <v>0</v>
      </c>
      <c r="N4269">
        <v>0</v>
      </c>
      <c r="O4269">
        <v>0</v>
      </c>
    </row>
    <row r="4270" spans="1:15">
      <c r="A4270">
        <v>1371</v>
      </c>
      <c r="B4270">
        <v>4948</v>
      </c>
      <c r="C4270" s="10">
        <v>494825</v>
      </c>
      <c r="D4270" t="s">
        <v>6669</v>
      </c>
      <c r="E4270" t="s">
        <v>13734</v>
      </c>
      <c r="F4270" t="s">
        <v>13780</v>
      </c>
      <c r="G4270" t="s">
        <v>6672</v>
      </c>
      <c r="H4270" t="s">
        <v>13735</v>
      </c>
      <c r="I4270" t="s">
        <v>13781</v>
      </c>
      <c r="J4270">
        <v>0</v>
      </c>
      <c r="K4270">
        <v>0</v>
      </c>
      <c r="L4270">
        <v>0</v>
      </c>
      <c r="M4270">
        <v>0</v>
      </c>
      <c r="N4270">
        <v>0</v>
      </c>
      <c r="O4270">
        <v>0</v>
      </c>
    </row>
    <row r="4271" spans="1:15">
      <c r="A4271">
        <v>1371</v>
      </c>
      <c r="B4271">
        <v>4948</v>
      </c>
      <c r="C4271" s="10">
        <v>494826</v>
      </c>
      <c r="D4271" t="s">
        <v>6669</v>
      </c>
      <c r="E4271" t="s">
        <v>13734</v>
      </c>
      <c r="F4271" t="s">
        <v>13782</v>
      </c>
      <c r="G4271" t="s">
        <v>6672</v>
      </c>
      <c r="H4271" t="s">
        <v>13735</v>
      </c>
      <c r="I4271" t="s">
        <v>13783</v>
      </c>
      <c r="J4271">
        <v>0</v>
      </c>
      <c r="K4271">
        <v>0</v>
      </c>
      <c r="L4271">
        <v>0</v>
      </c>
      <c r="M4271">
        <v>0</v>
      </c>
      <c r="N4271">
        <v>0</v>
      </c>
      <c r="O4271">
        <v>0</v>
      </c>
    </row>
    <row r="4272" spans="1:15">
      <c r="A4272">
        <v>1371</v>
      </c>
      <c r="B4272">
        <v>4948</v>
      </c>
      <c r="C4272" s="10">
        <v>494816</v>
      </c>
      <c r="D4272" t="s">
        <v>6669</v>
      </c>
      <c r="E4272" t="s">
        <v>13734</v>
      </c>
      <c r="F4272" t="s">
        <v>13784</v>
      </c>
      <c r="G4272" t="s">
        <v>6672</v>
      </c>
      <c r="H4272" t="s">
        <v>13735</v>
      </c>
      <c r="I4272" t="s">
        <v>13785</v>
      </c>
      <c r="J4272">
        <v>0</v>
      </c>
      <c r="K4272">
        <v>0</v>
      </c>
      <c r="L4272">
        <v>0</v>
      </c>
      <c r="M4272">
        <v>0</v>
      </c>
      <c r="N4272">
        <v>0</v>
      </c>
      <c r="O4272">
        <v>0</v>
      </c>
    </row>
    <row r="4273" spans="1:15">
      <c r="A4273">
        <v>1371</v>
      </c>
      <c r="B4273">
        <v>4948</v>
      </c>
      <c r="C4273" s="10">
        <v>494801</v>
      </c>
      <c r="D4273" t="s">
        <v>6669</v>
      </c>
      <c r="E4273" t="s">
        <v>13734</v>
      </c>
      <c r="F4273" t="s">
        <v>13786</v>
      </c>
      <c r="G4273" t="s">
        <v>6672</v>
      </c>
      <c r="H4273" t="s">
        <v>13735</v>
      </c>
      <c r="I4273" t="s">
        <v>13787</v>
      </c>
      <c r="J4273">
        <v>0</v>
      </c>
      <c r="K4273">
        <v>0</v>
      </c>
      <c r="L4273">
        <v>0</v>
      </c>
      <c r="M4273">
        <v>0</v>
      </c>
      <c r="N4273">
        <v>0</v>
      </c>
      <c r="O4273">
        <v>0</v>
      </c>
    </row>
    <row r="4274" spans="1:15">
      <c r="A4274">
        <v>1371</v>
      </c>
      <c r="B4274">
        <v>4948</v>
      </c>
      <c r="C4274" s="10">
        <v>494802</v>
      </c>
      <c r="D4274" t="s">
        <v>6669</v>
      </c>
      <c r="E4274" t="s">
        <v>13734</v>
      </c>
      <c r="F4274" t="s">
        <v>13788</v>
      </c>
      <c r="G4274" t="s">
        <v>6672</v>
      </c>
      <c r="H4274" t="s">
        <v>13735</v>
      </c>
      <c r="I4274" t="s">
        <v>13789</v>
      </c>
      <c r="J4274">
        <v>0</v>
      </c>
      <c r="K4274">
        <v>0</v>
      </c>
      <c r="L4274">
        <v>0</v>
      </c>
      <c r="M4274">
        <v>0</v>
      </c>
      <c r="N4274">
        <v>0</v>
      </c>
      <c r="O4274">
        <v>0</v>
      </c>
    </row>
    <row r="4275" spans="1:15">
      <c r="A4275">
        <v>1371</v>
      </c>
      <c r="B4275">
        <v>4948</v>
      </c>
      <c r="C4275" s="10">
        <v>494803</v>
      </c>
      <c r="D4275" t="s">
        <v>6669</v>
      </c>
      <c r="E4275" t="s">
        <v>13734</v>
      </c>
      <c r="F4275" t="s">
        <v>13790</v>
      </c>
      <c r="G4275" t="s">
        <v>6672</v>
      </c>
      <c r="H4275" t="s">
        <v>13735</v>
      </c>
      <c r="I4275" t="s">
        <v>13791</v>
      </c>
      <c r="J4275">
        <v>0</v>
      </c>
      <c r="K4275">
        <v>0</v>
      </c>
      <c r="L4275">
        <v>0</v>
      </c>
      <c r="M4275">
        <v>0</v>
      </c>
      <c r="N4275">
        <v>0</v>
      </c>
      <c r="O4275">
        <v>0</v>
      </c>
    </row>
    <row r="4276" spans="1:15">
      <c r="A4276">
        <v>1371</v>
      </c>
      <c r="B4276">
        <v>4948</v>
      </c>
      <c r="C4276" s="10">
        <v>494804</v>
      </c>
      <c r="D4276" t="s">
        <v>6669</v>
      </c>
      <c r="E4276" t="s">
        <v>13734</v>
      </c>
      <c r="F4276" t="s">
        <v>13792</v>
      </c>
      <c r="G4276" t="s">
        <v>6672</v>
      </c>
      <c r="H4276" t="s">
        <v>13735</v>
      </c>
      <c r="I4276" t="s">
        <v>13793</v>
      </c>
      <c r="J4276">
        <v>0</v>
      </c>
      <c r="K4276">
        <v>0</v>
      </c>
      <c r="L4276">
        <v>0</v>
      </c>
      <c r="M4276">
        <v>0</v>
      </c>
      <c r="N4276">
        <v>0</v>
      </c>
      <c r="O4276">
        <v>0</v>
      </c>
    </row>
    <row r="4277" spans="1:15">
      <c r="A4277">
        <v>1371</v>
      </c>
      <c r="B4277">
        <v>4948</v>
      </c>
      <c r="C4277" s="10">
        <v>494805</v>
      </c>
      <c r="D4277" t="s">
        <v>6669</v>
      </c>
      <c r="E4277" t="s">
        <v>13734</v>
      </c>
      <c r="F4277" t="s">
        <v>13794</v>
      </c>
      <c r="G4277" t="s">
        <v>6672</v>
      </c>
      <c r="H4277" t="s">
        <v>13735</v>
      </c>
      <c r="I4277" t="s">
        <v>13795</v>
      </c>
      <c r="J4277">
        <v>0</v>
      </c>
      <c r="K4277">
        <v>0</v>
      </c>
      <c r="L4277">
        <v>0</v>
      </c>
      <c r="M4277">
        <v>0</v>
      </c>
      <c r="N4277">
        <v>0</v>
      </c>
      <c r="O4277">
        <v>0</v>
      </c>
    </row>
    <row r="4278" spans="1:15">
      <c r="A4278">
        <v>1371</v>
      </c>
      <c r="B4278">
        <v>4948</v>
      </c>
      <c r="C4278" s="10">
        <v>494811</v>
      </c>
      <c r="D4278" t="s">
        <v>6669</v>
      </c>
      <c r="E4278" t="s">
        <v>13734</v>
      </c>
      <c r="F4278" t="s">
        <v>13796</v>
      </c>
      <c r="G4278" t="s">
        <v>6672</v>
      </c>
      <c r="H4278" t="s">
        <v>13735</v>
      </c>
      <c r="I4278" t="s">
        <v>13797</v>
      </c>
      <c r="J4278">
        <v>0</v>
      </c>
      <c r="K4278">
        <v>0</v>
      </c>
      <c r="L4278">
        <v>0</v>
      </c>
      <c r="M4278">
        <v>0</v>
      </c>
      <c r="N4278">
        <v>0</v>
      </c>
      <c r="O4278">
        <v>0</v>
      </c>
    </row>
    <row r="4279" spans="1:15">
      <c r="A4279">
        <v>1371</v>
      </c>
      <c r="B4279">
        <v>4948</v>
      </c>
      <c r="C4279" s="10">
        <v>494812</v>
      </c>
      <c r="D4279" t="s">
        <v>6669</v>
      </c>
      <c r="E4279" t="s">
        <v>13734</v>
      </c>
      <c r="F4279" t="s">
        <v>13798</v>
      </c>
      <c r="G4279" t="s">
        <v>6672</v>
      </c>
      <c r="H4279" t="s">
        <v>13735</v>
      </c>
      <c r="I4279" t="s">
        <v>13799</v>
      </c>
      <c r="J4279">
        <v>0</v>
      </c>
      <c r="K4279">
        <v>0</v>
      </c>
      <c r="L4279">
        <v>0</v>
      </c>
      <c r="M4279">
        <v>0</v>
      </c>
      <c r="N4279">
        <v>0</v>
      </c>
      <c r="O4279">
        <v>0</v>
      </c>
    </row>
    <row r="4280" spans="1:15">
      <c r="A4280">
        <v>1371</v>
      </c>
      <c r="B4280">
        <v>4948</v>
      </c>
      <c r="C4280" s="10">
        <v>494813</v>
      </c>
      <c r="D4280" t="s">
        <v>6669</v>
      </c>
      <c r="E4280" t="s">
        <v>13734</v>
      </c>
      <c r="F4280" t="s">
        <v>13800</v>
      </c>
      <c r="G4280" t="s">
        <v>6672</v>
      </c>
      <c r="H4280" t="s">
        <v>13735</v>
      </c>
      <c r="I4280" t="s">
        <v>13801</v>
      </c>
      <c r="J4280">
        <v>0</v>
      </c>
      <c r="K4280">
        <v>0</v>
      </c>
      <c r="L4280">
        <v>0</v>
      </c>
      <c r="M4280">
        <v>0</v>
      </c>
      <c r="N4280">
        <v>0</v>
      </c>
      <c r="O4280">
        <v>0</v>
      </c>
    </row>
    <row r="4281" spans="1:15">
      <c r="A4281">
        <v>1371</v>
      </c>
      <c r="B4281">
        <v>4948</v>
      </c>
      <c r="C4281" s="10">
        <v>494814</v>
      </c>
      <c r="D4281" t="s">
        <v>6669</v>
      </c>
      <c r="E4281" t="s">
        <v>13734</v>
      </c>
      <c r="F4281" t="s">
        <v>13802</v>
      </c>
      <c r="G4281" t="s">
        <v>6672</v>
      </c>
      <c r="H4281" t="s">
        <v>13735</v>
      </c>
      <c r="I4281" t="s">
        <v>13803</v>
      </c>
      <c r="J4281">
        <v>0</v>
      </c>
      <c r="K4281">
        <v>0</v>
      </c>
      <c r="L4281">
        <v>0</v>
      </c>
      <c r="M4281">
        <v>0</v>
      </c>
      <c r="N4281">
        <v>0</v>
      </c>
      <c r="O4281">
        <v>0</v>
      </c>
    </row>
    <row r="4282" spans="1:15">
      <c r="A4282">
        <v>1371</v>
      </c>
      <c r="B4282">
        <v>4948</v>
      </c>
      <c r="C4282" s="10">
        <v>494815</v>
      </c>
      <c r="D4282" t="s">
        <v>6669</v>
      </c>
      <c r="E4282" t="s">
        <v>13734</v>
      </c>
      <c r="F4282" t="s">
        <v>13804</v>
      </c>
      <c r="G4282" t="s">
        <v>6672</v>
      </c>
      <c r="H4282" t="s">
        <v>13735</v>
      </c>
      <c r="I4282" t="s">
        <v>13805</v>
      </c>
      <c r="J4282">
        <v>0</v>
      </c>
      <c r="K4282">
        <v>0</v>
      </c>
      <c r="L4282">
        <v>0</v>
      </c>
      <c r="M4282">
        <v>0</v>
      </c>
      <c r="N4282">
        <v>0</v>
      </c>
      <c r="O4282">
        <v>0</v>
      </c>
    </row>
    <row r="4283" spans="1:15">
      <c r="A4283">
        <v>1371</v>
      </c>
      <c r="B4283">
        <v>4948</v>
      </c>
      <c r="C4283" s="10">
        <v>494828</v>
      </c>
      <c r="D4283" t="s">
        <v>6669</v>
      </c>
      <c r="E4283" t="s">
        <v>13734</v>
      </c>
      <c r="F4283" t="s">
        <v>13806</v>
      </c>
      <c r="G4283" t="s">
        <v>6672</v>
      </c>
      <c r="H4283" t="s">
        <v>13735</v>
      </c>
      <c r="I4283" t="s">
        <v>13807</v>
      </c>
      <c r="J4283">
        <v>0</v>
      </c>
      <c r="K4283">
        <v>0</v>
      </c>
      <c r="L4283">
        <v>0</v>
      </c>
      <c r="M4283">
        <v>0</v>
      </c>
      <c r="N4283">
        <v>0</v>
      </c>
      <c r="O4283">
        <v>0</v>
      </c>
    </row>
    <row r="4284" spans="1:15">
      <c r="A4284">
        <v>1371</v>
      </c>
      <c r="B4284">
        <v>4948</v>
      </c>
      <c r="C4284" s="10">
        <v>494822</v>
      </c>
      <c r="D4284" t="s">
        <v>6669</v>
      </c>
      <c r="E4284" t="s">
        <v>13734</v>
      </c>
      <c r="F4284" t="s">
        <v>13808</v>
      </c>
      <c r="G4284" t="s">
        <v>6672</v>
      </c>
      <c r="H4284" t="s">
        <v>13735</v>
      </c>
      <c r="I4284" t="s">
        <v>13809</v>
      </c>
      <c r="J4284">
        <v>0</v>
      </c>
      <c r="K4284">
        <v>0</v>
      </c>
      <c r="L4284">
        <v>0</v>
      </c>
      <c r="M4284">
        <v>0</v>
      </c>
      <c r="N4284">
        <v>0</v>
      </c>
      <c r="O4284">
        <v>0</v>
      </c>
    </row>
    <row r="4285" spans="1:15">
      <c r="A4285">
        <v>1371</v>
      </c>
      <c r="B4285">
        <v>4305</v>
      </c>
      <c r="C4285" s="10">
        <v>430501</v>
      </c>
      <c r="D4285" t="s">
        <v>6669</v>
      </c>
      <c r="E4285" t="s">
        <v>13734</v>
      </c>
      <c r="F4285" t="s">
        <v>13810</v>
      </c>
      <c r="G4285" t="s">
        <v>6672</v>
      </c>
      <c r="H4285" t="s">
        <v>13735</v>
      </c>
      <c r="I4285" t="s">
        <v>13811</v>
      </c>
      <c r="J4285">
        <v>0</v>
      </c>
      <c r="K4285">
        <v>0</v>
      </c>
      <c r="L4285">
        <v>0</v>
      </c>
      <c r="M4285">
        <v>0</v>
      </c>
      <c r="N4285">
        <v>0</v>
      </c>
      <c r="O4285">
        <v>0</v>
      </c>
    </row>
    <row r="4286" spans="1:15">
      <c r="A4286">
        <v>1371</v>
      </c>
      <c r="B4286">
        <v>4305</v>
      </c>
      <c r="C4286" s="10">
        <v>430515</v>
      </c>
      <c r="D4286" t="s">
        <v>6669</v>
      </c>
      <c r="E4286" t="s">
        <v>13734</v>
      </c>
      <c r="F4286" t="s">
        <v>13812</v>
      </c>
      <c r="G4286" t="s">
        <v>6672</v>
      </c>
      <c r="H4286" t="s">
        <v>13735</v>
      </c>
      <c r="I4286" t="s">
        <v>13813</v>
      </c>
      <c r="J4286">
        <v>0</v>
      </c>
      <c r="K4286">
        <v>0</v>
      </c>
      <c r="L4286">
        <v>0</v>
      </c>
      <c r="M4286">
        <v>0</v>
      </c>
      <c r="N4286">
        <v>0</v>
      </c>
      <c r="O4286">
        <v>0</v>
      </c>
    </row>
    <row r="4287" spans="1:15">
      <c r="A4287">
        <v>1371</v>
      </c>
      <c r="B4287">
        <v>4305</v>
      </c>
      <c r="C4287" s="10">
        <v>430503</v>
      </c>
      <c r="D4287" t="s">
        <v>6669</v>
      </c>
      <c r="E4287" t="s">
        <v>13734</v>
      </c>
      <c r="F4287" t="s">
        <v>13814</v>
      </c>
      <c r="G4287" t="s">
        <v>6672</v>
      </c>
      <c r="H4287" t="s">
        <v>13735</v>
      </c>
      <c r="I4287" t="s">
        <v>13815</v>
      </c>
      <c r="J4287">
        <v>0</v>
      </c>
      <c r="K4287">
        <v>0</v>
      </c>
      <c r="L4287">
        <v>0</v>
      </c>
      <c r="M4287">
        <v>0</v>
      </c>
      <c r="N4287">
        <v>0</v>
      </c>
      <c r="O4287">
        <v>0</v>
      </c>
    </row>
    <row r="4288" spans="1:15">
      <c r="A4288">
        <v>1371</v>
      </c>
      <c r="B4288">
        <v>4305</v>
      </c>
      <c r="C4288" s="10">
        <v>430511</v>
      </c>
      <c r="D4288" t="s">
        <v>6669</v>
      </c>
      <c r="E4288" t="s">
        <v>13734</v>
      </c>
      <c r="F4288" t="s">
        <v>13816</v>
      </c>
      <c r="G4288" t="s">
        <v>6672</v>
      </c>
      <c r="H4288" t="s">
        <v>13735</v>
      </c>
      <c r="I4288" t="s">
        <v>13817</v>
      </c>
      <c r="J4288">
        <v>0</v>
      </c>
      <c r="K4288">
        <v>0</v>
      </c>
      <c r="L4288">
        <v>0</v>
      </c>
      <c r="M4288">
        <v>0</v>
      </c>
      <c r="N4288">
        <v>0</v>
      </c>
      <c r="O4288">
        <v>0</v>
      </c>
    </row>
    <row r="4289" spans="1:15">
      <c r="A4289">
        <v>1371</v>
      </c>
      <c r="B4289">
        <v>4305</v>
      </c>
      <c r="C4289" s="10">
        <v>430502</v>
      </c>
      <c r="D4289" t="s">
        <v>6669</v>
      </c>
      <c r="E4289" t="s">
        <v>13734</v>
      </c>
      <c r="F4289" t="s">
        <v>13818</v>
      </c>
      <c r="G4289" t="s">
        <v>6672</v>
      </c>
      <c r="H4289" t="s">
        <v>13735</v>
      </c>
      <c r="I4289" t="s">
        <v>13819</v>
      </c>
      <c r="J4289">
        <v>0</v>
      </c>
      <c r="K4289">
        <v>0</v>
      </c>
      <c r="L4289">
        <v>0</v>
      </c>
      <c r="M4289">
        <v>0</v>
      </c>
      <c r="N4289">
        <v>0</v>
      </c>
      <c r="O4289">
        <v>0</v>
      </c>
    </row>
    <row r="4290" spans="1:15">
      <c r="A4290">
        <v>1371</v>
      </c>
      <c r="B4290">
        <v>4304</v>
      </c>
      <c r="C4290" s="10">
        <v>430421</v>
      </c>
      <c r="D4290" t="s">
        <v>6669</v>
      </c>
      <c r="E4290" t="s">
        <v>13734</v>
      </c>
      <c r="F4290" t="s">
        <v>13820</v>
      </c>
      <c r="G4290" t="s">
        <v>6672</v>
      </c>
      <c r="H4290" t="s">
        <v>13735</v>
      </c>
      <c r="I4290" t="s">
        <v>13821</v>
      </c>
      <c r="J4290">
        <v>0</v>
      </c>
      <c r="K4290">
        <v>0</v>
      </c>
      <c r="L4290">
        <v>0</v>
      </c>
      <c r="M4290">
        <v>0</v>
      </c>
      <c r="N4290">
        <v>0</v>
      </c>
      <c r="O4290">
        <v>0</v>
      </c>
    </row>
    <row r="4291" spans="1:15">
      <c r="A4291">
        <v>1371</v>
      </c>
      <c r="B4291">
        <v>4305</v>
      </c>
      <c r="C4291" s="10">
        <v>430512</v>
      </c>
      <c r="D4291" t="s">
        <v>6669</v>
      </c>
      <c r="E4291" t="s">
        <v>13734</v>
      </c>
      <c r="F4291" t="s">
        <v>13822</v>
      </c>
      <c r="G4291" t="s">
        <v>6672</v>
      </c>
      <c r="H4291" t="s">
        <v>13735</v>
      </c>
      <c r="I4291" t="s">
        <v>13823</v>
      </c>
      <c r="J4291">
        <v>0</v>
      </c>
      <c r="K4291">
        <v>0</v>
      </c>
      <c r="L4291">
        <v>0</v>
      </c>
      <c r="M4291">
        <v>0</v>
      </c>
      <c r="N4291">
        <v>0</v>
      </c>
      <c r="O4291">
        <v>0</v>
      </c>
    </row>
    <row r="4292" spans="1:15">
      <c r="A4292">
        <v>1371</v>
      </c>
      <c r="B4292">
        <v>4305</v>
      </c>
      <c r="C4292" s="10">
        <v>430514</v>
      </c>
      <c r="D4292" t="s">
        <v>6669</v>
      </c>
      <c r="E4292" t="s">
        <v>13734</v>
      </c>
      <c r="F4292" t="s">
        <v>13824</v>
      </c>
      <c r="G4292" t="s">
        <v>6672</v>
      </c>
      <c r="H4292" t="s">
        <v>13735</v>
      </c>
      <c r="I4292" t="s">
        <v>13825</v>
      </c>
      <c r="J4292">
        <v>0</v>
      </c>
      <c r="K4292">
        <v>0</v>
      </c>
      <c r="L4292">
        <v>0</v>
      </c>
      <c r="M4292">
        <v>0</v>
      </c>
      <c r="N4292">
        <v>0</v>
      </c>
      <c r="O4292">
        <v>0</v>
      </c>
    </row>
    <row r="4293" spans="1:15">
      <c r="A4293">
        <v>1371</v>
      </c>
      <c r="B4293">
        <v>4305</v>
      </c>
      <c r="C4293" s="10">
        <v>430505</v>
      </c>
      <c r="D4293" t="s">
        <v>6669</v>
      </c>
      <c r="E4293" t="s">
        <v>13734</v>
      </c>
      <c r="F4293" t="s">
        <v>13826</v>
      </c>
      <c r="G4293" t="s">
        <v>6672</v>
      </c>
      <c r="H4293" t="s">
        <v>13735</v>
      </c>
      <c r="I4293" t="s">
        <v>13827</v>
      </c>
      <c r="J4293">
        <v>0</v>
      </c>
      <c r="K4293">
        <v>0</v>
      </c>
      <c r="L4293">
        <v>0</v>
      </c>
      <c r="M4293">
        <v>0</v>
      </c>
      <c r="N4293">
        <v>0</v>
      </c>
      <c r="O4293">
        <v>0</v>
      </c>
    </row>
    <row r="4294" spans="1:15">
      <c r="A4294">
        <v>1371</v>
      </c>
      <c r="B4294">
        <v>4305</v>
      </c>
      <c r="C4294" s="10">
        <v>430504</v>
      </c>
      <c r="D4294" t="s">
        <v>6669</v>
      </c>
      <c r="E4294" t="s">
        <v>13734</v>
      </c>
      <c r="F4294" t="s">
        <v>13828</v>
      </c>
      <c r="G4294" t="s">
        <v>6672</v>
      </c>
      <c r="H4294" t="s">
        <v>13735</v>
      </c>
      <c r="I4294" t="s">
        <v>13829</v>
      </c>
      <c r="J4294">
        <v>0</v>
      </c>
      <c r="K4294">
        <v>0</v>
      </c>
      <c r="L4294">
        <v>0</v>
      </c>
      <c r="M4294">
        <v>0</v>
      </c>
      <c r="N4294">
        <v>0</v>
      </c>
      <c r="O4294">
        <v>0</v>
      </c>
    </row>
    <row r="4295" spans="1:15">
      <c r="A4295">
        <v>1371</v>
      </c>
      <c r="B4295">
        <v>4305</v>
      </c>
      <c r="C4295" s="10">
        <v>430513</v>
      </c>
      <c r="D4295" t="s">
        <v>6669</v>
      </c>
      <c r="E4295" t="s">
        <v>13734</v>
      </c>
      <c r="F4295" t="s">
        <v>13830</v>
      </c>
      <c r="G4295" t="s">
        <v>6672</v>
      </c>
      <c r="H4295" t="s">
        <v>13735</v>
      </c>
      <c r="I4295" t="s">
        <v>13831</v>
      </c>
      <c r="J4295">
        <v>0</v>
      </c>
      <c r="K4295">
        <v>0</v>
      </c>
      <c r="L4295">
        <v>0</v>
      </c>
      <c r="M4295">
        <v>0</v>
      </c>
      <c r="N4295">
        <v>0</v>
      </c>
      <c r="O4295">
        <v>0</v>
      </c>
    </row>
    <row r="4296" spans="1:15">
      <c r="A4296">
        <v>1391</v>
      </c>
      <c r="B4296">
        <v>4806</v>
      </c>
      <c r="C4296" s="10">
        <v>480600</v>
      </c>
      <c r="D4296" t="s">
        <v>6669</v>
      </c>
      <c r="E4296" t="s">
        <v>13832</v>
      </c>
      <c r="F4296" t="s">
        <v>6671</v>
      </c>
      <c r="G4296" t="s">
        <v>6672</v>
      </c>
      <c r="H4296" t="s">
        <v>13833</v>
      </c>
      <c r="I4296" t="s">
        <v>6674</v>
      </c>
      <c r="J4296">
        <v>0</v>
      </c>
      <c r="K4296">
        <v>0</v>
      </c>
      <c r="L4296">
        <v>0</v>
      </c>
      <c r="M4296">
        <v>0</v>
      </c>
      <c r="N4296">
        <v>0</v>
      </c>
      <c r="O4296">
        <v>0</v>
      </c>
    </row>
    <row r="4297" spans="1:15">
      <c r="A4297">
        <v>1391</v>
      </c>
      <c r="B4297">
        <v>4806</v>
      </c>
      <c r="C4297" s="10">
        <v>480602</v>
      </c>
      <c r="D4297" t="s">
        <v>6669</v>
      </c>
      <c r="E4297" t="s">
        <v>13832</v>
      </c>
      <c r="F4297" t="s">
        <v>13834</v>
      </c>
      <c r="G4297" t="s">
        <v>6672</v>
      </c>
      <c r="H4297" t="s">
        <v>13833</v>
      </c>
      <c r="I4297" t="s">
        <v>13835</v>
      </c>
      <c r="J4297">
        <v>0</v>
      </c>
      <c r="K4297">
        <v>0</v>
      </c>
      <c r="L4297">
        <v>0</v>
      </c>
      <c r="M4297">
        <v>0</v>
      </c>
      <c r="N4297">
        <v>0</v>
      </c>
      <c r="O4297">
        <v>0</v>
      </c>
    </row>
    <row r="4298" spans="1:15">
      <c r="A4298">
        <v>1391</v>
      </c>
      <c r="B4298">
        <v>4806</v>
      </c>
      <c r="C4298" s="10">
        <v>480623</v>
      </c>
      <c r="D4298" t="s">
        <v>6669</v>
      </c>
      <c r="E4298" t="s">
        <v>13832</v>
      </c>
      <c r="F4298" t="s">
        <v>13836</v>
      </c>
      <c r="G4298" t="s">
        <v>6672</v>
      </c>
      <c r="H4298" t="s">
        <v>13833</v>
      </c>
      <c r="I4298" t="s">
        <v>13837</v>
      </c>
      <c r="J4298">
        <v>0</v>
      </c>
      <c r="K4298">
        <v>0</v>
      </c>
      <c r="L4298">
        <v>0</v>
      </c>
      <c r="M4298">
        <v>0</v>
      </c>
      <c r="N4298">
        <v>0</v>
      </c>
      <c r="O4298">
        <v>0</v>
      </c>
    </row>
    <row r="4299" spans="1:15">
      <c r="A4299">
        <v>1391</v>
      </c>
      <c r="B4299">
        <v>4806</v>
      </c>
      <c r="C4299" s="10">
        <v>480613</v>
      </c>
      <c r="D4299" t="s">
        <v>6669</v>
      </c>
      <c r="E4299" t="s">
        <v>13832</v>
      </c>
      <c r="F4299" t="s">
        <v>13838</v>
      </c>
      <c r="G4299" t="s">
        <v>6672</v>
      </c>
      <c r="H4299" t="s">
        <v>13833</v>
      </c>
      <c r="I4299" t="s">
        <v>13288</v>
      </c>
      <c r="J4299">
        <v>0</v>
      </c>
      <c r="K4299">
        <v>0</v>
      </c>
      <c r="L4299">
        <v>0</v>
      </c>
      <c r="M4299">
        <v>0</v>
      </c>
      <c r="N4299">
        <v>0</v>
      </c>
      <c r="O4299">
        <v>0</v>
      </c>
    </row>
    <row r="4300" spans="1:15">
      <c r="A4300">
        <v>1391</v>
      </c>
      <c r="B4300">
        <v>4806</v>
      </c>
      <c r="C4300" s="10">
        <v>480611</v>
      </c>
      <c r="D4300" t="s">
        <v>6669</v>
      </c>
      <c r="E4300" t="s">
        <v>13832</v>
      </c>
      <c r="F4300" t="s">
        <v>13839</v>
      </c>
      <c r="G4300" t="s">
        <v>6672</v>
      </c>
      <c r="H4300" t="s">
        <v>13833</v>
      </c>
      <c r="I4300" t="s">
        <v>13840</v>
      </c>
      <c r="J4300">
        <v>0</v>
      </c>
      <c r="K4300">
        <v>0</v>
      </c>
      <c r="L4300">
        <v>0</v>
      </c>
      <c r="M4300">
        <v>0</v>
      </c>
      <c r="N4300">
        <v>0</v>
      </c>
      <c r="O4300">
        <v>0</v>
      </c>
    </row>
    <row r="4301" spans="1:15">
      <c r="A4301">
        <v>1391</v>
      </c>
      <c r="B4301">
        <v>4806</v>
      </c>
      <c r="C4301" s="10">
        <v>480634</v>
      </c>
      <c r="D4301" t="s">
        <v>6669</v>
      </c>
      <c r="E4301" t="s">
        <v>13832</v>
      </c>
      <c r="F4301" t="s">
        <v>13448</v>
      </c>
      <c r="G4301" t="s">
        <v>6672</v>
      </c>
      <c r="H4301" t="s">
        <v>13833</v>
      </c>
      <c r="I4301" t="s">
        <v>13449</v>
      </c>
      <c r="J4301">
        <v>0</v>
      </c>
      <c r="K4301">
        <v>0</v>
      </c>
      <c r="L4301">
        <v>0</v>
      </c>
      <c r="M4301">
        <v>0</v>
      </c>
      <c r="N4301">
        <v>0</v>
      </c>
      <c r="O4301">
        <v>0</v>
      </c>
    </row>
    <row r="4302" spans="1:15">
      <c r="A4302">
        <v>1391</v>
      </c>
      <c r="B4302">
        <v>4806</v>
      </c>
      <c r="C4302" s="10">
        <v>480631</v>
      </c>
      <c r="D4302" t="s">
        <v>6669</v>
      </c>
      <c r="E4302" t="s">
        <v>13832</v>
      </c>
      <c r="F4302" t="s">
        <v>13841</v>
      </c>
      <c r="G4302" t="s">
        <v>6672</v>
      </c>
      <c r="H4302" t="s">
        <v>13833</v>
      </c>
      <c r="I4302" t="s">
        <v>13842</v>
      </c>
      <c r="J4302">
        <v>0</v>
      </c>
      <c r="K4302">
        <v>0</v>
      </c>
      <c r="L4302">
        <v>0</v>
      </c>
      <c r="M4302">
        <v>0</v>
      </c>
      <c r="N4302">
        <v>0</v>
      </c>
      <c r="O4302">
        <v>0</v>
      </c>
    </row>
    <row r="4303" spans="1:15">
      <c r="A4303">
        <v>1391</v>
      </c>
      <c r="B4303">
        <v>4806</v>
      </c>
      <c r="C4303" s="10">
        <v>480621</v>
      </c>
      <c r="D4303" t="s">
        <v>6669</v>
      </c>
      <c r="E4303" t="s">
        <v>13832</v>
      </c>
      <c r="F4303" t="s">
        <v>13843</v>
      </c>
      <c r="G4303" t="s">
        <v>6672</v>
      </c>
      <c r="H4303" t="s">
        <v>13833</v>
      </c>
      <c r="I4303" t="s">
        <v>13844</v>
      </c>
      <c r="J4303">
        <v>0</v>
      </c>
      <c r="K4303">
        <v>0</v>
      </c>
      <c r="L4303">
        <v>0</v>
      </c>
      <c r="M4303">
        <v>0</v>
      </c>
      <c r="N4303">
        <v>0</v>
      </c>
      <c r="O4303">
        <v>0</v>
      </c>
    </row>
    <row r="4304" spans="1:15">
      <c r="A4304">
        <v>1391</v>
      </c>
      <c r="B4304">
        <v>4806</v>
      </c>
      <c r="C4304" s="10">
        <v>480601</v>
      </c>
      <c r="D4304" t="s">
        <v>6669</v>
      </c>
      <c r="E4304" t="s">
        <v>13832</v>
      </c>
      <c r="F4304" t="s">
        <v>13845</v>
      </c>
      <c r="G4304" t="s">
        <v>6672</v>
      </c>
      <c r="H4304" t="s">
        <v>13833</v>
      </c>
      <c r="I4304" t="s">
        <v>13846</v>
      </c>
      <c r="J4304">
        <v>0</v>
      </c>
      <c r="K4304">
        <v>0</v>
      </c>
      <c r="L4304">
        <v>0</v>
      </c>
      <c r="M4304">
        <v>0</v>
      </c>
      <c r="N4304">
        <v>0</v>
      </c>
      <c r="O4304">
        <v>0</v>
      </c>
    </row>
    <row r="4305" spans="1:15">
      <c r="A4305">
        <v>1391</v>
      </c>
      <c r="B4305">
        <v>4806</v>
      </c>
      <c r="C4305" s="10">
        <v>480612</v>
      </c>
      <c r="D4305" t="s">
        <v>6669</v>
      </c>
      <c r="E4305" t="s">
        <v>13832</v>
      </c>
      <c r="F4305" t="s">
        <v>13239</v>
      </c>
      <c r="G4305" t="s">
        <v>6672</v>
      </c>
      <c r="H4305" t="s">
        <v>13833</v>
      </c>
      <c r="I4305" t="s">
        <v>13240</v>
      </c>
      <c r="J4305">
        <v>0</v>
      </c>
      <c r="K4305">
        <v>0</v>
      </c>
      <c r="L4305">
        <v>0</v>
      </c>
      <c r="M4305">
        <v>0</v>
      </c>
      <c r="N4305">
        <v>0</v>
      </c>
      <c r="O4305">
        <v>0</v>
      </c>
    </row>
    <row r="4306" spans="1:15">
      <c r="A4306">
        <v>1391</v>
      </c>
      <c r="B4306">
        <v>4806</v>
      </c>
      <c r="C4306" s="10">
        <v>480622</v>
      </c>
      <c r="D4306" t="s">
        <v>6669</v>
      </c>
      <c r="E4306" t="s">
        <v>13832</v>
      </c>
      <c r="F4306" t="s">
        <v>13847</v>
      </c>
      <c r="G4306" t="s">
        <v>6672</v>
      </c>
      <c r="H4306" t="s">
        <v>13833</v>
      </c>
      <c r="I4306" t="s">
        <v>13848</v>
      </c>
      <c r="J4306">
        <v>0</v>
      </c>
      <c r="K4306">
        <v>0</v>
      </c>
      <c r="L4306">
        <v>0</v>
      </c>
      <c r="M4306">
        <v>0</v>
      </c>
      <c r="N4306">
        <v>0</v>
      </c>
      <c r="O4306">
        <v>0</v>
      </c>
    </row>
    <row r="4307" spans="1:15">
      <c r="A4307">
        <v>1391</v>
      </c>
      <c r="B4307">
        <v>4806</v>
      </c>
      <c r="C4307" s="10">
        <v>480614</v>
      </c>
      <c r="D4307" t="s">
        <v>6669</v>
      </c>
      <c r="E4307" t="s">
        <v>13832</v>
      </c>
      <c r="F4307" t="s">
        <v>13849</v>
      </c>
      <c r="G4307" t="s">
        <v>6672</v>
      </c>
      <c r="H4307" t="s">
        <v>13833</v>
      </c>
      <c r="I4307" t="s">
        <v>13850</v>
      </c>
      <c r="J4307">
        <v>0</v>
      </c>
      <c r="K4307">
        <v>0</v>
      </c>
      <c r="L4307">
        <v>0</v>
      </c>
      <c r="M4307">
        <v>0</v>
      </c>
      <c r="N4307">
        <v>0</v>
      </c>
      <c r="O4307">
        <v>0</v>
      </c>
    </row>
    <row r="4308" spans="1:15">
      <c r="A4308">
        <v>1391</v>
      </c>
      <c r="B4308">
        <v>4806</v>
      </c>
      <c r="C4308" s="10">
        <v>480633</v>
      </c>
      <c r="D4308" t="s">
        <v>6669</v>
      </c>
      <c r="E4308" t="s">
        <v>13832</v>
      </c>
      <c r="F4308" t="s">
        <v>13851</v>
      </c>
      <c r="G4308" t="s">
        <v>6672</v>
      </c>
      <c r="H4308" t="s">
        <v>13833</v>
      </c>
      <c r="I4308" t="s">
        <v>13852</v>
      </c>
      <c r="J4308">
        <v>0</v>
      </c>
      <c r="K4308">
        <v>0</v>
      </c>
      <c r="L4308">
        <v>0</v>
      </c>
      <c r="M4308">
        <v>0</v>
      </c>
      <c r="N4308">
        <v>0</v>
      </c>
      <c r="O4308">
        <v>0</v>
      </c>
    </row>
    <row r="4309" spans="1:15">
      <c r="A4309">
        <v>1391</v>
      </c>
      <c r="B4309">
        <v>4806</v>
      </c>
      <c r="C4309" s="10">
        <v>480603</v>
      </c>
      <c r="D4309" t="s">
        <v>6669</v>
      </c>
      <c r="E4309" t="s">
        <v>13832</v>
      </c>
      <c r="F4309" t="s">
        <v>13853</v>
      </c>
      <c r="G4309" t="s">
        <v>6672</v>
      </c>
      <c r="H4309" t="s">
        <v>13833</v>
      </c>
      <c r="I4309" t="s">
        <v>13854</v>
      </c>
      <c r="J4309">
        <v>0</v>
      </c>
      <c r="K4309">
        <v>0</v>
      </c>
      <c r="L4309">
        <v>0</v>
      </c>
      <c r="M4309">
        <v>0</v>
      </c>
      <c r="N4309">
        <v>0</v>
      </c>
      <c r="O4309">
        <v>0</v>
      </c>
    </row>
    <row r="4310" spans="1:15">
      <c r="A4310">
        <v>1391</v>
      </c>
      <c r="B4310">
        <v>4806</v>
      </c>
      <c r="C4310" s="10">
        <v>480604</v>
      </c>
      <c r="D4310" t="s">
        <v>6669</v>
      </c>
      <c r="E4310" t="s">
        <v>13832</v>
      </c>
      <c r="F4310" t="s">
        <v>11112</v>
      </c>
      <c r="G4310" t="s">
        <v>6672</v>
      </c>
      <c r="H4310" t="s">
        <v>13833</v>
      </c>
      <c r="I4310" t="s">
        <v>11113</v>
      </c>
      <c r="J4310">
        <v>0</v>
      </c>
      <c r="K4310">
        <v>0</v>
      </c>
      <c r="L4310">
        <v>0</v>
      </c>
      <c r="M4310">
        <v>0</v>
      </c>
      <c r="N4310">
        <v>0</v>
      </c>
      <c r="O4310">
        <v>0</v>
      </c>
    </row>
    <row r="4311" spans="1:15">
      <c r="A4311">
        <v>1391</v>
      </c>
      <c r="B4311">
        <v>4806</v>
      </c>
      <c r="C4311" s="10">
        <v>480632</v>
      </c>
      <c r="D4311" t="s">
        <v>6669</v>
      </c>
      <c r="E4311" t="s">
        <v>13832</v>
      </c>
      <c r="F4311" t="s">
        <v>8616</v>
      </c>
      <c r="G4311" t="s">
        <v>6672</v>
      </c>
      <c r="H4311" t="s">
        <v>13833</v>
      </c>
      <c r="I4311" t="s">
        <v>8617</v>
      </c>
      <c r="J4311">
        <v>0</v>
      </c>
      <c r="K4311">
        <v>0</v>
      </c>
      <c r="L4311">
        <v>0</v>
      </c>
      <c r="M4311">
        <v>0</v>
      </c>
      <c r="N4311">
        <v>0</v>
      </c>
      <c r="O4311">
        <v>0</v>
      </c>
    </row>
    <row r="4312" spans="1:15">
      <c r="A4312">
        <v>1392</v>
      </c>
      <c r="B4312">
        <v>4804</v>
      </c>
      <c r="C4312" s="10">
        <v>480400</v>
      </c>
      <c r="D4312" t="s">
        <v>6669</v>
      </c>
      <c r="E4312" t="s">
        <v>13855</v>
      </c>
      <c r="F4312" t="s">
        <v>6671</v>
      </c>
      <c r="G4312" t="s">
        <v>6672</v>
      </c>
      <c r="H4312" t="s">
        <v>13856</v>
      </c>
      <c r="I4312" t="s">
        <v>6674</v>
      </c>
      <c r="J4312">
        <v>0</v>
      </c>
      <c r="K4312">
        <v>0</v>
      </c>
      <c r="L4312">
        <v>0</v>
      </c>
      <c r="M4312">
        <v>0</v>
      </c>
      <c r="N4312">
        <v>0</v>
      </c>
      <c r="O4312">
        <v>0</v>
      </c>
    </row>
    <row r="4313" spans="1:15">
      <c r="A4313">
        <v>1392</v>
      </c>
      <c r="B4313">
        <v>4803</v>
      </c>
      <c r="C4313" s="10">
        <v>480351</v>
      </c>
      <c r="D4313" t="s">
        <v>6669</v>
      </c>
      <c r="E4313" t="s">
        <v>13855</v>
      </c>
      <c r="F4313" t="s">
        <v>13857</v>
      </c>
      <c r="G4313" t="s">
        <v>6672</v>
      </c>
      <c r="H4313" t="s">
        <v>13856</v>
      </c>
      <c r="I4313" t="s">
        <v>13858</v>
      </c>
      <c r="J4313">
        <v>0</v>
      </c>
      <c r="K4313">
        <v>0</v>
      </c>
      <c r="L4313">
        <v>0</v>
      </c>
      <c r="M4313">
        <v>0</v>
      </c>
      <c r="N4313">
        <v>0</v>
      </c>
      <c r="O4313">
        <v>0</v>
      </c>
    </row>
    <row r="4314" spans="1:15">
      <c r="A4314">
        <v>1392</v>
      </c>
      <c r="B4314">
        <v>4804</v>
      </c>
      <c r="C4314" s="10">
        <v>480412</v>
      </c>
      <c r="D4314" t="s">
        <v>6669</v>
      </c>
      <c r="E4314" t="s">
        <v>13855</v>
      </c>
      <c r="F4314" t="s">
        <v>13859</v>
      </c>
      <c r="G4314" t="s">
        <v>6672</v>
      </c>
      <c r="H4314" t="s">
        <v>13856</v>
      </c>
      <c r="I4314" t="s">
        <v>13860</v>
      </c>
      <c r="J4314">
        <v>0</v>
      </c>
      <c r="K4314">
        <v>0</v>
      </c>
      <c r="L4314">
        <v>0</v>
      </c>
      <c r="M4314">
        <v>0</v>
      </c>
      <c r="N4314">
        <v>0</v>
      </c>
      <c r="O4314">
        <v>0</v>
      </c>
    </row>
    <row r="4315" spans="1:15">
      <c r="A4315">
        <v>1392</v>
      </c>
      <c r="B4315">
        <v>4804</v>
      </c>
      <c r="C4315" s="10">
        <v>480415</v>
      </c>
      <c r="D4315" t="s">
        <v>6669</v>
      </c>
      <c r="E4315" t="s">
        <v>13855</v>
      </c>
      <c r="F4315" t="s">
        <v>13861</v>
      </c>
      <c r="G4315" t="s">
        <v>6672</v>
      </c>
      <c r="H4315" t="s">
        <v>13856</v>
      </c>
      <c r="I4315" t="s">
        <v>13862</v>
      </c>
      <c r="J4315">
        <v>0</v>
      </c>
      <c r="K4315">
        <v>0</v>
      </c>
      <c r="L4315">
        <v>0</v>
      </c>
      <c r="M4315">
        <v>0</v>
      </c>
      <c r="N4315">
        <v>0</v>
      </c>
      <c r="O4315">
        <v>0</v>
      </c>
    </row>
    <row r="4316" spans="1:15">
      <c r="A4316">
        <v>1392</v>
      </c>
      <c r="B4316">
        <v>4804</v>
      </c>
      <c r="C4316" s="10">
        <v>480404</v>
      </c>
      <c r="D4316" t="s">
        <v>6669</v>
      </c>
      <c r="E4316" t="s">
        <v>13855</v>
      </c>
      <c r="F4316" t="s">
        <v>13863</v>
      </c>
      <c r="G4316" t="s">
        <v>6672</v>
      </c>
      <c r="H4316" t="s">
        <v>13856</v>
      </c>
      <c r="I4316" t="s">
        <v>13864</v>
      </c>
      <c r="J4316">
        <v>0</v>
      </c>
      <c r="K4316">
        <v>0</v>
      </c>
      <c r="L4316">
        <v>0</v>
      </c>
      <c r="M4316">
        <v>0</v>
      </c>
      <c r="N4316">
        <v>0</v>
      </c>
      <c r="O4316">
        <v>0</v>
      </c>
    </row>
    <row r="4317" spans="1:15">
      <c r="A4317">
        <v>1392</v>
      </c>
      <c r="B4317">
        <v>4804</v>
      </c>
      <c r="C4317" s="10">
        <v>480405</v>
      </c>
      <c r="D4317" t="s">
        <v>6669</v>
      </c>
      <c r="E4317" t="s">
        <v>13855</v>
      </c>
      <c r="F4317" t="s">
        <v>13865</v>
      </c>
      <c r="G4317" t="s">
        <v>6672</v>
      </c>
      <c r="H4317" t="s">
        <v>13856</v>
      </c>
      <c r="I4317" t="s">
        <v>13866</v>
      </c>
      <c r="J4317">
        <v>0</v>
      </c>
      <c r="K4317">
        <v>0</v>
      </c>
      <c r="L4317">
        <v>0</v>
      </c>
      <c r="M4317">
        <v>0</v>
      </c>
      <c r="N4317">
        <v>0</v>
      </c>
      <c r="O4317">
        <v>0</v>
      </c>
    </row>
    <row r="4318" spans="1:15">
      <c r="A4318">
        <v>1392</v>
      </c>
      <c r="B4318">
        <v>4804</v>
      </c>
      <c r="C4318" s="10">
        <v>480401</v>
      </c>
      <c r="D4318" t="s">
        <v>6669</v>
      </c>
      <c r="E4318" t="s">
        <v>13855</v>
      </c>
      <c r="F4318" t="s">
        <v>9726</v>
      </c>
      <c r="G4318" t="s">
        <v>6672</v>
      </c>
      <c r="H4318" t="s">
        <v>13856</v>
      </c>
      <c r="I4318" t="s">
        <v>9727</v>
      </c>
      <c r="J4318">
        <v>0</v>
      </c>
      <c r="K4318">
        <v>0</v>
      </c>
      <c r="L4318">
        <v>0</v>
      </c>
      <c r="M4318">
        <v>0</v>
      </c>
      <c r="N4318">
        <v>0</v>
      </c>
      <c r="O4318">
        <v>0</v>
      </c>
    </row>
    <row r="4319" spans="1:15">
      <c r="A4319">
        <v>1392</v>
      </c>
      <c r="B4319">
        <v>4804</v>
      </c>
      <c r="C4319" s="10">
        <v>480413</v>
      </c>
      <c r="D4319" t="s">
        <v>6669</v>
      </c>
      <c r="E4319" t="s">
        <v>13855</v>
      </c>
      <c r="F4319" t="s">
        <v>13867</v>
      </c>
      <c r="G4319" t="s">
        <v>6672</v>
      </c>
      <c r="H4319" t="s">
        <v>13856</v>
      </c>
      <c r="I4319" t="s">
        <v>13868</v>
      </c>
      <c r="J4319">
        <v>0</v>
      </c>
      <c r="K4319">
        <v>0</v>
      </c>
      <c r="L4319">
        <v>0</v>
      </c>
      <c r="M4319">
        <v>0</v>
      </c>
      <c r="N4319">
        <v>0</v>
      </c>
      <c r="O4319">
        <v>0</v>
      </c>
    </row>
    <row r="4320" spans="1:15">
      <c r="A4320">
        <v>1392</v>
      </c>
      <c r="B4320">
        <v>4804</v>
      </c>
      <c r="C4320" s="10">
        <v>480406</v>
      </c>
      <c r="D4320" t="s">
        <v>6669</v>
      </c>
      <c r="E4320" t="s">
        <v>13855</v>
      </c>
      <c r="F4320" t="s">
        <v>13869</v>
      </c>
      <c r="G4320" t="s">
        <v>6672</v>
      </c>
      <c r="H4320" t="s">
        <v>13856</v>
      </c>
      <c r="I4320" t="s">
        <v>13870</v>
      </c>
      <c r="J4320">
        <v>0</v>
      </c>
      <c r="K4320">
        <v>0</v>
      </c>
      <c r="L4320">
        <v>0</v>
      </c>
      <c r="M4320">
        <v>0</v>
      </c>
      <c r="N4320">
        <v>0</v>
      </c>
      <c r="O4320">
        <v>0</v>
      </c>
    </row>
    <row r="4321" spans="1:15">
      <c r="A4321">
        <v>1392</v>
      </c>
      <c r="B4321">
        <v>4804</v>
      </c>
      <c r="C4321" s="10">
        <v>480403</v>
      </c>
      <c r="D4321" t="s">
        <v>6669</v>
      </c>
      <c r="E4321" t="s">
        <v>13855</v>
      </c>
      <c r="F4321" t="s">
        <v>13871</v>
      </c>
      <c r="G4321" t="s">
        <v>6672</v>
      </c>
      <c r="H4321" t="s">
        <v>13856</v>
      </c>
      <c r="I4321" t="s">
        <v>13872</v>
      </c>
      <c r="J4321">
        <v>0</v>
      </c>
      <c r="K4321">
        <v>0</v>
      </c>
      <c r="L4321">
        <v>0</v>
      </c>
      <c r="M4321">
        <v>0</v>
      </c>
      <c r="N4321">
        <v>0</v>
      </c>
      <c r="O4321">
        <v>0</v>
      </c>
    </row>
    <row r="4322" spans="1:15">
      <c r="A4322">
        <v>1392</v>
      </c>
      <c r="B4322">
        <v>4804</v>
      </c>
      <c r="C4322" s="10">
        <v>480402</v>
      </c>
      <c r="D4322" t="s">
        <v>6669</v>
      </c>
      <c r="E4322" t="s">
        <v>13855</v>
      </c>
      <c r="F4322" t="s">
        <v>13873</v>
      </c>
      <c r="G4322" t="s">
        <v>6672</v>
      </c>
      <c r="H4322" t="s">
        <v>13856</v>
      </c>
      <c r="I4322" t="s">
        <v>13874</v>
      </c>
      <c r="J4322">
        <v>0</v>
      </c>
      <c r="K4322">
        <v>0</v>
      </c>
      <c r="L4322">
        <v>0</v>
      </c>
      <c r="M4322">
        <v>0</v>
      </c>
      <c r="N4322">
        <v>0</v>
      </c>
      <c r="O4322">
        <v>0</v>
      </c>
    </row>
    <row r="4323" spans="1:15">
      <c r="A4323">
        <v>1392</v>
      </c>
      <c r="B4323">
        <v>4804</v>
      </c>
      <c r="C4323" s="10">
        <v>480414</v>
      </c>
      <c r="D4323" t="s">
        <v>6669</v>
      </c>
      <c r="E4323" t="s">
        <v>13855</v>
      </c>
      <c r="F4323" t="s">
        <v>13875</v>
      </c>
      <c r="G4323" t="s">
        <v>6672</v>
      </c>
      <c r="H4323" t="s">
        <v>13856</v>
      </c>
      <c r="I4323" t="s">
        <v>13876</v>
      </c>
      <c r="J4323">
        <v>0</v>
      </c>
      <c r="K4323">
        <v>0</v>
      </c>
      <c r="L4323">
        <v>0</v>
      </c>
      <c r="M4323">
        <v>0</v>
      </c>
      <c r="N4323">
        <v>0</v>
      </c>
      <c r="O4323">
        <v>0</v>
      </c>
    </row>
    <row r="4324" spans="1:15">
      <c r="A4324">
        <v>1392</v>
      </c>
      <c r="B4324">
        <v>4804</v>
      </c>
      <c r="C4324" s="10">
        <v>480411</v>
      </c>
      <c r="D4324" t="s">
        <v>6669</v>
      </c>
      <c r="E4324" t="s">
        <v>13855</v>
      </c>
      <c r="F4324" t="s">
        <v>13877</v>
      </c>
      <c r="G4324" t="s">
        <v>6672</v>
      </c>
      <c r="H4324" t="s">
        <v>13856</v>
      </c>
      <c r="I4324" t="s">
        <v>13878</v>
      </c>
      <c r="J4324">
        <v>0</v>
      </c>
      <c r="K4324">
        <v>0</v>
      </c>
      <c r="L4324">
        <v>0</v>
      </c>
      <c r="M4324">
        <v>0</v>
      </c>
      <c r="N4324">
        <v>0</v>
      </c>
      <c r="O4324">
        <v>0</v>
      </c>
    </row>
    <row r="4325" spans="1:15">
      <c r="A4325">
        <v>1393</v>
      </c>
      <c r="B4325">
        <v>4801</v>
      </c>
      <c r="C4325" s="10">
        <v>480100</v>
      </c>
      <c r="D4325" t="s">
        <v>6669</v>
      </c>
      <c r="E4325" t="s">
        <v>13879</v>
      </c>
      <c r="F4325" t="s">
        <v>6671</v>
      </c>
      <c r="G4325" t="s">
        <v>6672</v>
      </c>
      <c r="H4325" t="s">
        <v>13880</v>
      </c>
      <c r="I4325" t="s">
        <v>6674</v>
      </c>
      <c r="J4325">
        <v>0</v>
      </c>
      <c r="K4325">
        <v>0</v>
      </c>
      <c r="L4325">
        <v>0</v>
      </c>
      <c r="M4325">
        <v>0</v>
      </c>
      <c r="N4325">
        <v>0</v>
      </c>
      <c r="O4325">
        <v>0</v>
      </c>
    </row>
    <row r="4326" spans="1:15">
      <c r="A4326">
        <v>1393</v>
      </c>
      <c r="B4326">
        <v>4801</v>
      </c>
      <c r="C4326" s="10">
        <v>480136</v>
      </c>
      <c r="D4326" t="s">
        <v>6669</v>
      </c>
      <c r="E4326" t="s">
        <v>13879</v>
      </c>
      <c r="F4326" t="s">
        <v>13881</v>
      </c>
      <c r="G4326" t="s">
        <v>6672</v>
      </c>
      <c r="H4326" t="s">
        <v>13880</v>
      </c>
      <c r="I4326" t="s">
        <v>13357</v>
      </c>
      <c r="J4326">
        <v>0</v>
      </c>
      <c r="K4326">
        <v>0</v>
      </c>
      <c r="L4326">
        <v>0</v>
      </c>
      <c r="M4326">
        <v>0</v>
      </c>
      <c r="N4326">
        <v>0</v>
      </c>
      <c r="O4326">
        <v>0</v>
      </c>
    </row>
    <row r="4327" spans="1:15">
      <c r="A4327">
        <v>1393</v>
      </c>
      <c r="B4327">
        <v>4801</v>
      </c>
      <c r="C4327" s="10">
        <v>480116</v>
      </c>
      <c r="D4327" t="s">
        <v>6669</v>
      </c>
      <c r="E4327" t="s">
        <v>13879</v>
      </c>
      <c r="F4327" t="s">
        <v>13882</v>
      </c>
      <c r="G4327" t="s">
        <v>6672</v>
      </c>
      <c r="H4327" t="s">
        <v>13880</v>
      </c>
      <c r="I4327" t="s">
        <v>13883</v>
      </c>
      <c r="J4327">
        <v>0</v>
      </c>
      <c r="K4327">
        <v>0</v>
      </c>
      <c r="L4327">
        <v>0</v>
      </c>
      <c r="M4327">
        <v>0</v>
      </c>
      <c r="N4327">
        <v>0</v>
      </c>
      <c r="O4327">
        <v>0</v>
      </c>
    </row>
    <row r="4328" spans="1:15">
      <c r="A4328">
        <v>1393</v>
      </c>
      <c r="B4328">
        <v>4801</v>
      </c>
      <c r="C4328" s="10">
        <v>480124</v>
      </c>
      <c r="D4328" t="s">
        <v>6669</v>
      </c>
      <c r="E4328" t="s">
        <v>13879</v>
      </c>
      <c r="F4328" t="s">
        <v>13884</v>
      </c>
      <c r="G4328" t="s">
        <v>6672</v>
      </c>
      <c r="H4328" t="s">
        <v>13880</v>
      </c>
      <c r="I4328" t="s">
        <v>13885</v>
      </c>
      <c r="J4328">
        <v>0</v>
      </c>
      <c r="K4328">
        <v>0</v>
      </c>
      <c r="L4328">
        <v>0</v>
      </c>
      <c r="M4328">
        <v>0</v>
      </c>
      <c r="N4328">
        <v>0</v>
      </c>
      <c r="O4328">
        <v>0</v>
      </c>
    </row>
    <row r="4329" spans="1:15">
      <c r="A4329">
        <v>1393</v>
      </c>
      <c r="B4329">
        <v>4801</v>
      </c>
      <c r="C4329" s="10">
        <v>480114</v>
      </c>
      <c r="D4329" t="s">
        <v>6669</v>
      </c>
      <c r="E4329" t="s">
        <v>13879</v>
      </c>
      <c r="F4329" t="s">
        <v>13886</v>
      </c>
      <c r="G4329" t="s">
        <v>6672</v>
      </c>
      <c r="H4329" t="s">
        <v>13880</v>
      </c>
      <c r="I4329" t="s">
        <v>13887</v>
      </c>
      <c r="J4329">
        <v>0</v>
      </c>
      <c r="K4329">
        <v>0</v>
      </c>
      <c r="L4329">
        <v>0</v>
      </c>
      <c r="M4329">
        <v>0</v>
      </c>
      <c r="N4329">
        <v>0</v>
      </c>
      <c r="O4329">
        <v>0</v>
      </c>
    </row>
    <row r="4330" spans="1:15">
      <c r="A4330">
        <v>1393</v>
      </c>
      <c r="B4330">
        <v>4801</v>
      </c>
      <c r="C4330" s="10">
        <v>480133</v>
      </c>
      <c r="D4330" t="s">
        <v>6669</v>
      </c>
      <c r="E4330" t="s">
        <v>13879</v>
      </c>
      <c r="F4330" t="s">
        <v>13888</v>
      </c>
      <c r="G4330" t="s">
        <v>6672</v>
      </c>
      <c r="H4330" t="s">
        <v>13880</v>
      </c>
      <c r="I4330" t="s">
        <v>13889</v>
      </c>
      <c r="J4330">
        <v>0</v>
      </c>
      <c r="K4330">
        <v>0</v>
      </c>
      <c r="L4330">
        <v>0</v>
      </c>
      <c r="M4330">
        <v>0</v>
      </c>
      <c r="N4330">
        <v>0</v>
      </c>
      <c r="O4330">
        <v>0</v>
      </c>
    </row>
    <row r="4331" spans="1:15">
      <c r="A4331">
        <v>1393</v>
      </c>
      <c r="B4331">
        <v>4801</v>
      </c>
      <c r="C4331" s="10">
        <v>480112</v>
      </c>
      <c r="D4331" t="s">
        <v>6669</v>
      </c>
      <c r="E4331" t="s">
        <v>13879</v>
      </c>
      <c r="F4331" t="s">
        <v>13890</v>
      </c>
      <c r="G4331" t="s">
        <v>6672</v>
      </c>
      <c r="H4331" t="s">
        <v>13880</v>
      </c>
      <c r="I4331" t="s">
        <v>13891</v>
      </c>
      <c r="J4331">
        <v>0</v>
      </c>
      <c r="K4331">
        <v>0</v>
      </c>
      <c r="L4331">
        <v>0</v>
      </c>
      <c r="M4331">
        <v>0</v>
      </c>
      <c r="N4331">
        <v>0</v>
      </c>
      <c r="O4331">
        <v>0</v>
      </c>
    </row>
    <row r="4332" spans="1:15">
      <c r="A4332">
        <v>1393</v>
      </c>
      <c r="B4332">
        <v>4801</v>
      </c>
      <c r="C4332" s="10">
        <v>480135</v>
      </c>
      <c r="D4332" t="s">
        <v>6669</v>
      </c>
      <c r="E4332" t="s">
        <v>13879</v>
      </c>
      <c r="F4332" t="s">
        <v>13892</v>
      </c>
      <c r="G4332" t="s">
        <v>6672</v>
      </c>
      <c r="H4332" t="s">
        <v>13880</v>
      </c>
      <c r="I4332" t="s">
        <v>13893</v>
      </c>
      <c r="J4332">
        <v>0</v>
      </c>
      <c r="K4332">
        <v>0</v>
      </c>
      <c r="L4332">
        <v>0</v>
      </c>
      <c r="M4332">
        <v>0</v>
      </c>
      <c r="N4332">
        <v>0</v>
      </c>
      <c r="O4332">
        <v>0</v>
      </c>
    </row>
    <row r="4333" spans="1:15">
      <c r="A4333">
        <v>1393</v>
      </c>
      <c r="B4333">
        <v>4801</v>
      </c>
      <c r="C4333" s="10">
        <v>480145</v>
      </c>
      <c r="D4333" t="s">
        <v>6669</v>
      </c>
      <c r="E4333" t="s">
        <v>13879</v>
      </c>
      <c r="F4333" t="s">
        <v>13894</v>
      </c>
      <c r="G4333" t="s">
        <v>6672</v>
      </c>
      <c r="H4333" t="s">
        <v>13880</v>
      </c>
      <c r="I4333" t="s">
        <v>13895</v>
      </c>
      <c r="J4333">
        <v>0</v>
      </c>
      <c r="K4333">
        <v>0</v>
      </c>
      <c r="L4333">
        <v>0</v>
      </c>
      <c r="M4333">
        <v>0</v>
      </c>
      <c r="N4333">
        <v>0</v>
      </c>
      <c r="O4333">
        <v>0</v>
      </c>
    </row>
    <row r="4334" spans="1:15">
      <c r="A4334">
        <v>1393</v>
      </c>
      <c r="B4334">
        <v>4801</v>
      </c>
      <c r="C4334" s="10">
        <v>480141</v>
      </c>
      <c r="D4334" t="s">
        <v>6669</v>
      </c>
      <c r="E4334" t="s">
        <v>13879</v>
      </c>
      <c r="F4334" t="s">
        <v>13896</v>
      </c>
      <c r="G4334" t="s">
        <v>6672</v>
      </c>
      <c r="H4334" t="s">
        <v>13880</v>
      </c>
      <c r="I4334" t="s">
        <v>13897</v>
      </c>
      <c r="J4334">
        <v>0</v>
      </c>
      <c r="K4334">
        <v>0</v>
      </c>
      <c r="L4334">
        <v>0</v>
      </c>
      <c r="M4334">
        <v>0</v>
      </c>
      <c r="N4334">
        <v>0</v>
      </c>
      <c r="O4334">
        <v>0</v>
      </c>
    </row>
    <row r="4335" spans="1:15">
      <c r="A4335">
        <v>1393</v>
      </c>
      <c r="B4335">
        <v>4801</v>
      </c>
      <c r="C4335" s="10">
        <v>480126</v>
      </c>
      <c r="D4335" t="s">
        <v>6669</v>
      </c>
      <c r="E4335" t="s">
        <v>13879</v>
      </c>
      <c r="F4335" t="s">
        <v>13898</v>
      </c>
      <c r="G4335" t="s">
        <v>6672</v>
      </c>
      <c r="H4335" t="s">
        <v>13880</v>
      </c>
      <c r="I4335" t="s">
        <v>13899</v>
      </c>
      <c r="J4335">
        <v>0</v>
      </c>
      <c r="K4335">
        <v>0</v>
      </c>
      <c r="L4335">
        <v>0</v>
      </c>
      <c r="M4335">
        <v>0</v>
      </c>
      <c r="N4335">
        <v>0</v>
      </c>
      <c r="O4335">
        <v>0</v>
      </c>
    </row>
    <row r="4336" spans="1:15">
      <c r="A4336">
        <v>1393</v>
      </c>
      <c r="B4336">
        <v>4801</v>
      </c>
      <c r="C4336" s="10">
        <v>480101</v>
      </c>
      <c r="D4336" t="s">
        <v>6669</v>
      </c>
      <c r="E4336" t="s">
        <v>13879</v>
      </c>
      <c r="F4336" t="s">
        <v>13900</v>
      </c>
      <c r="G4336" t="s">
        <v>6672</v>
      </c>
      <c r="H4336" t="s">
        <v>13880</v>
      </c>
      <c r="I4336" t="s">
        <v>13901</v>
      </c>
      <c r="J4336">
        <v>0</v>
      </c>
      <c r="K4336">
        <v>0</v>
      </c>
      <c r="L4336">
        <v>0</v>
      </c>
      <c r="M4336">
        <v>0</v>
      </c>
      <c r="N4336">
        <v>0</v>
      </c>
      <c r="O4336">
        <v>0</v>
      </c>
    </row>
    <row r="4337" spans="1:15">
      <c r="A4337">
        <v>1393</v>
      </c>
      <c r="B4337">
        <v>4801</v>
      </c>
      <c r="C4337" s="10">
        <v>480134</v>
      </c>
      <c r="D4337" t="s">
        <v>6669</v>
      </c>
      <c r="E4337" t="s">
        <v>13879</v>
      </c>
      <c r="F4337" t="s">
        <v>13902</v>
      </c>
      <c r="G4337" t="s">
        <v>6672</v>
      </c>
      <c r="H4337" t="s">
        <v>13880</v>
      </c>
      <c r="I4337" t="s">
        <v>13903</v>
      </c>
      <c r="J4337">
        <v>0</v>
      </c>
      <c r="K4337">
        <v>0</v>
      </c>
      <c r="L4337">
        <v>0</v>
      </c>
      <c r="M4337">
        <v>0</v>
      </c>
      <c r="N4337">
        <v>0</v>
      </c>
      <c r="O4337">
        <v>0</v>
      </c>
    </row>
    <row r="4338" spans="1:15">
      <c r="A4338">
        <v>1393</v>
      </c>
      <c r="B4338">
        <v>4801</v>
      </c>
      <c r="C4338" s="10">
        <v>480122</v>
      </c>
      <c r="D4338" t="s">
        <v>6669</v>
      </c>
      <c r="E4338" t="s">
        <v>13879</v>
      </c>
      <c r="F4338" t="s">
        <v>13904</v>
      </c>
      <c r="G4338" t="s">
        <v>6672</v>
      </c>
      <c r="H4338" t="s">
        <v>13880</v>
      </c>
      <c r="I4338" t="s">
        <v>13905</v>
      </c>
      <c r="J4338">
        <v>0</v>
      </c>
      <c r="K4338">
        <v>0</v>
      </c>
      <c r="L4338">
        <v>0</v>
      </c>
      <c r="M4338">
        <v>0</v>
      </c>
      <c r="N4338">
        <v>0</v>
      </c>
      <c r="O4338">
        <v>0</v>
      </c>
    </row>
    <row r="4339" spans="1:15">
      <c r="A4339">
        <v>1393</v>
      </c>
      <c r="B4339">
        <v>4801</v>
      </c>
      <c r="C4339" s="10">
        <v>480117</v>
      </c>
      <c r="D4339" t="s">
        <v>6669</v>
      </c>
      <c r="E4339" t="s">
        <v>13879</v>
      </c>
      <c r="F4339" t="s">
        <v>13906</v>
      </c>
      <c r="G4339" t="s">
        <v>6672</v>
      </c>
      <c r="H4339" t="s">
        <v>13880</v>
      </c>
      <c r="I4339" t="s">
        <v>13907</v>
      </c>
      <c r="J4339">
        <v>0</v>
      </c>
      <c r="K4339">
        <v>0</v>
      </c>
      <c r="L4339">
        <v>0</v>
      </c>
      <c r="M4339">
        <v>0</v>
      </c>
      <c r="N4339">
        <v>0</v>
      </c>
      <c r="O4339">
        <v>0</v>
      </c>
    </row>
    <row r="4340" spans="1:15">
      <c r="A4340">
        <v>1393</v>
      </c>
      <c r="B4340">
        <v>4801</v>
      </c>
      <c r="C4340" s="10">
        <v>480143</v>
      </c>
      <c r="D4340" t="s">
        <v>6669</v>
      </c>
      <c r="E4340" t="s">
        <v>13879</v>
      </c>
      <c r="F4340" t="s">
        <v>13908</v>
      </c>
      <c r="G4340" t="s">
        <v>6672</v>
      </c>
      <c r="H4340" t="s">
        <v>13880</v>
      </c>
      <c r="I4340" t="s">
        <v>13909</v>
      </c>
      <c r="J4340">
        <v>0</v>
      </c>
      <c r="K4340">
        <v>0</v>
      </c>
      <c r="L4340">
        <v>0</v>
      </c>
      <c r="M4340">
        <v>0</v>
      </c>
      <c r="N4340">
        <v>0</v>
      </c>
      <c r="O4340">
        <v>0</v>
      </c>
    </row>
    <row r="4341" spans="1:15">
      <c r="A4341">
        <v>1393</v>
      </c>
      <c r="B4341">
        <v>4801</v>
      </c>
      <c r="C4341" s="10">
        <v>480132</v>
      </c>
      <c r="D4341" t="s">
        <v>6669</v>
      </c>
      <c r="E4341" t="s">
        <v>13879</v>
      </c>
      <c r="F4341" t="s">
        <v>13910</v>
      </c>
      <c r="G4341" t="s">
        <v>6672</v>
      </c>
      <c r="H4341" t="s">
        <v>13880</v>
      </c>
      <c r="I4341" t="s">
        <v>13911</v>
      </c>
      <c r="J4341">
        <v>0</v>
      </c>
      <c r="K4341">
        <v>0</v>
      </c>
      <c r="L4341">
        <v>0</v>
      </c>
      <c r="M4341">
        <v>0</v>
      </c>
      <c r="N4341">
        <v>0</v>
      </c>
      <c r="O4341">
        <v>0</v>
      </c>
    </row>
    <row r="4342" spans="1:15">
      <c r="A4342">
        <v>1393</v>
      </c>
      <c r="B4342">
        <v>4801</v>
      </c>
      <c r="C4342" s="10">
        <v>480142</v>
      </c>
      <c r="D4342" t="s">
        <v>6669</v>
      </c>
      <c r="E4342" t="s">
        <v>13879</v>
      </c>
      <c r="F4342" t="s">
        <v>13912</v>
      </c>
      <c r="G4342" t="s">
        <v>6672</v>
      </c>
      <c r="H4342" t="s">
        <v>13880</v>
      </c>
      <c r="I4342" t="s">
        <v>13913</v>
      </c>
      <c r="J4342">
        <v>0</v>
      </c>
      <c r="K4342">
        <v>0</v>
      </c>
      <c r="L4342">
        <v>0</v>
      </c>
      <c r="M4342">
        <v>0</v>
      </c>
      <c r="N4342">
        <v>0</v>
      </c>
      <c r="O4342">
        <v>0</v>
      </c>
    </row>
    <row r="4343" spans="1:15">
      <c r="A4343">
        <v>1393</v>
      </c>
      <c r="B4343">
        <v>4801</v>
      </c>
      <c r="C4343" s="10">
        <v>480113</v>
      </c>
      <c r="D4343" t="s">
        <v>6669</v>
      </c>
      <c r="E4343" t="s">
        <v>13879</v>
      </c>
      <c r="F4343" t="s">
        <v>11426</v>
      </c>
      <c r="G4343" t="s">
        <v>6672</v>
      </c>
      <c r="H4343" t="s">
        <v>13880</v>
      </c>
      <c r="I4343" t="s">
        <v>11427</v>
      </c>
      <c r="J4343">
        <v>0</v>
      </c>
      <c r="K4343">
        <v>0</v>
      </c>
      <c r="L4343">
        <v>0</v>
      </c>
      <c r="M4343">
        <v>0</v>
      </c>
      <c r="N4343">
        <v>0</v>
      </c>
      <c r="O4343">
        <v>0</v>
      </c>
    </row>
    <row r="4344" spans="1:15">
      <c r="A4344">
        <v>1393</v>
      </c>
      <c r="B4344">
        <v>4801</v>
      </c>
      <c r="C4344" s="10">
        <v>480111</v>
      </c>
      <c r="D4344" t="s">
        <v>6669</v>
      </c>
      <c r="E4344" t="s">
        <v>13879</v>
      </c>
      <c r="F4344" t="s">
        <v>13719</v>
      </c>
      <c r="G4344" t="s">
        <v>6672</v>
      </c>
      <c r="H4344" t="s">
        <v>13880</v>
      </c>
      <c r="I4344" t="s">
        <v>13720</v>
      </c>
      <c r="J4344">
        <v>0</v>
      </c>
      <c r="K4344">
        <v>0</v>
      </c>
      <c r="L4344">
        <v>0</v>
      </c>
      <c r="M4344">
        <v>0</v>
      </c>
      <c r="N4344">
        <v>0</v>
      </c>
      <c r="O4344">
        <v>0</v>
      </c>
    </row>
    <row r="4345" spans="1:15">
      <c r="A4345">
        <v>1393</v>
      </c>
      <c r="B4345">
        <v>4801</v>
      </c>
      <c r="C4345" s="10">
        <v>480123</v>
      </c>
      <c r="D4345" t="s">
        <v>6669</v>
      </c>
      <c r="E4345" t="s">
        <v>13879</v>
      </c>
      <c r="F4345" t="s">
        <v>13271</v>
      </c>
      <c r="G4345" t="s">
        <v>6672</v>
      </c>
      <c r="H4345" t="s">
        <v>13880</v>
      </c>
      <c r="I4345" t="s">
        <v>13272</v>
      </c>
      <c r="J4345">
        <v>0</v>
      </c>
      <c r="K4345">
        <v>0</v>
      </c>
      <c r="L4345">
        <v>0</v>
      </c>
      <c r="M4345">
        <v>0</v>
      </c>
      <c r="N4345">
        <v>0</v>
      </c>
      <c r="O4345">
        <v>0</v>
      </c>
    </row>
    <row r="4346" spans="1:15">
      <c r="A4346">
        <v>1393</v>
      </c>
      <c r="B4346">
        <v>4801</v>
      </c>
      <c r="C4346" s="10">
        <v>480131</v>
      </c>
      <c r="D4346" t="s">
        <v>6669</v>
      </c>
      <c r="E4346" t="s">
        <v>13879</v>
      </c>
      <c r="F4346" t="s">
        <v>13914</v>
      </c>
      <c r="G4346" t="s">
        <v>6672</v>
      </c>
      <c r="H4346" t="s">
        <v>13880</v>
      </c>
      <c r="I4346" t="s">
        <v>13915</v>
      </c>
      <c r="J4346">
        <v>0</v>
      </c>
      <c r="K4346">
        <v>0</v>
      </c>
      <c r="L4346">
        <v>0</v>
      </c>
      <c r="M4346">
        <v>0</v>
      </c>
      <c r="N4346">
        <v>0</v>
      </c>
      <c r="O4346">
        <v>0</v>
      </c>
    </row>
    <row r="4347" spans="1:15">
      <c r="A4347">
        <v>1393</v>
      </c>
      <c r="B4347">
        <v>4801</v>
      </c>
      <c r="C4347" s="10">
        <v>480115</v>
      </c>
      <c r="D4347" t="s">
        <v>6669</v>
      </c>
      <c r="E4347" t="s">
        <v>13879</v>
      </c>
      <c r="F4347" t="s">
        <v>13916</v>
      </c>
      <c r="G4347" t="s">
        <v>6672</v>
      </c>
      <c r="H4347" t="s">
        <v>13880</v>
      </c>
      <c r="I4347" t="s">
        <v>13917</v>
      </c>
      <c r="J4347">
        <v>0</v>
      </c>
      <c r="K4347">
        <v>0</v>
      </c>
      <c r="L4347">
        <v>0</v>
      </c>
      <c r="M4347">
        <v>0</v>
      </c>
      <c r="N4347">
        <v>0</v>
      </c>
      <c r="O4347">
        <v>0</v>
      </c>
    </row>
    <row r="4348" spans="1:15">
      <c r="A4348">
        <v>1393</v>
      </c>
      <c r="B4348">
        <v>4801</v>
      </c>
      <c r="C4348" s="10">
        <v>480121</v>
      </c>
      <c r="D4348" t="s">
        <v>6669</v>
      </c>
      <c r="E4348" t="s">
        <v>13879</v>
      </c>
      <c r="F4348" t="s">
        <v>13918</v>
      </c>
      <c r="G4348" t="s">
        <v>6672</v>
      </c>
      <c r="H4348" t="s">
        <v>13880</v>
      </c>
      <c r="I4348" t="s">
        <v>13919</v>
      </c>
      <c r="J4348">
        <v>0</v>
      </c>
      <c r="K4348">
        <v>0</v>
      </c>
      <c r="L4348">
        <v>0</v>
      </c>
      <c r="M4348">
        <v>0</v>
      </c>
      <c r="N4348">
        <v>0</v>
      </c>
      <c r="O4348">
        <v>0</v>
      </c>
    </row>
    <row r="4349" spans="1:15">
      <c r="A4349">
        <v>1393</v>
      </c>
      <c r="B4349">
        <v>4801</v>
      </c>
      <c r="C4349" s="10">
        <v>480137</v>
      </c>
      <c r="D4349" t="s">
        <v>6669</v>
      </c>
      <c r="E4349" t="s">
        <v>13879</v>
      </c>
      <c r="F4349" t="s">
        <v>13920</v>
      </c>
      <c r="G4349" t="s">
        <v>6672</v>
      </c>
      <c r="H4349" t="s">
        <v>13880</v>
      </c>
      <c r="I4349" t="s">
        <v>13921</v>
      </c>
      <c r="J4349">
        <v>0</v>
      </c>
      <c r="K4349">
        <v>0</v>
      </c>
      <c r="L4349">
        <v>0</v>
      </c>
      <c r="M4349">
        <v>0</v>
      </c>
      <c r="N4349">
        <v>0</v>
      </c>
      <c r="O4349">
        <v>0</v>
      </c>
    </row>
    <row r="4350" spans="1:15">
      <c r="A4350">
        <v>1393</v>
      </c>
      <c r="B4350">
        <v>4801</v>
      </c>
      <c r="C4350" s="10">
        <v>480144</v>
      </c>
      <c r="D4350" t="s">
        <v>6669</v>
      </c>
      <c r="E4350" t="s">
        <v>13879</v>
      </c>
      <c r="F4350" t="s">
        <v>13922</v>
      </c>
      <c r="G4350" t="s">
        <v>6672</v>
      </c>
      <c r="H4350" t="s">
        <v>13880</v>
      </c>
      <c r="I4350" t="s">
        <v>13923</v>
      </c>
      <c r="J4350">
        <v>0</v>
      </c>
      <c r="K4350">
        <v>0</v>
      </c>
      <c r="L4350">
        <v>0</v>
      </c>
      <c r="M4350">
        <v>0</v>
      </c>
      <c r="N4350">
        <v>0</v>
      </c>
      <c r="O4350">
        <v>0</v>
      </c>
    </row>
    <row r="4351" spans="1:15">
      <c r="A4351">
        <v>1393</v>
      </c>
      <c r="B4351">
        <v>4801</v>
      </c>
      <c r="C4351" s="10">
        <v>480127</v>
      </c>
      <c r="D4351" t="s">
        <v>6669</v>
      </c>
      <c r="E4351" t="s">
        <v>13879</v>
      </c>
      <c r="F4351" t="s">
        <v>13924</v>
      </c>
      <c r="G4351" t="s">
        <v>6672</v>
      </c>
      <c r="H4351" t="s">
        <v>13880</v>
      </c>
      <c r="I4351" t="s">
        <v>13925</v>
      </c>
      <c r="J4351">
        <v>0</v>
      </c>
      <c r="K4351">
        <v>0</v>
      </c>
      <c r="L4351">
        <v>0</v>
      </c>
      <c r="M4351">
        <v>0</v>
      </c>
      <c r="N4351">
        <v>0</v>
      </c>
      <c r="O4351">
        <v>0</v>
      </c>
    </row>
    <row r="4352" spans="1:15">
      <c r="A4352">
        <v>1393</v>
      </c>
      <c r="B4352">
        <v>4801</v>
      </c>
      <c r="C4352" s="10">
        <v>480125</v>
      </c>
      <c r="D4352" t="s">
        <v>6669</v>
      </c>
      <c r="E4352" t="s">
        <v>13879</v>
      </c>
      <c r="F4352" t="s">
        <v>13926</v>
      </c>
      <c r="G4352" t="s">
        <v>6672</v>
      </c>
      <c r="H4352" t="s">
        <v>13880</v>
      </c>
      <c r="I4352" t="s">
        <v>13927</v>
      </c>
      <c r="J4352">
        <v>0</v>
      </c>
      <c r="K4352">
        <v>0</v>
      </c>
      <c r="L4352">
        <v>0</v>
      </c>
      <c r="M4352">
        <v>0</v>
      </c>
      <c r="N4352">
        <v>0</v>
      </c>
      <c r="O4352">
        <v>0</v>
      </c>
    </row>
    <row r="4353" spans="1:15">
      <c r="A4353">
        <v>1394</v>
      </c>
      <c r="B4353">
        <v>4813</v>
      </c>
      <c r="C4353" s="10">
        <v>481300</v>
      </c>
      <c r="D4353" t="s">
        <v>6669</v>
      </c>
      <c r="E4353" t="s">
        <v>13928</v>
      </c>
      <c r="F4353" t="s">
        <v>6671</v>
      </c>
      <c r="G4353" t="s">
        <v>6672</v>
      </c>
      <c r="H4353" t="s">
        <v>13929</v>
      </c>
      <c r="I4353" t="s">
        <v>6674</v>
      </c>
      <c r="J4353">
        <v>0</v>
      </c>
      <c r="K4353">
        <v>0</v>
      </c>
      <c r="L4353">
        <v>0</v>
      </c>
      <c r="M4353">
        <v>0</v>
      </c>
      <c r="N4353">
        <v>0</v>
      </c>
      <c r="O4353">
        <v>0</v>
      </c>
    </row>
    <row r="4354" spans="1:15">
      <c r="A4354">
        <v>1394</v>
      </c>
      <c r="B4354">
        <v>4812</v>
      </c>
      <c r="C4354" s="10">
        <v>481251</v>
      </c>
      <c r="D4354" t="s">
        <v>6669</v>
      </c>
      <c r="E4354" t="s">
        <v>13928</v>
      </c>
      <c r="F4354" t="s">
        <v>13621</v>
      </c>
      <c r="G4354" t="s">
        <v>6672</v>
      </c>
      <c r="H4354" t="s">
        <v>13929</v>
      </c>
      <c r="I4354" t="s">
        <v>13622</v>
      </c>
      <c r="J4354">
        <v>0</v>
      </c>
      <c r="K4354">
        <v>0</v>
      </c>
      <c r="L4354">
        <v>0</v>
      </c>
      <c r="M4354">
        <v>0</v>
      </c>
      <c r="N4354">
        <v>0</v>
      </c>
      <c r="O4354">
        <v>0</v>
      </c>
    </row>
    <row r="4355" spans="1:15">
      <c r="A4355">
        <v>1394</v>
      </c>
      <c r="B4355">
        <v>4812</v>
      </c>
      <c r="C4355" s="10">
        <v>481265</v>
      </c>
      <c r="D4355" t="s">
        <v>6669</v>
      </c>
      <c r="E4355" t="s">
        <v>13928</v>
      </c>
      <c r="F4355" t="s">
        <v>13930</v>
      </c>
      <c r="G4355" t="s">
        <v>6672</v>
      </c>
      <c r="H4355" t="s">
        <v>13929</v>
      </c>
      <c r="I4355" t="s">
        <v>13931</v>
      </c>
      <c r="J4355">
        <v>0</v>
      </c>
      <c r="K4355">
        <v>0</v>
      </c>
      <c r="L4355">
        <v>0</v>
      </c>
      <c r="M4355">
        <v>0</v>
      </c>
      <c r="N4355">
        <v>0</v>
      </c>
      <c r="O4355">
        <v>0</v>
      </c>
    </row>
    <row r="4356" spans="1:15">
      <c r="A4356">
        <v>1394</v>
      </c>
      <c r="B4356">
        <v>4813</v>
      </c>
      <c r="C4356" s="10">
        <v>481305</v>
      </c>
      <c r="D4356" t="s">
        <v>6669</v>
      </c>
      <c r="E4356" t="s">
        <v>13928</v>
      </c>
      <c r="F4356" t="s">
        <v>13932</v>
      </c>
      <c r="G4356" t="s">
        <v>6672</v>
      </c>
      <c r="H4356" t="s">
        <v>13929</v>
      </c>
      <c r="I4356" t="s">
        <v>13933</v>
      </c>
      <c r="J4356">
        <v>0</v>
      </c>
      <c r="K4356">
        <v>0</v>
      </c>
      <c r="L4356">
        <v>0</v>
      </c>
      <c r="M4356">
        <v>0</v>
      </c>
      <c r="N4356">
        <v>0</v>
      </c>
      <c r="O4356">
        <v>0</v>
      </c>
    </row>
    <row r="4357" spans="1:15">
      <c r="A4357">
        <v>1394</v>
      </c>
      <c r="B4357">
        <v>4813</v>
      </c>
      <c r="C4357" s="10">
        <v>481316</v>
      </c>
      <c r="D4357" t="s">
        <v>6669</v>
      </c>
      <c r="E4357" t="s">
        <v>13928</v>
      </c>
      <c r="F4357" t="s">
        <v>10768</v>
      </c>
      <c r="G4357" t="s">
        <v>6672</v>
      </c>
      <c r="H4357" t="s">
        <v>13929</v>
      </c>
      <c r="I4357" t="s">
        <v>10769</v>
      </c>
      <c r="J4357">
        <v>0</v>
      </c>
      <c r="K4357">
        <v>0</v>
      </c>
      <c r="L4357">
        <v>0</v>
      </c>
      <c r="M4357">
        <v>1</v>
      </c>
      <c r="N4357">
        <v>0</v>
      </c>
      <c r="O4357">
        <v>0</v>
      </c>
    </row>
    <row r="4358" spans="1:15">
      <c r="A4358">
        <v>1394</v>
      </c>
      <c r="B4358">
        <v>4813</v>
      </c>
      <c r="C4358" s="10">
        <v>481314</v>
      </c>
      <c r="D4358" t="s">
        <v>6669</v>
      </c>
      <c r="E4358" t="s">
        <v>13928</v>
      </c>
      <c r="F4358" t="s">
        <v>13934</v>
      </c>
      <c r="G4358" t="s">
        <v>6672</v>
      </c>
      <c r="H4358" t="s">
        <v>13929</v>
      </c>
      <c r="I4358" t="s">
        <v>13935</v>
      </c>
      <c r="J4358">
        <v>0</v>
      </c>
      <c r="K4358">
        <v>0</v>
      </c>
      <c r="L4358">
        <v>0</v>
      </c>
      <c r="M4358">
        <v>0</v>
      </c>
      <c r="N4358">
        <v>0</v>
      </c>
      <c r="O4358">
        <v>0</v>
      </c>
    </row>
    <row r="4359" spans="1:15">
      <c r="A4359">
        <v>1394</v>
      </c>
      <c r="B4359">
        <v>4812</v>
      </c>
      <c r="C4359" s="10">
        <v>481262</v>
      </c>
      <c r="D4359" t="s">
        <v>6669</v>
      </c>
      <c r="E4359" t="s">
        <v>13928</v>
      </c>
      <c r="F4359" t="s">
        <v>13936</v>
      </c>
      <c r="G4359" t="s">
        <v>6672</v>
      </c>
      <c r="H4359" t="s">
        <v>13929</v>
      </c>
      <c r="I4359" t="s">
        <v>13937</v>
      </c>
      <c r="J4359">
        <v>0</v>
      </c>
      <c r="K4359">
        <v>0</v>
      </c>
      <c r="L4359">
        <v>0</v>
      </c>
      <c r="M4359">
        <v>0</v>
      </c>
      <c r="N4359">
        <v>0</v>
      </c>
      <c r="O4359">
        <v>0</v>
      </c>
    </row>
    <row r="4360" spans="1:15">
      <c r="A4360">
        <v>1394</v>
      </c>
      <c r="B4360">
        <v>4813</v>
      </c>
      <c r="C4360" s="10">
        <v>481313</v>
      </c>
      <c r="D4360" t="s">
        <v>6669</v>
      </c>
      <c r="E4360" t="s">
        <v>13928</v>
      </c>
      <c r="F4360" t="s">
        <v>13629</v>
      </c>
      <c r="G4360" t="s">
        <v>6672</v>
      </c>
      <c r="H4360" t="s">
        <v>13929</v>
      </c>
      <c r="I4360" t="s">
        <v>13630</v>
      </c>
      <c r="J4360">
        <v>0</v>
      </c>
      <c r="K4360">
        <v>0</v>
      </c>
      <c r="L4360">
        <v>0</v>
      </c>
      <c r="M4360">
        <v>0</v>
      </c>
      <c r="N4360">
        <v>0</v>
      </c>
      <c r="O4360">
        <v>0</v>
      </c>
    </row>
    <row r="4361" spans="1:15">
      <c r="A4361">
        <v>1394</v>
      </c>
      <c r="B4361">
        <v>4812</v>
      </c>
      <c r="C4361" s="10">
        <v>481254</v>
      </c>
      <c r="D4361" t="s">
        <v>6669</v>
      </c>
      <c r="E4361" t="s">
        <v>13928</v>
      </c>
      <c r="F4361" t="s">
        <v>13938</v>
      </c>
      <c r="G4361" t="s">
        <v>6672</v>
      </c>
      <c r="H4361" t="s">
        <v>13929</v>
      </c>
      <c r="I4361" t="s">
        <v>13939</v>
      </c>
      <c r="J4361">
        <v>0</v>
      </c>
      <c r="K4361">
        <v>0</v>
      </c>
      <c r="L4361">
        <v>0</v>
      </c>
      <c r="M4361">
        <v>0</v>
      </c>
      <c r="N4361">
        <v>0</v>
      </c>
      <c r="O4361">
        <v>0</v>
      </c>
    </row>
    <row r="4362" spans="1:15">
      <c r="A4362">
        <v>1394</v>
      </c>
      <c r="B4362">
        <v>4813</v>
      </c>
      <c r="C4362" s="10">
        <v>481315</v>
      </c>
      <c r="D4362" t="s">
        <v>6669</v>
      </c>
      <c r="E4362" t="s">
        <v>13928</v>
      </c>
      <c r="F4362" t="s">
        <v>12726</v>
      </c>
      <c r="G4362" t="s">
        <v>6672</v>
      </c>
      <c r="H4362" t="s">
        <v>13929</v>
      </c>
      <c r="I4362" t="s">
        <v>12727</v>
      </c>
      <c r="J4362">
        <v>0</v>
      </c>
      <c r="K4362">
        <v>0</v>
      </c>
      <c r="L4362">
        <v>0</v>
      </c>
      <c r="M4362">
        <v>0</v>
      </c>
      <c r="N4362">
        <v>0</v>
      </c>
      <c r="O4362">
        <v>0</v>
      </c>
    </row>
    <row r="4363" spans="1:15">
      <c r="A4363">
        <v>1394</v>
      </c>
      <c r="B4363">
        <v>4813</v>
      </c>
      <c r="C4363" s="10">
        <v>481323</v>
      </c>
      <c r="D4363" t="s">
        <v>6669</v>
      </c>
      <c r="E4363" t="s">
        <v>13928</v>
      </c>
      <c r="F4363" t="s">
        <v>13940</v>
      </c>
      <c r="G4363" t="s">
        <v>6672</v>
      </c>
      <c r="H4363" t="s">
        <v>13929</v>
      </c>
      <c r="I4363" t="s">
        <v>13941</v>
      </c>
      <c r="J4363">
        <v>0</v>
      </c>
      <c r="K4363">
        <v>0</v>
      </c>
      <c r="L4363">
        <v>0</v>
      </c>
      <c r="M4363">
        <v>0</v>
      </c>
      <c r="N4363">
        <v>0</v>
      </c>
      <c r="O4363">
        <v>0</v>
      </c>
    </row>
    <row r="4364" spans="1:15">
      <c r="A4364">
        <v>1394</v>
      </c>
      <c r="B4364">
        <v>4813</v>
      </c>
      <c r="C4364" s="10">
        <v>481321</v>
      </c>
      <c r="D4364" t="s">
        <v>6669</v>
      </c>
      <c r="E4364" t="s">
        <v>13928</v>
      </c>
      <c r="F4364" t="s">
        <v>13942</v>
      </c>
      <c r="G4364" t="s">
        <v>6672</v>
      </c>
      <c r="H4364" t="s">
        <v>13929</v>
      </c>
      <c r="I4364" t="s">
        <v>13943</v>
      </c>
      <c r="J4364">
        <v>0</v>
      </c>
      <c r="K4364">
        <v>0</v>
      </c>
      <c r="L4364">
        <v>0</v>
      </c>
      <c r="M4364">
        <v>1</v>
      </c>
      <c r="N4364">
        <v>0</v>
      </c>
      <c r="O4364">
        <v>0</v>
      </c>
    </row>
    <row r="4365" spans="1:15">
      <c r="A4365">
        <v>1394</v>
      </c>
      <c r="B4365">
        <v>4813</v>
      </c>
      <c r="C4365" s="10">
        <v>481302</v>
      </c>
      <c r="D4365" t="s">
        <v>6669</v>
      </c>
      <c r="E4365" t="s">
        <v>13928</v>
      </c>
      <c r="F4365" t="s">
        <v>13944</v>
      </c>
      <c r="G4365" t="s">
        <v>6672</v>
      </c>
      <c r="H4365" t="s">
        <v>13929</v>
      </c>
      <c r="I4365" t="s">
        <v>13945</v>
      </c>
      <c r="J4365">
        <v>0</v>
      </c>
      <c r="K4365">
        <v>0</v>
      </c>
      <c r="L4365">
        <v>0</v>
      </c>
      <c r="M4365">
        <v>0</v>
      </c>
      <c r="N4365">
        <v>0</v>
      </c>
      <c r="O4365">
        <v>0</v>
      </c>
    </row>
    <row r="4366" spans="1:15">
      <c r="A4366">
        <v>1394</v>
      </c>
      <c r="B4366">
        <v>4813</v>
      </c>
      <c r="C4366" s="10">
        <v>481325</v>
      </c>
      <c r="D4366" t="s">
        <v>6669</v>
      </c>
      <c r="E4366" t="s">
        <v>13928</v>
      </c>
      <c r="F4366" t="s">
        <v>10786</v>
      </c>
      <c r="G4366" t="s">
        <v>6672</v>
      </c>
      <c r="H4366" t="s">
        <v>13929</v>
      </c>
      <c r="I4366" t="s">
        <v>10787</v>
      </c>
      <c r="J4366">
        <v>0</v>
      </c>
      <c r="K4366">
        <v>0</v>
      </c>
      <c r="L4366">
        <v>0</v>
      </c>
      <c r="M4366">
        <v>0</v>
      </c>
      <c r="N4366">
        <v>0</v>
      </c>
      <c r="O4366">
        <v>0</v>
      </c>
    </row>
    <row r="4367" spans="1:15">
      <c r="A4367">
        <v>1394</v>
      </c>
      <c r="B4367">
        <v>4812</v>
      </c>
      <c r="C4367" s="10">
        <v>481252</v>
      </c>
      <c r="D4367" t="s">
        <v>6669</v>
      </c>
      <c r="E4367" t="s">
        <v>13928</v>
      </c>
      <c r="F4367" t="s">
        <v>13946</v>
      </c>
      <c r="G4367" t="s">
        <v>6672</v>
      </c>
      <c r="H4367" t="s">
        <v>13929</v>
      </c>
      <c r="I4367" t="s">
        <v>13947</v>
      </c>
      <c r="J4367">
        <v>0</v>
      </c>
      <c r="K4367">
        <v>0</v>
      </c>
      <c r="L4367">
        <v>0</v>
      </c>
      <c r="M4367">
        <v>0</v>
      </c>
      <c r="N4367">
        <v>0</v>
      </c>
      <c r="O4367">
        <v>0</v>
      </c>
    </row>
    <row r="4368" spans="1:15">
      <c r="A4368">
        <v>1394</v>
      </c>
      <c r="B4368">
        <v>4812</v>
      </c>
      <c r="C4368" s="10">
        <v>481264</v>
      </c>
      <c r="D4368" t="s">
        <v>6669</v>
      </c>
      <c r="E4368" t="s">
        <v>13928</v>
      </c>
      <c r="F4368" t="s">
        <v>13635</v>
      </c>
      <c r="G4368" t="s">
        <v>6672</v>
      </c>
      <c r="H4368" t="s">
        <v>13929</v>
      </c>
      <c r="I4368" t="s">
        <v>13636</v>
      </c>
      <c r="J4368">
        <v>0</v>
      </c>
      <c r="K4368">
        <v>0</v>
      </c>
      <c r="L4368">
        <v>0</v>
      </c>
      <c r="M4368">
        <v>0</v>
      </c>
      <c r="N4368">
        <v>0</v>
      </c>
      <c r="O4368">
        <v>0</v>
      </c>
    </row>
    <row r="4369" spans="1:15">
      <c r="A4369">
        <v>1394</v>
      </c>
      <c r="B4369">
        <v>4812</v>
      </c>
      <c r="C4369" s="10">
        <v>481253</v>
      </c>
      <c r="D4369" t="s">
        <v>6669</v>
      </c>
      <c r="E4369" t="s">
        <v>13928</v>
      </c>
      <c r="F4369" t="s">
        <v>13948</v>
      </c>
      <c r="G4369" t="s">
        <v>6672</v>
      </c>
      <c r="H4369" t="s">
        <v>13929</v>
      </c>
      <c r="I4369" t="s">
        <v>13949</v>
      </c>
      <c r="J4369">
        <v>0</v>
      </c>
      <c r="K4369">
        <v>0</v>
      </c>
      <c r="L4369">
        <v>0</v>
      </c>
      <c r="M4369">
        <v>0</v>
      </c>
      <c r="N4369">
        <v>0</v>
      </c>
      <c r="O4369">
        <v>0</v>
      </c>
    </row>
    <row r="4370" spans="1:15">
      <c r="A4370">
        <v>1394</v>
      </c>
      <c r="B4370">
        <v>4813</v>
      </c>
      <c r="C4370" s="10">
        <v>481303</v>
      </c>
      <c r="D4370" t="s">
        <v>6669</v>
      </c>
      <c r="E4370" t="s">
        <v>13928</v>
      </c>
      <c r="F4370" t="s">
        <v>13950</v>
      </c>
      <c r="G4370" t="s">
        <v>6672</v>
      </c>
      <c r="H4370" t="s">
        <v>13929</v>
      </c>
      <c r="I4370" t="s">
        <v>13951</v>
      </c>
      <c r="J4370">
        <v>0</v>
      </c>
      <c r="K4370">
        <v>0</v>
      </c>
      <c r="L4370">
        <v>0</v>
      </c>
      <c r="M4370">
        <v>0</v>
      </c>
      <c r="N4370">
        <v>0</v>
      </c>
      <c r="O4370">
        <v>0</v>
      </c>
    </row>
    <row r="4371" spans="1:15">
      <c r="A4371">
        <v>1394</v>
      </c>
      <c r="B4371">
        <v>4813</v>
      </c>
      <c r="C4371" s="10">
        <v>481326</v>
      </c>
      <c r="D4371" t="s">
        <v>6669</v>
      </c>
      <c r="E4371" t="s">
        <v>13928</v>
      </c>
      <c r="F4371" t="s">
        <v>8708</v>
      </c>
      <c r="G4371" t="s">
        <v>6672</v>
      </c>
      <c r="H4371" t="s">
        <v>13929</v>
      </c>
      <c r="I4371" t="s">
        <v>8709</v>
      </c>
      <c r="J4371">
        <v>0</v>
      </c>
      <c r="K4371">
        <v>0</v>
      </c>
      <c r="L4371">
        <v>0</v>
      </c>
      <c r="M4371">
        <v>0</v>
      </c>
      <c r="N4371">
        <v>0</v>
      </c>
      <c r="O4371">
        <v>0</v>
      </c>
    </row>
    <row r="4372" spans="1:15">
      <c r="A4372">
        <v>1394</v>
      </c>
      <c r="B4372">
        <v>4813</v>
      </c>
      <c r="C4372" s="10">
        <v>481324</v>
      </c>
      <c r="D4372" t="s">
        <v>6669</v>
      </c>
      <c r="E4372" t="s">
        <v>13928</v>
      </c>
      <c r="F4372" t="s">
        <v>13952</v>
      </c>
      <c r="G4372" t="s">
        <v>6672</v>
      </c>
      <c r="H4372" t="s">
        <v>13929</v>
      </c>
      <c r="I4372" t="s">
        <v>13953</v>
      </c>
      <c r="J4372">
        <v>0</v>
      </c>
      <c r="K4372">
        <v>0</v>
      </c>
      <c r="L4372">
        <v>0</v>
      </c>
      <c r="M4372">
        <v>0</v>
      </c>
      <c r="N4372">
        <v>0</v>
      </c>
      <c r="O4372">
        <v>0</v>
      </c>
    </row>
    <row r="4373" spans="1:15">
      <c r="A4373">
        <v>1394</v>
      </c>
      <c r="B4373">
        <v>4813</v>
      </c>
      <c r="C4373" s="10">
        <v>481307</v>
      </c>
      <c r="D4373" t="s">
        <v>6669</v>
      </c>
      <c r="E4373" t="s">
        <v>13928</v>
      </c>
      <c r="F4373" t="s">
        <v>13954</v>
      </c>
      <c r="G4373" t="s">
        <v>6672</v>
      </c>
      <c r="H4373" t="s">
        <v>13929</v>
      </c>
      <c r="I4373" t="s">
        <v>13955</v>
      </c>
      <c r="J4373">
        <v>0</v>
      </c>
      <c r="K4373">
        <v>0</v>
      </c>
      <c r="L4373">
        <v>0</v>
      </c>
      <c r="M4373">
        <v>1</v>
      </c>
      <c r="N4373">
        <v>0</v>
      </c>
      <c r="O4373">
        <v>0</v>
      </c>
    </row>
    <row r="4374" spans="1:15">
      <c r="A4374">
        <v>1394</v>
      </c>
      <c r="B4374">
        <v>4813</v>
      </c>
      <c r="C4374" s="10">
        <v>481307</v>
      </c>
      <c r="D4374" t="s">
        <v>6669</v>
      </c>
      <c r="E4374" t="s">
        <v>13928</v>
      </c>
      <c r="F4374" t="s">
        <v>13956</v>
      </c>
      <c r="G4374" t="s">
        <v>6672</v>
      </c>
      <c r="H4374" t="s">
        <v>13929</v>
      </c>
      <c r="I4374" t="s">
        <v>13957</v>
      </c>
      <c r="J4374">
        <v>0</v>
      </c>
      <c r="K4374">
        <v>0</v>
      </c>
      <c r="L4374">
        <v>0</v>
      </c>
      <c r="M4374">
        <v>1</v>
      </c>
      <c r="N4374">
        <v>0</v>
      </c>
      <c r="O4374">
        <v>0</v>
      </c>
    </row>
    <row r="4375" spans="1:15">
      <c r="A4375">
        <v>1394</v>
      </c>
      <c r="B4375">
        <v>4813</v>
      </c>
      <c r="C4375" s="10">
        <v>481327</v>
      </c>
      <c r="D4375" t="s">
        <v>6669</v>
      </c>
      <c r="E4375" t="s">
        <v>13928</v>
      </c>
      <c r="F4375" t="s">
        <v>13958</v>
      </c>
      <c r="G4375" t="s">
        <v>6672</v>
      </c>
      <c r="H4375" t="s">
        <v>13929</v>
      </c>
      <c r="I4375" t="s">
        <v>13959</v>
      </c>
      <c r="J4375">
        <v>0</v>
      </c>
      <c r="K4375">
        <v>0</v>
      </c>
      <c r="L4375">
        <v>0</v>
      </c>
      <c r="M4375">
        <v>0</v>
      </c>
      <c r="N4375">
        <v>0</v>
      </c>
      <c r="O4375">
        <v>0</v>
      </c>
    </row>
    <row r="4376" spans="1:15">
      <c r="A4376">
        <v>1394</v>
      </c>
      <c r="B4376">
        <v>4813</v>
      </c>
      <c r="C4376" s="10">
        <v>481316</v>
      </c>
      <c r="D4376" t="s">
        <v>6669</v>
      </c>
      <c r="E4376" t="s">
        <v>13928</v>
      </c>
      <c r="F4376" t="s">
        <v>13960</v>
      </c>
      <c r="G4376" t="s">
        <v>6672</v>
      </c>
      <c r="H4376" t="s">
        <v>13929</v>
      </c>
      <c r="I4376" t="s">
        <v>13961</v>
      </c>
      <c r="J4376">
        <v>0</v>
      </c>
      <c r="K4376">
        <v>0</v>
      </c>
      <c r="L4376">
        <v>0</v>
      </c>
      <c r="M4376">
        <v>1</v>
      </c>
      <c r="N4376">
        <v>0</v>
      </c>
      <c r="O4376">
        <v>0</v>
      </c>
    </row>
    <row r="4377" spans="1:15">
      <c r="A4377">
        <v>1394</v>
      </c>
      <c r="B4377">
        <v>4813</v>
      </c>
      <c r="C4377" s="10">
        <v>481322</v>
      </c>
      <c r="D4377" t="s">
        <v>6669</v>
      </c>
      <c r="E4377" t="s">
        <v>13928</v>
      </c>
      <c r="F4377" t="s">
        <v>12058</v>
      </c>
      <c r="G4377" t="s">
        <v>6672</v>
      </c>
      <c r="H4377" t="s">
        <v>13929</v>
      </c>
      <c r="I4377" t="s">
        <v>13962</v>
      </c>
      <c r="J4377">
        <v>0</v>
      </c>
      <c r="K4377">
        <v>0</v>
      </c>
      <c r="L4377">
        <v>0</v>
      </c>
      <c r="M4377">
        <v>0</v>
      </c>
      <c r="N4377">
        <v>0</v>
      </c>
      <c r="O4377">
        <v>0</v>
      </c>
    </row>
    <row r="4378" spans="1:15">
      <c r="A4378">
        <v>1394</v>
      </c>
      <c r="B4378">
        <v>4813</v>
      </c>
      <c r="C4378" s="10">
        <v>481312</v>
      </c>
      <c r="D4378" t="s">
        <v>6669</v>
      </c>
      <c r="E4378" t="s">
        <v>13928</v>
      </c>
      <c r="F4378" t="s">
        <v>13963</v>
      </c>
      <c r="G4378" t="s">
        <v>6672</v>
      </c>
      <c r="H4378" t="s">
        <v>13929</v>
      </c>
      <c r="I4378" t="s">
        <v>13964</v>
      </c>
      <c r="J4378">
        <v>0</v>
      </c>
      <c r="K4378">
        <v>0</v>
      </c>
      <c r="L4378">
        <v>0</v>
      </c>
      <c r="M4378">
        <v>1</v>
      </c>
      <c r="N4378">
        <v>0</v>
      </c>
      <c r="O4378">
        <v>0</v>
      </c>
    </row>
    <row r="4379" spans="1:15">
      <c r="A4379">
        <v>1394</v>
      </c>
      <c r="B4379">
        <v>4812</v>
      </c>
      <c r="C4379" s="10">
        <v>481263</v>
      </c>
      <c r="D4379" t="s">
        <v>6669</v>
      </c>
      <c r="E4379" t="s">
        <v>13928</v>
      </c>
      <c r="F4379" t="s">
        <v>13965</v>
      </c>
      <c r="G4379" t="s">
        <v>6672</v>
      </c>
      <c r="H4379" t="s">
        <v>13929</v>
      </c>
      <c r="I4379" t="s">
        <v>13966</v>
      </c>
      <c r="J4379">
        <v>0</v>
      </c>
      <c r="K4379">
        <v>0</v>
      </c>
      <c r="L4379">
        <v>0</v>
      </c>
      <c r="M4379">
        <v>0</v>
      </c>
      <c r="N4379">
        <v>0</v>
      </c>
      <c r="O4379">
        <v>0</v>
      </c>
    </row>
    <row r="4380" spans="1:15">
      <c r="A4380">
        <v>1394</v>
      </c>
      <c r="B4380">
        <v>4813</v>
      </c>
      <c r="C4380" s="10">
        <v>481304</v>
      </c>
      <c r="D4380" t="s">
        <v>6669</v>
      </c>
      <c r="E4380" t="s">
        <v>13928</v>
      </c>
      <c r="F4380" t="s">
        <v>13967</v>
      </c>
      <c r="G4380" t="s">
        <v>6672</v>
      </c>
      <c r="H4380" t="s">
        <v>13929</v>
      </c>
      <c r="I4380" t="s">
        <v>13968</v>
      </c>
      <c r="J4380">
        <v>0</v>
      </c>
      <c r="K4380">
        <v>0</v>
      </c>
      <c r="L4380">
        <v>0</v>
      </c>
      <c r="M4380">
        <v>0</v>
      </c>
      <c r="N4380">
        <v>0</v>
      </c>
      <c r="O4380">
        <v>0</v>
      </c>
    </row>
    <row r="4381" spans="1:15">
      <c r="A4381">
        <v>1394</v>
      </c>
      <c r="B4381">
        <v>4813</v>
      </c>
      <c r="C4381" s="10">
        <v>481312</v>
      </c>
      <c r="D4381" t="s">
        <v>6669</v>
      </c>
      <c r="E4381" t="s">
        <v>13928</v>
      </c>
      <c r="F4381" t="s">
        <v>13969</v>
      </c>
      <c r="G4381" t="s">
        <v>6672</v>
      </c>
      <c r="H4381" t="s">
        <v>13929</v>
      </c>
      <c r="I4381" t="s">
        <v>13970</v>
      </c>
      <c r="J4381">
        <v>0</v>
      </c>
      <c r="K4381">
        <v>0</v>
      </c>
      <c r="L4381">
        <v>0</v>
      </c>
      <c r="M4381">
        <v>1</v>
      </c>
      <c r="N4381">
        <v>0</v>
      </c>
      <c r="O4381">
        <v>0</v>
      </c>
    </row>
    <row r="4382" spans="1:15">
      <c r="A4382">
        <v>1394</v>
      </c>
      <c r="B4382">
        <v>4803</v>
      </c>
      <c r="C4382" s="10">
        <v>481341</v>
      </c>
      <c r="D4382" t="s">
        <v>6669</v>
      </c>
      <c r="E4382" t="s">
        <v>13928</v>
      </c>
      <c r="F4382" t="s">
        <v>8733</v>
      </c>
      <c r="G4382" t="s">
        <v>6672</v>
      </c>
      <c r="H4382" t="s">
        <v>13929</v>
      </c>
      <c r="I4382" t="s">
        <v>8607</v>
      </c>
      <c r="J4382">
        <v>0</v>
      </c>
      <c r="K4382">
        <v>0</v>
      </c>
      <c r="L4382">
        <v>0</v>
      </c>
      <c r="M4382">
        <v>0</v>
      </c>
      <c r="N4382">
        <v>0</v>
      </c>
      <c r="O4382">
        <v>0</v>
      </c>
    </row>
    <row r="4383" spans="1:15">
      <c r="A4383">
        <v>1394</v>
      </c>
      <c r="B4383">
        <v>4812</v>
      </c>
      <c r="C4383" s="10">
        <v>481261</v>
      </c>
      <c r="D4383" t="s">
        <v>6669</v>
      </c>
      <c r="E4383" t="s">
        <v>13928</v>
      </c>
      <c r="F4383" t="s">
        <v>13971</v>
      </c>
      <c r="G4383" t="s">
        <v>6672</v>
      </c>
      <c r="H4383" t="s">
        <v>13929</v>
      </c>
      <c r="I4383" t="s">
        <v>13972</v>
      </c>
      <c r="J4383">
        <v>0</v>
      </c>
      <c r="K4383">
        <v>0</v>
      </c>
      <c r="L4383">
        <v>0</v>
      </c>
      <c r="M4383">
        <v>0</v>
      </c>
      <c r="N4383">
        <v>0</v>
      </c>
      <c r="O4383">
        <v>0</v>
      </c>
    </row>
    <row r="4384" spans="1:15">
      <c r="A4384">
        <v>1394</v>
      </c>
      <c r="B4384">
        <v>4813</v>
      </c>
      <c r="C4384" s="10">
        <v>481321</v>
      </c>
      <c r="D4384" t="s">
        <v>6669</v>
      </c>
      <c r="E4384" t="s">
        <v>13928</v>
      </c>
      <c r="F4384" t="s">
        <v>13275</v>
      </c>
      <c r="G4384" t="s">
        <v>6672</v>
      </c>
      <c r="H4384" t="s">
        <v>13929</v>
      </c>
      <c r="I4384" t="s">
        <v>13973</v>
      </c>
      <c r="J4384">
        <v>0</v>
      </c>
      <c r="K4384">
        <v>0</v>
      </c>
      <c r="L4384">
        <v>0</v>
      </c>
      <c r="M4384">
        <v>1</v>
      </c>
      <c r="N4384">
        <v>0</v>
      </c>
      <c r="O4384">
        <v>0</v>
      </c>
    </row>
    <row r="4385" spans="1:15">
      <c r="A4385">
        <v>1394</v>
      </c>
      <c r="B4385">
        <v>4813</v>
      </c>
      <c r="C4385" s="10">
        <v>481311</v>
      </c>
      <c r="D4385" t="s">
        <v>6669</v>
      </c>
      <c r="E4385" t="s">
        <v>13928</v>
      </c>
      <c r="F4385" t="s">
        <v>13974</v>
      </c>
      <c r="G4385" t="s">
        <v>6672</v>
      </c>
      <c r="H4385" t="s">
        <v>13929</v>
      </c>
      <c r="I4385" t="s">
        <v>13975</v>
      </c>
      <c r="J4385">
        <v>0</v>
      </c>
      <c r="K4385">
        <v>0</v>
      </c>
      <c r="L4385">
        <v>0</v>
      </c>
      <c r="M4385">
        <v>0</v>
      </c>
      <c r="N4385">
        <v>0</v>
      </c>
      <c r="O4385">
        <v>0</v>
      </c>
    </row>
    <row r="4386" spans="1:15">
      <c r="A4386">
        <v>1394</v>
      </c>
      <c r="B4386">
        <v>4813</v>
      </c>
      <c r="C4386" s="10">
        <v>481306</v>
      </c>
      <c r="D4386" t="s">
        <v>6669</v>
      </c>
      <c r="E4386" t="s">
        <v>13928</v>
      </c>
      <c r="F4386" t="s">
        <v>13976</v>
      </c>
      <c r="G4386" t="s">
        <v>6672</v>
      </c>
      <c r="H4386" t="s">
        <v>13929</v>
      </c>
      <c r="I4386" t="s">
        <v>13977</v>
      </c>
      <c r="J4386">
        <v>0</v>
      </c>
      <c r="K4386">
        <v>0</v>
      </c>
      <c r="L4386">
        <v>0</v>
      </c>
      <c r="M4386">
        <v>0</v>
      </c>
      <c r="N4386">
        <v>0</v>
      </c>
      <c r="O4386">
        <v>0</v>
      </c>
    </row>
    <row r="4387" spans="1:15">
      <c r="A4387">
        <v>1394</v>
      </c>
      <c r="B4387">
        <v>4813</v>
      </c>
      <c r="C4387" s="10">
        <v>481301</v>
      </c>
      <c r="D4387" t="s">
        <v>6669</v>
      </c>
      <c r="E4387" t="s">
        <v>13928</v>
      </c>
      <c r="F4387" t="s">
        <v>13978</v>
      </c>
      <c r="G4387" t="s">
        <v>6672</v>
      </c>
      <c r="H4387" t="s">
        <v>13929</v>
      </c>
      <c r="I4387" t="s">
        <v>13979</v>
      </c>
      <c r="J4387">
        <v>0</v>
      </c>
      <c r="K4387">
        <v>0</v>
      </c>
      <c r="L4387">
        <v>0</v>
      </c>
      <c r="M4387">
        <v>0</v>
      </c>
      <c r="N4387">
        <v>0</v>
      </c>
      <c r="O4387">
        <v>0</v>
      </c>
    </row>
    <row r="4388" spans="1:15">
      <c r="A4388">
        <v>1395</v>
      </c>
      <c r="B4388">
        <v>4815</v>
      </c>
      <c r="C4388" s="10">
        <v>481500</v>
      </c>
      <c r="D4388" t="s">
        <v>6669</v>
      </c>
      <c r="E4388" t="s">
        <v>13980</v>
      </c>
      <c r="F4388" t="s">
        <v>6671</v>
      </c>
      <c r="G4388" t="s">
        <v>6672</v>
      </c>
      <c r="H4388" t="s">
        <v>13981</v>
      </c>
      <c r="I4388" t="s">
        <v>6674</v>
      </c>
      <c r="J4388">
        <v>0</v>
      </c>
      <c r="K4388">
        <v>0</v>
      </c>
      <c r="L4388">
        <v>0</v>
      </c>
      <c r="M4388">
        <v>0</v>
      </c>
      <c r="N4388">
        <v>0</v>
      </c>
      <c r="O4388">
        <v>0</v>
      </c>
    </row>
    <row r="4389" spans="1:15">
      <c r="A4389">
        <v>1395</v>
      </c>
      <c r="B4389">
        <v>4815</v>
      </c>
      <c r="C4389" s="10">
        <v>481531</v>
      </c>
      <c r="D4389" t="s">
        <v>6669</v>
      </c>
      <c r="E4389" t="s">
        <v>13980</v>
      </c>
      <c r="F4389" t="s">
        <v>13982</v>
      </c>
      <c r="G4389" t="s">
        <v>6672</v>
      </c>
      <c r="H4389" t="s">
        <v>13981</v>
      </c>
      <c r="I4389" t="s">
        <v>13983</v>
      </c>
      <c r="J4389">
        <v>0</v>
      </c>
      <c r="K4389">
        <v>0</v>
      </c>
      <c r="L4389">
        <v>0</v>
      </c>
      <c r="M4389">
        <v>0</v>
      </c>
      <c r="N4389">
        <v>0</v>
      </c>
      <c r="O4389">
        <v>0</v>
      </c>
    </row>
    <row r="4390" spans="1:15">
      <c r="A4390">
        <v>1395</v>
      </c>
      <c r="B4390">
        <v>4815</v>
      </c>
      <c r="C4390" s="10">
        <v>481562</v>
      </c>
      <c r="D4390" t="s">
        <v>6669</v>
      </c>
      <c r="E4390" t="s">
        <v>13980</v>
      </c>
      <c r="F4390" t="s">
        <v>13984</v>
      </c>
      <c r="G4390" t="s">
        <v>6672</v>
      </c>
      <c r="H4390" t="s">
        <v>13981</v>
      </c>
      <c r="I4390" t="s">
        <v>13985</v>
      </c>
      <c r="J4390">
        <v>0</v>
      </c>
      <c r="K4390">
        <v>0</v>
      </c>
      <c r="L4390">
        <v>0</v>
      </c>
      <c r="M4390">
        <v>0</v>
      </c>
      <c r="N4390">
        <v>0</v>
      </c>
      <c r="O4390">
        <v>0</v>
      </c>
    </row>
    <row r="4391" spans="1:15">
      <c r="A4391">
        <v>1395</v>
      </c>
      <c r="B4391">
        <v>4815</v>
      </c>
      <c r="C4391" s="10">
        <v>481553</v>
      </c>
      <c r="D4391" t="s">
        <v>6669</v>
      </c>
      <c r="E4391" t="s">
        <v>13980</v>
      </c>
      <c r="F4391" t="s">
        <v>13986</v>
      </c>
      <c r="G4391" t="s">
        <v>6672</v>
      </c>
      <c r="H4391" t="s">
        <v>13981</v>
      </c>
      <c r="I4391" t="s">
        <v>13987</v>
      </c>
      <c r="J4391">
        <v>0</v>
      </c>
      <c r="K4391">
        <v>0</v>
      </c>
      <c r="L4391">
        <v>0</v>
      </c>
      <c r="M4391">
        <v>0</v>
      </c>
      <c r="N4391">
        <v>0</v>
      </c>
      <c r="O4391">
        <v>0</v>
      </c>
    </row>
    <row r="4392" spans="1:15">
      <c r="A4392">
        <v>1395</v>
      </c>
      <c r="B4392">
        <v>4815</v>
      </c>
      <c r="C4392" s="10">
        <v>481542</v>
      </c>
      <c r="D4392" t="s">
        <v>6669</v>
      </c>
      <c r="E4392" t="s">
        <v>13980</v>
      </c>
      <c r="F4392" t="s">
        <v>13988</v>
      </c>
      <c r="G4392" t="s">
        <v>6672</v>
      </c>
      <c r="H4392" t="s">
        <v>13981</v>
      </c>
      <c r="I4392" t="s">
        <v>13989</v>
      </c>
      <c r="J4392">
        <v>0</v>
      </c>
      <c r="K4392">
        <v>0</v>
      </c>
      <c r="L4392">
        <v>0</v>
      </c>
      <c r="M4392">
        <v>0</v>
      </c>
      <c r="N4392">
        <v>0</v>
      </c>
      <c r="O4392">
        <v>0</v>
      </c>
    </row>
    <row r="4393" spans="1:15">
      <c r="A4393">
        <v>1395</v>
      </c>
      <c r="B4393">
        <v>4815</v>
      </c>
      <c r="C4393" s="10">
        <v>481551</v>
      </c>
      <c r="D4393" t="s">
        <v>6669</v>
      </c>
      <c r="E4393" t="s">
        <v>13980</v>
      </c>
      <c r="F4393" t="s">
        <v>12023</v>
      </c>
      <c r="G4393" t="s">
        <v>6672</v>
      </c>
      <c r="H4393" t="s">
        <v>13981</v>
      </c>
      <c r="I4393" t="s">
        <v>13990</v>
      </c>
      <c r="J4393">
        <v>0</v>
      </c>
      <c r="K4393">
        <v>0</v>
      </c>
      <c r="L4393">
        <v>0</v>
      </c>
      <c r="M4393">
        <v>0</v>
      </c>
      <c r="N4393">
        <v>0</v>
      </c>
      <c r="O4393">
        <v>0</v>
      </c>
    </row>
    <row r="4394" spans="1:15">
      <c r="A4394">
        <v>1395</v>
      </c>
      <c r="B4394">
        <v>4815</v>
      </c>
      <c r="C4394" s="10">
        <v>481522</v>
      </c>
      <c r="D4394" t="s">
        <v>6669</v>
      </c>
      <c r="E4394" t="s">
        <v>13980</v>
      </c>
      <c r="F4394" t="s">
        <v>13991</v>
      </c>
      <c r="G4394" t="s">
        <v>6672</v>
      </c>
      <c r="H4394" t="s">
        <v>13981</v>
      </c>
      <c r="I4394" t="s">
        <v>13992</v>
      </c>
      <c r="J4394">
        <v>0</v>
      </c>
      <c r="K4394">
        <v>0</v>
      </c>
      <c r="L4394">
        <v>0</v>
      </c>
      <c r="M4394">
        <v>0</v>
      </c>
      <c r="N4394">
        <v>0</v>
      </c>
      <c r="O4394">
        <v>0</v>
      </c>
    </row>
    <row r="4395" spans="1:15">
      <c r="A4395">
        <v>1395</v>
      </c>
      <c r="B4395">
        <v>4815</v>
      </c>
      <c r="C4395" s="10">
        <v>481512</v>
      </c>
      <c r="D4395" t="s">
        <v>6669</v>
      </c>
      <c r="E4395" t="s">
        <v>13980</v>
      </c>
      <c r="F4395" t="s">
        <v>13993</v>
      </c>
      <c r="G4395" t="s">
        <v>6672</v>
      </c>
      <c r="H4395" t="s">
        <v>13981</v>
      </c>
      <c r="I4395" t="s">
        <v>13994</v>
      </c>
      <c r="J4395">
        <v>0</v>
      </c>
      <c r="K4395">
        <v>0</v>
      </c>
      <c r="L4395">
        <v>0</v>
      </c>
      <c r="M4395">
        <v>0</v>
      </c>
      <c r="N4395">
        <v>0</v>
      </c>
      <c r="O4395">
        <v>0</v>
      </c>
    </row>
    <row r="4396" spans="1:15">
      <c r="A4396">
        <v>1395</v>
      </c>
      <c r="B4396">
        <v>4815</v>
      </c>
      <c r="C4396" s="10">
        <v>481554</v>
      </c>
      <c r="D4396" t="s">
        <v>6669</v>
      </c>
      <c r="E4396" t="s">
        <v>13980</v>
      </c>
      <c r="F4396" t="s">
        <v>13995</v>
      </c>
      <c r="G4396" t="s">
        <v>6672</v>
      </c>
      <c r="H4396" t="s">
        <v>13981</v>
      </c>
      <c r="I4396" t="s">
        <v>12995</v>
      </c>
      <c r="J4396">
        <v>0</v>
      </c>
      <c r="K4396">
        <v>0</v>
      </c>
      <c r="L4396">
        <v>0</v>
      </c>
      <c r="M4396">
        <v>0</v>
      </c>
      <c r="N4396">
        <v>0</v>
      </c>
      <c r="O4396">
        <v>0</v>
      </c>
    </row>
    <row r="4397" spans="1:15">
      <c r="A4397">
        <v>1395</v>
      </c>
      <c r="B4397">
        <v>4815</v>
      </c>
      <c r="C4397" s="10">
        <v>481543</v>
      </c>
      <c r="D4397" t="s">
        <v>6669</v>
      </c>
      <c r="E4397" t="s">
        <v>13980</v>
      </c>
      <c r="F4397" t="s">
        <v>10800</v>
      </c>
      <c r="G4397" t="s">
        <v>6672</v>
      </c>
      <c r="H4397" t="s">
        <v>13981</v>
      </c>
      <c r="I4397" t="s">
        <v>11515</v>
      </c>
      <c r="J4397">
        <v>0</v>
      </c>
      <c r="K4397">
        <v>0</v>
      </c>
      <c r="L4397">
        <v>0</v>
      </c>
      <c r="M4397">
        <v>0</v>
      </c>
      <c r="N4397">
        <v>0</v>
      </c>
      <c r="O4397">
        <v>0</v>
      </c>
    </row>
    <row r="4398" spans="1:15">
      <c r="A4398">
        <v>1395</v>
      </c>
      <c r="B4398">
        <v>4815</v>
      </c>
      <c r="C4398" s="10">
        <v>481563</v>
      </c>
      <c r="D4398" t="s">
        <v>6669</v>
      </c>
      <c r="E4398" t="s">
        <v>13980</v>
      </c>
      <c r="F4398" t="s">
        <v>13996</v>
      </c>
      <c r="G4398" t="s">
        <v>6672</v>
      </c>
      <c r="H4398" t="s">
        <v>13981</v>
      </c>
      <c r="I4398" t="s">
        <v>13997</v>
      </c>
      <c r="J4398">
        <v>0</v>
      </c>
      <c r="K4398">
        <v>0</v>
      </c>
      <c r="L4398">
        <v>0</v>
      </c>
      <c r="M4398">
        <v>0</v>
      </c>
      <c r="N4398">
        <v>0</v>
      </c>
      <c r="O4398">
        <v>0</v>
      </c>
    </row>
    <row r="4399" spans="1:15">
      <c r="A4399">
        <v>1395</v>
      </c>
      <c r="B4399">
        <v>4815</v>
      </c>
      <c r="C4399" s="10">
        <v>481511</v>
      </c>
      <c r="D4399" t="s">
        <v>6669</v>
      </c>
      <c r="E4399" t="s">
        <v>13980</v>
      </c>
      <c r="F4399" t="s">
        <v>13998</v>
      </c>
      <c r="G4399" t="s">
        <v>6672</v>
      </c>
      <c r="H4399" t="s">
        <v>13981</v>
      </c>
      <c r="I4399" t="s">
        <v>13999</v>
      </c>
      <c r="J4399">
        <v>0</v>
      </c>
      <c r="K4399">
        <v>0</v>
      </c>
      <c r="L4399">
        <v>0</v>
      </c>
      <c r="M4399">
        <v>0</v>
      </c>
      <c r="N4399">
        <v>0</v>
      </c>
      <c r="O4399">
        <v>0</v>
      </c>
    </row>
    <row r="4400" spans="1:15">
      <c r="A4400">
        <v>1395</v>
      </c>
      <c r="B4400">
        <v>4815</v>
      </c>
      <c r="C4400" s="10">
        <v>481521</v>
      </c>
      <c r="D4400" t="s">
        <v>6669</v>
      </c>
      <c r="E4400" t="s">
        <v>13980</v>
      </c>
      <c r="F4400" t="s">
        <v>8550</v>
      </c>
      <c r="G4400" t="s">
        <v>6672</v>
      </c>
      <c r="H4400" t="s">
        <v>13981</v>
      </c>
      <c r="I4400" t="s">
        <v>8551</v>
      </c>
      <c r="J4400">
        <v>0</v>
      </c>
      <c r="K4400">
        <v>0</v>
      </c>
      <c r="L4400">
        <v>0</v>
      </c>
      <c r="M4400">
        <v>0</v>
      </c>
      <c r="N4400">
        <v>0</v>
      </c>
      <c r="O4400">
        <v>0</v>
      </c>
    </row>
    <row r="4401" spans="1:15">
      <c r="A4401">
        <v>1395</v>
      </c>
      <c r="B4401">
        <v>4815</v>
      </c>
      <c r="C4401" s="10">
        <v>481561</v>
      </c>
      <c r="D4401" t="s">
        <v>6669</v>
      </c>
      <c r="E4401" t="s">
        <v>13980</v>
      </c>
      <c r="F4401" t="s">
        <v>7949</v>
      </c>
      <c r="G4401" t="s">
        <v>6672</v>
      </c>
      <c r="H4401" t="s">
        <v>13981</v>
      </c>
      <c r="I4401" t="s">
        <v>7950</v>
      </c>
      <c r="J4401">
        <v>0</v>
      </c>
      <c r="K4401">
        <v>0</v>
      </c>
      <c r="L4401">
        <v>0</v>
      </c>
      <c r="M4401">
        <v>0</v>
      </c>
      <c r="N4401">
        <v>0</v>
      </c>
      <c r="O4401">
        <v>0</v>
      </c>
    </row>
    <row r="4402" spans="1:15">
      <c r="A4402">
        <v>1395</v>
      </c>
      <c r="B4402">
        <v>4815</v>
      </c>
      <c r="C4402" s="10">
        <v>481501</v>
      </c>
      <c r="D4402" t="s">
        <v>6669</v>
      </c>
      <c r="E4402" t="s">
        <v>13980</v>
      </c>
      <c r="F4402" t="s">
        <v>9776</v>
      </c>
      <c r="G4402" t="s">
        <v>6672</v>
      </c>
      <c r="H4402" t="s">
        <v>13981</v>
      </c>
      <c r="I4402" t="s">
        <v>9777</v>
      </c>
      <c r="J4402">
        <v>0</v>
      </c>
      <c r="K4402">
        <v>0</v>
      </c>
      <c r="L4402">
        <v>0</v>
      </c>
      <c r="M4402">
        <v>0</v>
      </c>
      <c r="N4402">
        <v>0</v>
      </c>
      <c r="O4402">
        <v>0</v>
      </c>
    </row>
    <row r="4403" spans="1:15">
      <c r="A4403">
        <v>1395</v>
      </c>
      <c r="B4403">
        <v>4815</v>
      </c>
      <c r="C4403" s="10">
        <v>481502</v>
      </c>
      <c r="D4403" t="s">
        <v>6669</v>
      </c>
      <c r="E4403" t="s">
        <v>13980</v>
      </c>
      <c r="F4403" t="s">
        <v>8586</v>
      </c>
      <c r="G4403" t="s">
        <v>6672</v>
      </c>
      <c r="H4403" t="s">
        <v>13981</v>
      </c>
      <c r="I4403" t="s">
        <v>8587</v>
      </c>
      <c r="J4403">
        <v>0</v>
      </c>
      <c r="K4403">
        <v>0</v>
      </c>
      <c r="L4403">
        <v>0</v>
      </c>
      <c r="M4403">
        <v>0</v>
      </c>
      <c r="N4403">
        <v>0</v>
      </c>
      <c r="O4403">
        <v>0</v>
      </c>
    </row>
    <row r="4404" spans="1:15">
      <c r="A4404">
        <v>1395</v>
      </c>
      <c r="B4404">
        <v>4815</v>
      </c>
      <c r="C4404" s="10">
        <v>481552</v>
      </c>
      <c r="D4404" t="s">
        <v>6669</v>
      </c>
      <c r="E4404" t="s">
        <v>13980</v>
      </c>
      <c r="F4404" t="s">
        <v>14000</v>
      </c>
      <c r="G4404" t="s">
        <v>6672</v>
      </c>
      <c r="H4404" t="s">
        <v>13981</v>
      </c>
      <c r="I4404" t="s">
        <v>14001</v>
      </c>
      <c r="J4404">
        <v>0</v>
      </c>
      <c r="K4404">
        <v>0</v>
      </c>
      <c r="L4404">
        <v>0</v>
      </c>
      <c r="M4404">
        <v>0</v>
      </c>
      <c r="N4404">
        <v>0</v>
      </c>
      <c r="O4404">
        <v>0</v>
      </c>
    </row>
    <row r="4405" spans="1:15">
      <c r="A4405">
        <v>1395</v>
      </c>
      <c r="B4405">
        <v>4815</v>
      </c>
      <c r="C4405" s="10">
        <v>481544</v>
      </c>
      <c r="D4405" t="s">
        <v>6669</v>
      </c>
      <c r="E4405" t="s">
        <v>13980</v>
      </c>
      <c r="F4405" t="s">
        <v>8616</v>
      </c>
      <c r="G4405" t="s">
        <v>6672</v>
      </c>
      <c r="H4405" t="s">
        <v>13981</v>
      </c>
      <c r="I4405" t="s">
        <v>8617</v>
      </c>
      <c r="J4405">
        <v>0</v>
      </c>
      <c r="K4405">
        <v>0</v>
      </c>
      <c r="L4405">
        <v>0</v>
      </c>
      <c r="M4405">
        <v>0</v>
      </c>
      <c r="N4405">
        <v>0</v>
      </c>
      <c r="O4405">
        <v>0</v>
      </c>
    </row>
    <row r="4406" spans="1:15">
      <c r="A4406">
        <v>1395</v>
      </c>
      <c r="B4406">
        <v>4815</v>
      </c>
      <c r="C4406" s="10">
        <v>481541</v>
      </c>
      <c r="D4406" t="s">
        <v>6669</v>
      </c>
      <c r="E4406" t="s">
        <v>13980</v>
      </c>
      <c r="F4406" t="s">
        <v>14002</v>
      </c>
      <c r="G4406" t="s">
        <v>6672</v>
      </c>
      <c r="H4406" t="s">
        <v>13981</v>
      </c>
      <c r="I4406" t="s">
        <v>14003</v>
      </c>
      <c r="J4406">
        <v>0</v>
      </c>
      <c r="K4406">
        <v>0</v>
      </c>
      <c r="L4406">
        <v>0</v>
      </c>
      <c r="M4406">
        <v>0</v>
      </c>
      <c r="N4406">
        <v>0</v>
      </c>
      <c r="O4406">
        <v>0</v>
      </c>
    </row>
    <row r="4407" spans="1:15">
      <c r="A4407">
        <v>1396</v>
      </c>
      <c r="B4407">
        <v>4816</v>
      </c>
      <c r="C4407" s="10">
        <v>481600</v>
      </c>
      <c r="D4407" t="s">
        <v>6669</v>
      </c>
      <c r="E4407" t="s">
        <v>14004</v>
      </c>
      <c r="F4407" t="s">
        <v>6671</v>
      </c>
      <c r="G4407" t="s">
        <v>6672</v>
      </c>
      <c r="H4407" t="s">
        <v>14005</v>
      </c>
      <c r="I4407" t="s">
        <v>6674</v>
      </c>
      <c r="J4407">
        <v>0</v>
      </c>
      <c r="K4407">
        <v>0</v>
      </c>
      <c r="L4407">
        <v>0</v>
      </c>
      <c r="M4407">
        <v>0</v>
      </c>
      <c r="N4407">
        <v>0</v>
      </c>
      <c r="O4407">
        <v>0</v>
      </c>
    </row>
    <row r="4408" spans="1:15">
      <c r="A4408">
        <v>1396</v>
      </c>
      <c r="B4408">
        <v>4816</v>
      </c>
      <c r="C4408" s="10">
        <v>481602</v>
      </c>
      <c r="D4408" t="s">
        <v>6669</v>
      </c>
      <c r="E4408" t="s">
        <v>14004</v>
      </c>
      <c r="F4408" t="s">
        <v>11309</v>
      </c>
      <c r="G4408" t="s">
        <v>6672</v>
      </c>
      <c r="H4408" t="s">
        <v>14005</v>
      </c>
      <c r="I4408" t="s">
        <v>11310</v>
      </c>
      <c r="J4408">
        <v>0</v>
      </c>
      <c r="K4408">
        <v>0</v>
      </c>
      <c r="L4408">
        <v>0</v>
      </c>
      <c r="M4408">
        <v>0</v>
      </c>
      <c r="N4408">
        <v>0</v>
      </c>
      <c r="O4408">
        <v>0</v>
      </c>
    </row>
    <row r="4409" spans="1:15">
      <c r="A4409">
        <v>1396</v>
      </c>
      <c r="B4409">
        <v>4816</v>
      </c>
      <c r="C4409" s="10">
        <v>481622</v>
      </c>
      <c r="D4409" t="s">
        <v>6669</v>
      </c>
      <c r="E4409" t="s">
        <v>14004</v>
      </c>
      <c r="F4409" t="s">
        <v>14006</v>
      </c>
      <c r="G4409" t="s">
        <v>6672</v>
      </c>
      <c r="H4409" t="s">
        <v>14005</v>
      </c>
      <c r="I4409" t="s">
        <v>14007</v>
      </c>
      <c r="J4409">
        <v>0</v>
      </c>
      <c r="K4409">
        <v>0</v>
      </c>
      <c r="L4409">
        <v>0</v>
      </c>
      <c r="M4409">
        <v>0</v>
      </c>
      <c r="N4409">
        <v>0</v>
      </c>
      <c r="O4409">
        <v>0</v>
      </c>
    </row>
    <row r="4410" spans="1:15">
      <c r="A4410">
        <v>1396</v>
      </c>
      <c r="B4410">
        <v>4816</v>
      </c>
      <c r="C4410" s="10">
        <v>481624</v>
      </c>
      <c r="D4410" t="s">
        <v>6669</v>
      </c>
      <c r="E4410" t="s">
        <v>14004</v>
      </c>
      <c r="F4410" t="s">
        <v>13629</v>
      </c>
      <c r="G4410" t="s">
        <v>6672</v>
      </c>
      <c r="H4410" t="s">
        <v>14005</v>
      </c>
      <c r="I4410" t="s">
        <v>14008</v>
      </c>
      <c r="J4410">
        <v>0</v>
      </c>
      <c r="K4410">
        <v>0</v>
      </c>
      <c r="L4410">
        <v>0</v>
      </c>
      <c r="M4410">
        <v>0</v>
      </c>
      <c r="N4410">
        <v>0</v>
      </c>
      <c r="O4410">
        <v>0</v>
      </c>
    </row>
    <row r="4411" spans="1:15">
      <c r="A4411">
        <v>1396</v>
      </c>
      <c r="B4411">
        <v>4816</v>
      </c>
      <c r="C4411" s="10">
        <v>481623</v>
      </c>
      <c r="D4411" t="s">
        <v>6669</v>
      </c>
      <c r="E4411" t="s">
        <v>14004</v>
      </c>
      <c r="F4411" t="s">
        <v>14009</v>
      </c>
      <c r="G4411" t="s">
        <v>6672</v>
      </c>
      <c r="H4411" t="s">
        <v>14005</v>
      </c>
      <c r="I4411" t="s">
        <v>14010</v>
      </c>
      <c r="J4411">
        <v>0</v>
      </c>
      <c r="K4411">
        <v>0</v>
      </c>
      <c r="L4411">
        <v>0</v>
      </c>
      <c r="M4411">
        <v>0</v>
      </c>
      <c r="N4411">
        <v>0</v>
      </c>
      <c r="O4411">
        <v>0</v>
      </c>
    </row>
    <row r="4412" spans="1:15">
      <c r="A4412">
        <v>1396</v>
      </c>
      <c r="B4412">
        <v>4816</v>
      </c>
      <c r="C4412" s="10">
        <v>481603</v>
      </c>
      <c r="D4412" t="s">
        <v>6669</v>
      </c>
      <c r="E4412" t="s">
        <v>14004</v>
      </c>
      <c r="F4412" t="s">
        <v>14011</v>
      </c>
      <c r="G4412" t="s">
        <v>6672</v>
      </c>
      <c r="H4412" t="s">
        <v>14005</v>
      </c>
      <c r="I4412" t="s">
        <v>14012</v>
      </c>
      <c r="J4412">
        <v>0</v>
      </c>
      <c r="K4412">
        <v>0</v>
      </c>
      <c r="L4412">
        <v>0</v>
      </c>
      <c r="M4412">
        <v>0</v>
      </c>
      <c r="N4412">
        <v>0</v>
      </c>
      <c r="O4412">
        <v>0</v>
      </c>
    </row>
    <row r="4413" spans="1:15">
      <c r="A4413">
        <v>1396</v>
      </c>
      <c r="B4413">
        <v>4816</v>
      </c>
      <c r="C4413" s="10">
        <v>481614</v>
      </c>
      <c r="D4413" t="s">
        <v>6669</v>
      </c>
      <c r="E4413" t="s">
        <v>14004</v>
      </c>
      <c r="F4413" t="s">
        <v>14013</v>
      </c>
      <c r="G4413" t="s">
        <v>6672</v>
      </c>
      <c r="H4413" t="s">
        <v>14005</v>
      </c>
      <c r="I4413" t="s">
        <v>14014</v>
      </c>
      <c r="J4413">
        <v>0</v>
      </c>
      <c r="K4413">
        <v>0</v>
      </c>
      <c r="L4413">
        <v>0</v>
      </c>
      <c r="M4413">
        <v>0</v>
      </c>
      <c r="N4413">
        <v>0</v>
      </c>
      <c r="O4413">
        <v>0</v>
      </c>
    </row>
    <row r="4414" spans="1:15">
      <c r="A4414">
        <v>1396</v>
      </c>
      <c r="B4414">
        <v>4816</v>
      </c>
      <c r="C4414" s="10">
        <v>481604</v>
      </c>
      <c r="D4414" t="s">
        <v>6669</v>
      </c>
      <c r="E4414" t="s">
        <v>14004</v>
      </c>
      <c r="F4414" t="s">
        <v>10222</v>
      </c>
      <c r="G4414" t="s">
        <v>6672</v>
      </c>
      <c r="H4414" t="s">
        <v>14005</v>
      </c>
      <c r="I4414" t="s">
        <v>10223</v>
      </c>
      <c r="J4414">
        <v>0</v>
      </c>
      <c r="K4414">
        <v>0</v>
      </c>
      <c r="L4414">
        <v>0</v>
      </c>
      <c r="M4414">
        <v>0</v>
      </c>
      <c r="N4414">
        <v>0</v>
      </c>
      <c r="O4414">
        <v>0</v>
      </c>
    </row>
    <row r="4415" spans="1:15">
      <c r="A4415">
        <v>1396</v>
      </c>
      <c r="B4415">
        <v>4816</v>
      </c>
      <c r="C4415" s="10">
        <v>481621</v>
      </c>
      <c r="D4415" t="s">
        <v>6669</v>
      </c>
      <c r="E4415" t="s">
        <v>14004</v>
      </c>
      <c r="F4415" t="s">
        <v>14015</v>
      </c>
      <c r="G4415" t="s">
        <v>6672</v>
      </c>
      <c r="H4415" t="s">
        <v>14005</v>
      </c>
      <c r="I4415" t="s">
        <v>14016</v>
      </c>
      <c r="J4415">
        <v>0</v>
      </c>
      <c r="K4415">
        <v>0</v>
      </c>
      <c r="L4415">
        <v>0</v>
      </c>
      <c r="M4415">
        <v>0</v>
      </c>
      <c r="N4415">
        <v>0</v>
      </c>
      <c r="O4415">
        <v>0</v>
      </c>
    </row>
    <row r="4416" spans="1:15">
      <c r="A4416">
        <v>1396</v>
      </c>
      <c r="B4416">
        <v>4816</v>
      </c>
      <c r="C4416" s="10">
        <v>481613</v>
      </c>
      <c r="D4416" t="s">
        <v>6669</v>
      </c>
      <c r="E4416" t="s">
        <v>14004</v>
      </c>
      <c r="F4416" t="s">
        <v>14017</v>
      </c>
      <c r="G4416" t="s">
        <v>6672</v>
      </c>
      <c r="H4416" t="s">
        <v>14005</v>
      </c>
      <c r="I4416" t="s">
        <v>14018</v>
      </c>
      <c r="J4416">
        <v>0</v>
      </c>
      <c r="K4416">
        <v>0</v>
      </c>
      <c r="L4416">
        <v>0</v>
      </c>
      <c r="M4416">
        <v>0</v>
      </c>
      <c r="N4416">
        <v>0</v>
      </c>
      <c r="O4416">
        <v>0</v>
      </c>
    </row>
    <row r="4417" spans="1:15">
      <c r="A4417">
        <v>1396</v>
      </c>
      <c r="B4417">
        <v>4816</v>
      </c>
      <c r="C4417" s="10">
        <v>481611</v>
      </c>
      <c r="D4417" t="s">
        <v>6669</v>
      </c>
      <c r="E4417" t="s">
        <v>14004</v>
      </c>
      <c r="F4417" t="s">
        <v>14019</v>
      </c>
      <c r="G4417" t="s">
        <v>6672</v>
      </c>
      <c r="H4417" t="s">
        <v>14005</v>
      </c>
      <c r="I4417" t="s">
        <v>14020</v>
      </c>
      <c r="J4417">
        <v>0</v>
      </c>
      <c r="K4417">
        <v>0</v>
      </c>
      <c r="L4417">
        <v>0</v>
      </c>
      <c r="M4417">
        <v>0</v>
      </c>
      <c r="N4417">
        <v>0</v>
      </c>
      <c r="O4417">
        <v>0</v>
      </c>
    </row>
    <row r="4418" spans="1:15">
      <c r="A4418">
        <v>1396</v>
      </c>
      <c r="B4418">
        <v>4816</v>
      </c>
      <c r="C4418" s="10">
        <v>481631</v>
      </c>
      <c r="D4418" t="s">
        <v>6669</v>
      </c>
      <c r="E4418" t="s">
        <v>14004</v>
      </c>
      <c r="F4418" t="s">
        <v>14021</v>
      </c>
      <c r="G4418" t="s">
        <v>6672</v>
      </c>
      <c r="H4418" t="s">
        <v>14005</v>
      </c>
      <c r="I4418" t="s">
        <v>14022</v>
      </c>
      <c r="J4418">
        <v>0</v>
      </c>
      <c r="K4418">
        <v>0</v>
      </c>
      <c r="L4418">
        <v>0</v>
      </c>
      <c r="M4418">
        <v>0</v>
      </c>
      <c r="N4418">
        <v>0</v>
      </c>
      <c r="O4418">
        <v>0</v>
      </c>
    </row>
    <row r="4419" spans="1:15">
      <c r="A4419">
        <v>1396</v>
      </c>
      <c r="B4419">
        <v>4816</v>
      </c>
      <c r="C4419" s="10">
        <v>481615</v>
      </c>
      <c r="D4419" t="s">
        <v>6669</v>
      </c>
      <c r="E4419" t="s">
        <v>14004</v>
      </c>
      <c r="F4419" t="s">
        <v>11782</v>
      </c>
      <c r="G4419" t="s">
        <v>6672</v>
      </c>
      <c r="H4419" t="s">
        <v>14005</v>
      </c>
      <c r="I4419" t="s">
        <v>14023</v>
      </c>
      <c r="J4419">
        <v>0</v>
      </c>
      <c r="K4419">
        <v>0</v>
      </c>
      <c r="L4419">
        <v>0</v>
      </c>
      <c r="M4419">
        <v>0</v>
      </c>
      <c r="N4419">
        <v>0</v>
      </c>
      <c r="O4419">
        <v>0</v>
      </c>
    </row>
    <row r="4420" spans="1:15">
      <c r="A4420">
        <v>1396</v>
      </c>
      <c r="B4420">
        <v>4816</v>
      </c>
      <c r="C4420" s="10">
        <v>481601</v>
      </c>
      <c r="D4420" t="s">
        <v>6669</v>
      </c>
      <c r="E4420" t="s">
        <v>14004</v>
      </c>
      <c r="F4420" t="s">
        <v>8608</v>
      </c>
      <c r="G4420" t="s">
        <v>6672</v>
      </c>
      <c r="H4420" t="s">
        <v>14005</v>
      </c>
      <c r="I4420" t="s">
        <v>8609</v>
      </c>
      <c r="J4420">
        <v>0</v>
      </c>
      <c r="K4420">
        <v>0</v>
      </c>
      <c r="L4420">
        <v>0</v>
      </c>
      <c r="M4420">
        <v>0</v>
      </c>
      <c r="N4420">
        <v>0</v>
      </c>
      <c r="O4420">
        <v>0</v>
      </c>
    </row>
    <row r="4421" spans="1:15">
      <c r="A4421">
        <v>1396</v>
      </c>
      <c r="B4421">
        <v>4816</v>
      </c>
      <c r="C4421" s="10">
        <v>481612</v>
      </c>
      <c r="D4421" t="s">
        <v>6669</v>
      </c>
      <c r="E4421" t="s">
        <v>14004</v>
      </c>
      <c r="F4421" t="s">
        <v>14024</v>
      </c>
      <c r="G4421" t="s">
        <v>6672</v>
      </c>
      <c r="H4421" t="s">
        <v>14005</v>
      </c>
      <c r="I4421" t="s">
        <v>14025</v>
      </c>
      <c r="J4421">
        <v>0</v>
      </c>
      <c r="K4421">
        <v>0</v>
      </c>
      <c r="L4421">
        <v>0</v>
      </c>
      <c r="M4421">
        <v>0</v>
      </c>
      <c r="N4421">
        <v>0</v>
      </c>
      <c r="O4421">
        <v>0</v>
      </c>
    </row>
    <row r="4422" spans="1:15">
      <c r="A4422">
        <v>1396</v>
      </c>
      <c r="B4422">
        <v>4816</v>
      </c>
      <c r="C4422" s="10">
        <v>481605</v>
      </c>
      <c r="D4422" t="s">
        <v>6669</v>
      </c>
      <c r="E4422" t="s">
        <v>14004</v>
      </c>
      <c r="F4422" t="s">
        <v>14026</v>
      </c>
      <c r="G4422" t="s">
        <v>6672</v>
      </c>
      <c r="H4422" t="s">
        <v>14005</v>
      </c>
      <c r="I4422" t="s">
        <v>14027</v>
      </c>
      <c r="J4422">
        <v>0</v>
      </c>
      <c r="K4422">
        <v>0</v>
      </c>
      <c r="L4422">
        <v>0</v>
      </c>
      <c r="M4422">
        <v>0</v>
      </c>
      <c r="N4422">
        <v>0</v>
      </c>
      <c r="O4422">
        <v>0</v>
      </c>
    </row>
    <row r="4423" spans="1:15">
      <c r="A4423">
        <v>1397</v>
      </c>
      <c r="B4423">
        <v>4817</v>
      </c>
      <c r="C4423" s="10">
        <v>481700</v>
      </c>
      <c r="D4423" t="s">
        <v>6669</v>
      </c>
      <c r="E4423" t="s">
        <v>14028</v>
      </c>
      <c r="F4423" t="s">
        <v>6671</v>
      </c>
      <c r="G4423" t="s">
        <v>6672</v>
      </c>
      <c r="H4423" t="s">
        <v>14029</v>
      </c>
      <c r="I4423" t="s">
        <v>6674</v>
      </c>
      <c r="J4423">
        <v>0</v>
      </c>
      <c r="K4423">
        <v>0</v>
      </c>
      <c r="L4423">
        <v>0</v>
      </c>
      <c r="M4423">
        <v>0</v>
      </c>
      <c r="N4423">
        <v>0</v>
      </c>
      <c r="O4423">
        <v>0</v>
      </c>
    </row>
    <row r="4424" spans="1:15">
      <c r="A4424">
        <v>1397</v>
      </c>
      <c r="B4424">
        <v>4817</v>
      </c>
      <c r="C4424" s="10">
        <v>481752</v>
      </c>
      <c r="D4424" t="s">
        <v>6669</v>
      </c>
      <c r="E4424" t="s">
        <v>14028</v>
      </c>
      <c r="F4424" t="s">
        <v>13882</v>
      </c>
      <c r="G4424" t="s">
        <v>6672</v>
      </c>
      <c r="H4424" t="s">
        <v>14029</v>
      </c>
      <c r="I4424" t="s">
        <v>13883</v>
      </c>
      <c r="J4424">
        <v>0</v>
      </c>
      <c r="K4424">
        <v>0</v>
      </c>
      <c r="L4424">
        <v>0</v>
      </c>
      <c r="M4424">
        <v>0</v>
      </c>
      <c r="N4424">
        <v>0</v>
      </c>
      <c r="O4424">
        <v>0</v>
      </c>
    </row>
    <row r="4425" spans="1:15">
      <c r="A4425">
        <v>1397</v>
      </c>
      <c r="B4425">
        <v>4817</v>
      </c>
      <c r="C4425" s="10">
        <v>481711</v>
      </c>
      <c r="D4425" t="s">
        <v>6669</v>
      </c>
      <c r="E4425" t="s">
        <v>14028</v>
      </c>
      <c r="F4425" t="s">
        <v>14030</v>
      </c>
      <c r="G4425" t="s">
        <v>6672</v>
      </c>
      <c r="H4425" t="s">
        <v>14029</v>
      </c>
      <c r="I4425" t="s">
        <v>14031</v>
      </c>
      <c r="J4425">
        <v>0</v>
      </c>
      <c r="K4425">
        <v>0</v>
      </c>
      <c r="L4425">
        <v>0</v>
      </c>
      <c r="M4425">
        <v>0</v>
      </c>
      <c r="N4425">
        <v>0</v>
      </c>
      <c r="O4425">
        <v>0</v>
      </c>
    </row>
    <row r="4426" spans="1:15">
      <c r="A4426">
        <v>1397</v>
      </c>
      <c r="B4426">
        <v>4817</v>
      </c>
      <c r="C4426" s="10">
        <v>481722</v>
      </c>
      <c r="D4426" t="s">
        <v>6669</v>
      </c>
      <c r="E4426" t="s">
        <v>14028</v>
      </c>
      <c r="F4426" t="s">
        <v>14032</v>
      </c>
      <c r="G4426" t="s">
        <v>6672</v>
      </c>
      <c r="H4426" t="s">
        <v>14029</v>
      </c>
      <c r="I4426" t="s">
        <v>14033</v>
      </c>
      <c r="J4426">
        <v>0</v>
      </c>
      <c r="K4426">
        <v>0</v>
      </c>
      <c r="L4426">
        <v>0</v>
      </c>
      <c r="M4426">
        <v>0</v>
      </c>
      <c r="N4426">
        <v>0</v>
      </c>
      <c r="O4426">
        <v>0</v>
      </c>
    </row>
    <row r="4427" spans="1:15">
      <c r="A4427">
        <v>1397</v>
      </c>
      <c r="B4427">
        <v>4817</v>
      </c>
      <c r="C4427" s="10">
        <v>481723</v>
      </c>
      <c r="D4427" t="s">
        <v>6669</v>
      </c>
      <c r="E4427" t="s">
        <v>14028</v>
      </c>
      <c r="F4427" t="s">
        <v>14034</v>
      </c>
      <c r="G4427" t="s">
        <v>6672</v>
      </c>
      <c r="H4427" t="s">
        <v>14029</v>
      </c>
      <c r="I4427" t="s">
        <v>14035</v>
      </c>
      <c r="J4427">
        <v>0</v>
      </c>
      <c r="K4427">
        <v>0</v>
      </c>
      <c r="L4427">
        <v>0</v>
      </c>
      <c r="M4427">
        <v>0</v>
      </c>
      <c r="N4427">
        <v>0</v>
      </c>
      <c r="O4427">
        <v>0</v>
      </c>
    </row>
    <row r="4428" spans="1:15">
      <c r="A4428">
        <v>1397</v>
      </c>
      <c r="B4428">
        <v>4817</v>
      </c>
      <c r="C4428" s="10">
        <v>481712</v>
      </c>
      <c r="D4428" t="s">
        <v>6669</v>
      </c>
      <c r="E4428" t="s">
        <v>14028</v>
      </c>
      <c r="F4428" t="s">
        <v>11322</v>
      </c>
      <c r="G4428" t="s">
        <v>6672</v>
      </c>
      <c r="H4428" t="s">
        <v>14029</v>
      </c>
      <c r="I4428" t="s">
        <v>11323</v>
      </c>
      <c r="J4428">
        <v>0</v>
      </c>
      <c r="K4428">
        <v>0</v>
      </c>
      <c r="L4428">
        <v>0</v>
      </c>
      <c r="M4428">
        <v>0</v>
      </c>
      <c r="N4428">
        <v>0</v>
      </c>
      <c r="O4428">
        <v>0</v>
      </c>
    </row>
    <row r="4429" spans="1:15">
      <c r="A4429">
        <v>1397</v>
      </c>
      <c r="B4429">
        <v>4817</v>
      </c>
      <c r="C4429" s="10">
        <v>481741</v>
      </c>
      <c r="D4429" t="s">
        <v>6669</v>
      </c>
      <c r="E4429" t="s">
        <v>14028</v>
      </c>
      <c r="F4429" t="s">
        <v>14036</v>
      </c>
      <c r="G4429" t="s">
        <v>6672</v>
      </c>
      <c r="H4429" t="s">
        <v>14029</v>
      </c>
      <c r="I4429" t="s">
        <v>14037</v>
      </c>
      <c r="J4429">
        <v>0</v>
      </c>
      <c r="K4429">
        <v>0</v>
      </c>
      <c r="L4429">
        <v>0</v>
      </c>
      <c r="M4429">
        <v>0</v>
      </c>
      <c r="N4429">
        <v>0</v>
      </c>
      <c r="O4429">
        <v>0</v>
      </c>
    </row>
    <row r="4430" spans="1:15">
      <c r="A4430">
        <v>1397</v>
      </c>
      <c r="B4430">
        <v>4817</v>
      </c>
      <c r="C4430" s="10">
        <v>481751</v>
      </c>
      <c r="D4430" t="s">
        <v>6669</v>
      </c>
      <c r="E4430" t="s">
        <v>14028</v>
      </c>
      <c r="F4430" t="s">
        <v>14038</v>
      </c>
      <c r="G4430" t="s">
        <v>6672</v>
      </c>
      <c r="H4430" t="s">
        <v>14029</v>
      </c>
      <c r="I4430" t="s">
        <v>14039</v>
      </c>
      <c r="J4430">
        <v>0</v>
      </c>
      <c r="K4430">
        <v>0</v>
      </c>
      <c r="L4430">
        <v>0</v>
      </c>
      <c r="M4430">
        <v>0</v>
      </c>
      <c r="N4430">
        <v>0</v>
      </c>
      <c r="O4430">
        <v>0</v>
      </c>
    </row>
    <row r="4431" spans="1:15">
      <c r="A4431">
        <v>1397</v>
      </c>
      <c r="B4431">
        <v>4817</v>
      </c>
      <c r="C4431" s="10">
        <v>481724</v>
      </c>
      <c r="D4431" t="s">
        <v>6669</v>
      </c>
      <c r="E4431" t="s">
        <v>14028</v>
      </c>
      <c r="F4431" t="s">
        <v>10821</v>
      </c>
      <c r="G4431" t="s">
        <v>6672</v>
      </c>
      <c r="H4431" t="s">
        <v>14029</v>
      </c>
      <c r="I4431" t="s">
        <v>14040</v>
      </c>
      <c r="J4431">
        <v>0</v>
      </c>
      <c r="K4431">
        <v>0</v>
      </c>
      <c r="L4431">
        <v>0</v>
      </c>
      <c r="M4431">
        <v>0</v>
      </c>
      <c r="N4431">
        <v>0</v>
      </c>
      <c r="O4431">
        <v>0</v>
      </c>
    </row>
    <row r="4432" spans="1:15">
      <c r="A4432">
        <v>1397</v>
      </c>
      <c r="B4432">
        <v>4817</v>
      </c>
      <c r="C4432" s="10">
        <v>481721</v>
      </c>
      <c r="D4432" t="s">
        <v>6669</v>
      </c>
      <c r="E4432" t="s">
        <v>14028</v>
      </c>
      <c r="F4432" t="s">
        <v>14041</v>
      </c>
      <c r="G4432" t="s">
        <v>6672</v>
      </c>
      <c r="H4432" t="s">
        <v>14029</v>
      </c>
      <c r="I4432" t="s">
        <v>14042</v>
      </c>
      <c r="J4432">
        <v>0</v>
      </c>
      <c r="K4432">
        <v>0</v>
      </c>
      <c r="L4432">
        <v>0</v>
      </c>
      <c r="M4432">
        <v>0</v>
      </c>
      <c r="N4432">
        <v>0</v>
      </c>
      <c r="O4432">
        <v>0</v>
      </c>
    </row>
    <row r="4433" spans="1:15">
      <c r="A4433">
        <v>1397</v>
      </c>
      <c r="B4433">
        <v>4817</v>
      </c>
      <c r="C4433" s="10">
        <v>481731</v>
      </c>
      <c r="D4433" t="s">
        <v>6669</v>
      </c>
      <c r="E4433" t="s">
        <v>14028</v>
      </c>
      <c r="F4433" t="s">
        <v>14043</v>
      </c>
      <c r="G4433" t="s">
        <v>6672</v>
      </c>
      <c r="H4433" t="s">
        <v>14029</v>
      </c>
      <c r="I4433" t="s">
        <v>14044</v>
      </c>
      <c r="J4433">
        <v>0</v>
      </c>
      <c r="K4433">
        <v>0</v>
      </c>
      <c r="L4433">
        <v>0</v>
      </c>
      <c r="M4433">
        <v>0</v>
      </c>
      <c r="N4433">
        <v>0</v>
      </c>
      <c r="O4433">
        <v>0</v>
      </c>
    </row>
    <row r="4434" spans="1:15">
      <c r="A4434">
        <v>1398</v>
      </c>
      <c r="B4434">
        <v>4402</v>
      </c>
      <c r="C4434" s="10">
        <v>440200</v>
      </c>
      <c r="D4434" t="s">
        <v>6669</v>
      </c>
      <c r="E4434" t="s">
        <v>14045</v>
      </c>
      <c r="F4434" t="s">
        <v>6671</v>
      </c>
      <c r="G4434" t="s">
        <v>6672</v>
      </c>
      <c r="H4434" t="s">
        <v>14046</v>
      </c>
      <c r="I4434" t="s">
        <v>6674</v>
      </c>
      <c r="J4434">
        <v>0</v>
      </c>
      <c r="K4434">
        <v>0</v>
      </c>
      <c r="L4434">
        <v>0</v>
      </c>
      <c r="M4434">
        <v>0</v>
      </c>
      <c r="N4434">
        <v>0</v>
      </c>
      <c r="O4434">
        <v>0</v>
      </c>
    </row>
    <row r="4435" spans="1:15">
      <c r="A4435">
        <v>1398</v>
      </c>
      <c r="B4435">
        <v>4402</v>
      </c>
      <c r="C4435" s="10">
        <v>440215</v>
      </c>
      <c r="D4435" t="s">
        <v>6669</v>
      </c>
      <c r="E4435" t="s">
        <v>14045</v>
      </c>
      <c r="F4435" t="s">
        <v>14047</v>
      </c>
      <c r="G4435" t="s">
        <v>6672</v>
      </c>
      <c r="H4435" t="s">
        <v>14046</v>
      </c>
      <c r="I4435" t="s">
        <v>14048</v>
      </c>
      <c r="J4435">
        <v>0</v>
      </c>
      <c r="K4435">
        <v>0</v>
      </c>
      <c r="L4435">
        <v>0</v>
      </c>
      <c r="M4435">
        <v>0</v>
      </c>
      <c r="N4435">
        <v>0</v>
      </c>
      <c r="O4435">
        <v>0</v>
      </c>
    </row>
    <row r="4436" spans="1:15">
      <c r="A4436">
        <v>1398</v>
      </c>
      <c r="B4436">
        <v>4402</v>
      </c>
      <c r="C4436" s="10">
        <v>440201</v>
      </c>
      <c r="D4436" t="s">
        <v>6669</v>
      </c>
      <c r="E4436" t="s">
        <v>14045</v>
      </c>
      <c r="F4436" t="s">
        <v>8323</v>
      </c>
      <c r="G4436" t="s">
        <v>6672</v>
      </c>
      <c r="H4436" t="s">
        <v>14046</v>
      </c>
      <c r="I4436" t="s">
        <v>7518</v>
      </c>
      <c r="J4436">
        <v>0</v>
      </c>
      <c r="K4436">
        <v>0</v>
      </c>
      <c r="L4436">
        <v>0</v>
      </c>
      <c r="M4436">
        <v>1</v>
      </c>
      <c r="N4436">
        <v>0</v>
      </c>
      <c r="O4436">
        <v>0</v>
      </c>
    </row>
    <row r="4437" spans="1:15">
      <c r="A4437">
        <v>1398</v>
      </c>
      <c r="B4437">
        <v>4402</v>
      </c>
      <c r="C4437" s="10">
        <v>440201</v>
      </c>
      <c r="D4437" t="s">
        <v>6669</v>
      </c>
      <c r="E4437" t="s">
        <v>14045</v>
      </c>
      <c r="F4437" t="s">
        <v>8360</v>
      </c>
      <c r="G4437" t="s">
        <v>6672</v>
      </c>
      <c r="H4437" t="s">
        <v>14046</v>
      </c>
      <c r="I4437" t="s">
        <v>8361</v>
      </c>
      <c r="J4437">
        <v>0</v>
      </c>
      <c r="K4437">
        <v>0</v>
      </c>
      <c r="L4437">
        <v>0</v>
      </c>
      <c r="M4437">
        <v>1</v>
      </c>
      <c r="N4437">
        <v>0</v>
      </c>
      <c r="O4437">
        <v>0</v>
      </c>
    </row>
    <row r="4438" spans="1:15">
      <c r="A4438">
        <v>1398</v>
      </c>
      <c r="B4438">
        <v>4404</v>
      </c>
      <c r="C4438" s="10">
        <v>440454</v>
      </c>
      <c r="D4438" t="s">
        <v>6669</v>
      </c>
      <c r="E4438" t="s">
        <v>14045</v>
      </c>
      <c r="F4438" t="s">
        <v>14049</v>
      </c>
      <c r="G4438" t="s">
        <v>6672</v>
      </c>
      <c r="H4438" t="s">
        <v>14046</v>
      </c>
      <c r="I4438" t="s">
        <v>14050</v>
      </c>
      <c r="J4438">
        <v>0</v>
      </c>
      <c r="K4438">
        <v>0</v>
      </c>
      <c r="L4438">
        <v>0</v>
      </c>
      <c r="M4438">
        <v>0</v>
      </c>
      <c r="N4438">
        <v>0</v>
      </c>
      <c r="O4438">
        <v>0</v>
      </c>
    </row>
    <row r="4439" spans="1:15">
      <c r="A4439">
        <v>1398</v>
      </c>
      <c r="B4439">
        <v>4404</v>
      </c>
      <c r="C4439" s="10">
        <v>440451</v>
      </c>
      <c r="D4439" t="s">
        <v>6669</v>
      </c>
      <c r="E4439" t="s">
        <v>14045</v>
      </c>
      <c r="F4439" t="s">
        <v>14051</v>
      </c>
      <c r="G4439" t="s">
        <v>6672</v>
      </c>
      <c r="H4439" t="s">
        <v>14046</v>
      </c>
      <c r="I4439" t="s">
        <v>14052</v>
      </c>
      <c r="J4439">
        <v>0</v>
      </c>
      <c r="K4439">
        <v>0</v>
      </c>
      <c r="L4439">
        <v>0</v>
      </c>
      <c r="M4439">
        <v>1</v>
      </c>
      <c r="N4439">
        <v>0</v>
      </c>
      <c r="O4439">
        <v>0</v>
      </c>
    </row>
    <row r="4440" spans="1:15">
      <c r="A4440">
        <v>1398</v>
      </c>
      <c r="B4440">
        <v>4402</v>
      </c>
      <c r="C4440" s="10">
        <v>440223</v>
      </c>
      <c r="D4440" t="s">
        <v>6669</v>
      </c>
      <c r="E4440" t="s">
        <v>14045</v>
      </c>
      <c r="F4440" t="s">
        <v>13109</v>
      </c>
      <c r="G4440" t="s">
        <v>6672</v>
      </c>
      <c r="H4440" t="s">
        <v>14046</v>
      </c>
      <c r="I4440" t="s">
        <v>13110</v>
      </c>
      <c r="J4440">
        <v>0</v>
      </c>
      <c r="K4440">
        <v>0</v>
      </c>
      <c r="L4440">
        <v>0</v>
      </c>
      <c r="M4440">
        <v>0</v>
      </c>
      <c r="N4440">
        <v>0</v>
      </c>
      <c r="O4440">
        <v>0</v>
      </c>
    </row>
    <row r="4441" spans="1:15">
      <c r="A4441">
        <v>1398</v>
      </c>
      <c r="B4441">
        <v>4402</v>
      </c>
      <c r="C4441" s="10">
        <v>440201</v>
      </c>
      <c r="D4441" t="s">
        <v>6669</v>
      </c>
      <c r="E4441" t="s">
        <v>14045</v>
      </c>
      <c r="F4441" t="s">
        <v>14053</v>
      </c>
      <c r="G4441" t="s">
        <v>6672</v>
      </c>
      <c r="H4441" t="s">
        <v>14046</v>
      </c>
      <c r="I4441" t="s">
        <v>14054</v>
      </c>
      <c r="J4441">
        <v>0</v>
      </c>
      <c r="K4441">
        <v>0</v>
      </c>
      <c r="L4441">
        <v>0</v>
      </c>
      <c r="M4441">
        <v>1</v>
      </c>
      <c r="N4441">
        <v>0</v>
      </c>
      <c r="O4441">
        <v>0</v>
      </c>
    </row>
    <row r="4442" spans="1:15">
      <c r="A4442">
        <v>1398</v>
      </c>
      <c r="B4442">
        <v>4404</v>
      </c>
      <c r="C4442" s="10">
        <v>440453</v>
      </c>
      <c r="D4442" t="s">
        <v>6669</v>
      </c>
      <c r="E4442" t="s">
        <v>14045</v>
      </c>
      <c r="F4442" t="s">
        <v>14055</v>
      </c>
      <c r="G4442" t="s">
        <v>6672</v>
      </c>
      <c r="H4442" t="s">
        <v>14046</v>
      </c>
      <c r="I4442" t="s">
        <v>12727</v>
      </c>
      <c r="J4442">
        <v>0</v>
      </c>
      <c r="K4442">
        <v>0</v>
      </c>
      <c r="L4442">
        <v>0</v>
      </c>
      <c r="M4442">
        <v>1</v>
      </c>
      <c r="N4442">
        <v>0</v>
      </c>
      <c r="O4442">
        <v>0</v>
      </c>
    </row>
    <row r="4443" spans="1:15">
      <c r="A4443">
        <v>1398</v>
      </c>
      <c r="B4443">
        <v>4402</v>
      </c>
      <c r="C4443" s="10">
        <v>440201</v>
      </c>
      <c r="D4443" t="s">
        <v>6669</v>
      </c>
      <c r="E4443" t="s">
        <v>14045</v>
      </c>
      <c r="F4443" t="s">
        <v>9456</v>
      </c>
      <c r="G4443" t="s">
        <v>6672</v>
      </c>
      <c r="H4443" t="s">
        <v>14046</v>
      </c>
      <c r="I4443" t="s">
        <v>9457</v>
      </c>
      <c r="J4443">
        <v>0</v>
      </c>
      <c r="K4443">
        <v>0</v>
      </c>
      <c r="L4443">
        <v>0</v>
      </c>
      <c r="M4443">
        <v>1</v>
      </c>
      <c r="N4443">
        <v>0</v>
      </c>
      <c r="O4443">
        <v>0</v>
      </c>
    </row>
    <row r="4444" spans="1:15">
      <c r="A4444">
        <v>1398</v>
      </c>
      <c r="B4444">
        <v>4402</v>
      </c>
      <c r="C4444" s="10">
        <v>440222</v>
      </c>
      <c r="D4444" t="s">
        <v>6669</v>
      </c>
      <c r="E4444" t="s">
        <v>14045</v>
      </c>
      <c r="F4444" t="s">
        <v>10786</v>
      </c>
      <c r="G4444" t="s">
        <v>6672</v>
      </c>
      <c r="H4444" t="s">
        <v>14046</v>
      </c>
      <c r="I4444" t="s">
        <v>10787</v>
      </c>
      <c r="J4444">
        <v>0</v>
      </c>
      <c r="K4444">
        <v>0</v>
      </c>
      <c r="L4444">
        <v>0</v>
      </c>
      <c r="M4444">
        <v>0</v>
      </c>
      <c r="N4444">
        <v>0</v>
      </c>
      <c r="O4444">
        <v>0</v>
      </c>
    </row>
    <row r="4445" spans="1:15">
      <c r="A4445">
        <v>1398</v>
      </c>
      <c r="B4445">
        <v>4402</v>
      </c>
      <c r="C4445" s="10">
        <v>440214</v>
      </c>
      <c r="D4445" t="s">
        <v>6669</v>
      </c>
      <c r="E4445" t="s">
        <v>14045</v>
      </c>
      <c r="F4445" t="s">
        <v>14056</v>
      </c>
      <c r="G4445" t="s">
        <v>6672</v>
      </c>
      <c r="H4445" t="s">
        <v>14046</v>
      </c>
      <c r="I4445" t="s">
        <v>14057</v>
      </c>
      <c r="J4445">
        <v>0</v>
      </c>
      <c r="K4445">
        <v>0</v>
      </c>
      <c r="L4445">
        <v>0</v>
      </c>
      <c r="M4445">
        <v>0</v>
      </c>
      <c r="N4445">
        <v>0</v>
      </c>
      <c r="O4445">
        <v>0</v>
      </c>
    </row>
    <row r="4446" spans="1:15">
      <c r="A4446">
        <v>1398</v>
      </c>
      <c r="B4446">
        <v>4402</v>
      </c>
      <c r="C4446" s="10">
        <v>440201</v>
      </c>
      <c r="D4446" t="s">
        <v>6669</v>
      </c>
      <c r="E4446" t="s">
        <v>14045</v>
      </c>
      <c r="F4446" t="s">
        <v>8461</v>
      </c>
      <c r="G4446" t="s">
        <v>6672</v>
      </c>
      <c r="H4446" t="s">
        <v>14046</v>
      </c>
      <c r="I4446" t="s">
        <v>8462</v>
      </c>
      <c r="J4446">
        <v>0</v>
      </c>
      <c r="K4446">
        <v>0</v>
      </c>
      <c r="L4446">
        <v>0</v>
      </c>
      <c r="M4446">
        <v>1</v>
      </c>
      <c r="N4446">
        <v>0</v>
      </c>
      <c r="O4446">
        <v>0</v>
      </c>
    </row>
    <row r="4447" spans="1:15">
      <c r="A4447">
        <v>1398</v>
      </c>
      <c r="B4447">
        <v>4404</v>
      </c>
      <c r="C4447" s="10">
        <v>440451</v>
      </c>
      <c r="D4447" t="s">
        <v>6669</v>
      </c>
      <c r="E4447" t="s">
        <v>14045</v>
      </c>
      <c r="F4447" t="s">
        <v>14058</v>
      </c>
      <c r="G4447" t="s">
        <v>6672</v>
      </c>
      <c r="H4447" t="s">
        <v>14046</v>
      </c>
      <c r="I4447" t="s">
        <v>14059</v>
      </c>
      <c r="J4447">
        <v>0</v>
      </c>
      <c r="K4447">
        <v>0</v>
      </c>
      <c r="L4447">
        <v>0</v>
      </c>
      <c r="M4447">
        <v>1</v>
      </c>
      <c r="N4447">
        <v>0</v>
      </c>
      <c r="O4447">
        <v>0</v>
      </c>
    </row>
    <row r="4448" spans="1:15">
      <c r="A4448">
        <v>1398</v>
      </c>
      <c r="B4448">
        <v>4402</v>
      </c>
      <c r="C4448" s="10">
        <v>440224</v>
      </c>
      <c r="D4448" t="s">
        <v>6669</v>
      </c>
      <c r="E4448" t="s">
        <v>14045</v>
      </c>
      <c r="F4448" t="s">
        <v>14060</v>
      </c>
      <c r="G4448" t="s">
        <v>6672</v>
      </c>
      <c r="H4448" t="s">
        <v>14046</v>
      </c>
      <c r="I4448" t="s">
        <v>14061</v>
      </c>
      <c r="J4448">
        <v>0</v>
      </c>
      <c r="K4448">
        <v>0</v>
      </c>
      <c r="L4448">
        <v>0</v>
      </c>
      <c r="M4448">
        <v>0</v>
      </c>
      <c r="N4448">
        <v>0</v>
      </c>
      <c r="O4448">
        <v>0</v>
      </c>
    </row>
    <row r="4449" spans="1:15">
      <c r="A4449">
        <v>1398</v>
      </c>
      <c r="B4449">
        <v>4404</v>
      </c>
      <c r="C4449" s="10">
        <v>440461</v>
      </c>
      <c r="D4449" t="s">
        <v>6669</v>
      </c>
      <c r="E4449" t="s">
        <v>14045</v>
      </c>
      <c r="F4449" t="s">
        <v>13719</v>
      </c>
      <c r="G4449" t="s">
        <v>6672</v>
      </c>
      <c r="H4449" t="s">
        <v>14046</v>
      </c>
      <c r="I4449" t="s">
        <v>13720</v>
      </c>
      <c r="J4449">
        <v>0</v>
      </c>
      <c r="K4449">
        <v>0</v>
      </c>
      <c r="L4449">
        <v>0</v>
      </c>
      <c r="M4449">
        <v>1</v>
      </c>
      <c r="N4449">
        <v>0</v>
      </c>
      <c r="O4449">
        <v>0</v>
      </c>
    </row>
    <row r="4450" spans="1:15">
      <c r="A4450">
        <v>1398</v>
      </c>
      <c r="B4450">
        <v>4404</v>
      </c>
      <c r="C4450" s="10">
        <v>440462</v>
      </c>
      <c r="D4450" t="s">
        <v>6669</v>
      </c>
      <c r="E4450" t="s">
        <v>14045</v>
      </c>
      <c r="F4450" t="s">
        <v>13509</v>
      </c>
      <c r="G4450" t="s">
        <v>6672</v>
      </c>
      <c r="H4450" t="s">
        <v>14046</v>
      </c>
      <c r="I4450" t="s">
        <v>14062</v>
      </c>
      <c r="J4450">
        <v>0</v>
      </c>
      <c r="K4450">
        <v>0</v>
      </c>
      <c r="L4450">
        <v>0</v>
      </c>
      <c r="M4450">
        <v>0</v>
      </c>
      <c r="N4450">
        <v>0</v>
      </c>
      <c r="O4450">
        <v>0</v>
      </c>
    </row>
    <row r="4451" spans="1:15">
      <c r="A4451">
        <v>1398</v>
      </c>
      <c r="B4451">
        <v>4402</v>
      </c>
      <c r="C4451" s="10">
        <v>440213</v>
      </c>
      <c r="D4451" t="s">
        <v>6669</v>
      </c>
      <c r="E4451" t="s">
        <v>14045</v>
      </c>
      <c r="F4451" t="s">
        <v>8283</v>
      </c>
      <c r="G4451" t="s">
        <v>6672</v>
      </c>
      <c r="H4451" t="s">
        <v>14046</v>
      </c>
      <c r="I4451" t="s">
        <v>14063</v>
      </c>
      <c r="J4451">
        <v>0</v>
      </c>
      <c r="K4451">
        <v>0</v>
      </c>
      <c r="L4451">
        <v>0</v>
      </c>
      <c r="M4451">
        <v>0</v>
      </c>
      <c r="N4451">
        <v>0</v>
      </c>
      <c r="O4451">
        <v>0</v>
      </c>
    </row>
    <row r="4452" spans="1:15">
      <c r="A4452">
        <v>1398</v>
      </c>
      <c r="B4452">
        <v>4404</v>
      </c>
      <c r="C4452" s="10">
        <v>440452</v>
      </c>
      <c r="D4452" t="s">
        <v>6669</v>
      </c>
      <c r="E4452" t="s">
        <v>14045</v>
      </c>
      <c r="F4452" t="s">
        <v>14064</v>
      </c>
      <c r="G4452" t="s">
        <v>6672</v>
      </c>
      <c r="H4452" t="s">
        <v>14046</v>
      </c>
      <c r="I4452" t="s">
        <v>14065</v>
      </c>
      <c r="J4452">
        <v>0</v>
      </c>
      <c r="K4452">
        <v>0</v>
      </c>
      <c r="L4452">
        <v>0</v>
      </c>
      <c r="M4452">
        <v>0</v>
      </c>
      <c r="N4452">
        <v>0</v>
      </c>
      <c r="O4452">
        <v>0</v>
      </c>
    </row>
    <row r="4453" spans="1:15">
      <c r="A4453">
        <v>1398</v>
      </c>
      <c r="B4453">
        <v>4404</v>
      </c>
      <c r="C4453" s="10">
        <v>440461</v>
      </c>
      <c r="D4453" t="s">
        <v>6669</v>
      </c>
      <c r="E4453" t="s">
        <v>14045</v>
      </c>
      <c r="F4453" t="s">
        <v>14066</v>
      </c>
      <c r="G4453" t="s">
        <v>6672</v>
      </c>
      <c r="H4453" t="s">
        <v>14046</v>
      </c>
      <c r="I4453" t="s">
        <v>14067</v>
      </c>
      <c r="J4453">
        <v>0</v>
      </c>
      <c r="K4453">
        <v>0</v>
      </c>
      <c r="L4453">
        <v>0</v>
      </c>
      <c r="M4453">
        <v>1</v>
      </c>
      <c r="N4453">
        <v>0</v>
      </c>
      <c r="O4453">
        <v>0</v>
      </c>
    </row>
    <row r="4454" spans="1:15">
      <c r="A4454">
        <v>1398</v>
      </c>
      <c r="B4454">
        <v>4402</v>
      </c>
      <c r="C4454" s="10">
        <v>440225</v>
      </c>
      <c r="D4454" t="s">
        <v>6669</v>
      </c>
      <c r="E4454" t="s">
        <v>14045</v>
      </c>
      <c r="F4454" t="s">
        <v>13245</v>
      </c>
      <c r="G4454" t="s">
        <v>6672</v>
      </c>
      <c r="H4454" t="s">
        <v>14046</v>
      </c>
      <c r="I4454" t="s">
        <v>13246</v>
      </c>
      <c r="J4454">
        <v>0</v>
      </c>
      <c r="K4454">
        <v>0</v>
      </c>
      <c r="L4454">
        <v>0</v>
      </c>
      <c r="M4454">
        <v>0</v>
      </c>
      <c r="N4454">
        <v>0</v>
      </c>
      <c r="O4454">
        <v>0</v>
      </c>
    </row>
    <row r="4455" spans="1:15">
      <c r="A4455">
        <v>1398</v>
      </c>
      <c r="B4455">
        <v>4402</v>
      </c>
      <c r="C4455" s="10">
        <v>440221</v>
      </c>
      <c r="D4455" t="s">
        <v>6669</v>
      </c>
      <c r="E4455" t="s">
        <v>14045</v>
      </c>
      <c r="F4455" t="s">
        <v>6753</v>
      </c>
      <c r="G4455" t="s">
        <v>6672</v>
      </c>
      <c r="H4455" t="s">
        <v>14046</v>
      </c>
      <c r="I4455" t="s">
        <v>6754</v>
      </c>
      <c r="J4455">
        <v>0</v>
      </c>
      <c r="K4455">
        <v>0</v>
      </c>
      <c r="L4455">
        <v>0</v>
      </c>
      <c r="M4455">
        <v>0</v>
      </c>
      <c r="N4455">
        <v>0</v>
      </c>
      <c r="O4455">
        <v>0</v>
      </c>
    </row>
    <row r="4456" spans="1:15">
      <c r="A4456">
        <v>1398</v>
      </c>
      <c r="B4456">
        <v>4402</v>
      </c>
      <c r="C4456" s="10">
        <v>440211</v>
      </c>
      <c r="D4456" t="s">
        <v>6669</v>
      </c>
      <c r="E4456" t="s">
        <v>14045</v>
      </c>
      <c r="F4456" t="s">
        <v>14068</v>
      </c>
      <c r="G4456" t="s">
        <v>6672</v>
      </c>
      <c r="H4456" t="s">
        <v>14046</v>
      </c>
      <c r="I4456" t="s">
        <v>14069</v>
      </c>
      <c r="J4456">
        <v>0</v>
      </c>
      <c r="K4456">
        <v>0</v>
      </c>
      <c r="L4456">
        <v>0</v>
      </c>
      <c r="M4456">
        <v>0</v>
      </c>
      <c r="N4456">
        <v>0</v>
      </c>
      <c r="O4456">
        <v>0</v>
      </c>
    </row>
    <row r="4457" spans="1:15">
      <c r="A4457">
        <v>1398</v>
      </c>
      <c r="B4457">
        <v>4404</v>
      </c>
      <c r="C4457" s="10">
        <v>440463</v>
      </c>
      <c r="D4457" t="s">
        <v>6669</v>
      </c>
      <c r="E4457" t="s">
        <v>14045</v>
      </c>
      <c r="F4457" t="s">
        <v>13515</v>
      </c>
      <c r="G4457" t="s">
        <v>6672</v>
      </c>
      <c r="H4457" t="s">
        <v>14046</v>
      </c>
      <c r="I4457" t="s">
        <v>13516</v>
      </c>
      <c r="J4457">
        <v>0</v>
      </c>
      <c r="K4457">
        <v>0</v>
      </c>
      <c r="L4457">
        <v>0</v>
      </c>
      <c r="M4457">
        <v>0</v>
      </c>
      <c r="N4457">
        <v>0</v>
      </c>
      <c r="O4457">
        <v>0</v>
      </c>
    </row>
    <row r="4458" spans="1:15">
      <c r="A4458">
        <v>1398</v>
      </c>
      <c r="B4458">
        <v>4402</v>
      </c>
      <c r="C4458" s="10">
        <v>440201</v>
      </c>
      <c r="D4458" t="s">
        <v>6669</v>
      </c>
      <c r="E4458" t="s">
        <v>14045</v>
      </c>
      <c r="F4458" t="s">
        <v>8584</v>
      </c>
      <c r="G4458" t="s">
        <v>6672</v>
      </c>
      <c r="H4458" t="s">
        <v>14046</v>
      </c>
      <c r="I4458" t="s">
        <v>8585</v>
      </c>
      <c r="J4458">
        <v>0</v>
      </c>
      <c r="K4458">
        <v>0</v>
      </c>
      <c r="L4458">
        <v>0</v>
      </c>
      <c r="M4458">
        <v>1</v>
      </c>
      <c r="N4458">
        <v>0</v>
      </c>
      <c r="O4458">
        <v>0</v>
      </c>
    </row>
    <row r="4459" spans="1:15">
      <c r="A4459">
        <v>1398</v>
      </c>
      <c r="B4459">
        <v>4404</v>
      </c>
      <c r="C4459" s="10">
        <v>440453</v>
      </c>
      <c r="D4459" t="s">
        <v>6669</v>
      </c>
      <c r="E4459" t="s">
        <v>14045</v>
      </c>
      <c r="F4459" t="s">
        <v>10273</v>
      </c>
      <c r="G4459" t="s">
        <v>6672</v>
      </c>
      <c r="H4459" t="s">
        <v>14046</v>
      </c>
      <c r="I4459" t="s">
        <v>14070</v>
      </c>
      <c r="J4459">
        <v>0</v>
      </c>
      <c r="K4459">
        <v>0</v>
      </c>
      <c r="L4459">
        <v>0</v>
      </c>
      <c r="M4459">
        <v>1</v>
      </c>
      <c r="N4459">
        <v>0</v>
      </c>
      <c r="O4459">
        <v>0</v>
      </c>
    </row>
    <row r="4460" spans="1:15">
      <c r="A4460">
        <v>1398</v>
      </c>
      <c r="B4460">
        <v>4402</v>
      </c>
      <c r="C4460" s="10">
        <v>440201</v>
      </c>
      <c r="D4460" t="s">
        <v>6669</v>
      </c>
      <c r="E4460" t="s">
        <v>14045</v>
      </c>
      <c r="F4460" t="s">
        <v>9508</v>
      </c>
      <c r="G4460" t="s">
        <v>6672</v>
      </c>
      <c r="H4460" t="s">
        <v>14046</v>
      </c>
      <c r="I4460" t="s">
        <v>9333</v>
      </c>
      <c r="J4460">
        <v>0</v>
      </c>
      <c r="K4460">
        <v>0</v>
      </c>
      <c r="L4460">
        <v>0</v>
      </c>
      <c r="M4460">
        <v>1</v>
      </c>
      <c r="N4460">
        <v>0</v>
      </c>
      <c r="O4460">
        <v>0</v>
      </c>
    </row>
    <row r="4461" spans="1:15">
      <c r="A4461">
        <v>1398</v>
      </c>
      <c r="B4461">
        <v>4402</v>
      </c>
      <c r="C4461" s="10">
        <v>440212</v>
      </c>
      <c r="D4461" t="s">
        <v>6669</v>
      </c>
      <c r="E4461" t="s">
        <v>14045</v>
      </c>
      <c r="F4461" t="s">
        <v>14071</v>
      </c>
      <c r="G4461" t="s">
        <v>6672</v>
      </c>
      <c r="H4461" t="s">
        <v>14046</v>
      </c>
      <c r="I4461" t="s">
        <v>14072</v>
      </c>
      <c r="J4461">
        <v>0</v>
      </c>
      <c r="K4461">
        <v>0</v>
      </c>
      <c r="L4461">
        <v>0</v>
      </c>
      <c r="M4461">
        <v>0</v>
      </c>
      <c r="N4461">
        <v>0</v>
      </c>
      <c r="O4461">
        <v>0</v>
      </c>
    </row>
    <row r="4462" spans="1:15">
      <c r="A4462">
        <v>1399</v>
      </c>
      <c r="B4462">
        <v>4401</v>
      </c>
      <c r="C4462" s="10">
        <v>440100</v>
      </c>
      <c r="D4462" t="s">
        <v>6669</v>
      </c>
      <c r="E4462" t="s">
        <v>14073</v>
      </c>
      <c r="F4462" t="s">
        <v>6671</v>
      </c>
      <c r="G4462" t="s">
        <v>6672</v>
      </c>
      <c r="H4462" t="s">
        <v>14074</v>
      </c>
      <c r="I4462" t="s">
        <v>6674</v>
      </c>
      <c r="J4462">
        <v>0</v>
      </c>
      <c r="K4462">
        <v>0</v>
      </c>
      <c r="L4462">
        <v>0</v>
      </c>
      <c r="M4462">
        <v>0</v>
      </c>
      <c r="N4462">
        <v>0</v>
      </c>
      <c r="O4462">
        <v>0</v>
      </c>
    </row>
    <row r="4463" spans="1:15">
      <c r="A4463">
        <v>1399</v>
      </c>
      <c r="B4463">
        <v>4401</v>
      </c>
      <c r="C4463" s="10">
        <v>440122</v>
      </c>
      <c r="D4463" t="s">
        <v>6669</v>
      </c>
      <c r="E4463" t="s">
        <v>14073</v>
      </c>
      <c r="F4463" t="s">
        <v>14075</v>
      </c>
      <c r="G4463" t="s">
        <v>6672</v>
      </c>
      <c r="H4463" t="s">
        <v>14074</v>
      </c>
      <c r="I4463" t="s">
        <v>14076</v>
      </c>
      <c r="J4463">
        <v>0</v>
      </c>
      <c r="K4463">
        <v>0</v>
      </c>
      <c r="L4463">
        <v>0</v>
      </c>
      <c r="M4463">
        <v>0</v>
      </c>
      <c r="N4463">
        <v>0</v>
      </c>
      <c r="O4463">
        <v>0</v>
      </c>
    </row>
    <row r="4464" spans="1:15">
      <c r="A4464">
        <v>1399</v>
      </c>
      <c r="B4464">
        <v>4401</v>
      </c>
      <c r="C4464" s="10">
        <v>440112</v>
      </c>
      <c r="D4464" t="s">
        <v>6669</v>
      </c>
      <c r="E4464" t="s">
        <v>14073</v>
      </c>
      <c r="F4464" t="s">
        <v>12535</v>
      </c>
      <c r="G4464" t="s">
        <v>6672</v>
      </c>
      <c r="H4464" t="s">
        <v>14074</v>
      </c>
      <c r="I4464" t="s">
        <v>12536</v>
      </c>
      <c r="J4464">
        <v>0</v>
      </c>
      <c r="K4464">
        <v>0</v>
      </c>
      <c r="L4464">
        <v>0</v>
      </c>
      <c r="M4464">
        <v>0</v>
      </c>
      <c r="N4464">
        <v>0</v>
      </c>
      <c r="O4464">
        <v>0</v>
      </c>
    </row>
    <row r="4465" spans="1:15">
      <c r="A4465">
        <v>1399</v>
      </c>
      <c r="B4465">
        <v>4401</v>
      </c>
      <c r="C4465" s="10">
        <v>440131</v>
      </c>
      <c r="D4465" t="s">
        <v>6669</v>
      </c>
      <c r="E4465" t="s">
        <v>14073</v>
      </c>
      <c r="F4465" t="s">
        <v>14077</v>
      </c>
      <c r="G4465" t="s">
        <v>6672</v>
      </c>
      <c r="H4465" t="s">
        <v>14074</v>
      </c>
      <c r="I4465" t="s">
        <v>14078</v>
      </c>
      <c r="J4465">
        <v>0</v>
      </c>
      <c r="K4465">
        <v>0</v>
      </c>
      <c r="L4465">
        <v>0</v>
      </c>
      <c r="M4465">
        <v>0</v>
      </c>
      <c r="N4465">
        <v>0</v>
      </c>
      <c r="O4465">
        <v>0</v>
      </c>
    </row>
    <row r="4466" spans="1:15">
      <c r="A4466">
        <v>1399</v>
      </c>
      <c r="B4466">
        <v>4401</v>
      </c>
      <c r="C4466" s="10">
        <v>440111</v>
      </c>
      <c r="D4466" t="s">
        <v>6669</v>
      </c>
      <c r="E4466" t="s">
        <v>14073</v>
      </c>
      <c r="F4466" t="s">
        <v>14079</v>
      </c>
      <c r="G4466" t="s">
        <v>6672</v>
      </c>
      <c r="H4466" t="s">
        <v>14074</v>
      </c>
      <c r="I4466" t="s">
        <v>14080</v>
      </c>
      <c r="J4466">
        <v>0</v>
      </c>
      <c r="K4466">
        <v>0</v>
      </c>
      <c r="L4466">
        <v>0</v>
      </c>
      <c r="M4466">
        <v>0</v>
      </c>
      <c r="N4466">
        <v>0</v>
      </c>
      <c r="O4466">
        <v>0</v>
      </c>
    </row>
    <row r="4467" spans="1:15">
      <c r="A4467">
        <v>1399</v>
      </c>
      <c r="B4467">
        <v>4401</v>
      </c>
      <c r="C4467" s="10">
        <v>440101</v>
      </c>
      <c r="D4467" t="s">
        <v>6669</v>
      </c>
      <c r="E4467" t="s">
        <v>14073</v>
      </c>
      <c r="F4467" t="s">
        <v>14081</v>
      </c>
      <c r="G4467" t="s">
        <v>6672</v>
      </c>
      <c r="H4467" t="s">
        <v>14074</v>
      </c>
      <c r="I4467" t="s">
        <v>14082</v>
      </c>
      <c r="J4467">
        <v>0</v>
      </c>
      <c r="K4467">
        <v>0</v>
      </c>
      <c r="L4467">
        <v>0</v>
      </c>
      <c r="M4467">
        <v>0</v>
      </c>
      <c r="N4467">
        <v>0</v>
      </c>
      <c r="O4467">
        <v>0</v>
      </c>
    </row>
    <row r="4468" spans="1:15">
      <c r="A4468">
        <v>1399</v>
      </c>
      <c r="B4468">
        <v>4401</v>
      </c>
      <c r="C4468" s="10">
        <v>440132</v>
      </c>
      <c r="D4468" t="s">
        <v>6669</v>
      </c>
      <c r="E4468" t="s">
        <v>14073</v>
      </c>
      <c r="F4468" t="s">
        <v>14083</v>
      </c>
      <c r="G4468" t="s">
        <v>6672</v>
      </c>
      <c r="H4468" t="s">
        <v>14074</v>
      </c>
      <c r="I4468" t="s">
        <v>14084</v>
      </c>
      <c r="J4468">
        <v>0</v>
      </c>
      <c r="K4468">
        <v>0</v>
      </c>
      <c r="L4468">
        <v>0</v>
      </c>
      <c r="M4468">
        <v>0</v>
      </c>
      <c r="N4468">
        <v>0</v>
      </c>
      <c r="O4468">
        <v>0</v>
      </c>
    </row>
    <row r="4469" spans="1:15">
      <c r="A4469">
        <v>1399</v>
      </c>
      <c r="B4469">
        <v>4401</v>
      </c>
      <c r="C4469" s="10">
        <v>440125</v>
      </c>
      <c r="D4469" t="s">
        <v>6669</v>
      </c>
      <c r="E4469" t="s">
        <v>14073</v>
      </c>
      <c r="F4469" t="s">
        <v>14085</v>
      </c>
      <c r="G4469" t="s">
        <v>6672</v>
      </c>
      <c r="H4469" t="s">
        <v>14074</v>
      </c>
      <c r="I4469" t="s">
        <v>14086</v>
      </c>
      <c r="J4469">
        <v>0</v>
      </c>
      <c r="K4469">
        <v>0</v>
      </c>
      <c r="L4469">
        <v>0</v>
      </c>
      <c r="M4469">
        <v>0</v>
      </c>
      <c r="N4469">
        <v>0</v>
      </c>
      <c r="O4469">
        <v>0</v>
      </c>
    </row>
    <row r="4470" spans="1:15">
      <c r="A4470">
        <v>1399</v>
      </c>
      <c r="B4470">
        <v>4401</v>
      </c>
      <c r="C4470" s="10">
        <v>440124</v>
      </c>
      <c r="D4470" t="s">
        <v>6669</v>
      </c>
      <c r="E4470" t="s">
        <v>14073</v>
      </c>
      <c r="F4470" t="s">
        <v>14087</v>
      </c>
      <c r="G4470" t="s">
        <v>6672</v>
      </c>
      <c r="H4470" t="s">
        <v>14074</v>
      </c>
      <c r="I4470" t="s">
        <v>14088</v>
      </c>
      <c r="J4470">
        <v>0</v>
      </c>
      <c r="K4470">
        <v>0</v>
      </c>
      <c r="L4470">
        <v>0</v>
      </c>
      <c r="M4470">
        <v>0</v>
      </c>
      <c r="N4470">
        <v>0</v>
      </c>
      <c r="O4470">
        <v>0</v>
      </c>
    </row>
    <row r="4471" spans="1:15">
      <c r="A4471">
        <v>1399</v>
      </c>
      <c r="B4471">
        <v>4401</v>
      </c>
      <c r="C4471" s="10">
        <v>440113</v>
      </c>
      <c r="D4471" t="s">
        <v>6669</v>
      </c>
      <c r="E4471" t="s">
        <v>14073</v>
      </c>
      <c r="F4471" t="s">
        <v>14089</v>
      </c>
      <c r="G4471" t="s">
        <v>6672</v>
      </c>
      <c r="H4471" t="s">
        <v>14074</v>
      </c>
      <c r="I4471" t="s">
        <v>14090</v>
      </c>
      <c r="J4471">
        <v>0</v>
      </c>
      <c r="K4471">
        <v>0</v>
      </c>
      <c r="L4471">
        <v>0</v>
      </c>
      <c r="M4471">
        <v>0</v>
      </c>
      <c r="N4471">
        <v>0</v>
      </c>
      <c r="O4471">
        <v>0</v>
      </c>
    </row>
    <row r="4472" spans="1:15">
      <c r="A4472">
        <v>1399</v>
      </c>
      <c r="B4472">
        <v>4401</v>
      </c>
      <c r="C4472" s="10">
        <v>440121</v>
      </c>
      <c r="D4472" t="s">
        <v>6669</v>
      </c>
      <c r="E4472" t="s">
        <v>14073</v>
      </c>
      <c r="F4472" t="s">
        <v>10819</v>
      </c>
      <c r="G4472" t="s">
        <v>6672</v>
      </c>
      <c r="H4472" t="s">
        <v>14074</v>
      </c>
      <c r="I4472" t="s">
        <v>14091</v>
      </c>
      <c r="J4472">
        <v>0</v>
      </c>
      <c r="K4472">
        <v>0</v>
      </c>
      <c r="L4472">
        <v>0</v>
      </c>
      <c r="M4472">
        <v>0</v>
      </c>
      <c r="N4472">
        <v>0</v>
      </c>
      <c r="O4472">
        <v>0</v>
      </c>
    </row>
    <row r="4473" spans="1:15">
      <c r="A4473">
        <v>1399</v>
      </c>
      <c r="B4473">
        <v>4401</v>
      </c>
      <c r="C4473" s="10">
        <v>440123</v>
      </c>
      <c r="D4473" t="s">
        <v>6669</v>
      </c>
      <c r="E4473" t="s">
        <v>14073</v>
      </c>
      <c r="F4473" t="s">
        <v>14092</v>
      </c>
      <c r="G4473" t="s">
        <v>6672</v>
      </c>
      <c r="H4473" t="s">
        <v>14074</v>
      </c>
      <c r="I4473" t="s">
        <v>14093</v>
      </c>
      <c r="J4473">
        <v>0</v>
      </c>
      <c r="K4473">
        <v>0</v>
      </c>
      <c r="L4473">
        <v>0</v>
      </c>
      <c r="M4473">
        <v>0</v>
      </c>
      <c r="N4473">
        <v>0</v>
      </c>
      <c r="O4473">
        <v>0</v>
      </c>
    </row>
    <row r="4474" spans="1:15">
      <c r="A4474">
        <v>1400</v>
      </c>
      <c r="B4474">
        <v>44</v>
      </c>
      <c r="C4474" s="10">
        <v>440000</v>
      </c>
      <c r="D4474" t="s">
        <v>6669</v>
      </c>
      <c r="E4474" t="s">
        <v>14094</v>
      </c>
      <c r="F4474" t="s">
        <v>6671</v>
      </c>
      <c r="G4474" t="s">
        <v>6672</v>
      </c>
      <c r="H4474" t="s">
        <v>14095</v>
      </c>
      <c r="I4474" t="s">
        <v>6674</v>
      </c>
      <c r="J4474">
        <v>0</v>
      </c>
      <c r="K4474">
        <v>0</v>
      </c>
      <c r="L4474">
        <v>0</v>
      </c>
      <c r="M4474">
        <v>0</v>
      </c>
      <c r="N4474">
        <v>0</v>
      </c>
      <c r="O4474">
        <v>0</v>
      </c>
    </row>
    <row r="4475" spans="1:15">
      <c r="A4475">
        <v>1400</v>
      </c>
      <c r="B4475">
        <v>44</v>
      </c>
      <c r="C4475" s="10">
        <v>440083</v>
      </c>
      <c r="D4475" t="s">
        <v>6669</v>
      </c>
      <c r="E4475" t="s">
        <v>14094</v>
      </c>
      <c r="F4475" t="s">
        <v>11032</v>
      </c>
      <c r="G4475" t="s">
        <v>6672</v>
      </c>
      <c r="H4475" t="s">
        <v>14095</v>
      </c>
      <c r="I4475" t="s">
        <v>14096</v>
      </c>
      <c r="J4475">
        <v>0</v>
      </c>
      <c r="K4475">
        <v>0</v>
      </c>
      <c r="L4475">
        <v>0</v>
      </c>
      <c r="M4475">
        <v>0</v>
      </c>
      <c r="N4475">
        <v>0</v>
      </c>
      <c r="O4475">
        <v>0</v>
      </c>
    </row>
    <row r="4476" spans="1:15">
      <c r="A4476">
        <v>1400</v>
      </c>
      <c r="B4476">
        <v>44</v>
      </c>
      <c r="C4476" s="10">
        <v>440064</v>
      </c>
      <c r="D4476" t="s">
        <v>6669</v>
      </c>
      <c r="E4476" t="s">
        <v>14094</v>
      </c>
      <c r="F4476" t="s">
        <v>14097</v>
      </c>
      <c r="G4476" t="s">
        <v>6672</v>
      </c>
      <c r="H4476" t="s">
        <v>14095</v>
      </c>
      <c r="I4476" t="s">
        <v>14098</v>
      </c>
      <c r="J4476">
        <v>0</v>
      </c>
      <c r="K4476">
        <v>0</v>
      </c>
      <c r="L4476">
        <v>0</v>
      </c>
      <c r="M4476">
        <v>0</v>
      </c>
      <c r="N4476">
        <v>0</v>
      </c>
      <c r="O4476">
        <v>0</v>
      </c>
    </row>
    <row r="4477" spans="1:15">
      <c r="A4477">
        <v>1400</v>
      </c>
      <c r="B4477">
        <v>44</v>
      </c>
      <c r="C4477" s="10">
        <v>440082</v>
      </c>
      <c r="D4477" t="s">
        <v>6669</v>
      </c>
      <c r="E4477" t="s">
        <v>14094</v>
      </c>
      <c r="F4477" t="s">
        <v>14099</v>
      </c>
      <c r="G4477" t="s">
        <v>6672</v>
      </c>
      <c r="H4477" t="s">
        <v>14095</v>
      </c>
      <c r="I4477" t="s">
        <v>14100</v>
      </c>
      <c r="J4477">
        <v>0</v>
      </c>
      <c r="K4477">
        <v>0</v>
      </c>
      <c r="L4477">
        <v>0</v>
      </c>
      <c r="M4477">
        <v>0</v>
      </c>
      <c r="N4477">
        <v>0</v>
      </c>
      <c r="O4477">
        <v>0</v>
      </c>
    </row>
    <row r="4478" spans="1:15">
      <c r="A4478">
        <v>1400</v>
      </c>
      <c r="B4478">
        <v>44</v>
      </c>
      <c r="C4478" s="10">
        <v>440078</v>
      </c>
      <c r="D4478" t="s">
        <v>6669</v>
      </c>
      <c r="E4478" t="s">
        <v>14094</v>
      </c>
      <c r="F4478" t="s">
        <v>14101</v>
      </c>
      <c r="G4478" t="s">
        <v>6672</v>
      </c>
      <c r="H4478" t="s">
        <v>14095</v>
      </c>
      <c r="I4478" t="s">
        <v>14102</v>
      </c>
      <c r="J4478">
        <v>0</v>
      </c>
      <c r="K4478">
        <v>0</v>
      </c>
      <c r="L4478">
        <v>0</v>
      </c>
      <c r="M4478">
        <v>0</v>
      </c>
      <c r="N4478">
        <v>0</v>
      </c>
      <c r="O4478">
        <v>0</v>
      </c>
    </row>
    <row r="4479" spans="1:15">
      <c r="A4479">
        <v>1400</v>
      </c>
      <c r="B4479">
        <v>44</v>
      </c>
      <c r="C4479" s="10">
        <v>440071</v>
      </c>
      <c r="D4479" t="s">
        <v>6669</v>
      </c>
      <c r="E4479" t="s">
        <v>14094</v>
      </c>
      <c r="F4479" t="s">
        <v>14103</v>
      </c>
      <c r="G4479" t="s">
        <v>6672</v>
      </c>
      <c r="H4479" t="s">
        <v>14095</v>
      </c>
      <c r="I4479" t="s">
        <v>14104</v>
      </c>
      <c r="J4479">
        <v>0</v>
      </c>
      <c r="K4479">
        <v>0</v>
      </c>
      <c r="L4479">
        <v>0</v>
      </c>
      <c r="M4479">
        <v>0</v>
      </c>
      <c r="N4479">
        <v>0</v>
      </c>
      <c r="O4479">
        <v>0</v>
      </c>
    </row>
    <row r="4480" spans="1:15">
      <c r="A4480">
        <v>1400</v>
      </c>
      <c r="B4480">
        <v>44</v>
      </c>
      <c r="C4480" s="10">
        <v>440001</v>
      </c>
      <c r="D4480" t="s">
        <v>6669</v>
      </c>
      <c r="E4480" t="s">
        <v>14094</v>
      </c>
      <c r="F4480" t="s">
        <v>6683</v>
      </c>
      <c r="G4480" t="s">
        <v>6672</v>
      </c>
      <c r="H4480" t="s">
        <v>14095</v>
      </c>
      <c r="I4480" t="s">
        <v>6684</v>
      </c>
      <c r="J4480">
        <v>0</v>
      </c>
      <c r="K4480">
        <v>0</v>
      </c>
      <c r="L4480">
        <v>1</v>
      </c>
      <c r="M4480">
        <v>0</v>
      </c>
      <c r="N4480">
        <v>0</v>
      </c>
      <c r="O4480">
        <v>0</v>
      </c>
    </row>
    <row r="4481" spans="1:15">
      <c r="A4481">
        <v>1400</v>
      </c>
      <c r="B4481">
        <v>44</v>
      </c>
      <c r="C4481" s="10">
        <v>440051</v>
      </c>
      <c r="D4481" t="s">
        <v>6669</v>
      </c>
      <c r="E4481" t="s">
        <v>14094</v>
      </c>
      <c r="F4481" t="s">
        <v>10126</v>
      </c>
      <c r="G4481" t="s">
        <v>6672</v>
      </c>
      <c r="H4481" t="s">
        <v>14095</v>
      </c>
      <c r="I4481" t="s">
        <v>10127</v>
      </c>
      <c r="J4481">
        <v>0</v>
      </c>
      <c r="K4481">
        <v>0</v>
      </c>
      <c r="L4481">
        <v>1</v>
      </c>
      <c r="M4481">
        <v>0</v>
      </c>
      <c r="N4481">
        <v>0</v>
      </c>
      <c r="O4481">
        <v>0</v>
      </c>
    </row>
    <row r="4482" spans="1:15">
      <c r="A4482">
        <v>1400</v>
      </c>
      <c r="B4482">
        <v>44</v>
      </c>
      <c r="C4482" s="10">
        <v>440002</v>
      </c>
      <c r="D4482" t="s">
        <v>6669</v>
      </c>
      <c r="E4482" t="s">
        <v>14094</v>
      </c>
      <c r="F4482" t="s">
        <v>6689</v>
      </c>
      <c r="G4482" t="s">
        <v>6672</v>
      </c>
      <c r="H4482" t="s">
        <v>14095</v>
      </c>
      <c r="I4482" t="s">
        <v>6690</v>
      </c>
      <c r="J4482">
        <v>0</v>
      </c>
      <c r="K4482">
        <v>0</v>
      </c>
      <c r="L4482">
        <v>1</v>
      </c>
      <c r="M4482">
        <v>0</v>
      </c>
      <c r="N4482">
        <v>0</v>
      </c>
      <c r="O4482">
        <v>0</v>
      </c>
    </row>
    <row r="4483" spans="1:15">
      <c r="A4483">
        <v>1400</v>
      </c>
      <c r="B4483">
        <v>44</v>
      </c>
      <c r="C4483" s="10">
        <v>440052</v>
      </c>
      <c r="D4483" t="s">
        <v>6669</v>
      </c>
      <c r="E4483" t="s">
        <v>14094</v>
      </c>
      <c r="F4483" t="s">
        <v>10128</v>
      </c>
      <c r="G4483" t="s">
        <v>6672</v>
      </c>
      <c r="H4483" t="s">
        <v>14095</v>
      </c>
      <c r="I4483" t="s">
        <v>10129</v>
      </c>
      <c r="J4483">
        <v>0</v>
      </c>
      <c r="K4483">
        <v>0</v>
      </c>
      <c r="L4483">
        <v>1</v>
      </c>
      <c r="M4483">
        <v>0</v>
      </c>
      <c r="N4483">
        <v>0</v>
      </c>
      <c r="O4483">
        <v>0</v>
      </c>
    </row>
    <row r="4484" spans="1:15">
      <c r="A4484">
        <v>1400</v>
      </c>
      <c r="B4484">
        <v>44</v>
      </c>
      <c r="C4484" s="10">
        <v>440003</v>
      </c>
      <c r="D4484" t="s">
        <v>6669</v>
      </c>
      <c r="E4484" t="s">
        <v>14094</v>
      </c>
      <c r="F4484" t="s">
        <v>6695</v>
      </c>
      <c r="G4484" t="s">
        <v>6672</v>
      </c>
      <c r="H4484" t="s">
        <v>14095</v>
      </c>
      <c r="I4484" t="s">
        <v>6696</v>
      </c>
      <c r="J4484">
        <v>0</v>
      </c>
      <c r="K4484">
        <v>0</v>
      </c>
      <c r="L4484">
        <v>1</v>
      </c>
      <c r="M4484">
        <v>0</v>
      </c>
      <c r="N4484">
        <v>0</v>
      </c>
      <c r="O4484">
        <v>0</v>
      </c>
    </row>
    <row r="4485" spans="1:15">
      <c r="A4485">
        <v>1400</v>
      </c>
      <c r="B4485">
        <v>44</v>
      </c>
      <c r="C4485" s="10">
        <v>440053</v>
      </c>
      <c r="D4485" t="s">
        <v>6669</v>
      </c>
      <c r="E4485" t="s">
        <v>14094</v>
      </c>
      <c r="F4485" t="s">
        <v>10130</v>
      </c>
      <c r="G4485" t="s">
        <v>6672</v>
      </c>
      <c r="H4485" t="s">
        <v>14095</v>
      </c>
      <c r="I4485" t="s">
        <v>10131</v>
      </c>
      <c r="J4485">
        <v>0</v>
      </c>
      <c r="K4485">
        <v>0</v>
      </c>
      <c r="L4485">
        <v>1</v>
      </c>
      <c r="M4485">
        <v>0</v>
      </c>
      <c r="N4485">
        <v>0</v>
      </c>
      <c r="O4485">
        <v>0</v>
      </c>
    </row>
    <row r="4486" spans="1:15">
      <c r="A4486">
        <v>1400</v>
      </c>
      <c r="B4486">
        <v>44</v>
      </c>
      <c r="C4486" s="10">
        <v>440004</v>
      </c>
      <c r="D4486" t="s">
        <v>6669</v>
      </c>
      <c r="E4486" t="s">
        <v>14094</v>
      </c>
      <c r="F4486" t="s">
        <v>10132</v>
      </c>
      <c r="G4486" t="s">
        <v>6672</v>
      </c>
      <c r="H4486" t="s">
        <v>14095</v>
      </c>
      <c r="I4486" t="s">
        <v>10133</v>
      </c>
      <c r="J4486">
        <v>0</v>
      </c>
      <c r="K4486">
        <v>0</v>
      </c>
      <c r="L4486">
        <v>1</v>
      </c>
      <c r="M4486">
        <v>0</v>
      </c>
      <c r="N4486">
        <v>0</v>
      </c>
      <c r="O4486">
        <v>0</v>
      </c>
    </row>
    <row r="4487" spans="1:15">
      <c r="A4487">
        <v>1400</v>
      </c>
      <c r="B4487">
        <v>44</v>
      </c>
      <c r="C4487" s="10">
        <v>440054</v>
      </c>
      <c r="D4487" t="s">
        <v>6669</v>
      </c>
      <c r="E4487" t="s">
        <v>14094</v>
      </c>
      <c r="F4487" t="s">
        <v>10134</v>
      </c>
      <c r="G4487" t="s">
        <v>6672</v>
      </c>
      <c r="H4487" t="s">
        <v>14095</v>
      </c>
      <c r="I4487" t="s">
        <v>10135</v>
      </c>
      <c r="J4487">
        <v>0</v>
      </c>
      <c r="K4487">
        <v>0</v>
      </c>
      <c r="L4487">
        <v>1</v>
      </c>
      <c r="M4487">
        <v>0</v>
      </c>
      <c r="N4487">
        <v>0</v>
      </c>
      <c r="O4487">
        <v>0</v>
      </c>
    </row>
    <row r="4488" spans="1:15">
      <c r="A4488">
        <v>1400</v>
      </c>
      <c r="B4488">
        <v>44</v>
      </c>
      <c r="C4488" s="10">
        <v>440005</v>
      </c>
      <c r="D4488" t="s">
        <v>6669</v>
      </c>
      <c r="E4488" t="s">
        <v>14094</v>
      </c>
      <c r="F4488" t="s">
        <v>6707</v>
      </c>
      <c r="G4488" t="s">
        <v>6672</v>
      </c>
      <c r="H4488" t="s">
        <v>14095</v>
      </c>
      <c r="I4488" t="s">
        <v>6708</v>
      </c>
      <c r="J4488">
        <v>0</v>
      </c>
      <c r="K4488">
        <v>0</v>
      </c>
      <c r="L4488">
        <v>1</v>
      </c>
      <c r="M4488">
        <v>0</v>
      </c>
      <c r="N4488">
        <v>0</v>
      </c>
      <c r="O4488">
        <v>0</v>
      </c>
    </row>
    <row r="4489" spans="1:15">
      <c r="A4489">
        <v>1400</v>
      </c>
      <c r="B4489">
        <v>44</v>
      </c>
      <c r="C4489" s="10">
        <v>440055</v>
      </c>
      <c r="D4489" t="s">
        <v>6669</v>
      </c>
      <c r="E4489" t="s">
        <v>14094</v>
      </c>
      <c r="F4489" t="s">
        <v>10136</v>
      </c>
      <c r="G4489" t="s">
        <v>6672</v>
      </c>
      <c r="H4489" t="s">
        <v>14095</v>
      </c>
      <c r="I4489" t="s">
        <v>10137</v>
      </c>
      <c r="J4489">
        <v>0</v>
      </c>
      <c r="K4489">
        <v>0</v>
      </c>
      <c r="L4489">
        <v>1</v>
      </c>
      <c r="M4489">
        <v>0</v>
      </c>
      <c r="N4489">
        <v>0</v>
      </c>
      <c r="O4489">
        <v>0</v>
      </c>
    </row>
    <row r="4490" spans="1:15">
      <c r="A4490">
        <v>1400</v>
      </c>
      <c r="B4490">
        <v>44</v>
      </c>
      <c r="C4490" s="10">
        <v>440006</v>
      </c>
      <c r="D4490" t="s">
        <v>6669</v>
      </c>
      <c r="E4490" t="s">
        <v>14094</v>
      </c>
      <c r="F4490" t="s">
        <v>10138</v>
      </c>
      <c r="G4490" t="s">
        <v>6672</v>
      </c>
      <c r="H4490" t="s">
        <v>14095</v>
      </c>
      <c r="I4490" t="s">
        <v>10139</v>
      </c>
      <c r="J4490">
        <v>0</v>
      </c>
      <c r="K4490">
        <v>0</v>
      </c>
      <c r="L4490">
        <v>1</v>
      </c>
      <c r="M4490">
        <v>0</v>
      </c>
      <c r="N4490">
        <v>0</v>
      </c>
      <c r="O4490">
        <v>0</v>
      </c>
    </row>
    <row r="4491" spans="1:15">
      <c r="A4491">
        <v>1400</v>
      </c>
      <c r="B4491">
        <v>44</v>
      </c>
      <c r="C4491" s="10">
        <v>440056</v>
      </c>
      <c r="D4491" t="s">
        <v>6669</v>
      </c>
      <c r="E4491" t="s">
        <v>14094</v>
      </c>
      <c r="F4491" t="s">
        <v>6865</v>
      </c>
      <c r="G4491" t="s">
        <v>6672</v>
      </c>
      <c r="H4491" t="s">
        <v>14095</v>
      </c>
      <c r="I4491" t="s">
        <v>6866</v>
      </c>
      <c r="J4491">
        <v>0</v>
      </c>
      <c r="K4491">
        <v>0</v>
      </c>
      <c r="L4491">
        <v>1</v>
      </c>
      <c r="M4491">
        <v>0</v>
      </c>
      <c r="N4491">
        <v>0</v>
      </c>
      <c r="O4491">
        <v>0</v>
      </c>
    </row>
    <row r="4492" spans="1:15">
      <c r="A4492">
        <v>1400</v>
      </c>
      <c r="B4492">
        <v>44</v>
      </c>
      <c r="C4492" s="10">
        <v>440007</v>
      </c>
      <c r="D4492" t="s">
        <v>6669</v>
      </c>
      <c r="E4492" t="s">
        <v>14094</v>
      </c>
      <c r="F4492" t="s">
        <v>10140</v>
      </c>
      <c r="G4492" t="s">
        <v>6672</v>
      </c>
      <c r="H4492" t="s">
        <v>14095</v>
      </c>
      <c r="I4492" t="s">
        <v>10141</v>
      </c>
      <c r="J4492">
        <v>0</v>
      </c>
      <c r="K4492">
        <v>0</v>
      </c>
      <c r="L4492">
        <v>1</v>
      </c>
      <c r="M4492">
        <v>0</v>
      </c>
      <c r="N4492">
        <v>0</v>
      </c>
      <c r="O4492">
        <v>0</v>
      </c>
    </row>
    <row r="4493" spans="1:15">
      <c r="A4493">
        <v>1400</v>
      </c>
      <c r="B4493">
        <v>44</v>
      </c>
      <c r="C4493" s="10">
        <v>440057</v>
      </c>
      <c r="D4493" t="s">
        <v>6669</v>
      </c>
      <c r="E4493" t="s">
        <v>14094</v>
      </c>
      <c r="F4493" t="s">
        <v>6717</v>
      </c>
      <c r="G4493" t="s">
        <v>6672</v>
      </c>
      <c r="H4493" t="s">
        <v>14095</v>
      </c>
      <c r="I4493" t="s">
        <v>6718</v>
      </c>
      <c r="J4493">
        <v>0</v>
      </c>
      <c r="K4493">
        <v>0</v>
      </c>
      <c r="L4493">
        <v>1</v>
      </c>
      <c r="M4493">
        <v>0</v>
      </c>
      <c r="N4493">
        <v>0</v>
      </c>
      <c r="O4493">
        <v>0</v>
      </c>
    </row>
    <row r="4494" spans="1:15">
      <c r="A4494">
        <v>1400</v>
      </c>
      <c r="B4494">
        <v>44</v>
      </c>
      <c r="C4494" s="10">
        <v>440066</v>
      </c>
      <c r="D4494" t="s">
        <v>6669</v>
      </c>
      <c r="E4494" t="s">
        <v>14094</v>
      </c>
      <c r="F4494" t="s">
        <v>14105</v>
      </c>
      <c r="G4494" t="s">
        <v>6672</v>
      </c>
      <c r="H4494" t="s">
        <v>14095</v>
      </c>
      <c r="I4494" t="s">
        <v>14106</v>
      </c>
      <c r="J4494">
        <v>0</v>
      </c>
      <c r="K4494">
        <v>0</v>
      </c>
      <c r="L4494">
        <v>0</v>
      </c>
      <c r="M4494">
        <v>0</v>
      </c>
      <c r="N4494">
        <v>0</v>
      </c>
      <c r="O4494">
        <v>0</v>
      </c>
    </row>
    <row r="4495" spans="1:15">
      <c r="A4495">
        <v>1400</v>
      </c>
      <c r="B4495">
        <v>44</v>
      </c>
      <c r="C4495" s="10">
        <v>440063</v>
      </c>
      <c r="D4495" t="s">
        <v>6669</v>
      </c>
      <c r="E4495" t="s">
        <v>14094</v>
      </c>
      <c r="F4495" t="s">
        <v>10401</v>
      </c>
      <c r="G4495" t="s">
        <v>6672</v>
      </c>
      <c r="H4495" t="s">
        <v>14095</v>
      </c>
      <c r="I4495" t="s">
        <v>10402</v>
      </c>
      <c r="J4495">
        <v>0</v>
      </c>
      <c r="K4495">
        <v>0</v>
      </c>
      <c r="L4495">
        <v>0</v>
      </c>
      <c r="M4495">
        <v>0</v>
      </c>
      <c r="N4495">
        <v>0</v>
      </c>
      <c r="O4495">
        <v>0</v>
      </c>
    </row>
    <row r="4496" spans="1:15">
      <c r="A4496">
        <v>1400</v>
      </c>
      <c r="B4496">
        <v>44</v>
      </c>
      <c r="C4496" s="10">
        <v>440076</v>
      </c>
      <c r="D4496" t="s">
        <v>6669</v>
      </c>
      <c r="E4496" t="s">
        <v>14094</v>
      </c>
      <c r="F4496" t="s">
        <v>14107</v>
      </c>
      <c r="G4496" t="s">
        <v>6672</v>
      </c>
      <c r="H4496" t="s">
        <v>14095</v>
      </c>
      <c r="I4496" t="s">
        <v>14108</v>
      </c>
      <c r="J4496">
        <v>0</v>
      </c>
      <c r="K4496">
        <v>0</v>
      </c>
      <c r="L4496">
        <v>0</v>
      </c>
      <c r="M4496">
        <v>0</v>
      </c>
      <c r="N4496">
        <v>0</v>
      </c>
      <c r="O4496">
        <v>0</v>
      </c>
    </row>
    <row r="4497" spans="1:15">
      <c r="A4497">
        <v>1400</v>
      </c>
      <c r="B4497">
        <v>44</v>
      </c>
      <c r="C4497" s="10">
        <v>440065</v>
      </c>
      <c r="D4497" t="s">
        <v>6669</v>
      </c>
      <c r="E4497" t="s">
        <v>14094</v>
      </c>
      <c r="F4497" t="s">
        <v>14109</v>
      </c>
      <c r="G4497" t="s">
        <v>6672</v>
      </c>
      <c r="H4497" t="s">
        <v>14095</v>
      </c>
      <c r="I4497" t="s">
        <v>14110</v>
      </c>
      <c r="J4497">
        <v>0</v>
      </c>
      <c r="K4497">
        <v>0</v>
      </c>
      <c r="L4497">
        <v>0</v>
      </c>
      <c r="M4497">
        <v>0</v>
      </c>
      <c r="N4497">
        <v>0</v>
      </c>
      <c r="O4497">
        <v>0</v>
      </c>
    </row>
    <row r="4498" spans="1:15">
      <c r="A4498">
        <v>1400</v>
      </c>
      <c r="B4498">
        <v>44</v>
      </c>
      <c r="C4498" s="10">
        <v>440074</v>
      </c>
      <c r="D4498" t="s">
        <v>6669</v>
      </c>
      <c r="E4498" t="s">
        <v>14094</v>
      </c>
      <c r="F4498" t="s">
        <v>14111</v>
      </c>
      <c r="G4498" t="s">
        <v>6672</v>
      </c>
      <c r="H4498" t="s">
        <v>14095</v>
      </c>
      <c r="I4498" t="s">
        <v>14112</v>
      </c>
      <c r="J4498">
        <v>0</v>
      </c>
      <c r="K4498">
        <v>0</v>
      </c>
      <c r="L4498">
        <v>0</v>
      </c>
      <c r="M4498">
        <v>0</v>
      </c>
      <c r="N4498">
        <v>0</v>
      </c>
      <c r="O4498">
        <v>0</v>
      </c>
    </row>
    <row r="4499" spans="1:15">
      <c r="A4499">
        <v>1400</v>
      </c>
      <c r="B4499">
        <v>44</v>
      </c>
      <c r="C4499" s="10">
        <v>440085</v>
      </c>
      <c r="D4499" t="s">
        <v>6669</v>
      </c>
      <c r="E4499" t="s">
        <v>14094</v>
      </c>
      <c r="F4499" t="s">
        <v>13327</v>
      </c>
      <c r="G4499" t="s">
        <v>6672</v>
      </c>
      <c r="H4499" t="s">
        <v>14095</v>
      </c>
      <c r="I4499" t="s">
        <v>13328</v>
      </c>
      <c r="J4499">
        <v>0</v>
      </c>
      <c r="K4499">
        <v>0</v>
      </c>
      <c r="L4499">
        <v>0</v>
      </c>
      <c r="M4499">
        <v>0</v>
      </c>
      <c r="N4499">
        <v>0</v>
      </c>
      <c r="O4499">
        <v>0</v>
      </c>
    </row>
    <row r="4500" spans="1:15">
      <c r="A4500">
        <v>1400</v>
      </c>
      <c r="B4500">
        <v>44</v>
      </c>
      <c r="C4500" s="10">
        <v>440073</v>
      </c>
      <c r="D4500" t="s">
        <v>6669</v>
      </c>
      <c r="E4500" t="s">
        <v>14094</v>
      </c>
      <c r="F4500" t="s">
        <v>11322</v>
      </c>
      <c r="G4500" t="s">
        <v>6672</v>
      </c>
      <c r="H4500" t="s">
        <v>14095</v>
      </c>
      <c r="I4500" t="s">
        <v>11323</v>
      </c>
      <c r="J4500">
        <v>0</v>
      </c>
      <c r="K4500">
        <v>0</v>
      </c>
      <c r="L4500">
        <v>0</v>
      </c>
      <c r="M4500">
        <v>0</v>
      </c>
      <c r="N4500">
        <v>0</v>
      </c>
      <c r="O4500">
        <v>0</v>
      </c>
    </row>
    <row r="4501" spans="1:15">
      <c r="A4501">
        <v>1400</v>
      </c>
      <c r="B4501">
        <v>44</v>
      </c>
      <c r="C4501" s="10">
        <v>440080</v>
      </c>
      <c r="D4501" t="s">
        <v>6669</v>
      </c>
      <c r="E4501" t="s">
        <v>14094</v>
      </c>
      <c r="F4501" t="s">
        <v>14113</v>
      </c>
      <c r="G4501" t="s">
        <v>6672</v>
      </c>
      <c r="H4501" t="s">
        <v>14095</v>
      </c>
      <c r="I4501" t="s">
        <v>14114</v>
      </c>
      <c r="J4501">
        <v>0</v>
      </c>
      <c r="K4501">
        <v>0</v>
      </c>
      <c r="L4501">
        <v>1</v>
      </c>
      <c r="M4501">
        <v>0</v>
      </c>
      <c r="N4501">
        <v>0</v>
      </c>
      <c r="O4501">
        <v>0</v>
      </c>
    </row>
    <row r="4502" spans="1:15">
      <c r="A4502">
        <v>1400</v>
      </c>
      <c r="B4502">
        <v>44</v>
      </c>
      <c r="C4502" s="10">
        <v>440089</v>
      </c>
      <c r="D4502" t="s">
        <v>6669</v>
      </c>
      <c r="E4502" t="s">
        <v>14094</v>
      </c>
      <c r="F4502" t="s">
        <v>14115</v>
      </c>
      <c r="G4502" t="s">
        <v>6672</v>
      </c>
      <c r="H4502" t="s">
        <v>14095</v>
      </c>
      <c r="I4502" t="s">
        <v>14116</v>
      </c>
      <c r="J4502">
        <v>0</v>
      </c>
      <c r="K4502">
        <v>0</v>
      </c>
      <c r="L4502">
        <v>1</v>
      </c>
      <c r="M4502">
        <v>0</v>
      </c>
      <c r="N4502">
        <v>0</v>
      </c>
      <c r="O4502">
        <v>0</v>
      </c>
    </row>
    <row r="4503" spans="1:15">
      <c r="A4503">
        <v>1400</v>
      </c>
      <c r="B4503">
        <v>44</v>
      </c>
      <c r="C4503" s="10">
        <v>440088</v>
      </c>
      <c r="D4503" t="s">
        <v>6669</v>
      </c>
      <c r="E4503" t="s">
        <v>14094</v>
      </c>
      <c r="F4503" t="s">
        <v>14117</v>
      </c>
      <c r="G4503" t="s">
        <v>6672</v>
      </c>
      <c r="H4503" t="s">
        <v>14095</v>
      </c>
      <c r="I4503" t="s">
        <v>14118</v>
      </c>
      <c r="J4503">
        <v>0</v>
      </c>
      <c r="K4503">
        <v>0</v>
      </c>
      <c r="L4503">
        <v>0</v>
      </c>
      <c r="M4503">
        <v>0</v>
      </c>
      <c r="N4503">
        <v>0</v>
      </c>
      <c r="O4503">
        <v>0</v>
      </c>
    </row>
    <row r="4504" spans="1:15">
      <c r="A4504">
        <v>1400</v>
      </c>
      <c r="B4504">
        <v>44</v>
      </c>
      <c r="C4504" s="10">
        <v>440087</v>
      </c>
      <c r="D4504" t="s">
        <v>6669</v>
      </c>
      <c r="E4504" t="s">
        <v>14094</v>
      </c>
      <c r="F4504" t="s">
        <v>14119</v>
      </c>
      <c r="G4504" t="s">
        <v>6672</v>
      </c>
      <c r="H4504" t="s">
        <v>14095</v>
      </c>
      <c r="I4504" t="s">
        <v>14120</v>
      </c>
      <c r="J4504">
        <v>0</v>
      </c>
      <c r="K4504">
        <v>0</v>
      </c>
      <c r="L4504">
        <v>1</v>
      </c>
      <c r="M4504">
        <v>0</v>
      </c>
      <c r="N4504">
        <v>0</v>
      </c>
      <c r="O4504">
        <v>0</v>
      </c>
    </row>
    <row r="4505" spans="1:15">
      <c r="A4505">
        <v>1400</v>
      </c>
      <c r="B4505">
        <v>44</v>
      </c>
      <c r="C4505" s="10">
        <v>440086</v>
      </c>
      <c r="D4505" t="s">
        <v>6669</v>
      </c>
      <c r="E4505" t="s">
        <v>14094</v>
      </c>
      <c r="F4505" t="s">
        <v>14121</v>
      </c>
      <c r="G4505" t="s">
        <v>6672</v>
      </c>
      <c r="H4505" t="s">
        <v>14095</v>
      </c>
      <c r="I4505" t="s">
        <v>14122</v>
      </c>
      <c r="J4505">
        <v>0</v>
      </c>
      <c r="K4505">
        <v>0</v>
      </c>
      <c r="L4505">
        <v>1</v>
      </c>
      <c r="M4505">
        <v>0</v>
      </c>
      <c r="N4505">
        <v>0</v>
      </c>
      <c r="O4505">
        <v>0</v>
      </c>
    </row>
    <row r="4506" spans="1:15">
      <c r="A4506">
        <v>1400</v>
      </c>
      <c r="B4506">
        <v>44</v>
      </c>
      <c r="C4506" s="10">
        <v>440084</v>
      </c>
      <c r="D4506" t="s">
        <v>6669</v>
      </c>
      <c r="E4506" t="s">
        <v>14094</v>
      </c>
      <c r="F4506" t="s">
        <v>8716</v>
      </c>
      <c r="G4506" t="s">
        <v>6672</v>
      </c>
      <c r="H4506" t="s">
        <v>14095</v>
      </c>
      <c r="I4506" t="s">
        <v>8717</v>
      </c>
      <c r="J4506">
        <v>0</v>
      </c>
      <c r="K4506">
        <v>0</v>
      </c>
      <c r="L4506">
        <v>0</v>
      </c>
      <c r="M4506">
        <v>0</v>
      </c>
      <c r="N4506">
        <v>0</v>
      </c>
      <c r="O4506">
        <v>0</v>
      </c>
    </row>
    <row r="4507" spans="1:15">
      <c r="A4507">
        <v>1400</v>
      </c>
      <c r="B4507">
        <v>44</v>
      </c>
      <c r="C4507" s="10">
        <v>440077</v>
      </c>
      <c r="D4507" t="s">
        <v>6669</v>
      </c>
      <c r="E4507" t="s">
        <v>14094</v>
      </c>
      <c r="F4507" t="s">
        <v>14123</v>
      </c>
      <c r="G4507" t="s">
        <v>6672</v>
      </c>
      <c r="H4507" t="s">
        <v>14095</v>
      </c>
      <c r="I4507" t="s">
        <v>14124</v>
      </c>
      <c r="J4507">
        <v>0</v>
      </c>
      <c r="K4507">
        <v>0</v>
      </c>
      <c r="L4507">
        <v>0</v>
      </c>
      <c r="M4507">
        <v>0</v>
      </c>
      <c r="N4507">
        <v>0</v>
      </c>
      <c r="O4507">
        <v>0</v>
      </c>
    </row>
    <row r="4508" spans="1:15">
      <c r="A4508">
        <v>1400</v>
      </c>
      <c r="B4508">
        <v>44</v>
      </c>
      <c r="C4508" s="10">
        <v>440075</v>
      </c>
      <c r="D4508" t="s">
        <v>6669</v>
      </c>
      <c r="E4508" t="s">
        <v>14094</v>
      </c>
      <c r="F4508" t="s">
        <v>9776</v>
      </c>
      <c r="G4508" t="s">
        <v>6672</v>
      </c>
      <c r="H4508" t="s">
        <v>14095</v>
      </c>
      <c r="I4508" t="s">
        <v>9777</v>
      </c>
      <c r="J4508">
        <v>0</v>
      </c>
      <c r="K4508">
        <v>0</v>
      </c>
      <c r="L4508">
        <v>0</v>
      </c>
      <c r="M4508">
        <v>0</v>
      </c>
      <c r="N4508">
        <v>0</v>
      </c>
      <c r="O4508">
        <v>0</v>
      </c>
    </row>
    <row r="4509" spans="1:15">
      <c r="A4509">
        <v>1400</v>
      </c>
      <c r="B4509">
        <v>44</v>
      </c>
      <c r="C4509" s="10">
        <v>440062</v>
      </c>
      <c r="D4509" t="s">
        <v>6669</v>
      </c>
      <c r="E4509" t="s">
        <v>14094</v>
      </c>
      <c r="F4509" t="s">
        <v>14125</v>
      </c>
      <c r="G4509" t="s">
        <v>6672</v>
      </c>
      <c r="H4509" t="s">
        <v>14095</v>
      </c>
      <c r="I4509" t="s">
        <v>14126</v>
      </c>
      <c r="J4509">
        <v>0</v>
      </c>
      <c r="K4509">
        <v>0</v>
      </c>
      <c r="L4509">
        <v>0</v>
      </c>
      <c r="M4509">
        <v>0</v>
      </c>
      <c r="N4509">
        <v>0</v>
      </c>
      <c r="O4509">
        <v>0</v>
      </c>
    </row>
    <row r="4510" spans="1:15">
      <c r="A4510">
        <v>1400</v>
      </c>
      <c r="B4510">
        <v>44</v>
      </c>
      <c r="C4510" s="10">
        <v>440067</v>
      </c>
      <c r="D4510" t="s">
        <v>6669</v>
      </c>
      <c r="E4510" t="s">
        <v>14094</v>
      </c>
      <c r="F4510" t="s">
        <v>11780</v>
      </c>
      <c r="G4510" t="s">
        <v>6672</v>
      </c>
      <c r="H4510" t="s">
        <v>14095</v>
      </c>
      <c r="I4510" t="s">
        <v>11781</v>
      </c>
      <c r="J4510">
        <v>0</v>
      </c>
      <c r="K4510">
        <v>0</v>
      </c>
      <c r="L4510">
        <v>0</v>
      </c>
      <c r="M4510">
        <v>0</v>
      </c>
      <c r="N4510">
        <v>0</v>
      </c>
      <c r="O4510">
        <v>0</v>
      </c>
    </row>
    <row r="4511" spans="1:15">
      <c r="A4511">
        <v>1400</v>
      </c>
      <c r="B4511">
        <v>44</v>
      </c>
      <c r="C4511" s="10">
        <v>440068</v>
      </c>
      <c r="D4511" t="s">
        <v>6669</v>
      </c>
      <c r="E4511" t="s">
        <v>14094</v>
      </c>
      <c r="F4511" t="s">
        <v>8731</v>
      </c>
      <c r="G4511" t="s">
        <v>6672</v>
      </c>
      <c r="H4511" t="s">
        <v>14095</v>
      </c>
      <c r="I4511" t="s">
        <v>8732</v>
      </c>
      <c r="J4511">
        <v>0</v>
      </c>
      <c r="K4511">
        <v>0</v>
      </c>
      <c r="L4511">
        <v>0</v>
      </c>
      <c r="M4511">
        <v>0</v>
      </c>
      <c r="N4511">
        <v>0</v>
      </c>
      <c r="O4511">
        <v>0</v>
      </c>
    </row>
    <row r="4512" spans="1:15">
      <c r="A4512">
        <v>1400</v>
      </c>
      <c r="B4512">
        <v>44</v>
      </c>
      <c r="C4512" s="10">
        <v>440011</v>
      </c>
      <c r="D4512" t="s">
        <v>6669</v>
      </c>
      <c r="E4512" t="s">
        <v>14094</v>
      </c>
      <c r="F4512" t="s">
        <v>6759</v>
      </c>
      <c r="G4512" t="s">
        <v>6672</v>
      </c>
      <c r="H4512" t="s">
        <v>14095</v>
      </c>
      <c r="I4512" t="s">
        <v>6760</v>
      </c>
      <c r="J4512">
        <v>0</v>
      </c>
      <c r="K4512">
        <v>0</v>
      </c>
      <c r="L4512">
        <v>1</v>
      </c>
      <c r="M4512">
        <v>0</v>
      </c>
      <c r="N4512">
        <v>0</v>
      </c>
      <c r="O4512">
        <v>0</v>
      </c>
    </row>
    <row r="4513" spans="1:15">
      <c r="A4513">
        <v>1400</v>
      </c>
      <c r="B4513">
        <v>44</v>
      </c>
      <c r="C4513" s="10">
        <v>440031</v>
      </c>
      <c r="D4513" t="s">
        <v>6669</v>
      </c>
      <c r="E4513" t="s">
        <v>14094</v>
      </c>
      <c r="F4513" t="s">
        <v>10823</v>
      </c>
      <c r="G4513" t="s">
        <v>6672</v>
      </c>
      <c r="H4513" t="s">
        <v>14095</v>
      </c>
      <c r="I4513" t="s">
        <v>10824</v>
      </c>
      <c r="J4513">
        <v>0</v>
      </c>
      <c r="K4513">
        <v>0</v>
      </c>
      <c r="L4513">
        <v>1</v>
      </c>
      <c r="M4513">
        <v>0</v>
      </c>
      <c r="N4513">
        <v>0</v>
      </c>
      <c r="O4513">
        <v>0</v>
      </c>
    </row>
    <row r="4514" spans="1:15">
      <c r="A4514">
        <v>1400</v>
      </c>
      <c r="B4514">
        <v>44</v>
      </c>
      <c r="C4514" s="10">
        <v>440012</v>
      </c>
      <c r="D4514" t="s">
        <v>6669</v>
      </c>
      <c r="E4514" t="s">
        <v>14094</v>
      </c>
      <c r="F4514" t="s">
        <v>6765</v>
      </c>
      <c r="G4514" t="s">
        <v>6672</v>
      </c>
      <c r="H4514" t="s">
        <v>14095</v>
      </c>
      <c r="I4514" t="s">
        <v>6766</v>
      </c>
      <c r="J4514">
        <v>0</v>
      </c>
      <c r="K4514">
        <v>0</v>
      </c>
      <c r="L4514">
        <v>1</v>
      </c>
      <c r="M4514">
        <v>0</v>
      </c>
      <c r="N4514">
        <v>0</v>
      </c>
      <c r="O4514">
        <v>0</v>
      </c>
    </row>
    <row r="4515" spans="1:15">
      <c r="A4515">
        <v>1400</v>
      </c>
      <c r="B4515">
        <v>44</v>
      </c>
      <c r="C4515" s="10">
        <v>440032</v>
      </c>
      <c r="D4515" t="s">
        <v>6669</v>
      </c>
      <c r="E4515" t="s">
        <v>14094</v>
      </c>
      <c r="F4515" t="s">
        <v>10825</v>
      </c>
      <c r="G4515" t="s">
        <v>6672</v>
      </c>
      <c r="H4515" t="s">
        <v>14095</v>
      </c>
      <c r="I4515" t="s">
        <v>10826</v>
      </c>
      <c r="J4515">
        <v>0</v>
      </c>
      <c r="K4515">
        <v>0</v>
      </c>
      <c r="L4515">
        <v>1</v>
      </c>
      <c r="M4515">
        <v>0</v>
      </c>
      <c r="N4515">
        <v>0</v>
      </c>
      <c r="O4515">
        <v>0</v>
      </c>
    </row>
    <row r="4516" spans="1:15">
      <c r="A4516">
        <v>1400</v>
      </c>
      <c r="B4516">
        <v>44</v>
      </c>
      <c r="C4516" s="10">
        <v>440013</v>
      </c>
      <c r="D4516" t="s">
        <v>6669</v>
      </c>
      <c r="E4516" t="s">
        <v>14094</v>
      </c>
      <c r="F4516" t="s">
        <v>6771</v>
      </c>
      <c r="G4516" t="s">
        <v>6672</v>
      </c>
      <c r="H4516" t="s">
        <v>14095</v>
      </c>
      <c r="I4516" t="s">
        <v>6772</v>
      </c>
      <c r="J4516">
        <v>0</v>
      </c>
      <c r="K4516">
        <v>0</v>
      </c>
      <c r="L4516">
        <v>1</v>
      </c>
      <c r="M4516">
        <v>0</v>
      </c>
      <c r="N4516">
        <v>0</v>
      </c>
      <c r="O4516">
        <v>0</v>
      </c>
    </row>
    <row r="4517" spans="1:15">
      <c r="A4517">
        <v>1400</v>
      </c>
      <c r="B4517">
        <v>44</v>
      </c>
      <c r="C4517" s="10">
        <v>440033</v>
      </c>
      <c r="D4517" t="s">
        <v>6669</v>
      </c>
      <c r="E4517" t="s">
        <v>14094</v>
      </c>
      <c r="F4517" t="s">
        <v>10827</v>
      </c>
      <c r="G4517" t="s">
        <v>6672</v>
      </c>
      <c r="H4517" t="s">
        <v>14095</v>
      </c>
      <c r="I4517" t="s">
        <v>10828</v>
      </c>
      <c r="J4517">
        <v>0</v>
      </c>
      <c r="K4517">
        <v>0</v>
      </c>
      <c r="L4517">
        <v>1</v>
      </c>
      <c r="M4517">
        <v>0</v>
      </c>
      <c r="N4517">
        <v>0</v>
      </c>
      <c r="O4517">
        <v>0</v>
      </c>
    </row>
    <row r="4518" spans="1:15">
      <c r="A4518">
        <v>1400</v>
      </c>
      <c r="B4518">
        <v>44</v>
      </c>
      <c r="C4518" s="10">
        <v>440014</v>
      </c>
      <c r="D4518" t="s">
        <v>6669</v>
      </c>
      <c r="E4518" t="s">
        <v>14094</v>
      </c>
      <c r="F4518" t="s">
        <v>6777</v>
      </c>
      <c r="G4518" t="s">
        <v>6672</v>
      </c>
      <c r="H4518" t="s">
        <v>14095</v>
      </c>
      <c r="I4518" t="s">
        <v>6778</v>
      </c>
      <c r="J4518">
        <v>0</v>
      </c>
      <c r="K4518">
        <v>0</v>
      </c>
      <c r="L4518">
        <v>1</v>
      </c>
      <c r="M4518">
        <v>0</v>
      </c>
      <c r="N4518">
        <v>0</v>
      </c>
      <c r="O4518">
        <v>0</v>
      </c>
    </row>
    <row r="4519" spans="1:15">
      <c r="A4519">
        <v>1400</v>
      </c>
      <c r="B4519">
        <v>44</v>
      </c>
      <c r="C4519" s="10">
        <v>440034</v>
      </c>
      <c r="D4519" t="s">
        <v>6669</v>
      </c>
      <c r="E4519" t="s">
        <v>14094</v>
      </c>
      <c r="F4519" t="s">
        <v>6779</v>
      </c>
      <c r="G4519" t="s">
        <v>6672</v>
      </c>
      <c r="H4519" t="s">
        <v>14095</v>
      </c>
      <c r="I4519" t="s">
        <v>6780</v>
      </c>
      <c r="J4519">
        <v>0</v>
      </c>
      <c r="K4519">
        <v>0</v>
      </c>
      <c r="L4519">
        <v>1</v>
      </c>
      <c r="M4519">
        <v>0</v>
      </c>
      <c r="N4519">
        <v>0</v>
      </c>
      <c r="O4519">
        <v>0</v>
      </c>
    </row>
    <row r="4520" spans="1:15">
      <c r="A4520">
        <v>1400</v>
      </c>
      <c r="B4520">
        <v>44</v>
      </c>
      <c r="C4520" s="10">
        <v>440015</v>
      </c>
      <c r="D4520" t="s">
        <v>6669</v>
      </c>
      <c r="E4520" t="s">
        <v>14094</v>
      </c>
      <c r="F4520" t="s">
        <v>6781</v>
      </c>
      <c r="G4520" t="s">
        <v>6672</v>
      </c>
      <c r="H4520" t="s">
        <v>14095</v>
      </c>
      <c r="I4520" t="s">
        <v>6782</v>
      </c>
      <c r="J4520">
        <v>0</v>
      </c>
      <c r="K4520">
        <v>0</v>
      </c>
      <c r="L4520">
        <v>1</v>
      </c>
      <c r="M4520">
        <v>0</v>
      </c>
      <c r="N4520">
        <v>0</v>
      </c>
      <c r="O4520">
        <v>0</v>
      </c>
    </row>
    <row r="4521" spans="1:15">
      <c r="A4521">
        <v>1400</v>
      </c>
      <c r="B4521">
        <v>44</v>
      </c>
      <c r="C4521" s="10">
        <v>440035</v>
      </c>
      <c r="D4521" t="s">
        <v>6669</v>
      </c>
      <c r="E4521" t="s">
        <v>14094</v>
      </c>
      <c r="F4521" t="s">
        <v>6783</v>
      </c>
      <c r="G4521" t="s">
        <v>6672</v>
      </c>
      <c r="H4521" t="s">
        <v>14095</v>
      </c>
      <c r="I4521" t="s">
        <v>6784</v>
      </c>
      <c r="J4521">
        <v>0</v>
      </c>
      <c r="K4521">
        <v>0</v>
      </c>
      <c r="L4521">
        <v>1</v>
      </c>
      <c r="M4521">
        <v>0</v>
      </c>
      <c r="N4521">
        <v>0</v>
      </c>
      <c r="O4521">
        <v>0</v>
      </c>
    </row>
    <row r="4522" spans="1:15">
      <c r="A4522">
        <v>1400</v>
      </c>
      <c r="B4522">
        <v>44</v>
      </c>
      <c r="C4522" s="10">
        <v>440016</v>
      </c>
      <c r="D4522" t="s">
        <v>6669</v>
      </c>
      <c r="E4522" t="s">
        <v>14094</v>
      </c>
      <c r="F4522" t="s">
        <v>6785</v>
      </c>
      <c r="G4522" t="s">
        <v>6672</v>
      </c>
      <c r="H4522" t="s">
        <v>14095</v>
      </c>
      <c r="I4522" t="s">
        <v>6786</v>
      </c>
      <c r="J4522">
        <v>0</v>
      </c>
      <c r="K4522">
        <v>0</v>
      </c>
      <c r="L4522">
        <v>1</v>
      </c>
      <c r="M4522">
        <v>0</v>
      </c>
      <c r="N4522">
        <v>0</v>
      </c>
      <c r="O4522">
        <v>0</v>
      </c>
    </row>
    <row r="4523" spans="1:15">
      <c r="A4523">
        <v>1400</v>
      </c>
      <c r="B4523">
        <v>44</v>
      </c>
      <c r="C4523" s="10">
        <v>440036</v>
      </c>
      <c r="D4523" t="s">
        <v>6669</v>
      </c>
      <c r="E4523" t="s">
        <v>14094</v>
      </c>
      <c r="F4523" t="s">
        <v>6787</v>
      </c>
      <c r="G4523" t="s">
        <v>6672</v>
      </c>
      <c r="H4523" t="s">
        <v>14095</v>
      </c>
      <c r="I4523" t="s">
        <v>6788</v>
      </c>
      <c r="J4523">
        <v>0</v>
      </c>
      <c r="K4523">
        <v>0</v>
      </c>
      <c r="L4523">
        <v>1</v>
      </c>
      <c r="M4523">
        <v>0</v>
      </c>
      <c r="N4523">
        <v>0</v>
      </c>
      <c r="O4523">
        <v>0</v>
      </c>
    </row>
    <row r="4524" spans="1:15">
      <c r="A4524">
        <v>1400</v>
      </c>
      <c r="B4524">
        <v>44</v>
      </c>
      <c r="C4524" s="10">
        <v>440021</v>
      </c>
      <c r="D4524" t="s">
        <v>6669</v>
      </c>
      <c r="E4524" t="s">
        <v>14094</v>
      </c>
      <c r="F4524" t="s">
        <v>6789</v>
      </c>
      <c r="G4524" t="s">
        <v>6672</v>
      </c>
      <c r="H4524" t="s">
        <v>14095</v>
      </c>
      <c r="I4524" t="s">
        <v>6790</v>
      </c>
      <c r="J4524">
        <v>0</v>
      </c>
      <c r="K4524">
        <v>0</v>
      </c>
      <c r="L4524">
        <v>1</v>
      </c>
      <c r="M4524">
        <v>0</v>
      </c>
      <c r="N4524">
        <v>0</v>
      </c>
      <c r="O4524">
        <v>0</v>
      </c>
    </row>
    <row r="4525" spans="1:15">
      <c r="A4525">
        <v>1400</v>
      </c>
      <c r="B4525">
        <v>44</v>
      </c>
      <c r="C4525" s="10">
        <v>440041</v>
      </c>
      <c r="D4525" t="s">
        <v>6669</v>
      </c>
      <c r="E4525" t="s">
        <v>14094</v>
      </c>
      <c r="F4525" t="s">
        <v>6791</v>
      </c>
      <c r="G4525" t="s">
        <v>6672</v>
      </c>
      <c r="H4525" t="s">
        <v>14095</v>
      </c>
      <c r="I4525" t="s">
        <v>6792</v>
      </c>
      <c r="J4525">
        <v>0</v>
      </c>
      <c r="K4525">
        <v>0</v>
      </c>
      <c r="L4525">
        <v>1</v>
      </c>
      <c r="M4525">
        <v>0</v>
      </c>
      <c r="N4525">
        <v>0</v>
      </c>
      <c r="O4525">
        <v>0</v>
      </c>
    </row>
    <row r="4526" spans="1:15">
      <c r="A4526">
        <v>1400</v>
      </c>
      <c r="B4526">
        <v>44</v>
      </c>
      <c r="C4526" s="10">
        <v>440022</v>
      </c>
      <c r="D4526" t="s">
        <v>6669</v>
      </c>
      <c r="E4526" t="s">
        <v>14094</v>
      </c>
      <c r="F4526" t="s">
        <v>10829</v>
      </c>
      <c r="G4526" t="s">
        <v>6672</v>
      </c>
      <c r="H4526" t="s">
        <v>14095</v>
      </c>
      <c r="I4526" t="s">
        <v>10830</v>
      </c>
      <c r="J4526">
        <v>0</v>
      </c>
      <c r="K4526">
        <v>0</v>
      </c>
      <c r="L4526">
        <v>1</v>
      </c>
      <c r="M4526">
        <v>0</v>
      </c>
      <c r="N4526">
        <v>0</v>
      </c>
      <c r="O4526">
        <v>0</v>
      </c>
    </row>
    <row r="4527" spans="1:15">
      <c r="A4527">
        <v>1400</v>
      </c>
      <c r="B4527">
        <v>44</v>
      </c>
      <c r="C4527" s="10">
        <v>440042</v>
      </c>
      <c r="D4527" t="s">
        <v>6669</v>
      </c>
      <c r="E4527" t="s">
        <v>14094</v>
      </c>
      <c r="F4527" t="s">
        <v>6793</v>
      </c>
      <c r="G4527" t="s">
        <v>6672</v>
      </c>
      <c r="H4527" t="s">
        <v>14095</v>
      </c>
      <c r="I4527" t="s">
        <v>6794</v>
      </c>
      <c r="J4527">
        <v>0</v>
      </c>
      <c r="K4527">
        <v>0</v>
      </c>
      <c r="L4527">
        <v>1</v>
      </c>
      <c r="M4527">
        <v>0</v>
      </c>
      <c r="N4527">
        <v>0</v>
      </c>
      <c r="O4527">
        <v>0</v>
      </c>
    </row>
    <row r="4528" spans="1:15">
      <c r="A4528">
        <v>1400</v>
      </c>
      <c r="B4528">
        <v>44</v>
      </c>
      <c r="C4528" s="10">
        <v>440023</v>
      </c>
      <c r="D4528" t="s">
        <v>6669</v>
      </c>
      <c r="E4528" t="s">
        <v>14094</v>
      </c>
      <c r="F4528" t="s">
        <v>10831</v>
      </c>
      <c r="G4528" t="s">
        <v>6672</v>
      </c>
      <c r="H4528" t="s">
        <v>14095</v>
      </c>
      <c r="I4528" t="s">
        <v>10832</v>
      </c>
      <c r="J4528">
        <v>0</v>
      </c>
      <c r="K4528">
        <v>0</v>
      </c>
      <c r="L4528">
        <v>1</v>
      </c>
      <c r="M4528">
        <v>0</v>
      </c>
      <c r="N4528">
        <v>0</v>
      </c>
      <c r="O4528">
        <v>0</v>
      </c>
    </row>
    <row r="4529" spans="1:15">
      <c r="A4529">
        <v>1400</v>
      </c>
      <c r="B4529">
        <v>44</v>
      </c>
      <c r="C4529" s="10">
        <v>440043</v>
      </c>
      <c r="D4529" t="s">
        <v>6669</v>
      </c>
      <c r="E4529" t="s">
        <v>14094</v>
      </c>
      <c r="F4529" t="s">
        <v>6795</v>
      </c>
      <c r="G4529" t="s">
        <v>6672</v>
      </c>
      <c r="H4529" t="s">
        <v>14095</v>
      </c>
      <c r="I4529" t="s">
        <v>6796</v>
      </c>
      <c r="J4529">
        <v>0</v>
      </c>
      <c r="K4529">
        <v>0</v>
      </c>
      <c r="L4529">
        <v>1</v>
      </c>
      <c r="M4529">
        <v>0</v>
      </c>
      <c r="N4529">
        <v>0</v>
      </c>
      <c r="O4529">
        <v>0</v>
      </c>
    </row>
    <row r="4530" spans="1:15">
      <c r="A4530">
        <v>1400</v>
      </c>
      <c r="B4530">
        <v>44</v>
      </c>
      <c r="C4530" s="10">
        <v>440024</v>
      </c>
      <c r="D4530" t="s">
        <v>6669</v>
      </c>
      <c r="E4530" t="s">
        <v>14094</v>
      </c>
      <c r="F4530" t="s">
        <v>10833</v>
      </c>
      <c r="G4530" t="s">
        <v>6672</v>
      </c>
      <c r="H4530" t="s">
        <v>14095</v>
      </c>
      <c r="I4530" t="s">
        <v>10834</v>
      </c>
      <c r="J4530">
        <v>0</v>
      </c>
      <c r="K4530">
        <v>0</v>
      </c>
      <c r="L4530">
        <v>1</v>
      </c>
      <c r="M4530">
        <v>0</v>
      </c>
      <c r="N4530">
        <v>0</v>
      </c>
      <c r="O4530">
        <v>0</v>
      </c>
    </row>
    <row r="4531" spans="1:15">
      <c r="A4531">
        <v>1400</v>
      </c>
      <c r="B4531">
        <v>44</v>
      </c>
      <c r="C4531" s="10">
        <v>440044</v>
      </c>
      <c r="D4531" t="s">
        <v>6669</v>
      </c>
      <c r="E4531" t="s">
        <v>14094</v>
      </c>
      <c r="F4531" t="s">
        <v>6797</v>
      </c>
      <c r="G4531" t="s">
        <v>6672</v>
      </c>
      <c r="H4531" t="s">
        <v>14095</v>
      </c>
      <c r="I4531" t="s">
        <v>6798</v>
      </c>
      <c r="J4531">
        <v>0</v>
      </c>
      <c r="K4531">
        <v>0</v>
      </c>
      <c r="L4531">
        <v>1</v>
      </c>
      <c r="M4531">
        <v>0</v>
      </c>
      <c r="N4531">
        <v>0</v>
      </c>
      <c r="O4531">
        <v>0</v>
      </c>
    </row>
    <row r="4532" spans="1:15">
      <c r="A4532">
        <v>1400</v>
      </c>
      <c r="B4532">
        <v>44</v>
      </c>
      <c r="C4532" s="10">
        <v>440025</v>
      </c>
      <c r="D4532" t="s">
        <v>6669</v>
      </c>
      <c r="E4532" t="s">
        <v>14094</v>
      </c>
      <c r="F4532" t="s">
        <v>14127</v>
      </c>
      <c r="G4532" t="s">
        <v>6672</v>
      </c>
      <c r="H4532" t="s">
        <v>14095</v>
      </c>
      <c r="I4532" t="s">
        <v>14128</v>
      </c>
      <c r="J4532">
        <v>0</v>
      </c>
      <c r="K4532">
        <v>0</v>
      </c>
      <c r="L4532">
        <v>1</v>
      </c>
      <c r="M4532">
        <v>0</v>
      </c>
      <c r="N4532">
        <v>0</v>
      </c>
      <c r="O4532">
        <v>0</v>
      </c>
    </row>
    <row r="4533" spans="1:15">
      <c r="A4533">
        <v>1400</v>
      </c>
      <c r="B4533">
        <v>44</v>
      </c>
      <c r="C4533" s="10">
        <v>440045</v>
      </c>
      <c r="D4533" t="s">
        <v>6669</v>
      </c>
      <c r="E4533" t="s">
        <v>14094</v>
      </c>
      <c r="F4533" t="s">
        <v>6799</v>
      </c>
      <c r="G4533" t="s">
        <v>6672</v>
      </c>
      <c r="H4533" t="s">
        <v>14095</v>
      </c>
      <c r="I4533" t="s">
        <v>6800</v>
      </c>
      <c r="J4533">
        <v>0</v>
      </c>
      <c r="K4533">
        <v>0</v>
      </c>
      <c r="L4533">
        <v>1</v>
      </c>
      <c r="M4533">
        <v>0</v>
      </c>
      <c r="N4533">
        <v>0</v>
      </c>
      <c r="O4533">
        <v>0</v>
      </c>
    </row>
    <row r="4534" spans="1:15">
      <c r="A4534">
        <v>1400</v>
      </c>
      <c r="B4534">
        <v>44</v>
      </c>
      <c r="C4534" s="10">
        <v>440072</v>
      </c>
      <c r="D4534" t="s">
        <v>6669</v>
      </c>
      <c r="E4534" t="s">
        <v>14094</v>
      </c>
      <c r="F4534" t="s">
        <v>11498</v>
      </c>
      <c r="G4534" t="s">
        <v>6672</v>
      </c>
      <c r="H4534" t="s">
        <v>14095</v>
      </c>
      <c r="I4534" t="s">
        <v>11499</v>
      </c>
      <c r="J4534">
        <v>0</v>
      </c>
      <c r="K4534">
        <v>0</v>
      </c>
      <c r="L4534">
        <v>0</v>
      </c>
      <c r="M4534">
        <v>0</v>
      </c>
      <c r="N4534">
        <v>0</v>
      </c>
      <c r="O4534">
        <v>0</v>
      </c>
    </row>
    <row r="4535" spans="1:15">
      <c r="A4535">
        <v>1400</v>
      </c>
      <c r="B4535">
        <v>44</v>
      </c>
      <c r="C4535" s="10">
        <v>440081</v>
      </c>
      <c r="D4535" t="s">
        <v>6669</v>
      </c>
      <c r="E4535" t="s">
        <v>14094</v>
      </c>
      <c r="F4535" t="s">
        <v>14129</v>
      </c>
      <c r="G4535" t="s">
        <v>6672</v>
      </c>
      <c r="H4535" t="s">
        <v>14095</v>
      </c>
      <c r="I4535" t="s">
        <v>14130</v>
      </c>
      <c r="J4535">
        <v>0</v>
      </c>
      <c r="K4535">
        <v>0</v>
      </c>
      <c r="L4535">
        <v>0</v>
      </c>
      <c r="M4535">
        <v>0</v>
      </c>
      <c r="N4535">
        <v>0</v>
      </c>
      <c r="O4535">
        <v>0</v>
      </c>
    </row>
    <row r="4536" spans="1:15">
      <c r="A4536">
        <v>1400</v>
      </c>
      <c r="B4536">
        <v>44</v>
      </c>
      <c r="C4536" s="10">
        <v>440061</v>
      </c>
      <c r="D4536" t="s">
        <v>6669</v>
      </c>
      <c r="E4536" t="s">
        <v>14094</v>
      </c>
      <c r="F4536" t="s">
        <v>10291</v>
      </c>
      <c r="G4536" t="s">
        <v>6672</v>
      </c>
      <c r="H4536" t="s">
        <v>14095</v>
      </c>
      <c r="I4536" t="s">
        <v>10292</v>
      </c>
      <c r="J4536">
        <v>0</v>
      </c>
      <c r="K4536">
        <v>0</v>
      </c>
      <c r="L4536">
        <v>0</v>
      </c>
      <c r="M4536">
        <v>0</v>
      </c>
      <c r="N4536">
        <v>0</v>
      </c>
      <c r="O4536">
        <v>0</v>
      </c>
    </row>
    <row r="4537" spans="1:15">
      <c r="A4537">
        <v>1401</v>
      </c>
      <c r="B4537">
        <v>4822</v>
      </c>
      <c r="C4537" s="10">
        <v>482200</v>
      </c>
      <c r="D4537" t="s">
        <v>6669</v>
      </c>
      <c r="E4537" t="s">
        <v>14131</v>
      </c>
      <c r="F4537" t="s">
        <v>6671</v>
      </c>
      <c r="G4537" t="s">
        <v>6672</v>
      </c>
      <c r="H4537" t="s">
        <v>14132</v>
      </c>
      <c r="I4537" t="s">
        <v>6674</v>
      </c>
      <c r="J4537">
        <v>0</v>
      </c>
      <c r="K4537">
        <v>0</v>
      </c>
      <c r="L4537">
        <v>0</v>
      </c>
      <c r="M4537">
        <v>0</v>
      </c>
      <c r="N4537">
        <v>0</v>
      </c>
      <c r="O4537">
        <v>0</v>
      </c>
    </row>
    <row r="4538" spans="1:15">
      <c r="A4538">
        <v>1401</v>
      </c>
      <c r="B4538">
        <v>45</v>
      </c>
      <c r="C4538" s="10">
        <v>450032</v>
      </c>
      <c r="D4538" t="s">
        <v>6669</v>
      </c>
      <c r="E4538" t="s">
        <v>14131</v>
      </c>
      <c r="F4538" t="s">
        <v>14133</v>
      </c>
      <c r="G4538" t="s">
        <v>6672</v>
      </c>
      <c r="H4538" t="s">
        <v>14132</v>
      </c>
      <c r="I4538" t="s">
        <v>14134</v>
      </c>
      <c r="J4538">
        <v>0</v>
      </c>
      <c r="K4538">
        <v>0</v>
      </c>
      <c r="L4538">
        <v>0</v>
      </c>
      <c r="M4538">
        <v>0</v>
      </c>
      <c r="N4538">
        <v>0</v>
      </c>
      <c r="O4538">
        <v>0</v>
      </c>
    </row>
    <row r="4539" spans="1:15">
      <c r="A4539">
        <v>1401</v>
      </c>
      <c r="B4539">
        <v>4821</v>
      </c>
      <c r="C4539" s="10">
        <v>482143</v>
      </c>
      <c r="D4539" t="s">
        <v>6669</v>
      </c>
      <c r="E4539" t="s">
        <v>14131</v>
      </c>
      <c r="F4539" t="s">
        <v>14135</v>
      </c>
      <c r="G4539" t="s">
        <v>6672</v>
      </c>
      <c r="H4539" t="s">
        <v>14132</v>
      </c>
      <c r="I4539" t="s">
        <v>14136</v>
      </c>
      <c r="J4539">
        <v>0</v>
      </c>
      <c r="K4539">
        <v>0</v>
      </c>
      <c r="L4539">
        <v>0</v>
      </c>
      <c r="M4539">
        <v>0</v>
      </c>
      <c r="N4539">
        <v>0</v>
      </c>
      <c r="O4539">
        <v>0</v>
      </c>
    </row>
    <row r="4540" spans="1:15">
      <c r="A4540">
        <v>1401</v>
      </c>
      <c r="B4540">
        <v>4821</v>
      </c>
      <c r="C4540" s="10">
        <v>482142</v>
      </c>
      <c r="D4540" t="s">
        <v>6669</v>
      </c>
      <c r="E4540" t="s">
        <v>14131</v>
      </c>
      <c r="F4540" t="s">
        <v>14137</v>
      </c>
      <c r="G4540" t="s">
        <v>6672</v>
      </c>
      <c r="H4540" t="s">
        <v>14132</v>
      </c>
      <c r="I4540" t="s">
        <v>14138</v>
      </c>
      <c r="J4540">
        <v>0</v>
      </c>
      <c r="K4540">
        <v>0</v>
      </c>
      <c r="L4540">
        <v>0</v>
      </c>
      <c r="M4540">
        <v>0</v>
      </c>
      <c r="N4540">
        <v>0</v>
      </c>
      <c r="O4540">
        <v>0</v>
      </c>
    </row>
    <row r="4541" spans="1:15">
      <c r="A4541">
        <v>1401</v>
      </c>
      <c r="B4541">
        <v>4501</v>
      </c>
      <c r="C4541" s="10">
        <v>450122</v>
      </c>
      <c r="D4541" t="s">
        <v>6669</v>
      </c>
      <c r="E4541" t="s">
        <v>14131</v>
      </c>
      <c r="F4541" t="s">
        <v>14139</v>
      </c>
      <c r="G4541" t="s">
        <v>6672</v>
      </c>
      <c r="H4541" t="s">
        <v>14132</v>
      </c>
      <c r="I4541" t="s">
        <v>14140</v>
      </c>
      <c r="J4541">
        <v>0</v>
      </c>
      <c r="K4541">
        <v>0</v>
      </c>
      <c r="L4541">
        <v>0</v>
      </c>
      <c r="M4541">
        <v>0</v>
      </c>
      <c r="N4541">
        <v>0</v>
      </c>
      <c r="O4541">
        <v>0</v>
      </c>
    </row>
    <row r="4542" spans="1:15">
      <c r="A4542">
        <v>1401</v>
      </c>
      <c r="B4542">
        <v>4501</v>
      </c>
      <c r="C4542" s="10">
        <v>450121</v>
      </c>
      <c r="D4542" t="s">
        <v>6669</v>
      </c>
      <c r="E4542" t="s">
        <v>14131</v>
      </c>
      <c r="F4542" t="s">
        <v>14141</v>
      </c>
      <c r="G4542" t="s">
        <v>6672</v>
      </c>
      <c r="H4542" t="s">
        <v>14132</v>
      </c>
      <c r="I4542" t="s">
        <v>14142</v>
      </c>
      <c r="J4542">
        <v>0</v>
      </c>
      <c r="K4542">
        <v>0</v>
      </c>
      <c r="L4542">
        <v>0</v>
      </c>
      <c r="M4542">
        <v>0</v>
      </c>
      <c r="N4542">
        <v>0</v>
      </c>
      <c r="O4542">
        <v>0</v>
      </c>
    </row>
    <row r="4543" spans="1:15">
      <c r="A4543">
        <v>1401</v>
      </c>
      <c r="B4543">
        <v>4822</v>
      </c>
      <c r="C4543" s="10">
        <v>482201</v>
      </c>
      <c r="D4543" t="s">
        <v>6669</v>
      </c>
      <c r="E4543" t="s">
        <v>14131</v>
      </c>
      <c r="F4543" t="s">
        <v>14143</v>
      </c>
      <c r="G4543" t="s">
        <v>6672</v>
      </c>
      <c r="H4543" t="s">
        <v>14132</v>
      </c>
      <c r="I4543" t="s">
        <v>14144</v>
      </c>
      <c r="J4543">
        <v>0</v>
      </c>
      <c r="K4543">
        <v>0</v>
      </c>
      <c r="L4543">
        <v>0</v>
      </c>
      <c r="M4543">
        <v>0</v>
      </c>
      <c r="N4543">
        <v>0</v>
      </c>
      <c r="O4543">
        <v>0</v>
      </c>
    </row>
    <row r="4544" spans="1:15">
      <c r="A4544">
        <v>1401</v>
      </c>
      <c r="B4544">
        <v>4822</v>
      </c>
      <c r="C4544" s="10">
        <v>482202</v>
      </c>
      <c r="D4544" t="s">
        <v>6669</v>
      </c>
      <c r="E4544" t="s">
        <v>14131</v>
      </c>
      <c r="F4544" t="s">
        <v>14145</v>
      </c>
      <c r="G4544" t="s">
        <v>6672</v>
      </c>
      <c r="H4544" t="s">
        <v>14132</v>
      </c>
      <c r="I4544" t="s">
        <v>14146</v>
      </c>
      <c r="J4544">
        <v>0</v>
      </c>
      <c r="K4544">
        <v>0</v>
      </c>
      <c r="L4544">
        <v>0</v>
      </c>
      <c r="M4544">
        <v>0</v>
      </c>
      <c r="N4544">
        <v>0</v>
      </c>
      <c r="O4544">
        <v>0</v>
      </c>
    </row>
    <row r="4545" spans="1:15">
      <c r="A4545">
        <v>1401</v>
      </c>
      <c r="B4545">
        <v>4501</v>
      </c>
      <c r="C4545" s="10">
        <v>450123</v>
      </c>
      <c r="D4545" t="s">
        <v>6669</v>
      </c>
      <c r="E4545" t="s">
        <v>14131</v>
      </c>
      <c r="F4545" t="s">
        <v>14147</v>
      </c>
      <c r="G4545" t="s">
        <v>6672</v>
      </c>
      <c r="H4545" t="s">
        <v>14132</v>
      </c>
      <c r="I4545" t="s">
        <v>14148</v>
      </c>
      <c r="J4545">
        <v>0</v>
      </c>
      <c r="K4545">
        <v>0</v>
      </c>
      <c r="L4545">
        <v>0</v>
      </c>
      <c r="M4545">
        <v>0</v>
      </c>
      <c r="N4545">
        <v>0</v>
      </c>
      <c r="O4545">
        <v>0</v>
      </c>
    </row>
    <row r="4546" spans="1:15">
      <c r="A4546">
        <v>1401</v>
      </c>
      <c r="B4546">
        <v>45</v>
      </c>
      <c r="C4546" s="10">
        <v>450031</v>
      </c>
      <c r="D4546" t="s">
        <v>6669</v>
      </c>
      <c r="E4546" t="s">
        <v>14131</v>
      </c>
      <c r="F4546" t="s">
        <v>14149</v>
      </c>
      <c r="G4546" t="s">
        <v>6672</v>
      </c>
      <c r="H4546" t="s">
        <v>14132</v>
      </c>
      <c r="I4546" t="s">
        <v>14150</v>
      </c>
      <c r="J4546">
        <v>0</v>
      </c>
      <c r="K4546">
        <v>0</v>
      </c>
      <c r="L4546">
        <v>0</v>
      </c>
      <c r="M4546">
        <v>0</v>
      </c>
      <c r="N4546">
        <v>0</v>
      </c>
      <c r="O4546">
        <v>0</v>
      </c>
    </row>
    <row r="4547" spans="1:15">
      <c r="A4547">
        <v>1401</v>
      </c>
      <c r="B4547">
        <v>4821</v>
      </c>
      <c r="C4547" s="10">
        <v>482141</v>
      </c>
      <c r="D4547" t="s">
        <v>6669</v>
      </c>
      <c r="E4547" t="s">
        <v>14131</v>
      </c>
      <c r="F4547" t="s">
        <v>14151</v>
      </c>
      <c r="G4547" t="s">
        <v>6672</v>
      </c>
      <c r="H4547" t="s">
        <v>14132</v>
      </c>
      <c r="I4547" t="s">
        <v>14152</v>
      </c>
      <c r="J4547">
        <v>0</v>
      </c>
      <c r="K4547">
        <v>0</v>
      </c>
      <c r="L4547">
        <v>0</v>
      </c>
      <c r="M4547">
        <v>0</v>
      </c>
      <c r="N4547">
        <v>0</v>
      </c>
      <c r="O4547">
        <v>0</v>
      </c>
    </row>
    <row r="4548" spans="1:15">
      <c r="A4548">
        <v>1402</v>
      </c>
      <c r="B4548">
        <v>45</v>
      </c>
      <c r="C4548" s="10">
        <v>450000</v>
      </c>
      <c r="D4548" t="s">
        <v>6669</v>
      </c>
      <c r="E4548" t="s">
        <v>14153</v>
      </c>
      <c r="F4548" t="s">
        <v>6671</v>
      </c>
      <c r="G4548" t="s">
        <v>6672</v>
      </c>
      <c r="H4548" t="s">
        <v>14154</v>
      </c>
      <c r="I4548" t="s">
        <v>6674</v>
      </c>
      <c r="J4548">
        <v>0</v>
      </c>
      <c r="K4548">
        <v>0</v>
      </c>
      <c r="L4548">
        <v>0</v>
      </c>
      <c r="M4548">
        <v>0</v>
      </c>
      <c r="N4548">
        <v>0</v>
      </c>
      <c r="O4548">
        <v>0</v>
      </c>
    </row>
    <row r="4549" spans="1:15">
      <c r="A4549">
        <v>1402</v>
      </c>
      <c r="B4549">
        <v>45</v>
      </c>
      <c r="C4549" s="10">
        <v>450023</v>
      </c>
      <c r="D4549" t="s">
        <v>6669</v>
      </c>
      <c r="E4549" t="s">
        <v>14153</v>
      </c>
      <c r="F4549" t="s">
        <v>13621</v>
      </c>
      <c r="G4549" t="s">
        <v>6672</v>
      </c>
      <c r="H4549" t="s">
        <v>14154</v>
      </c>
      <c r="I4549" t="s">
        <v>13622</v>
      </c>
      <c r="J4549">
        <v>0</v>
      </c>
      <c r="K4549">
        <v>0</v>
      </c>
      <c r="L4549">
        <v>0</v>
      </c>
      <c r="M4549">
        <v>0</v>
      </c>
      <c r="N4549">
        <v>0</v>
      </c>
      <c r="O4549">
        <v>0</v>
      </c>
    </row>
    <row r="4550" spans="1:15">
      <c r="A4550">
        <v>1402</v>
      </c>
      <c r="B4550">
        <v>45</v>
      </c>
      <c r="C4550" s="10">
        <v>450001</v>
      </c>
      <c r="D4550" t="s">
        <v>6669</v>
      </c>
      <c r="E4550" t="s">
        <v>14153</v>
      </c>
      <c r="F4550" t="s">
        <v>13482</v>
      </c>
      <c r="G4550" t="s">
        <v>6672</v>
      </c>
      <c r="H4550" t="s">
        <v>14154</v>
      </c>
      <c r="I4550" t="s">
        <v>13483</v>
      </c>
      <c r="J4550">
        <v>0</v>
      </c>
      <c r="K4550">
        <v>0</v>
      </c>
      <c r="L4550">
        <v>0</v>
      </c>
      <c r="M4550">
        <v>0</v>
      </c>
      <c r="N4550">
        <v>0</v>
      </c>
      <c r="O4550">
        <v>0</v>
      </c>
    </row>
    <row r="4551" spans="1:15">
      <c r="A4551">
        <v>1402</v>
      </c>
      <c r="B4551">
        <v>45</v>
      </c>
      <c r="C4551" s="10">
        <v>450022</v>
      </c>
      <c r="D4551" t="s">
        <v>6669</v>
      </c>
      <c r="E4551" t="s">
        <v>14153</v>
      </c>
      <c r="F4551" t="s">
        <v>14155</v>
      </c>
      <c r="G4551" t="s">
        <v>6672</v>
      </c>
      <c r="H4551" t="s">
        <v>14154</v>
      </c>
      <c r="I4551" t="s">
        <v>14156</v>
      </c>
      <c r="J4551">
        <v>0</v>
      </c>
      <c r="K4551">
        <v>0</v>
      </c>
      <c r="L4551">
        <v>0</v>
      </c>
      <c r="M4551">
        <v>0</v>
      </c>
      <c r="N4551">
        <v>0</v>
      </c>
      <c r="O4551">
        <v>0</v>
      </c>
    </row>
    <row r="4552" spans="1:15">
      <c r="A4552">
        <v>1402</v>
      </c>
      <c r="B4552">
        <v>45</v>
      </c>
      <c r="C4552" s="10">
        <v>450011</v>
      </c>
      <c r="D4552" t="s">
        <v>6669</v>
      </c>
      <c r="E4552" t="s">
        <v>14153</v>
      </c>
      <c r="F4552" t="s">
        <v>10786</v>
      </c>
      <c r="G4552" t="s">
        <v>6672</v>
      </c>
      <c r="H4552" t="s">
        <v>14154</v>
      </c>
      <c r="I4552" t="s">
        <v>10787</v>
      </c>
      <c r="J4552">
        <v>0</v>
      </c>
      <c r="K4552">
        <v>0</v>
      </c>
      <c r="L4552">
        <v>0</v>
      </c>
      <c r="M4552">
        <v>0</v>
      </c>
      <c r="N4552">
        <v>0</v>
      </c>
      <c r="O4552">
        <v>0</v>
      </c>
    </row>
    <row r="4553" spans="1:15">
      <c r="A4553">
        <v>1402</v>
      </c>
      <c r="B4553">
        <v>45</v>
      </c>
      <c r="C4553" s="10">
        <v>450025</v>
      </c>
      <c r="D4553" t="s">
        <v>6669</v>
      </c>
      <c r="E4553" t="s">
        <v>14153</v>
      </c>
      <c r="F4553" t="s">
        <v>14157</v>
      </c>
      <c r="G4553" t="s">
        <v>6672</v>
      </c>
      <c r="H4553" t="s">
        <v>14154</v>
      </c>
      <c r="I4553" t="s">
        <v>14158</v>
      </c>
      <c r="J4553">
        <v>0</v>
      </c>
      <c r="K4553">
        <v>0</v>
      </c>
      <c r="L4553">
        <v>0</v>
      </c>
      <c r="M4553">
        <v>0</v>
      </c>
      <c r="N4553">
        <v>0</v>
      </c>
      <c r="O4553">
        <v>0</v>
      </c>
    </row>
    <row r="4554" spans="1:15">
      <c r="A4554">
        <v>1402</v>
      </c>
      <c r="B4554">
        <v>45</v>
      </c>
      <c r="C4554" s="10">
        <v>450013</v>
      </c>
      <c r="D4554" t="s">
        <v>6669</v>
      </c>
      <c r="E4554" t="s">
        <v>14153</v>
      </c>
      <c r="F4554" t="s">
        <v>12046</v>
      </c>
      <c r="G4554" t="s">
        <v>6672</v>
      </c>
      <c r="H4554" t="s">
        <v>14154</v>
      </c>
      <c r="I4554" t="s">
        <v>12047</v>
      </c>
      <c r="J4554">
        <v>0</v>
      </c>
      <c r="K4554">
        <v>0</v>
      </c>
      <c r="L4554">
        <v>0</v>
      </c>
      <c r="M4554">
        <v>0</v>
      </c>
      <c r="N4554">
        <v>0</v>
      </c>
      <c r="O4554">
        <v>0</v>
      </c>
    </row>
    <row r="4555" spans="1:15">
      <c r="A4555">
        <v>1402</v>
      </c>
      <c r="B4555">
        <v>45</v>
      </c>
      <c r="C4555" s="10">
        <v>450024</v>
      </c>
      <c r="D4555" t="s">
        <v>6669</v>
      </c>
      <c r="E4555" t="s">
        <v>14153</v>
      </c>
      <c r="F4555" t="s">
        <v>14159</v>
      </c>
      <c r="G4555" t="s">
        <v>6672</v>
      </c>
      <c r="H4555" t="s">
        <v>14154</v>
      </c>
      <c r="I4555" t="s">
        <v>14160</v>
      </c>
      <c r="J4555">
        <v>0</v>
      </c>
      <c r="K4555">
        <v>0</v>
      </c>
      <c r="L4555">
        <v>0</v>
      </c>
      <c r="M4555">
        <v>0</v>
      </c>
      <c r="N4555">
        <v>0</v>
      </c>
      <c r="O4555">
        <v>0</v>
      </c>
    </row>
    <row r="4556" spans="1:15">
      <c r="A4556">
        <v>1402</v>
      </c>
      <c r="B4556">
        <v>45</v>
      </c>
      <c r="C4556" s="10">
        <v>450002</v>
      </c>
      <c r="D4556" t="s">
        <v>6669</v>
      </c>
      <c r="E4556" t="s">
        <v>14153</v>
      </c>
      <c r="F4556" t="s">
        <v>8550</v>
      </c>
      <c r="G4556" t="s">
        <v>6672</v>
      </c>
      <c r="H4556" t="s">
        <v>14154</v>
      </c>
      <c r="I4556" t="s">
        <v>8551</v>
      </c>
      <c r="J4556">
        <v>0</v>
      </c>
      <c r="K4556">
        <v>0</v>
      </c>
      <c r="L4556">
        <v>0</v>
      </c>
      <c r="M4556">
        <v>0</v>
      </c>
      <c r="N4556">
        <v>0</v>
      </c>
      <c r="O4556">
        <v>0</v>
      </c>
    </row>
    <row r="4557" spans="1:15">
      <c r="A4557">
        <v>1402</v>
      </c>
      <c r="B4557">
        <v>45</v>
      </c>
      <c r="C4557" s="10">
        <v>450003</v>
      </c>
      <c r="D4557" t="s">
        <v>6669</v>
      </c>
      <c r="E4557" t="s">
        <v>14153</v>
      </c>
      <c r="F4557" t="s">
        <v>14161</v>
      </c>
      <c r="G4557" t="s">
        <v>6672</v>
      </c>
      <c r="H4557" t="s">
        <v>14154</v>
      </c>
      <c r="I4557" t="s">
        <v>14162</v>
      </c>
      <c r="J4557">
        <v>0</v>
      </c>
      <c r="K4557">
        <v>0</v>
      </c>
      <c r="L4557">
        <v>0</v>
      </c>
      <c r="M4557">
        <v>0</v>
      </c>
      <c r="N4557">
        <v>0</v>
      </c>
      <c r="O4557">
        <v>0</v>
      </c>
    </row>
    <row r="4558" spans="1:15">
      <c r="A4558">
        <v>1402</v>
      </c>
      <c r="B4558">
        <v>45</v>
      </c>
      <c r="C4558" s="10">
        <v>450026</v>
      </c>
      <c r="D4558" t="s">
        <v>6669</v>
      </c>
      <c r="E4558" t="s">
        <v>14153</v>
      </c>
      <c r="F4558" t="s">
        <v>10819</v>
      </c>
      <c r="G4558" t="s">
        <v>6672</v>
      </c>
      <c r="H4558" t="s">
        <v>14154</v>
      </c>
      <c r="I4558" t="s">
        <v>14163</v>
      </c>
      <c r="J4558">
        <v>0</v>
      </c>
      <c r="K4558">
        <v>0</v>
      </c>
      <c r="L4558">
        <v>0</v>
      </c>
      <c r="M4558">
        <v>0</v>
      </c>
      <c r="N4558">
        <v>0</v>
      </c>
      <c r="O4558">
        <v>0</v>
      </c>
    </row>
    <row r="4559" spans="1:15">
      <c r="A4559">
        <v>1402</v>
      </c>
      <c r="B4559">
        <v>45</v>
      </c>
      <c r="C4559" s="10">
        <v>450012</v>
      </c>
      <c r="D4559" t="s">
        <v>6669</v>
      </c>
      <c r="E4559" t="s">
        <v>14153</v>
      </c>
      <c r="F4559" t="s">
        <v>14164</v>
      </c>
      <c r="G4559" t="s">
        <v>6672</v>
      </c>
      <c r="H4559" t="s">
        <v>14154</v>
      </c>
      <c r="I4559" t="s">
        <v>14165</v>
      </c>
      <c r="J4559">
        <v>0</v>
      </c>
      <c r="K4559">
        <v>0</v>
      </c>
      <c r="L4559">
        <v>0</v>
      </c>
      <c r="M4559">
        <v>0</v>
      </c>
      <c r="N4559">
        <v>0</v>
      </c>
      <c r="O4559">
        <v>0</v>
      </c>
    </row>
    <row r="4560" spans="1:15">
      <c r="A4560">
        <v>1402</v>
      </c>
      <c r="B4560">
        <v>45</v>
      </c>
      <c r="C4560" s="10">
        <v>450021</v>
      </c>
      <c r="D4560" t="s">
        <v>6669</v>
      </c>
      <c r="E4560" t="s">
        <v>14153</v>
      </c>
      <c r="F4560" t="s">
        <v>10291</v>
      </c>
      <c r="G4560" t="s">
        <v>6672</v>
      </c>
      <c r="H4560" t="s">
        <v>14154</v>
      </c>
      <c r="I4560" t="s">
        <v>10292</v>
      </c>
      <c r="J4560">
        <v>0</v>
      </c>
      <c r="K4560">
        <v>0</v>
      </c>
      <c r="L4560">
        <v>0</v>
      </c>
      <c r="M4560">
        <v>0</v>
      </c>
      <c r="N4560">
        <v>0</v>
      </c>
      <c r="O4560">
        <v>0</v>
      </c>
    </row>
    <row r="4561" spans="1:15">
      <c r="A4561">
        <v>1403</v>
      </c>
      <c r="B4561">
        <v>4502</v>
      </c>
      <c r="C4561" s="10">
        <v>450200</v>
      </c>
      <c r="D4561" t="s">
        <v>6669</v>
      </c>
      <c r="E4561" t="s">
        <v>14166</v>
      </c>
      <c r="F4561" t="s">
        <v>6671</v>
      </c>
      <c r="G4561" t="s">
        <v>6672</v>
      </c>
      <c r="H4561" t="s">
        <v>14167</v>
      </c>
      <c r="I4561" t="s">
        <v>6674</v>
      </c>
      <c r="J4561">
        <v>0</v>
      </c>
      <c r="K4561">
        <v>0</v>
      </c>
      <c r="L4561">
        <v>0</v>
      </c>
      <c r="M4561">
        <v>0</v>
      </c>
      <c r="N4561">
        <v>0</v>
      </c>
      <c r="O4561">
        <v>0</v>
      </c>
    </row>
    <row r="4562" spans="1:15">
      <c r="A4562">
        <v>1403</v>
      </c>
      <c r="B4562">
        <v>4502</v>
      </c>
      <c r="C4562" s="10">
        <v>450205</v>
      </c>
      <c r="D4562" t="s">
        <v>6669</v>
      </c>
      <c r="E4562" t="s">
        <v>14166</v>
      </c>
      <c r="F4562" t="s">
        <v>14168</v>
      </c>
      <c r="G4562" t="s">
        <v>6672</v>
      </c>
      <c r="H4562" t="s">
        <v>14167</v>
      </c>
      <c r="I4562" t="s">
        <v>14169</v>
      </c>
      <c r="J4562">
        <v>0</v>
      </c>
      <c r="K4562">
        <v>0</v>
      </c>
      <c r="L4562">
        <v>0</v>
      </c>
      <c r="M4562">
        <v>0</v>
      </c>
      <c r="N4562">
        <v>0</v>
      </c>
      <c r="O4562">
        <v>0</v>
      </c>
    </row>
    <row r="4563" spans="1:15">
      <c r="A4563">
        <v>1403</v>
      </c>
      <c r="B4563">
        <v>4502</v>
      </c>
      <c r="C4563" s="10">
        <v>450202</v>
      </c>
      <c r="D4563" t="s">
        <v>6669</v>
      </c>
      <c r="E4563" t="s">
        <v>14166</v>
      </c>
      <c r="F4563" t="s">
        <v>14170</v>
      </c>
      <c r="G4563" t="s">
        <v>6672</v>
      </c>
      <c r="H4563" t="s">
        <v>14167</v>
      </c>
      <c r="I4563" t="s">
        <v>14171</v>
      </c>
      <c r="J4563">
        <v>0</v>
      </c>
      <c r="K4563">
        <v>0</v>
      </c>
      <c r="L4563">
        <v>0</v>
      </c>
      <c r="M4563">
        <v>0</v>
      </c>
      <c r="N4563">
        <v>0</v>
      </c>
      <c r="O4563">
        <v>0</v>
      </c>
    </row>
    <row r="4564" spans="1:15">
      <c r="A4564">
        <v>1403</v>
      </c>
      <c r="B4564">
        <v>4502</v>
      </c>
      <c r="C4564" s="10">
        <v>450204</v>
      </c>
      <c r="D4564" t="s">
        <v>6669</v>
      </c>
      <c r="E4564" t="s">
        <v>14166</v>
      </c>
      <c r="F4564" t="s">
        <v>14172</v>
      </c>
      <c r="G4564" t="s">
        <v>6672</v>
      </c>
      <c r="H4564" t="s">
        <v>14167</v>
      </c>
      <c r="I4564" t="s">
        <v>14173</v>
      </c>
      <c r="J4564">
        <v>0</v>
      </c>
      <c r="K4564">
        <v>0</v>
      </c>
      <c r="L4564">
        <v>0</v>
      </c>
      <c r="M4564">
        <v>0</v>
      </c>
      <c r="N4564">
        <v>0</v>
      </c>
      <c r="O4564">
        <v>0</v>
      </c>
    </row>
    <row r="4565" spans="1:15">
      <c r="A4565">
        <v>1403</v>
      </c>
      <c r="B4565">
        <v>4502</v>
      </c>
      <c r="C4565" s="10">
        <v>450203</v>
      </c>
      <c r="D4565" t="s">
        <v>6669</v>
      </c>
      <c r="E4565" t="s">
        <v>14166</v>
      </c>
      <c r="F4565" t="s">
        <v>14174</v>
      </c>
      <c r="G4565" t="s">
        <v>6672</v>
      </c>
      <c r="H4565" t="s">
        <v>14167</v>
      </c>
      <c r="I4565" t="s">
        <v>14175</v>
      </c>
      <c r="J4565">
        <v>0</v>
      </c>
      <c r="K4565">
        <v>0</v>
      </c>
      <c r="L4565">
        <v>0</v>
      </c>
      <c r="M4565">
        <v>0</v>
      </c>
      <c r="N4565">
        <v>0</v>
      </c>
      <c r="O4565">
        <v>0</v>
      </c>
    </row>
    <row r="4566" spans="1:15">
      <c r="A4566">
        <v>1403</v>
      </c>
      <c r="B4566">
        <v>4502</v>
      </c>
      <c r="C4566" s="10">
        <v>450201</v>
      </c>
      <c r="D4566" t="s">
        <v>6669</v>
      </c>
      <c r="E4566" t="s">
        <v>14166</v>
      </c>
      <c r="F4566" t="s">
        <v>14176</v>
      </c>
      <c r="G4566" t="s">
        <v>6672</v>
      </c>
      <c r="H4566" t="s">
        <v>14167</v>
      </c>
      <c r="I4566" t="s">
        <v>14177</v>
      </c>
      <c r="J4566">
        <v>0</v>
      </c>
      <c r="K4566">
        <v>0</v>
      </c>
      <c r="L4566">
        <v>0</v>
      </c>
      <c r="M4566">
        <v>0</v>
      </c>
      <c r="N4566">
        <v>0</v>
      </c>
      <c r="O4566">
        <v>0</v>
      </c>
    </row>
    <row r="4567" spans="1:15">
      <c r="A4567">
        <v>1404</v>
      </c>
      <c r="B4567">
        <v>4503</v>
      </c>
      <c r="C4567" s="10">
        <v>450300</v>
      </c>
      <c r="D4567" t="s">
        <v>6669</v>
      </c>
      <c r="E4567" t="s">
        <v>14178</v>
      </c>
      <c r="F4567" t="s">
        <v>6671</v>
      </c>
      <c r="G4567" t="s">
        <v>6672</v>
      </c>
      <c r="H4567" t="s">
        <v>14179</v>
      </c>
      <c r="I4567" t="s">
        <v>6674</v>
      </c>
      <c r="J4567">
        <v>0</v>
      </c>
      <c r="K4567">
        <v>0</v>
      </c>
      <c r="L4567">
        <v>0</v>
      </c>
      <c r="M4567">
        <v>0</v>
      </c>
      <c r="N4567">
        <v>0</v>
      </c>
      <c r="O4567">
        <v>0</v>
      </c>
    </row>
    <row r="4568" spans="1:15">
      <c r="A4568">
        <v>1404</v>
      </c>
      <c r="B4568">
        <v>4503</v>
      </c>
      <c r="C4568" s="10">
        <v>450302</v>
      </c>
      <c r="D4568" t="s">
        <v>6669</v>
      </c>
      <c r="E4568" t="s">
        <v>14178</v>
      </c>
      <c r="F4568" t="s">
        <v>14180</v>
      </c>
      <c r="G4568" t="s">
        <v>6672</v>
      </c>
      <c r="H4568" t="s">
        <v>14179</v>
      </c>
      <c r="I4568" t="s">
        <v>14181</v>
      </c>
      <c r="J4568">
        <v>0</v>
      </c>
      <c r="K4568">
        <v>0</v>
      </c>
      <c r="L4568">
        <v>0</v>
      </c>
      <c r="M4568">
        <v>0</v>
      </c>
      <c r="N4568">
        <v>0</v>
      </c>
      <c r="O4568">
        <v>0</v>
      </c>
    </row>
    <row r="4569" spans="1:15">
      <c r="A4569">
        <v>1404</v>
      </c>
      <c r="B4569">
        <v>4503</v>
      </c>
      <c r="C4569" s="10">
        <v>450301</v>
      </c>
      <c r="D4569" t="s">
        <v>6669</v>
      </c>
      <c r="E4569" t="s">
        <v>14178</v>
      </c>
      <c r="F4569" t="s">
        <v>14182</v>
      </c>
      <c r="G4569" t="s">
        <v>6672</v>
      </c>
      <c r="H4569" t="s">
        <v>14179</v>
      </c>
      <c r="I4569" t="s">
        <v>14183</v>
      </c>
      <c r="J4569">
        <v>0</v>
      </c>
      <c r="K4569">
        <v>0</v>
      </c>
      <c r="L4569">
        <v>0</v>
      </c>
      <c r="M4569">
        <v>0</v>
      </c>
      <c r="N4569">
        <v>0</v>
      </c>
      <c r="O4569">
        <v>0</v>
      </c>
    </row>
    <row r="4570" spans="1:15">
      <c r="A4570">
        <v>1404</v>
      </c>
      <c r="B4570">
        <v>4503</v>
      </c>
      <c r="C4570" s="10">
        <v>450303</v>
      </c>
      <c r="D4570" t="s">
        <v>6669</v>
      </c>
      <c r="E4570" t="s">
        <v>14178</v>
      </c>
      <c r="F4570" t="s">
        <v>14184</v>
      </c>
      <c r="G4570" t="s">
        <v>6672</v>
      </c>
      <c r="H4570" t="s">
        <v>14179</v>
      </c>
      <c r="I4570" t="s">
        <v>14185</v>
      </c>
      <c r="J4570">
        <v>0</v>
      </c>
      <c r="K4570">
        <v>0</v>
      </c>
      <c r="L4570">
        <v>0</v>
      </c>
      <c r="M4570">
        <v>0</v>
      </c>
      <c r="N4570">
        <v>0</v>
      </c>
      <c r="O4570">
        <v>0</v>
      </c>
    </row>
    <row r="4571" spans="1:15">
      <c r="A4571">
        <v>1405</v>
      </c>
      <c r="B4571">
        <v>4602</v>
      </c>
      <c r="C4571" s="10">
        <v>460200</v>
      </c>
      <c r="D4571" t="s">
        <v>6669</v>
      </c>
      <c r="E4571" t="s">
        <v>14186</v>
      </c>
      <c r="F4571" t="s">
        <v>6671</v>
      </c>
      <c r="G4571" t="s">
        <v>6672</v>
      </c>
      <c r="H4571" t="s">
        <v>14187</v>
      </c>
      <c r="I4571" t="s">
        <v>6674</v>
      </c>
      <c r="J4571">
        <v>0</v>
      </c>
      <c r="K4571">
        <v>0</v>
      </c>
      <c r="L4571">
        <v>0</v>
      </c>
      <c r="M4571">
        <v>0</v>
      </c>
      <c r="N4571">
        <v>0</v>
      </c>
      <c r="O4571">
        <v>0</v>
      </c>
    </row>
    <row r="4572" spans="1:15">
      <c r="A4572">
        <v>1405</v>
      </c>
      <c r="B4572">
        <v>4603</v>
      </c>
      <c r="C4572" s="10">
        <v>460327</v>
      </c>
      <c r="D4572" t="s">
        <v>6669</v>
      </c>
      <c r="E4572" t="s">
        <v>14186</v>
      </c>
      <c r="F4572" t="s">
        <v>14188</v>
      </c>
      <c r="G4572" t="s">
        <v>6672</v>
      </c>
      <c r="H4572" t="s">
        <v>14187</v>
      </c>
      <c r="I4572" t="s">
        <v>14189</v>
      </c>
      <c r="J4572">
        <v>0</v>
      </c>
      <c r="K4572">
        <v>0</v>
      </c>
      <c r="L4572">
        <v>0</v>
      </c>
      <c r="M4572">
        <v>0</v>
      </c>
      <c r="N4572">
        <v>0</v>
      </c>
      <c r="O4572">
        <v>0</v>
      </c>
    </row>
    <row r="4573" spans="1:15">
      <c r="A4573">
        <v>1405</v>
      </c>
      <c r="B4573">
        <v>4603</v>
      </c>
      <c r="C4573" s="10">
        <v>460321</v>
      </c>
      <c r="D4573" t="s">
        <v>6669</v>
      </c>
      <c r="E4573" t="s">
        <v>14186</v>
      </c>
      <c r="F4573" t="s">
        <v>14190</v>
      </c>
      <c r="G4573" t="s">
        <v>6672</v>
      </c>
      <c r="H4573" t="s">
        <v>14187</v>
      </c>
      <c r="I4573" t="s">
        <v>14191</v>
      </c>
      <c r="J4573">
        <v>0</v>
      </c>
      <c r="K4573">
        <v>0</v>
      </c>
      <c r="L4573">
        <v>0</v>
      </c>
      <c r="M4573">
        <v>0</v>
      </c>
      <c r="N4573">
        <v>0</v>
      </c>
      <c r="O4573">
        <v>0</v>
      </c>
    </row>
    <row r="4574" spans="1:15">
      <c r="A4574">
        <v>1405</v>
      </c>
      <c r="B4574">
        <v>4603</v>
      </c>
      <c r="C4574" s="10">
        <v>460324</v>
      </c>
      <c r="D4574" t="s">
        <v>6669</v>
      </c>
      <c r="E4574" t="s">
        <v>14186</v>
      </c>
      <c r="F4574" t="s">
        <v>10635</v>
      </c>
      <c r="G4574" t="s">
        <v>6672</v>
      </c>
      <c r="H4574" t="s">
        <v>14187</v>
      </c>
      <c r="I4574" t="s">
        <v>14192</v>
      </c>
      <c r="J4574">
        <v>0</v>
      </c>
      <c r="K4574">
        <v>0</v>
      </c>
      <c r="L4574">
        <v>0</v>
      </c>
      <c r="M4574">
        <v>0</v>
      </c>
      <c r="N4574">
        <v>0</v>
      </c>
      <c r="O4574">
        <v>0</v>
      </c>
    </row>
    <row r="4575" spans="1:15">
      <c r="A4575">
        <v>1405</v>
      </c>
      <c r="B4575">
        <v>4603</v>
      </c>
      <c r="C4575" s="10">
        <v>460325</v>
      </c>
      <c r="D4575" t="s">
        <v>6669</v>
      </c>
      <c r="E4575" t="s">
        <v>14186</v>
      </c>
      <c r="F4575" t="s">
        <v>14193</v>
      </c>
      <c r="G4575" t="s">
        <v>6672</v>
      </c>
      <c r="H4575" t="s">
        <v>14187</v>
      </c>
      <c r="I4575" t="s">
        <v>14194</v>
      </c>
      <c r="J4575">
        <v>0</v>
      </c>
      <c r="K4575">
        <v>0</v>
      </c>
      <c r="L4575">
        <v>0</v>
      </c>
      <c r="M4575">
        <v>0</v>
      </c>
      <c r="N4575">
        <v>0</v>
      </c>
      <c r="O4575">
        <v>0</v>
      </c>
    </row>
    <row r="4576" spans="1:15">
      <c r="A4576">
        <v>1405</v>
      </c>
      <c r="B4576">
        <v>4602</v>
      </c>
      <c r="C4576" s="10">
        <v>460201</v>
      </c>
      <c r="D4576" t="s">
        <v>6669</v>
      </c>
      <c r="E4576" t="s">
        <v>14186</v>
      </c>
      <c r="F4576" t="s">
        <v>14195</v>
      </c>
      <c r="G4576" t="s">
        <v>6672</v>
      </c>
      <c r="H4576" t="s">
        <v>14187</v>
      </c>
      <c r="I4576" t="s">
        <v>14196</v>
      </c>
      <c r="J4576">
        <v>0</v>
      </c>
      <c r="K4576">
        <v>0</v>
      </c>
      <c r="L4576">
        <v>0</v>
      </c>
      <c r="M4576">
        <v>0</v>
      </c>
      <c r="N4576">
        <v>0</v>
      </c>
      <c r="O4576">
        <v>0</v>
      </c>
    </row>
    <row r="4577" spans="1:15">
      <c r="A4577">
        <v>1405</v>
      </c>
      <c r="B4577">
        <v>4603</v>
      </c>
      <c r="C4577" s="10">
        <v>460326</v>
      </c>
      <c r="D4577" t="s">
        <v>6669</v>
      </c>
      <c r="E4577" t="s">
        <v>14186</v>
      </c>
      <c r="F4577" t="s">
        <v>14197</v>
      </c>
      <c r="G4577" t="s">
        <v>6672</v>
      </c>
      <c r="H4577" t="s">
        <v>14187</v>
      </c>
      <c r="I4577" t="s">
        <v>14198</v>
      </c>
      <c r="J4577">
        <v>0</v>
      </c>
      <c r="K4577">
        <v>0</v>
      </c>
      <c r="L4577">
        <v>0</v>
      </c>
      <c r="M4577">
        <v>0</v>
      </c>
      <c r="N4577">
        <v>0</v>
      </c>
      <c r="O4577">
        <v>0</v>
      </c>
    </row>
    <row r="4578" spans="1:15">
      <c r="A4578">
        <v>1405</v>
      </c>
      <c r="B4578">
        <v>4602</v>
      </c>
      <c r="C4578" s="10">
        <v>460202</v>
      </c>
      <c r="D4578" t="s">
        <v>6669</v>
      </c>
      <c r="E4578" t="s">
        <v>14186</v>
      </c>
      <c r="F4578" t="s">
        <v>14199</v>
      </c>
      <c r="G4578" t="s">
        <v>6672</v>
      </c>
      <c r="H4578" t="s">
        <v>14187</v>
      </c>
      <c r="I4578" t="s">
        <v>14200</v>
      </c>
      <c r="J4578">
        <v>0</v>
      </c>
      <c r="K4578">
        <v>0</v>
      </c>
      <c r="L4578">
        <v>0</v>
      </c>
      <c r="M4578">
        <v>0</v>
      </c>
      <c r="N4578">
        <v>0</v>
      </c>
      <c r="O4578">
        <v>0</v>
      </c>
    </row>
    <row r="4579" spans="1:15">
      <c r="A4579">
        <v>1405</v>
      </c>
      <c r="B4579">
        <v>4603</v>
      </c>
      <c r="C4579" s="10">
        <v>460328</v>
      </c>
      <c r="D4579" t="s">
        <v>6669</v>
      </c>
      <c r="E4579" t="s">
        <v>14186</v>
      </c>
      <c r="F4579" t="s">
        <v>10669</v>
      </c>
      <c r="G4579" t="s">
        <v>6672</v>
      </c>
      <c r="H4579" t="s">
        <v>14187</v>
      </c>
      <c r="I4579" t="s">
        <v>14201</v>
      </c>
      <c r="J4579">
        <v>0</v>
      </c>
      <c r="K4579">
        <v>0</v>
      </c>
      <c r="L4579">
        <v>0</v>
      </c>
      <c r="M4579">
        <v>0</v>
      </c>
      <c r="N4579">
        <v>0</v>
      </c>
      <c r="O4579">
        <v>0</v>
      </c>
    </row>
    <row r="4580" spans="1:15">
      <c r="A4580">
        <v>1405</v>
      </c>
      <c r="B4580">
        <v>4603</v>
      </c>
      <c r="C4580" s="10">
        <v>460322</v>
      </c>
      <c r="D4580" t="s">
        <v>6669</v>
      </c>
      <c r="E4580" t="s">
        <v>14186</v>
      </c>
      <c r="F4580" t="s">
        <v>14202</v>
      </c>
      <c r="G4580" t="s">
        <v>6672</v>
      </c>
      <c r="H4580" t="s">
        <v>14187</v>
      </c>
      <c r="I4580" t="s">
        <v>14203</v>
      </c>
      <c r="J4580">
        <v>0</v>
      </c>
      <c r="K4580">
        <v>0</v>
      </c>
      <c r="L4580">
        <v>0</v>
      </c>
      <c r="M4580">
        <v>0</v>
      </c>
      <c r="N4580">
        <v>0</v>
      </c>
      <c r="O4580">
        <v>0</v>
      </c>
    </row>
    <row r="4581" spans="1:15">
      <c r="A4581">
        <v>1405</v>
      </c>
      <c r="B4581">
        <v>4603</v>
      </c>
      <c r="C4581" s="10">
        <v>460323</v>
      </c>
      <c r="D4581" t="s">
        <v>6669</v>
      </c>
      <c r="E4581" t="s">
        <v>14186</v>
      </c>
      <c r="F4581" t="s">
        <v>14204</v>
      </c>
      <c r="G4581" t="s">
        <v>6672</v>
      </c>
      <c r="H4581" t="s">
        <v>14187</v>
      </c>
      <c r="I4581" t="s">
        <v>14205</v>
      </c>
      <c r="J4581">
        <v>0</v>
      </c>
      <c r="K4581">
        <v>0</v>
      </c>
      <c r="L4581">
        <v>0</v>
      </c>
      <c r="M4581">
        <v>0</v>
      </c>
      <c r="N4581">
        <v>0</v>
      </c>
      <c r="O4581">
        <v>0</v>
      </c>
    </row>
    <row r="4582" spans="1:15">
      <c r="A4582">
        <v>1406</v>
      </c>
      <c r="B4582">
        <v>4601</v>
      </c>
      <c r="C4582" s="10">
        <v>460100</v>
      </c>
      <c r="D4582" t="s">
        <v>6669</v>
      </c>
      <c r="E4582" t="s">
        <v>14206</v>
      </c>
      <c r="F4582" t="s">
        <v>6671</v>
      </c>
      <c r="G4582" t="s">
        <v>6672</v>
      </c>
      <c r="H4582" t="s">
        <v>14207</v>
      </c>
      <c r="I4582" t="s">
        <v>6674</v>
      </c>
      <c r="J4582">
        <v>0</v>
      </c>
      <c r="K4582">
        <v>0</v>
      </c>
      <c r="L4582">
        <v>0</v>
      </c>
      <c r="M4582">
        <v>0</v>
      </c>
      <c r="N4582">
        <v>0</v>
      </c>
      <c r="O4582">
        <v>0</v>
      </c>
    </row>
    <row r="4583" spans="1:15">
      <c r="A4583">
        <v>1406</v>
      </c>
      <c r="B4583">
        <v>4601</v>
      </c>
      <c r="C4583" s="10">
        <v>460104</v>
      </c>
      <c r="D4583" t="s">
        <v>6669</v>
      </c>
      <c r="E4583" t="s">
        <v>14206</v>
      </c>
      <c r="F4583" t="s">
        <v>8332</v>
      </c>
      <c r="G4583" t="s">
        <v>6672</v>
      </c>
      <c r="H4583" t="s">
        <v>14207</v>
      </c>
      <c r="I4583" t="s">
        <v>10921</v>
      </c>
      <c r="J4583">
        <v>0</v>
      </c>
      <c r="K4583">
        <v>0</v>
      </c>
      <c r="L4583">
        <v>0</v>
      </c>
      <c r="M4583">
        <v>0</v>
      </c>
      <c r="N4583">
        <v>0</v>
      </c>
      <c r="O4583">
        <v>0</v>
      </c>
    </row>
    <row r="4584" spans="1:15">
      <c r="A4584">
        <v>1406</v>
      </c>
      <c r="B4584">
        <v>4601</v>
      </c>
      <c r="C4584" s="10">
        <v>460132</v>
      </c>
      <c r="D4584" t="s">
        <v>6669</v>
      </c>
      <c r="E4584" t="s">
        <v>14206</v>
      </c>
      <c r="F4584" t="s">
        <v>13861</v>
      </c>
      <c r="G4584" t="s">
        <v>6672</v>
      </c>
      <c r="H4584" t="s">
        <v>14207</v>
      </c>
      <c r="I4584" t="s">
        <v>13862</v>
      </c>
      <c r="J4584">
        <v>0</v>
      </c>
      <c r="K4584">
        <v>0</v>
      </c>
      <c r="L4584">
        <v>0</v>
      </c>
      <c r="M4584">
        <v>0</v>
      </c>
      <c r="N4584">
        <v>0</v>
      </c>
      <c r="O4584">
        <v>0</v>
      </c>
    </row>
    <row r="4585" spans="1:15">
      <c r="A4585">
        <v>1406</v>
      </c>
      <c r="B4585">
        <v>4601</v>
      </c>
      <c r="C4585" s="10">
        <v>460133</v>
      </c>
      <c r="D4585" t="s">
        <v>6669</v>
      </c>
      <c r="E4585" t="s">
        <v>14206</v>
      </c>
      <c r="F4585" t="s">
        <v>14208</v>
      </c>
      <c r="G4585" t="s">
        <v>6672</v>
      </c>
      <c r="H4585" t="s">
        <v>14207</v>
      </c>
      <c r="I4585" t="s">
        <v>14209</v>
      </c>
      <c r="J4585">
        <v>0</v>
      </c>
      <c r="K4585">
        <v>0</v>
      </c>
      <c r="L4585">
        <v>0</v>
      </c>
      <c r="M4585">
        <v>0</v>
      </c>
      <c r="N4585">
        <v>0</v>
      </c>
      <c r="O4585">
        <v>0</v>
      </c>
    </row>
    <row r="4586" spans="1:15">
      <c r="A4586">
        <v>1406</v>
      </c>
      <c r="B4586">
        <v>4601</v>
      </c>
      <c r="C4586" s="10">
        <v>460111</v>
      </c>
      <c r="D4586" t="s">
        <v>6669</v>
      </c>
      <c r="E4586" t="s">
        <v>14206</v>
      </c>
      <c r="F4586" t="s">
        <v>14210</v>
      </c>
      <c r="G4586" t="s">
        <v>6672</v>
      </c>
      <c r="H4586" t="s">
        <v>14207</v>
      </c>
      <c r="I4586" t="s">
        <v>14211</v>
      </c>
      <c r="J4586">
        <v>0</v>
      </c>
      <c r="K4586">
        <v>0</v>
      </c>
      <c r="L4586">
        <v>0</v>
      </c>
      <c r="M4586">
        <v>0</v>
      </c>
      <c r="N4586">
        <v>0</v>
      </c>
      <c r="O4586">
        <v>0</v>
      </c>
    </row>
    <row r="4587" spans="1:15">
      <c r="A4587">
        <v>1406</v>
      </c>
      <c r="B4587">
        <v>4601</v>
      </c>
      <c r="C4587" s="10">
        <v>460131</v>
      </c>
      <c r="D4587" t="s">
        <v>6669</v>
      </c>
      <c r="E4587" t="s">
        <v>14206</v>
      </c>
      <c r="F4587" t="s">
        <v>14212</v>
      </c>
      <c r="G4587" t="s">
        <v>6672</v>
      </c>
      <c r="H4587" t="s">
        <v>14207</v>
      </c>
      <c r="I4587" t="s">
        <v>14213</v>
      </c>
      <c r="J4587">
        <v>0</v>
      </c>
      <c r="K4587">
        <v>0</v>
      </c>
      <c r="L4587">
        <v>0</v>
      </c>
      <c r="M4587">
        <v>0</v>
      </c>
      <c r="N4587">
        <v>0</v>
      </c>
      <c r="O4587">
        <v>0</v>
      </c>
    </row>
    <row r="4588" spans="1:15">
      <c r="A4588">
        <v>1406</v>
      </c>
      <c r="B4588">
        <v>4601</v>
      </c>
      <c r="C4588" s="10">
        <v>460112</v>
      </c>
      <c r="D4588" t="s">
        <v>6669</v>
      </c>
      <c r="E4588" t="s">
        <v>14206</v>
      </c>
      <c r="F4588" t="s">
        <v>13539</v>
      </c>
      <c r="G4588" t="s">
        <v>6672</v>
      </c>
      <c r="H4588" t="s">
        <v>14207</v>
      </c>
      <c r="I4588" t="s">
        <v>13540</v>
      </c>
      <c r="J4588">
        <v>0</v>
      </c>
      <c r="K4588">
        <v>0</v>
      </c>
      <c r="L4588">
        <v>0</v>
      </c>
      <c r="M4588">
        <v>0</v>
      </c>
      <c r="N4588">
        <v>0</v>
      </c>
      <c r="O4588">
        <v>0</v>
      </c>
    </row>
    <row r="4589" spans="1:15">
      <c r="A4589">
        <v>1406</v>
      </c>
      <c r="B4589">
        <v>4601</v>
      </c>
      <c r="C4589" s="10">
        <v>460121</v>
      </c>
      <c r="D4589" t="s">
        <v>6669</v>
      </c>
      <c r="E4589" t="s">
        <v>14206</v>
      </c>
      <c r="F4589" t="s">
        <v>8538</v>
      </c>
      <c r="G4589" t="s">
        <v>6672</v>
      </c>
      <c r="H4589" t="s">
        <v>14207</v>
      </c>
      <c r="I4589" t="s">
        <v>8539</v>
      </c>
      <c r="J4589">
        <v>0</v>
      </c>
      <c r="K4589">
        <v>0</v>
      </c>
      <c r="L4589">
        <v>0</v>
      </c>
      <c r="M4589">
        <v>0</v>
      </c>
      <c r="N4589">
        <v>0</v>
      </c>
      <c r="O4589">
        <v>0</v>
      </c>
    </row>
    <row r="4590" spans="1:15">
      <c r="A4590">
        <v>1406</v>
      </c>
      <c r="B4590">
        <v>4601</v>
      </c>
      <c r="C4590" s="10">
        <v>460103</v>
      </c>
      <c r="D4590" t="s">
        <v>6669</v>
      </c>
      <c r="E4590" t="s">
        <v>14206</v>
      </c>
      <c r="F4590" t="s">
        <v>8584</v>
      </c>
      <c r="G4590" t="s">
        <v>6672</v>
      </c>
      <c r="H4590" t="s">
        <v>14207</v>
      </c>
      <c r="I4590" t="s">
        <v>8585</v>
      </c>
      <c r="J4590">
        <v>0</v>
      </c>
      <c r="K4590">
        <v>0</v>
      </c>
      <c r="L4590">
        <v>0</v>
      </c>
      <c r="M4590">
        <v>0</v>
      </c>
      <c r="N4590">
        <v>0</v>
      </c>
      <c r="O4590">
        <v>0</v>
      </c>
    </row>
    <row r="4591" spans="1:15">
      <c r="A4591">
        <v>1406</v>
      </c>
      <c r="B4591">
        <v>4601</v>
      </c>
      <c r="C4591" s="10">
        <v>460102</v>
      </c>
      <c r="D4591" t="s">
        <v>6669</v>
      </c>
      <c r="E4591" t="s">
        <v>14206</v>
      </c>
      <c r="F4591" t="s">
        <v>8600</v>
      </c>
      <c r="G4591" t="s">
        <v>6672</v>
      </c>
      <c r="H4591" t="s">
        <v>14207</v>
      </c>
      <c r="I4591" t="s">
        <v>8601</v>
      </c>
      <c r="J4591">
        <v>0</v>
      </c>
      <c r="K4591">
        <v>0</v>
      </c>
      <c r="L4591">
        <v>0</v>
      </c>
      <c r="M4591">
        <v>0</v>
      </c>
      <c r="N4591">
        <v>0</v>
      </c>
      <c r="O4591">
        <v>0</v>
      </c>
    </row>
    <row r="4592" spans="1:15">
      <c r="A4592">
        <v>1406</v>
      </c>
      <c r="B4592">
        <v>4601</v>
      </c>
      <c r="C4592" s="10">
        <v>460101</v>
      </c>
      <c r="D4592" t="s">
        <v>6669</v>
      </c>
      <c r="E4592" t="s">
        <v>14206</v>
      </c>
      <c r="F4592" t="s">
        <v>8602</v>
      </c>
      <c r="G4592" t="s">
        <v>6672</v>
      </c>
      <c r="H4592" t="s">
        <v>14207</v>
      </c>
      <c r="I4592" t="s">
        <v>8603</v>
      </c>
      <c r="J4592">
        <v>0</v>
      </c>
      <c r="K4592">
        <v>0</v>
      </c>
      <c r="L4592">
        <v>0</v>
      </c>
      <c r="M4592">
        <v>0</v>
      </c>
      <c r="N4592">
        <v>0</v>
      </c>
      <c r="O4592">
        <v>0</v>
      </c>
    </row>
    <row r="4593" spans="1:15">
      <c r="A4593">
        <v>1406</v>
      </c>
      <c r="B4593">
        <v>4601</v>
      </c>
      <c r="C4593" s="10">
        <v>460113</v>
      </c>
      <c r="D4593" t="s">
        <v>6669</v>
      </c>
      <c r="E4593" t="s">
        <v>14206</v>
      </c>
      <c r="F4593" t="s">
        <v>8733</v>
      </c>
      <c r="G4593" t="s">
        <v>6672</v>
      </c>
      <c r="H4593" t="s">
        <v>14207</v>
      </c>
      <c r="I4593" t="s">
        <v>8607</v>
      </c>
      <c r="J4593">
        <v>0</v>
      </c>
      <c r="K4593">
        <v>0</v>
      </c>
      <c r="L4593">
        <v>0</v>
      </c>
      <c r="M4593">
        <v>0</v>
      </c>
      <c r="N4593">
        <v>0</v>
      </c>
      <c r="O4593">
        <v>0</v>
      </c>
    </row>
    <row r="4594" spans="1:15">
      <c r="A4594">
        <v>1407</v>
      </c>
      <c r="B4594">
        <v>4824</v>
      </c>
      <c r="C4594" s="10">
        <v>482400</v>
      </c>
      <c r="D4594" t="s">
        <v>6669</v>
      </c>
      <c r="E4594" t="s">
        <v>14214</v>
      </c>
      <c r="F4594" t="s">
        <v>6671</v>
      </c>
      <c r="G4594" t="s">
        <v>6672</v>
      </c>
      <c r="H4594" t="s">
        <v>14215</v>
      </c>
      <c r="I4594" t="s">
        <v>6674</v>
      </c>
      <c r="J4594">
        <v>0</v>
      </c>
      <c r="K4594">
        <v>0</v>
      </c>
      <c r="L4594">
        <v>0</v>
      </c>
      <c r="M4594">
        <v>0</v>
      </c>
      <c r="N4594">
        <v>0</v>
      </c>
      <c r="O4594">
        <v>0</v>
      </c>
    </row>
    <row r="4595" spans="1:15">
      <c r="A4595">
        <v>1407</v>
      </c>
      <c r="B4595">
        <v>4824</v>
      </c>
      <c r="C4595" s="10">
        <v>482401</v>
      </c>
      <c r="D4595" t="s">
        <v>6669</v>
      </c>
      <c r="E4595" t="s">
        <v>14214</v>
      </c>
      <c r="F4595" t="s">
        <v>14216</v>
      </c>
      <c r="G4595" t="s">
        <v>6672</v>
      </c>
      <c r="H4595" t="s">
        <v>14215</v>
      </c>
      <c r="I4595" t="s">
        <v>14217</v>
      </c>
      <c r="J4595">
        <v>0</v>
      </c>
      <c r="K4595">
        <v>0</v>
      </c>
      <c r="L4595">
        <v>0</v>
      </c>
      <c r="M4595">
        <v>0</v>
      </c>
      <c r="N4595">
        <v>0</v>
      </c>
      <c r="O4595">
        <v>0</v>
      </c>
    </row>
    <row r="4596" spans="1:15">
      <c r="A4596">
        <v>1407</v>
      </c>
      <c r="B4596">
        <v>4824</v>
      </c>
      <c r="C4596" s="10">
        <v>482402</v>
      </c>
      <c r="D4596" t="s">
        <v>6669</v>
      </c>
      <c r="E4596" t="s">
        <v>14214</v>
      </c>
      <c r="F4596" t="s">
        <v>14218</v>
      </c>
      <c r="G4596" t="s">
        <v>6672</v>
      </c>
      <c r="H4596" t="s">
        <v>14215</v>
      </c>
      <c r="I4596" t="s">
        <v>14219</v>
      </c>
      <c r="J4596">
        <v>1</v>
      </c>
      <c r="K4596">
        <v>0</v>
      </c>
      <c r="L4596">
        <v>1</v>
      </c>
      <c r="M4596">
        <v>0</v>
      </c>
      <c r="N4596">
        <v>0</v>
      </c>
      <c r="O4596">
        <v>0</v>
      </c>
    </row>
    <row r="4597" spans="1:15">
      <c r="A4597">
        <v>1407</v>
      </c>
      <c r="B4597">
        <v>4824</v>
      </c>
      <c r="C4597" s="10">
        <v>482402</v>
      </c>
      <c r="D4597" t="s">
        <v>6669</v>
      </c>
      <c r="E4597" t="s">
        <v>14214</v>
      </c>
      <c r="F4597" t="s">
        <v>14220</v>
      </c>
      <c r="G4597" t="s">
        <v>6672</v>
      </c>
      <c r="H4597" t="s">
        <v>14215</v>
      </c>
      <c r="I4597" t="s">
        <v>14221</v>
      </c>
      <c r="J4597">
        <v>1</v>
      </c>
      <c r="K4597">
        <v>0</v>
      </c>
      <c r="L4597">
        <v>1</v>
      </c>
      <c r="M4597">
        <v>0</v>
      </c>
      <c r="N4597">
        <v>0</v>
      </c>
      <c r="O4597">
        <v>0</v>
      </c>
    </row>
    <row r="4598" spans="1:15">
      <c r="A4598">
        <v>1407</v>
      </c>
      <c r="B4598">
        <v>4823</v>
      </c>
      <c r="C4598" s="10">
        <v>482331</v>
      </c>
      <c r="D4598" t="s">
        <v>6669</v>
      </c>
      <c r="E4598" t="s">
        <v>14214</v>
      </c>
      <c r="F4598" t="s">
        <v>14222</v>
      </c>
      <c r="G4598" t="s">
        <v>6672</v>
      </c>
      <c r="H4598" t="s">
        <v>14215</v>
      </c>
      <c r="I4598" t="s">
        <v>14223</v>
      </c>
      <c r="J4598">
        <v>1</v>
      </c>
      <c r="K4598">
        <v>0</v>
      </c>
      <c r="L4598">
        <v>1</v>
      </c>
      <c r="M4598">
        <v>0</v>
      </c>
      <c r="N4598">
        <v>0</v>
      </c>
      <c r="O4598">
        <v>0</v>
      </c>
    </row>
    <row r="4599" spans="1:15">
      <c r="A4599">
        <v>1407</v>
      </c>
      <c r="B4599">
        <v>4823</v>
      </c>
      <c r="C4599" s="10">
        <v>482331</v>
      </c>
      <c r="D4599" t="s">
        <v>6669</v>
      </c>
      <c r="E4599" t="s">
        <v>14214</v>
      </c>
      <c r="F4599" t="s">
        <v>14224</v>
      </c>
      <c r="G4599" t="s">
        <v>6672</v>
      </c>
      <c r="H4599" t="s">
        <v>14215</v>
      </c>
      <c r="I4599" t="s">
        <v>14225</v>
      </c>
      <c r="J4599">
        <v>1</v>
      </c>
      <c r="K4599">
        <v>0</v>
      </c>
      <c r="L4599">
        <v>1</v>
      </c>
      <c r="M4599">
        <v>0</v>
      </c>
      <c r="N4599">
        <v>0</v>
      </c>
      <c r="O4599">
        <v>0</v>
      </c>
    </row>
    <row r="4600" spans="1:15">
      <c r="A4600">
        <v>1407</v>
      </c>
      <c r="B4600">
        <v>4823</v>
      </c>
      <c r="C4600" s="10">
        <v>482334</v>
      </c>
      <c r="D4600" t="s">
        <v>6669</v>
      </c>
      <c r="E4600" t="s">
        <v>14214</v>
      </c>
      <c r="F4600" t="s">
        <v>14226</v>
      </c>
      <c r="G4600" t="s">
        <v>6672</v>
      </c>
      <c r="H4600" t="s">
        <v>14215</v>
      </c>
      <c r="I4600" t="s">
        <v>14227</v>
      </c>
      <c r="J4600">
        <v>0</v>
      </c>
      <c r="K4600">
        <v>0</v>
      </c>
      <c r="L4600">
        <v>0</v>
      </c>
      <c r="M4600">
        <v>0</v>
      </c>
      <c r="N4600">
        <v>0</v>
      </c>
      <c r="O4600">
        <v>0</v>
      </c>
    </row>
    <row r="4601" spans="1:15">
      <c r="A4601">
        <v>1407</v>
      </c>
      <c r="B4601">
        <v>4824</v>
      </c>
      <c r="C4601" s="10">
        <v>482405</v>
      </c>
      <c r="D4601" t="s">
        <v>6669</v>
      </c>
      <c r="E4601" t="s">
        <v>14214</v>
      </c>
      <c r="F4601" t="s">
        <v>11672</v>
      </c>
      <c r="G4601" t="s">
        <v>6672</v>
      </c>
      <c r="H4601" t="s">
        <v>14215</v>
      </c>
      <c r="I4601" t="s">
        <v>11673</v>
      </c>
      <c r="J4601">
        <v>0</v>
      </c>
      <c r="K4601">
        <v>0</v>
      </c>
      <c r="L4601">
        <v>1</v>
      </c>
      <c r="M4601">
        <v>0</v>
      </c>
      <c r="N4601">
        <v>0</v>
      </c>
      <c r="O4601">
        <v>0</v>
      </c>
    </row>
    <row r="4602" spans="1:15">
      <c r="A4602">
        <v>1407</v>
      </c>
      <c r="B4602">
        <v>4823</v>
      </c>
      <c r="C4602" s="10">
        <v>482335</v>
      </c>
      <c r="D4602" t="s">
        <v>6669</v>
      </c>
      <c r="E4602" t="s">
        <v>14214</v>
      </c>
      <c r="F4602" t="s">
        <v>14228</v>
      </c>
      <c r="G4602" t="s">
        <v>6672</v>
      </c>
      <c r="H4602" t="s">
        <v>14215</v>
      </c>
      <c r="I4602" t="s">
        <v>14229</v>
      </c>
      <c r="J4602">
        <v>0</v>
      </c>
      <c r="K4602">
        <v>0</v>
      </c>
      <c r="L4602">
        <v>1</v>
      </c>
      <c r="M4602">
        <v>0</v>
      </c>
      <c r="N4602">
        <v>0</v>
      </c>
      <c r="O4602">
        <v>0</v>
      </c>
    </row>
    <row r="4603" spans="1:15">
      <c r="A4603">
        <v>1407</v>
      </c>
      <c r="B4603">
        <v>4824</v>
      </c>
      <c r="C4603" s="10">
        <v>482403</v>
      </c>
      <c r="D4603" t="s">
        <v>6669</v>
      </c>
      <c r="E4603" t="s">
        <v>14214</v>
      </c>
      <c r="F4603" t="s">
        <v>14230</v>
      </c>
      <c r="G4603" t="s">
        <v>6672</v>
      </c>
      <c r="H4603" t="s">
        <v>14215</v>
      </c>
      <c r="I4603" t="s">
        <v>14231</v>
      </c>
      <c r="J4603">
        <v>0</v>
      </c>
      <c r="K4603">
        <v>0</v>
      </c>
      <c r="L4603">
        <v>0</v>
      </c>
      <c r="M4603">
        <v>0</v>
      </c>
      <c r="N4603">
        <v>0</v>
      </c>
      <c r="O4603">
        <v>0</v>
      </c>
    </row>
    <row r="4604" spans="1:15">
      <c r="A4604">
        <v>1407</v>
      </c>
      <c r="B4604">
        <v>4824</v>
      </c>
      <c r="C4604" s="10">
        <v>482404</v>
      </c>
      <c r="D4604" t="s">
        <v>6669</v>
      </c>
      <c r="E4604" t="s">
        <v>14214</v>
      </c>
      <c r="F4604" t="s">
        <v>14232</v>
      </c>
      <c r="G4604" t="s">
        <v>6672</v>
      </c>
      <c r="H4604" t="s">
        <v>14215</v>
      </c>
      <c r="I4604" t="s">
        <v>14233</v>
      </c>
      <c r="J4604">
        <v>0</v>
      </c>
      <c r="K4604">
        <v>0</v>
      </c>
      <c r="L4604">
        <v>0</v>
      </c>
      <c r="M4604">
        <v>0</v>
      </c>
      <c r="N4604">
        <v>0</v>
      </c>
      <c r="O4604">
        <v>0</v>
      </c>
    </row>
    <row r="4605" spans="1:15">
      <c r="A4605">
        <v>1407</v>
      </c>
      <c r="B4605">
        <v>4823</v>
      </c>
      <c r="C4605" s="10">
        <v>482332</v>
      </c>
      <c r="D4605" t="s">
        <v>6669</v>
      </c>
      <c r="E4605" t="s">
        <v>14214</v>
      </c>
      <c r="F4605" t="s">
        <v>14234</v>
      </c>
      <c r="G4605" t="s">
        <v>6672</v>
      </c>
      <c r="H4605" t="s">
        <v>14215</v>
      </c>
      <c r="I4605" t="s">
        <v>14235</v>
      </c>
      <c r="J4605">
        <v>0</v>
      </c>
      <c r="K4605">
        <v>0</v>
      </c>
      <c r="L4605">
        <v>0</v>
      </c>
      <c r="M4605">
        <v>0</v>
      </c>
      <c r="N4605">
        <v>0</v>
      </c>
      <c r="O4605">
        <v>0</v>
      </c>
    </row>
    <row r="4606" spans="1:15">
      <c r="A4606">
        <v>1407</v>
      </c>
      <c r="B4606">
        <v>4823</v>
      </c>
      <c r="C4606" s="10">
        <v>482333</v>
      </c>
      <c r="D4606" t="s">
        <v>6669</v>
      </c>
      <c r="E4606" t="s">
        <v>14214</v>
      </c>
      <c r="F4606" t="s">
        <v>14236</v>
      </c>
      <c r="G4606" t="s">
        <v>6672</v>
      </c>
      <c r="H4606" t="s">
        <v>14215</v>
      </c>
      <c r="I4606" t="s">
        <v>14237</v>
      </c>
      <c r="J4606">
        <v>0</v>
      </c>
      <c r="K4606">
        <v>0</v>
      </c>
      <c r="L4606">
        <v>0</v>
      </c>
      <c r="M4606">
        <v>0</v>
      </c>
      <c r="N4606">
        <v>0</v>
      </c>
      <c r="O4606">
        <v>0</v>
      </c>
    </row>
    <row r="4607" spans="1:15">
      <c r="A4607">
        <v>1407</v>
      </c>
      <c r="B4607">
        <v>4824</v>
      </c>
      <c r="C4607" s="10">
        <v>482406</v>
      </c>
      <c r="D4607" t="s">
        <v>6669</v>
      </c>
      <c r="E4607" t="s">
        <v>14214</v>
      </c>
      <c r="F4607" t="s">
        <v>12128</v>
      </c>
      <c r="G4607" t="s">
        <v>6672</v>
      </c>
      <c r="H4607" t="s">
        <v>14215</v>
      </c>
      <c r="I4607" t="s">
        <v>12129</v>
      </c>
      <c r="J4607">
        <v>0</v>
      </c>
      <c r="K4607">
        <v>0</v>
      </c>
      <c r="L4607">
        <v>1</v>
      </c>
      <c r="M4607">
        <v>0</v>
      </c>
      <c r="N4607">
        <v>0</v>
      </c>
      <c r="O4607">
        <v>0</v>
      </c>
    </row>
    <row r="4608" spans="1:15">
      <c r="A4608">
        <v>1407</v>
      </c>
      <c r="B4608">
        <v>4824</v>
      </c>
      <c r="C4608" s="10">
        <v>482411</v>
      </c>
      <c r="D4608" t="s">
        <v>6669</v>
      </c>
      <c r="E4608" t="s">
        <v>14214</v>
      </c>
      <c r="F4608" t="s">
        <v>9492</v>
      </c>
      <c r="G4608" t="s">
        <v>6672</v>
      </c>
      <c r="H4608" t="s">
        <v>14215</v>
      </c>
      <c r="I4608" t="s">
        <v>9493</v>
      </c>
      <c r="J4608">
        <v>0</v>
      </c>
      <c r="K4608">
        <v>0</v>
      </c>
      <c r="L4608">
        <v>1</v>
      </c>
      <c r="M4608">
        <v>0</v>
      </c>
      <c r="N4608">
        <v>0</v>
      </c>
      <c r="O4608">
        <v>0</v>
      </c>
    </row>
    <row r="4609" spans="1:15">
      <c r="A4609">
        <v>1407</v>
      </c>
      <c r="B4609">
        <v>4824</v>
      </c>
      <c r="C4609" s="10">
        <v>482412</v>
      </c>
      <c r="D4609" t="s">
        <v>6669</v>
      </c>
      <c r="E4609" t="s">
        <v>14214</v>
      </c>
      <c r="F4609" t="s">
        <v>14238</v>
      </c>
      <c r="G4609" t="s">
        <v>6672</v>
      </c>
      <c r="H4609" t="s">
        <v>14215</v>
      </c>
      <c r="I4609" t="s">
        <v>14239</v>
      </c>
      <c r="J4609">
        <v>0</v>
      </c>
      <c r="K4609">
        <v>0</v>
      </c>
      <c r="L4609">
        <v>0</v>
      </c>
      <c r="M4609">
        <v>0</v>
      </c>
      <c r="N4609">
        <v>0</v>
      </c>
      <c r="O4609">
        <v>0</v>
      </c>
    </row>
    <row r="4610" spans="1:15">
      <c r="A4610">
        <v>1407</v>
      </c>
      <c r="B4610">
        <v>4824</v>
      </c>
      <c r="C4610" s="10">
        <v>482413</v>
      </c>
      <c r="D4610" t="s">
        <v>6669</v>
      </c>
      <c r="E4610" t="s">
        <v>14214</v>
      </c>
      <c r="F4610" t="s">
        <v>10087</v>
      </c>
      <c r="G4610" t="s">
        <v>6672</v>
      </c>
      <c r="H4610" t="s">
        <v>14215</v>
      </c>
      <c r="I4610" t="s">
        <v>10088</v>
      </c>
      <c r="J4610">
        <v>0</v>
      </c>
      <c r="K4610">
        <v>0</v>
      </c>
      <c r="L4610">
        <v>1</v>
      </c>
      <c r="M4610">
        <v>0</v>
      </c>
      <c r="N4610">
        <v>0</v>
      </c>
      <c r="O4610">
        <v>0</v>
      </c>
    </row>
    <row r="4611" spans="1:15">
      <c r="A4611">
        <v>1408</v>
      </c>
      <c r="B4611">
        <v>46</v>
      </c>
      <c r="C4611" s="10">
        <v>460000</v>
      </c>
      <c r="D4611" t="s">
        <v>6669</v>
      </c>
      <c r="E4611" t="s">
        <v>14240</v>
      </c>
      <c r="F4611" t="s">
        <v>6671</v>
      </c>
      <c r="G4611" t="s">
        <v>6672</v>
      </c>
      <c r="H4611" t="s">
        <v>14241</v>
      </c>
      <c r="I4611" t="s">
        <v>6674</v>
      </c>
      <c r="J4611">
        <v>0</v>
      </c>
      <c r="K4611">
        <v>0</v>
      </c>
      <c r="L4611">
        <v>0</v>
      </c>
      <c r="M4611">
        <v>0</v>
      </c>
      <c r="N4611">
        <v>0</v>
      </c>
      <c r="O4611">
        <v>0</v>
      </c>
    </row>
    <row r="4612" spans="1:15">
      <c r="A4612">
        <v>1408</v>
      </c>
      <c r="B4612">
        <v>46</v>
      </c>
      <c r="C4612" s="10">
        <v>460015</v>
      </c>
      <c r="D4612" t="s">
        <v>6669</v>
      </c>
      <c r="E4612" t="s">
        <v>14240</v>
      </c>
      <c r="F4612" t="s">
        <v>8323</v>
      </c>
      <c r="G4612" t="s">
        <v>6672</v>
      </c>
      <c r="H4612" t="s">
        <v>14241</v>
      </c>
      <c r="I4612" t="s">
        <v>10103</v>
      </c>
      <c r="J4612">
        <v>0</v>
      </c>
      <c r="K4612">
        <v>0</v>
      </c>
      <c r="L4612">
        <v>0</v>
      </c>
      <c r="M4612">
        <v>0</v>
      </c>
      <c r="N4612">
        <v>0</v>
      </c>
      <c r="O4612">
        <v>0</v>
      </c>
    </row>
    <row r="4613" spans="1:15">
      <c r="A4613">
        <v>1408</v>
      </c>
      <c r="B4613">
        <v>46</v>
      </c>
      <c r="C4613" s="10">
        <v>460011</v>
      </c>
      <c r="D4613" t="s">
        <v>6669</v>
      </c>
      <c r="E4613" t="s">
        <v>14240</v>
      </c>
      <c r="F4613" t="s">
        <v>8332</v>
      </c>
      <c r="G4613" t="s">
        <v>6672</v>
      </c>
      <c r="H4613" t="s">
        <v>14241</v>
      </c>
      <c r="I4613" t="s">
        <v>8333</v>
      </c>
      <c r="J4613">
        <v>0</v>
      </c>
      <c r="K4613">
        <v>0</v>
      </c>
      <c r="L4613">
        <v>0</v>
      </c>
      <c r="M4613">
        <v>0</v>
      </c>
      <c r="N4613">
        <v>0</v>
      </c>
      <c r="O4613">
        <v>0</v>
      </c>
    </row>
    <row r="4614" spans="1:15">
      <c r="A4614">
        <v>1408</v>
      </c>
      <c r="B4614">
        <v>46</v>
      </c>
      <c r="C4614" s="10">
        <v>460023</v>
      </c>
      <c r="D4614" t="s">
        <v>6669</v>
      </c>
      <c r="E4614" t="s">
        <v>14240</v>
      </c>
      <c r="F4614" t="s">
        <v>14242</v>
      </c>
      <c r="G4614" t="s">
        <v>6672</v>
      </c>
      <c r="H4614" t="s">
        <v>14241</v>
      </c>
      <c r="I4614" t="s">
        <v>14243</v>
      </c>
      <c r="J4614">
        <v>0</v>
      </c>
      <c r="K4614">
        <v>0</v>
      </c>
      <c r="L4614">
        <v>0</v>
      </c>
      <c r="M4614">
        <v>0</v>
      </c>
      <c r="N4614">
        <v>0</v>
      </c>
      <c r="O4614">
        <v>0</v>
      </c>
    </row>
    <row r="4615" spans="1:15">
      <c r="A4615">
        <v>1408</v>
      </c>
      <c r="B4615">
        <v>46</v>
      </c>
      <c r="C4615" s="10">
        <v>460004</v>
      </c>
      <c r="D4615" t="s">
        <v>6669</v>
      </c>
      <c r="E4615" t="s">
        <v>14240</v>
      </c>
      <c r="F4615" t="s">
        <v>8352</v>
      </c>
      <c r="G4615" t="s">
        <v>6672</v>
      </c>
      <c r="H4615" t="s">
        <v>14241</v>
      </c>
      <c r="I4615" t="s">
        <v>8353</v>
      </c>
      <c r="J4615">
        <v>0</v>
      </c>
      <c r="K4615">
        <v>0</v>
      </c>
      <c r="L4615">
        <v>1</v>
      </c>
      <c r="M4615">
        <v>0</v>
      </c>
      <c r="N4615">
        <v>0</v>
      </c>
      <c r="O4615">
        <v>0</v>
      </c>
    </row>
    <row r="4616" spans="1:15">
      <c r="A4616">
        <v>1408</v>
      </c>
      <c r="B4616">
        <v>46</v>
      </c>
      <c r="C4616" s="10">
        <v>460003</v>
      </c>
      <c r="D4616" t="s">
        <v>6669</v>
      </c>
      <c r="E4616" t="s">
        <v>14240</v>
      </c>
      <c r="F4616" t="s">
        <v>14244</v>
      </c>
      <c r="G4616" t="s">
        <v>6672</v>
      </c>
      <c r="H4616" t="s">
        <v>14241</v>
      </c>
      <c r="I4616" t="s">
        <v>14245</v>
      </c>
      <c r="J4616">
        <v>0</v>
      </c>
      <c r="K4616">
        <v>0</v>
      </c>
      <c r="L4616">
        <v>1</v>
      </c>
      <c r="M4616">
        <v>0</v>
      </c>
      <c r="N4616">
        <v>0</v>
      </c>
      <c r="O4616">
        <v>0</v>
      </c>
    </row>
    <row r="4617" spans="1:15">
      <c r="A4617">
        <v>1408</v>
      </c>
      <c r="B4617">
        <v>46</v>
      </c>
      <c r="C4617" s="10">
        <v>460001</v>
      </c>
      <c r="D4617" t="s">
        <v>6669</v>
      </c>
      <c r="E4617" t="s">
        <v>14240</v>
      </c>
      <c r="F4617" t="s">
        <v>7247</v>
      </c>
      <c r="G4617" t="s">
        <v>6672</v>
      </c>
      <c r="H4617" t="s">
        <v>14241</v>
      </c>
      <c r="I4617" t="s">
        <v>7248</v>
      </c>
      <c r="J4617">
        <v>0</v>
      </c>
      <c r="K4617">
        <v>0</v>
      </c>
      <c r="L4617">
        <v>0</v>
      </c>
      <c r="M4617">
        <v>0</v>
      </c>
      <c r="N4617">
        <v>0</v>
      </c>
      <c r="O4617">
        <v>0</v>
      </c>
    </row>
    <row r="4618" spans="1:15">
      <c r="A4618">
        <v>1408</v>
      </c>
      <c r="B4618">
        <v>46</v>
      </c>
      <c r="C4618" s="10">
        <v>460022</v>
      </c>
      <c r="D4618" t="s">
        <v>6669</v>
      </c>
      <c r="E4618" t="s">
        <v>14240</v>
      </c>
      <c r="F4618" t="s">
        <v>14246</v>
      </c>
      <c r="G4618" t="s">
        <v>6672</v>
      </c>
      <c r="H4618" t="s">
        <v>14241</v>
      </c>
      <c r="I4618" t="s">
        <v>9461</v>
      </c>
      <c r="J4618">
        <v>0</v>
      </c>
      <c r="K4618">
        <v>0</v>
      </c>
      <c r="L4618">
        <v>1</v>
      </c>
      <c r="M4618">
        <v>0</v>
      </c>
      <c r="N4618">
        <v>0</v>
      </c>
      <c r="O4618">
        <v>0</v>
      </c>
    </row>
    <row r="4619" spans="1:15">
      <c r="A4619">
        <v>1408</v>
      </c>
      <c r="B4619">
        <v>46</v>
      </c>
      <c r="C4619" s="10">
        <v>460033</v>
      </c>
      <c r="D4619" t="s">
        <v>6669</v>
      </c>
      <c r="E4619" t="s">
        <v>14240</v>
      </c>
      <c r="F4619" t="s">
        <v>10859</v>
      </c>
      <c r="G4619" t="s">
        <v>6672</v>
      </c>
      <c r="H4619" t="s">
        <v>14241</v>
      </c>
      <c r="I4619" t="s">
        <v>11624</v>
      </c>
      <c r="J4619">
        <v>0</v>
      </c>
      <c r="K4619">
        <v>0</v>
      </c>
      <c r="L4619">
        <v>0</v>
      </c>
      <c r="M4619">
        <v>0</v>
      </c>
      <c r="N4619">
        <v>0</v>
      </c>
      <c r="O4619">
        <v>0</v>
      </c>
    </row>
    <row r="4620" spans="1:15">
      <c r="A4620">
        <v>1408</v>
      </c>
      <c r="B4620">
        <v>46</v>
      </c>
      <c r="C4620" s="10">
        <v>460031</v>
      </c>
      <c r="D4620" t="s">
        <v>6669</v>
      </c>
      <c r="E4620" t="s">
        <v>14240</v>
      </c>
      <c r="F4620" t="s">
        <v>14247</v>
      </c>
      <c r="G4620" t="s">
        <v>6672</v>
      </c>
      <c r="H4620" t="s">
        <v>14241</v>
      </c>
      <c r="I4620" t="s">
        <v>14248</v>
      </c>
      <c r="J4620">
        <v>0</v>
      </c>
      <c r="K4620">
        <v>0</v>
      </c>
      <c r="L4620">
        <v>0</v>
      </c>
      <c r="M4620">
        <v>0</v>
      </c>
      <c r="N4620">
        <v>0</v>
      </c>
      <c r="O4620">
        <v>0</v>
      </c>
    </row>
    <row r="4621" spans="1:15">
      <c r="A4621">
        <v>1408</v>
      </c>
      <c r="B4621">
        <v>46</v>
      </c>
      <c r="C4621" s="10">
        <v>460025</v>
      </c>
      <c r="D4621" t="s">
        <v>6669</v>
      </c>
      <c r="E4621" t="s">
        <v>14240</v>
      </c>
      <c r="F4621" t="s">
        <v>14249</v>
      </c>
      <c r="G4621" t="s">
        <v>6672</v>
      </c>
      <c r="H4621" t="s">
        <v>14241</v>
      </c>
      <c r="I4621" t="s">
        <v>14250</v>
      </c>
      <c r="J4621">
        <v>0</v>
      </c>
      <c r="K4621">
        <v>0</v>
      </c>
      <c r="L4621">
        <v>1</v>
      </c>
      <c r="M4621">
        <v>0</v>
      </c>
      <c r="N4621">
        <v>0</v>
      </c>
      <c r="O4621">
        <v>0</v>
      </c>
    </row>
    <row r="4622" spans="1:15">
      <c r="A4622">
        <v>1408</v>
      </c>
      <c r="B4622">
        <v>46</v>
      </c>
      <c r="C4622" s="10">
        <v>460013</v>
      </c>
      <c r="D4622" t="s">
        <v>6669</v>
      </c>
      <c r="E4622" t="s">
        <v>14240</v>
      </c>
      <c r="F4622" t="s">
        <v>11324</v>
      </c>
      <c r="G4622" t="s">
        <v>6672</v>
      </c>
      <c r="H4622" t="s">
        <v>14241</v>
      </c>
      <c r="I4622" t="s">
        <v>11514</v>
      </c>
      <c r="J4622">
        <v>0</v>
      </c>
      <c r="K4622">
        <v>0</v>
      </c>
      <c r="L4622">
        <v>0</v>
      </c>
      <c r="M4622">
        <v>0</v>
      </c>
      <c r="N4622">
        <v>0</v>
      </c>
      <c r="O4622">
        <v>0</v>
      </c>
    </row>
    <row r="4623" spans="1:15">
      <c r="A4623">
        <v>1408</v>
      </c>
      <c r="B4623">
        <v>46</v>
      </c>
      <c r="C4623" s="10">
        <v>460032</v>
      </c>
      <c r="D4623" t="s">
        <v>6669</v>
      </c>
      <c r="E4623" t="s">
        <v>14240</v>
      </c>
      <c r="F4623" t="s">
        <v>14251</v>
      </c>
      <c r="G4623" t="s">
        <v>6672</v>
      </c>
      <c r="H4623" t="s">
        <v>14241</v>
      </c>
      <c r="I4623" t="s">
        <v>14252</v>
      </c>
      <c r="J4623">
        <v>0</v>
      </c>
      <c r="K4623">
        <v>0</v>
      </c>
      <c r="L4623">
        <v>0</v>
      </c>
      <c r="M4623">
        <v>0</v>
      </c>
      <c r="N4623">
        <v>0</v>
      </c>
      <c r="O4623">
        <v>0</v>
      </c>
    </row>
    <row r="4624" spans="1:15">
      <c r="A4624">
        <v>1408</v>
      </c>
      <c r="B4624">
        <v>46</v>
      </c>
      <c r="C4624" s="10">
        <v>460002</v>
      </c>
      <c r="D4624" t="s">
        <v>6669</v>
      </c>
      <c r="E4624" t="s">
        <v>14240</v>
      </c>
      <c r="F4624" t="s">
        <v>14253</v>
      </c>
      <c r="G4624" t="s">
        <v>6672</v>
      </c>
      <c r="H4624" t="s">
        <v>14241</v>
      </c>
      <c r="I4624" t="s">
        <v>14254</v>
      </c>
      <c r="J4624">
        <v>0</v>
      </c>
      <c r="K4624">
        <v>0</v>
      </c>
      <c r="L4624">
        <v>0</v>
      </c>
      <c r="M4624">
        <v>0</v>
      </c>
      <c r="N4624">
        <v>0</v>
      </c>
      <c r="O4624">
        <v>0</v>
      </c>
    </row>
    <row r="4625" spans="1:15">
      <c r="A4625">
        <v>1408</v>
      </c>
      <c r="B4625">
        <v>46</v>
      </c>
      <c r="C4625" s="10">
        <v>460021</v>
      </c>
      <c r="D4625" t="s">
        <v>6669</v>
      </c>
      <c r="E4625" t="s">
        <v>14240</v>
      </c>
      <c r="F4625" t="s">
        <v>10873</v>
      </c>
      <c r="G4625" t="s">
        <v>6672</v>
      </c>
      <c r="H4625" t="s">
        <v>14241</v>
      </c>
      <c r="I4625" t="s">
        <v>10874</v>
      </c>
      <c r="J4625">
        <v>0</v>
      </c>
      <c r="K4625">
        <v>0</v>
      </c>
      <c r="L4625">
        <v>0</v>
      </c>
      <c r="M4625">
        <v>0</v>
      </c>
      <c r="N4625">
        <v>0</v>
      </c>
      <c r="O4625">
        <v>0</v>
      </c>
    </row>
    <row r="4626" spans="1:15">
      <c r="A4626">
        <v>1408</v>
      </c>
      <c r="B4626">
        <v>46</v>
      </c>
      <c r="C4626" s="10">
        <v>460014</v>
      </c>
      <c r="D4626" t="s">
        <v>6669</v>
      </c>
      <c r="E4626" t="s">
        <v>14240</v>
      </c>
      <c r="F4626" t="s">
        <v>11014</v>
      </c>
      <c r="G4626" t="s">
        <v>6672</v>
      </c>
      <c r="H4626" t="s">
        <v>14241</v>
      </c>
      <c r="I4626" t="s">
        <v>11015</v>
      </c>
      <c r="J4626">
        <v>0</v>
      </c>
      <c r="K4626">
        <v>0</v>
      </c>
      <c r="L4626">
        <v>0</v>
      </c>
      <c r="M4626">
        <v>0</v>
      </c>
      <c r="N4626">
        <v>0</v>
      </c>
      <c r="O4626">
        <v>0</v>
      </c>
    </row>
    <row r="4627" spans="1:15">
      <c r="A4627">
        <v>1408</v>
      </c>
      <c r="B4627">
        <v>46</v>
      </c>
      <c r="C4627" s="10">
        <v>460024</v>
      </c>
      <c r="D4627" t="s">
        <v>6669</v>
      </c>
      <c r="E4627" t="s">
        <v>14240</v>
      </c>
      <c r="F4627" t="s">
        <v>8733</v>
      </c>
      <c r="G4627" t="s">
        <v>6672</v>
      </c>
      <c r="H4627" t="s">
        <v>14241</v>
      </c>
      <c r="I4627" t="s">
        <v>8607</v>
      </c>
      <c r="J4627">
        <v>0</v>
      </c>
      <c r="K4627">
        <v>0</v>
      </c>
      <c r="L4627">
        <v>0</v>
      </c>
      <c r="M4627">
        <v>0</v>
      </c>
      <c r="N4627">
        <v>0</v>
      </c>
      <c r="O4627">
        <v>0</v>
      </c>
    </row>
    <row r="4628" spans="1:15">
      <c r="A4628">
        <v>1408</v>
      </c>
      <c r="B4628">
        <v>46</v>
      </c>
      <c r="C4628" s="10">
        <v>460012</v>
      </c>
      <c r="D4628" t="s">
        <v>6669</v>
      </c>
      <c r="E4628" t="s">
        <v>14240</v>
      </c>
      <c r="F4628" t="s">
        <v>14255</v>
      </c>
      <c r="G4628" t="s">
        <v>6672</v>
      </c>
      <c r="H4628" t="s">
        <v>14241</v>
      </c>
      <c r="I4628" t="s">
        <v>8739</v>
      </c>
      <c r="J4628">
        <v>0</v>
      </c>
      <c r="K4628">
        <v>0</v>
      </c>
      <c r="L4628">
        <v>0</v>
      </c>
      <c r="M4628">
        <v>0</v>
      </c>
      <c r="N4628">
        <v>0</v>
      </c>
      <c r="O4628">
        <v>0</v>
      </c>
    </row>
    <row r="4629" spans="1:15">
      <c r="A4629">
        <v>1409</v>
      </c>
      <c r="B4629">
        <v>4605</v>
      </c>
      <c r="C4629" s="10">
        <v>460500</v>
      </c>
      <c r="D4629" t="s">
        <v>6669</v>
      </c>
      <c r="E4629" t="s">
        <v>14256</v>
      </c>
      <c r="F4629" t="s">
        <v>6671</v>
      </c>
      <c r="G4629" t="s">
        <v>6672</v>
      </c>
      <c r="H4629" t="s">
        <v>14257</v>
      </c>
      <c r="I4629" t="s">
        <v>6674</v>
      </c>
      <c r="J4629">
        <v>0</v>
      </c>
      <c r="K4629">
        <v>0</v>
      </c>
      <c r="L4629">
        <v>0</v>
      </c>
      <c r="M4629">
        <v>0</v>
      </c>
      <c r="N4629">
        <v>0</v>
      </c>
      <c r="O4629">
        <v>0</v>
      </c>
    </row>
    <row r="4630" spans="1:15">
      <c r="A4630">
        <v>1409</v>
      </c>
      <c r="B4630">
        <v>4605</v>
      </c>
      <c r="C4630" s="10">
        <v>460501</v>
      </c>
      <c r="D4630" t="s">
        <v>6669</v>
      </c>
      <c r="E4630" t="s">
        <v>14256</v>
      </c>
      <c r="F4630" t="s">
        <v>13356</v>
      </c>
      <c r="G4630" t="s">
        <v>6672</v>
      </c>
      <c r="H4630" t="s">
        <v>14257</v>
      </c>
      <c r="I4630" t="s">
        <v>13357</v>
      </c>
      <c r="J4630">
        <v>0</v>
      </c>
      <c r="K4630">
        <v>0</v>
      </c>
      <c r="L4630">
        <v>0</v>
      </c>
      <c r="M4630">
        <v>0</v>
      </c>
      <c r="N4630">
        <v>0</v>
      </c>
      <c r="O4630">
        <v>0</v>
      </c>
    </row>
    <row r="4631" spans="1:15">
      <c r="A4631">
        <v>1409</v>
      </c>
      <c r="B4631">
        <v>4605</v>
      </c>
      <c r="C4631" s="10">
        <v>460531</v>
      </c>
      <c r="D4631" t="s">
        <v>6669</v>
      </c>
      <c r="E4631" t="s">
        <v>14256</v>
      </c>
      <c r="F4631" t="s">
        <v>13398</v>
      </c>
      <c r="G4631" t="s">
        <v>6672</v>
      </c>
      <c r="H4631" t="s">
        <v>14257</v>
      </c>
      <c r="I4631" t="s">
        <v>13399</v>
      </c>
      <c r="J4631">
        <v>0</v>
      </c>
      <c r="K4631">
        <v>0</v>
      </c>
      <c r="L4631">
        <v>0</v>
      </c>
      <c r="M4631">
        <v>0</v>
      </c>
      <c r="N4631">
        <v>0</v>
      </c>
      <c r="O4631">
        <v>0</v>
      </c>
    </row>
    <row r="4632" spans="1:15">
      <c r="A4632">
        <v>1409</v>
      </c>
      <c r="B4632">
        <v>4605</v>
      </c>
      <c r="C4632" s="10">
        <v>460521</v>
      </c>
      <c r="D4632" t="s">
        <v>6669</v>
      </c>
      <c r="E4632" t="s">
        <v>14256</v>
      </c>
      <c r="F4632" t="s">
        <v>14258</v>
      </c>
      <c r="G4632" t="s">
        <v>6672</v>
      </c>
      <c r="H4632" t="s">
        <v>14257</v>
      </c>
      <c r="I4632" t="s">
        <v>14259</v>
      </c>
      <c r="J4632">
        <v>0</v>
      </c>
      <c r="K4632">
        <v>0</v>
      </c>
      <c r="L4632">
        <v>0</v>
      </c>
      <c r="M4632">
        <v>0</v>
      </c>
      <c r="N4632">
        <v>0</v>
      </c>
      <c r="O4632">
        <v>0</v>
      </c>
    </row>
    <row r="4633" spans="1:15">
      <c r="A4633">
        <v>1409</v>
      </c>
      <c r="B4633">
        <v>4605</v>
      </c>
      <c r="C4633" s="10">
        <v>460561</v>
      </c>
      <c r="D4633" t="s">
        <v>6669</v>
      </c>
      <c r="E4633" t="s">
        <v>14256</v>
      </c>
      <c r="F4633" t="s">
        <v>14260</v>
      </c>
      <c r="G4633" t="s">
        <v>6672</v>
      </c>
      <c r="H4633" t="s">
        <v>14257</v>
      </c>
      <c r="I4633" t="s">
        <v>14261</v>
      </c>
      <c r="J4633">
        <v>0</v>
      </c>
      <c r="K4633">
        <v>0</v>
      </c>
      <c r="L4633">
        <v>0</v>
      </c>
      <c r="M4633">
        <v>0</v>
      </c>
      <c r="N4633">
        <v>0</v>
      </c>
      <c r="O4633">
        <v>0</v>
      </c>
    </row>
    <row r="4634" spans="1:15">
      <c r="A4634">
        <v>1409</v>
      </c>
      <c r="B4634">
        <v>4605</v>
      </c>
      <c r="C4634" s="10">
        <v>460571</v>
      </c>
      <c r="D4634" t="s">
        <v>6669</v>
      </c>
      <c r="E4634" t="s">
        <v>14256</v>
      </c>
      <c r="F4634" t="s">
        <v>10413</v>
      </c>
      <c r="G4634" t="s">
        <v>6672</v>
      </c>
      <c r="H4634" t="s">
        <v>14257</v>
      </c>
      <c r="I4634" t="s">
        <v>10414</v>
      </c>
      <c r="J4634">
        <v>0</v>
      </c>
      <c r="K4634">
        <v>0</v>
      </c>
      <c r="L4634">
        <v>0</v>
      </c>
      <c r="M4634">
        <v>0</v>
      </c>
      <c r="N4634">
        <v>0</v>
      </c>
      <c r="O4634">
        <v>0</v>
      </c>
    </row>
    <row r="4635" spans="1:15">
      <c r="A4635">
        <v>1409</v>
      </c>
      <c r="B4635">
        <v>4605</v>
      </c>
      <c r="C4635" s="10">
        <v>460551</v>
      </c>
      <c r="D4635" t="s">
        <v>6669</v>
      </c>
      <c r="E4635" t="s">
        <v>14256</v>
      </c>
      <c r="F4635" t="s">
        <v>14262</v>
      </c>
      <c r="G4635" t="s">
        <v>6672</v>
      </c>
      <c r="H4635" t="s">
        <v>14257</v>
      </c>
      <c r="I4635" t="s">
        <v>14263</v>
      </c>
      <c r="J4635">
        <v>0</v>
      </c>
      <c r="K4635">
        <v>0</v>
      </c>
      <c r="L4635">
        <v>0</v>
      </c>
      <c r="M4635">
        <v>0</v>
      </c>
      <c r="N4635">
        <v>0</v>
      </c>
      <c r="O4635">
        <v>0</v>
      </c>
    </row>
    <row r="4636" spans="1:15">
      <c r="A4636">
        <v>1409</v>
      </c>
      <c r="B4636">
        <v>4605</v>
      </c>
      <c r="C4636" s="10">
        <v>460532</v>
      </c>
      <c r="D4636" t="s">
        <v>6669</v>
      </c>
      <c r="E4636" t="s">
        <v>14256</v>
      </c>
      <c r="F4636" t="s">
        <v>14264</v>
      </c>
      <c r="G4636" t="s">
        <v>6672</v>
      </c>
      <c r="H4636" t="s">
        <v>14257</v>
      </c>
      <c r="I4636" t="s">
        <v>14265</v>
      </c>
      <c r="J4636">
        <v>0</v>
      </c>
      <c r="K4636">
        <v>0</v>
      </c>
      <c r="L4636">
        <v>0</v>
      </c>
      <c r="M4636">
        <v>0</v>
      </c>
      <c r="N4636">
        <v>0</v>
      </c>
      <c r="O4636">
        <v>0</v>
      </c>
    </row>
    <row r="4637" spans="1:15">
      <c r="A4637">
        <v>1409</v>
      </c>
      <c r="B4637">
        <v>4605</v>
      </c>
      <c r="C4637" s="10">
        <v>460511</v>
      </c>
      <c r="D4637" t="s">
        <v>6669</v>
      </c>
      <c r="E4637" t="s">
        <v>14256</v>
      </c>
      <c r="F4637" t="s">
        <v>12058</v>
      </c>
      <c r="G4637" t="s">
        <v>6672</v>
      </c>
      <c r="H4637" t="s">
        <v>14257</v>
      </c>
      <c r="I4637" t="s">
        <v>14266</v>
      </c>
      <c r="J4637">
        <v>0</v>
      </c>
      <c r="K4637">
        <v>0</v>
      </c>
      <c r="L4637">
        <v>0</v>
      </c>
      <c r="M4637">
        <v>0</v>
      </c>
      <c r="N4637">
        <v>0</v>
      </c>
      <c r="O4637">
        <v>0</v>
      </c>
    </row>
    <row r="4638" spans="1:15">
      <c r="A4638">
        <v>1409</v>
      </c>
      <c r="B4638">
        <v>4605</v>
      </c>
      <c r="C4638" s="10">
        <v>460542</v>
      </c>
      <c r="D4638" t="s">
        <v>6669</v>
      </c>
      <c r="E4638" t="s">
        <v>14256</v>
      </c>
      <c r="F4638" t="s">
        <v>14267</v>
      </c>
      <c r="G4638" t="s">
        <v>6672</v>
      </c>
      <c r="H4638" t="s">
        <v>14257</v>
      </c>
      <c r="I4638" t="s">
        <v>14268</v>
      </c>
      <c r="J4638">
        <v>0</v>
      </c>
      <c r="K4638">
        <v>0</v>
      </c>
      <c r="L4638">
        <v>0</v>
      </c>
      <c r="M4638">
        <v>0</v>
      </c>
      <c r="N4638">
        <v>0</v>
      </c>
      <c r="O4638">
        <v>0</v>
      </c>
    </row>
    <row r="4639" spans="1:15">
      <c r="A4639">
        <v>1409</v>
      </c>
      <c r="B4639">
        <v>4605</v>
      </c>
      <c r="C4639" s="10">
        <v>460541</v>
      </c>
      <c r="D4639" t="s">
        <v>6669</v>
      </c>
      <c r="E4639" t="s">
        <v>14256</v>
      </c>
      <c r="F4639" t="s">
        <v>12082</v>
      </c>
      <c r="G4639" t="s">
        <v>6672</v>
      </c>
      <c r="H4639" t="s">
        <v>14257</v>
      </c>
      <c r="I4639" t="s">
        <v>12083</v>
      </c>
      <c r="J4639">
        <v>0</v>
      </c>
      <c r="K4639">
        <v>0</v>
      </c>
      <c r="L4639">
        <v>0</v>
      </c>
      <c r="M4639">
        <v>0</v>
      </c>
      <c r="N4639">
        <v>0</v>
      </c>
      <c r="O4639">
        <v>0</v>
      </c>
    </row>
    <row r="4640" spans="1:15">
      <c r="A4640">
        <v>1409</v>
      </c>
      <c r="B4640">
        <v>4605</v>
      </c>
      <c r="C4640" s="10">
        <v>460552</v>
      </c>
      <c r="D4640" t="s">
        <v>6669</v>
      </c>
      <c r="E4640" t="s">
        <v>14256</v>
      </c>
      <c r="F4640" t="s">
        <v>10835</v>
      </c>
      <c r="G4640" t="s">
        <v>6672</v>
      </c>
      <c r="H4640" t="s">
        <v>14257</v>
      </c>
      <c r="I4640" t="s">
        <v>10836</v>
      </c>
      <c r="J4640">
        <v>0</v>
      </c>
      <c r="K4640">
        <v>0</v>
      </c>
      <c r="L4640">
        <v>0</v>
      </c>
      <c r="M4640">
        <v>0</v>
      </c>
      <c r="N4640">
        <v>0</v>
      </c>
      <c r="O4640">
        <v>0</v>
      </c>
    </row>
    <row r="4641" spans="1:15">
      <c r="A4641">
        <v>1409</v>
      </c>
      <c r="B4641">
        <v>4605</v>
      </c>
      <c r="C4641" s="10">
        <v>460512</v>
      </c>
      <c r="D4641" t="s">
        <v>6669</v>
      </c>
      <c r="E4641" t="s">
        <v>14256</v>
      </c>
      <c r="F4641" t="s">
        <v>14269</v>
      </c>
      <c r="G4641" t="s">
        <v>6672</v>
      </c>
      <c r="H4641" t="s">
        <v>14257</v>
      </c>
      <c r="I4641" t="s">
        <v>14270</v>
      </c>
      <c r="J4641">
        <v>0</v>
      </c>
      <c r="K4641">
        <v>0</v>
      </c>
      <c r="L4641">
        <v>0</v>
      </c>
      <c r="M4641">
        <v>0</v>
      </c>
      <c r="N4641">
        <v>0</v>
      </c>
      <c r="O4641">
        <v>0</v>
      </c>
    </row>
    <row r="4642" spans="1:15">
      <c r="A4642">
        <v>1423</v>
      </c>
      <c r="B4642">
        <v>6902</v>
      </c>
      <c r="C4642" s="10">
        <v>690200</v>
      </c>
      <c r="D4642" t="s">
        <v>6669</v>
      </c>
      <c r="E4642" t="s">
        <v>14271</v>
      </c>
      <c r="F4642" t="s">
        <v>6671</v>
      </c>
      <c r="G4642" t="s">
        <v>6672</v>
      </c>
      <c r="H4642" t="s">
        <v>14272</v>
      </c>
      <c r="I4642" t="s">
        <v>6674</v>
      </c>
      <c r="J4642">
        <v>0</v>
      </c>
      <c r="K4642">
        <v>0</v>
      </c>
      <c r="L4642">
        <v>0</v>
      </c>
      <c r="M4642">
        <v>0</v>
      </c>
      <c r="N4642">
        <v>0</v>
      </c>
      <c r="O4642">
        <v>0</v>
      </c>
    </row>
    <row r="4643" spans="1:15">
      <c r="A4643">
        <v>1423</v>
      </c>
      <c r="B4643">
        <v>6902</v>
      </c>
      <c r="C4643" s="10">
        <v>690239</v>
      </c>
      <c r="D4643" t="s">
        <v>6669</v>
      </c>
      <c r="E4643" t="s">
        <v>14271</v>
      </c>
      <c r="F4643" t="s">
        <v>8654</v>
      </c>
      <c r="G4643" t="s">
        <v>6672</v>
      </c>
      <c r="H4643" t="s">
        <v>14272</v>
      </c>
      <c r="I4643" t="s">
        <v>8655</v>
      </c>
      <c r="J4643">
        <v>0</v>
      </c>
      <c r="K4643">
        <v>0</v>
      </c>
      <c r="L4643">
        <v>1</v>
      </c>
      <c r="M4643">
        <v>0</v>
      </c>
      <c r="N4643">
        <v>0</v>
      </c>
      <c r="O4643">
        <v>0</v>
      </c>
    </row>
    <row r="4644" spans="1:15">
      <c r="A4644">
        <v>1423</v>
      </c>
      <c r="B4644">
        <v>6902</v>
      </c>
      <c r="C4644" s="10">
        <v>690231</v>
      </c>
      <c r="D4644" t="s">
        <v>6669</v>
      </c>
      <c r="E4644" t="s">
        <v>14271</v>
      </c>
      <c r="F4644" t="s">
        <v>11672</v>
      </c>
      <c r="G4644" t="s">
        <v>6672</v>
      </c>
      <c r="H4644" t="s">
        <v>14272</v>
      </c>
      <c r="I4644" t="s">
        <v>11673</v>
      </c>
      <c r="J4644">
        <v>0</v>
      </c>
      <c r="K4644">
        <v>0</v>
      </c>
      <c r="L4644">
        <v>1</v>
      </c>
      <c r="M4644">
        <v>0</v>
      </c>
      <c r="N4644">
        <v>0</v>
      </c>
      <c r="O4644">
        <v>0</v>
      </c>
    </row>
    <row r="4645" spans="1:15">
      <c r="A4645">
        <v>1423</v>
      </c>
      <c r="B4645">
        <v>6902</v>
      </c>
      <c r="C4645" s="10">
        <v>690237</v>
      </c>
      <c r="D4645" t="s">
        <v>6669</v>
      </c>
      <c r="E4645" t="s">
        <v>14271</v>
      </c>
      <c r="F4645" t="s">
        <v>7247</v>
      </c>
      <c r="G4645" t="s">
        <v>6672</v>
      </c>
      <c r="H4645" t="s">
        <v>14272</v>
      </c>
      <c r="I4645" t="s">
        <v>7248</v>
      </c>
      <c r="J4645">
        <v>0</v>
      </c>
      <c r="K4645">
        <v>0</v>
      </c>
      <c r="L4645">
        <v>1</v>
      </c>
      <c r="M4645">
        <v>0</v>
      </c>
      <c r="N4645">
        <v>0</v>
      </c>
      <c r="O4645">
        <v>0</v>
      </c>
    </row>
    <row r="4646" spans="1:15">
      <c r="A4646">
        <v>1423</v>
      </c>
      <c r="B4646">
        <v>6902</v>
      </c>
      <c r="C4646" s="10">
        <v>690235</v>
      </c>
      <c r="D4646" t="s">
        <v>6669</v>
      </c>
      <c r="E4646" t="s">
        <v>14271</v>
      </c>
      <c r="F4646" t="s">
        <v>11094</v>
      </c>
      <c r="G4646" t="s">
        <v>6672</v>
      </c>
      <c r="H4646" t="s">
        <v>14272</v>
      </c>
      <c r="I4646" t="s">
        <v>11095</v>
      </c>
      <c r="J4646">
        <v>0</v>
      </c>
      <c r="K4646">
        <v>0</v>
      </c>
      <c r="L4646">
        <v>1</v>
      </c>
      <c r="M4646">
        <v>0</v>
      </c>
      <c r="N4646">
        <v>0</v>
      </c>
      <c r="O4646">
        <v>0</v>
      </c>
    </row>
    <row r="4647" spans="1:15">
      <c r="A4647">
        <v>1423</v>
      </c>
      <c r="B4647">
        <v>6902</v>
      </c>
      <c r="C4647" s="10">
        <v>690236</v>
      </c>
      <c r="D4647" t="s">
        <v>6669</v>
      </c>
      <c r="E4647" t="s">
        <v>14271</v>
      </c>
      <c r="F4647" t="s">
        <v>12128</v>
      </c>
      <c r="G4647" t="s">
        <v>6672</v>
      </c>
      <c r="H4647" t="s">
        <v>14272</v>
      </c>
      <c r="I4647" t="s">
        <v>12129</v>
      </c>
      <c r="J4647">
        <v>0</v>
      </c>
      <c r="K4647">
        <v>0</v>
      </c>
      <c r="L4647">
        <v>1</v>
      </c>
      <c r="M4647">
        <v>0</v>
      </c>
      <c r="N4647">
        <v>0</v>
      </c>
      <c r="O4647">
        <v>0</v>
      </c>
    </row>
    <row r="4648" spans="1:15">
      <c r="A4648">
        <v>1423</v>
      </c>
      <c r="B4648">
        <v>6902</v>
      </c>
      <c r="C4648" s="10">
        <v>690233</v>
      </c>
      <c r="D4648" t="s">
        <v>6669</v>
      </c>
      <c r="E4648" t="s">
        <v>14271</v>
      </c>
      <c r="F4648" t="s">
        <v>9492</v>
      </c>
      <c r="G4648" t="s">
        <v>6672</v>
      </c>
      <c r="H4648" t="s">
        <v>14272</v>
      </c>
      <c r="I4648" t="s">
        <v>9493</v>
      </c>
      <c r="J4648">
        <v>0</v>
      </c>
      <c r="K4648">
        <v>0</v>
      </c>
      <c r="L4648">
        <v>0</v>
      </c>
      <c r="M4648">
        <v>0</v>
      </c>
      <c r="N4648">
        <v>0</v>
      </c>
      <c r="O4648">
        <v>0</v>
      </c>
    </row>
    <row r="4649" spans="1:15">
      <c r="A4649">
        <v>1423</v>
      </c>
      <c r="B4649">
        <v>6902</v>
      </c>
      <c r="C4649" s="10">
        <v>690234</v>
      </c>
      <c r="D4649" t="s">
        <v>6669</v>
      </c>
      <c r="E4649" t="s">
        <v>14271</v>
      </c>
      <c r="F4649" t="s">
        <v>10273</v>
      </c>
      <c r="G4649" t="s">
        <v>6672</v>
      </c>
      <c r="H4649" t="s">
        <v>14272</v>
      </c>
      <c r="I4649" t="s">
        <v>10274</v>
      </c>
      <c r="J4649">
        <v>0</v>
      </c>
      <c r="K4649">
        <v>0</v>
      </c>
      <c r="L4649">
        <v>1</v>
      </c>
      <c r="M4649">
        <v>0</v>
      </c>
      <c r="N4649">
        <v>0</v>
      </c>
      <c r="O4649">
        <v>0</v>
      </c>
    </row>
    <row r="4650" spans="1:15">
      <c r="A4650">
        <v>1423</v>
      </c>
      <c r="B4650">
        <v>6902</v>
      </c>
      <c r="C4650" s="10">
        <v>690232</v>
      </c>
      <c r="D4650" t="s">
        <v>6669</v>
      </c>
      <c r="E4650" t="s">
        <v>14271</v>
      </c>
      <c r="F4650" t="s">
        <v>9332</v>
      </c>
      <c r="G4650" t="s">
        <v>6672</v>
      </c>
      <c r="H4650" t="s">
        <v>14272</v>
      </c>
      <c r="I4650" t="s">
        <v>9333</v>
      </c>
      <c r="J4650">
        <v>0</v>
      </c>
      <c r="K4650">
        <v>0</v>
      </c>
      <c r="L4650">
        <v>1</v>
      </c>
      <c r="M4650">
        <v>0</v>
      </c>
      <c r="N4650">
        <v>0</v>
      </c>
      <c r="O4650">
        <v>0</v>
      </c>
    </row>
    <row r="4651" spans="1:15">
      <c r="A4651">
        <v>1423</v>
      </c>
      <c r="B4651">
        <v>6902</v>
      </c>
      <c r="C4651" s="10">
        <v>690207</v>
      </c>
      <c r="D4651" t="s">
        <v>6669</v>
      </c>
      <c r="E4651" t="s">
        <v>14271</v>
      </c>
      <c r="F4651" t="s">
        <v>14273</v>
      </c>
      <c r="G4651" t="s">
        <v>6672</v>
      </c>
      <c r="H4651" t="s">
        <v>14272</v>
      </c>
      <c r="I4651" t="s">
        <v>14274</v>
      </c>
      <c r="J4651">
        <v>0</v>
      </c>
      <c r="K4651">
        <v>0</v>
      </c>
      <c r="L4651">
        <v>0</v>
      </c>
      <c r="M4651">
        <v>0</v>
      </c>
      <c r="N4651">
        <v>0</v>
      </c>
      <c r="O4651">
        <v>0</v>
      </c>
    </row>
    <row r="4652" spans="1:15">
      <c r="A4652">
        <v>1423</v>
      </c>
      <c r="B4652">
        <v>6902</v>
      </c>
      <c r="C4652" s="10">
        <v>690208</v>
      </c>
      <c r="D4652" t="s">
        <v>6669</v>
      </c>
      <c r="E4652" t="s">
        <v>14271</v>
      </c>
      <c r="F4652" t="s">
        <v>14275</v>
      </c>
      <c r="G4652" t="s">
        <v>6672</v>
      </c>
      <c r="H4652" t="s">
        <v>14272</v>
      </c>
      <c r="I4652" t="s">
        <v>14276</v>
      </c>
      <c r="J4652">
        <v>0</v>
      </c>
      <c r="K4652">
        <v>0</v>
      </c>
      <c r="L4652">
        <v>0</v>
      </c>
      <c r="M4652">
        <v>0</v>
      </c>
      <c r="N4652">
        <v>0</v>
      </c>
      <c r="O4652">
        <v>0</v>
      </c>
    </row>
    <row r="4653" spans="1:15">
      <c r="A4653">
        <v>1423</v>
      </c>
      <c r="B4653">
        <v>6902</v>
      </c>
      <c r="C4653" s="10">
        <v>690209</v>
      </c>
      <c r="D4653" t="s">
        <v>6669</v>
      </c>
      <c r="E4653" t="s">
        <v>14271</v>
      </c>
      <c r="F4653" t="s">
        <v>14277</v>
      </c>
      <c r="G4653" t="s">
        <v>6672</v>
      </c>
      <c r="H4653" t="s">
        <v>14272</v>
      </c>
      <c r="I4653" t="s">
        <v>14278</v>
      </c>
      <c r="J4653">
        <v>0</v>
      </c>
      <c r="K4653">
        <v>0</v>
      </c>
      <c r="L4653">
        <v>0</v>
      </c>
      <c r="M4653">
        <v>0</v>
      </c>
      <c r="N4653">
        <v>0</v>
      </c>
      <c r="O4653">
        <v>0</v>
      </c>
    </row>
    <row r="4654" spans="1:15">
      <c r="A4654">
        <v>1423</v>
      </c>
      <c r="B4654">
        <v>6902</v>
      </c>
      <c r="C4654" s="10">
        <v>690210</v>
      </c>
      <c r="D4654" t="s">
        <v>6669</v>
      </c>
      <c r="E4654" t="s">
        <v>14271</v>
      </c>
      <c r="F4654" t="s">
        <v>14279</v>
      </c>
      <c r="G4654" t="s">
        <v>6672</v>
      </c>
      <c r="H4654" t="s">
        <v>14272</v>
      </c>
      <c r="I4654" t="s">
        <v>14280</v>
      </c>
      <c r="J4654">
        <v>0</v>
      </c>
      <c r="K4654">
        <v>0</v>
      </c>
      <c r="L4654">
        <v>0</v>
      </c>
      <c r="M4654">
        <v>0</v>
      </c>
      <c r="N4654">
        <v>0</v>
      </c>
      <c r="O4654">
        <v>0</v>
      </c>
    </row>
    <row r="4655" spans="1:15">
      <c r="A4655">
        <v>1423</v>
      </c>
      <c r="B4655">
        <v>6902</v>
      </c>
      <c r="C4655" s="10">
        <v>690211</v>
      </c>
      <c r="D4655" t="s">
        <v>6669</v>
      </c>
      <c r="E4655" t="s">
        <v>14271</v>
      </c>
      <c r="F4655" t="s">
        <v>14281</v>
      </c>
      <c r="G4655" t="s">
        <v>6672</v>
      </c>
      <c r="H4655" t="s">
        <v>14272</v>
      </c>
      <c r="I4655" t="s">
        <v>14282</v>
      </c>
      <c r="J4655">
        <v>0</v>
      </c>
      <c r="K4655">
        <v>0</v>
      </c>
      <c r="L4655">
        <v>0</v>
      </c>
      <c r="M4655">
        <v>0</v>
      </c>
      <c r="N4655">
        <v>0</v>
      </c>
      <c r="O4655">
        <v>0</v>
      </c>
    </row>
    <row r="4656" spans="1:15">
      <c r="A4656">
        <v>1423</v>
      </c>
      <c r="B4656">
        <v>6902</v>
      </c>
      <c r="C4656" s="10">
        <v>690212</v>
      </c>
      <c r="D4656" t="s">
        <v>6669</v>
      </c>
      <c r="E4656" t="s">
        <v>14271</v>
      </c>
      <c r="F4656" t="s">
        <v>14283</v>
      </c>
      <c r="G4656" t="s">
        <v>6672</v>
      </c>
      <c r="H4656" t="s">
        <v>14272</v>
      </c>
      <c r="I4656" t="s">
        <v>14284</v>
      </c>
      <c r="J4656">
        <v>0</v>
      </c>
      <c r="K4656">
        <v>0</v>
      </c>
      <c r="L4656">
        <v>0</v>
      </c>
      <c r="M4656">
        <v>0</v>
      </c>
      <c r="N4656">
        <v>0</v>
      </c>
      <c r="O4656">
        <v>0</v>
      </c>
    </row>
    <row r="4657" spans="1:15">
      <c r="A4657">
        <v>1423</v>
      </c>
      <c r="B4657">
        <v>6902</v>
      </c>
      <c r="C4657" s="10">
        <v>690213</v>
      </c>
      <c r="D4657" t="s">
        <v>6669</v>
      </c>
      <c r="E4657" t="s">
        <v>14271</v>
      </c>
      <c r="F4657" t="s">
        <v>14285</v>
      </c>
      <c r="G4657" t="s">
        <v>6672</v>
      </c>
      <c r="H4657" t="s">
        <v>14272</v>
      </c>
      <c r="I4657" t="s">
        <v>14286</v>
      </c>
      <c r="J4657">
        <v>0</v>
      </c>
      <c r="K4657">
        <v>0</v>
      </c>
      <c r="L4657">
        <v>0</v>
      </c>
      <c r="M4657">
        <v>0</v>
      </c>
      <c r="N4657">
        <v>0</v>
      </c>
      <c r="O4657">
        <v>0</v>
      </c>
    </row>
    <row r="4658" spans="1:15">
      <c r="A4658">
        <v>1423</v>
      </c>
      <c r="B4658">
        <v>6902</v>
      </c>
      <c r="C4658" s="10">
        <v>690214</v>
      </c>
      <c r="D4658" t="s">
        <v>6669</v>
      </c>
      <c r="E4658" t="s">
        <v>14271</v>
      </c>
      <c r="F4658" t="s">
        <v>14287</v>
      </c>
      <c r="G4658" t="s">
        <v>6672</v>
      </c>
      <c r="H4658" t="s">
        <v>14272</v>
      </c>
      <c r="I4658" t="s">
        <v>14288</v>
      </c>
      <c r="J4658">
        <v>0</v>
      </c>
      <c r="K4658">
        <v>0</v>
      </c>
      <c r="L4658">
        <v>0</v>
      </c>
      <c r="M4658">
        <v>0</v>
      </c>
      <c r="N4658">
        <v>0</v>
      </c>
      <c r="O4658">
        <v>0</v>
      </c>
    </row>
    <row r="4659" spans="1:15">
      <c r="A4659">
        <v>1423</v>
      </c>
      <c r="B4659">
        <v>6902</v>
      </c>
      <c r="C4659" s="10">
        <v>690215</v>
      </c>
      <c r="D4659" t="s">
        <v>6669</v>
      </c>
      <c r="E4659" t="s">
        <v>14271</v>
      </c>
      <c r="F4659" t="s">
        <v>14289</v>
      </c>
      <c r="G4659" t="s">
        <v>6672</v>
      </c>
      <c r="H4659" t="s">
        <v>14272</v>
      </c>
      <c r="I4659" t="s">
        <v>14290</v>
      </c>
      <c r="J4659">
        <v>0</v>
      </c>
      <c r="K4659">
        <v>0</v>
      </c>
      <c r="L4659">
        <v>0</v>
      </c>
      <c r="M4659">
        <v>0</v>
      </c>
      <c r="N4659">
        <v>0</v>
      </c>
      <c r="O4659">
        <v>0</v>
      </c>
    </row>
    <row r="4660" spans="1:15">
      <c r="A4660">
        <v>1423</v>
      </c>
      <c r="B4660">
        <v>6902</v>
      </c>
      <c r="C4660" s="10">
        <v>690216</v>
      </c>
      <c r="D4660" t="s">
        <v>6669</v>
      </c>
      <c r="E4660" t="s">
        <v>14271</v>
      </c>
      <c r="F4660" t="s">
        <v>14291</v>
      </c>
      <c r="G4660" t="s">
        <v>6672</v>
      </c>
      <c r="H4660" t="s">
        <v>14272</v>
      </c>
      <c r="I4660" t="s">
        <v>14292</v>
      </c>
      <c r="J4660">
        <v>0</v>
      </c>
      <c r="K4660">
        <v>0</v>
      </c>
      <c r="L4660">
        <v>0</v>
      </c>
      <c r="M4660">
        <v>0</v>
      </c>
      <c r="N4660">
        <v>0</v>
      </c>
      <c r="O4660">
        <v>0</v>
      </c>
    </row>
    <row r="4661" spans="1:15">
      <c r="A4661">
        <v>1423</v>
      </c>
      <c r="B4661">
        <v>6902</v>
      </c>
      <c r="C4661" s="10">
        <v>690217</v>
      </c>
      <c r="D4661" t="s">
        <v>6669</v>
      </c>
      <c r="E4661" t="s">
        <v>14271</v>
      </c>
      <c r="F4661" t="s">
        <v>14293</v>
      </c>
      <c r="G4661" t="s">
        <v>6672</v>
      </c>
      <c r="H4661" t="s">
        <v>14272</v>
      </c>
      <c r="I4661" t="s">
        <v>14294</v>
      </c>
      <c r="J4661">
        <v>0</v>
      </c>
      <c r="K4661">
        <v>0</v>
      </c>
      <c r="L4661">
        <v>0</v>
      </c>
      <c r="M4661">
        <v>0</v>
      </c>
      <c r="N4661">
        <v>0</v>
      </c>
      <c r="O4661">
        <v>0</v>
      </c>
    </row>
    <row r="4662" spans="1:15">
      <c r="A4662">
        <v>1423</v>
      </c>
      <c r="B4662">
        <v>6902</v>
      </c>
      <c r="C4662" s="10">
        <v>690218</v>
      </c>
      <c r="D4662" t="s">
        <v>6669</v>
      </c>
      <c r="E4662" t="s">
        <v>14271</v>
      </c>
      <c r="F4662" t="s">
        <v>14295</v>
      </c>
      <c r="G4662" t="s">
        <v>6672</v>
      </c>
      <c r="H4662" t="s">
        <v>14272</v>
      </c>
      <c r="I4662" t="s">
        <v>14296</v>
      </c>
      <c r="J4662">
        <v>0</v>
      </c>
      <c r="K4662">
        <v>0</v>
      </c>
      <c r="L4662">
        <v>0</v>
      </c>
      <c r="M4662">
        <v>0</v>
      </c>
      <c r="N4662">
        <v>0</v>
      </c>
      <c r="O4662">
        <v>0</v>
      </c>
    </row>
    <row r="4663" spans="1:15">
      <c r="A4663">
        <v>1423</v>
      </c>
      <c r="B4663">
        <v>6902</v>
      </c>
      <c r="C4663" s="10">
        <v>690219</v>
      </c>
      <c r="D4663" t="s">
        <v>6669</v>
      </c>
      <c r="E4663" t="s">
        <v>14271</v>
      </c>
      <c r="F4663" t="s">
        <v>14297</v>
      </c>
      <c r="G4663" t="s">
        <v>6672</v>
      </c>
      <c r="H4663" t="s">
        <v>14272</v>
      </c>
      <c r="I4663" t="s">
        <v>14298</v>
      </c>
      <c r="J4663">
        <v>0</v>
      </c>
      <c r="K4663">
        <v>0</v>
      </c>
      <c r="L4663">
        <v>0</v>
      </c>
      <c r="M4663">
        <v>0</v>
      </c>
      <c r="N4663">
        <v>0</v>
      </c>
      <c r="O4663">
        <v>0</v>
      </c>
    </row>
    <row r="4664" spans="1:15">
      <c r="A4664">
        <v>1423</v>
      </c>
      <c r="B4664">
        <v>6902</v>
      </c>
      <c r="C4664" s="10">
        <v>690220</v>
      </c>
      <c r="D4664" t="s">
        <v>6669</v>
      </c>
      <c r="E4664" t="s">
        <v>14271</v>
      </c>
      <c r="F4664" t="s">
        <v>14299</v>
      </c>
      <c r="G4664" t="s">
        <v>6672</v>
      </c>
      <c r="H4664" t="s">
        <v>14272</v>
      </c>
      <c r="I4664" t="s">
        <v>14300</v>
      </c>
      <c r="J4664">
        <v>0</v>
      </c>
      <c r="K4664">
        <v>0</v>
      </c>
      <c r="L4664">
        <v>0</v>
      </c>
      <c r="M4664">
        <v>0</v>
      </c>
      <c r="N4664">
        <v>0</v>
      </c>
      <c r="O4664">
        <v>0</v>
      </c>
    </row>
    <row r="4665" spans="1:15">
      <c r="A4665">
        <v>1423</v>
      </c>
      <c r="B4665">
        <v>6902</v>
      </c>
      <c r="C4665" s="10">
        <v>690221</v>
      </c>
      <c r="D4665" t="s">
        <v>6669</v>
      </c>
      <c r="E4665" t="s">
        <v>14271</v>
      </c>
      <c r="F4665" t="s">
        <v>14301</v>
      </c>
      <c r="G4665" t="s">
        <v>6672</v>
      </c>
      <c r="H4665" t="s">
        <v>14272</v>
      </c>
      <c r="I4665" t="s">
        <v>14302</v>
      </c>
      <c r="J4665">
        <v>0</v>
      </c>
      <c r="K4665">
        <v>0</v>
      </c>
      <c r="L4665">
        <v>0</v>
      </c>
      <c r="M4665">
        <v>0</v>
      </c>
      <c r="N4665">
        <v>0</v>
      </c>
      <c r="O4665">
        <v>0</v>
      </c>
    </row>
    <row r="4666" spans="1:15">
      <c r="A4666">
        <v>1423</v>
      </c>
      <c r="B4666">
        <v>6902</v>
      </c>
      <c r="C4666" s="10">
        <v>690238</v>
      </c>
      <c r="D4666" t="s">
        <v>6669</v>
      </c>
      <c r="E4666" t="s">
        <v>14271</v>
      </c>
      <c r="F4666" t="s">
        <v>8616</v>
      </c>
      <c r="G4666" t="s">
        <v>6672</v>
      </c>
      <c r="H4666" t="s">
        <v>14272</v>
      </c>
      <c r="I4666" t="s">
        <v>8617</v>
      </c>
      <c r="J4666">
        <v>0</v>
      </c>
      <c r="K4666">
        <v>0</v>
      </c>
      <c r="L4666">
        <v>1</v>
      </c>
      <c r="M4666">
        <v>0</v>
      </c>
      <c r="N4666">
        <v>0</v>
      </c>
      <c r="O4666">
        <v>0</v>
      </c>
    </row>
    <row r="4667" spans="1:15">
      <c r="A4667">
        <v>1424</v>
      </c>
      <c r="B4667">
        <v>7903</v>
      </c>
      <c r="C4667" s="10">
        <v>790300</v>
      </c>
      <c r="D4667" t="s">
        <v>6669</v>
      </c>
      <c r="E4667" t="s">
        <v>14303</v>
      </c>
      <c r="F4667" t="s">
        <v>6671</v>
      </c>
      <c r="G4667" t="s">
        <v>6672</v>
      </c>
      <c r="H4667" t="s">
        <v>14304</v>
      </c>
      <c r="I4667" t="s">
        <v>6674</v>
      </c>
      <c r="J4667">
        <v>0</v>
      </c>
      <c r="K4667">
        <v>0</v>
      </c>
      <c r="L4667">
        <v>0</v>
      </c>
      <c r="M4667">
        <v>0</v>
      </c>
      <c r="N4667">
        <v>0</v>
      </c>
      <c r="O4667">
        <v>0</v>
      </c>
    </row>
    <row r="4668" spans="1:15">
      <c r="A4668">
        <v>1424</v>
      </c>
      <c r="B4668">
        <v>7903</v>
      </c>
      <c r="C4668" s="10">
        <v>790301</v>
      </c>
      <c r="D4668" t="s">
        <v>6669</v>
      </c>
      <c r="E4668" t="s">
        <v>14303</v>
      </c>
      <c r="F4668" t="s">
        <v>14305</v>
      </c>
      <c r="G4668" t="s">
        <v>6672</v>
      </c>
      <c r="H4668" t="s">
        <v>14304</v>
      </c>
      <c r="I4668" t="s">
        <v>14306</v>
      </c>
      <c r="J4668">
        <v>0</v>
      </c>
      <c r="K4668">
        <v>0</v>
      </c>
      <c r="L4668">
        <v>0</v>
      </c>
      <c r="M4668">
        <v>0</v>
      </c>
      <c r="N4668">
        <v>0</v>
      </c>
      <c r="O4668">
        <v>0</v>
      </c>
    </row>
    <row r="4669" spans="1:15">
      <c r="A4669">
        <v>1424</v>
      </c>
      <c r="B4669">
        <v>7903</v>
      </c>
      <c r="C4669" s="10">
        <v>790312</v>
      </c>
      <c r="D4669" t="s">
        <v>6669</v>
      </c>
      <c r="E4669" t="s">
        <v>14303</v>
      </c>
      <c r="F4669" t="s">
        <v>11672</v>
      </c>
      <c r="G4669" t="s">
        <v>6672</v>
      </c>
      <c r="H4669" t="s">
        <v>14304</v>
      </c>
      <c r="I4669" t="s">
        <v>11673</v>
      </c>
      <c r="J4669">
        <v>0</v>
      </c>
      <c r="K4669">
        <v>0</v>
      </c>
      <c r="L4669">
        <v>0</v>
      </c>
      <c r="M4669">
        <v>0</v>
      </c>
      <c r="N4669">
        <v>0</v>
      </c>
      <c r="O4669">
        <v>0</v>
      </c>
    </row>
    <row r="4670" spans="1:15">
      <c r="A4670">
        <v>1424</v>
      </c>
      <c r="B4670">
        <v>7903</v>
      </c>
      <c r="C4670" s="10">
        <v>790316</v>
      </c>
      <c r="D4670" t="s">
        <v>6669</v>
      </c>
      <c r="E4670" t="s">
        <v>14303</v>
      </c>
      <c r="F4670" t="s">
        <v>14307</v>
      </c>
      <c r="G4670" t="s">
        <v>6672</v>
      </c>
      <c r="H4670" t="s">
        <v>14304</v>
      </c>
      <c r="I4670" t="s">
        <v>14308</v>
      </c>
      <c r="J4670">
        <v>0</v>
      </c>
      <c r="K4670">
        <v>0</v>
      </c>
      <c r="L4670">
        <v>0</v>
      </c>
      <c r="M4670">
        <v>0</v>
      </c>
      <c r="N4670">
        <v>0</v>
      </c>
      <c r="O4670">
        <v>0</v>
      </c>
    </row>
    <row r="4671" spans="1:15">
      <c r="A4671">
        <v>1424</v>
      </c>
      <c r="B4671">
        <v>7903</v>
      </c>
      <c r="C4671" s="10">
        <v>790315</v>
      </c>
      <c r="D4671" t="s">
        <v>6669</v>
      </c>
      <c r="E4671" t="s">
        <v>14303</v>
      </c>
      <c r="F4671" t="s">
        <v>8698</v>
      </c>
      <c r="G4671" t="s">
        <v>6672</v>
      </c>
      <c r="H4671" t="s">
        <v>14304</v>
      </c>
      <c r="I4671" t="s">
        <v>8699</v>
      </c>
      <c r="J4671">
        <v>0</v>
      </c>
      <c r="K4671">
        <v>0</v>
      </c>
      <c r="L4671">
        <v>0</v>
      </c>
      <c r="M4671">
        <v>0</v>
      </c>
      <c r="N4671">
        <v>0</v>
      </c>
      <c r="O4671">
        <v>0</v>
      </c>
    </row>
    <row r="4672" spans="1:15">
      <c r="A4672">
        <v>1424</v>
      </c>
      <c r="B4672">
        <v>7903</v>
      </c>
      <c r="C4672" s="10">
        <v>790305</v>
      </c>
      <c r="D4672" t="s">
        <v>6669</v>
      </c>
      <c r="E4672" t="s">
        <v>14303</v>
      </c>
      <c r="F4672" t="s">
        <v>14309</v>
      </c>
      <c r="G4672" t="s">
        <v>6672</v>
      </c>
      <c r="H4672" t="s">
        <v>14304</v>
      </c>
      <c r="I4672" t="s">
        <v>14310</v>
      </c>
      <c r="J4672">
        <v>0</v>
      </c>
      <c r="K4672">
        <v>0</v>
      </c>
      <c r="L4672">
        <v>0</v>
      </c>
      <c r="M4672">
        <v>0</v>
      </c>
      <c r="N4672">
        <v>0</v>
      </c>
      <c r="O4672">
        <v>0</v>
      </c>
    </row>
    <row r="4673" spans="1:15">
      <c r="A4673">
        <v>1424</v>
      </c>
      <c r="B4673">
        <v>7903</v>
      </c>
      <c r="C4673" s="10">
        <v>790302</v>
      </c>
      <c r="D4673" t="s">
        <v>6669</v>
      </c>
      <c r="E4673" t="s">
        <v>14303</v>
      </c>
      <c r="F4673" t="s">
        <v>14311</v>
      </c>
      <c r="G4673" t="s">
        <v>6672</v>
      </c>
      <c r="H4673" t="s">
        <v>14304</v>
      </c>
      <c r="I4673" t="s">
        <v>14312</v>
      </c>
      <c r="J4673">
        <v>0</v>
      </c>
      <c r="K4673">
        <v>0</v>
      </c>
      <c r="L4673">
        <v>0</v>
      </c>
      <c r="M4673">
        <v>0</v>
      </c>
      <c r="N4673">
        <v>0</v>
      </c>
      <c r="O4673">
        <v>0</v>
      </c>
    </row>
    <row r="4674" spans="1:15">
      <c r="A4674">
        <v>1424</v>
      </c>
      <c r="B4674">
        <v>7903</v>
      </c>
      <c r="C4674" s="10">
        <v>790306</v>
      </c>
      <c r="D4674" t="s">
        <v>6669</v>
      </c>
      <c r="E4674" t="s">
        <v>14303</v>
      </c>
      <c r="F4674" t="s">
        <v>9492</v>
      </c>
      <c r="G4674" t="s">
        <v>6672</v>
      </c>
      <c r="H4674" t="s">
        <v>14304</v>
      </c>
      <c r="I4674" t="s">
        <v>9493</v>
      </c>
      <c r="J4674">
        <v>0</v>
      </c>
      <c r="K4674">
        <v>0</v>
      </c>
      <c r="L4674">
        <v>0</v>
      </c>
      <c r="M4674">
        <v>0</v>
      </c>
      <c r="N4674">
        <v>0</v>
      </c>
      <c r="O4674">
        <v>0</v>
      </c>
    </row>
    <row r="4675" spans="1:15">
      <c r="A4675">
        <v>1424</v>
      </c>
      <c r="B4675">
        <v>7903</v>
      </c>
      <c r="C4675" s="10">
        <v>790313</v>
      </c>
      <c r="D4675" t="s">
        <v>6669</v>
      </c>
      <c r="E4675" t="s">
        <v>14303</v>
      </c>
      <c r="F4675" t="s">
        <v>12138</v>
      </c>
      <c r="G4675" t="s">
        <v>6672</v>
      </c>
      <c r="H4675" t="s">
        <v>14304</v>
      </c>
      <c r="I4675" t="s">
        <v>8585</v>
      </c>
      <c r="J4675">
        <v>0</v>
      </c>
      <c r="K4675">
        <v>0</v>
      </c>
      <c r="L4675">
        <v>0</v>
      </c>
      <c r="M4675">
        <v>0</v>
      </c>
      <c r="N4675">
        <v>0</v>
      </c>
      <c r="O4675">
        <v>0</v>
      </c>
    </row>
    <row r="4676" spans="1:15">
      <c r="A4676">
        <v>1424</v>
      </c>
      <c r="B4676">
        <v>7903</v>
      </c>
      <c r="C4676" s="10">
        <v>790317</v>
      </c>
      <c r="D4676" t="s">
        <v>6669</v>
      </c>
      <c r="E4676" t="s">
        <v>14303</v>
      </c>
      <c r="F4676" t="s">
        <v>11780</v>
      </c>
      <c r="G4676" t="s">
        <v>6672</v>
      </c>
      <c r="H4676" t="s">
        <v>14304</v>
      </c>
      <c r="I4676" t="s">
        <v>11781</v>
      </c>
      <c r="J4676">
        <v>0</v>
      </c>
      <c r="K4676">
        <v>0</v>
      </c>
      <c r="L4676">
        <v>0</v>
      </c>
      <c r="M4676">
        <v>0</v>
      </c>
      <c r="N4676">
        <v>0</v>
      </c>
      <c r="O4676">
        <v>0</v>
      </c>
    </row>
    <row r="4677" spans="1:15">
      <c r="A4677">
        <v>1424</v>
      </c>
      <c r="B4677">
        <v>7903</v>
      </c>
      <c r="C4677" s="10">
        <v>790314</v>
      </c>
      <c r="D4677" t="s">
        <v>6669</v>
      </c>
      <c r="E4677" t="s">
        <v>14303</v>
      </c>
      <c r="F4677" t="s">
        <v>10087</v>
      </c>
      <c r="G4677" t="s">
        <v>6672</v>
      </c>
      <c r="H4677" t="s">
        <v>14304</v>
      </c>
      <c r="I4677" t="s">
        <v>10088</v>
      </c>
      <c r="J4677">
        <v>0</v>
      </c>
      <c r="K4677">
        <v>0</v>
      </c>
      <c r="L4677">
        <v>0</v>
      </c>
      <c r="M4677">
        <v>0</v>
      </c>
      <c r="N4677">
        <v>0</v>
      </c>
      <c r="O4677">
        <v>0</v>
      </c>
    </row>
    <row r="4678" spans="1:15">
      <c r="A4678">
        <v>1424</v>
      </c>
      <c r="B4678">
        <v>7903</v>
      </c>
      <c r="C4678" s="10">
        <v>790304</v>
      </c>
      <c r="D4678" t="s">
        <v>6669</v>
      </c>
      <c r="E4678" t="s">
        <v>14303</v>
      </c>
      <c r="F4678" t="s">
        <v>14313</v>
      </c>
      <c r="G4678" t="s">
        <v>6672</v>
      </c>
      <c r="H4678" t="s">
        <v>14304</v>
      </c>
      <c r="I4678" t="s">
        <v>14314</v>
      </c>
      <c r="J4678">
        <v>0</v>
      </c>
      <c r="K4678">
        <v>0</v>
      </c>
      <c r="L4678">
        <v>0</v>
      </c>
      <c r="M4678">
        <v>0</v>
      </c>
      <c r="N4678">
        <v>0</v>
      </c>
      <c r="O4678">
        <v>0</v>
      </c>
    </row>
    <row r="4679" spans="1:15">
      <c r="A4679">
        <v>1424</v>
      </c>
      <c r="B4679">
        <v>7903</v>
      </c>
      <c r="C4679" s="10">
        <v>790303</v>
      </c>
      <c r="D4679" t="s">
        <v>6669</v>
      </c>
      <c r="E4679" t="s">
        <v>14303</v>
      </c>
      <c r="F4679" t="s">
        <v>11482</v>
      </c>
      <c r="G4679" t="s">
        <v>6672</v>
      </c>
      <c r="H4679" t="s">
        <v>14304</v>
      </c>
      <c r="I4679" t="s">
        <v>11483</v>
      </c>
      <c r="J4679">
        <v>0</v>
      </c>
      <c r="K4679">
        <v>0</v>
      </c>
      <c r="L4679">
        <v>0</v>
      </c>
      <c r="M4679">
        <v>0</v>
      </c>
      <c r="N4679">
        <v>0</v>
      </c>
      <c r="O4679">
        <v>0</v>
      </c>
    </row>
    <row r="4680" spans="1:15">
      <c r="A4680">
        <v>1424</v>
      </c>
      <c r="B4680">
        <v>7903</v>
      </c>
      <c r="C4680" s="10">
        <v>790311</v>
      </c>
      <c r="D4680" t="s">
        <v>6669</v>
      </c>
      <c r="E4680" t="s">
        <v>14303</v>
      </c>
      <c r="F4680" t="s">
        <v>10291</v>
      </c>
      <c r="G4680" t="s">
        <v>6672</v>
      </c>
      <c r="H4680" t="s">
        <v>14304</v>
      </c>
      <c r="I4680" t="s">
        <v>10292</v>
      </c>
      <c r="J4680">
        <v>0</v>
      </c>
      <c r="K4680">
        <v>0</v>
      </c>
      <c r="L4680">
        <v>0</v>
      </c>
      <c r="M4680">
        <v>0</v>
      </c>
      <c r="N4680">
        <v>0</v>
      </c>
      <c r="O4680">
        <v>0</v>
      </c>
    </row>
    <row r="4681" spans="1:15">
      <c r="A4681">
        <v>1425</v>
      </c>
      <c r="B4681">
        <v>7302</v>
      </c>
      <c r="C4681" s="10">
        <v>730200</v>
      </c>
      <c r="D4681" t="s">
        <v>6669</v>
      </c>
      <c r="E4681" t="s">
        <v>14315</v>
      </c>
      <c r="F4681" t="s">
        <v>6671</v>
      </c>
      <c r="G4681" t="s">
        <v>6672</v>
      </c>
      <c r="H4681" t="s">
        <v>14316</v>
      </c>
      <c r="I4681" t="s">
        <v>6674</v>
      </c>
      <c r="J4681">
        <v>0</v>
      </c>
      <c r="K4681">
        <v>0</v>
      </c>
      <c r="L4681">
        <v>0</v>
      </c>
      <c r="M4681">
        <v>0</v>
      </c>
      <c r="N4681">
        <v>0</v>
      </c>
      <c r="O4681">
        <v>0</v>
      </c>
    </row>
    <row r="4682" spans="1:15">
      <c r="A4682">
        <v>1425</v>
      </c>
      <c r="B4682">
        <v>7302</v>
      </c>
      <c r="C4682" s="10">
        <v>730205</v>
      </c>
      <c r="D4682" t="s">
        <v>6669</v>
      </c>
      <c r="E4682" t="s">
        <v>14315</v>
      </c>
      <c r="F4682" t="s">
        <v>14317</v>
      </c>
      <c r="G4682" t="s">
        <v>6672</v>
      </c>
      <c r="H4682" t="s">
        <v>14316</v>
      </c>
      <c r="I4682" t="s">
        <v>14318</v>
      </c>
      <c r="J4682">
        <v>0</v>
      </c>
      <c r="K4682">
        <v>0</v>
      </c>
      <c r="L4682">
        <v>0</v>
      </c>
      <c r="M4682">
        <v>0</v>
      </c>
      <c r="N4682">
        <v>0</v>
      </c>
      <c r="O4682">
        <v>0</v>
      </c>
    </row>
    <row r="4683" spans="1:15">
      <c r="A4683">
        <v>1425</v>
      </c>
      <c r="B4683">
        <v>7302</v>
      </c>
      <c r="C4683" s="10">
        <v>730212</v>
      </c>
      <c r="D4683" t="s">
        <v>6669</v>
      </c>
      <c r="E4683" t="s">
        <v>14315</v>
      </c>
      <c r="F4683" t="s">
        <v>12148</v>
      </c>
      <c r="G4683" t="s">
        <v>6672</v>
      </c>
      <c r="H4683" t="s">
        <v>14316</v>
      </c>
      <c r="I4683" t="s">
        <v>12149</v>
      </c>
      <c r="J4683">
        <v>0</v>
      </c>
      <c r="K4683">
        <v>0</v>
      </c>
      <c r="L4683">
        <v>0</v>
      </c>
      <c r="M4683">
        <v>0</v>
      </c>
      <c r="N4683">
        <v>0</v>
      </c>
      <c r="O4683">
        <v>0</v>
      </c>
    </row>
    <row r="4684" spans="1:15">
      <c r="A4684">
        <v>1425</v>
      </c>
      <c r="B4684">
        <v>7302</v>
      </c>
      <c r="C4684" s="10">
        <v>730221</v>
      </c>
      <c r="D4684" t="s">
        <v>6669</v>
      </c>
      <c r="E4684" t="s">
        <v>14315</v>
      </c>
      <c r="F4684" t="s">
        <v>14319</v>
      </c>
      <c r="G4684" t="s">
        <v>6672</v>
      </c>
      <c r="H4684" t="s">
        <v>14316</v>
      </c>
      <c r="I4684" t="s">
        <v>14320</v>
      </c>
      <c r="J4684">
        <v>0</v>
      </c>
      <c r="K4684">
        <v>0</v>
      </c>
      <c r="L4684">
        <v>0</v>
      </c>
      <c r="M4684">
        <v>0</v>
      </c>
      <c r="N4684">
        <v>0</v>
      </c>
      <c r="O4684">
        <v>0</v>
      </c>
    </row>
    <row r="4685" spans="1:15">
      <c r="A4685">
        <v>1425</v>
      </c>
      <c r="B4685">
        <v>7302</v>
      </c>
      <c r="C4685" s="10">
        <v>730222</v>
      </c>
      <c r="D4685" t="s">
        <v>6669</v>
      </c>
      <c r="E4685" t="s">
        <v>14315</v>
      </c>
      <c r="F4685" t="s">
        <v>14321</v>
      </c>
      <c r="G4685" t="s">
        <v>6672</v>
      </c>
      <c r="H4685" t="s">
        <v>14316</v>
      </c>
      <c r="I4685" t="s">
        <v>14322</v>
      </c>
      <c r="J4685">
        <v>0</v>
      </c>
      <c r="K4685">
        <v>0</v>
      </c>
      <c r="L4685">
        <v>0</v>
      </c>
      <c r="M4685">
        <v>0</v>
      </c>
      <c r="N4685">
        <v>0</v>
      </c>
      <c r="O4685">
        <v>0</v>
      </c>
    </row>
    <row r="4686" spans="1:15">
      <c r="A4686">
        <v>1425</v>
      </c>
      <c r="B4686">
        <v>7302</v>
      </c>
      <c r="C4686" s="10">
        <v>730201</v>
      </c>
      <c r="D4686" t="s">
        <v>6669</v>
      </c>
      <c r="E4686" t="s">
        <v>14315</v>
      </c>
      <c r="F4686" t="s">
        <v>11094</v>
      </c>
      <c r="G4686" t="s">
        <v>6672</v>
      </c>
      <c r="H4686" t="s">
        <v>14316</v>
      </c>
      <c r="I4686" t="s">
        <v>11095</v>
      </c>
      <c r="J4686">
        <v>0</v>
      </c>
      <c r="K4686">
        <v>0</v>
      </c>
      <c r="L4686">
        <v>0</v>
      </c>
      <c r="M4686">
        <v>0</v>
      </c>
      <c r="N4686">
        <v>0</v>
      </c>
      <c r="O4686">
        <v>0</v>
      </c>
    </row>
    <row r="4687" spans="1:15">
      <c r="A4687">
        <v>1425</v>
      </c>
      <c r="B4687">
        <v>7302</v>
      </c>
      <c r="C4687" s="10">
        <v>730203</v>
      </c>
      <c r="D4687" t="s">
        <v>6669</v>
      </c>
      <c r="E4687" t="s">
        <v>14315</v>
      </c>
      <c r="F4687" t="s">
        <v>9484</v>
      </c>
      <c r="G4687" t="s">
        <v>6672</v>
      </c>
      <c r="H4687" t="s">
        <v>14316</v>
      </c>
      <c r="I4687" t="s">
        <v>14323</v>
      </c>
      <c r="J4687">
        <v>0</v>
      </c>
      <c r="K4687">
        <v>0</v>
      </c>
      <c r="L4687">
        <v>0</v>
      </c>
      <c r="M4687">
        <v>0</v>
      </c>
      <c r="N4687">
        <v>0</v>
      </c>
      <c r="O4687">
        <v>0</v>
      </c>
    </row>
    <row r="4688" spans="1:15">
      <c r="A4688">
        <v>1425</v>
      </c>
      <c r="B4688">
        <v>7302</v>
      </c>
      <c r="C4688" s="10">
        <v>730211</v>
      </c>
      <c r="D4688" t="s">
        <v>6669</v>
      </c>
      <c r="E4688" t="s">
        <v>14315</v>
      </c>
      <c r="F4688" t="s">
        <v>14324</v>
      </c>
      <c r="G4688" t="s">
        <v>6672</v>
      </c>
      <c r="H4688" t="s">
        <v>14316</v>
      </c>
      <c r="I4688" t="s">
        <v>14325</v>
      </c>
      <c r="J4688">
        <v>0</v>
      </c>
      <c r="K4688">
        <v>0</v>
      </c>
      <c r="L4688">
        <v>0</v>
      </c>
      <c r="M4688">
        <v>0</v>
      </c>
      <c r="N4688">
        <v>0</v>
      </c>
      <c r="O4688">
        <v>0</v>
      </c>
    </row>
    <row r="4689" spans="1:15">
      <c r="A4689">
        <v>1425</v>
      </c>
      <c r="B4689">
        <v>7302</v>
      </c>
      <c r="C4689" s="10">
        <v>730202</v>
      </c>
      <c r="D4689" t="s">
        <v>6669</v>
      </c>
      <c r="E4689" t="s">
        <v>14315</v>
      </c>
      <c r="F4689" t="s">
        <v>9492</v>
      </c>
      <c r="G4689" t="s">
        <v>6672</v>
      </c>
      <c r="H4689" t="s">
        <v>14316</v>
      </c>
      <c r="I4689" t="s">
        <v>9493</v>
      </c>
      <c r="J4689">
        <v>0</v>
      </c>
      <c r="K4689">
        <v>0</v>
      </c>
      <c r="L4689">
        <v>0</v>
      </c>
      <c r="M4689">
        <v>0</v>
      </c>
      <c r="N4689">
        <v>0</v>
      </c>
      <c r="O4689">
        <v>0</v>
      </c>
    </row>
    <row r="4690" spans="1:15">
      <c r="A4690">
        <v>1425</v>
      </c>
      <c r="B4690">
        <v>7302</v>
      </c>
      <c r="C4690" s="10">
        <v>730206</v>
      </c>
      <c r="D4690" t="s">
        <v>6669</v>
      </c>
      <c r="E4690" t="s">
        <v>14315</v>
      </c>
      <c r="F4690" t="s">
        <v>8550</v>
      </c>
      <c r="G4690" t="s">
        <v>6672</v>
      </c>
      <c r="H4690" t="s">
        <v>14316</v>
      </c>
      <c r="I4690" t="s">
        <v>8551</v>
      </c>
      <c r="J4690">
        <v>0</v>
      </c>
      <c r="K4690">
        <v>0</v>
      </c>
      <c r="L4690">
        <v>0</v>
      </c>
      <c r="M4690">
        <v>0</v>
      </c>
      <c r="N4690">
        <v>0</v>
      </c>
      <c r="O4690">
        <v>0</v>
      </c>
    </row>
    <row r="4691" spans="1:15">
      <c r="A4691">
        <v>1425</v>
      </c>
      <c r="B4691">
        <v>7302</v>
      </c>
      <c r="C4691" s="10">
        <v>730204</v>
      </c>
      <c r="D4691" t="s">
        <v>6669</v>
      </c>
      <c r="E4691" t="s">
        <v>14315</v>
      </c>
      <c r="F4691" t="s">
        <v>12138</v>
      </c>
      <c r="G4691" t="s">
        <v>6672</v>
      </c>
      <c r="H4691" t="s">
        <v>14316</v>
      </c>
      <c r="I4691" t="s">
        <v>8585</v>
      </c>
      <c r="J4691">
        <v>0</v>
      </c>
      <c r="K4691">
        <v>0</v>
      </c>
      <c r="L4691">
        <v>0</v>
      </c>
      <c r="M4691">
        <v>0</v>
      </c>
      <c r="N4691">
        <v>0</v>
      </c>
      <c r="O4691">
        <v>0</v>
      </c>
    </row>
    <row r="4692" spans="1:15">
      <c r="A4692">
        <v>1425</v>
      </c>
      <c r="B4692">
        <v>7302</v>
      </c>
      <c r="C4692" s="10">
        <v>730213</v>
      </c>
      <c r="D4692" t="s">
        <v>6669</v>
      </c>
      <c r="E4692" t="s">
        <v>14315</v>
      </c>
      <c r="F4692" t="s">
        <v>9798</v>
      </c>
      <c r="G4692" t="s">
        <v>6672</v>
      </c>
      <c r="H4692" t="s">
        <v>14316</v>
      </c>
      <c r="I4692" t="s">
        <v>10671</v>
      </c>
      <c r="J4692">
        <v>0</v>
      </c>
      <c r="K4692">
        <v>0</v>
      </c>
      <c r="L4692">
        <v>0</v>
      </c>
      <c r="M4692">
        <v>0</v>
      </c>
      <c r="N4692">
        <v>0</v>
      </c>
      <c r="O4692">
        <v>0</v>
      </c>
    </row>
    <row r="4693" spans="1:15">
      <c r="A4693">
        <v>1427</v>
      </c>
      <c r="B4693">
        <v>6912</v>
      </c>
      <c r="C4693" s="10">
        <v>691200</v>
      </c>
      <c r="D4693" t="s">
        <v>6669</v>
      </c>
      <c r="E4693" t="s">
        <v>14326</v>
      </c>
      <c r="F4693" t="s">
        <v>6671</v>
      </c>
      <c r="G4693" t="s">
        <v>6672</v>
      </c>
      <c r="H4693" t="s">
        <v>14327</v>
      </c>
      <c r="I4693" t="s">
        <v>6674</v>
      </c>
      <c r="J4693">
        <v>0</v>
      </c>
      <c r="K4693">
        <v>0</v>
      </c>
      <c r="L4693">
        <v>0</v>
      </c>
      <c r="M4693">
        <v>0</v>
      </c>
      <c r="N4693">
        <v>0</v>
      </c>
      <c r="O4693">
        <v>0</v>
      </c>
    </row>
    <row r="4694" spans="1:15">
      <c r="A4694">
        <v>1427</v>
      </c>
      <c r="B4694">
        <v>6912</v>
      </c>
      <c r="C4694" s="10">
        <v>691211</v>
      </c>
      <c r="D4694" t="s">
        <v>6669</v>
      </c>
      <c r="E4694" t="s">
        <v>14326</v>
      </c>
      <c r="F4694" t="s">
        <v>14328</v>
      </c>
      <c r="G4694" t="s">
        <v>6672</v>
      </c>
      <c r="H4694" t="s">
        <v>14327</v>
      </c>
      <c r="I4694" t="s">
        <v>14329</v>
      </c>
      <c r="J4694">
        <v>0</v>
      </c>
      <c r="K4694">
        <v>0</v>
      </c>
      <c r="L4694">
        <v>0</v>
      </c>
      <c r="M4694">
        <v>0</v>
      </c>
      <c r="N4694">
        <v>0</v>
      </c>
      <c r="O4694">
        <v>0</v>
      </c>
    </row>
    <row r="4695" spans="1:15">
      <c r="A4695">
        <v>1427</v>
      </c>
      <c r="B4695">
        <v>6912</v>
      </c>
      <c r="C4695" s="10">
        <v>691207</v>
      </c>
      <c r="D4695" t="s">
        <v>6669</v>
      </c>
      <c r="E4695" t="s">
        <v>14326</v>
      </c>
      <c r="F4695" t="s">
        <v>14330</v>
      </c>
      <c r="G4695" t="s">
        <v>6672</v>
      </c>
      <c r="H4695" t="s">
        <v>14327</v>
      </c>
      <c r="I4695" t="s">
        <v>14331</v>
      </c>
      <c r="J4695">
        <v>0</v>
      </c>
      <c r="K4695">
        <v>0</v>
      </c>
      <c r="L4695">
        <v>0</v>
      </c>
      <c r="M4695">
        <v>0</v>
      </c>
      <c r="N4695">
        <v>0</v>
      </c>
      <c r="O4695">
        <v>0</v>
      </c>
    </row>
    <row r="4696" spans="1:15">
      <c r="A4696">
        <v>1427</v>
      </c>
      <c r="B4696">
        <v>6911</v>
      </c>
      <c r="C4696" s="10">
        <v>691141</v>
      </c>
      <c r="D4696" t="s">
        <v>6669</v>
      </c>
      <c r="E4696" t="s">
        <v>14326</v>
      </c>
      <c r="F4696" t="s">
        <v>14332</v>
      </c>
      <c r="G4696" t="s">
        <v>6672</v>
      </c>
      <c r="H4696" t="s">
        <v>14327</v>
      </c>
      <c r="I4696" t="s">
        <v>14333</v>
      </c>
      <c r="J4696">
        <v>0</v>
      </c>
      <c r="K4696">
        <v>0</v>
      </c>
      <c r="L4696">
        <v>0</v>
      </c>
      <c r="M4696">
        <v>0</v>
      </c>
      <c r="N4696">
        <v>0</v>
      </c>
      <c r="O4696">
        <v>0</v>
      </c>
    </row>
    <row r="4697" spans="1:15">
      <c r="A4697">
        <v>1427</v>
      </c>
      <c r="B4697">
        <v>6912</v>
      </c>
      <c r="C4697" s="10">
        <v>691215</v>
      </c>
      <c r="D4697" t="s">
        <v>6669</v>
      </c>
      <c r="E4697" t="s">
        <v>14326</v>
      </c>
      <c r="F4697" t="s">
        <v>14334</v>
      </c>
      <c r="G4697" t="s">
        <v>6672</v>
      </c>
      <c r="H4697" t="s">
        <v>14327</v>
      </c>
      <c r="I4697" t="s">
        <v>14335</v>
      </c>
      <c r="J4697">
        <v>1</v>
      </c>
      <c r="K4697">
        <v>0</v>
      </c>
      <c r="L4697">
        <v>0</v>
      </c>
      <c r="M4697">
        <v>0</v>
      </c>
      <c r="N4697">
        <v>0</v>
      </c>
      <c r="O4697">
        <v>0</v>
      </c>
    </row>
    <row r="4698" spans="1:15">
      <c r="A4698">
        <v>1427</v>
      </c>
      <c r="B4698">
        <v>6911</v>
      </c>
      <c r="C4698" s="10">
        <v>691136</v>
      </c>
      <c r="D4698" t="s">
        <v>6669</v>
      </c>
      <c r="E4698" t="s">
        <v>14326</v>
      </c>
      <c r="F4698" t="s">
        <v>14336</v>
      </c>
      <c r="G4698" t="s">
        <v>6672</v>
      </c>
      <c r="H4698" t="s">
        <v>14327</v>
      </c>
      <c r="I4698" t="s">
        <v>14337</v>
      </c>
      <c r="J4698">
        <v>1</v>
      </c>
      <c r="K4698">
        <v>0</v>
      </c>
      <c r="L4698">
        <v>0</v>
      </c>
      <c r="M4698">
        <v>0</v>
      </c>
      <c r="N4698">
        <v>0</v>
      </c>
      <c r="O4698">
        <v>0</v>
      </c>
    </row>
    <row r="4699" spans="1:15">
      <c r="A4699">
        <v>1427</v>
      </c>
      <c r="B4699">
        <v>6912</v>
      </c>
      <c r="C4699" s="10">
        <v>691217</v>
      </c>
      <c r="D4699" t="s">
        <v>6669</v>
      </c>
      <c r="E4699" t="s">
        <v>14326</v>
      </c>
      <c r="F4699" t="s">
        <v>14338</v>
      </c>
      <c r="G4699" t="s">
        <v>6672</v>
      </c>
      <c r="H4699" t="s">
        <v>14327</v>
      </c>
      <c r="I4699" t="s">
        <v>14339</v>
      </c>
      <c r="J4699">
        <v>0</v>
      </c>
      <c r="K4699">
        <v>0</v>
      </c>
      <c r="L4699">
        <v>0</v>
      </c>
      <c r="M4699">
        <v>0</v>
      </c>
      <c r="N4699">
        <v>0</v>
      </c>
      <c r="O4699">
        <v>0</v>
      </c>
    </row>
    <row r="4700" spans="1:15">
      <c r="A4700">
        <v>1427</v>
      </c>
      <c r="B4700">
        <v>6912</v>
      </c>
      <c r="C4700" s="10">
        <v>691204</v>
      </c>
      <c r="D4700" t="s">
        <v>6669</v>
      </c>
      <c r="E4700" t="s">
        <v>14326</v>
      </c>
      <c r="F4700" t="s">
        <v>8686</v>
      </c>
      <c r="G4700" t="s">
        <v>6672</v>
      </c>
      <c r="H4700" t="s">
        <v>14327</v>
      </c>
      <c r="I4700" t="s">
        <v>8687</v>
      </c>
      <c r="J4700">
        <v>0</v>
      </c>
      <c r="K4700">
        <v>0</v>
      </c>
      <c r="L4700">
        <v>0</v>
      </c>
      <c r="M4700">
        <v>0</v>
      </c>
      <c r="N4700">
        <v>0</v>
      </c>
      <c r="O4700">
        <v>0</v>
      </c>
    </row>
    <row r="4701" spans="1:15">
      <c r="A4701">
        <v>1427</v>
      </c>
      <c r="B4701">
        <v>6912</v>
      </c>
      <c r="C4701" s="10">
        <v>691205</v>
      </c>
      <c r="D4701" t="s">
        <v>6669</v>
      </c>
      <c r="E4701" t="s">
        <v>14326</v>
      </c>
      <c r="F4701" t="s">
        <v>11094</v>
      </c>
      <c r="G4701" t="s">
        <v>6672</v>
      </c>
      <c r="H4701" t="s">
        <v>14327</v>
      </c>
      <c r="I4701" t="s">
        <v>11095</v>
      </c>
      <c r="J4701">
        <v>0</v>
      </c>
      <c r="K4701">
        <v>0</v>
      </c>
      <c r="L4701">
        <v>0</v>
      </c>
      <c r="M4701">
        <v>0</v>
      </c>
      <c r="N4701">
        <v>0</v>
      </c>
      <c r="O4701">
        <v>0</v>
      </c>
    </row>
    <row r="4702" spans="1:15">
      <c r="A4702">
        <v>1427</v>
      </c>
      <c r="B4702">
        <v>6912</v>
      </c>
      <c r="C4702" s="10">
        <v>691203</v>
      </c>
      <c r="D4702" t="s">
        <v>6669</v>
      </c>
      <c r="E4702" t="s">
        <v>14326</v>
      </c>
      <c r="F4702" t="s">
        <v>13912</v>
      </c>
      <c r="G4702" t="s">
        <v>6672</v>
      </c>
      <c r="H4702" t="s">
        <v>14327</v>
      </c>
      <c r="I4702" t="s">
        <v>13913</v>
      </c>
      <c r="J4702">
        <v>0</v>
      </c>
      <c r="K4702">
        <v>0</v>
      </c>
      <c r="L4702">
        <v>0</v>
      </c>
      <c r="M4702">
        <v>0</v>
      </c>
      <c r="N4702">
        <v>0</v>
      </c>
      <c r="O4702">
        <v>0</v>
      </c>
    </row>
    <row r="4703" spans="1:15">
      <c r="A4703">
        <v>1427</v>
      </c>
      <c r="B4703">
        <v>6912</v>
      </c>
      <c r="C4703" s="10">
        <v>691219</v>
      </c>
      <c r="D4703" t="s">
        <v>6669</v>
      </c>
      <c r="E4703" t="s">
        <v>14326</v>
      </c>
      <c r="F4703" t="s">
        <v>12050</v>
      </c>
      <c r="G4703" t="s">
        <v>6672</v>
      </c>
      <c r="H4703" t="s">
        <v>14327</v>
      </c>
      <c r="I4703" t="s">
        <v>12228</v>
      </c>
      <c r="J4703">
        <v>0</v>
      </c>
      <c r="K4703">
        <v>0</v>
      </c>
      <c r="L4703">
        <v>0</v>
      </c>
      <c r="M4703">
        <v>0</v>
      </c>
      <c r="N4703">
        <v>0</v>
      </c>
      <c r="O4703">
        <v>0</v>
      </c>
    </row>
    <row r="4704" spans="1:15">
      <c r="A4704">
        <v>1427</v>
      </c>
      <c r="B4704">
        <v>6911</v>
      </c>
      <c r="C4704" s="10">
        <v>691143</v>
      </c>
      <c r="D4704" t="s">
        <v>6669</v>
      </c>
      <c r="E4704" t="s">
        <v>14326</v>
      </c>
      <c r="F4704" t="s">
        <v>14340</v>
      </c>
      <c r="G4704" t="s">
        <v>6672</v>
      </c>
      <c r="H4704" t="s">
        <v>14327</v>
      </c>
      <c r="I4704" t="s">
        <v>14341</v>
      </c>
      <c r="J4704">
        <v>0</v>
      </c>
      <c r="K4704">
        <v>0</v>
      </c>
      <c r="L4704">
        <v>0</v>
      </c>
      <c r="M4704">
        <v>0</v>
      </c>
      <c r="N4704">
        <v>0</v>
      </c>
      <c r="O4704">
        <v>0</v>
      </c>
    </row>
    <row r="4705" spans="1:15">
      <c r="A4705">
        <v>1427</v>
      </c>
      <c r="B4705">
        <v>6912</v>
      </c>
      <c r="C4705" s="10">
        <v>691214</v>
      </c>
      <c r="D4705" t="s">
        <v>6669</v>
      </c>
      <c r="E4705" t="s">
        <v>14326</v>
      </c>
      <c r="F4705" t="s">
        <v>14342</v>
      </c>
      <c r="G4705" t="s">
        <v>6672</v>
      </c>
      <c r="H4705" t="s">
        <v>14327</v>
      </c>
      <c r="I4705" t="s">
        <v>14343</v>
      </c>
      <c r="J4705">
        <v>1</v>
      </c>
      <c r="K4705">
        <v>0</v>
      </c>
      <c r="L4705">
        <v>0</v>
      </c>
      <c r="M4705">
        <v>0</v>
      </c>
      <c r="N4705">
        <v>0</v>
      </c>
      <c r="O4705">
        <v>0</v>
      </c>
    </row>
    <row r="4706" spans="1:15">
      <c r="A4706">
        <v>1427</v>
      </c>
      <c r="B4706">
        <v>6911</v>
      </c>
      <c r="C4706" s="10">
        <v>691135</v>
      </c>
      <c r="D4706" t="s">
        <v>6669</v>
      </c>
      <c r="E4706" t="s">
        <v>14326</v>
      </c>
      <c r="F4706" t="s">
        <v>14344</v>
      </c>
      <c r="G4706" t="s">
        <v>6672</v>
      </c>
      <c r="H4706" t="s">
        <v>14327</v>
      </c>
      <c r="I4706" t="s">
        <v>14345</v>
      </c>
      <c r="J4706">
        <v>1</v>
      </c>
      <c r="K4706">
        <v>0</v>
      </c>
      <c r="L4706">
        <v>0</v>
      </c>
      <c r="M4706">
        <v>0</v>
      </c>
      <c r="N4706">
        <v>0</v>
      </c>
      <c r="O4706">
        <v>0</v>
      </c>
    </row>
    <row r="4707" spans="1:15">
      <c r="A4707">
        <v>1427</v>
      </c>
      <c r="B4707">
        <v>6911</v>
      </c>
      <c r="C4707" s="10">
        <v>691142</v>
      </c>
      <c r="D4707" t="s">
        <v>6669</v>
      </c>
      <c r="E4707" t="s">
        <v>14326</v>
      </c>
      <c r="F4707" t="s">
        <v>14346</v>
      </c>
      <c r="G4707" t="s">
        <v>6672</v>
      </c>
      <c r="H4707" t="s">
        <v>14327</v>
      </c>
      <c r="I4707" t="s">
        <v>14347</v>
      </c>
      <c r="J4707">
        <v>0</v>
      </c>
      <c r="K4707">
        <v>0</v>
      </c>
      <c r="L4707">
        <v>0</v>
      </c>
      <c r="M4707">
        <v>0</v>
      </c>
      <c r="N4707">
        <v>0</v>
      </c>
      <c r="O4707">
        <v>0</v>
      </c>
    </row>
    <row r="4708" spans="1:15">
      <c r="A4708">
        <v>1427</v>
      </c>
      <c r="B4708">
        <v>6912</v>
      </c>
      <c r="C4708" s="10">
        <v>691218</v>
      </c>
      <c r="D4708" t="s">
        <v>6669</v>
      </c>
      <c r="E4708" t="s">
        <v>14326</v>
      </c>
      <c r="F4708" t="s">
        <v>6753</v>
      </c>
      <c r="G4708" t="s">
        <v>6672</v>
      </c>
      <c r="H4708" t="s">
        <v>14327</v>
      </c>
      <c r="I4708" t="s">
        <v>6754</v>
      </c>
      <c r="J4708">
        <v>0</v>
      </c>
      <c r="K4708">
        <v>0</v>
      </c>
      <c r="L4708">
        <v>0</v>
      </c>
      <c r="M4708">
        <v>0</v>
      </c>
      <c r="N4708">
        <v>0</v>
      </c>
      <c r="O4708">
        <v>0</v>
      </c>
    </row>
    <row r="4709" spans="1:15">
      <c r="A4709">
        <v>1427</v>
      </c>
      <c r="B4709">
        <v>6912</v>
      </c>
      <c r="C4709" s="10">
        <v>691202</v>
      </c>
      <c r="D4709" t="s">
        <v>6669</v>
      </c>
      <c r="E4709" t="s">
        <v>14326</v>
      </c>
      <c r="F4709" t="s">
        <v>14348</v>
      </c>
      <c r="G4709" t="s">
        <v>6672</v>
      </c>
      <c r="H4709" t="s">
        <v>14327</v>
      </c>
      <c r="I4709" t="s">
        <v>14349</v>
      </c>
      <c r="J4709">
        <v>0</v>
      </c>
      <c r="K4709">
        <v>0</v>
      </c>
      <c r="L4709">
        <v>0</v>
      </c>
      <c r="M4709">
        <v>0</v>
      </c>
      <c r="N4709">
        <v>0</v>
      </c>
      <c r="O4709">
        <v>0</v>
      </c>
    </row>
    <row r="4710" spans="1:15">
      <c r="A4710">
        <v>1427</v>
      </c>
      <c r="B4710">
        <v>6912</v>
      </c>
      <c r="C4710" s="10">
        <v>691216</v>
      </c>
      <c r="D4710" t="s">
        <v>6669</v>
      </c>
      <c r="E4710" t="s">
        <v>14326</v>
      </c>
      <c r="F4710" t="s">
        <v>14350</v>
      </c>
      <c r="G4710" t="s">
        <v>6672</v>
      </c>
      <c r="H4710" t="s">
        <v>14327</v>
      </c>
      <c r="I4710" t="s">
        <v>14351</v>
      </c>
      <c r="J4710">
        <v>0</v>
      </c>
      <c r="K4710">
        <v>0</v>
      </c>
      <c r="L4710">
        <v>0</v>
      </c>
      <c r="M4710">
        <v>0</v>
      </c>
      <c r="N4710">
        <v>0</v>
      </c>
      <c r="O4710">
        <v>0</v>
      </c>
    </row>
    <row r="4711" spans="1:15">
      <c r="A4711">
        <v>1427</v>
      </c>
      <c r="B4711">
        <v>6912</v>
      </c>
      <c r="C4711" s="10">
        <v>691201</v>
      </c>
      <c r="D4711" t="s">
        <v>6669</v>
      </c>
      <c r="E4711" t="s">
        <v>14326</v>
      </c>
      <c r="F4711" t="s">
        <v>12070</v>
      </c>
      <c r="G4711" t="s">
        <v>6672</v>
      </c>
      <c r="H4711" t="s">
        <v>14327</v>
      </c>
      <c r="I4711" t="s">
        <v>12071</v>
      </c>
      <c r="J4711">
        <v>0</v>
      </c>
      <c r="K4711">
        <v>0</v>
      </c>
      <c r="L4711">
        <v>0</v>
      </c>
      <c r="M4711">
        <v>0</v>
      </c>
      <c r="N4711">
        <v>0</v>
      </c>
      <c r="O4711">
        <v>0</v>
      </c>
    </row>
    <row r="4712" spans="1:15">
      <c r="A4712">
        <v>1427</v>
      </c>
      <c r="B4712">
        <v>6912</v>
      </c>
      <c r="C4712" s="10">
        <v>691206</v>
      </c>
      <c r="D4712" t="s">
        <v>6669</v>
      </c>
      <c r="E4712" t="s">
        <v>14326</v>
      </c>
      <c r="F4712" t="s">
        <v>12138</v>
      </c>
      <c r="G4712" t="s">
        <v>6672</v>
      </c>
      <c r="H4712" t="s">
        <v>14327</v>
      </c>
      <c r="I4712" t="s">
        <v>8585</v>
      </c>
      <c r="J4712">
        <v>0</v>
      </c>
      <c r="K4712">
        <v>0</v>
      </c>
      <c r="L4712">
        <v>0</v>
      </c>
      <c r="M4712">
        <v>0</v>
      </c>
      <c r="N4712">
        <v>0</v>
      </c>
      <c r="O4712">
        <v>0</v>
      </c>
    </row>
    <row r="4713" spans="1:15">
      <c r="A4713">
        <v>1427</v>
      </c>
      <c r="B4713">
        <v>6911</v>
      </c>
      <c r="C4713" s="10">
        <v>691133</v>
      </c>
      <c r="D4713" t="s">
        <v>6669</v>
      </c>
      <c r="E4713" t="s">
        <v>14326</v>
      </c>
      <c r="F4713" t="s">
        <v>14352</v>
      </c>
      <c r="G4713" t="s">
        <v>6672</v>
      </c>
      <c r="H4713" t="s">
        <v>14327</v>
      </c>
      <c r="I4713" t="s">
        <v>14353</v>
      </c>
      <c r="J4713">
        <v>0</v>
      </c>
      <c r="K4713">
        <v>0</v>
      </c>
      <c r="L4713">
        <v>0</v>
      </c>
      <c r="M4713">
        <v>0</v>
      </c>
      <c r="N4713">
        <v>0</v>
      </c>
      <c r="O4713">
        <v>0</v>
      </c>
    </row>
    <row r="4714" spans="1:15">
      <c r="A4714">
        <v>1427</v>
      </c>
      <c r="B4714">
        <v>6911</v>
      </c>
      <c r="C4714" s="10">
        <v>691131</v>
      </c>
      <c r="D4714" t="s">
        <v>6669</v>
      </c>
      <c r="E4714" t="s">
        <v>14326</v>
      </c>
      <c r="F4714" t="s">
        <v>14354</v>
      </c>
      <c r="G4714" t="s">
        <v>6672</v>
      </c>
      <c r="H4714" t="s">
        <v>14327</v>
      </c>
      <c r="I4714" t="s">
        <v>14355</v>
      </c>
      <c r="J4714">
        <v>0</v>
      </c>
      <c r="K4714">
        <v>0</v>
      </c>
      <c r="L4714">
        <v>0</v>
      </c>
      <c r="M4714">
        <v>0</v>
      </c>
      <c r="N4714">
        <v>0</v>
      </c>
      <c r="O4714">
        <v>0</v>
      </c>
    </row>
    <row r="4715" spans="1:15">
      <c r="A4715">
        <v>1427</v>
      </c>
      <c r="B4715">
        <v>6911</v>
      </c>
      <c r="C4715" s="10">
        <v>691132</v>
      </c>
      <c r="D4715" t="s">
        <v>6669</v>
      </c>
      <c r="E4715" t="s">
        <v>14326</v>
      </c>
      <c r="F4715" t="s">
        <v>14356</v>
      </c>
      <c r="G4715" t="s">
        <v>6672</v>
      </c>
      <c r="H4715" t="s">
        <v>14327</v>
      </c>
      <c r="I4715" t="s">
        <v>14357</v>
      </c>
      <c r="J4715">
        <v>0</v>
      </c>
      <c r="K4715">
        <v>0</v>
      </c>
      <c r="L4715">
        <v>0</v>
      </c>
      <c r="M4715">
        <v>0</v>
      </c>
      <c r="N4715">
        <v>0</v>
      </c>
      <c r="O4715">
        <v>0</v>
      </c>
    </row>
    <row r="4716" spans="1:15">
      <c r="A4716">
        <v>1427</v>
      </c>
      <c r="B4716">
        <v>6911</v>
      </c>
      <c r="C4716" s="10">
        <v>691134</v>
      </c>
      <c r="D4716" t="s">
        <v>6669</v>
      </c>
      <c r="E4716" t="s">
        <v>14326</v>
      </c>
      <c r="F4716" t="s">
        <v>14358</v>
      </c>
      <c r="G4716" t="s">
        <v>6672</v>
      </c>
      <c r="H4716" t="s">
        <v>14327</v>
      </c>
      <c r="I4716" t="s">
        <v>14359</v>
      </c>
      <c r="J4716">
        <v>0</v>
      </c>
      <c r="K4716">
        <v>0</v>
      </c>
      <c r="L4716">
        <v>0</v>
      </c>
      <c r="M4716">
        <v>0</v>
      </c>
      <c r="N4716">
        <v>0</v>
      </c>
      <c r="O4716">
        <v>0</v>
      </c>
    </row>
    <row r="4717" spans="1:15">
      <c r="A4717">
        <v>1427</v>
      </c>
      <c r="B4717">
        <v>6912</v>
      </c>
      <c r="C4717" s="10">
        <v>691213</v>
      </c>
      <c r="D4717" t="s">
        <v>6669</v>
      </c>
      <c r="E4717" t="s">
        <v>14326</v>
      </c>
      <c r="F4717" t="s">
        <v>14360</v>
      </c>
      <c r="G4717" t="s">
        <v>6672</v>
      </c>
      <c r="H4717" t="s">
        <v>14327</v>
      </c>
      <c r="I4717" t="s">
        <v>14361</v>
      </c>
      <c r="J4717">
        <v>1</v>
      </c>
      <c r="K4717">
        <v>0</v>
      </c>
      <c r="L4717">
        <v>0</v>
      </c>
      <c r="M4717">
        <v>0</v>
      </c>
      <c r="N4717">
        <v>0</v>
      </c>
      <c r="O4717">
        <v>0</v>
      </c>
    </row>
    <row r="4718" spans="1:15">
      <c r="A4718">
        <v>1427</v>
      </c>
      <c r="B4718">
        <v>6911</v>
      </c>
      <c r="C4718" s="10">
        <v>691144</v>
      </c>
      <c r="D4718" t="s">
        <v>6669</v>
      </c>
      <c r="E4718" t="s">
        <v>14326</v>
      </c>
      <c r="F4718" t="s">
        <v>14362</v>
      </c>
      <c r="G4718" t="s">
        <v>6672</v>
      </c>
      <c r="H4718" t="s">
        <v>14327</v>
      </c>
      <c r="I4718" t="s">
        <v>14363</v>
      </c>
      <c r="J4718">
        <v>1</v>
      </c>
      <c r="K4718">
        <v>0</v>
      </c>
      <c r="L4718">
        <v>0</v>
      </c>
      <c r="M4718">
        <v>0</v>
      </c>
      <c r="N4718">
        <v>0</v>
      </c>
      <c r="O4718">
        <v>0</v>
      </c>
    </row>
    <row r="4719" spans="1:15">
      <c r="A4719">
        <v>1427</v>
      </c>
      <c r="B4719">
        <v>6912</v>
      </c>
      <c r="C4719" s="10">
        <v>691208</v>
      </c>
      <c r="D4719" t="s">
        <v>6669</v>
      </c>
      <c r="E4719" t="s">
        <v>14326</v>
      </c>
      <c r="F4719" t="s">
        <v>14364</v>
      </c>
      <c r="G4719" t="s">
        <v>6672</v>
      </c>
      <c r="H4719" t="s">
        <v>14327</v>
      </c>
      <c r="I4719" t="s">
        <v>14365</v>
      </c>
      <c r="J4719">
        <v>0</v>
      </c>
      <c r="K4719">
        <v>0</v>
      </c>
      <c r="L4719">
        <v>0</v>
      </c>
      <c r="M4719">
        <v>0</v>
      </c>
      <c r="N4719">
        <v>0</v>
      </c>
      <c r="O4719">
        <v>0</v>
      </c>
    </row>
    <row r="4720" spans="1:15">
      <c r="A4720">
        <v>1427</v>
      </c>
      <c r="B4720">
        <v>6912</v>
      </c>
      <c r="C4720" s="10">
        <v>691212</v>
      </c>
      <c r="D4720" t="s">
        <v>6669</v>
      </c>
      <c r="E4720" t="s">
        <v>14326</v>
      </c>
      <c r="F4720" t="s">
        <v>14366</v>
      </c>
      <c r="G4720" t="s">
        <v>6672</v>
      </c>
      <c r="H4720" t="s">
        <v>14327</v>
      </c>
      <c r="I4720" t="s">
        <v>14367</v>
      </c>
      <c r="J4720">
        <v>0</v>
      </c>
      <c r="K4720">
        <v>0</v>
      </c>
      <c r="L4720">
        <v>0</v>
      </c>
      <c r="M4720">
        <v>0</v>
      </c>
      <c r="N4720">
        <v>0</v>
      </c>
      <c r="O4720">
        <v>0</v>
      </c>
    </row>
    <row r="4721" spans="1:15">
      <c r="A4721">
        <v>1428</v>
      </c>
      <c r="B4721">
        <v>6913</v>
      </c>
      <c r="C4721" s="10">
        <v>691300</v>
      </c>
      <c r="D4721" t="s">
        <v>6669</v>
      </c>
      <c r="E4721" t="s">
        <v>14368</v>
      </c>
      <c r="F4721" t="s">
        <v>6671</v>
      </c>
      <c r="G4721" t="s">
        <v>6672</v>
      </c>
      <c r="H4721" t="s">
        <v>14369</v>
      </c>
      <c r="I4721" t="s">
        <v>6674</v>
      </c>
      <c r="J4721">
        <v>0</v>
      </c>
      <c r="K4721">
        <v>0</v>
      </c>
      <c r="L4721">
        <v>0</v>
      </c>
      <c r="M4721">
        <v>0</v>
      </c>
      <c r="N4721">
        <v>0</v>
      </c>
      <c r="O4721">
        <v>0</v>
      </c>
    </row>
    <row r="4722" spans="1:15">
      <c r="A4722">
        <v>1428</v>
      </c>
      <c r="B4722">
        <v>6913</v>
      </c>
      <c r="C4722" s="10">
        <v>691335</v>
      </c>
      <c r="D4722" t="s">
        <v>6669</v>
      </c>
      <c r="E4722" t="s">
        <v>14368</v>
      </c>
      <c r="F4722" t="s">
        <v>14370</v>
      </c>
      <c r="G4722" t="s">
        <v>6672</v>
      </c>
      <c r="H4722" t="s">
        <v>14369</v>
      </c>
      <c r="I4722" t="s">
        <v>14371</v>
      </c>
      <c r="J4722">
        <v>0</v>
      </c>
      <c r="K4722">
        <v>0</v>
      </c>
      <c r="L4722">
        <v>0</v>
      </c>
      <c r="M4722">
        <v>0</v>
      </c>
      <c r="N4722">
        <v>0</v>
      </c>
      <c r="O4722">
        <v>0</v>
      </c>
    </row>
    <row r="4723" spans="1:15">
      <c r="A4723">
        <v>1428</v>
      </c>
      <c r="B4723">
        <v>6913</v>
      </c>
      <c r="C4723" s="10">
        <v>691344</v>
      </c>
      <c r="D4723" t="s">
        <v>6669</v>
      </c>
      <c r="E4723" t="s">
        <v>14368</v>
      </c>
      <c r="F4723" t="s">
        <v>10101</v>
      </c>
      <c r="G4723" t="s">
        <v>6672</v>
      </c>
      <c r="H4723" t="s">
        <v>14369</v>
      </c>
      <c r="I4723" t="s">
        <v>10102</v>
      </c>
      <c r="J4723">
        <v>0</v>
      </c>
      <c r="K4723">
        <v>0</v>
      </c>
      <c r="L4723">
        <v>0</v>
      </c>
      <c r="M4723">
        <v>0</v>
      </c>
      <c r="N4723">
        <v>0</v>
      </c>
      <c r="O4723">
        <v>0</v>
      </c>
    </row>
    <row r="4724" spans="1:15">
      <c r="A4724">
        <v>1428</v>
      </c>
      <c r="B4724">
        <v>6913</v>
      </c>
      <c r="C4724" s="10">
        <v>691343</v>
      </c>
      <c r="D4724" t="s">
        <v>6669</v>
      </c>
      <c r="E4724" t="s">
        <v>14368</v>
      </c>
      <c r="F4724" t="s">
        <v>7517</v>
      </c>
      <c r="G4724" t="s">
        <v>6672</v>
      </c>
      <c r="H4724" t="s">
        <v>14369</v>
      </c>
      <c r="I4724" t="s">
        <v>7518</v>
      </c>
      <c r="J4724">
        <v>0</v>
      </c>
      <c r="K4724">
        <v>0</v>
      </c>
      <c r="L4724">
        <v>0</v>
      </c>
      <c r="M4724">
        <v>0</v>
      </c>
      <c r="N4724">
        <v>0</v>
      </c>
      <c r="O4724">
        <v>0</v>
      </c>
    </row>
    <row r="4725" spans="1:15">
      <c r="A4725">
        <v>1428</v>
      </c>
      <c r="B4725">
        <v>6913</v>
      </c>
      <c r="C4725" s="10">
        <v>691321</v>
      </c>
      <c r="D4725" t="s">
        <v>6669</v>
      </c>
      <c r="E4725" t="s">
        <v>14368</v>
      </c>
      <c r="F4725" t="s">
        <v>14330</v>
      </c>
      <c r="G4725" t="s">
        <v>6672</v>
      </c>
      <c r="H4725" t="s">
        <v>14369</v>
      </c>
      <c r="I4725" t="s">
        <v>14331</v>
      </c>
      <c r="J4725">
        <v>0</v>
      </c>
      <c r="K4725">
        <v>0</v>
      </c>
      <c r="L4725">
        <v>0</v>
      </c>
      <c r="M4725">
        <v>0</v>
      </c>
      <c r="N4725">
        <v>0</v>
      </c>
      <c r="O4725">
        <v>0</v>
      </c>
    </row>
    <row r="4726" spans="1:15">
      <c r="A4726">
        <v>1428</v>
      </c>
      <c r="B4726">
        <v>6913</v>
      </c>
      <c r="C4726" s="10">
        <v>691322</v>
      </c>
      <c r="D4726" t="s">
        <v>6669</v>
      </c>
      <c r="E4726" t="s">
        <v>14368</v>
      </c>
      <c r="F4726" t="s">
        <v>14372</v>
      </c>
      <c r="G4726" t="s">
        <v>6672</v>
      </c>
      <c r="H4726" t="s">
        <v>14369</v>
      </c>
      <c r="I4726" t="s">
        <v>14373</v>
      </c>
      <c r="J4726">
        <v>0</v>
      </c>
      <c r="K4726">
        <v>0</v>
      </c>
      <c r="L4726">
        <v>0</v>
      </c>
      <c r="M4726">
        <v>0</v>
      </c>
      <c r="N4726">
        <v>0</v>
      </c>
      <c r="O4726">
        <v>0</v>
      </c>
    </row>
    <row r="4727" spans="1:15">
      <c r="A4727">
        <v>1428</v>
      </c>
      <c r="B4727">
        <v>6913</v>
      </c>
      <c r="C4727" s="10">
        <v>691316</v>
      </c>
      <c r="D4727" t="s">
        <v>6669</v>
      </c>
      <c r="E4727" t="s">
        <v>14368</v>
      </c>
      <c r="F4727" t="s">
        <v>14374</v>
      </c>
      <c r="G4727" t="s">
        <v>6672</v>
      </c>
      <c r="H4727" t="s">
        <v>14369</v>
      </c>
      <c r="I4727" t="s">
        <v>14375</v>
      </c>
      <c r="J4727">
        <v>0</v>
      </c>
      <c r="K4727">
        <v>0</v>
      </c>
      <c r="L4727">
        <v>0</v>
      </c>
      <c r="M4727">
        <v>1</v>
      </c>
      <c r="N4727">
        <v>0</v>
      </c>
      <c r="O4727">
        <v>0</v>
      </c>
    </row>
    <row r="4728" spans="1:15">
      <c r="A4728">
        <v>1428</v>
      </c>
      <c r="B4728">
        <v>6913</v>
      </c>
      <c r="C4728" s="10">
        <v>691336</v>
      </c>
      <c r="D4728" t="s">
        <v>6669</v>
      </c>
      <c r="E4728" t="s">
        <v>14368</v>
      </c>
      <c r="F4728" t="s">
        <v>14376</v>
      </c>
      <c r="G4728" t="s">
        <v>6672</v>
      </c>
      <c r="H4728" t="s">
        <v>14369</v>
      </c>
      <c r="I4728" t="s">
        <v>14377</v>
      </c>
      <c r="J4728">
        <v>0</v>
      </c>
      <c r="K4728">
        <v>0</v>
      </c>
      <c r="L4728">
        <v>0</v>
      </c>
      <c r="M4728">
        <v>1</v>
      </c>
      <c r="N4728">
        <v>0</v>
      </c>
      <c r="O4728">
        <v>0</v>
      </c>
    </row>
    <row r="4729" spans="1:15">
      <c r="A4729">
        <v>1428</v>
      </c>
      <c r="B4729">
        <v>6913</v>
      </c>
      <c r="C4729" s="10">
        <v>691304</v>
      </c>
      <c r="D4729" t="s">
        <v>6669</v>
      </c>
      <c r="E4729" t="s">
        <v>14368</v>
      </c>
      <c r="F4729" t="s">
        <v>14378</v>
      </c>
      <c r="G4729" t="s">
        <v>6672</v>
      </c>
      <c r="H4729" t="s">
        <v>14369</v>
      </c>
      <c r="I4729" t="s">
        <v>14379</v>
      </c>
      <c r="J4729">
        <v>0</v>
      </c>
      <c r="K4729">
        <v>0</v>
      </c>
      <c r="L4729">
        <v>0</v>
      </c>
      <c r="M4729">
        <v>1</v>
      </c>
      <c r="N4729">
        <v>0</v>
      </c>
      <c r="O4729">
        <v>0</v>
      </c>
    </row>
    <row r="4730" spans="1:15">
      <c r="A4730">
        <v>1428</v>
      </c>
      <c r="B4730">
        <v>6913</v>
      </c>
      <c r="C4730" s="10">
        <v>691347</v>
      </c>
      <c r="D4730" t="s">
        <v>6669</v>
      </c>
      <c r="E4730" t="s">
        <v>14368</v>
      </c>
      <c r="F4730" t="s">
        <v>11672</v>
      </c>
      <c r="G4730" t="s">
        <v>6672</v>
      </c>
      <c r="H4730" t="s">
        <v>14369</v>
      </c>
      <c r="I4730" t="s">
        <v>11673</v>
      </c>
      <c r="J4730">
        <v>0</v>
      </c>
      <c r="K4730">
        <v>0</v>
      </c>
      <c r="L4730">
        <v>0</v>
      </c>
      <c r="M4730">
        <v>0</v>
      </c>
      <c r="N4730">
        <v>0</v>
      </c>
      <c r="O4730">
        <v>0</v>
      </c>
    </row>
    <row r="4731" spans="1:15">
      <c r="A4731">
        <v>1428</v>
      </c>
      <c r="B4731">
        <v>6913</v>
      </c>
      <c r="C4731" s="10">
        <v>691329</v>
      </c>
      <c r="D4731" t="s">
        <v>6669</v>
      </c>
      <c r="E4731" t="s">
        <v>14368</v>
      </c>
      <c r="F4731" t="s">
        <v>14380</v>
      </c>
      <c r="G4731" t="s">
        <v>6672</v>
      </c>
      <c r="H4731" t="s">
        <v>14369</v>
      </c>
      <c r="I4731" t="s">
        <v>14381</v>
      </c>
      <c r="J4731">
        <v>0</v>
      </c>
      <c r="K4731">
        <v>0</v>
      </c>
      <c r="L4731">
        <v>0</v>
      </c>
      <c r="M4731">
        <v>1</v>
      </c>
      <c r="N4731">
        <v>0</v>
      </c>
      <c r="O4731">
        <v>0</v>
      </c>
    </row>
    <row r="4732" spans="1:15">
      <c r="A4732">
        <v>1428</v>
      </c>
      <c r="B4732">
        <v>6913</v>
      </c>
      <c r="C4732" s="10">
        <v>691331</v>
      </c>
      <c r="D4732" t="s">
        <v>6669</v>
      </c>
      <c r="E4732" t="s">
        <v>14368</v>
      </c>
      <c r="F4732" t="s">
        <v>14382</v>
      </c>
      <c r="G4732" t="s">
        <v>6672</v>
      </c>
      <c r="H4732" t="s">
        <v>14369</v>
      </c>
      <c r="I4732" t="s">
        <v>14383</v>
      </c>
      <c r="J4732">
        <v>0</v>
      </c>
      <c r="K4732">
        <v>0</v>
      </c>
      <c r="L4732">
        <v>0</v>
      </c>
      <c r="M4732">
        <v>0</v>
      </c>
      <c r="N4732">
        <v>0</v>
      </c>
      <c r="O4732">
        <v>0</v>
      </c>
    </row>
    <row r="4733" spans="1:15">
      <c r="A4733">
        <v>1428</v>
      </c>
      <c r="B4733">
        <v>6913</v>
      </c>
      <c r="C4733" s="10">
        <v>691336</v>
      </c>
      <c r="D4733" t="s">
        <v>6669</v>
      </c>
      <c r="E4733" t="s">
        <v>14368</v>
      </c>
      <c r="F4733" t="s">
        <v>7247</v>
      </c>
      <c r="G4733" t="s">
        <v>6672</v>
      </c>
      <c r="H4733" t="s">
        <v>14369</v>
      </c>
      <c r="I4733" t="s">
        <v>7248</v>
      </c>
      <c r="J4733">
        <v>0</v>
      </c>
      <c r="K4733">
        <v>0</v>
      </c>
      <c r="L4733">
        <v>0</v>
      </c>
      <c r="M4733">
        <v>1</v>
      </c>
      <c r="N4733">
        <v>0</v>
      </c>
      <c r="O4733">
        <v>0</v>
      </c>
    </row>
    <row r="4734" spans="1:15">
      <c r="A4734">
        <v>1428</v>
      </c>
      <c r="B4734">
        <v>6913</v>
      </c>
      <c r="C4734" s="10">
        <v>691320</v>
      </c>
      <c r="D4734" t="s">
        <v>6669</v>
      </c>
      <c r="E4734" t="s">
        <v>14368</v>
      </c>
      <c r="F4734" t="s">
        <v>14384</v>
      </c>
      <c r="G4734" t="s">
        <v>6672</v>
      </c>
      <c r="H4734" t="s">
        <v>14369</v>
      </c>
      <c r="I4734" t="s">
        <v>14385</v>
      </c>
      <c r="J4734">
        <v>0</v>
      </c>
      <c r="K4734">
        <v>0</v>
      </c>
      <c r="L4734">
        <v>0</v>
      </c>
      <c r="M4734">
        <v>0</v>
      </c>
      <c r="N4734">
        <v>0</v>
      </c>
      <c r="O4734">
        <v>0</v>
      </c>
    </row>
    <row r="4735" spans="1:15">
      <c r="A4735">
        <v>1428</v>
      </c>
      <c r="B4735">
        <v>6913</v>
      </c>
      <c r="C4735" s="10">
        <v>691345</v>
      </c>
      <c r="D4735" t="s">
        <v>6669</v>
      </c>
      <c r="E4735" t="s">
        <v>14368</v>
      </c>
      <c r="F4735" t="s">
        <v>12035</v>
      </c>
      <c r="G4735" t="s">
        <v>6672</v>
      </c>
      <c r="H4735" t="s">
        <v>14369</v>
      </c>
      <c r="I4735" t="s">
        <v>14386</v>
      </c>
      <c r="J4735">
        <v>0</v>
      </c>
      <c r="K4735">
        <v>0</v>
      </c>
      <c r="L4735">
        <v>0</v>
      </c>
      <c r="M4735">
        <v>0</v>
      </c>
      <c r="N4735">
        <v>0</v>
      </c>
      <c r="O4735">
        <v>0</v>
      </c>
    </row>
    <row r="4736" spans="1:15">
      <c r="A4736">
        <v>1428</v>
      </c>
      <c r="B4736">
        <v>6913</v>
      </c>
      <c r="C4736" s="10">
        <v>691332</v>
      </c>
      <c r="D4736" t="s">
        <v>6669</v>
      </c>
      <c r="E4736" t="s">
        <v>14368</v>
      </c>
      <c r="F4736" t="s">
        <v>11094</v>
      </c>
      <c r="G4736" t="s">
        <v>6672</v>
      </c>
      <c r="H4736" t="s">
        <v>14369</v>
      </c>
      <c r="I4736" t="s">
        <v>11095</v>
      </c>
      <c r="J4736">
        <v>0</v>
      </c>
      <c r="K4736">
        <v>0</v>
      </c>
      <c r="L4736">
        <v>0</v>
      </c>
      <c r="M4736">
        <v>0</v>
      </c>
      <c r="N4736">
        <v>0</v>
      </c>
      <c r="O4736">
        <v>0</v>
      </c>
    </row>
    <row r="4737" spans="1:15">
      <c r="A4737">
        <v>1428</v>
      </c>
      <c r="B4737">
        <v>6913</v>
      </c>
      <c r="C4737" s="10">
        <v>691334</v>
      </c>
      <c r="D4737" t="s">
        <v>6669</v>
      </c>
      <c r="E4737" t="s">
        <v>14368</v>
      </c>
      <c r="F4737" t="s">
        <v>12292</v>
      </c>
      <c r="G4737" t="s">
        <v>6672</v>
      </c>
      <c r="H4737" t="s">
        <v>14369</v>
      </c>
      <c r="I4737" t="s">
        <v>12293</v>
      </c>
      <c r="J4737">
        <v>0</v>
      </c>
      <c r="K4737">
        <v>0</v>
      </c>
      <c r="L4737">
        <v>0</v>
      </c>
      <c r="M4737">
        <v>1</v>
      </c>
      <c r="N4737">
        <v>0</v>
      </c>
      <c r="O4737">
        <v>0</v>
      </c>
    </row>
    <row r="4738" spans="1:15">
      <c r="A4738">
        <v>1428</v>
      </c>
      <c r="B4738">
        <v>6913</v>
      </c>
      <c r="C4738" s="10">
        <v>691334</v>
      </c>
      <c r="D4738" t="s">
        <v>6669</v>
      </c>
      <c r="E4738" t="s">
        <v>14368</v>
      </c>
      <c r="F4738" t="s">
        <v>14387</v>
      </c>
      <c r="G4738" t="s">
        <v>6672</v>
      </c>
      <c r="H4738" t="s">
        <v>14369</v>
      </c>
      <c r="I4738" t="s">
        <v>14388</v>
      </c>
      <c r="J4738">
        <v>0</v>
      </c>
      <c r="K4738">
        <v>0</v>
      </c>
      <c r="L4738">
        <v>0</v>
      </c>
      <c r="M4738">
        <v>1</v>
      </c>
      <c r="N4738">
        <v>0</v>
      </c>
      <c r="O4738">
        <v>0</v>
      </c>
    </row>
    <row r="4739" spans="1:15">
      <c r="A4739">
        <v>1428</v>
      </c>
      <c r="B4739">
        <v>6913</v>
      </c>
      <c r="C4739" s="10">
        <v>691346</v>
      </c>
      <c r="D4739" t="s">
        <v>6669</v>
      </c>
      <c r="E4739" t="s">
        <v>14368</v>
      </c>
      <c r="F4739" t="s">
        <v>12128</v>
      </c>
      <c r="G4739" t="s">
        <v>6672</v>
      </c>
      <c r="H4739" t="s">
        <v>14369</v>
      </c>
      <c r="I4739" t="s">
        <v>12129</v>
      </c>
      <c r="J4739">
        <v>0</v>
      </c>
      <c r="K4739">
        <v>0</v>
      </c>
      <c r="L4739">
        <v>0</v>
      </c>
      <c r="M4739">
        <v>0</v>
      </c>
      <c r="N4739">
        <v>0</v>
      </c>
      <c r="O4739">
        <v>0</v>
      </c>
    </row>
    <row r="4740" spans="1:15">
      <c r="A4740">
        <v>1428</v>
      </c>
      <c r="B4740">
        <v>6913</v>
      </c>
      <c r="C4740" s="10">
        <v>691318</v>
      </c>
      <c r="D4740" t="s">
        <v>6669</v>
      </c>
      <c r="E4740" t="s">
        <v>14368</v>
      </c>
      <c r="F4740" t="s">
        <v>14389</v>
      </c>
      <c r="G4740" t="s">
        <v>6672</v>
      </c>
      <c r="H4740" t="s">
        <v>14369</v>
      </c>
      <c r="I4740" t="s">
        <v>14390</v>
      </c>
      <c r="J4740">
        <v>0</v>
      </c>
      <c r="K4740">
        <v>0</v>
      </c>
      <c r="L4740">
        <v>0</v>
      </c>
      <c r="M4740">
        <v>1</v>
      </c>
      <c r="N4740">
        <v>0</v>
      </c>
      <c r="O4740">
        <v>0</v>
      </c>
    </row>
    <row r="4741" spans="1:15">
      <c r="A4741">
        <v>1428</v>
      </c>
      <c r="B4741">
        <v>6914</v>
      </c>
      <c r="C4741" s="10">
        <v>691471</v>
      </c>
      <c r="D4741" t="s">
        <v>6669</v>
      </c>
      <c r="E4741" t="s">
        <v>14368</v>
      </c>
      <c r="F4741" t="s">
        <v>14391</v>
      </c>
      <c r="G4741" t="s">
        <v>6672</v>
      </c>
      <c r="H4741" t="s">
        <v>14369</v>
      </c>
      <c r="I4741" t="s">
        <v>14392</v>
      </c>
      <c r="J4741">
        <v>0</v>
      </c>
      <c r="K4741">
        <v>0</v>
      </c>
      <c r="L4741">
        <v>0</v>
      </c>
      <c r="M4741">
        <v>0</v>
      </c>
      <c r="N4741">
        <v>0</v>
      </c>
      <c r="O4741">
        <v>0</v>
      </c>
    </row>
    <row r="4742" spans="1:15">
      <c r="A4742">
        <v>1428</v>
      </c>
      <c r="B4742">
        <v>6913</v>
      </c>
      <c r="C4742" s="10">
        <v>691318</v>
      </c>
      <c r="D4742" t="s">
        <v>6669</v>
      </c>
      <c r="E4742" t="s">
        <v>14368</v>
      </c>
      <c r="F4742" t="s">
        <v>14393</v>
      </c>
      <c r="G4742" t="s">
        <v>6672</v>
      </c>
      <c r="H4742" t="s">
        <v>14369</v>
      </c>
      <c r="I4742" t="s">
        <v>14394</v>
      </c>
      <c r="J4742">
        <v>0</v>
      </c>
      <c r="K4742">
        <v>0</v>
      </c>
      <c r="L4742">
        <v>0</v>
      </c>
      <c r="M4742">
        <v>1</v>
      </c>
      <c r="N4742">
        <v>0</v>
      </c>
      <c r="O4742">
        <v>0</v>
      </c>
    </row>
    <row r="4743" spans="1:15">
      <c r="A4743">
        <v>1428</v>
      </c>
      <c r="B4743">
        <v>6914</v>
      </c>
      <c r="C4743" s="10">
        <v>691472</v>
      </c>
      <c r="D4743" t="s">
        <v>6669</v>
      </c>
      <c r="E4743" t="s">
        <v>14368</v>
      </c>
      <c r="F4743" t="s">
        <v>14395</v>
      </c>
      <c r="G4743" t="s">
        <v>6672</v>
      </c>
      <c r="H4743" t="s">
        <v>14369</v>
      </c>
      <c r="I4743" t="s">
        <v>14396</v>
      </c>
      <c r="J4743">
        <v>0</v>
      </c>
      <c r="K4743">
        <v>0</v>
      </c>
      <c r="L4743">
        <v>0</v>
      </c>
      <c r="M4743">
        <v>0</v>
      </c>
      <c r="N4743">
        <v>0</v>
      </c>
      <c r="O4743">
        <v>0</v>
      </c>
    </row>
    <row r="4744" spans="1:15">
      <c r="A4744">
        <v>1428</v>
      </c>
      <c r="B4744">
        <v>6913</v>
      </c>
      <c r="C4744" s="10">
        <v>691318</v>
      </c>
      <c r="D4744" t="s">
        <v>6669</v>
      </c>
      <c r="E4744" t="s">
        <v>14368</v>
      </c>
      <c r="F4744" t="s">
        <v>14397</v>
      </c>
      <c r="G4744" t="s">
        <v>6672</v>
      </c>
      <c r="H4744" t="s">
        <v>14369</v>
      </c>
      <c r="I4744" t="s">
        <v>14398</v>
      </c>
      <c r="J4744">
        <v>0</v>
      </c>
      <c r="K4744">
        <v>0</v>
      </c>
      <c r="L4744">
        <v>0</v>
      </c>
      <c r="M4744">
        <v>1</v>
      </c>
      <c r="N4744">
        <v>0</v>
      </c>
      <c r="O4744">
        <v>0</v>
      </c>
    </row>
    <row r="4745" spans="1:15">
      <c r="A4745">
        <v>1428</v>
      </c>
      <c r="B4745">
        <v>6914</v>
      </c>
      <c r="C4745" s="10">
        <v>691473</v>
      </c>
      <c r="D4745" t="s">
        <v>6669</v>
      </c>
      <c r="E4745" t="s">
        <v>14368</v>
      </c>
      <c r="F4745" t="s">
        <v>14399</v>
      </c>
      <c r="G4745" t="s">
        <v>6672</v>
      </c>
      <c r="H4745" t="s">
        <v>14369</v>
      </c>
      <c r="I4745" t="s">
        <v>14400</v>
      </c>
      <c r="J4745">
        <v>0</v>
      </c>
      <c r="K4745">
        <v>0</v>
      </c>
      <c r="L4745">
        <v>0</v>
      </c>
      <c r="M4745">
        <v>0</v>
      </c>
      <c r="N4745">
        <v>0</v>
      </c>
      <c r="O4745">
        <v>0</v>
      </c>
    </row>
    <row r="4746" spans="1:15">
      <c r="A4746">
        <v>1428</v>
      </c>
      <c r="B4746">
        <v>6913</v>
      </c>
      <c r="C4746" s="10">
        <v>691318</v>
      </c>
      <c r="D4746" t="s">
        <v>6669</v>
      </c>
      <c r="E4746" t="s">
        <v>14368</v>
      </c>
      <c r="F4746" t="s">
        <v>14401</v>
      </c>
      <c r="G4746" t="s">
        <v>6672</v>
      </c>
      <c r="H4746" t="s">
        <v>14369</v>
      </c>
      <c r="I4746" t="s">
        <v>14402</v>
      </c>
      <c r="J4746">
        <v>0</v>
      </c>
      <c r="K4746">
        <v>0</v>
      </c>
      <c r="L4746">
        <v>0</v>
      </c>
      <c r="M4746">
        <v>1</v>
      </c>
      <c r="N4746">
        <v>0</v>
      </c>
      <c r="O4746">
        <v>0</v>
      </c>
    </row>
    <row r="4747" spans="1:15">
      <c r="A4747">
        <v>1428</v>
      </c>
      <c r="B4747">
        <v>6914</v>
      </c>
      <c r="C4747" s="10">
        <v>691474</v>
      </c>
      <c r="D4747" t="s">
        <v>6669</v>
      </c>
      <c r="E4747" t="s">
        <v>14368</v>
      </c>
      <c r="F4747" t="s">
        <v>14403</v>
      </c>
      <c r="G4747" t="s">
        <v>6672</v>
      </c>
      <c r="H4747" t="s">
        <v>14369</v>
      </c>
      <c r="I4747" t="s">
        <v>14404</v>
      </c>
      <c r="J4747">
        <v>0</v>
      </c>
      <c r="K4747">
        <v>0</v>
      </c>
      <c r="L4747">
        <v>0</v>
      </c>
      <c r="M4747">
        <v>0</v>
      </c>
      <c r="N4747">
        <v>0</v>
      </c>
      <c r="O4747">
        <v>0</v>
      </c>
    </row>
    <row r="4748" spans="1:15">
      <c r="A4748">
        <v>1428</v>
      </c>
      <c r="B4748">
        <v>6913</v>
      </c>
      <c r="C4748" s="10">
        <v>691318</v>
      </c>
      <c r="D4748" t="s">
        <v>6669</v>
      </c>
      <c r="E4748" t="s">
        <v>14368</v>
      </c>
      <c r="F4748" t="s">
        <v>14405</v>
      </c>
      <c r="G4748" t="s">
        <v>6672</v>
      </c>
      <c r="H4748" t="s">
        <v>14369</v>
      </c>
      <c r="I4748" t="s">
        <v>14406</v>
      </c>
      <c r="J4748">
        <v>0</v>
      </c>
      <c r="K4748">
        <v>0</v>
      </c>
      <c r="L4748">
        <v>0</v>
      </c>
      <c r="M4748">
        <v>1</v>
      </c>
      <c r="N4748">
        <v>0</v>
      </c>
      <c r="O4748">
        <v>0</v>
      </c>
    </row>
    <row r="4749" spans="1:15">
      <c r="A4749">
        <v>1428</v>
      </c>
      <c r="B4749">
        <v>6914</v>
      </c>
      <c r="C4749" s="10">
        <v>691475</v>
      </c>
      <c r="D4749" t="s">
        <v>6669</v>
      </c>
      <c r="E4749" t="s">
        <v>14368</v>
      </c>
      <c r="F4749" t="s">
        <v>14407</v>
      </c>
      <c r="G4749" t="s">
        <v>6672</v>
      </c>
      <c r="H4749" t="s">
        <v>14369</v>
      </c>
      <c r="I4749" t="s">
        <v>14408</v>
      </c>
      <c r="J4749">
        <v>0</v>
      </c>
      <c r="K4749">
        <v>0</v>
      </c>
      <c r="L4749">
        <v>0</v>
      </c>
      <c r="M4749">
        <v>0</v>
      </c>
      <c r="N4749">
        <v>0</v>
      </c>
      <c r="O4749">
        <v>0</v>
      </c>
    </row>
    <row r="4750" spans="1:15">
      <c r="A4750">
        <v>1428</v>
      </c>
      <c r="B4750">
        <v>6913</v>
      </c>
      <c r="C4750" s="10">
        <v>691318</v>
      </c>
      <c r="D4750" t="s">
        <v>6669</v>
      </c>
      <c r="E4750" t="s">
        <v>14368</v>
      </c>
      <c r="F4750" t="s">
        <v>14409</v>
      </c>
      <c r="G4750" t="s">
        <v>6672</v>
      </c>
      <c r="H4750" t="s">
        <v>14369</v>
      </c>
      <c r="I4750" t="s">
        <v>14410</v>
      </c>
      <c r="J4750">
        <v>0</v>
      </c>
      <c r="K4750">
        <v>0</v>
      </c>
      <c r="L4750">
        <v>0</v>
      </c>
      <c r="M4750">
        <v>1</v>
      </c>
      <c r="N4750">
        <v>0</v>
      </c>
      <c r="O4750">
        <v>0</v>
      </c>
    </row>
    <row r="4751" spans="1:15">
      <c r="A4751">
        <v>1428</v>
      </c>
      <c r="B4751">
        <v>6914</v>
      </c>
      <c r="C4751" s="10">
        <v>691476</v>
      </c>
      <c r="D4751" t="s">
        <v>6669</v>
      </c>
      <c r="E4751" t="s">
        <v>14368</v>
      </c>
      <c r="F4751" t="s">
        <v>14411</v>
      </c>
      <c r="G4751" t="s">
        <v>6672</v>
      </c>
      <c r="H4751" t="s">
        <v>14369</v>
      </c>
      <c r="I4751" t="s">
        <v>14412</v>
      </c>
      <c r="J4751">
        <v>0</v>
      </c>
      <c r="K4751">
        <v>0</v>
      </c>
      <c r="L4751">
        <v>0</v>
      </c>
      <c r="M4751">
        <v>0</v>
      </c>
      <c r="N4751">
        <v>0</v>
      </c>
      <c r="O4751">
        <v>0</v>
      </c>
    </row>
    <row r="4752" spans="1:15">
      <c r="A4752">
        <v>1428</v>
      </c>
      <c r="B4752">
        <v>6913</v>
      </c>
      <c r="C4752" s="10">
        <v>691318</v>
      </c>
      <c r="D4752" t="s">
        <v>6669</v>
      </c>
      <c r="E4752" t="s">
        <v>14368</v>
      </c>
      <c r="F4752" t="s">
        <v>14413</v>
      </c>
      <c r="G4752" t="s">
        <v>6672</v>
      </c>
      <c r="H4752" t="s">
        <v>14369</v>
      </c>
      <c r="I4752" t="s">
        <v>14414</v>
      </c>
      <c r="J4752">
        <v>0</v>
      </c>
      <c r="K4752">
        <v>0</v>
      </c>
      <c r="L4752">
        <v>0</v>
      </c>
      <c r="M4752">
        <v>1</v>
      </c>
      <c r="N4752">
        <v>0</v>
      </c>
      <c r="O4752">
        <v>0</v>
      </c>
    </row>
    <row r="4753" spans="1:15">
      <c r="A4753">
        <v>1428</v>
      </c>
      <c r="B4753">
        <v>6914</v>
      </c>
      <c r="C4753" s="10">
        <v>691477</v>
      </c>
      <c r="D4753" t="s">
        <v>6669</v>
      </c>
      <c r="E4753" t="s">
        <v>14368</v>
      </c>
      <c r="F4753" t="s">
        <v>14415</v>
      </c>
      <c r="G4753" t="s">
        <v>6672</v>
      </c>
      <c r="H4753" t="s">
        <v>14369</v>
      </c>
      <c r="I4753" t="s">
        <v>14416</v>
      </c>
      <c r="J4753">
        <v>0</v>
      </c>
      <c r="K4753">
        <v>0</v>
      </c>
      <c r="L4753">
        <v>0</v>
      </c>
      <c r="M4753">
        <v>0</v>
      </c>
      <c r="N4753">
        <v>0</v>
      </c>
      <c r="O4753">
        <v>0</v>
      </c>
    </row>
    <row r="4754" spans="1:15">
      <c r="A4754">
        <v>1428</v>
      </c>
      <c r="B4754">
        <v>6913</v>
      </c>
      <c r="C4754" s="10">
        <v>691318</v>
      </c>
      <c r="D4754" t="s">
        <v>6669</v>
      </c>
      <c r="E4754" t="s">
        <v>14368</v>
      </c>
      <c r="F4754" t="s">
        <v>14417</v>
      </c>
      <c r="G4754" t="s">
        <v>6672</v>
      </c>
      <c r="H4754" t="s">
        <v>14369</v>
      </c>
      <c r="I4754" t="s">
        <v>14418</v>
      </c>
      <c r="J4754">
        <v>0</v>
      </c>
      <c r="K4754">
        <v>0</v>
      </c>
      <c r="L4754">
        <v>0</v>
      </c>
      <c r="M4754">
        <v>1</v>
      </c>
      <c r="N4754">
        <v>0</v>
      </c>
      <c r="O4754">
        <v>0</v>
      </c>
    </row>
    <row r="4755" spans="1:15">
      <c r="A4755">
        <v>1428</v>
      </c>
      <c r="B4755">
        <v>6914</v>
      </c>
      <c r="C4755" s="10">
        <v>691478</v>
      </c>
      <c r="D4755" t="s">
        <v>6669</v>
      </c>
      <c r="E4755" t="s">
        <v>14368</v>
      </c>
      <c r="F4755" t="s">
        <v>14419</v>
      </c>
      <c r="G4755" t="s">
        <v>6672</v>
      </c>
      <c r="H4755" t="s">
        <v>14369</v>
      </c>
      <c r="I4755" t="s">
        <v>14420</v>
      </c>
      <c r="J4755">
        <v>0</v>
      </c>
      <c r="K4755">
        <v>0</v>
      </c>
      <c r="L4755">
        <v>0</v>
      </c>
      <c r="M4755">
        <v>0</v>
      </c>
      <c r="N4755">
        <v>0</v>
      </c>
      <c r="O4755">
        <v>0</v>
      </c>
    </row>
    <row r="4756" spans="1:15">
      <c r="A4756">
        <v>1428</v>
      </c>
      <c r="B4756">
        <v>6914</v>
      </c>
      <c r="C4756" s="10">
        <v>691479</v>
      </c>
      <c r="D4756" t="s">
        <v>6669</v>
      </c>
      <c r="E4756" t="s">
        <v>14368</v>
      </c>
      <c r="F4756" t="s">
        <v>14421</v>
      </c>
      <c r="G4756" t="s">
        <v>6672</v>
      </c>
      <c r="H4756" t="s">
        <v>14369</v>
      </c>
      <c r="I4756" t="s">
        <v>14422</v>
      </c>
      <c r="J4756">
        <v>0</v>
      </c>
      <c r="K4756">
        <v>0</v>
      </c>
      <c r="L4756">
        <v>0</v>
      </c>
      <c r="M4756">
        <v>0</v>
      </c>
      <c r="N4756">
        <v>0</v>
      </c>
      <c r="O4756">
        <v>0</v>
      </c>
    </row>
    <row r="4757" spans="1:15">
      <c r="A4757">
        <v>1428</v>
      </c>
      <c r="B4757">
        <v>6914</v>
      </c>
      <c r="C4757" s="10">
        <v>691480</v>
      </c>
      <c r="D4757" t="s">
        <v>6669</v>
      </c>
      <c r="E4757" t="s">
        <v>14368</v>
      </c>
      <c r="F4757" t="s">
        <v>14423</v>
      </c>
      <c r="G4757" t="s">
        <v>6672</v>
      </c>
      <c r="H4757" t="s">
        <v>14369</v>
      </c>
      <c r="I4757" t="s">
        <v>14424</v>
      </c>
      <c r="J4757">
        <v>0</v>
      </c>
      <c r="K4757">
        <v>0</v>
      </c>
      <c r="L4757">
        <v>0</v>
      </c>
      <c r="M4757">
        <v>0</v>
      </c>
      <c r="N4757">
        <v>0</v>
      </c>
      <c r="O4757">
        <v>0</v>
      </c>
    </row>
    <row r="4758" spans="1:15">
      <c r="A4758">
        <v>1428</v>
      </c>
      <c r="B4758">
        <v>6914</v>
      </c>
      <c r="C4758" s="10">
        <v>691481</v>
      </c>
      <c r="D4758" t="s">
        <v>6669</v>
      </c>
      <c r="E4758" t="s">
        <v>14368</v>
      </c>
      <c r="F4758" t="s">
        <v>14425</v>
      </c>
      <c r="G4758" t="s">
        <v>6672</v>
      </c>
      <c r="H4758" t="s">
        <v>14369</v>
      </c>
      <c r="I4758" t="s">
        <v>14426</v>
      </c>
      <c r="J4758">
        <v>0</v>
      </c>
      <c r="K4758">
        <v>0</v>
      </c>
      <c r="L4758">
        <v>0</v>
      </c>
      <c r="M4758">
        <v>0</v>
      </c>
      <c r="N4758">
        <v>0</v>
      </c>
      <c r="O4758">
        <v>0</v>
      </c>
    </row>
    <row r="4759" spans="1:15">
      <c r="A4759">
        <v>1428</v>
      </c>
      <c r="B4759">
        <v>6914</v>
      </c>
      <c r="C4759" s="10">
        <v>691482</v>
      </c>
      <c r="D4759" t="s">
        <v>6669</v>
      </c>
      <c r="E4759" t="s">
        <v>14368</v>
      </c>
      <c r="F4759" t="s">
        <v>14427</v>
      </c>
      <c r="G4759" t="s">
        <v>6672</v>
      </c>
      <c r="H4759" t="s">
        <v>14369</v>
      </c>
      <c r="I4759" t="s">
        <v>14428</v>
      </c>
      <c r="J4759">
        <v>0</v>
      </c>
      <c r="K4759">
        <v>0</v>
      </c>
      <c r="L4759">
        <v>0</v>
      </c>
      <c r="M4759">
        <v>0</v>
      </c>
      <c r="N4759">
        <v>0</v>
      </c>
      <c r="O4759">
        <v>0</v>
      </c>
    </row>
    <row r="4760" spans="1:15">
      <c r="A4760">
        <v>1428</v>
      </c>
      <c r="B4760">
        <v>6914</v>
      </c>
      <c r="C4760" s="10">
        <v>691483</v>
      </c>
      <c r="D4760" t="s">
        <v>6669</v>
      </c>
      <c r="E4760" t="s">
        <v>14368</v>
      </c>
      <c r="F4760" t="s">
        <v>14429</v>
      </c>
      <c r="G4760" t="s">
        <v>6672</v>
      </c>
      <c r="H4760" t="s">
        <v>14369</v>
      </c>
      <c r="I4760" t="s">
        <v>14430</v>
      </c>
      <c r="J4760">
        <v>0</v>
      </c>
      <c r="K4760">
        <v>0</v>
      </c>
      <c r="L4760">
        <v>0</v>
      </c>
      <c r="M4760">
        <v>0</v>
      </c>
      <c r="N4760">
        <v>0</v>
      </c>
      <c r="O4760">
        <v>0</v>
      </c>
    </row>
    <row r="4761" spans="1:15">
      <c r="A4761">
        <v>1428</v>
      </c>
      <c r="B4761">
        <v>6914</v>
      </c>
      <c r="C4761" s="10">
        <v>691484</v>
      </c>
      <c r="D4761" t="s">
        <v>6669</v>
      </c>
      <c r="E4761" t="s">
        <v>14368</v>
      </c>
      <c r="F4761" t="s">
        <v>14431</v>
      </c>
      <c r="G4761" t="s">
        <v>6672</v>
      </c>
      <c r="H4761" t="s">
        <v>14369</v>
      </c>
      <c r="I4761" t="s">
        <v>14432</v>
      </c>
      <c r="J4761">
        <v>0</v>
      </c>
      <c r="K4761">
        <v>0</v>
      </c>
      <c r="L4761">
        <v>0</v>
      </c>
      <c r="M4761">
        <v>0</v>
      </c>
      <c r="N4761">
        <v>0</v>
      </c>
      <c r="O4761">
        <v>0</v>
      </c>
    </row>
    <row r="4762" spans="1:15">
      <c r="A4762">
        <v>1428</v>
      </c>
      <c r="B4762">
        <v>6913</v>
      </c>
      <c r="C4762" s="10">
        <v>691342</v>
      </c>
      <c r="D4762" t="s">
        <v>6669</v>
      </c>
      <c r="E4762" t="s">
        <v>14368</v>
      </c>
      <c r="F4762" t="s">
        <v>9492</v>
      </c>
      <c r="G4762" t="s">
        <v>6672</v>
      </c>
      <c r="H4762" t="s">
        <v>14369</v>
      </c>
      <c r="I4762" t="s">
        <v>9493</v>
      </c>
      <c r="J4762">
        <v>0</v>
      </c>
      <c r="K4762">
        <v>0</v>
      </c>
      <c r="L4762">
        <v>0</v>
      </c>
      <c r="M4762">
        <v>0</v>
      </c>
      <c r="N4762">
        <v>0</v>
      </c>
      <c r="O4762">
        <v>0</v>
      </c>
    </row>
    <row r="4763" spans="1:15">
      <c r="A4763">
        <v>1428</v>
      </c>
      <c r="B4763">
        <v>6913</v>
      </c>
      <c r="C4763" s="10">
        <v>691317</v>
      </c>
      <c r="D4763" t="s">
        <v>6669</v>
      </c>
      <c r="E4763" t="s">
        <v>14368</v>
      </c>
      <c r="F4763" t="s">
        <v>14433</v>
      </c>
      <c r="G4763" t="s">
        <v>6672</v>
      </c>
      <c r="H4763" t="s">
        <v>14369</v>
      </c>
      <c r="I4763" t="s">
        <v>14434</v>
      </c>
      <c r="J4763">
        <v>0</v>
      </c>
      <c r="K4763">
        <v>0</v>
      </c>
      <c r="L4763">
        <v>0</v>
      </c>
      <c r="M4763">
        <v>1</v>
      </c>
      <c r="N4763">
        <v>0</v>
      </c>
      <c r="O4763">
        <v>0</v>
      </c>
    </row>
    <row r="4764" spans="1:15">
      <c r="A4764">
        <v>1428</v>
      </c>
      <c r="B4764">
        <v>6914</v>
      </c>
      <c r="C4764" s="10">
        <v>691451</v>
      </c>
      <c r="D4764" t="s">
        <v>6669</v>
      </c>
      <c r="E4764" t="s">
        <v>14368</v>
      </c>
      <c r="F4764" t="s">
        <v>14435</v>
      </c>
      <c r="G4764" t="s">
        <v>6672</v>
      </c>
      <c r="H4764" t="s">
        <v>14369</v>
      </c>
      <c r="I4764" t="s">
        <v>14436</v>
      </c>
      <c r="J4764">
        <v>0</v>
      </c>
      <c r="K4764">
        <v>0</v>
      </c>
      <c r="L4764">
        <v>0</v>
      </c>
      <c r="M4764">
        <v>0</v>
      </c>
      <c r="N4764">
        <v>0</v>
      </c>
      <c r="O4764">
        <v>0</v>
      </c>
    </row>
    <row r="4765" spans="1:15">
      <c r="A4765">
        <v>1428</v>
      </c>
      <c r="B4765">
        <v>6913</v>
      </c>
      <c r="C4765" s="10">
        <v>691317</v>
      </c>
      <c r="D4765" t="s">
        <v>6669</v>
      </c>
      <c r="E4765" t="s">
        <v>14368</v>
      </c>
      <c r="F4765" t="s">
        <v>14437</v>
      </c>
      <c r="G4765" t="s">
        <v>6672</v>
      </c>
      <c r="H4765" t="s">
        <v>14369</v>
      </c>
      <c r="I4765" t="s">
        <v>14438</v>
      </c>
      <c r="J4765">
        <v>0</v>
      </c>
      <c r="K4765">
        <v>0</v>
      </c>
      <c r="L4765">
        <v>0</v>
      </c>
      <c r="M4765">
        <v>1</v>
      </c>
      <c r="N4765">
        <v>0</v>
      </c>
      <c r="O4765">
        <v>0</v>
      </c>
    </row>
    <row r="4766" spans="1:15">
      <c r="A4766">
        <v>1428</v>
      </c>
      <c r="B4766">
        <v>6914</v>
      </c>
      <c r="C4766" s="10">
        <v>691452</v>
      </c>
      <c r="D4766" t="s">
        <v>6669</v>
      </c>
      <c r="E4766" t="s">
        <v>14368</v>
      </c>
      <c r="F4766" t="s">
        <v>14439</v>
      </c>
      <c r="G4766" t="s">
        <v>6672</v>
      </c>
      <c r="H4766" t="s">
        <v>14369</v>
      </c>
      <c r="I4766" t="s">
        <v>14440</v>
      </c>
      <c r="J4766">
        <v>0</v>
      </c>
      <c r="K4766">
        <v>0</v>
      </c>
      <c r="L4766">
        <v>0</v>
      </c>
      <c r="M4766">
        <v>0</v>
      </c>
      <c r="N4766">
        <v>0</v>
      </c>
      <c r="O4766">
        <v>0</v>
      </c>
    </row>
    <row r="4767" spans="1:15">
      <c r="A4767">
        <v>1428</v>
      </c>
      <c r="B4767">
        <v>6913</v>
      </c>
      <c r="C4767" s="10">
        <v>691317</v>
      </c>
      <c r="D4767" t="s">
        <v>6669</v>
      </c>
      <c r="E4767" t="s">
        <v>14368</v>
      </c>
      <c r="F4767" t="s">
        <v>14441</v>
      </c>
      <c r="G4767" t="s">
        <v>6672</v>
      </c>
      <c r="H4767" t="s">
        <v>14369</v>
      </c>
      <c r="I4767" t="s">
        <v>14442</v>
      </c>
      <c r="J4767">
        <v>0</v>
      </c>
      <c r="K4767">
        <v>0</v>
      </c>
      <c r="L4767">
        <v>0</v>
      </c>
      <c r="M4767">
        <v>1</v>
      </c>
      <c r="N4767">
        <v>0</v>
      </c>
      <c r="O4767">
        <v>0</v>
      </c>
    </row>
    <row r="4768" spans="1:15">
      <c r="A4768">
        <v>1428</v>
      </c>
      <c r="B4768">
        <v>6914</v>
      </c>
      <c r="C4768" s="10">
        <v>691453</v>
      </c>
      <c r="D4768" t="s">
        <v>6669</v>
      </c>
      <c r="E4768" t="s">
        <v>14368</v>
      </c>
      <c r="F4768" t="s">
        <v>14443</v>
      </c>
      <c r="G4768" t="s">
        <v>6672</v>
      </c>
      <c r="H4768" t="s">
        <v>14369</v>
      </c>
      <c r="I4768" t="s">
        <v>14444</v>
      </c>
      <c r="J4768">
        <v>0</v>
      </c>
      <c r="K4768">
        <v>0</v>
      </c>
      <c r="L4768">
        <v>0</v>
      </c>
      <c r="M4768">
        <v>0</v>
      </c>
      <c r="N4768">
        <v>0</v>
      </c>
      <c r="O4768">
        <v>0</v>
      </c>
    </row>
    <row r="4769" spans="1:15">
      <c r="A4769">
        <v>1428</v>
      </c>
      <c r="B4769">
        <v>6913</v>
      </c>
      <c r="C4769" s="10">
        <v>691317</v>
      </c>
      <c r="D4769" t="s">
        <v>6669</v>
      </c>
      <c r="E4769" t="s">
        <v>14368</v>
      </c>
      <c r="F4769" t="s">
        <v>14445</v>
      </c>
      <c r="G4769" t="s">
        <v>6672</v>
      </c>
      <c r="H4769" t="s">
        <v>14369</v>
      </c>
      <c r="I4769" t="s">
        <v>14446</v>
      </c>
      <c r="J4769">
        <v>0</v>
      </c>
      <c r="K4769">
        <v>0</v>
      </c>
      <c r="L4769">
        <v>0</v>
      </c>
      <c r="M4769">
        <v>1</v>
      </c>
      <c r="N4769">
        <v>0</v>
      </c>
      <c r="O4769">
        <v>0</v>
      </c>
    </row>
    <row r="4770" spans="1:15">
      <c r="A4770">
        <v>1428</v>
      </c>
      <c r="B4770">
        <v>6914</v>
      </c>
      <c r="C4770" s="10">
        <v>691454</v>
      </c>
      <c r="D4770" t="s">
        <v>6669</v>
      </c>
      <c r="E4770" t="s">
        <v>14368</v>
      </c>
      <c r="F4770" t="s">
        <v>14447</v>
      </c>
      <c r="G4770" t="s">
        <v>6672</v>
      </c>
      <c r="H4770" t="s">
        <v>14369</v>
      </c>
      <c r="I4770" t="s">
        <v>14448</v>
      </c>
      <c r="J4770">
        <v>0</v>
      </c>
      <c r="K4770">
        <v>0</v>
      </c>
      <c r="L4770">
        <v>0</v>
      </c>
      <c r="M4770">
        <v>0</v>
      </c>
      <c r="N4770">
        <v>0</v>
      </c>
      <c r="O4770">
        <v>0</v>
      </c>
    </row>
    <row r="4771" spans="1:15">
      <c r="A4771">
        <v>1428</v>
      </c>
      <c r="B4771">
        <v>6913</v>
      </c>
      <c r="C4771" s="10">
        <v>691317</v>
      </c>
      <c r="D4771" t="s">
        <v>6669</v>
      </c>
      <c r="E4771" t="s">
        <v>14368</v>
      </c>
      <c r="F4771" t="s">
        <v>14449</v>
      </c>
      <c r="G4771" t="s">
        <v>6672</v>
      </c>
      <c r="H4771" t="s">
        <v>14369</v>
      </c>
      <c r="I4771" t="s">
        <v>14450</v>
      </c>
      <c r="J4771">
        <v>0</v>
      </c>
      <c r="K4771">
        <v>0</v>
      </c>
      <c r="L4771">
        <v>0</v>
      </c>
      <c r="M4771">
        <v>1</v>
      </c>
      <c r="N4771">
        <v>0</v>
      </c>
      <c r="O4771">
        <v>0</v>
      </c>
    </row>
    <row r="4772" spans="1:15">
      <c r="A4772">
        <v>1428</v>
      </c>
      <c r="B4772">
        <v>6914</v>
      </c>
      <c r="C4772" s="10">
        <v>691455</v>
      </c>
      <c r="D4772" t="s">
        <v>6669</v>
      </c>
      <c r="E4772" t="s">
        <v>14368</v>
      </c>
      <c r="F4772" t="s">
        <v>14451</v>
      </c>
      <c r="G4772" t="s">
        <v>6672</v>
      </c>
      <c r="H4772" t="s">
        <v>14369</v>
      </c>
      <c r="I4772" t="s">
        <v>14452</v>
      </c>
      <c r="J4772">
        <v>0</v>
      </c>
      <c r="K4772">
        <v>0</v>
      </c>
      <c r="L4772">
        <v>0</v>
      </c>
      <c r="M4772">
        <v>0</v>
      </c>
      <c r="N4772">
        <v>0</v>
      </c>
      <c r="O4772">
        <v>0</v>
      </c>
    </row>
    <row r="4773" spans="1:15">
      <c r="A4773">
        <v>1428</v>
      </c>
      <c r="B4773">
        <v>6913</v>
      </c>
      <c r="C4773" s="10">
        <v>691317</v>
      </c>
      <c r="D4773" t="s">
        <v>6669</v>
      </c>
      <c r="E4773" t="s">
        <v>14368</v>
      </c>
      <c r="F4773" t="s">
        <v>14453</v>
      </c>
      <c r="G4773" t="s">
        <v>6672</v>
      </c>
      <c r="H4773" t="s">
        <v>14369</v>
      </c>
      <c r="I4773" t="s">
        <v>14454</v>
      </c>
      <c r="J4773">
        <v>0</v>
      </c>
      <c r="K4773">
        <v>0</v>
      </c>
      <c r="L4773">
        <v>0</v>
      </c>
      <c r="M4773">
        <v>1</v>
      </c>
      <c r="N4773">
        <v>0</v>
      </c>
      <c r="O4773">
        <v>0</v>
      </c>
    </row>
    <row r="4774" spans="1:15">
      <c r="A4774">
        <v>1428</v>
      </c>
      <c r="B4774">
        <v>6914</v>
      </c>
      <c r="C4774" s="10">
        <v>691456</v>
      </c>
      <c r="D4774" t="s">
        <v>6669</v>
      </c>
      <c r="E4774" t="s">
        <v>14368</v>
      </c>
      <c r="F4774" t="s">
        <v>14455</v>
      </c>
      <c r="G4774" t="s">
        <v>6672</v>
      </c>
      <c r="H4774" t="s">
        <v>14369</v>
      </c>
      <c r="I4774" t="s">
        <v>14456</v>
      </c>
      <c r="J4774">
        <v>0</v>
      </c>
      <c r="K4774">
        <v>0</v>
      </c>
      <c r="L4774">
        <v>0</v>
      </c>
      <c r="M4774">
        <v>0</v>
      </c>
      <c r="N4774">
        <v>0</v>
      </c>
      <c r="O4774">
        <v>0</v>
      </c>
    </row>
    <row r="4775" spans="1:15">
      <c r="A4775">
        <v>1428</v>
      </c>
      <c r="B4775">
        <v>6913</v>
      </c>
      <c r="C4775" s="10">
        <v>691317</v>
      </c>
      <c r="D4775" t="s">
        <v>6669</v>
      </c>
      <c r="E4775" t="s">
        <v>14368</v>
      </c>
      <c r="F4775" t="s">
        <v>14457</v>
      </c>
      <c r="G4775" t="s">
        <v>6672</v>
      </c>
      <c r="H4775" t="s">
        <v>14369</v>
      </c>
      <c r="I4775" t="s">
        <v>14458</v>
      </c>
      <c r="J4775">
        <v>0</v>
      </c>
      <c r="K4775">
        <v>0</v>
      </c>
      <c r="L4775">
        <v>0</v>
      </c>
      <c r="M4775">
        <v>1</v>
      </c>
      <c r="N4775">
        <v>0</v>
      </c>
      <c r="O4775">
        <v>0</v>
      </c>
    </row>
    <row r="4776" spans="1:15">
      <c r="A4776">
        <v>1428</v>
      </c>
      <c r="B4776">
        <v>6914</v>
      </c>
      <c r="C4776" s="10">
        <v>691457</v>
      </c>
      <c r="D4776" t="s">
        <v>6669</v>
      </c>
      <c r="E4776" t="s">
        <v>14368</v>
      </c>
      <c r="F4776" t="s">
        <v>14459</v>
      </c>
      <c r="G4776" t="s">
        <v>6672</v>
      </c>
      <c r="H4776" t="s">
        <v>14369</v>
      </c>
      <c r="I4776" t="s">
        <v>14460</v>
      </c>
      <c r="J4776">
        <v>0</v>
      </c>
      <c r="K4776">
        <v>0</v>
      </c>
      <c r="L4776">
        <v>0</v>
      </c>
      <c r="M4776">
        <v>0</v>
      </c>
      <c r="N4776">
        <v>0</v>
      </c>
      <c r="O4776">
        <v>0</v>
      </c>
    </row>
    <row r="4777" spans="1:15">
      <c r="A4777">
        <v>1428</v>
      </c>
      <c r="B4777">
        <v>6913</v>
      </c>
      <c r="C4777" s="10">
        <v>691317</v>
      </c>
      <c r="D4777" t="s">
        <v>6669</v>
      </c>
      <c r="E4777" t="s">
        <v>14368</v>
      </c>
      <c r="F4777" t="s">
        <v>14461</v>
      </c>
      <c r="G4777" t="s">
        <v>6672</v>
      </c>
      <c r="H4777" t="s">
        <v>14369</v>
      </c>
      <c r="I4777" t="s">
        <v>14462</v>
      </c>
      <c r="J4777">
        <v>0</v>
      </c>
      <c r="K4777">
        <v>0</v>
      </c>
      <c r="L4777">
        <v>0</v>
      </c>
      <c r="M4777">
        <v>1</v>
      </c>
      <c r="N4777">
        <v>0</v>
      </c>
      <c r="O4777">
        <v>0</v>
      </c>
    </row>
    <row r="4778" spans="1:15">
      <c r="A4778">
        <v>1428</v>
      </c>
      <c r="B4778">
        <v>6914</v>
      </c>
      <c r="C4778" s="10">
        <v>691458</v>
      </c>
      <c r="D4778" t="s">
        <v>6669</v>
      </c>
      <c r="E4778" t="s">
        <v>14368</v>
      </c>
      <c r="F4778" t="s">
        <v>14463</v>
      </c>
      <c r="G4778" t="s">
        <v>6672</v>
      </c>
      <c r="H4778" t="s">
        <v>14369</v>
      </c>
      <c r="I4778" t="s">
        <v>14464</v>
      </c>
      <c r="J4778">
        <v>0</v>
      </c>
      <c r="K4778">
        <v>0</v>
      </c>
      <c r="L4778">
        <v>0</v>
      </c>
      <c r="M4778">
        <v>0</v>
      </c>
      <c r="N4778">
        <v>0</v>
      </c>
      <c r="O4778">
        <v>0</v>
      </c>
    </row>
    <row r="4779" spans="1:15">
      <c r="A4779">
        <v>1428</v>
      </c>
      <c r="B4779">
        <v>6913</v>
      </c>
      <c r="C4779" s="10">
        <v>691317</v>
      </c>
      <c r="D4779" t="s">
        <v>6669</v>
      </c>
      <c r="E4779" t="s">
        <v>14368</v>
      </c>
      <c r="F4779" t="s">
        <v>14465</v>
      </c>
      <c r="G4779" t="s">
        <v>6672</v>
      </c>
      <c r="H4779" t="s">
        <v>14369</v>
      </c>
      <c r="I4779" t="s">
        <v>14466</v>
      </c>
      <c r="J4779">
        <v>0</v>
      </c>
      <c r="K4779">
        <v>0</v>
      </c>
      <c r="L4779">
        <v>0</v>
      </c>
      <c r="M4779">
        <v>1</v>
      </c>
      <c r="N4779">
        <v>0</v>
      </c>
      <c r="O4779">
        <v>0</v>
      </c>
    </row>
    <row r="4780" spans="1:15">
      <c r="A4780">
        <v>1428</v>
      </c>
      <c r="B4780">
        <v>6914</v>
      </c>
      <c r="C4780" s="10">
        <v>691459</v>
      </c>
      <c r="D4780" t="s">
        <v>6669</v>
      </c>
      <c r="E4780" t="s">
        <v>14368</v>
      </c>
      <c r="F4780" t="s">
        <v>14467</v>
      </c>
      <c r="G4780" t="s">
        <v>6672</v>
      </c>
      <c r="H4780" t="s">
        <v>14369</v>
      </c>
      <c r="I4780" t="s">
        <v>14468</v>
      </c>
      <c r="J4780">
        <v>0</v>
      </c>
      <c r="K4780">
        <v>0</v>
      </c>
      <c r="L4780">
        <v>0</v>
      </c>
      <c r="M4780">
        <v>0</v>
      </c>
      <c r="N4780">
        <v>0</v>
      </c>
      <c r="O4780">
        <v>0</v>
      </c>
    </row>
    <row r="4781" spans="1:15">
      <c r="A4781">
        <v>1428</v>
      </c>
      <c r="B4781">
        <v>6913</v>
      </c>
      <c r="C4781" s="10">
        <v>691317</v>
      </c>
      <c r="D4781" t="s">
        <v>6669</v>
      </c>
      <c r="E4781" t="s">
        <v>14368</v>
      </c>
      <c r="F4781" t="s">
        <v>14469</v>
      </c>
      <c r="G4781" t="s">
        <v>6672</v>
      </c>
      <c r="H4781" t="s">
        <v>14369</v>
      </c>
      <c r="I4781" t="s">
        <v>14470</v>
      </c>
      <c r="J4781">
        <v>0</v>
      </c>
      <c r="K4781">
        <v>0</v>
      </c>
      <c r="L4781">
        <v>0</v>
      </c>
      <c r="M4781">
        <v>1</v>
      </c>
      <c r="N4781">
        <v>0</v>
      </c>
      <c r="O4781">
        <v>0</v>
      </c>
    </row>
    <row r="4782" spans="1:15">
      <c r="A4782">
        <v>1428</v>
      </c>
      <c r="B4782">
        <v>6914</v>
      </c>
      <c r="C4782" s="10">
        <v>691460</v>
      </c>
      <c r="D4782" t="s">
        <v>6669</v>
      </c>
      <c r="E4782" t="s">
        <v>14368</v>
      </c>
      <c r="F4782" t="s">
        <v>14471</v>
      </c>
      <c r="G4782" t="s">
        <v>6672</v>
      </c>
      <c r="H4782" t="s">
        <v>14369</v>
      </c>
      <c r="I4782" t="s">
        <v>14472</v>
      </c>
      <c r="J4782">
        <v>0</v>
      </c>
      <c r="K4782">
        <v>0</v>
      </c>
      <c r="L4782">
        <v>0</v>
      </c>
      <c r="M4782">
        <v>0</v>
      </c>
      <c r="N4782">
        <v>0</v>
      </c>
      <c r="O4782">
        <v>0</v>
      </c>
    </row>
    <row r="4783" spans="1:15">
      <c r="A4783">
        <v>1428</v>
      </c>
      <c r="B4783">
        <v>6913</v>
      </c>
      <c r="C4783" s="10">
        <v>691317</v>
      </c>
      <c r="D4783" t="s">
        <v>6669</v>
      </c>
      <c r="E4783" t="s">
        <v>14368</v>
      </c>
      <c r="F4783" t="s">
        <v>14473</v>
      </c>
      <c r="G4783" t="s">
        <v>6672</v>
      </c>
      <c r="H4783" t="s">
        <v>14369</v>
      </c>
      <c r="I4783" t="s">
        <v>14474</v>
      </c>
      <c r="J4783">
        <v>0</v>
      </c>
      <c r="K4783">
        <v>0</v>
      </c>
      <c r="L4783">
        <v>0</v>
      </c>
      <c r="M4783">
        <v>1</v>
      </c>
      <c r="N4783">
        <v>0</v>
      </c>
      <c r="O4783">
        <v>0</v>
      </c>
    </row>
    <row r="4784" spans="1:15">
      <c r="A4784">
        <v>1428</v>
      </c>
      <c r="B4784">
        <v>6914</v>
      </c>
      <c r="C4784" s="10">
        <v>691461</v>
      </c>
      <c r="D4784" t="s">
        <v>6669</v>
      </c>
      <c r="E4784" t="s">
        <v>14368</v>
      </c>
      <c r="F4784" t="s">
        <v>14475</v>
      </c>
      <c r="G4784" t="s">
        <v>6672</v>
      </c>
      <c r="H4784" t="s">
        <v>14369</v>
      </c>
      <c r="I4784" t="s">
        <v>14476</v>
      </c>
      <c r="J4784">
        <v>0</v>
      </c>
      <c r="K4784">
        <v>0</v>
      </c>
      <c r="L4784">
        <v>0</v>
      </c>
      <c r="M4784">
        <v>0</v>
      </c>
      <c r="N4784">
        <v>0</v>
      </c>
      <c r="O4784">
        <v>0</v>
      </c>
    </row>
    <row r="4785" spans="1:15">
      <c r="A4785">
        <v>1428</v>
      </c>
      <c r="B4785">
        <v>6914</v>
      </c>
      <c r="C4785" s="10">
        <v>691462</v>
      </c>
      <c r="D4785" t="s">
        <v>6669</v>
      </c>
      <c r="E4785" t="s">
        <v>14368</v>
      </c>
      <c r="F4785" t="s">
        <v>14477</v>
      </c>
      <c r="G4785" t="s">
        <v>6672</v>
      </c>
      <c r="H4785" t="s">
        <v>14369</v>
      </c>
      <c r="I4785" t="s">
        <v>14478</v>
      </c>
      <c r="J4785">
        <v>0</v>
      </c>
      <c r="K4785">
        <v>0</v>
      </c>
      <c r="L4785">
        <v>0</v>
      </c>
      <c r="M4785">
        <v>0</v>
      </c>
      <c r="N4785">
        <v>0</v>
      </c>
      <c r="O4785">
        <v>0</v>
      </c>
    </row>
    <row r="4786" spans="1:15">
      <c r="A4786">
        <v>1428</v>
      </c>
      <c r="B4786">
        <v>6914</v>
      </c>
      <c r="C4786" s="10">
        <v>691463</v>
      </c>
      <c r="D4786" t="s">
        <v>6669</v>
      </c>
      <c r="E4786" t="s">
        <v>14368</v>
      </c>
      <c r="F4786" t="s">
        <v>14479</v>
      </c>
      <c r="G4786" t="s">
        <v>6672</v>
      </c>
      <c r="H4786" t="s">
        <v>14369</v>
      </c>
      <c r="I4786" t="s">
        <v>14480</v>
      </c>
      <c r="J4786">
        <v>0</v>
      </c>
      <c r="K4786">
        <v>0</v>
      </c>
      <c r="L4786">
        <v>0</v>
      </c>
      <c r="M4786">
        <v>0</v>
      </c>
      <c r="N4786">
        <v>0</v>
      </c>
      <c r="O4786">
        <v>0</v>
      </c>
    </row>
    <row r="4787" spans="1:15">
      <c r="A4787">
        <v>1428</v>
      </c>
      <c r="B4787">
        <v>6913</v>
      </c>
      <c r="C4787" s="10">
        <v>691311</v>
      </c>
      <c r="D4787" t="s">
        <v>6669</v>
      </c>
      <c r="E4787" t="s">
        <v>14368</v>
      </c>
      <c r="F4787" t="s">
        <v>14481</v>
      </c>
      <c r="G4787" t="s">
        <v>6672</v>
      </c>
      <c r="H4787" t="s">
        <v>14369</v>
      </c>
      <c r="I4787" t="s">
        <v>14482</v>
      </c>
      <c r="J4787">
        <v>0</v>
      </c>
      <c r="K4787">
        <v>0</v>
      </c>
      <c r="L4787">
        <v>0</v>
      </c>
      <c r="M4787">
        <v>1</v>
      </c>
      <c r="N4787">
        <v>0</v>
      </c>
      <c r="O4787">
        <v>0</v>
      </c>
    </row>
    <row r="4788" spans="1:15">
      <c r="A4788">
        <v>1428</v>
      </c>
      <c r="B4788">
        <v>6914</v>
      </c>
      <c r="C4788" s="10">
        <v>691464</v>
      </c>
      <c r="D4788" t="s">
        <v>6669</v>
      </c>
      <c r="E4788" t="s">
        <v>14368</v>
      </c>
      <c r="F4788" t="s">
        <v>11336</v>
      </c>
      <c r="G4788" t="s">
        <v>6672</v>
      </c>
      <c r="H4788" t="s">
        <v>14369</v>
      </c>
      <c r="I4788" t="s">
        <v>11337</v>
      </c>
      <c r="J4788">
        <v>0</v>
      </c>
      <c r="K4788">
        <v>0</v>
      </c>
      <c r="L4788">
        <v>0</v>
      </c>
      <c r="M4788">
        <v>0</v>
      </c>
      <c r="N4788">
        <v>0</v>
      </c>
      <c r="O4788">
        <v>0</v>
      </c>
    </row>
    <row r="4789" spans="1:15">
      <c r="A4789">
        <v>1428</v>
      </c>
      <c r="B4789">
        <v>6913</v>
      </c>
      <c r="C4789" s="10">
        <v>691329</v>
      </c>
      <c r="D4789" t="s">
        <v>6669</v>
      </c>
      <c r="E4789" t="s">
        <v>14368</v>
      </c>
      <c r="F4789" t="s">
        <v>14483</v>
      </c>
      <c r="G4789" t="s">
        <v>6672</v>
      </c>
      <c r="H4789" t="s">
        <v>14369</v>
      </c>
      <c r="I4789" t="s">
        <v>14484</v>
      </c>
      <c r="J4789">
        <v>0</v>
      </c>
      <c r="K4789">
        <v>0</v>
      </c>
      <c r="L4789">
        <v>0</v>
      </c>
      <c r="M4789">
        <v>1</v>
      </c>
      <c r="N4789">
        <v>0</v>
      </c>
      <c r="O4789">
        <v>0</v>
      </c>
    </row>
    <row r="4790" spans="1:15">
      <c r="A4790">
        <v>1428</v>
      </c>
      <c r="B4790">
        <v>6913</v>
      </c>
      <c r="C4790" s="10">
        <v>691333</v>
      </c>
      <c r="D4790" t="s">
        <v>6669</v>
      </c>
      <c r="E4790" t="s">
        <v>14368</v>
      </c>
      <c r="F4790" t="s">
        <v>8584</v>
      </c>
      <c r="G4790" t="s">
        <v>6672</v>
      </c>
      <c r="H4790" t="s">
        <v>14369</v>
      </c>
      <c r="I4790" t="s">
        <v>8585</v>
      </c>
      <c r="J4790">
        <v>0</v>
      </c>
      <c r="K4790">
        <v>0</v>
      </c>
      <c r="L4790">
        <v>0</v>
      </c>
      <c r="M4790">
        <v>0</v>
      </c>
      <c r="N4790">
        <v>0</v>
      </c>
      <c r="O4790">
        <v>0</v>
      </c>
    </row>
    <row r="4791" spans="1:15">
      <c r="A4791">
        <v>1428</v>
      </c>
      <c r="B4791">
        <v>6913</v>
      </c>
      <c r="C4791" s="10">
        <v>691315</v>
      </c>
      <c r="D4791" t="s">
        <v>6669</v>
      </c>
      <c r="E4791" t="s">
        <v>14368</v>
      </c>
      <c r="F4791" t="s">
        <v>10087</v>
      </c>
      <c r="G4791" t="s">
        <v>6672</v>
      </c>
      <c r="H4791" t="s">
        <v>14369</v>
      </c>
      <c r="I4791" t="s">
        <v>10088</v>
      </c>
      <c r="J4791">
        <v>0</v>
      </c>
      <c r="K4791">
        <v>0</v>
      </c>
      <c r="L4791">
        <v>0</v>
      </c>
      <c r="M4791">
        <v>1</v>
      </c>
      <c r="N4791">
        <v>0</v>
      </c>
      <c r="O4791">
        <v>0</v>
      </c>
    </row>
    <row r="4792" spans="1:15">
      <c r="A4792">
        <v>1428</v>
      </c>
      <c r="B4792">
        <v>6913</v>
      </c>
      <c r="C4792" s="10">
        <v>691341</v>
      </c>
      <c r="D4792" t="s">
        <v>6669</v>
      </c>
      <c r="E4792" t="s">
        <v>14368</v>
      </c>
      <c r="F4792" t="s">
        <v>14485</v>
      </c>
      <c r="G4792" t="s">
        <v>6672</v>
      </c>
      <c r="H4792" t="s">
        <v>14369</v>
      </c>
      <c r="I4792" t="s">
        <v>14486</v>
      </c>
      <c r="J4792">
        <v>0</v>
      </c>
      <c r="K4792">
        <v>0</v>
      </c>
      <c r="L4792">
        <v>0</v>
      </c>
      <c r="M4792">
        <v>0</v>
      </c>
      <c r="N4792">
        <v>0</v>
      </c>
      <c r="O4792">
        <v>0</v>
      </c>
    </row>
    <row r="4793" spans="1:15">
      <c r="A4793">
        <v>1428</v>
      </c>
      <c r="B4793">
        <v>6913</v>
      </c>
      <c r="C4793" s="10">
        <v>691301</v>
      </c>
      <c r="D4793" t="s">
        <v>6669</v>
      </c>
      <c r="E4793" t="s">
        <v>14368</v>
      </c>
      <c r="F4793" t="s">
        <v>14487</v>
      </c>
      <c r="G4793" t="s">
        <v>6672</v>
      </c>
      <c r="H4793" t="s">
        <v>14369</v>
      </c>
      <c r="I4793" t="s">
        <v>14488</v>
      </c>
      <c r="J4793">
        <v>0</v>
      </c>
      <c r="K4793">
        <v>0</v>
      </c>
      <c r="L4793">
        <v>0</v>
      </c>
      <c r="M4793">
        <v>0</v>
      </c>
      <c r="N4793">
        <v>0</v>
      </c>
      <c r="O4793">
        <v>0</v>
      </c>
    </row>
    <row r="4794" spans="1:15">
      <c r="A4794">
        <v>1428</v>
      </c>
      <c r="B4794">
        <v>6913</v>
      </c>
      <c r="C4794" s="10">
        <v>691302</v>
      </c>
      <c r="D4794" t="s">
        <v>6669</v>
      </c>
      <c r="E4794" t="s">
        <v>14368</v>
      </c>
      <c r="F4794" t="s">
        <v>14489</v>
      </c>
      <c r="G4794" t="s">
        <v>6672</v>
      </c>
      <c r="H4794" t="s">
        <v>14369</v>
      </c>
      <c r="I4794" t="s">
        <v>14490</v>
      </c>
      <c r="J4794">
        <v>0</v>
      </c>
      <c r="K4794">
        <v>0</v>
      </c>
      <c r="L4794">
        <v>0</v>
      </c>
      <c r="M4794">
        <v>0</v>
      </c>
      <c r="N4794">
        <v>0</v>
      </c>
      <c r="O4794">
        <v>0</v>
      </c>
    </row>
    <row r="4795" spans="1:15">
      <c r="A4795">
        <v>1428</v>
      </c>
      <c r="B4795">
        <v>6913</v>
      </c>
      <c r="C4795" s="10">
        <v>691303</v>
      </c>
      <c r="D4795" t="s">
        <v>6669</v>
      </c>
      <c r="E4795" t="s">
        <v>14368</v>
      </c>
      <c r="F4795" t="s">
        <v>14491</v>
      </c>
      <c r="G4795" t="s">
        <v>6672</v>
      </c>
      <c r="H4795" t="s">
        <v>14369</v>
      </c>
      <c r="I4795" t="s">
        <v>14492</v>
      </c>
      <c r="J4795">
        <v>0</v>
      </c>
      <c r="K4795">
        <v>0</v>
      </c>
      <c r="L4795">
        <v>0</v>
      </c>
      <c r="M4795">
        <v>0</v>
      </c>
      <c r="N4795">
        <v>0</v>
      </c>
      <c r="O4795">
        <v>0</v>
      </c>
    </row>
    <row r="4796" spans="1:15">
      <c r="A4796">
        <v>1428</v>
      </c>
      <c r="B4796">
        <v>6913</v>
      </c>
      <c r="C4796" s="10">
        <v>691304</v>
      </c>
      <c r="D4796" t="s">
        <v>6669</v>
      </c>
      <c r="E4796" t="s">
        <v>14368</v>
      </c>
      <c r="F4796" t="s">
        <v>14493</v>
      </c>
      <c r="G4796" t="s">
        <v>6672</v>
      </c>
      <c r="H4796" t="s">
        <v>14369</v>
      </c>
      <c r="I4796" t="s">
        <v>14494</v>
      </c>
      <c r="J4796">
        <v>0</v>
      </c>
      <c r="K4796">
        <v>0</v>
      </c>
      <c r="L4796">
        <v>0</v>
      </c>
      <c r="M4796">
        <v>1</v>
      </c>
      <c r="N4796">
        <v>0</v>
      </c>
      <c r="O4796">
        <v>0</v>
      </c>
    </row>
    <row r="4797" spans="1:15">
      <c r="A4797">
        <v>1428</v>
      </c>
      <c r="B4797">
        <v>6913</v>
      </c>
      <c r="C4797" s="10">
        <v>691305</v>
      </c>
      <c r="D4797" t="s">
        <v>6669</v>
      </c>
      <c r="E4797" t="s">
        <v>14368</v>
      </c>
      <c r="F4797" t="s">
        <v>14495</v>
      </c>
      <c r="G4797" t="s">
        <v>6672</v>
      </c>
      <c r="H4797" t="s">
        <v>14369</v>
      </c>
      <c r="I4797" t="s">
        <v>14496</v>
      </c>
      <c r="J4797">
        <v>0</v>
      </c>
      <c r="K4797">
        <v>0</v>
      </c>
      <c r="L4797">
        <v>0</v>
      </c>
      <c r="M4797">
        <v>0</v>
      </c>
      <c r="N4797">
        <v>0</v>
      </c>
      <c r="O4797">
        <v>0</v>
      </c>
    </row>
    <row r="4798" spans="1:15">
      <c r="A4798">
        <v>1428</v>
      </c>
      <c r="B4798">
        <v>6913</v>
      </c>
      <c r="C4798" s="10">
        <v>691306</v>
      </c>
      <c r="D4798" t="s">
        <v>6669</v>
      </c>
      <c r="E4798" t="s">
        <v>14368</v>
      </c>
      <c r="F4798" t="s">
        <v>14497</v>
      </c>
      <c r="G4798" t="s">
        <v>6672</v>
      </c>
      <c r="H4798" t="s">
        <v>14369</v>
      </c>
      <c r="I4798" t="s">
        <v>14498</v>
      </c>
      <c r="J4798">
        <v>0</v>
      </c>
      <c r="K4798">
        <v>0</v>
      </c>
      <c r="L4798">
        <v>0</v>
      </c>
      <c r="M4798">
        <v>0</v>
      </c>
      <c r="N4798">
        <v>0</v>
      </c>
      <c r="O4798">
        <v>0</v>
      </c>
    </row>
    <row r="4799" spans="1:15">
      <c r="A4799">
        <v>1428</v>
      </c>
      <c r="B4799">
        <v>6913</v>
      </c>
      <c r="C4799" s="10">
        <v>691307</v>
      </c>
      <c r="D4799" t="s">
        <v>6669</v>
      </c>
      <c r="E4799" t="s">
        <v>14368</v>
      </c>
      <c r="F4799" t="s">
        <v>14499</v>
      </c>
      <c r="G4799" t="s">
        <v>6672</v>
      </c>
      <c r="H4799" t="s">
        <v>14369</v>
      </c>
      <c r="I4799" t="s">
        <v>14500</v>
      </c>
      <c r="J4799">
        <v>0</v>
      </c>
      <c r="K4799">
        <v>0</v>
      </c>
      <c r="L4799">
        <v>0</v>
      </c>
      <c r="M4799">
        <v>0</v>
      </c>
      <c r="N4799">
        <v>0</v>
      </c>
      <c r="O4799">
        <v>0</v>
      </c>
    </row>
    <row r="4800" spans="1:15">
      <c r="A4800">
        <v>1428</v>
      </c>
      <c r="B4800">
        <v>6913</v>
      </c>
      <c r="C4800" s="10">
        <v>691308</v>
      </c>
      <c r="D4800" t="s">
        <v>6669</v>
      </c>
      <c r="E4800" t="s">
        <v>14368</v>
      </c>
      <c r="F4800" t="s">
        <v>14501</v>
      </c>
      <c r="G4800" t="s">
        <v>6672</v>
      </c>
      <c r="H4800" t="s">
        <v>14369</v>
      </c>
      <c r="I4800" t="s">
        <v>14502</v>
      </c>
      <c r="J4800">
        <v>0</v>
      </c>
      <c r="K4800">
        <v>0</v>
      </c>
      <c r="L4800">
        <v>0</v>
      </c>
      <c r="M4800">
        <v>0</v>
      </c>
      <c r="N4800">
        <v>0</v>
      </c>
      <c r="O4800">
        <v>0</v>
      </c>
    </row>
    <row r="4801" spans="1:15">
      <c r="A4801">
        <v>1428</v>
      </c>
      <c r="B4801">
        <v>6913</v>
      </c>
      <c r="C4801" s="10">
        <v>691309</v>
      </c>
      <c r="D4801" t="s">
        <v>6669</v>
      </c>
      <c r="E4801" t="s">
        <v>14368</v>
      </c>
      <c r="F4801" t="s">
        <v>14503</v>
      </c>
      <c r="G4801" t="s">
        <v>6672</v>
      </c>
      <c r="H4801" t="s">
        <v>14369</v>
      </c>
      <c r="I4801" t="s">
        <v>14504</v>
      </c>
      <c r="J4801">
        <v>0</v>
      </c>
      <c r="K4801">
        <v>0</v>
      </c>
      <c r="L4801">
        <v>0</v>
      </c>
      <c r="M4801">
        <v>0</v>
      </c>
      <c r="N4801">
        <v>0</v>
      </c>
      <c r="O4801">
        <v>0</v>
      </c>
    </row>
    <row r="4802" spans="1:15">
      <c r="A4802">
        <v>1428</v>
      </c>
      <c r="B4802">
        <v>6913</v>
      </c>
      <c r="C4802" s="10">
        <v>691310</v>
      </c>
      <c r="D4802" t="s">
        <v>6669</v>
      </c>
      <c r="E4802" t="s">
        <v>14368</v>
      </c>
      <c r="F4802" t="s">
        <v>14505</v>
      </c>
      <c r="G4802" t="s">
        <v>6672</v>
      </c>
      <c r="H4802" t="s">
        <v>14369</v>
      </c>
      <c r="I4802" t="s">
        <v>14506</v>
      </c>
      <c r="J4802">
        <v>0</v>
      </c>
      <c r="K4802">
        <v>0</v>
      </c>
      <c r="L4802">
        <v>0</v>
      </c>
      <c r="M4802">
        <v>0</v>
      </c>
      <c r="N4802">
        <v>0</v>
      </c>
      <c r="O4802">
        <v>0</v>
      </c>
    </row>
    <row r="4803" spans="1:15">
      <c r="A4803">
        <v>1428</v>
      </c>
      <c r="B4803">
        <v>6913</v>
      </c>
      <c r="C4803" s="10">
        <v>691311</v>
      </c>
      <c r="D4803" t="s">
        <v>6669</v>
      </c>
      <c r="E4803" t="s">
        <v>14368</v>
      </c>
      <c r="F4803" t="s">
        <v>14507</v>
      </c>
      <c r="G4803" t="s">
        <v>6672</v>
      </c>
      <c r="H4803" t="s">
        <v>14369</v>
      </c>
      <c r="I4803" t="s">
        <v>14508</v>
      </c>
      <c r="J4803">
        <v>0</v>
      </c>
      <c r="K4803">
        <v>0</v>
      </c>
      <c r="L4803">
        <v>0</v>
      </c>
      <c r="M4803">
        <v>1</v>
      </c>
      <c r="N4803">
        <v>0</v>
      </c>
      <c r="O4803">
        <v>0</v>
      </c>
    </row>
    <row r="4804" spans="1:15">
      <c r="A4804">
        <v>1428</v>
      </c>
      <c r="B4804">
        <v>6913</v>
      </c>
      <c r="C4804" s="10">
        <v>691312</v>
      </c>
      <c r="D4804" t="s">
        <v>6669</v>
      </c>
      <c r="E4804" t="s">
        <v>14368</v>
      </c>
      <c r="F4804" t="s">
        <v>14509</v>
      </c>
      <c r="G4804" t="s">
        <v>6672</v>
      </c>
      <c r="H4804" t="s">
        <v>14369</v>
      </c>
      <c r="I4804" t="s">
        <v>14510</v>
      </c>
      <c r="J4804">
        <v>0</v>
      </c>
      <c r="K4804">
        <v>0</v>
      </c>
      <c r="L4804">
        <v>0</v>
      </c>
      <c r="M4804">
        <v>0</v>
      </c>
      <c r="N4804">
        <v>0</v>
      </c>
      <c r="O4804">
        <v>0</v>
      </c>
    </row>
    <row r="4805" spans="1:15">
      <c r="A4805">
        <v>1428</v>
      </c>
      <c r="B4805">
        <v>6913</v>
      </c>
      <c r="C4805" s="10">
        <v>691313</v>
      </c>
      <c r="D4805" t="s">
        <v>6669</v>
      </c>
      <c r="E4805" t="s">
        <v>14368</v>
      </c>
      <c r="F4805" t="s">
        <v>14511</v>
      </c>
      <c r="G4805" t="s">
        <v>6672</v>
      </c>
      <c r="H4805" t="s">
        <v>14369</v>
      </c>
      <c r="I4805" t="s">
        <v>14512</v>
      </c>
      <c r="J4805">
        <v>0</v>
      </c>
      <c r="K4805">
        <v>0</v>
      </c>
      <c r="L4805">
        <v>0</v>
      </c>
      <c r="M4805">
        <v>0</v>
      </c>
      <c r="N4805">
        <v>0</v>
      </c>
      <c r="O4805">
        <v>0</v>
      </c>
    </row>
    <row r="4806" spans="1:15">
      <c r="A4806">
        <v>1428</v>
      </c>
      <c r="B4806">
        <v>6913</v>
      </c>
      <c r="C4806" s="10">
        <v>691314</v>
      </c>
      <c r="D4806" t="s">
        <v>6669</v>
      </c>
      <c r="E4806" t="s">
        <v>14368</v>
      </c>
      <c r="F4806" t="s">
        <v>14513</v>
      </c>
      <c r="G4806" t="s">
        <v>6672</v>
      </c>
      <c r="H4806" t="s">
        <v>14369</v>
      </c>
      <c r="I4806" t="s">
        <v>14514</v>
      </c>
      <c r="J4806">
        <v>0</v>
      </c>
      <c r="K4806">
        <v>0</v>
      </c>
      <c r="L4806">
        <v>0</v>
      </c>
      <c r="M4806">
        <v>0</v>
      </c>
      <c r="N4806">
        <v>0</v>
      </c>
      <c r="O4806">
        <v>0</v>
      </c>
    </row>
    <row r="4807" spans="1:15">
      <c r="A4807">
        <v>1428</v>
      </c>
      <c r="B4807">
        <v>6913</v>
      </c>
      <c r="C4807" s="10">
        <v>691315</v>
      </c>
      <c r="D4807" t="s">
        <v>6669</v>
      </c>
      <c r="E4807" t="s">
        <v>14368</v>
      </c>
      <c r="F4807" t="s">
        <v>14515</v>
      </c>
      <c r="G4807" t="s">
        <v>6672</v>
      </c>
      <c r="H4807" t="s">
        <v>14369</v>
      </c>
      <c r="I4807" t="s">
        <v>14516</v>
      </c>
      <c r="J4807">
        <v>0</v>
      </c>
      <c r="K4807">
        <v>0</v>
      </c>
      <c r="L4807">
        <v>0</v>
      </c>
      <c r="M4807">
        <v>1</v>
      </c>
      <c r="N4807">
        <v>0</v>
      </c>
      <c r="O4807">
        <v>0</v>
      </c>
    </row>
    <row r="4808" spans="1:15">
      <c r="A4808">
        <v>1428</v>
      </c>
      <c r="B4808">
        <v>6913</v>
      </c>
      <c r="C4808" s="10">
        <v>691316</v>
      </c>
      <c r="D4808" t="s">
        <v>6669</v>
      </c>
      <c r="E4808" t="s">
        <v>14368</v>
      </c>
      <c r="F4808" t="s">
        <v>14517</v>
      </c>
      <c r="G4808" t="s">
        <v>6672</v>
      </c>
      <c r="H4808" t="s">
        <v>14369</v>
      </c>
      <c r="I4808" t="s">
        <v>14518</v>
      </c>
      <c r="J4808">
        <v>0</v>
      </c>
      <c r="K4808">
        <v>0</v>
      </c>
      <c r="L4808">
        <v>0</v>
      </c>
      <c r="M4808">
        <v>1</v>
      </c>
      <c r="N4808">
        <v>0</v>
      </c>
      <c r="O4808">
        <v>0</v>
      </c>
    </row>
    <row r="4809" spans="1:15">
      <c r="A4809">
        <v>1428</v>
      </c>
      <c r="B4809">
        <v>6913</v>
      </c>
      <c r="C4809" s="10">
        <v>691329</v>
      </c>
      <c r="D4809" t="s">
        <v>6669</v>
      </c>
      <c r="E4809" t="s">
        <v>14368</v>
      </c>
      <c r="F4809" t="s">
        <v>14519</v>
      </c>
      <c r="G4809" t="s">
        <v>6672</v>
      </c>
      <c r="H4809" t="s">
        <v>14369</v>
      </c>
      <c r="I4809" t="s">
        <v>14520</v>
      </c>
      <c r="J4809">
        <v>0</v>
      </c>
      <c r="K4809">
        <v>0</v>
      </c>
      <c r="L4809">
        <v>0</v>
      </c>
      <c r="M4809">
        <v>1</v>
      </c>
      <c r="N4809">
        <v>0</v>
      </c>
      <c r="O4809">
        <v>0</v>
      </c>
    </row>
    <row r="4810" spans="1:15">
      <c r="A4810">
        <v>1428</v>
      </c>
      <c r="B4810">
        <v>6914</v>
      </c>
      <c r="C4810" s="10">
        <v>691485</v>
      </c>
      <c r="D4810" t="s">
        <v>6669</v>
      </c>
      <c r="E4810" t="s">
        <v>14368</v>
      </c>
      <c r="F4810" t="s">
        <v>14521</v>
      </c>
      <c r="G4810" t="s">
        <v>6672</v>
      </c>
      <c r="H4810" t="s">
        <v>14369</v>
      </c>
      <c r="I4810" t="s">
        <v>14522</v>
      </c>
      <c r="J4810">
        <v>0</v>
      </c>
      <c r="K4810">
        <v>0</v>
      </c>
      <c r="L4810">
        <v>0</v>
      </c>
      <c r="M4810">
        <v>0</v>
      </c>
      <c r="N4810">
        <v>0</v>
      </c>
      <c r="O4810">
        <v>0</v>
      </c>
    </row>
    <row r="4811" spans="1:15">
      <c r="A4811">
        <v>1429</v>
      </c>
      <c r="B4811">
        <v>6915</v>
      </c>
      <c r="C4811" s="10">
        <v>691500</v>
      </c>
      <c r="D4811" t="s">
        <v>6669</v>
      </c>
      <c r="E4811" t="s">
        <v>14523</v>
      </c>
      <c r="F4811" t="s">
        <v>6671</v>
      </c>
      <c r="G4811" t="s">
        <v>6672</v>
      </c>
      <c r="H4811" t="s">
        <v>14524</v>
      </c>
      <c r="I4811" t="s">
        <v>6674</v>
      </c>
      <c r="J4811">
        <v>0</v>
      </c>
      <c r="K4811">
        <v>0</v>
      </c>
      <c r="L4811">
        <v>0</v>
      </c>
      <c r="M4811">
        <v>0</v>
      </c>
      <c r="N4811">
        <v>0</v>
      </c>
      <c r="O4811">
        <v>0</v>
      </c>
    </row>
    <row r="4812" spans="1:15">
      <c r="A4812">
        <v>1429</v>
      </c>
      <c r="B4812">
        <v>6915</v>
      </c>
      <c r="C4812" s="10">
        <v>691513</v>
      </c>
      <c r="D4812" t="s">
        <v>6669</v>
      </c>
      <c r="E4812" t="s">
        <v>14523</v>
      </c>
      <c r="F4812" t="s">
        <v>11032</v>
      </c>
      <c r="G4812" t="s">
        <v>6672</v>
      </c>
      <c r="H4812" t="s">
        <v>14524</v>
      </c>
      <c r="I4812" t="s">
        <v>11033</v>
      </c>
      <c r="J4812">
        <v>0</v>
      </c>
      <c r="K4812">
        <v>0</v>
      </c>
      <c r="L4812">
        <v>1</v>
      </c>
      <c r="M4812">
        <v>0</v>
      </c>
      <c r="N4812">
        <v>0</v>
      </c>
      <c r="O4812">
        <v>0</v>
      </c>
    </row>
    <row r="4813" spans="1:15">
      <c r="A4813">
        <v>1429</v>
      </c>
      <c r="B4813">
        <v>6915</v>
      </c>
      <c r="C4813" s="10">
        <v>691507</v>
      </c>
      <c r="D4813" t="s">
        <v>6669</v>
      </c>
      <c r="E4813" t="s">
        <v>14523</v>
      </c>
      <c r="F4813" t="s">
        <v>14216</v>
      </c>
      <c r="G4813" t="s">
        <v>6672</v>
      </c>
      <c r="H4813" t="s">
        <v>14524</v>
      </c>
      <c r="I4813" t="s">
        <v>14217</v>
      </c>
      <c r="J4813">
        <v>0</v>
      </c>
      <c r="K4813">
        <v>0</v>
      </c>
      <c r="L4813">
        <v>0</v>
      </c>
      <c r="M4813">
        <v>0</v>
      </c>
      <c r="N4813">
        <v>0</v>
      </c>
      <c r="O4813">
        <v>0</v>
      </c>
    </row>
    <row r="4814" spans="1:15">
      <c r="A4814">
        <v>1429</v>
      </c>
      <c r="B4814">
        <v>6803</v>
      </c>
      <c r="C4814" s="10">
        <v>680351</v>
      </c>
      <c r="D4814" t="s">
        <v>6669</v>
      </c>
      <c r="E4814" t="s">
        <v>14523</v>
      </c>
      <c r="F4814" t="s">
        <v>14525</v>
      </c>
      <c r="G4814" t="s">
        <v>6672</v>
      </c>
      <c r="H4814" t="s">
        <v>14524</v>
      </c>
      <c r="I4814" t="s">
        <v>14526</v>
      </c>
      <c r="J4814">
        <v>0</v>
      </c>
      <c r="K4814">
        <v>0</v>
      </c>
      <c r="L4814">
        <v>0</v>
      </c>
      <c r="M4814">
        <v>0</v>
      </c>
      <c r="N4814">
        <v>0</v>
      </c>
      <c r="O4814">
        <v>0</v>
      </c>
    </row>
    <row r="4815" spans="1:15">
      <c r="A4815">
        <v>1429</v>
      </c>
      <c r="B4815">
        <v>6915</v>
      </c>
      <c r="C4815" s="10">
        <v>691503</v>
      </c>
      <c r="D4815" t="s">
        <v>6669</v>
      </c>
      <c r="E4815" t="s">
        <v>14523</v>
      </c>
      <c r="F4815" t="s">
        <v>14527</v>
      </c>
      <c r="G4815" t="s">
        <v>6672</v>
      </c>
      <c r="H4815" t="s">
        <v>14524</v>
      </c>
      <c r="I4815" t="s">
        <v>14528</v>
      </c>
      <c r="J4815">
        <v>0</v>
      </c>
      <c r="K4815">
        <v>0</v>
      </c>
      <c r="L4815">
        <v>0</v>
      </c>
      <c r="M4815">
        <v>1</v>
      </c>
      <c r="N4815">
        <v>0</v>
      </c>
      <c r="O4815">
        <v>0</v>
      </c>
    </row>
    <row r="4816" spans="1:15">
      <c r="A4816">
        <v>1429</v>
      </c>
      <c r="B4816">
        <v>6803</v>
      </c>
      <c r="C4816" s="10">
        <v>680352</v>
      </c>
      <c r="D4816" t="s">
        <v>6669</v>
      </c>
      <c r="E4816" t="s">
        <v>14523</v>
      </c>
      <c r="F4816" t="s">
        <v>14529</v>
      </c>
      <c r="G4816" t="s">
        <v>6672</v>
      </c>
      <c r="H4816" t="s">
        <v>14524</v>
      </c>
      <c r="I4816" t="s">
        <v>14530</v>
      </c>
      <c r="J4816">
        <v>0</v>
      </c>
      <c r="K4816">
        <v>0</v>
      </c>
      <c r="L4816">
        <v>0</v>
      </c>
      <c r="M4816">
        <v>0</v>
      </c>
      <c r="N4816">
        <v>0</v>
      </c>
      <c r="O4816">
        <v>0</v>
      </c>
    </row>
    <row r="4817" spans="1:15">
      <c r="A4817">
        <v>1429</v>
      </c>
      <c r="B4817">
        <v>6915</v>
      </c>
      <c r="C4817" s="10">
        <v>691524</v>
      </c>
      <c r="D4817" t="s">
        <v>6669</v>
      </c>
      <c r="E4817" t="s">
        <v>14523</v>
      </c>
      <c r="F4817" t="s">
        <v>14531</v>
      </c>
      <c r="G4817" t="s">
        <v>6672</v>
      </c>
      <c r="H4817" t="s">
        <v>14524</v>
      </c>
      <c r="I4817" t="s">
        <v>14532</v>
      </c>
      <c r="J4817">
        <v>0</v>
      </c>
      <c r="K4817">
        <v>0</v>
      </c>
      <c r="L4817">
        <v>0</v>
      </c>
      <c r="M4817">
        <v>0</v>
      </c>
      <c r="N4817">
        <v>0</v>
      </c>
      <c r="O4817">
        <v>0</v>
      </c>
    </row>
    <row r="4818" spans="1:15">
      <c r="A4818">
        <v>1429</v>
      </c>
      <c r="B4818">
        <v>6915</v>
      </c>
      <c r="C4818" s="10">
        <v>691504</v>
      </c>
      <c r="D4818" t="s">
        <v>6669</v>
      </c>
      <c r="E4818" t="s">
        <v>14523</v>
      </c>
      <c r="F4818" t="s">
        <v>14533</v>
      </c>
      <c r="G4818" t="s">
        <v>6672</v>
      </c>
      <c r="H4818" t="s">
        <v>14524</v>
      </c>
      <c r="I4818" t="s">
        <v>14534</v>
      </c>
      <c r="J4818">
        <v>0</v>
      </c>
      <c r="K4818">
        <v>0</v>
      </c>
      <c r="L4818">
        <v>0</v>
      </c>
      <c r="M4818">
        <v>0</v>
      </c>
      <c r="N4818">
        <v>0</v>
      </c>
      <c r="O4818">
        <v>0</v>
      </c>
    </row>
    <row r="4819" spans="1:15">
      <c r="A4819">
        <v>1429</v>
      </c>
      <c r="B4819">
        <v>6915</v>
      </c>
      <c r="C4819" s="10">
        <v>691506</v>
      </c>
      <c r="D4819" t="s">
        <v>6669</v>
      </c>
      <c r="E4819" t="s">
        <v>14523</v>
      </c>
      <c r="F4819" t="s">
        <v>14535</v>
      </c>
      <c r="G4819" t="s">
        <v>6672</v>
      </c>
      <c r="H4819" t="s">
        <v>14524</v>
      </c>
      <c r="I4819" t="s">
        <v>14536</v>
      </c>
      <c r="J4819">
        <v>0</v>
      </c>
      <c r="K4819">
        <v>0</v>
      </c>
      <c r="L4819">
        <v>0</v>
      </c>
      <c r="M4819">
        <v>0</v>
      </c>
      <c r="N4819">
        <v>0</v>
      </c>
      <c r="O4819">
        <v>0</v>
      </c>
    </row>
    <row r="4820" spans="1:15">
      <c r="A4820">
        <v>1429</v>
      </c>
      <c r="B4820">
        <v>6915</v>
      </c>
      <c r="C4820" s="10">
        <v>691523</v>
      </c>
      <c r="D4820" t="s">
        <v>6669</v>
      </c>
      <c r="E4820" t="s">
        <v>14523</v>
      </c>
      <c r="F4820" t="s">
        <v>11728</v>
      </c>
      <c r="G4820" t="s">
        <v>6672</v>
      </c>
      <c r="H4820" t="s">
        <v>14524</v>
      </c>
      <c r="I4820" t="s">
        <v>11729</v>
      </c>
      <c r="J4820">
        <v>0</v>
      </c>
      <c r="K4820">
        <v>0</v>
      </c>
      <c r="L4820">
        <v>0</v>
      </c>
      <c r="M4820">
        <v>0</v>
      </c>
      <c r="N4820">
        <v>0</v>
      </c>
      <c r="O4820">
        <v>0</v>
      </c>
    </row>
    <row r="4821" spans="1:15">
      <c r="A4821">
        <v>1429</v>
      </c>
      <c r="B4821">
        <v>6915</v>
      </c>
      <c r="C4821" s="10">
        <v>691501</v>
      </c>
      <c r="D4821" t="s">
        <v>6669</v>
      </c>
      <c r="E4821" t="s">
        <v>14523</v>
      </c>
      <c r="F4821" t="s">
        <v>14537</v>
      </c>
      <c r="G4821" t="s">
        <v>6672</v>
      </c>
      <c r="H4821" t="s">
        <v>14524</v>
      </c>
      <c r="I4821" t="s">
        <v>14538</v>
      </c>
      <c r="J4821">
        <v>0</v>
      </c>
      <c r="K4821">
        <v>0</v>
      </c>
      <c r="L4821">
        <v>1</v>
      </c>
      <c r="M4821">
        <v>0</v>
      </c>
      <c r="N4821">
        <v>0</v>
      </c>
      <c r="O4821">
        <v>0</v>
      </c>
    </row>
    <row r="4822" spans="1:15">
      <c r="A4822">
        <v>1429</v>
      </c>
      <c r="B4822">
        <v>6803</v>
      </c>
      <c r="C4822" s="10">
        <v>680358</v>
      </c>
      <c r="D4822" t="s">
        <v>6669</v>
      </c>
      <c r="E4822" t="s">
        <v>14523</v>
      </c>
      <c r="F4822" t="s">
        <v>14539</v>
      </c>
      <c r="G4822" t="s">
        <v>6672</v>
      </c>
      <c r="H4822" t="s">
        <v>14524</v>
      </c>
      <c r="I4822" t="s">
        <v>14540</v>
      </c>
      <c r="J4822">
        <v>1</v>
      </c>
      <c r="K4822">
        <v>0</v>
      </c>
      <c r="L4822">
        <v>0</v>
      </c>
      <c r="M4822">
        <v>0</v>
      </c>
      <c r="N4822">
        <v>0</v>
      </c>
      <c r="O4822">
        <v>0</v>
      </c>
    </row>
    <row r="4823" spans="1:15">
      <c r="A4823">
        <v>1429</v>
      </c>
      <c r="B4823">
        <v>6915</v>
      </c>
      <c r="C4823" s="10">
        <v>691505</v>
      </c>
      <c r="D4823" t="s">
        <v>6669</v>
      </c>
      <c r="E4823" t="s">
        <v>14523</v>
      </c>
      <c r="F4823" t="s">
        <v>14541</v>
      </c>
      <c r="G4823" t="s">
        <v>6672</v>
      </c>
      <c r="H4823" t="s">
        <v>14524</v>
      </c>
      <c r="I4823" t="s">
        <v>14542</v>
      </c>
      <c r="J4823">
        <v>1</v>
      </c>
      <c r="K4823">
        <v>0</v>
      </c>
      <c r="L4823">
        <v>0</v>
      </c>
      <c r="M4823">
        <v>1</v>
      </c>
      <c r="N4823">
        <v>0</v>
      </c>
      <c r="O4823">
        <v>0</v>
      </c>
    </row>
    <row r="4824" spans="1:15">
      <c r="A4824">
        <v>1429</v>
      </c>
      <c r="B4824">
        <v>6803</v>
      </c>
      <c r="C4824" s="10">
        <v>680361</v>
      </c>
      <c r="D4824" t="s">
        <v>6669</v>
      </c>
      <c r="E4824" t="s">
        <v>14523</v>
      </c>
      <c r="F4824" t="s">
        <v>14543</v>
      </c>
      <c r="G4824" t="s">
        <v>6672</v>
      </c>
      <c r="H4824" t="s">
        <v>14524</v>
      </c>
      <c r="I4824" t="s">
        <v>14544</v>
      </c>
      <c r="J4824">
        <v>0</v>
      </c>
      <c r="K4824">
        <v>0</v>
      </c>
      <c r="L4824">
        <v>0</v>
      </c>
      <c r="M4824">
        <v>0</v>
      </c>
      <c r="N4824">
        <v>0</v>
      </c>
      <c r="O4824">
        <v>0</v>
      </c>
    </row>
    <row r="4825" spans="1:15">
      <c r="A4825">
        <v>1429</v>
      </c>
      <c r="B4825">
        <v>6915</v>
      </c>
      <c r="C4825" s="10">
        <v>691511</v>
      </c>
      <c r="D4825" t="s">
        <v>6669</v>
      </c>
      <c r="E4825" t="s">
        <v>14523</v>
      </c>
      <c r="F4825" t="s">
        <v>11094</v>
      </c>
      <c r="G4825" t="s">
        <v>6672</v>
      </c>
      <c r="H4825" t="s">
        <v>14524</v>
      </c>
      <c r="I4825" t="s">
        <v>11095</v>
      </c>
      <c r="J4825">
        <v>0</v>
      </c>
      <c r="K4825">
        <v>0</v>
      </c>
      <c r="L4825">
        <v>1</v>
      </c>
      <c r="M4825">
        <v>0</v>
      </c>
      <c r="N4825">
        <v>0</v>
      </c>
      <c r="O4825">
        <v>0</v>
      </c>
    </row>
    <row r="4826" spans="1:15">
      <c r="A4826">
        <v>1429</v>
      </c>
      <c r="B4826">
        <v>6803</v>
      </c>
      <c r="C4826" s="10">
        <v>680353</v>
      </c>
      <c r="D4826" t="s">
        <v>6669</v>
      </c>
      <c r="E4826" t="s">
        <v>14523</v>
      </c>
      <c r="F4826" t="s">
        <v>14545</v>
      </c>
      <c r="G4826" t="s">
        <v>6672</v>
      </c>
      <c r="H4826" t="s">
        <v>14524</v>
      </c>
      <c r="I4826" t="s">
        <v>14546</v>
      </c>
      <c r="J4826">
        <v>0</v>
      </c>
      <c r="K4826">
        <v>0</v>
      </c>
      <c r="L4826">
        <v>0</v>
      </c>
      <c r="M4826">
        <v>0</v>
      </c>
      <c r="N4826">
        <v>0</v>
      </c>
      <c r="O4826">
        <v>0</v>
      </c>
    </row>
    <row r="4827" spans="1:15">
      <c r="A4827">
        <v>1429</v>
      </c>
      <c r="B4827">
        <v>6915</v>
      </c>
      <c r="C4827" s="10">
        <v>691522</v>
      </c>
      <c r="D4827" t="s">
        <v>6669</v>
      </c>
      <c r="E4827" t="s">
        <v>14523</v>
      </c>
      <c r="F4827" t="s">
        <v>13719</v>
      </c>
      <c r="G4827" t="s">
        <v>6672</v>
      </c>
      <c r="H4827" t="s">
        <v>14524</v>
      </c>
      <c r="I4827" t="s">
        <v>13720</v>
      </c>
      <c r="J4827">
        <v>0</v>
      </c>
      <c r="K4827">
        <v>0</v>
      </c>
      <c r="L4827">
        <v>0</v>
      </c>
      <c r="M4827">
        <v>0</v>
      </c>
      <c r="N4827">
        <v>0</v>
      </c>
      <c r="O4827">
        <v>0</v>
      </c>
    </row>
    <row r="4828" spans="1:15">
      <c r="A4828">
        <v>1429</v>
      </c>
      <c r="B4828">
        <v>6915</v>
      </c>
      <c r="C4828" s="10">
        <v>691521</v>
      </c>
      <c r="D4828" t="s">
        <v>6669</v>
      </c>
      <c r="E4828" t="s">
        <v>14523</v>
      </c>
      <c r="F4828" t="s">
        <v>14087</v>
      </c>
      <c r="G4828" t="s">
        <v>6672</v>
      </c>
      <c r="H4828" t="s">
        <v>14524</v>
      </c>
      <c r="I4828" t="s">
        <v>14088</v>
      </c>
      <c r="J4828">
        <v>0</v>
      </c>
      <c r="K4828">
        <v>0</v>
      </c>
      <c r="L4828">
        <v>1</v>
      </c>
      <c r="M4828">
        <v>0</v>
      </c>
      <c r="N4828">
        <v>0</v>
      </c>
      <c r="O4828">
        <v>0</v>
      </c>
    </row>
    <row r="4829" spans="1:15">
      <c r="A4829">
        <v>1429</v>
      </c>
      <c r="B4829">
        <v>6915</v>
      </c>
      <c r="C4829" s="10">
        <v>691502</v>
      </c>
      <c r="D4829" t="s">
        <v>6669</v>
      </c>
      <c r="E4829" t="s">
        <v>14523</v>
      </c>
      <c r="F4829" t="s">
        <v>14547</v>
      </c>
      <c r="G4829" t="s">
        <v>6672</v>
      </c>
      <c r="H4829" t="s">
        <v>14524</v>
      </c>
      <c r="I4829" t="s">
        <v>14548</v>
      </c>
      <c r="J4829">
        <v>0</v>
      </c>
      <c r="K4829">
        <v>0</v>
      </c>
      <c r="L4829">
        <v>0</v>
      </c>
      <c r="M4829">
        <v>1</v>
      </c>
      <c r="N4829">
        <v>0</v>
      </c>
      <c r="O4829">
        <v>0</v>
      </c>
    </row>
    <row r="4830" spans="1:15">
      <c r="A4830">
        <v>1429</v>
      </c>
      <c r="B4830">
        <v>6803</v>
      </c>
      <c r="C4830" s="10">
        <v>680354</v>
      </c>
      <c r="D4830" t="s">
        <v>6669</v>
      </c>
      <c r="E4830" t="s">
        <v>14523</v>
      </c>
      <c r="F4830" t="s">
        <v>12058</v>
      </c>
      <c r="G4830" t="s">
        <v>6672</v>
      </c>
      <c r="H4830" t="s">
        <v>14524</v>
      </c>
      <c r="I4830" t="s">
        <v>13962</v>
      </c>
      <c r="J4830">
        <v>0</v>
      </c>
      <c r="K4830">
        <v>0</v>
      </c>
      <c r="L4830">
        <v>0</v>
      </c>
      <c r="M4830">
        <v>0</v>
      </c>
      <c r="N4830">
        <v>0</v>
      </c>
      <c r="O4830">
        <v>0</v>
      </c>
    </row>
    <row r="4831" spans="1:15">
      <c r="A4831">
        <v>1429</v>
      </c>
      <c r="B4831">
        <v>6915</v>
      </c>
      <c r="C4831" s="10">
        <v>691526</v>
      </c>
      <c r="D4831" t="s">
        <v>6669</v>
      </c>
      <c r="E4831" t="s">
        <v>14523</v>
      </c>
      <c r="F4831" t="s">
        <v>12066</v>
      </c>
      <c r="G4831" t="s">
        <v>6672</v>
      </c>
      <c r="H4831" t="s">
        <v>14524</v>
      </c>
      <c r="I4831" t="s">
        <v>12067</v>
      </c>
      <c r="J4831">
        <v>0</v>
      </c>
      <c r="K4831">
        <v>0</v>
      </c>
      <c r="L4831">
        <v>0</v>
      </c>
      <c r="M4831">
        <v>0</v>
      </c>
      <c r="N4831">
        <v>0</v>
      </c>
      <c r="O4831">
        <v>0</v>
      </c>
    </row>
    <row r="4832" spans="1:15">
      <c r="A4832">
        <v>1429</v>
      </c>
      <c r="B4832">
        <v>6915</v>
      </c>
      <c r="C4832" s="10">
        <v>691505</v>
      </c>
      <c r="D4832" t="s">
        <v>6669</v>
      </c>
      <c r="E4832" t="s">
        <v>14523</v>
      </c>
      <c r="F4832" t="s">
        <v>14549</v>
      </c>
      <c r="G4832" t="s">
        <v>6672</v>
      </c>
      <c r="H4832" t="s">
        <v>14524</v>
      </c>
      <c r="I4832" t="s">
        <v>10268</v>
      </c>
      <c r="J4832">
        <v>0</v>
      </c>
      <c r="K4832">
        <v>0</v>
      </c>
      <c r="L4832">
        <v>0</v>
      </c>
      <c r="M4832">
        <v>1</v>
      </c>
      <c r="N4832">
        <v>0</v>
      </c>
      <c r="O4832">
        <v>0</v>
      </c>
    </row>
    <row r="4833" spans="1:15">
      <c r="A4833">
        <v>1429</v>
      </c>
      <c r="B4833">
        <v>6915</v>
      </c>
      <c r="C4833" s="10">
        <v>691512</v>
      </c>
      <c r="D4833" t="s">
        <v>6669</v>
      </c>
      <c r="E4833" t="s">
        <v>14523</v>
      </c>
      <c r="F4833" t="s">
        <v>14550</v>
      </c>
      <c r="G4833" t="s">
        <v>6672</v>
      </c>
      <c r="H4833" t="s">
        <v>14524</v>
      </c>
      <c r="I4833" t="s">
        <v>14551</v>
      </c>
      <c r="J4833">
        <v>0</v>
      </c>
      <c r="K4833">
        <v>0</v>
      </c>
      <c r="L4833">
        <v>1</v>
      </c>
      <c r="M4833">
        <v>0</v>
      </c>
      <c r="N4833">
        <v>0</v>
      </c>
      <c r="O4833">
        <v>0</v>
      </c>
    </row>
    <row r="4834" spans="1:15">
      <c r="A4834">
        <v>1429</v>
      </c>
      <c r="B4834">
        <v>6803</v>
      </c>
      <c r="C4834" s="10">
        <v>680362</v>
      </c>
      <c r="D4834" t="s">
        <v>6669</v>
      </c>
      <c r="E4834" t="s">
        <v>14523</v>
      </c>
      <c r="F4834" t="s">
        <v>11010</v>
      </c>
      <c r="G4834" t="s">
        <v>6672</v>
      </c>
      <c r="H4834" t="s">
        <v>14524</v>
      </c>
      <c r="I4834" t="s">
        <v>13563</v>
      </c>
      <c r="J4834">
        <v>0</v>
      </c>
      <c r="K4834">
        <v>0</v>
      </c>
      <c r="L4834">
        <v>0</v>
      </c>
      <c r="M4834">
        <v>0</v>
      </c>
      <c r="N4834">
        <v>0</v>
      </c>
      <c r="O4834">
        <v>0</v>
      </c>
    </row>
    <row r="4835" spans="1:15">
      <c r="A4835">
        <v>1429</v>
      </c>
      <c r="B4835">
        <v>6803</v>
      </c>
      <c r="C4835" s="10">
        <v>680363</v>
      </c>
      <c r="D4835" t="s">
        <v>6669</v>
      </c>
      <c r="E4835" t="s">
        <v>14523</v>
      </c>
      <c r="F4835" t="s">
        <v>14552</v>
      </c>
      <c r="G4835" t="s">
        <v>6672</v>
      </c>
      <c r="H4835" t="s">
        <v>14524</v>
      </c>
      <c r="I4835" t="s">
        <v>14553</v>
      </c>
      <c r="J4835">
        <v>0</v>
      </c>
      <c r="K4835">
        <v>0</v>
      </c>
      <c r="L4835">
        <v>0</v>
      </c>
      <c r="M4835">
        <v>0</v>
      </c>
      <c r="N4835">
        <v>0</v>
      </c>
      <c r="O4835">
        <v>0</v>
      </c>
    </row>
    <row r="4836" spans="1:15">
      <c r="A4836">
        <v>1429</v>
      </c>
      <c r="B4836">
        <v>6915</v>
      </c>
      <c r="C4836" s="10">
        <v>691525</v>
      </c>
      <c r="D4836" t="s">
        <v>6669</v>
      </c>
      <c r="E4836" t="s">
        <v>14523</v>
      </c>
      <c r="F4836" t="s">
        <v>14554</v>
      </c>
      <c r="G4836" t="s">
        <v>6672</v>
      </c>
      <c r="H4836" t="s">
        <v>14524</v>
      </c>
      <c r="I4836" t="s">
        <v>14555</v>
      </c>
      <c r="J4836">
        <v>0</v>
      </c>
      <c r="K4836">
        <v>0</v>
      </c>
      <c r="L4836">
        <v>0</v>
      </c>
      <c r="M4836">
        <v>0</v>
      </c>
      <c r="N4836">
        <v>0</v>
      </c>
      <c r="O4836">
        <v>0</v>
      </c>
    </row>
    <row r="4837" spans="1:15">
      <c r="A4837">
        <v>1429</v>
      </c>
      <c r="B4837">
        <v>6803</v>
      </c>
      <c r="C4837" s="10">
        <v>680355</v>
      </c>
      <c r="D4837" t="s">
        <v>6669</v>
      </c>
      <c r="E4837" t="s">
        <v>14523</v>
      </c>
      <c r="F4837" t="s">
        <v>10273</v>
      </c>
      <c r="G4837" t="s">
        <v>6672</v>
      </c>
      <c r="H4837" t="s">
        <v>14524</v>
      </c>
      <c r="I4837" t="s">
        <v>14070</v>
      </c>
      <c r="J4837">
        <v>0</v>
      </c>
      <c r="K4837">
        <v>0</v>
      </c>
      <c r="L4837">
        <v>0</v>
      </c>
      <c r="M4837">
        <v>0</v>
      </c>
      <c r="N4837">
        <v>0</v>
      </c>
      <c r="O4837">
        <v>0</v>
      </c>
    </row>
    <row r="4838" spans="1:15">
      <c r="A4838">
        <v>1429</v>
      </c>
      <c r="B4838">
        <v>6915</v>
      </c>
      <c r="C4838" s="10">
        <v>691503</v>
      </c>
      <c r="D4838" t="s">
        <v>6669</v>
      </c>
      <c r="E4838" t="s">
        <v>14523</v>
      </c>
      <c r="F4838" t="s">
        <v>11782</v>
      </c>
      <c r="G4838" t="s">
        <v>6672</v>
      </c>
      <c r="H4838" t="s">
        <v>14524</v>
      </c>
      <c r="I4838" t="s">
        <v>11783</v>
      </c>
      <c r="J4838">
        <v>0</v>
      </c>
      <c r="K4838">
        <v>0</v>
      </c>
      <c r="L4838">
        <v>0</v>
      </c>
      <c r="M4838">
        <v>1</v>
      </c>
      <c r="N4838">
        <v>0</v>
      </c>
      <c r="O4838">
        <v>0</v>
      </c>
    </row>
    <row r="4839" spans="1:15">
      <c r="A4839">
        <v>1429</v>
      </c>
      <c r="B4839">
        <v>6803</v>
      </c>
      <c r="C4839" s="10">
        <v>680356</v>
      </c>
      <c r="D4839" t="s">
        <v>6669</v>
      </c>
      <c r="E4839" t="s">
        <v>14523</v>
      </c>
      <c r="F4839" t="s">
        <v>14556</v>
      </c>
      <c r="G4839" t="s">
        <v>6672</v>
      </c>
      <c r="H4839" t="s">
        <v>14524</v>
      </c>
      <c r="I4839" t="s">
        <v>14557</v>
      </c>
      <c r="J4839">
        <v>0</v>
      </c>
      <c r="K4839">
        <v>0</v>
      </c>
      <c r="L4839">
        <v>0</v>
      </c>
      <c r="M4839">
        <v>0</v>
      </c>
      <c r="N4839">
        <v>0</v>
      </c>
      <c r="O4839">
        <v>0</v>
      </c>
    </row>
    <row r="4840" spans="1:15">
      <c r="A4840">
        <v>1429</v>
      </c>
      <c r="B4840">
        <v>6803</v>
      </c>
      <c r="C4840" s="10">
        <v>680357</v>
      </c>
      <c r="D4840" t="s">
        <v>6669</v>
      </c>
      <c r="E4840" t="s">
        <v>14523</v>
      </c>
      <c r="F4840" t="s">
        <v>14558</v>
      </c>
      <c r="G4840" t="s">
        <v>6672</v>
      </c>
      <c r="H4840" t="s">
        <v>14524</v>
      </c>
      <c r="I4840" t="s">
        <v>14559</v>
      </c>
      <c r="J4840">
        <v>0</v>
      </c>
      <c r="K4840">
        <v>0</v>
      </c>
      <c r="L4840">
        <v>0</v>
      </c>
      <c r="M4840">
        <v>0</v>
      </c>
      <c r="N4840">
        <v>0</v>
      </c>
      <c r="O4840">
        <v>0</v>
      </c>
    </row>
    <row r="4841" spans="1:15">
      <c r="A4841">
        <v>1429</v>
      </c>
      <c r="B4841">
        <v>6915</v>
      </c>
      <c r="C4841" s="10">
        <v>691502</v>
      </c>
      <c r="D4841" t="s">
        <v>6669</v>
      </c>
      <c r="E4841" t="s">
        <v>14523</v>
      </c>
      <c r="F4841" t="s">
        <v>14560</v>
      </c>
      <c r="G4841" t="s">
        <v>6672</v>
      </c>
      <c r="H4841" t="s">
        <v>14524</v>
      </c>
      <c r="I4841" t="s">
        <v>14561</v>
      </c>
      <c r="J4841">
        <v>0</v>
      </c>
      <c r="K4841">
        <v>0</v>
      </c>
      <c r="L4841">
        <v>0</v>
      </c>
      <c r="M4841">
        <v>1</v>
      </c>
      <c r="N4841">
        <v>0</v>
      </c>
      <c r="O4841">
        <v>0</v>
      </c>
    </row>
    <row r="4842" spans="1:15">
      <c r="A4842">
        <v>1429</v>
      </c>
      <c r="B4842">
        <v>6915</v>
      </c>
      <c r="C4842" s="10">
        <v>691508</v>
      </c>
      <c r="D4842" t="s">
        <v>6669</v>
      </c>
      <c r="E4842" t="s">
        <v>14523</v>
      </c>
      <c r="F4842" t="s">
        <v>14562</v>
      </c>
      <c r="G4842" t="s">
        <v>6672</v>
      </c>
      <c r="H4842" t="s">
        <v>14524</v>
      </c>
      <c r="I4842" t="s">
        <v>14563</v>
      </c>
      <c r="J4842">
        <v>0</v>
      </c>
      <c r="K4842">
        <v>0</v>
      </c>
      <c r="L4842">
        <v>0</v>
      </c>
      <c r="M4842">
        <v>0</v>
      </c>
      <c r="N4842">
        <v>0</v>
      </c>
      <c r="O4842">
        <v>0</v>
      </c>
    </row>
    <row r="4843" spans="1:15">
      <c r="A4843">
        <v>1430</v>
      </c>
      <c r="B4843">
        <v>6105</v>
      </c>
      <c r="C4843" s="10">
        <v>610500</v>
      </c>
      <c r="D4843" t="s">
        <v>6669</v>
      </c>
      <c r="E4843" t="s">
        <v>14564</v>
      </c>
      <c r="F4843" t="s">
        <v>6671</v>
      </c>
      <c r="G4843" t="s">
        <v>6672</v>
      </c>
      <c r="H4843" t="s">
        <v>14565</v>
      </c>
      <c r="I4843" t="s">
        <v>6674</v>
      </c>
      <c r="J4843">
        <v>0</v>
      </c>
      <c r="K4843">
        <v>0</v>
      </c>
      <c r="L4843">
        <v>0</v>
      </c>
      <c r="M4843">
        <v>0</v>
      </c>
      <c r="N4843">
        <v>0</v>
      </c>
      <c r="O4843">
        <v>0</v>
      </c>
    </row>
    <row r="4844" spans="1:15">
      <c r="A4844">
        <v>1430</v>
      </c>
      <c r="B4844">
        <v>6105</v>
      </c>
      <c r="C4844" s="10">
        <v>610518</v>
      </c>
      <c r="D4844" t="s">
        <v>6669</v>
      </c>
      <c r="E4844" t="s">
        <v>14564</v>
      </c>
      <c r="F4844" t="s">
        <v>8313</v>
      </c>
      <c r="G4844" t="s">
        <v>6672</v>
      </c>
      <c r="H4844" t="s">
        <v>14565</v>
      </c>
      <c r="I4844" t="s">
        <v>8314</v>
      </c>
      <c r="J4844">
        <v>0</v>
      </c>
      <c r="K4844">
        <v>0</v>
      </c>
      <c r="L4844">
        <v>0</v>
      </c>
      <c r="M4844">
        <v>0</v>
      </c>
      <c r="N4844">
        <v>0</v>
      </c>
      <c r="O4844">
        <v>0</v>
      </c>
    </row>
    <row r="4845" spans="1:15">
      <c r="A4845">
        <v>1430</v>
      </c>
      <c r="B4845">
        <v>6105</v>
      </c>
      <c r="C4845" s="10">
        <v>610514</v>
      </c>
      <c r="D4845" t="s">
        <v>6669</v>
      </c>
      <c r="E4845" t="s">
        <v>14564</v>
      </c>
      <c r="F4845" t="s">
        <v>14566</v>
      </c>
      <c r="G4845" t="s">
        <v>6672</v>
      </c>
      <c r="H4845" t="s">
        <v>14565</v>
      </c>
      <c r="I4845" t="s">
        <v>14567</v>
      </c>
      <c r="J4845">
        <v>0</v>
      </c>
      <c r="K4845">
        <v>0</v>
      </c>
      <c r="L4845">
        <v>0</v>
      </c>
      <c r="M4845">
        <v>0</v>
      </c>
      <c r="N4845">
        <v>0</v>
      </c>
      <c r="O4845">
        <v>0</v>
      </c>
    </row>
    <row r="4846" spans="1:15">
      <c r="A4846">
        <v>1430</v>
      </c>
      <c r="B4846">
        <v>6812</v>
      </c>
      <c r="C4846" s="10">
        <v>681231</v>
      </c>
      <c r="D4846" t="s">
        <v>6669</v>
      </c>
      <c r="E4846" t="s">
        <v>14564</v>
      </c>
      <c r="F4846" t="s">
        <v>14568</v>
      </c>
      <c r="G4846" t="s">
        <v>6672</v>
      </c>
      <c r="H4846" t="s">
        <v>14565</v>
      </c>
      <c r="I4846" t="s">
        <v>14569</v>
      </c>
      <c r="J4846">
        <v>0</v>
      </c>
      <c r="K4846">
        <v>0</v>
      </c>
      <c r="L4846">
        <v>0</v>
      </c>
      <c r="M4846">
        <v>0</v>
      </c>
      <c r="N4846">
        <v>0</v>
      </c>
      <c r="O4846">
        <v>0</v>
      </c>
    </row>
    <row r="4847" spans="1:15">
      <c r="A4847">
        <v>1430</v>
      </c>
      <c r="B4847">
        <v>6105</v>
      </c>
      <c r="C4847" s="10">
        <v>610517</v>
      </c>
      <c r="D4847" t="s">
        <v>6669</v>
      </c>
      <c r="E4847" t="s">
        <v>14564</v>
      </c>
      <c r="F4847" t="s">
        <v>7443</v>
      </c>
      <c r="G4847" t="s">
        <v>6672</v>
      </c>
      <c r="H4847" t="s">
        <v>14565</v>
      </c>
      <c r="I4847" t="s">
        <v>7444</v>
      </c>
      <c r="J4847">
        <v>0</v>
      </c>
      <c r="K4847">
        <v>0</v>
      </c>
      <c r="L4847">
        <v>0</v>
      </c>
      <c r="M4847">
        <v>0</v>
      </c>
      <c r="N4847">
        <v>0</v>
      </c>
      <c r="O4847">
        <v>0</v>
      </c>
    </row>
    <row r="4848" spans="1:15">
      <c r="A4848">
        <v>1430</v>
      </c>
      <c r="B4848">
        <v>6105</v>
      </c>
      <c r="C4848" s="10">
        <v>610502</v>
      </c>
      <c r="D4848" t="s">
        <v>6669</v>
      </c>
      <c r="E4848" t="s">
        <v>14564</v>
      </c>
      <c r="F4848" t="s">
        <v>14570</v>
      </c>
      <c r="G4848" t="s">
        <v>6672</v>
      </c>
      <c r="H4848" t="s">
        <v>14565</v>
      </c>
      <c r="I4848" t="s">
        <v>14571</v>
      </c>
      <c r="J4848">
        <v>0</v>
      </c>
      <c r="K4848">
        <v>0</v>
      </c>
      <c r="L4848">
        <v>0</v>
      </c>
      <c r="M4848">
        <v>0</v>
      </c>
      <c r="N4848">
        <v>0</v>
      </c>
      <c r="O4848">
        <v>0</v>
      </c>
    </row>
    <row r="4849" spans="1:15">
      <c r="A4849">
        <v>1430</v>
      </c>
      <c r="B4849">
        <v>6105</v>
      </c>
      <c r="C4849" s="10">
        <v>610527</v>
      </c>
      <c r="D4849" t="s">
        <v>6669</v>
      </c>
      <c r="E4849" t="s">
        <v>14564</v>
      </c>
      <c r="F4849" t="s">
        <v>11728</v>
      </c>
      <c r="G4849" t="s">
        <v>6672</v>
      </c>
      <c r="H4849" t="s">
        <v>14565</v>
      </c>
      <c r="I4849" t="s">
        <v>11729</v>
      </c>
      <c r="J4849">
        <v>0</v>
      </c>
      <c r="K4849">
        <v>0</v>
      </c>
      <c r="L4849">
        <v>0</v>
      </c>
      <c r="M4849">
        <v>0</v>
      </c>
      <c r="N4849">
        <v>0</v>
      </c>
      <c r="O4849">
        <v>0</v>
      </c>
    </row>
    <row r="4850" spans="1:15">
      <c r="A4850">
        <v>1430</v>
      </c>
      <c r="B4850">
        <v>6105</v>
      </c>
      <c r="C4850" s="10">
        <v>610508</v>
      </c>
      <c r="D4850" t="s">
        <v>6669</v>
      </c>
      <c r="E4850" t="s">
        <v>14564</v>
      </c>
      <c r="F4850" t="s">
        <v>14338</v>
      </c>
      <c r="G4850" t="s">
        <v>6672</v>
      </c>
      <c r="H4850" t="s">
        <v>14565</v>
      </c>
      <c r="I4850" t="s">
        <v>14572</v>
      </c>
      <c r="J4850">
        <v>0</v>
      </c>
      <c r="K4850">
        <v>0</v>
      </c>
      <c r="L4850">
        <v>0</v>
      </c>
      <c r="M4850">
        <v>0</v>
      </c>
      <c r="N4850">
        <v>0</v>
      </c>
      <c r="O4850">
        <v>0</v>
      </c>
    </row>
    <row r="4851" spans="1:15">
      <c r="A4851">
        <v>1430</v>
      </c>
      <c r="B4851">
        <v>6105</v>
      </c>
      <c r="C4851" s="10">
        <v>610515</v>
      </c>
      <c r="D4851" t="s">
        <v>6669</v>
      </c>
      <c r="E4851" t="s">
        <v>14564</v>
      </c>
      <c r="F4851" t="s">
        <v>14573</v>
      </c>
      <c r="G4851" t="s">
        <v>6672</v>
      </c>
      <c r="H4851" t="s">
        <v>14565</v>
      </c>
      <c r="I4851" t="s">
        <v>14574</v>
      </c>
      <c r="J4851">
        <v>0</v>
      </c>
      <c r="K4851">
        <v>0</v>
      </c>
      <c r="L4851">
        <v>0</v>
      </c>
      <c r="M4851">
        <v>0</v>
      </c>
      <c r="N4851">
        <v>0</v>
      </c>
      <c r="O4851">
        <v>0</v>
      </c>
    </row>
    <row r="4852" spans="1:15">
      <c r="A4852">
        <v>1430</v>
      </c>
      <c r="B4852">
        <v>6105</v>
      </c>
      <c r="C4852" s="10">
        <v>610505</v>
      </c>
      <c r="D4852" t="s">
        <v>6669</v>
      </c>
      <c r="E4852" t="s">
        <v>14564</v>
      </c>
      <c r="F4852" t="s">
        <v>14575</v>
      </c>
      <c r="G4852" t="s">
        <v>6672</v>
      </c>
      <c r="H4852" t="s">
        <v>14565</v>
      </c>
      <c r="I4852" t="s">
        <v>14576</v>
      </c>
      <c r="J4852">
        <v>0</v>
      </c>
      <c r="K4852">
        <v>0</v>
      </c>
      <c r="L4852">
        <v>0</v>
      </c>
      <c r="M4852">
        <v>0</v>
      </c>
      <c r="N4852">
        <v>0</v>
      </c>
      <c r="O4852">
        <v>0</v>
      </c>
    </row>
    <row r="4853" spans="1:15">
      <c r="A4853">
        <v>1430</v>
      </c>
      <c r="B4853">
        <v>6105</v>
      </c>
      <c r="C4853" s="10">
        <v>610512</v>
      </c>
      <c r="D4853" t="s">
        <v>6669</v>
      </c>
      <c r="E4853" t="s">
        <v>14564</v>
      </c>
      <c r="F4853" t="s">
        <v>14577</v>
      </c>
      <c r="G4853" t="s">
        <v>6672</v>
      </c>
      <c r="H4853" t="s">
        <v>14565</v>
      </c>
      <c r="I4853" t="s">
        <v>14578</v>
      </c>
      <c r="J4853">
        <v>0</v>
      </c>
      <c r="K4853">
        <v>0</v>
      </c>
      <c r="L4853">
        <v>0</v>
      </c>
      <c r="M4853">
        <v>0</v>
      </c>
      <c r="N4853">
        <v>0</v>
      </c>
      <c r="O4853">
        <v>0</v>
      </c>
    </row>
    <row r="4854" spans="1:15">
      <c r="A4854">
        <v>1430</v>
      </c>
      <c r="B4854">
        <v>6105</v>
      </c>
      <c r="C4854" s="10">
        <v>610511</v>
      </c>
      <c r="D4854" t="s">
        <v>6669</v>
      </c>
      <c r="E4854" t="s">
        <v>14564</v>
      </c>
      <c r="F4854" t="s">
        <v>14579</v>
      </c>
      <c r="G4854" t="s">
        <v>6672</v>
      </c>
      <c r="H4854" t="s">
        <v>14565</v>
      </c>
      <c r="I4854" t="s">
        <v>14580</v>
      </c>
      <c r="J4854">
        <v>0</v>
      </c>
      <c r="K4854">
        <v>0</v>
      </c>
      <c r="L4854">
        <v>0</v>
      </c>
      <c r="M4854">
        <v>0</v>
      </c>
      <c r="N4854">
        <v>0</v>
      </c>
      <c r="O4854">
        <v>0</v>
      </c>
    </row>
    <row r="4855" spans="1:15">
      <c r="A4855">
        <v>1430</v>
      </c>
      <c r="B4855">
        <v>6105</v>
      </c>
      <c r="C4855" s="10">
        <v>610523</v>
      </c>
      <c r="D4855" t="s">
        <v>6669</v>
      </c>
      <c r="E4855" t="s">
        <v>14564</v>
      </c>
      <c r="F4855" t="s">
        <v>14581</v>
      </c>
      <c r="G4855" t="s">
        <v>6672</v>
      </c>
      <c r="H4855" t="s">
        <v>14565</v>
      </c>
      <c r="I4855" t="s">
        <v>14582</v>
      </c>
      <c r="J4855">
        <v>0</v>
      </c>
      <c r="K4855">
        <v>0</v>
      </c>
      <c r="L4855">
        <v>0</v>
      </c>
      <c r="M4855">
        <v>0</v>
      </c>
      <c r="N4855">
        <v>0</v>
      </c>
      <c r="O4855">
        <v>0</v>
      </c>
    </row>
    <row r="4856" spans="1:15">
      <c r="A4856">
        <v>1430</v>
      </c>
      <c r="B4856">
        <v>6105</v>
      </c>
      <c r="C4856" s="10">
        <v>610525</v>
      </c>
      <c r="D4856" t="s">
        <v>6669</v>
      </c>
      <c r="E4856" t="s">
        <v>14564</v>
      </c>
      <c r="F4856" t="s">
        <v>8269</v>
      </c>
      <c r="G4856" t="s">
        <v>6672</v>
      </c>
      <c r="H4856" t="s">
        <v>14565</v>
      </c>
      <c r="I4856" t="s">
        <v>13643</v>
      </c>
      <c r="J4856">
        <v>0</v>
      </c>
      <c r="K4856">
        <v>0</v>
      </c>
      <c r="L4856">
        <v>0</v>
      </c>
      <c r="M4856">
        <v>0</v>
      </c>
      <c r="N4856">
        <v>0</v>
      </c>
      <c r="O4856">
        <v>0</v>
      </c>
    </row>
    <row r="4857" spans="1:15">
      <c r="A4857">
        <v>1430</v>
      </c>
      <c r="B4857">
        <v>6105</v>
      </c>
      <c r="C4857" s="10">
        <v>610506</v>
      </c>
      <c r="D4857" t="s">
        <v>6669</v>
      </c>
      <c r="E4857" t="s">
        <v>14564</v>
      </c>
      <c r="F4857" t="s">
        <v>14583</v>
      </c>
      <c r="G4857" t="s">
        <v>6672</v>
      </c>
      <c r="H4857" t="s">
        <v>14565</v>
      </c>
      <c r="I4857" t="s">
        <v>14584</v>
      </c>
      <c r="J4857">
        <v>0</v>
      </c>
      <c r="K4857">
        <v>0</v>
      </c>
      <c r="L4857">
        <v>0</v>
      </c>
      <c r="M4857">
        <v>0</v>
      </c>
      <c r="N4857">
        <v>0</v>
      </c>
      <c r="O4857">
        <v>0</v>
      </c>
    </row>
    <row r="4858" spans="1:15">
      <c r="A4858">
        <v>1430</v>
      </c>
      <c r="B4858">
        <v>6105</v>
      </c>
      <c r="C4858" s="10">
        <v>610501</v>
      </c>
      <c r="D4858" t="s">
        <v>6669</v>
      </c>
      <c r="E4858" t="s">
        <v>14564</v>
      </c>
      <c r="F4858" t="s">
        <v>11637</v>
      </c>
      <c r="G4858" t="s">
        <v>6672</v>
      </c>
      <c r="H4858" t="s">
        <v>14565</v>
      </c>
      <c r="I4858" t="s">
        <v>11638</v>
      </c>
      <c r="J4858">
        <v>0</v>
      </c>
      <c r="K4858">
        <v>0</v>
      </c>
      <c r="L4858">
        <v>0</v>
      </c>
      <c r="M4858">
        <v>0</v>
      </c>
      <c r="N4858">
        <v>0</v>
      </c>
      <c r="O4858">
        <v>0</v>
      </c>
    </row>
    <row r="4859" spans="1:15">
      <c r="A4859">
        <v>1430</v>
      </c>
      <c r="B4859">
        <v>6105</v>
      </c>
      <c r="C4859" s="10">
        <v>610526</v>
      </c>
      <c r="D4859" t="s">
        <v>6669</v>
      </c>
      <c r="E4859" t="s">
        <v>14564</v>
      </c>
      <c r="F4859" t="s">
        <v>14585</v>
      </c>
      <c r="G4859" t="s">
        <v>6672</v>
      </c>
      <c r="H4859" t="s">
        <v>14565</v>
      </c>
      <c r="I4859" t="s">
        <v>14586</v>
      </c>
      <c r="J4859">
        <v>0</v>
      </c>
      <c r="K4859">
        <v>0</v>
      </c>
      <c r="L4859">
        <v>0</v>
      </c>
      <c r="M4859">
        <v>0</v>
      </c>
      <c r="N4859">
        <v>0</v>
      </c>
      <c r="O4859">
        <v>0</v>
      </c>
    </row>
    <row r="4860" spans="1:15">
      <c r="A4860">
        <v>1430</v>
      </c>
      <c r="B4860">
        <v>6105</v>
      </c>
      <c r="C4860" s="10">
        <v>610504</v>
      </c>
      <c r="D4860" t="s">
        <v>6669</v>
      </c>
      <c r="E4860" t="s">
        <v>14564</v>
      </c>
      <c r="F4860" t="s">
        <v>12040</v>
      </c>
      <c r="G4860" t="s">
        <v>6672</v>
      </c>
      <c r="H4860" t="s">
        <v>14565</v>
      </c>
      <c r="I4860" t="s">
        <v>12041</v>
      </c>
      <c r="J4860">
        <v>0</v>
      </c>
      <c r="K4860">
        <v>0</v>
      </c>
      <c r="L4860">
        <v>0</v>
      </c>
      <c r="M4860">
        <v>0</v>
      </c>
      <c r="N4860">
        <v>0</v>
      </c>
      <c r="O4860">
        <v>0</v>
      </c>
    </row>
    <row r="4861" spans="1:15">
      <c r="A4861">
        <v>1430</v>
      </c>
      <c r="B4861">
        <v>6105</v>
      </c>
      <c r="C4861" s="10">
        <v>610516</v>
      </c>
      <c r="D4861" t="s">
        <v>6669</v>
      </c>
      <c r="E4861" t="s">
        <v>14564</v>
      </c>
      <c r="F4861" t="s">
        <v>14587</v>
      </c>
      <c r="G4861" t="s">
        <v>6672</v>
      </c>
      <c r="H4861" t="s">
        <v>14565</v>
      </c>
      <c r="I4861" t="s">
        <v>14588</v>
      </c>
      <c r="J4861">
        <v>0</v>
      </c>
      <c r="K4861">
        <v>0</v>
      </c>
      <c r="L4861">
        <v>0</v>
      </c>
      <c r="M4861">
        <v>0</v>
      </c>
      <c r="N4861">
        <v>0</v>
      </c>
      <c r="O4861">
        <v>0</v>
      </c>
    </row>
    <row r="4862" spans="1:15">
      <c r="A4862">
        <v>1430</v>
      </c>
      <c r="B4862">
        <v>6105</v>
      </c>
      <c r="C4862" s="10">
        <v>610528</v>
      </c>
      <c r="D4862" t="s">
        <v>6669</v>
      </c>
      <c r="E4862" t="s">
        <v>14564</v>
      </c>
      <c r="F4862" t="s">
        <v>14589</v>
      </c>
      <c r="G4862" t="s">
        <v>6672</v>
      </c>
      <c r="H4862" t="s">
        <v>14565</v>
      </c>
      <c r="I4862" t="s">
        <v>14590</v>
      </c>
      <c r="J4862">
        <v>0</v>
      </c>
      <c r="K4862">
        <v>0</v>
      </c>
      <c r="L4862">
        <v>0</v>
      </c>
      <c r="M4862">
        <v>0</v>
      </c>
      <c r="N4862">
        <v>0</v>
      </c>
      <c r="O4862">
        <v>0</v>
      </c>
    </row>
    <row r="4863" spans="1:15">
      <c r="A4863">
        <v>1430</v>
      </c>
      <c r="B4863">
        <v>6105</v>
      </c>
      <c r="C4863" s="10">
        <v>610529</v>
      </c>
      <c r="D4863" t="s">
        <v>6669</v>
      </c>
      <c r="E4863" t="s">
        <v>14564</v>
      </c>
      <c r="F4863" t="s">
        <v>14591</v>
      </c>
      <c r="G4863" t="s">
        <v>6672</v>
      </c>
      <c r="H4863" t="s">
        <v>14565</v>
      </c>
      <c r="I4863" t="s">
        <v>14592</v>
      </c>
      <c r="J4863">
        <v>0</v>
      </c>
      <c r="K4863">
        <v>0</v>
      </c>
      <c r="L4863">
        <v>0</v>
      </c>
      <c r="M4863">
        <v>0</v>
      </c>
      <c r="N4863">
        <v>0</v>
      </c>
      <c r="O4863">
        <v>0</v>
      </c>
    </row>
    <row r="4864" spans="1:15">
      <c r="A4864">
        <v>1430</v>
      </c>
      <c r="B4864">
        <v>6105</v>
      </c>
      <c r="C4864" s="10">
        <v>610522</v>
      </c>
      <c r="D4864" t="s">
        <v>6669</v>
      </c>
      <c r="E4864" t="s">
        <v>14564</v>
      </c>
      <c r="F4864" t="s">
        <v>14593</v>
      </c>
      <c r="G4864" t="s">
        <v>6672</v>
      </c>
      <c r="H4864" t="s">
        <v>14565</v>
      </c>
      <c r="I4864" t="s">
        <v>14594</v>
      </c>
      <c r="J4864">
        <v>0</v>
      </c>
      <c r="K4864">
        <v>0</v>
      </c>
      <c r="L4864">
        <v>0</v>
      </c>
      <c r="M4864">
        <v>0</v>
      </c>
      <c r="N4864">
        <v>0</v>
      </c>
      <c r="O4864">
        <v>0</v>
      </c>
    </row>
    <row r="4865" spans="1:15">
      <c r="A4865">
        <v>1430</v>
      </c>
      <c r="B4865">
        <v>6105</v>
      </c>
      <c r="C4865" s="10">
        <v>610503</v>
      </c>
      <c r="D4865" t="s">
        <v>6669</v>
      </c>
      <c r="E4865" t="s">
        <v>14564</v>
      </c>
      <c r="F4865" t="s">
        <v>13133</v>
      </c>
      <c r="G4865" t="s">
        <v>6672</v>
      </c>
      <c r="H4865" t="s">
        <v>14565</v>
      </c>
      <c r="I4865" t="s">
        <v>13134</v>
      </c>
      <c r="J4865">
        <v>0</v>
      </c>
      <c r="K4865">
        <v>0</v>
      </c>
      <c r="L4865">
        <v>0</v>
      </c>
      <c r="M4865">
        <v>0</v>
      </c>
      <c r="N4865">
        <v>0</v>
      </c>
      <c r="O4865">
        <v>0</v>
      </c>
    </row>
    <row r="4866" spans="1:15">
      <c r="A4866">
        <v>1430</v>
      </c>
      <c r="B4866">
        <v>6105</v>
      </c>
      <c r="C4866" s="10">
        <v>610513</v>
      </c>
      <c r="D4866" t="s">
        <v>6669</v>
      </c>
      <c r="E4866" t="s">
        <v>14564</v>
      </c>
      <c r="F4866" t="s">
        <v>14595</v>
      </c>
      <c r="G4866" t="s">
        <v>6672</v>
      </c>
      <c r="H4866" t="s">
        <v>14565</v>
      </c>
      <c r="I4866" t="s">
        <v>14596</v>
      </c>
      <c r="J4866">
        <v>0</v>
      </c>
      <c r="K4866">
        <v>0</v>
      </c>
      <c r="L4866">
        <v>0</v>
      </c>
      <c r="M4866">
        <v>0</v>
      </c>
      <c r="N4866">
        <v>0</v>
      </c>
      <c r="O4866">
        <v>0</v>
      </c>
    </row>
    <row r="4867" spans="1:15">
      <c r="A4867">
        <v>1430</v>
      </c>
      <c r="B4867">
        <v>6105</v>
      </c>
      <c r="C4867" s="10">
        <v>610521</v>
      </c>
      <c r="D4867" t="s">
        <v>6669</v>
      </c>
      <c r="E4867" t="s">
        <v>14564</v>
      </c>
      <c r="F4867" t="s">
        <v>14597</v>
      </c>
      <c r="G4867" t="s">
        <v>6672</v>
      </c>
      <c r="H4867" t="s">
        <v>14565</v>
      </c>
      <c r="I4867" t="s">
        <v>14598</v>
      </c>
      <c r="J4867">
        <v>0</v>
      </c>
      <c r="K4867">
        <v>0</v>
      </c>
      <c r="L4867">
        <v>0</v>
      </c>
      <c r="M4867">
        <v>0</v>
      </c>
      <c r="N4867">
        <v>0</v>
      </c>
      <c r="O4867">
        <v>0</v>
      </c>
    </row>
    <row r="4868" spans="1:15">
      <c r="A4868">
        <v>1430</v>
      </c>
      <c r="B4868">
        <v>6105</v>
      </c>
      <c r="C4868" s="10">
        <v>610507</v>
      </c>
      <c r="D4868" t="s">
        <v>6669</v>
      </c>
      <c r="E4868" t="s">
        <v>14564</v>
      </c>
      <c r="F4868" t="s">
        <v>14599</v>
      </c>
      <c r="G4868" t="s">
        <v>6672</v>
      </c>
      <c r="H4868" t="s">
        <v>14565</v>
      </c>
      <c r="I4868" t="s">
        <v>14600</v>
      </c>
      <c r="J4868">
        <v>0</v>
      </c>
      <c r="K4868">
        <v>0</v>
      </c>
      <c r="L4868">
        <v>0</v>
      </c>
      <c r="M4868">
        <v>0</v>
      </c>
      <c r="N4868">
        <v>0</v>
      </c>
      <c r="O4868">
        <v>0</v>
      </c>
    </row>
    <row r="4869" spans="1:15">
      <c r="A4869">
        <v>1430</v>
      </c>
      <c r="B4869">
        <v>6105</v>
      </c>
      <c r="C4869" s="10">
        <v>610524</v>
      </c>
      <c r="D4869" t="s">
        <v>6669</v>
      </c>
      <c r="E4869" t="s">
        <v>14564</v>
      </c>
      <c r="F4869" t="s">
        <v>14601</v>
      </c>
      <c r="G4869" t="s">
        <v>6672</v>
      </c>
      <c r="H4869" t="s">
        <v>14565</v>
      </c>
      <c r="I4869" t="s">
        <v>14602</v>
      </c>
      <c r="J4869">
        <v>0</v>
      </c>
      <c r="K4869">
        <v>0</v>
      </c>
      <c r="L4869">
        <v>0</v>
      </c>
      <c r="M4869">
        <v>0</v>
      </c>
      <c r="N4869">
        <v>0</v>
      </c>
      <c r="O4869">
        <v>0</v>
      </c>
    </row>
    <row r="4870" spans="1:15">
      <c r="A4870">
        <v>1431</v>
      </c>
      <c r="B4870">
        <v>6106</v>
      </c>
      <c r="C4870" s="10">
        <v>610600</v>
      </c>
      <c r="D4870" t="s">
        <v>6669</v>
      </c>
      <c r="E4870" t="s">
        <v>14603</v>
      </c>
      <c r="F4870" t="s">
        <v>6671</v>
      </c>
      <c r="G4870" t="s">
        <v>6672</v>
      </c>
      <c r="H4870" t="s">
        <v>14604</v>
      </c>
      <c r="I4870" t="s">
        <v>6674</v>
      </c>
      <c r="J4870">
        <v>0</v>
      </c>
      <c r="K4870">
        <v>0</v>
      </c>
      <c r="L4870">
        <v>0</v>
      </c>
      <c r="M4870">
        <v>0</v>
      </c>
      <c r="N4870">
        <v>0</v>
      </c>
      <c r="O4870">
        <v>0</v>
      </c>
    </row>
    <row r="4871" spans="1:15">
      <c r="A4871">
        <v>1431</v>
      </c>
      <c r="B4871">
        <v>6106</v>
      </c>
      <c r="C4871" s="10">
        <v>610611</v>
      </c>
      <c r="D4871" t="s">
        <v>6669</v>
      </c>
      <c r="E4871" t="s">
        <v>14603</v>
      </c>
      <c r="F4871" t="s">
        <v>14605</v>
      </c>
      <c r="G4871" t="s">
        <v>6672</v>
      </c>
      <c r="H4871" t="s">
        <v>14604</v>
      </c>
      <c r="I4871" t="s">
        <v>14606</v>
      </c>
      <c r="J4871">
        <v>0</v>
      </c>
      <c r="K4871">
        <v>0</v>
      </c>
      <c r="L4871">
        <v>0</v>
      </c>
      <c r="M4871">
        <v>0</v>
      </c>
      <c r="N4871">
        <v>0</v>
      </c>
      <c r="O4871">
        <v>0</v>
      </c>
    </row>
    <row r="4872" spans="1:15">
      <c r="A4872">
        <v>1431</v>
      </c>
      <c r="B4872">
        <v>6106</v>
      </c>
      <c r="C4872" s="10">
        <v>610612</v>
      </c>
      <c r="D4872" t="s">
        <v>6669</v>
      </c>
      <c r="E4872" t="s">
        <v>14603</v>
      </c>
      <c r="F4872" t="s">
        <v>14607</v>
      </c>
      <c r="G4872" t="s">
        <v>6672</v>
      </c>
      <c r="H4872" t="s">
        <v>14604</v>
      </c>
      <c r="I4872" t="s">
        <v>14608</v>
      </c>
      <c r="J4872">
        <v>0</v>
      </c>
      <c r="K4872">
        <v>0</v>
      </c>
      <c r="L4872">
        <v>0</v>
      </c>
      <c r="M4872">
        <v>0</v>
      </c>
      <c r="N4872">
        <v>0</v>
      </c>
      <c r="O4872">
        <v>0</v>
      </c>
    </row>
    <row r="4873" spans="1:15">
      <c r="A4873">
        <v>1431</v>
      </c>
      <c r="B4873">
        <v>6106</v>
      </c>
      <c r="C4873" s="10">
        <v>610613</v>
      </c>
      <c r="D4873" t="s">
        <v>6669</v>
      </c>
      <c r="E4873" t="s">
        <v>14603</v>
      </c>
      <c r="F4873" t="s">
        <v>14609</v>
      </c>
      <c r="G4873" t="s">
        <v>6672</v>
      </c>
      <c r="H4873" t="s">
        <v>14604</v>
      </c>
      <c r="I4873" t="s">
        <v>14610</v>
      </c>
      <c r="J4873">
        <v>0</v>
      </c>
      <c r="K4873">
        <v>0</v>
      </c>
      <c r="L4873">
        <v>0</v>
      </c>
      <c r="M4873">
        <v>0</v>
      </c>
      <c r="N4873">
        <v>0</v>
      </c>
      <c r="O4873">
        <v>0</v>
      </c>
    </row>
    <row r="4874" spans="1:15">
      <c r="A4874">
        <v>1431</v>
      </c>
      <c r="B4874">
        <v>6106</v>
      </c>
      <c r="C4874" s="10">
        <v>610614</v>
      </c>
      <c r="D4874" t="s">
        <v>6669</v>
      </c>
      <c r="E4874" t="s">
        <v>14603</v>
      </c>
      <c r="F4874" t="s">
        <v>14611</v>
      </c>
      <c r="G4874" t="s">
        <v>6672</v>
      </c>
      <c r="H4874" t="s">
        <v>14604</v>
      </c>
      <c r="I4874" t="s">
        <v>14612</v>
      </c>
      <c r="J4874">
        <v>0</v>
      </c>
      <c r="K4874">
        <v>0</v>
      </c>
      <c r="L4874">
        <v>0</v>
      </c>
      <c r="M4874">
        <v>0</v>
      </c>
      <c r="N4874">
        <v>0</v>
      </c>
      <c r="O4874">
        <v>0</v>
      </c>
    </row>
    <row r="4875" spans="1:15">
      <c r="A4875">
        <v>1431</v>
      </c>
      <c r="B4875">
        <v>6106</v>
      </c>
      <c r="C4875" s="10">
        <v>610615</v>
      </c>
      <c r="D4875" t="s">
        <v>6669</v>
      </c>
      <c r="E4875" t="s">
        <v>14603</v>
      </c>
      <c r="F4875" t="s">
        <v>14613</v>
      </c>
      <c r="G4875" t="s">
        <v>6672</v>
      </c>
      <c r="H4875" t="s">
        <v>14604</v>
      </c>
      <c r="I4875" t="s">
        <v>14614</v>
      </c>
      <c r="J4875">
        <v>0</v>
      </c>
      <c r="K4875">
        <v>0</v>
      </c>
      <c r="L4875">
        <v>0</v>
      </c>
      <c r="M4875">
        <v>0</v>
      </c>
      <c r="N4875">
        <v>0</v>
      </c>
      <c r="O4875">
        <v>0</v>
      </c>
    </row>
    <row r="4876" spans="1:15">
      <c r="A4876">
        <v>1431</v>
      </c>
      <c r="B4876">
        <v>6106</v>
      </c>
      <c r="C4876" s="10">
        <v>610616</v>
      </c>
      <c r="D4876" t="s">
        <v>6669</v>
      </c>
      <c r="E4876" t="s">
        <v>14603</v>
      </c>
      <c r="F4876" t="s">
        <v>14615</v>
      </c>
      <c r="G4876" t="s">
        <v>6672</v>
      </c>
      <c r="H4876" t="s">
        <v>14604</v>
      </c>
      <c r="I4876" t="s">
        <v>14616</v>
      </c>
      <c r="J4876">
        <v>0</v>
      </c>
      <c r="K4876">
        <v>0</v>
      </c>
      <c r="L4876">
        <v>0</v>
      </c>
      <c r="M4876">
        <v>0</v>
      </c>
      <c r="N4876">
        <v>0</v>
      </c>
      <c r="O4876">
        <v>0</v>
      </c>
    </row>
    <row r="4877" spans="1:15">
      <c r="A4877">
        <v>1431</v>
      </c>
      <c r="B4877">
        <v>6106</v>
      </c>
      <c r="C4877" s="10">
        <v>610617</v>
      </c>
      <c r="D4877" t="s">
        <v>6669</v>
      </c>
      <c r="E4877" t="s">
        <v>14603</v>
      </c>
      <c r="F4877" t="s">
        <v>14617</v>
      </c>
      <c r="G4877" t="s">
        <v>6672</v>
      </c>
      <c r="H4877" t="s">
        <v>14604</v>
      </c>
      <c r="I4877" t="s">
        <v>14618</v>
      </c>
      <c r="J4877">
        <v>0</v>
      </c>
      <c r="K4877">
        <v>0</v>
      </c>
      <c r="L4877">
        <v>0</v>
      </c>
      <c r="M4877">
        <v>0</v>
      </c>
      <c r="N4877">
        <v>0</v>
      </c>
      <c r="O4877">
        <v>0</v>
      </c>
    </row>
    <row r="4878" spans="1:15">
      <c r="A4878">
        <v>1431</v>
      </c>
      <c r="B4878">
        <v>6106</v>
      </c>
      <c r="C4878" s="10">
        <v>610618</v>
      </c>
      <c r="D4878" t="s">
        <v>6669</v>
      </c>
      <c r="E4878" t="s">
        <v>14603</v>
      </c>
      <c r="F4878" t="s">
        <v>14619</v>
      </c>
      <c r="G4878" t="s">
        <v>6672</v>
      </c>
      <c r="H4878" t="s">
        <v>14604</v>
      </c>
      <c r="I4878" t="s">
        <v>14620</v>
      </c>
      <c r="J4878">
        <v>0</v>
      </c>
      <c r="K4878">
        <v>0</v>
      </c>
      <c r="L4878">
        <v>0</v>
      </c>
      <c r="M4878">
        <v>0</v>
      </c>
      <c r="N4878">
        <v>0</v>
      </c>
      <c r="O4878">
        <v>0</v>
      </c>
    </row>
    <row r="4879" spans="1:15">
      <c r="A4879">
        <v>1431</v>
      </c>
      <c r="B4879">
        <v>6106</v>
      </c>
      <c r="C4879" s="10">
        <v>610621</v>
      </c>
      <c r="D4879" t="s">
        <v>6669</v>
      </c>
      <c r="E4879" t="s">
        <v>14603</v>
      </c>
      <c r="F4879" t="s">
        <v>14621</v>
      </c>
      <c r="G4879" t="s">
        <v>6672</v>
      </c>
      <c r="H4879" t="s">
        <v>14604</v>
      </c>
      <c r="I4879" t="s">
        <v>14622</v>
      </c>
      <c r="J4879">
        <v>0</v>
      </c>
      <c r="K4879">
        <v>0</v>
      </c>
      <c r="L4879">
        <v>0</v>
      </c>
      <c r="M4879">
        <v>0</v>
      </c>
      <c r="N4879">
        <v>0</v>
      </c>
      <c r="O4879">
        <v>0</v>
      </c>
    </row>
    <row r="4880" spans="1:15">
      <c r="A4880">
        <v>1431</v>
      </c>
      <c r="B4880">
        <v>6106</v>
      </c>
      <c r="C4880" s="10">
        <v>610622</v>
      </c>
      <c r="D4880" t="s">
        <v>6669</v>
      </c>
      <c r="E4880" t="s">
        <v>14603</v>
      </c>
      <c r="F4880" t="s">
        <v>14623</v>
      </c>
      <c r="G4880" t="s">
        <v>6672</v>
      </c>
      <c r="H4880" t="s">
        <v>14604</v>
      </c>
      <c r="I4880" t="s">
        <v>14624</v>
      </c>
      <c r="J4880">
        <v>0</v>
      </c>
      <c r="K4880">
        <v>0</v>
      </c>
      <c r="L4880">
        <v>0</v>
      </c>
      <c r="M4880">
        <v>0</v>
      </c>
      <c r="N4880">
        <v>0</v>
      </c>
      <c r="O4880">
        <v>0</v>
      </c>
    </row>
    <row r="4881" spans="1:15">
      <c r="A4881">
        <v>1431</v>
      </c>
      <c r="B4881">
        <v>6106</v>
      </c>
      <c r="C4881" s="10">
        <v>610623</v>
      </c>
      <c r="D4881" t="s">
        <v>6669</v>
      </c>
      <c r="E4881" t="s">
        <v>14603</v>
      </c>
      <c r="F4881" t="s">
        <v>14625</v>
      </c>
      <c r="G4881" t="s">
        <v>6672</v>
      </c>
      <c r="H4881" t="s">
        <v>14604</v>
      </c>
      <c r="I4881" t="s">
        <v>14626</v>
      </c>
      <c r="J4881">
        <v>0</v>
      </c>
      <c r="K4881">
        <v>0</v>
      </c>
      <c r="L4881">
        <v>0</v>
      </c>
      <c r="M4881">
        <v>0</v>
      </c>
      <c r="N4881">
        <v>0</v>
      </c>
      <c r="O4881">
        <v>0</v>
      </c>
    </row>
    <row r="4882" spans="1:15">
      <c r="A4882">
        <v>1431</v>
      </c>
      <c r="B4882">
        <v>6106</v>
      </c>
      <c r="C4882" s="10">
        <v>610601</v>
      </c>
      <c r="D4882" t="s">
        <v>6669</v>
      </c>
      <c r="E4882" t="s">
        <v>14603</v>
      </c>
      <c r="F4882" t="s">
        <v>14627</v>
      </c>
      <c r="G4882" t="s">
        <v>6672</v>
      </c>
      <c r="H4882" t="s">
        <v>14604</v>
      </c>
      <c r="I4882" t="s">
        <v>14628</v>
      </c>
      <c r="J4882">
        <v>0</v>
      </c>
      <c r="K4882">
        <v>0</v>
      </c>
      <c r="L4882">
        <v>0</v>
      </c>
      <c r="M4882">
        <v>0</v>
      </c>
      <c r="N4882">
        <v>0</v>
      </c>
      <c r="O4882">
        <v>0</v>
      </c>
    </row>
    <row r="4883" spans="1:15">
      <c r="A4883">
        <v>1431</v>
      </c>
      <c r="B4883">
        <v>6106</v>
      </c>
      <c r="C4883" s="10">
        <v>610602</v>
      </c>
      <c r="D4883" t="s">
        <v>6669</v>
      </c>
      <c r="E4883" t="s">
        <v>14603</v>
      </c>
      <c r="F4883" t="s">
        <v>14629</v>
      </c>
      <c r="G4883" t="s">
        <v>6672</v>
      </c>
      <c r="H4883" t="s">
        <v>14604</v>
      </c>
      <c r="I4883" t="s">
        <v>14630</v>
      </c>
      <c r="J4883">
        <v>0</v>
      </c>
      <c r="K4883">
        <v>0</v>
      </c>
      <c r="L4883">
        <v>0</v>
      </c>
      <c r="M4883">
        <v>0</v>
      </c>
      <c r="N4883">
        <v>0</v>
      </c>
      <c r="O4883">
        <v>0</v>
      </c>
    </row>
    <row r="4884" spans="1:15">
      <c r="A4884">
        <v>1431</v>
      </c>
      <c r="B4884">
        <v>6106</v>
      </c>
      <c r="C4884" s="10">
        <v>610603</v>
      </c>
      <c r="D4884" t="s">
        <v>6669</v>
      </c>
      <c r="E4884" t="s">
        <v>14603</v>
      </c>
      <c r="F4884" t="s">
        <v>14631</v>
      </c>
      <c r="G4884" t="s">
        <v>6672</v>
      </c>
      <c r="H4884" t="s">
        <v>14604</v>
      </c>
      <c r="I4884" t="s">
        <v>14632</v>
      </c>
      <c r="J4884">
        <v>0</v>
      </c>
      <c r="K4884">
        <v>0</v>
      </c>
      <c r="L4884">
        <v>0</v>
      </c>
      <c r="M4884">
        <v>0</v>
      </c>
      <c r="N4884">
        <v>0</v>
      </c>
      <c r="O4884">
        <v>0</v>
      </c>
    </row>
    <row r="4885" spans="1:15">
      <c r="A4885">
        <v>1432</v>
      </c>
      <c r="B4885">
        <v>7311</v>
      </c>
      <c r="C4885" s="10">
        <v>731100</v>
      </c>
      <c r="D4885" t="s">
        <v>6669</v>
      </c>
      <c r="E4885" t="s">
        <v>14633</v>
      </c>
      <c r="F4885" t="s">
        <v>6671</v>
      </c>
      <c r="G4885" t="s">
        <v>6672</v>
      </c>
      <c r="H4885" t="s">
        <v>14634</v>
      </c>
      <c r="I4885" t="s">
        <v>6674</v>
      </c>
      <c r="J4885">
        <v>0</v>
      </c>
      <c r="K4885">
        <v>0</v>
      </c>
      <c r="L4885">
        <v>0</v>
      </c>
      <c r="M4885">
        <v>0</v>
      </c>
      <c r="N4885">
        <v>0</v>
      </c>
      <c r="O4885">
        <v>0</v>
      </c>
    </row>
    <row r="4886" spans="1:15">
      <c r="A4886">
        <v>1432</v>
      </c>
      <c r="B4886">
        <v>7313</v>
      </c>
      <c r="C4886" s="10">
        <v>731321</v>
      </c>
      <c r="D4886" t="s">
        <v>6669</v>
      </c>
      <c r="E4886" t="s">
        <v>14633</v>
      </c>
      <c r="F4886" t="s">
        <v>14635</v>
      </c>
      <c r="G4886" t="s">
        <v>6672</v>
      </c>
      <c r="H4886" t="s">
        <v>14634</v>
      </c>
      <c r="I4886" t="s">
        <v>14636</v>
      </c>
      <c r="J4886">
        <v>0</v>
      </c>
      <c r="K4886">
        <v>0</v>
      </c>
      <c r="L4886">
        <v>0</v>
      </c>
      <c r="M4886">
        <v>0</v>
      </c>
      <c r="N4886">
        <v>0</v>
      </c>
      <c r="O4886">
        <v>0</v>
      </c>
    </row>
    <row r="4887" spans="1:15">
      <c r="A4887">
        <v>1432</v>
      </c>
      <c r="B4887">
        <v>7311</v>
      </c>
      <c r="C4887" s="10">
        <v>731105</v>
      </c>
      <c r="D4887" t="s">
        <v>6669</v>
      </c>
      <c r="E4887" t="s">
        <v>14633</v>
      </c>
      <c r="F4887" t="s">
        <v>14637</v>
      </c>
      <c r="G4887" t="s">
        <v>6672</v>
      </c>
      <c r="H4887" t="s">
        <v>14634</v>
      </c>
      <c r="I4887" t="s">
        <v>14638</v>
      </c>
      <c r="J4887">
        <v>0</v>
      </c>
      <c r="K4887">
        <v>0</v>
      </c>
      <c r="L4887">
        <v>0</v>
      </c>
      <c r="M4887">
        <v>0</v>
      </c>
      <c r="N4887">
        <v>0</v>
      </c>
      <c r="O4887">
        <v>0</v>
      </c>
    </row>
    <row r="4888" spans="1:15">
      <c r="A4888">
        <v>1432</v>
      </c>
      <c r="B4888">
        <v>7311</v>
      </c>
      <c r="C4888" s="10">
        <v>731101</v>
      </c>
      <c r="D4888" t="s">
        <v>6669</v>
      </c>
      <c r="E4888" t="s">
        <v>14633</v>
      </c>
      <c r="F4888" t="s">
        <v>14639</v>
      </c>
      <c r="G4888" t="s">
        <v>6672</v>
      </c>
      <c r="H4888" t="s">
        <v>14634</v>
      </c>
      <c r="I4888" t="s">
        <v>14640</v>
      </c>
      <c r="J4888">
        <v>0</v>
      </c>
      <c r="K4888">
        <v>0</v>
      </c>
      <c r="L4888">
        <v>0</v>
      </c>
      <c r="M4888">
        <v>0</v>
      </c>
      <c r="N4888">
        <v>0</v>
      </c>
      <c r="O4888">
        <v>0</v>
      </c>
    </row>
    <row r="4889" spans="1:15">
      <c r="A4889">
        <v>1432</v>
      </c>
      <c r="B4889">
        <v>7311</v>
      </c>
      <c r="C4889" s="10">
        <v>731106</v>
      </c>
      <c r="D4889" t="s">
        <v>6669</v>
      </c>
      <c r="E4889" t="s">
        <v>14633</v>
      </c>
      <c r="F4889" t="s">
        <v>14641</v>
      </c>
      <c r="G4889" t="s">
        <v>6672</v>
      </c>
      <c r="H4889" t="s">
        <v>14634</v>
      </c>
      <c r="I4889" t="s">
        <v>14642</v>
      </c>
      <c r="J4889">
        <v>0</v>
      </c>
      <c r="K4889">
        <v>0</v>
      </c>
      <c r="L4889">
        <v>0</v>
      </c>
      <c r="M4889">
        <v>0</v>
      </c>
      <c r="N4889">
        <v>0</v>
      </c>
      <c r="O4889">
        <v>0</v>
      </c>
    </row>
    <row r="4890" spans="1:15">
      <c r="A4890">
        <v>1432</v>
      </c>
      <c r="B4890">
        <v>7311</v>
      </c>
      <c r="C4890" s="10">
        <v>731103</v>
      </c>
      <c r="D4890" t="s">
        <v>6669</v>
      </c>
      <c r="E4890" t="s">
        <v>14633</v>
      </c>
      <c r="F4890" t="s">
        <v>11094</v>
      </c>
      <c r="G4890" t="s">
        <v>6672</v>
      </c>
      <c r="H4890" t="s">
        <v>14634</v>
      </c>
      <c r="I4890" t="s">
        <v>11095</v>
      </c>
      <c r="J4890">
        <v>0</v>
      </c>
      <c r="K4890">
        <v>0</v>
      </c>
      <c r="L4890">
        <v>0</v>
      </c>
      <c r="M4890">
        <v>0</v>
      </c>
      <c r="N4890">
        <v>0</v>
      </c>
      <c r="O4890">
        <v>0</v>
      </c>
    </row>
    <row r="4891" spans="1:15">
      <c r="A4891">
        <v>1432</v>
      </c>
      <c r="B4891">
        <v>7311</v>
      </c>
      <c r="C4891" s="10">
        <v>731107</v>
      </c>
      <c r="D4891" t="s">
        <v>6669</v>
      </c>
      <c r="E4891" t="s">
        <v>14633</v>
      </c>
      <c r="F4891" t="s">
        <v>14643</v>
      </c>
      <c r="G4891" t="s">
        <v>6672</v>
      </c>
      <c r="H4891" t="s">
        <v>14634</v>
      </c>
      <c r="I4891" t="s">
        <v>14644</v>
      </c>
      <c r="J4891">
        <v>0</v>
      </c>
      <c r="K4891">
        <v>0</v>
      </c>
      <c r="L4891">
        <v>0</v>
      </c>
      <c r="M4891">
        <v>0</v>
      </c>
      <c r="N4891">
        <v>0</v>
      </c>
      <c r="O4891">
        <v>0</v>
      </c>
    </row>
    <row r="4892" spans="1:15">
      <c r="A4892">
        <v>1432</v>
      </c>
      <c r="B4892">
        <v>7313</v>
      </c>
      <c r="C4892" s="10">
        <v>731323</v>
      </c>
      <c r="D4892" t="s">
        <v>6669</v>
      </c>
      <c r="E4892" t="s">
        <v>14633</v>
      </c>
      <c r="F4892" t="s">
        <v>12072</v>
      </c>
      <c r="G4892" t="s">
        <v>6672</v>
      </c>
      <c r="H4892" t="s">
        <v>14634</v>
      </c>
      <c r="I4892" t="s">
        <v>12073</v>
      </c>
      <c r="J4892">
        <v>0</v>
      </c>
      <c r="K4892">
        <v>0</v>
      </c>
      <c r="L4892">
        <v>0</v>
      </c>
      <c r="M4892">
        <v>0</v>
      </c>
      <c r="N4892">
        <v>0</v>
      </c>
      <c r="O4892">
        <v>0</v>
      </c>
    </row>
    <row r="4893" spans="1:15">
      <c r="A4893">
        <v>1432</v>
      </c>
      <c r="B4893">
        <v>7826</v>
      </c>
      <c r="C4893" s="10">
        <v>782651</v>
      </c>
      <c r="D4893" t="s">
        <v>6669</v>
      </c>
      <c r="E4893" t="s">
        <v>14633</v>
      </c>
      <c r="F4893" t="s">
        <v>11012</v>
      </c>
      <c r="G4893" t="s">
        <v>6672</v>
      </c>
      <c r="H4893" t="s">
        <v>14634</v>
      </c>
      <c r="I4893" t="s">
        <v>11013</v>
      </c>
      <c r="J4893">
        <v>0</v>
      </c>
      <c r="K4893">
        <v>0</v>
      </c>
      <c r="L4893">
        <v>0</v>
      </c>
      <c r="M4893">
        <v>0</v>
      </c>
      <c r="N4893">
        <v>0</v>
      </c>
      <c r="O4893">
        <v>0</v>
      </c>
    </row>
    <row r="4894" spans="1:15">
      <c r="A4894">
        <v>1432</v>
      </c>
      <c r="B4894">
        <v>7311</v>
      </c>
      <c r="C4894" s="10">
        <v>731102</v>
      </c>
      <c r="D4894" t="s">
        <v>6669</v>
      </c>
      <c r="E4894" t="s">
        <v>14633</v>
      </c>
      <c r="F4894" t="s">
        <v>10291</v>
      </c>
      <c r="G4894" t="s">
        <v>6672</v>
      </c>
      <c r="H4894" t="s">
        <v>14634</v>
      </c>
      <c r="I4894" t="s">
        <v>10292</v>
      </c>
      <c r="J4894">
        <v>0</v>
      </c>
      <c r="K4894">
        <v>0</v>
      </c>
      <c r="L4894">
        <v>0</v>
      </c>
      <c r="M4894">
        <v>0</v>
      </c>
      <c r="N4894">
        <v>0</v>
      </c>
      <c r="O4894">
        <v>0</v>
      </c>
    </row>
    <row r="4895" spans="1:15">
      <c r="A4895">
        <v>1432</v>
      </c>
      <c r="B4895">
        <v>7301</v>
      </c>
      <c r="C4895" s="10">
        <v>730181</v>
      </c>
      <c r="D4895" t="s">
        <v>6669</v>
      </c>
      <c r="E4895" t="s">
        <v>14633</v>
      </c>
      <c r="F4895" t="s">
        <v>14645</v>
      </c>
      <c r="G4895" t="s">
        <v>6672</v>
      </c>
      <c r="H4895" t="s">
        <v>14634</v>
      </c>
      <c r="I4895" t="s">
        <v>14646</v>
      </c>
      <c r="J4895">
        <v>1</v>
      </c>
      <c r="K4895">
        <v>0</v>
      </c>
      <c r="L4895">
        <v>0</v>
      </c>
      <c r="M4895">
        <v>0</v>
      </c>
      <c r="N4895">
        <v>0</v>
      </c>
      <c r="O4895">
        <v>0</v>
      </c>
    </row>
    <row r="4896" spans="1:15">
      <c r="A4896">
        <v>1432</v>
      </c>
      <c r="B4896">
        <v>7311</v>
      </c>
      <c r="C4896" s="10">
        <v>731104</v>
      </c>
      <c r="D4896" t="s">
        <v>6669</v>
      </c>
      <c r="E4896" t="s">
        <v>14633</v>
      </c>
      <c r="F4896" t="s">
        <v>14647</v>
      </c>
      <c r="G4896" t="s">
        <v>6672</v>
      </c>
      <c r="H4896" t="s">
        <v>14634</v>
      </c>
      <c r="I4896" t="s">
        <v>14648</v>
      </c>
      <c r="J4896">
        <v>1</v>
      </c>
      <c r="K4896">
        <v>0</v>
      </c>
      <c r="L4896">
        <v>0</v>
      </c>
      <c r="M4896">
        <v>0</v>
      </c>
      <c r="N4896">
        <v>0</v>
      </c>
      <c r="O4896">
        <v>0</v>
      </c>
    </row>
    <row r="4897" spans="1:15">
      <c r="A4897">
        <v>1432</v>
      </c>
      <c r="B4897">
        <v>7313</v>
      </c>
      <c r="C4897" s="10">
        <v>731322</v>
      </c>
      <c r="D4897" t="s">
        <v>6669</v>
      </c>
      <c r="E4897" t="s">
        <v>14633</v>
      </c>
      <c r="F4897" t="s">
        <v>13261</v>
      </c>
      <c r="G4897" t="s">
        <v>6672</v>
      </c>
      <c r="H4897" t="s">
        <v>14634</v>
      </c>
      <c r="I4897" t="s">
        <v>13262</v>
      </c>
      <c r="J4897">
        <v>0</v>
      </c>
      <c r="K4897">
        <v>0</v>
      </c>
      <c r="L4897">
        <v>0</v>
      </c>
      <c r="M4897">
        <v>0</v>
      </c>
      <c r="N4897">
        <v>0</v>
      </c>
      <c r="O4897">
        <v>0</v>
      </c>
    </row>
    <row r="4898" spans="1:15">
      <c r="A4898">
        <v>1433</v>
      </c>
      <c r="B4898">
        <v>7905</v>
      </c>
      <c r="C4898" s="10">
        <v>790500</v>
      </c>
      <c r="D4898" t="s">
        <v>6669</v>
      </c>
      <c r="E4898" t="s">
        <v>14649</v>
      </c>
      <c r="F4898" t="s">
        <v>6671</v>
      </c>
      <c r="G4898" t="s">
        <v>6672</v>
      </c>
      <c r="H4898" t="s">
        <v>14650</v>
      </c>
      <c r="I4898" t="s">
        <v>6674</v>
      </c>
      <c r="J4898">
        <v>0</v>
      </c>
      <c r="K4898">
        <v>0</v>
      </c>
      <c r="L4898">
        <v>0</v>
      </c>
      <c r="M4898">
        <v>0</v>
      </c>
      <c r="N4898">
        <v>0</v>
      </c>
      <c r="O4898">
        <v>0</v>
      </c>
    </row>
    <row r="4899" spans="1:15">
      <c r="A4899">
        <v>1433</v>
      </c>
      <c r="B4899">
        <v>7905</v>
      </c>
      <c r="C4899" s="10">
        <v>790501</v>
      </c>
      <c r="D4899" t="s">
        <v>6669</v>
      </c>
      <c r="E4899" t="s">
        <v>14649</v>
      </c>
      <c r="F4899" t="s">
        <v>14487</v>
      </c>
      <c r="G4899" t="s">
        <v>6672</v>
      </c>
      <c r="H4899" t="s">
        <v>14650</v>
      </c>
      <c r="I4899" t="s">
        <v>14488</v>
      </c>
      <c r="J4899">
        <v>0</v>
      </c>
      <c r="K4899">
        <v>0</v>
      </c>
      <c r="L4899">
        <v>0</v>
      </c>
      <c r="M4899">
        <v>0</v>
      </c>
      <c r="N4899">
        <v>0</v>
      </c>
      <c r="O4899">
        <v>0</v>
      </c>
    </row>
    <row r="4900" spans="1:15">
      <c r="A4900">
        <v>1433</v>
      </c>
      <c r="B4900">
        <v>7905</v>
      </c>
      <c r="C4900" s="10">
        <v>790502</v>
      </c>
      <c r="D4900" t="s">
        <v>6669</v>
      </c>
      <c r="E4900" t="s">
        <v>14649</v>
      </c>
      <c r="F4900" t="s">
        <v>14489</v>
      </c>
      <c r="G4900" t="s">
        <v>6672</v>
      </c>
      <c r="H4900" t="s">
        <v>14650</v>
      </c>
      <c r="I4900" t="s">
        <v>14490</v>
      </c>
      <c r="J4900">
        <v>0</v>
      </c>
      <c r="K4900">
        <v>0</v>
      </c>
      <c r="L4900">
        <v>0</v>
      </c>
      <c r="M4900">
        <v>0</v>
      </c>
      <c r="N4900">
        <v>0</v>
      </c>
      <c r="O4900">
        <v>0</v>
      </c>
    </row>
    <row r="4901" spans="1:15">
      <c r="A4901">
        <v>1433</v>
      </c>
      <c r="B4901">
        <v>7905</v>
      </c>
      <c r="C4901" s="10">
        <v>790503</v>
      </c>
      <c r="D4901" t="s">
        <v>6669</v>
      </c>
      <c r="E4901" t="s">
        <v>14649</v>
      </c>
      <c r="F4901" t="s">
        <v>14491</v>
      </c>
      <c r="G4901" t="s">
        <v>6672</v>
      </c>
      <c r="H4901" t="s">
        <v>14650</v>
      </c>
      <c r="I4901" t="s">
        <v>14492</v>
      </c>
      <c r="J4901">
        <v>0</v>
      </c>
      <c r="K4901">
        <v>0</v>
      </c>
      <c r="L4901">
        <v>0</v>
      </c>
      <c r="M4901">
        <v>0</v>
      </c>
      <c r="N4901">
        <v>0</v>
      </c>
      <c r="O4901">
        <v>0</v>
      </c>
    </row>
    <row r="4902" spans="1:15">
      <c r="A4902">
        <v>1433</v>
      </c>
      <c r="B4902">
        <v>7905</v>
      </c>
      <c r="C4902" s="10">
        <v>790504</v>
      </c>
      <c r="D4902" t="s">
        <v>6669</v>
      </c>
      <c r="E4902" t="s">
        <v>14649</v>
      </c>
      <c r="F4902" t="s">
        <v>14493</v>
      </c>
      <c r="G4902" t="s">
        <v>6672</v>
      </c>
      <c r="H4902" t="s">
        <v>14650</v>
      </c>
      <c r="I4902" t="s">
        <v>14494</v>
      </c>
      <c r="J4902">
        <v>0</v>
      </c>
      <c r="K4902">
        <v>0</v>
      </c>
      <c r="L4902">
        <v>0</v>
      </c>
      <c r="M4902">
        <v>0</v>
      </c>
      <c r="N4902">
        <v>0</v>
      </c>
      <c r="O4902">
        <v>0</v>
      </c>
    </row>
    <row r="4903" spans="1:15">
      <c r="A4903">
        <v>1433</v>
      </c>
      <c r="B4903">
        <v>7905</v>
      </c>
      <c r="C4903" s="10">
        <v>790505</v>
      </c>
      <c r="D4903" t="s">
        <v>6669</v>
      </c>
      <c r="E4903" t="s">
        <v>14649</v>
      </c>
      <c r="F4903" t="s">
        <v>14495</v>
      </c>
      <c r="G4903" t="s">
        <v>6672</v>
      </c>
      <c r="H4903" t="s">
        <v>14650</v>
      </c>
      <c r="I4903" t="s">
        <v>14496</v>
      </c>
      <c r="J4903">
        <v>0</v>
      </c>
      <c r="K4903">
        <v>0</v>
      </c>
      <c r="L4903">
        <v>0</v>
      </c>
      <c r="M4903">
        <v>0</v>
      </c>
      <c r="N4903">
        <v>0</v>
      </c>
      <c r="O4903">
        <v>0</v>
      </c>
    </row>
    <row r="4904" spans="1:15">
      <c r="A4904">
        <v>1433</v>
      </c>
      <c r="B4904">
        <v>7905</v>
      </c>
      <c r="C4904" s="10">
        <v>790506</v>
      </c>
      <c r="D4904" t="s">
        <v>6669</v>
      </c>
      <c r="E4904" t="s">
        <v>14649</v>
      </c>
      <c r="F4904" t="s">
        <v>14497</v>
      </c>
      <c r="G4904" t="s">
        <v>6672</v>
      </c>
      <c r="H4904" t="s">
        <v>14650</v>
      </c>
      <c r="I4904" t="s">
        <v>14498</v>
      </c>
      <c r="J4904">
        <v>0</v>
      </c>
      <c r="K4904">
        <v>0</v>
      </c>
      <c r="L4904">
        <v>0</v>
      </c>
      <c r="M4904">
        <v>0</v>
      </c>
      <c r="N4904">
        <v>0</v>
      </c>
      <c r="O4904">
        <v>0</v>
      </c>
    </row>
    <row r="4905" spans="1:15">
      <c r="A4905">
        <v>1433</v>
      </c>
      <c r="B4905">
        <v>7905</v>
      </c>
      <c r="C4905" s="10">
        <v>790507</v>
      </c>
      <c r="D4905" t="s">
        <v>6669</v>
      </c>
      <c r="E4905" t="s">
        <v>14649</v>
      </c>
      <c r="F4905" t="s">
        <v>14499</v>
      </c>
      <c r="G4905" t="s">
        <v>6672</v>
      </c>
      <c r="H4905" t="s">
        <v>14650</v>
      </c>
      <c r="I4905" t="s">
        <v>14500</v>
      </c>
      <c r="J4905">
        <v>0</v>
      </c>
      <c r="K4905">
        <v>0</v>
      </c>
      <c r="L4905">
        <v>0</v>
      </c>
      <c r="M4905">
        <v>0</v>
      </c>
      <c r="N4905">
        <v>0</v>
      </c>
      <c r="O4905">
        <v>0</v>
      </c>
    </row>
    <row r="4906" spans="1:15">
      <c r="A4906">
        <v>1433</v>
      </c>
      <c r="B4906">
        <v>7905</v>
      </c>
      <c r="C4906" s="10">
        <v>790508</v>
      </c>
      <c r="D4906" t="s">
        <v>6669</v>
      </c>
      <c r="E4906" t="s">
        <v>14649</v>
      </c>
      <c r="F4906" t="s">
        <v>14501</v>
      </c>
      <c r="G4906" t="s">
        <v>6672</v>
      </c>
      <c r="H4906" t="s">
        <v>14650</v>
      </c>
      <c r="I4906" t="s">
        <v>14502</v>
      </c>
      <c r="J4906">
        <v>0</v>
      </c>
      <c r="K4906">
        <v>0</v>
      </c>
      <c r="L4906">
        <v>0</v>
      </c>
      <c r="M4906">
        <v>0</v>
      </c>
      <c r="N4906">
        <v>0</v>
      </c>
      <c r="O4906">
        <v>0</v>
      </c>
    </row>
    <row r="4907" spans="1:15">
      <c r="A4907">
        <v>1433</v>
      </c>
      <c r="B4907">
        <v>7905</v>
      </c>
      <c r="C4907" s="10">
        <v>790509</v>
      </c>
      <c r="D4907" t="s">
        <v>6669</v>
      </c>
      <c r="E4907" t="s">
        <v>14649</v>
      </c>
      <c r="F4907" t="s">
        <v>14503</v>
      </c>
      <c r="G4907" t="s">
        <v>6672</v>
      </c>
      <c r="H4907" t="s">
        <v>14650</v>
      </c>
      <c r="I4907" t="s">
        <v>14504</v>
      </c>
      <c r="J4907">
        <v>0</v>
      </c>
      <c r="K4907">
        <v>0</v>
      </c>
      <c r="L4907">
        <v>0</v>
      </c>
      <c r="M4907">
        <v>0</v>
      </c>
      <c r="N4907">
        <v>0</v>
      </c>
      <c r="O4907">
        <v>0</v>
      </c>
    </row>
    <row r="4908" spans="1:15">
      <c r="A4908">
        <v>1433</v>
      </c>
      <c r="B4908">
        <v>7905</v>
      </c>
      <c r="C4908" s="10">
        <v>790510</v>
      </c>
      <c r="D4908" t="s">
        <v>6669</v>
      </c>
      <c r="E4908" t="s">
        <v>14649</v>
      </c>
      <c r="F4908" t="s">
        <v>14505</v>
      </c>
      <c r="G4908" t="s">
        <v>6672</v>
      </c>
      <c r="H4908" t="s">
        <v>14650</v>
      </c>
      <c r="I4908" t="s">
        <v>14506</v>
      </c>
      <c r="J4908">
        <v>0</v>
      </c>
      <c r="K4908">
        <v>0</v>
      </c>
      <c r="L4908">
        <v>0</v>
      </c>
      <c r="M4908">
        <v>0</v>
      </c>
      <c r="N4908">
        <v>0</v>
      </c>
      <c r="O4908">
        <v>0</v>
      </c>
    </row>
    <row r="4909" spans="1:15">
      <c r="A4909">
        <v>1433</v>
      </c>
      <c r="B4909">
        <v>7905</v>
      </c>
      <c r="C4909" s="10">
        <v>790511</v>
      </c>
      <c r="D4909" t="s">
        <v>6669</v>
      </c>
      <c r="E4909" t="s">
        <v>14649</v>
      </c>
      <c r="F4909" t="s">
        <v>14507</v>
      </c>
      <c r="G4909" t="s">
        <v>6672</v>
      </c>
      <c r="H4909" t="s">
        <v>14650</v>
      </c>
      <c r="I4909" t="s">
        <v>14508</v>
      </c>
      <c r="J4909">
        <v>0</v>
      </c>
      <c r="K4909">
        <v>0</v>
      </c>
      <c r="L4909">
        <v>0</v>
      </c>
      <c r="M4909">
        <v>0</v>
      </c>
      <c r="N4909">
        <v>0</v>
      </c>
      <c r="O4909">
        <v>0</v>
      </c>
    </row>
    <row r="4910" spans="1:15">
      <c r="A4910">
        <v>1434</v>
      </c>
      <c r="B4910">
        <v>7821</v>
      </c>
      <c r="C4910" s="10">
        <v>782100</v>
      </c>
      <c r="D4910" t="s">
        <v>6669</v>
      </c>
      <c r="E4910" t="s">
        <v>14651</v>
      </c>
      <c r="F4910" t="s">
        <v>6671</v>
      </c>
      <c r="G4910" t="s">
        <v>6672</v>
      </c>
      <c r="H4910" t="s">
        <v>14652</v>
      </c>
      <c r="I4910" t="s">
        <v>6674</v>
      </c>
      <c r="J4910">
        <v>0</v>
      </c>
      <c r="K4910">
        <v>0</v>
      </c>
      <c r="L4910">
        <v>0</v>
      </c>
      <c r="M4910">
        <v>0</v>
      </c>
      <c r="N4910">
        <v>0</v>
      </c>
      <c r="O4910">
        <v>0</v>
      </c>
    </row>
    <row r="4911" spans="1:15">
      <c r="A4911">
        <v>1434</v>
      </c>
      <c r="B4911">
        <v>7821</v>
      </c>
      <c r="C4911" s="10">
        <v>782121</v>
      </c>
      <c r="D4911" t="s">
        <v>6669</v>
      </c>
      <c r="E4911" t="s">
        <v>14651</v>
      </c>
      <c r="F4911" t="s">
        <v>14653</v>
      </c>
      <c r="G4911" t="s">
        <v>6672</v>
      </c>
      <c r="H4911" t="s">
        <v>14652</v>
      </c>
      <c r="I4911" t="s">
        <v>14654</v>
      </c>
      <c r="J4911">
        <v>0</v>
      </c>
      <c r="K4911">
        <v>0</v>
      </c>
      <c r="L4911">
        <v>0</v>
      </c>
      <c r="M4911">
        <v>0</v>
      </c>
      <c r="N4911">
        <v>0</v>
      </c>
      <c r="O4911">
        <v>0</v>
      </c>
    </row>
    <row r="4912" spans="1:15">
      <c r="A4912">
        <v>1434</v>
      </c>
      <c r="B4912">
        <v>7821</v>
      </c>
      <c r="C4912" s="10">
        <v>782122</v>
      </c>
      <c r="D4912" t="s">
        <v>6669</v>
      </c>
      <c r="E4912" t="s">
        <v>14651</v>
      </c>
      <c r="F4912" t="s">
        <v>13000</v>
      </c>
      <c r="G4912" t="s">
        <v>6672</v>
      </c>
      <c r="H4912" t="s">
        <v>14652</v>
      </c>
      <c r="I4912" t="s">
        <v>13001</v>
      </c>
      <c r="J4912">
        <v>0</v>
      </c>
      <c r="K4912">
        <v>0</v>
      </c>
      <c r="L4912">
        <v>0</v>
      </c>
      <c r="M4912">
        <v>0</v>
      </c>
      <c r="N4912">
        <v>0</v>
      </c>
      <c r="O4912">
        <v>0</v>
      </c>
    </row>
    <row r="4913" spans="1:15">
      <c r="A4913">
        <v>1434</v>
      </c>
      <c r="B4913">
        <v>7821</v>
      </c>
      <c r="C4913" s="10">
        <v>782123</v>
      </c>
      <c r="D4913" t="s">
        <v>6669</v>
      </c>
      <c r="E4913" t="s">
        <v>14651</v>
      </c>
      <c r="F4913" t="s">
        <v>8550</v>
      </c>
      <c r="G4913" t="s">
        <v>6672</v>
      </c>
      <c r="H4913" t="s">
        <v>14652</v>
      </c>
      <c r="I4913" t="s">
        <v>8551</v>
      </c>
      <c r="J4913">
        <v>0</v>
      </c>
      <c r="K4913">
        <v>0</v>
      </c>
      <c r="L4913">
        <v>0</v>
      </c>
      <c r="M4913">
        <v>0</v>
      </c>
      <c r="N4913">
        <v>0</v>
      </c>
      <c r="O4913">
        <v>0</v>
      </c>
    </row>
    <row r="4914" spans="1:15">
      <c r="A4914">
        <v>1434</v>
      </c>
      <c r="B4914">
        <v>7821</v>
      </c>
      <c r="C4914" s="10">
        <v>782124</v>
      </c>
      <c r="D4914" t="s">
        <v>6669</v>
      </c>
      <c r="E4914" t="s">
        <v>14651</v>
      </c>
      <c r="F4914" t="s">
        <v>14655</v>
      </c>
      <c r="G4914" t="s">
        <v>6672</v>
      </c>
      <c r="H4914" t="s">
        <v>14652</v>
      </c>
      <c r="I4914" t="s">
        <v>14656</v>
      </c>
      <c r="J4914">
        <v>0</v>
      </c>
      <c r="K4914">
        <v>0</v>
      </c>
      <c r="L4914">
        <v>0</v>
      </c>
      <c r="M4914">
        <v>0</v>
      </c>
      <c r="N4914">
        <v>0</v>
      </c>
      <c r="O4914">
        <v>0</v>
      </c>
    </row>
    <row r="4915" spans="1:15">
      <c r="A4915">
        <v>1434</v>
      </c>
      <c r="B4915">
        <v>7821</v>
      </c>
      <c r="C4915" s="10">
        <v>782111</v>
      </c>
      <c r="D4915" t="s">
        <v>6669</v>
      </c>
      <c r="E4915" t="s">
        <v>14651</v>
      </c>
      <c r="F4915" t="s">
        <v>14657</v>
      </c>
      <c r="G4915" t="s">
        <v>6672</v>
      </c>
      <c r="H4915" t="s">
        <v>14652</v>
      </c>
      <c r="I4915" t="s">
        <v>14658</v>
      </c>
      <c r="J4915">
        <v>0</v>
      </c>
      <c r="K4915">
        <v>0</v>
      </c>
      <c r="L4915">
        <v>0</v>
      </c>
      <c r="M4915">
        <v>0</v>
      </c>
      <c r="N4915">
        <v>0</v>
      </c>
      <c r="O4915">
        <v>0</v>
      </c>
    </row>
    <row r="4916" spans="1:15">
      <c r="A4916">
        <v>1434</v>
      </c>
      <c r="B4916">
        <v>7821</v>
      </c>
      <c r="C4916" s="10">
        <v>782112</v>
      </c>
      <c r="D4916" t="s">
        <v>6669</v>
      </c>
      <c r="E4916" t="s">
        <v>14651</v>
      </c>
      <c r="F4916" t="s">
        <v>14659</v>
      </c>
      <c r="G4916" t="s">
        <v>6672</v>
      </c>
      <c r="H4916" t="s">
        <v>14652</v>
      </c>
      <c r="I4916" t="s">
        <v>14660</v>
      </c>
      <c r="J4916">
        <v>0</v>
      </c>
      <c r="K4916">
        <v>0</v>
      </c>
      <c r="L4916">
        <v>0</v>
      </c>
      <c r="M4916">
        <v>0</v>
      </c>
      <c r="N4916">
        <v>0</v>
      </c>
      <c r="O4916">
        <v>0</v>
      </c>
    </row>
    <row r="4917" spans="1:15">
      <c r="A4917">
        <v>1434</v>
      </c>
      <c r="B4917">
        <v>7821</v>
      </c>
      <c r="C4917" s="10">
        <v>782101</v>
      </c>
      <c r="D4917" t="s">
        <v>6669</v>
      </c>
      <c r="E4917" t="s">
        <v>14651</v>
      </c>
      <c r="F4917" t="s">
        <v>11344</v>
      </c>
      <c r="G4917" t="s">
        <v>6672</v>
      </c>
      <c r="H4917" t="s">
        <v>14652</v>
      </c>
      <c r="I4917" t="s">
        <v>11345</v>
      </c>
      <c r="J4917">
        <v>0</v>
      </c>
      <c r="K4917">
        <v>0</v>
      </c>
      <c r="L4917">
        <v>0</v>
      </c>
      <c r="M4917">
        <v>0</v>
      </c>
      <c r="N4917">
        <v>0</v>
      </c>
      <c r="O4917">
        <v>0</v>
      </c>
    </row>
    <row r="4918" spans="1:15">
      <c r="A4918">
        <v>1434</v>
      </c>
      <c r="B4918">
        <v>7821</v>
      </c>
      <c r="C4918" s="10">
        <v>782102</v>
      </c>
      <c r="D4918" t="s">
        <v>6669</v>
      </c>
      <c r="E4918" t="s">
        <v>14651</v>
      </c>
      <c r="F4918" t="s">
        <v>11346</v>
      </c>
      <c r="G4918" t="s">
        <v>6672</v>
      </c>
      <c r="H4918" t="s">
        <v>14652</v>
      </c>
      <c r="I4918" t="s">
        <v>11347</v>
      </c>
      <c r="J4918">
        <v>0</v>
      </c>
      <c r="K4918">
        <v>0</v>
      </c>
      <c r="L4918">
        <v>0</v>
      </c>
      <c r="M4918">
        <v>0</v>
      </c>
      <c r="N4918">
        <v>0</v>
      </c>
      <c r="O4918">
        <v>0</v>
      </c>
    </row>
    <row r="4919" spans="1:15">
      <c r="A4919">
        <v>1434</v>
      </c>
      <c r="B4919">
        <v>7821</v>
      </c>
      <c r="C4919" s="10">
        <v>782103</v>
      </c>
      <c r="D4919" t="s">
        <v>6669</v>
      </c>
      <c r="E4919" t="s">
        <v>14651</v>
      </c>
      <c r="F4919" t="s">
        <v>11348</v>
      </c>
      <c r="G4919" t="s">
        <v>6672</v>
      </c>
      <c r="H4919" t="s">
        <v>14652</v>
      </c>
      <c r="I4919" t="s">
        <v>11349</v>
      </c>
      <c r="J4919">
        <v>0</v>
      </c>
      <c r="K4919">
        <v>0</v>
      </c>
      <c r="L4919">
        <v>0</v>
      </c>
      <c r="M4919">
        <v>0</v>
      </c>
      <c r="N4919">
        <v>0</v>
      </c>
      <c r="O4919">
        <v>0</v>
      </c>
    </row>
    <row r="4920" spans="1:15">
      <c r="A4920">
        <v>1434</v>
      </c>
      <c r="B4920">
        <v>7821</v>
      </c>
      <c r="C4920" s="10">
        <v>782104</v>
      </c>
      <c r="D4920" t="s">
        <v>6669</v>
      </c>
      <c r="E4920" t="s">
        <v>14651</v>
      </c>
      <c r="F4920" t="s">
        <v>11350</v>
      </c>
      <c r="G4920" t="s">
        <v>6672</v>
      </c>
      <c r="H4920" t="s">
        <v>14652</v>
      </c>
      <c r="I4920" t="s">
        <v>11351</v>
      </c>
      <c r="J4920">
        <v>0</v>
      </c>
      <c r="K4920">
        <v>0</v>
      </c>
      <c r="L4920">
        <v>0</v>
      </c>
      <c r="M4920">
        <v>0</v>
      </c>
      <c r="N4920">
        <v>0</v>
      </c>
      <c r="O4920">
        <v>0</v>
      </c>
    </row>
    <row r="4921" spans="1:15">
      <c r="A4921">
        <v>1434</v>
      </c>
      <c r="B4921">
        <v>7821</v>
      </c>
      <c r="C4921" s="10">
        <v>782105</v>
      </c>
      <c r="D4921" t="s">
        <v>6669</v>
      </c>
      <c r="E4921" t="s">
        <v>14651</v>
      </c>
      <c r="F4921" t="s">
        <v>11352</v>
      </c>
      <c r="G4921" t="s">
        <v>6672</v>
      </c>
      <c r="H4921" t="s">
        <v>14652</v>
      </c>
      <c r="I4921" t="s">
        <v>11353</v>
      </c>
      <c r="J4921">
        <v>0</v>
      </c>
      <c r="K4921">
        <v>0</v>
      </c>
      <c r="L4921">
        <v>0</v>
      </c>
      <c r="M4921">
        <v>0</v>
      </c>
      <c r="N4921">
        <v>0</v>
      </c>
      <c r="O4921">
        <v>0</v>
      </c>
    </row>
    <row r="4922" spans="1:15">
      <c r="A4922">
        <v>1434</v>
      </c>
      <c r="B4922">
        <v>7821</v>
      </c>
      <c r="C4922" s="10">
        <v>782106</v>
      </c>
      <c r="D4922" t="s">
        <v>6669</v>
      </c>
      <c r="E4922" t="s">
        <v>14651</v>
      </c>
      <c r="F4922" t="s">
        <v>11354</v>
      </c>
      <c r="G4922" t="s">
        <v>6672</v>
      </c>
      <c r="H4922" t="s">
        <v>14652</v>
      </c>
      <c r="I4922" t="s">
        <v>11355</v>
      </c>
      <c r="J4922">
        <v>0</v>
      </c>
      <c r="K4922">
        <v>0</v>
      </c>
      <c r="L4922">
        <v>0</v>
      </c>
      <c r="M4922">
        <v>0</v>
      </c>
      <c r="N4922">
        <v>0</v>
      </c>
      <c r="O4922">
        <v>0</v>
      </c>
    </row>
    <row r="4923" spans="1:15">
      <c r="A4923">
        <v>1434</v>
      </c>
      <c r="B4923">
        <v>7821</v>
      </c>
      <c r="C4923" s="10">
        <v>782107</v>
      </c>
      <c r="D4923" t="s">
        <v>6669</v>
      </c>
      <c r="E4923" t="s">
        <v>14651</v>
      </c>
      <c r="F4923" t="s">
        <v>11356</v>
      </c>
      <c r="G4923" t="s">
        <v>6672</v>
      </c>
      <c r="H4923" t="s">
        <v>14652</v>
      </c>
      <c r="I4923" t="s">
        <v>11357</v>
      </c>
      <c r="J4923">
        <v>0</v>
      </c>
      <c r="K4923">
        <v>0</v>
      </c>
      <c r="L4923">
        <v>0</v>
      </c>
      <c r="M4923">
        <v>0</v>
      </c>
      <c r="N4923">
        <v>0</v>
      </c>
      <c r="O4923">
        <v>0</v>
      </c>
    </row>
    <row r="4924" spans="1:15">
      <c r="A4924">
        <v>1434</v>
      </c>
      <c r="B4924">
        <v>7821</v>
      </c>
      <c r="C4924" s="10">
        <v>782108</v>
      </c>
      <c r="D4924" t="s">
        <v>6669</v>
      </c>
      <c r="E4924" t="s">
        <v>14651</v>
      </c>
      <c r="F4924" t="s">
        <v>11358</v>
      </c>
      <c r="G4924" t="s">
        <v>6672</v>
      </c>
      <c r="H4924" t="s">
        <v>14652</v>
      </c>
      <c r="I4924" t="s">
        <v>11359</v>
      </c>
      <c r="J4924">
        <v>0</v>
      </c>
      <c r="K4924">
        <v>0</v>
      </c>
      <c r="L4924">
        <v>0</v>
      </c>
      <c r="M4924">
        <v>0</v>
      </c>
      <c r="N4924">
        <v>0</v>
      </c>
      <c r="O4924">
        <v>0</v>
      </c>
    </row>
    <row r="4925" spans="1:15">
      <c r="A4925">
        <v>1434</v>
      </c>
      <c r="B4925">
        <v>7821</v>
      </c>
      <c r="C4925" s="10">
        <v>782109</v>
      </c>
      <c r="D4925" t="s">
        <v>6669</v>
      </c>
      <c r="E4925" t="s">
        <v>14651</v>
      </c>
      <c r="F4925" t="s">
        <v>12242</v>
      </c>
      <c r="G4925" t="s">
        <v>6672</v>
      </c>
      <c r="H4925" t="s">
        <v>14652</v>
      </c>
      <c r="I4925" t="s">
        <v>14661</v>
      </c>
      <c r="J4925">
        <v>0</v>
      </c>
      <c r="K4925">
        <v>0</v>
      </c>
      <c r="L4925">
        <v>0</v>
      </c>
      <c r="M4925">
        <v>0</v>
      </c>
      <c r="N4925">
        <v>0</v>
      </c>
      <c r="O4925">
        <v>0</v>
      </c>
    </row>
    <row r="4926" spans="1:15">
      <c r="A4926">
        <v>1436</v>
      </c>
      <c r="B4926">
        <v>7826</v>
      </c>
      <c r="C4926" s="10">
        <v>782600</v>
      </c>
      <c r="D4926" t="s">
        <v>6669</v>
      </c>
      <c r="E4926" t="s">
        <v>14662</v>
      </c>
      <c r="F4926" t="s">
        <v>6671</v>
      </c>
      <c r="G4926" t="s">
        <v>6672</v>
      </c>
      <c r="H4926" t="s">
        <v>14663</v>
      </c>
      <c r="I4926" t="s">
        <v>6674</v>
      </c>
      <c r="J4926">
        <v>0</v>
      </c>
      <c r="K4926">
        <v>0</v>
      </c>
      <c r="L4926">
        <v>0</v>
      </c>
      <c r="M4926">
        <v>0</v>
      </c>
      <c r="N4926">
        <v>0</v>
      </c>
      <c r="O4926">
        <v>0</v>
      </c>
    </row>
    <row r="4927" spans="1:15">
      <c r="A4927">
        <v>1436</v>
      </c>
      <c r="B4927">
        <v>7826</v>
      </c>
      <c r="C4927" s="10">
        <v>782631</v>
      </c>
      <c r="D4927" t="s">
        <v>6669</v>
      </c>
      <c r="E4927" t="s">
        <v>14662</v>
      </c>
      <c r="F4927" t="s">
        <v>14664</v>
      </c>
      <c r="G4927" t="s">
        <v>6672</v>
      </c>
      <c r="H4927" t="s">
        <v>14663</v>
      </c>
      <c r="I4927" t="s">
        <v>14665</v>
      </c>
      <c r="J4927">
        <v>0</v>
      </c>
      <c r="K4927">
        <v>0</v>
      </c>
      <c r="L4927">
        <v>0</v>
      </c>
      <c r="M4927">
        <v>0</v>
      </c>
      <c r="N4927">
        <v>0</v>
      </c>
      <c r="O4927">
        <v>0</v>
      </c>
    </row>
    <row r="4928" spans="1:15">
      <c r="A4928">
        <v>1436</v>
      </c>
      <c r="B4928">
        <v>7826</v>
      </c>
      <c r="C4928" s="10">
        <v>782632</v>
      </c>
      <c r="D4928" t="s">
        <v>6669</v>
      </c>
      <c r="E4928" t="s">
        <v>14662</v>
      </c>
      <c r="F4928" t="s">
        <v>14666</v>
      </c>
      <c r="G4928" t="s">
        <v>6672</v>
      </c>
      <c r="H4928" t="s">
        <v>14663</v>
      </c>
      <c r="I4928" t="s">
        <v>14667</v>
      </c>
      <c r="J4928">
        <v>0</v>
      </c>
      <c r="K4928">
        <v>0</v>
      </c>
      <c r="L4928">
        <v>0</v>
      </c>
      <c r="M4928">
        <v>0</v>
      </c>
      <c r="N4928">
        <v>0</v>
      </c>
      <c r="O4928">
        <v>0</v>
      </c>
    </row>
    <row r="4929" spans="1:15">
      <c r="A4929">
        <v>1436</v>
      </c>
      <c r="B4929">
        <v>7826</v>
      </c>
      <c r="C4929" s="10">
        <v>782633</v>
      </c>
      <c r="D4929" t="s">
        <v>6669</v>
      </c>
      <c r="E4929" t="s">
        <v>14662</v>
      </c>
      <c r="F4929" t="s">
        <v>14668</v>
      </c>
      <c r="G4929" t="s">
        <v>6672</v>
      </c>
      <c r="H4929" t="s">
        <v>14663</v>
      </c>
      <c r="I4929" t="s">
        <v>14669</v>
      </c>
      <c r="J4929">
        <v>0</v>
      </c>
      <c r="K4929">
        <v>0</v>
      </c>
      <c r="L4929">
        <v>0</v>
      </c>
      <c r="M4929">
        <v>0</v>
      </c>
      <c r="N4929">
        <v>0</v>
      </c>
      <c r="O4929">
        <v>0</v>
      </c>
    </row>
    <row r="4930" spans="1:15">
      <c r="A4930">
        <v>1436</v>
      </c>
      <c r="B4930">
        <v>7826</v>
      </c>
      <c r="C4930" s="10">
        <v>782634</v>
      </c>
      <c r="D4930" t="s">
        <v>6669</v>
      </c>
      <c r="E4930" t="s">
        <v>14662</v>
      </c>
      <c r="F4930" t="s">
        <v>14670</v>
      </c>
      <c r="G4930" t="s">
        <v>6672</v>
      </c>
      <c r="H4930" t="s">
        <v>14663</v>
      </c>
      <c r="I4930" t="s">
        <v>14671</v>
      </c>
      <c r="J4930">
        <v>0</v>
      </c>
      <c r="K4930">
        <v>0</v>
      </c>
      <c r="L4930">
        <v>0</v>
      </c>
      <c r="M4930">
        <v>0</v>
      </c>
      <c r="N4930">
        <v>0</v>
      </c>
      <c r="O4930">
        <v>0</v>
      </c>
    </row>
    <row r="4931" spans="1:15">
      <c r="A4931">
        <v>1436</v>
      </c>
      <c r="B4931">
        <v>7825</v>
      </c>
      <c r="C4931" s="10">
        <v>782531</v>
      </c>
      <c r="D4931" t="s">
        <v>6669</v>
      </c>
      <c r="E4931" t="s">
        <v>14662</v>
      </c>
      <c r="F4931" t="s">
        <v>14672</v>
      </c>
      <c r="G4931" t="s">
        <v>6672</v>
      </c>
      <c r="H4931" t="s">
        <v>14663</v>
      </c>
      <c r="I4931" t="s">
        <v>14673</v>
      </c>
      <c r="J4931">
        <v>1</v>
      </c>
      <c r="K4931">
        <v>0</v>
      </c>
      <c r="L4931">
        <v>0</v>
      </c>
      <c r="M4931">
        <v>0</v>
      </c>
      <c r="N4931">
        <v>0</v>
      </c>
      <c r="O4931">
        <v>0</v>
      </c>
    </row>
    <row r="4932" spans="1:15">
      <c r="A4932">
        <v>1436</v>
      </c>
      <c r="B4932">
        <v>7826</v>
      </c>
      <c r="C4932" s="10">
        <v>782635</v>
      </c>
      <c r="D4932" t="s">
        <v>6669</v>
      </c>
      <c r="E4932" t="s">
        <v>14662</v>
      </c>
      <c r="F4932" t="s">
        <v>14674</v>
      </c>
      <c r="G4932" t="s">
        <v>6672</v>
      </c>
      <c r="H4932" t="s">
        <v>14663</v>
      </c>
      <c r="I4932" t="s">
        <v>14675</v>
      </c>
      <c r="J4932">
        <v>1</v>
      </c>
      <c r="K4932">
        <v>0</v>
      </c>
      <c r="L4932">
        <v>0</v>
      </c>
      <c r="M4932">
        <v>0</v>
      </c>
      <c r="N4932">
        <v>0</v>
      </c>
      <c r="O4932">
        <v>0</v>
      </c>
    </row>
    <row r="4933" spans="1:15">
      <c r="A4933">
        <v>1436</v>
      </c>
      <c r="B4933">
        <v>7826</v>
      </c>
      <c r="C4933" s="10">
        <v>782636</v>
      </c>
      <c r="D4933" t="s">
        <v>6669</v>
      </c>
      <c r="E4933" t="s">
        <v>14662</v>
      </c>
      <c r="F4933" t="s">
        <v>14676</v>
      </c>
      <c r="G4933" t="s">
        <v>6672</v>
      </c>
      <c r="H4933" t="s">
        <v>14663</v>
      </c>
      <c r="I4933" t="s">
        <v>14677</v>
      </c>
      <c r="J4933">
        <v>0</v>
      </c>
      <c r="K4933">
        <v>0</v>
      </c>
      <c r="L4933">
        <v>0</v>
      </c>
      <c r="M4933">
        <v>0</v>
      </c>
      <c r="N4933">
        <v>0</v>
      </c>
      <c r="O4933">
        <v>0</v>
      </c>
    </row>
    <row r="4934" spans="1:15">
      <c r="A4934">
        <v>1436</v>
      </c>
      <c r="B4934">
        <v>7826</v>
      </c>
      <c r="C4934" s="10">
        <v>782637</v>
      </c>
      <c r="D4934" t="s">
        <v>6669</v>
      </c>
      <c r="E4934" t="s">
        <v>14662</v>
      </c>
      <c r="F4934" t="s">
        <v>14678</v>
      </c>
      <c r="G4934" t="s">
        <v>6672</v>
      </c>
      <c r="H4934" t="s">
        <v>14663</v>
      </c>
      <c r="I4934" t="s">
        <v>14679</v>
      </c>
      <c r="J4934">
        <v>0</v>
      </c>
      <c r="K4934">
        <v>0</v>
      </c>
      <c r="L4934">
        <v>0</v>
      </c>
      <c r="M4934">
        <v>0</v>
      </c>
      <c r="N4934">
        <v>0</v>
      </c>
      <c r="O4934">
        <v>0</v>
      </c>
    </row>
    <row r="4935" spans="1:15">
      <c r="A4935">
        <v>1436</v>
      </c>
      <c r="B4935">
        <v>7826</v>
      </c>
      <c r="C4935" s="10">
        <v>782638</v>
      </c>
      <c r="D4935" t="s">
        <v>6669</v>
      </c>
      <c r="E4935" t="s">
        <v>14662</v>
      </c>
      <c r="F4935" t="s">
        <v>14680</v>
      </c>
      <c r="G4935" t="s">
        <v>6672</v>
      </c>
      <c r="H4935" t="s">
        <v>14663</v>
      </c>
      <c r="I4935" t="s">
        <v>14681</v>
      </c>
      <c r="J4935">
        <v>0</v>
      </c>
      <c r="K4935">
        <v>0</v>
      </c>
      <c r="L4935">
        <v>0</v>
      </c>
      <c r="M4935">
        <v>0</v>
      </c>
      <c r="N4935">
        <v>0</v>
      </c>
      <c r="O4935">
        <v>0</v>
      </c>
    </row>
    <row r="4936" spans="1:15">
      <c r="A4936">
        <v>1436</v>
      </c>
      <c r="B4936">
        <v>7826</v>
      </c>
      <c r="C4936" s="10">
        <v>782639</v>
      </c>
      <c r="D4936" t="s">
        <v>6669</v>
      </c>
      <c r="E4936" t="s">
        <v>14662</v>
      </c>
      <c r="F4936" t="s">
        <v>14682</v>
      </c>
      <c r="G4936" t="s">
        <v>6672</v>
      </c>
      <c r="H4936" t="s">
        <v>14663</v>
      </c>
      <c r="I4936" t="s">
        <v>14683</v>
      </c>
      <c r="J4936">
        <v>0</v>
      </c>
      <c r="K4936">
        <v>0</v>
      </c>
      <c r="L4936">
        <v>0</v>
      </c>
      <c r="M4936">
        <v>0</v>
      </c>
      <c r="N4936">
        <v>0</v>
      </c>
      <c r="O4936">
        <v>0</v>
      </c>
    </row>
    <row r="4937" spans="1:15">
      <c r="A4937">
        <v>1436</v>
      </c>
      <c r="B4937">
        <v>7826</v>
      </c>
      <c r="C4937" s="10">
        <v>782641</v>
      </c>
      <c r="D4937" t="s">
        <v>6669</v>
      </c>
      <c r="E4937" t="s">
        <v>14662</v>
      </c>
      <c r="F4937" t="s">
        <v>14684</v>
      </c>
      <c r="G4937" t="s">
        <v>6672</v>
      </c>
      <c r="H4937" t="s">
        <v>14663</v>
      </c>
      <c r="I4937" t="s">
        <v>14685</v>
      </c>
      <c r="J4937">
        <v>0</v>
      </c>
      <c r="K4937">
        <v>0</v>
      </c>
      <c r="L4937">
        <v>0</v>
      </c>
      <c r="M4937">
        <v>0</v>
      </c>
      <c r="N4937">
        <v>0</v>
      </c>
      <c r="O4937">
        <v>0</v>
      </c>
    </row>
    <row r="4938" spans="1:15">
      <c r="A4938">
        <v>1436</v>
      </c>
      <c r="B4938">
        <v>7826</v>
      </c>
      <c r="C4938" s="10">
        <v>782642</v>
      </c>
      <c r="D4938" t="s">
        <v>6669</v>
      </c>
      <c r="E4938" t="s">
        <v>14662</v>
      </c>
      <c r="F4938" t="s">
        <v>14686</v>
      </c>
      <c r="G4938" t="s">
        <v>6672</v>
      </c>
      <c r="H4938" t="s">
        <v>14663</v>
      </c>
      <c r="I4938" t="s">
        <v>14687</v>
      </c>
      <c r="J4938">
        <v>0</v>
      </c>
      <c r="K4938">
        <v>0</v>
      </c>
      <c r="L4938">
        <v>0</v>
      </c>
      <c r="M4938">
        <v>0</v>
      </c>
      <c r="N4938">
        <v>0</v>
      </c>
      <c r="O4938">
        <v>0</v>
      </c>
    </row>
    <row r="4939" spans="1:15">
      <c r="A4939">
        <v>1437</v>
      </c>
      <c r="B4939">
        <v>7825</v>
      </c>
      <c r="C4939" s="10">
        <v>782500</v>
      </c>
      <c r="D4939" t="s">
        <v>6669</v>
      </c>
      <c r="E4939" t="s">
        <v>14688</v>
      </c>
      <c r="F4939" t="s">
        <v>6671</v>
      </c>
      <c r="G4939" t="s">
        <v>6672</v>
      </c>
      <c r="H4939" t="s">
        <v>14689</v>
      </c>
      <c r="I4939" t="s">
        <v>6674</v>
      </c>
      <c r="J4939">
        <v>0</v>
      </c>
      <c r="K4939">
        <v>0</v>
      </c>
      <c r="L4939">
        <v>0</v>
      </c>
      <c r="M4939">
        <v>0</v>
      </c>
      <c r="N4939">
        <v>0</v>
      </c>
      <c r="O4939">
        <v>0</v>
      </c>
    </row>
    <row r="4940" spans="1:15">
      <c r="A4940">
        <v>1437</v>
      </c>
      <c r="B4940">
        <v>7825</v>
      </c>
      <c r="C4940" s="10">
        <v>782511</v>
      </c>
      <c r="D4940" t="s">
        <v>6669</v>
      </c>
      <c r="E4940" t="s">
        <v>14688</v>
      </c>
      <c r="F4940" t="s">
        <v>14690</v>
      </c>
      <c r="G4940" t="s">
        <v>6672</v>
      </c>
      <c r="H4940" t="s">
        <v>14689</v>
      </c>
      <c r="I4940" t="s">
        <v>14691</v>
      </c>
      <c r="J4940">
        <v>0</v>
      </c>
      <c r="K4940">
        <v>0</v>
      </c>
      <c r="L4940">
        <v>0</v>
      </c>
      <c r="M4940">
        <v>0</v>
      </c>
      <c r="N4940">
        <v>0</v>
      </c>
      <c r="O4940">
        <v>0</v>
      </c>
    </row>
    <row r="4941" spans="1:15">
      <c r="A4941">
        <v>1437</v>
      </c>
      <c r="B4941">
        <v>7825</v>
      </c>
      <c r="C4941" s="10">
        <v>782502</v>
      </c>
      <c r="D4941" t="s">
        <v>6669</v>
      </c>
      <c r="E4941" t="s">
        <v>14688</v>
      </c>
      <c r="F4941" t="s">
        <v>14692</v>
      </c>
      <c r="G4941" t="s">
        <v>6672</v>
      </c>
      <c r="H4941" t="s">
        <v>14689</v>
      </c>
      <c r="I4941" t="s">
        <v>14693</v>
      </c>
      <c r="J4941">
        <v>0</v>
      </c>
      <c r="K4941">
        <v>0</v>
      </c>
      <c r="L4941">
        <v>0</v>
      </c>
      <c r="M4941">
        <v>0</v>
      </c>
      <c r="N4941">
        <v>0</v>
      </c>
      <c r="O4941">
        <v>0</v>
      </c>
    </row>
    <row r="4942" spans="1:15">
      <c r="A4942">
        <v>1437</v>
      </c>
      <c r="B4942">
        <v>7825</v>
      </c>
      <c r="C4942" s="10">
        <v>782514</v>
      </c>
      <c r="D4942" t="s">
        <v>6669</v>
      </c>
      <c r="E4942" t="s">
        <v>14688</v>
      </c>
      <c r="F4942" t="s">
        <v>14694</v>
      </c>
      <c r="G4942" t="s">
        <v>6672</v>
      </c>
      <c r="H4942" t="s">
        <v>14689</v>
      </c>
      <c r="I4942" t="s">
        <v>14695</v>
      </c>
      <c r="J4942">
        <v>0</v>
      </c>
      <c r="K4942">
        <v>0</v>
      </c>
      <c r="L4942">
        <v>0</v>
      </c>
      <c r="M4942">
        <v>0</v>
      </c>
      <c r="N4942">
        <v>0</v>
      </c>
      <c r="O4942">
        <v>0</v>
      </c>
    </row>
    <row r="4943" spans="1:15">
      <c r="A4943">
        <v>1437</v>
      </c>
      <c r="B4943">
        <v>7825</v>
      </c>
      <c r="C4943" s="10">
        <v>782516</v>
      </c>
      <c r="D4943" t="s">
        <v>6669</v>
      </c>
      <c r="E4943" t="s">
        <v>14688</v>
      </c>
      <c r="F4943" t="s">
        <v>14696</v>
      </c>
      <c r="G4943" t="s">
        <v>6672</v>
      </c>
      <c r="H4943" t="s">
        <v>14689</v>
      </c>
      <c r="I4943" t="s">
        <v>14697</v>
      </c>
      <c r="J4943">
        <v>0</v>
      </c>
      <c r="K4943">
        <v>0</v>
      </c>
      <c r="L4943">
        <v>0</v>
      </c>
      <c r="M4943">
        <v>0</v>
      </c>
      <c r="N4943">
        <v>0</v>
      </c>
      <c r="O4943">
        <v>0</v>
      </c>
    </row>
    <row r="4944" spans="1:15">
      <c r="A4944">
        <v>1437</v>
      </c>
      <c r="B4944">
        <v>7825</v>
      </c>
      <c r="C4944" s="10">
        <v>782501</v>
      </c>
      <c r="D4944" t="s">
        <v>6669</v>
      </c>
      <c r="E4944" t="s">
        <v>14688</v>
      </c>
      <c r="F4944" t="s">
        <v>14698</v>
      </c>
      <c r="G4944" t="s">
        <v>6672</v>
      </c>
      <c r="H4944" t="s">
        <v>14689</v>
      </c>
      <c r="I4944" t="s">
        <v>14699</v>
      </c>
      <c r="J4944">
        <v>0</v>
      </c>
      <c r="K4944">
        <v>0</v>
      </c>
      <c r="L4944">
        <v>0</v>
      </c>
      <c r="M4944">
        <v>0</v>
      </c>
      <c r="N4944">
        <v>0</v>
      </c>
      <c r="O4944">
        <v>0</v>
      </c>
    </row>
    <row r="4945" spans="1:15">
      <c r="A4945">
        <v>1437</v>
      </c>
      <c r="B4945">
        <v>7825</v>
      </c>
      <c r="C4945" s="10">
        <v>782503</v>
      </c>
      <c r="D4945" t="s">
        <v>6669</v>
      </c>
      <c r="E4945" t="s">
        <v>14688</v>
      </c>
      <c r="F4945" t="s">
        <v>14700</v>
      </c>
      <c r="G4945" t="s">
        <v>6672</v>
      </c>
      <c r="H4945" t="s">
        <v>14689</v>
      </c>
      <c r="I4945" t="s">
        <v>14701</v>
      </c>
      <c r="J4945">
        <v>0</v>
      </c>
      <c r="K4945">
        <v>0</v>
      </c>
      <c r="L4945">
        <v>0</v>
      </c>
      <c r="M4945">
        <v>0</v>
      </c>
      <c r="N4945">
        <v>0</v>
      </c>
      <c r="O4945">
        <v>0</v>
      </c>
    </row>
    <row r="4946" spans="1:15">
      <c r="A4946">
        <v>1437</v>
      </c>
      <c r="B4946">
        <v>7825</v>
      </c>
      <c r="C4946" s="10">
        <v>782513</v>
      </c>
      <c r="D4946" t="s">
        <v>6669</v>
      </c>
      <c r="E4946" t="s">
        <v>14688</v>
      </c>
      <c r="F4946" t="s">
        <v>14702</v>
      </c>
      <c r="G4946" t="s">
        <v>6672</v>
      </c>
      <c r="H4946" t="s">
        <v>14689</v>
      </c>
      <c r="I4946" t="s">
        <v>14703</v>
      </c>
      <c r="J4946">
        <v>0</v>
      </c>
      <c r="K4946">
        <v>0</v>
      </c>
      <c r="L4946">
        <v>0</v>
      </c>
      <c r="M4946">
        <v>0</v>
      </c>
      <c r="N4946">
        <v>0</v>
      </c>
      <c r="O4946">
        <v>0</v>
      </c>
    </row>
    <row r="4947" spans="1:15">
      <c r="A4947">
        <v>1437</v>
      </c>
      <c r="B4947">
        <v>7825</v>
      </c>
      <c r="C4947" s="10">
        <v>782512</v>
      </c>
      <c r="D4947" t="s">
        <v>6669</v>
      </c>
      <c r="E4947" t="s">
        <v>14688</v>
      </c>
      <c r="F4947" t="s">
        <v>14704</v>
      </c>
      <c r="G4947" t="s">
        <v>6672</v>
      </c>
      <c r="H4947" t="s">
        <v>14689</v>
      </c>
      <c r="I4947" t="s">
        <v>14705</v>
      </c>
      <c r="J4947">
        <v>0</v>
      </c>
      <c r="K4947">
        <v>0</v>
      </c>
      <c r="L4947">
        <v>0</v>
      </c>
      <c r="M4947">
        <v>0</v>
      </c>
      <c r="N4947">
        <v>0</v>
      </c>
      <c r="O4947">
        <v>0</v>
      </c>
    </row>
    <row r="4948" spans="1:15">
      <c r="A4948">
        <v>1437</v>
      </c>
      <c r="B4948">
        <v>7825</v>
      </c>
      <c r="C4948" s="10">
        <v>782515</v>
      </c>
      <c r="D4948" t="s">
        <v>6669</v>
      </c>
      <c r="E4948" t="s">
        <v>14688</v>
      </c>
      <c r="F4948" t="s">
        <v>14706</v>
      </c>
      <c r="G4948" t="s">
        <v>6672</v>
      </c>
      <c r="H4948" t="s">
        <v>14689</v>
      </c>
      <c r="I4948" t="s">
        <v>14707</v>
      </c>
      <c r="J4948">
        <v>0</v>
      </c>
      <c r="K4948">
        <v>0</v>
      </c>
      <c r="L4948">
        <v>0</v>
      </c>
      <c r="M4948">
        <v>0</v>
      </c>
      <c r="N4948">
        <v>0</v>
      </c>
      <c r="O4948">
        <v>0</v>
      </c>
    </row>
    <row r="4949" spans="1:15">
      <c r="A4949">
        <v>1438</v>
      </c>
      <c r="B4949">
        <v>7822</v>
      </c>
      <c r="C4949" s="10">
        <v>782200</v>
      </c>
      <c r="D4949" t="s">
        <v>6669</v>
      </c>
      <c r="E4949" t="s">
        <v>14708</v>
      </c>
      <c r="F4949" t="s">
        <v>6671</v>
      </c>
      <c r="G4949" t="s">
        <v>6672</v>
      </c>
      <c r="H4949" t="s">
        <v>14709</v>
      </c>
      <c r="I4949" t="s">
        <v>6674</v>
      </c>
      <c r="J4949">
        <v>0</v>
      </c>
      <c r="K4949">
        <v>0</v>
      </c>
      <c r="L4949">
        <v>0</v>
      </c>
      <c r="M4949">
        <v>0</v>
      </c>
      <c r="N4949">
        <v>0</v>
      </c>
      <c r="O4949">
        <v>0</v>
      </c>
    </row>
    <row r="4950" spans="1:15">
      <c r="A4950">
        <v>1438</v>
      </c>
      <c r="B4950">
        <v>7822</v>
      </c>
      <c r="C4950" s="10">
        <v>782201</v>
      </c>
      <c r="D4950" t="s">
        <v>6669</v>
      </c>
      <c r="E4950" t="s">
        <v>14708</v>
      </c>
      <c r="F4950" t="s">
        <v>7517</v>
      </c>
      <c r="G4950" t="s">
        <v>6672</v>
      </c>
      <c r="H4950" t="s">
        <v>14709</v>
      </c>
      <c r="I4950" t="s">
        <v>7518</v>
      </c>
      <c r="J4950">
        <v>0</v>
      </c>
      <c r="K4950">
        <v>0</v>
      </c>
      <c r="L4950">
        <v>0</v>
      </c>
      <c r="M4950">
        <v>0</v>
      </c>
      <c r="N4950">
        <v>0</v>
      </c>
      <c r="O4950">
        <v>0</v>
      </c>
    </row>
    <row r="4951" spans="1:15">
      <c r="A4951">
        <v>1438</v>
      </c>
      <c r="B4951">
        <v>7822</v>
      </c>
      <c r="C4951" s="10">
        <v>782224</v>
      </c>
      <c r="D4951" t="s">
        <v>6669</v>
      </c>
      <c r="E4951" t="s">
        <v>14708</v>
      </c>
      <c r="F4951" t="s">
        <v>14710</v>
      </c>
      <c r="G4951" t="s">
        <v>6672</v>
      </c>
      <c r="H4951" t="s">
        <v>14709</v>
      </c>
      <c r="I4951" t="s">
        <v>14711</v>
      </c>
      <c r="J4951">
        <v>0</v>
      </c>
      <c r="K4951">
        <v>0</v>
      </c>
      <c r="L4951">
        <v>0</v>
      </c>
      <c r="M4951">
        <v>0</v>
      </c>
      <c r="N4951">
        <v>0</v>
      </c>
      <c r="O4951">
        <v>0</v>
      </c>
    </row>
    <row r="4952" spans="1:15">
      <c r="A4952">
        <v>1438</v>
      </c>
      <c r="B4952">
        <v>7822</v>
      </c>
      <c r="C4952" s="10">
        <v>782205</v>
      </c>
      <c r="D4952" t="s">
        <v>6669</v>
      </c>
      <c r="E4952" t="s">
        <v>14708</v>
      </c>
      <c r="F4952" t="s">
        <v>14712</v>
      </c>
      <c r="G4952" t="s">
        <v>6672</v>
      </c>
      <c r="H4952" t="s">
        <v>14709</v>
      </c>
      <c r="I4952" t="s">
        <v>14713</v>
      </c>
      <c r="J4952">
        <v>0</v>
      </c>
      <c r="K4952">
        <v>0</v>
      </c>
      <c r="L4952">
        <v>1</v>
      </c>
      <c r="M4952">
        <v>0</v>
      </c>
      <c r="N4952">
        <v>0</v>
      </c>
      <c r="O4952">
        <v>0</v>
      </c>
    </row>
    <row r="4953" spans="1:15">
      <c r="A4953">
        <v>1438</v>
      </c>
      <c r="B4953">
        <v>7822</v>
      </c>
      <c r="C4953" s="10">
        <v>782213</v>
      </c>
      <c r="D4953" t="s">
        <v>6669</v>
      </c>
      <c r="E4953" t="s">
        <v>14708</v>
      </c>
      <c r="F4953" t="s">
        <v>14714</v>
      </c>
      <c r="G4953" t="s">
        <v>6672</v>
      </c>
      <c r="H4953" t="s">
        <v>14709</v>
      </c>
      <c r="I4953" t="s">
        <v>14715</v>
      </c>
      <c r="J4953">
        <v>0</v>
      </c>
      <c r="K4953">
        <v>0</v>
      </c>
      <c r="L4953">
        <v>0</v>
      </c>
      <c r="M4953">
        <v>0</v>
      </c>
      <c r="N4953">
        <v>0</v>
      </c>
      <c r="O4953">
        <v>0</v>
      </c>
    </row>
    <row r="4954" spans="1:15">
      <c r="A4954">
        <v>1438</v>
      </c>
      <c r="B4954">
        <v>7822</v>
      </c>
      <c r="C4954" s="10">
        <v>782211</v>
      </c>
      <c r="D4954" t="s">
        <v>6669</v>
      </c>
      <c r="E4954" t="s">
        <v>14708</v>
      </c>
      <c r="F4954" t="s">
        <v>14083</v>
      </c>
      <c r="G4954" t="s">
        <v>6672</v>
      </c>
      <c r="H4954" t="s">
        <v>14709</v>
      </c>
      <c r="I4954" t="s">
        <v>14716</v>
      </c>
      <c r="J4954">
        <v>0</v>
      </c>
      <c r="K4954">
        <v>0</v>
      </c>
      <c r="L4954">
        <v>0</v>
      </c>
      <c r="M4954">
        <v>0</v>
      </c>
      <c r="N4954">
        <v>0</v>
      </c>
      <c r="O4954">
        <v>0</v>
      </c>
    </row>
    <row r="4955" spans="1:15">
      <c r="A4955">
        <v>1438</v>
      </c>
      <c r="B4955">
        <v>7822</v>
      </c>
      <c r="C4955" s="10">
        <v>782214</v>
      </c>
      <c r="D4955" t="s">
        <v>6669</v>
      </c>
      <c r="E4955" t="s">
        <v>14708</v>
      </c>
      <c r="F4955" t="s">
        <v>14717</v>
      </c>
      <c r="G4955" t="s">
        <v>6672</v>
      </c>
      <c r="H4955" t="s">
        <v>14709</v>
      </c>
      <c r="I4955" t="s">
        <v>14718</v>
      </c>
      <c r="J4955">
        <v>0</v>
      </c>
      <c r="K4955">
        <v>0</v>
      </c>
      <c r="L4955">
        <v>0</v>
      </c>
      <c r="M4955">
        <v>0</v>
      </c>
      <c r="N4955">
        <v>0</v>
      </c>
      <c r="O4955">
        <v>0</v>
      </c>
    </row>
    <row r="4956" spans="1:15">
      <c r="A4956">
        <v>1438</v>
      </c>
      <c r="B4956">
        <v>7822</v>
      </c>
      <c r="C4956" s="10">
        <v>782212</v>
      </c>
      <c r="D4956" t="s">
        <v>6669</v>
      </c>
      <c r="E4956" t="s">
        <v>14708</v>
      </c>
      <c r="F4956" t="s">
        <v>14719</v>
      </c>
      <c r="G4956" t="s">
        <v>6672</v>
      </c>
      <c r="H4956" t="s">
        <v>14709</v>
      </c>
      <c r="I4956" t="s">
        <v>14720</v>
      </c>
      <c r="J4956">
        <v>0</v>
      </c>
      <c r="K4956">
        <v>0</v>
      </c>
      <c r="L4956">
        <v>0</v>
      </c>
      <c r="M4956">
        <v>0</v>
      </c>
      <c r="N4956">
        <v>0</v>
      </c>
      <c r="O4956">
        <v>0</v>
      </c>
    </row>
    <row r="4957" spans="1:15">
      <c r="A4957">
        <v>1438</v>
      </c>
      <c r="B4957">
        <v>7822</v>
      </c>
      <c r="C4957" s="10">
        <v>782204</v>
      </c>
      <c r="D4957" t="s">
        <v>6669</v>
      </c>
      <c r="E4957" t="s">
        <v>14708</v>
      </c>
      <c r="F4957" t="s">
        <v>12128</v>
      </c>
      <c r="G4957" t="s">
        <v>6672</v>
      </c>
      <c r="H4957" t="s">
        <v>14709</v>
      </c>
      <c r="I4957" t="s">
        <v>12129</v>
      </c>
      <c r="J4957">
        <v>0</v>
      </c>
      <c r="K4957">
        <v>0</v>
      </c>
      <c r="L4957">
        <v>0</v>
      </c>
      <c r="M4957">
        <v>0</v>
      </c>
      <c r="N4957">
        <v>0</v>
      </c>
      <c r="O4957">
        <v>0</v>
      </c>
    </row>
    <row r="4958" spans="1:15">
      <c r="A4958">
        <v>1438</v>
      </c>
      <c r="B4958">
        <v>7822</v>
      </c>
      <c r="C4958" s="10">
        <v>782222</v>
      </c>
      <c r="D4958" t="s">
        <v>6669</v>
      </c>
      <c r="E4958" t="s">
        <v>14708</v>
      </c>
      <c r="F4958" t="s">
        <v>14721</v>
      </c>
      <c r="G4958" t="s">
        <v>6672</v>
      </c>
      <c r="H4958" t="s">
        <v>14709</v>
      </c>
      <c r="I4958" t="s">
        <v>14722</v>
      </c>
      <c r="J4958">
        <v>0</v>
      </c>
      <c r="K4958">
        <v>0</v>
      </c>
      <c r="L4958">
        <v>0</v>
      </c>
      <c r="M4958">
        <v>0</v>
      </c>
      <c r="N4958">
        <v>0</v>
      </c>
      <c r="O4958">
        <v>0</v>
      </c>
    </row>
    <row r="4959" spans="1:15">
      <c r="A4959">
        <v>1438</v>
      </c>
      <c r="B4959">
        <v>7822</v>
      </c>
      <c r="C4959" s="10">
        <v>782223</v>
      </c>
      <c r="D4959" t="s">
        <v>6669</v>
      </c>
      <c r="E4959" t="s">
        <v>14708</v>
      </c>
      <c r="F4959" t="s">
        <v>14723</v>
      </c>
      <c r="G4959" t="s">
        <v>6672</v>
      </c>
      <c r="H4959" t="s">
        <v>14709</v>
      </c>
      <c r="I4959" t="s">
        <v>14724</v>
      </c>
      <c r="J4959">
        <v>0</v>
      </c>
      <c r="K4959">
        <v>0</v>
      </c>
      <c r="L4959">
        <v>0</v>
      </c>
      <c r="M4959">
        <v>0</v>
      </c>
      <c r="N4959">
        <v>0</v>
      </c>
      <c r="O4959">
        <v>0</v>
      </c>
    </row>
    <row r="4960" spans="1:15">
      <c r="A4960">
        <v>1438</v>
      </c>
      <c r="B4960">
        <v>7822</v>
      </c>
      <c r="C4960" s="10">
        <v>782225</v>
      </c>
      <c r="D4960" t="s">
        <v>6669</v>
      </c>
      <c r="E4960" t="s">
        <v>14708</v>
      </c>
      <c r="F4960" t="s">
        <v>14725</v>
      </c>
      <c r="G4960" t="s">
        <v>6672</v>
      </c>
      <c r="H4960" t="s">
        <v>14709</v>
      </c>
      <c r="I4960" t="s">
        <v>14726</v>
      </c>
      <c r="J4960">
        <v>0</v>
      </c>
      <c r="K4960">
        <v>0</v>
      </c>
      <c r="L4960">
        <v>0</v>
      </c>
      <c r="M4960">
        <v>0</v>
      </c>
      <c r="N4960">
        <v>0</v>
      </c>
      <c r="O4960">
        <v>0</v>
      </c>
    </row>
    <row r="4961" spans="1:15">
      <c r="A4961">
        <v>1438</v>
      </c>
      <c r="B4961">
        <v>7822</v>
      </c>
      <c r="C4961" s="10">
        <v>782203</v>
      </c>
      <c r="D4961" t="s">
        <v>6669</v>
      </c>
      <c r="E4961" t="s">
        <v>14708</v>
      </c>
      <c r="F4961" t="s">
        <v>8586</v>
      </c>
      <c r="G4961" t="s">
        <v>6672</v>
      </c>
      <c r="H4961" t="s">
        <v>14709</v>
      </c>
      <c r="I4961" t="s">
        <v>8587</v>
      </c>
      <c r="J4961">
        <v>0</v>
      </c>
      <c r="K4961">
        <v>0</v>
      </c>
      <c r="L4961">
        <v>1</v>
      </c>
      <c r="M4961">
        <v>0</v>
      </c>
      <c r="N4961">
        <v>0</v>
      </c>
      <c r="O4961">
        <v>0</v>
      </c>
    </row>
    <row r="4962" spans="1:15">
      <c r="A4962">
        <v>1438</v>
      </c>
      <c r="B4962">
        <v>7822</v>
      </c>
      <c r="C4962" s="10">
        <v>782221</v>
      </c>
      <c r="D4962" t="s">
        <v>6669</v>
      </c>
      <c r="E4962" t="s">
        <v>14708</v>
      </c>
      <c r="F4962" t="s">
        <v>14727</v>
      </c>
      <c r="G4962" t="s">
        <v>6672</v>
      </c>
      <c r="H4962" t="s">
        <v>14709</v>
      </c>
      <c r="I4962" t="s">
        <v>14728</v>
      </c>
      <c r="J4962">
        <v>0</v>
      </c>
      <c r="K4962">
        <v>0</v>
      </c>
      <c r="L4962">
        <v>0</v>
      </c>
      <c r="M4962">
        <v>0</v>
      </c>
      <c r="N4962">
        <v>0</v>
      </c>
      <c r="O4962">
        <v>0</v>
      </c>
    </row>
    <row r="4963" spans="1:15">
      <c r="A4963">
        <v>1438</v>
      </c>
      <c r="B4963">
        <v>7822</v>
      </c>
      <c r="C4963" s="10">
        <v>782206</v>
      </c>
      <c r="D4963" t="s">
        <v>6669</v>
      </c>
      <c r="E4963" t="s">
        <v>14708</v>
      </c>
      <c r="F4963" t="s">
        <v>9332</v>
      </c>
      <c r="G4963" t="s">
        <v>6672</v>
      </c>
      <c r="H4963" t="s">
        <v>14709</v>
      </c>
      <c r="I4963" t="s">
        <v>9333</v>
      </c>
      <c r="J4963">
        <v>0</v>
      </c>
      <c r="K4963">
        <v>0</v>
      </c>
      <c r="L4963">
        <v>0</v>
      </c>
      <c r="M4963">
        <v>0</v>
      </c>
      <c r="N4963">
        <v>0</v>
      </c>
      <c r="O4963">
        <v>0</v>
      </c>
    </row>
    <row r="4964" spans="1:15">
      <c r="A4964">
        <v>1438</v>
      </c>
      <c r="B4964">
        <v>7822</v>
      </c>
      <c r="C4964" s="10">
        <v>782202</v>
      </c>
      <c r="D4964" t="s">
        <v>6669</v>
      </c>
      <c r="E4964" t="s">
        <v>14708</v>
      </c>
      <c r="F4964" t="s">
        <v>14657</v>
      </c>
      <c r="G4964" t="s">
        <v>6672</v>
      </c>
      <c r="H4964" t="s">
        <v>14709</v>
      </c>
      <c r="I4964" t="s">
        <v>14729</v>
      </c>
      <c r="J4964">
        <v>0</v>
      </c>
      <c r="K4964">
        <v>0</v>
      </c>
      <c r="L4964">
        <v>1</v>
      </c>
      <c r="M4964">
        <v>0</v>
      </c>
      <c r="N4964">
        <v>0</v>
      </c>
      <c r="O4964">
        <v>0</v>
      </c>
    </row>
    <row r="4965" spans="1:15">
      <c r="A4965">
        <v>1452</v>
      </c>
      <c r="B4965">
        <v>7112</v>
      </c>
      <c r="C4965" s="10">
        <v>711200</v>
      </c>
      <c r="D4965" t="s">
        <v>6669</v>
      </c>
      <c r="E4965" t="s">
        <v>14730</v>
      </c>
      <c r="F4965" t="s">
        <v>6671</v>
      </c>
      <c r="G4965" t="s">
        <v>6672</v>
      </c>
      <c r="H4965" t="s">
        <v>14731</v>
      </c>
      <c r="I4965" t="s">
        <v>6674</v>
      </c>
      <c r="J4965">
        <v>0</v>
      </c>
      <c r="K4965">
        <v>0</v>
      </c>
      <c r="L4965">
        <v>0</v>
      </c>
      <c r="M4965">
        <v>0</v>
      </c>
      <c r="N4965">
        <v>0</v>
      </c>
      <c r="O4965">
        <v>0</v>
      </c>
    </row>
    <row r="4966" spans="1:15">
      <c r="A4966">
        <v>1452</v>
      </c>
      <c r="B4966">
        <v>7112</v>
      </c>
      <c r="C4966" s="10">
        <v>711231</v>
      </c>
      <c r="D4966" t="s">
        <v>6669</v>
      </c>
      <c r="E4966" t="s">
        <v>14730</v>
      </c>
      <c r="F4966" t="s">
        <v>14732</v>
      </c>
      <c r="G4966" t="s">
        <v>6672</v>
      </c>
      <c r="H4966" t="s">
        <v>14731</v>
      </c>
      <c r="I4966" t="s">
        <v>14733</v>
      </c>
      <c r="J4966">
        <v>0</v>
      </c>
      <c r="K4966">
        <v>0</v>
      </c>
      <c r="L4966">
        <v>1</v>
      </c>
      <c r="M4966">
        <v>0</v>
      </c>
      <c r="N4966">
        <v>0</v>
      </c>
      <c r="O4966">
        <v>0</v>
      </c>
    </row>
    <row r="4967" spans="1:15">
      <c r="A4967">
        <v>1452</v>
      </c>
      <c r="B4967">
        <v>7112</v>
      </c>
      <c r="C4967" s="10">
        <v>711232</v>
      </c>
      <c r="D4967" t="s">
        <v>6669</v>
      </c>
      <c r="E4967" t="s">
        <v>14730</v>
      </c>
      <c r="F4967" t="s">
        <v>14734</v>
      </c>
      <c r="G4967" t="s">
        <v>6672</v>
      </c>
      <c r="H4967" t="s">
        <v>14731</v>
      </c>
      <c r="I4967" t="s">
        <v>14735</v>
      </c>
      <c r="J4967">
        <v>0</v>
      </c>
      <c r="K4967">
        <v>0</v>
      </c>
      <c r="L4967">
        <v>1</v>
      </c>
      <c r="M4967">
        <v>0</v>
      </c>
      <c r="N4967">
        <v>0</v>
      </c>
      <c r="O4967">
        <v>0</v>
      </c>
    </row>
    <row r="4968" spans="1:15">
      <c r="A4968">
        <v>1452</v>
      </c>
      <c r="B4968">
        <v>7112</v>
      </c>
      <c r="C4968" s="10">
        <v>711233</v>
      </c>
      <c r="D4968" t="s">
        <v>6669</v>
      </c>
      <c r="E4968" t="s">
        <v>14730</v>
      </c>
      <c r="F4968" t="s">
        <v>14736</v>
      </c>
      <c r="G4968" t="s">
        <v>6672</v>
      </c>
      <c r="H4968" t="s">
        <v>14731</v>
      </c>
      <c r="I4968" t="s">
        <v>14737</v>
      </c>
      <c r="J4968">
        <v>0</v>
      </c>
      <c r="K4968">
        <v>0</v>
      </c>
      <c r="L4968">
        <v>1</v>
      </c>
      <c r="M4968">
        <v>0</v>
      </c>
      <c r="N4968">
        <v>0</v>
      </c>
      <c r="O4968">
        <v>0</v>
      </c>
    </row>
    <row r="4969" spans="1:15">
      <c r="A4969">
        <v>1452</v>
      </c>
      <c r="B4969">
        <v>7112</v>
      </c>
      <c r="C4969" s="10">
        <v>711234</v>
      </c>
      <c r="D4969" t="s">
        <v>6669</v>
      </c>
      <c r="E4969" t="s">
        <v>14730</v>
      </c>
      <c r="F4969" t="s">
        <v>14738</v>
      </c>
      <c r="G4969" t="s">
        <v>6672</v>
      </c>
      <c r="H4969" t="s">
        <v>14731</v>
      </c>
      <c r="I4969" t="s">
        <v>14739</v>
      </c>
      <c r="J4969">
        <v>0</v>
      </c>
      <c r="K4969">
        <v>0</v>
      </c>
      <c r="L4969">
        <v>1</v>
      </c>
      <c r="M4969">
        <v>0</v>
      </c>
      <c r="N4969">
        <v>0</v>
      </c>
      <c r="O4969">
        <v>0</v>
      </c>
    </row>
    <row r="4970" spans="1:15">
      <c r="A4970">
        <v>1452</v>
      </c>
      <c r="B4970">
        <v>7112</v>
      </c>
      <c r="C4970" s="10">
        <v>711235</v>
      </c>
      <c r="D4970" t="s">
        <v>6669</v>
      </c>
      <c r="E4970" t="s">
        <v>14730</v>
      </c>
      <c r="F4970" t="s">
        <v>14740</v>
      </c>
      <c r="G4970" t="s">
        <v>6672</v>
      </c>
      <c r="H4970" t="s">
        <v>14731</v>
      </c>
      <c r="I4970" t="s">
        <v>14741</v>
      </c>
      <c r="J4970">
        <v>0</v>
      </c>
      <c r="K4970">
        <v>0</v>
      </c>
      <c r="L4970">
        <v>1</v>
      </c>
      <c r="M4970">
        <v>0</v>
      </c>
      <c r="N4970">
        <v>0</v>
      </c>
      <c r="O4970">
        <v>0</v>
      </c>
    </row>
    <row r="4971" spans="1:15">
      <c r="A4971">
        <v>1452</v>
      </c>
      <c r="B4971">
        <v>7112</v>
      </c>
      <c r="C4971" s="10">
        <v>711221</v>
      </c>
      <c r="D4971" t="s">
        <v>6669</v>
      </c>
      <c r="E4971" t="s">
        <v>14730</v>
      </c>
      <c r="F4971" t="s">
        <v>14742</v>
      </c>
      <c r="G4971" t="s">
        <v>6672</v>
      </c>
      <c r="H4971" t="s">
        <v>14731</v>
      </c>
      <c r="I4971" t="s">
        <v>14743</v>
      </c>
      <c r="J4971">
        <v>0</v>
      </c>
      <c r="K4971">
        <v>0</v>
      </c>
      <c r="L4971">
        <v>1</v>
      </c>
      <c r="M4971">
        <v>0</v>
      </c>
      <c r="N4971">
        <v>0</v>
      </c>
      <c r="O4971">
        <v>0</v>
      </c>
    </row>
    <row r="4972" spans="1:15">
      <c r="A4972">
        <v>1452</v>
      </c>
      <c r="B4972">
        <v>7112</v>
      </c>
      <c r="C4972" s="10">
        <v>711222</v>
      </c>
      <c r="D4972" t="s">
        <v>6669</v>
      </c>
      <c r="E4972" t="s">
        <v>14730</v>
      </c>
      <c r="F4972" t="s">
        <v>14744</v>
      </c>
      <c r="G4972" t="s">
        <v>6672</v>
      </c>
      <c r="H4972" t="s">
        <v>14731</v>
      </c>
      <c r="I4972" t="s">
        <v>14745</v>
      </c>
      <c r="J4972">
        <v>0</v>
      </c>
      <c r="K4972">
        <v>0</v>
      </c>
      <c r="L4972">
        <v>1</v>
      </c>
      <c r="M4972">
        <v>0</v>
      </c>
      <c r="N4972">
        <v>0</v>
      </c>
      <c r="O4972">
        <v>0</v>
      </c>
    </row>
    <row r="4973" spans="1:15">
      <c r="A4973">
        <v>1452</v>
      </c>
      <c r="B4973">
        <v>7112</v>
      </c>
      <c r="C4973" s="10">
        <v>711223</v>
      </c>
      <c r="D4973" t="s">
        <v>6669</v>
      </c>
      <c r="E4973" t="s">
        <v>14730</v>
      </c>
      <c r="F4973" t="s">
        <v>14746</v>
      </c>
      <c r="G4973" t="s">
        <v>6672</v>
      </c>
      <c r="H4973" t="s">
        <v>14731</v>
      </c>
      <c r="I4973" t="s">
        <v>14747</v>
      </c>
      <c r="J4973">
        <v>0</v>
      </c>
      <c r="K4973">
        <v>0</v>
      </c>
      <c r="L4973">
        <v>1</v>
      </c>
      <c r="M4973">
        <v>0</v>
      </c>
      <c r="N4973">
        <v>0</v>
      </c>
      <c r="O4973">
        <v>0</v>
      </c>
    </row>
    <row r="4974" spans="1:15">
      <c r="A4974">
        <v>1452</v>
      </c>
      <c r="B4974">
        <v>7112</v>
      </c>
      <c r="C4974" s="10">
        <v>711224</v>
      </c>
      <c r="D4974" t="s">
        <v>6669</v>
      </c>
      <c r="E4974" t="s">
        <v>14730</v>
      </c>
      <c r="F4974" t="s">
        <v>14748</v>
      </c>
      <c r="G4974" t="s">
        <v>6672</v>
      </c>
      <c r="H4974" t="s">
        <v>14731</v>
      </c>
      <c r="I4974" t="s">
        <v>14749</v>
      </c>
      <c r="J4974">
        <v>0</v>
      </c>
      <c r="K4974">
        <v>0</v>
      </c>
      <c r="L4974">
        <v>1</v>
      </c>
      <c r="M4974">
        <v>0</v>
      </c>
      <c r="N4974">
        <v>0</v>
      </c>
      <c r="O4974">
        <v>0</v>
      </c>
    </row>
    <row r="4975" spans="1:15">
      <c r="A4975">
        <v>1452</v>
      </c>
      <c r="B4975">
        <v>7112</v>
      </c>
      <c r="C4975" s="10">
        <v>711225</v>
      </c>
      <c r="D4975" t="s">
        <v>6669</v>
      </c>
      <c r="E4975" t="s">
        <v>14730</v>
      </c>
      <c r="F4975" t="s">
        <v>14750</v>
      </c>
      <c r="G4975" t="s">
        <v>6672</v>
      </c>
      <c r="H4975" t="s">
        <v>14731</v>
      </c>
      <c r="I4975" t="s">
        <v>14751</v>
      </c>
      <c r="J4975">
        <v>0</v>
      </c>
      <c r="K4975">
        <v>0</v>
      </c>
      <c r="L4975">
        <v>1</v>
      </c>
      <c r="M4975">
        <v>0</v>
      </c>
      <c r="N4975">
        <v>0</v>
      </c>
      <c r="O4975">
        <v>0</v>
      </c>
    </row>
    <row r="4976" spans="1:15">
      <c r="A4976">
        <v>1452</v>
      </c>
      <c r="B4976">
        <v>7112</v>
      </c>
      <c r="C4976" s="10">
        <v>711211</v>
      </c>
      <c r="D4976" t="s">
        <v>6669</v>
      </c>
      <c r="E4976" t="s">
        <v>14730</v>
      </c>
      <c r="F4976" t="s">
        <v>14712</v>
      </c>
      <c r="G4976" t="s">
        <v>6672</v>
      </c>
      <c r="H4976" t="s">
        <v>14731</v>
      </c>
      <c r="I4976" t="s">
        <v>14713</v>
      </c>
      <c r="J4976">
        <v>0</v>
      </c>
      <c r="K4976">
        <v>0</v>
      </c>
      <c r="L4976">
        <v>1</v>
      </c>
      <c r="M4976">
        <v>0</v>
      </c>
      <c r="N4976">
        <v>0</v>
      </c>
      <c r="O4976">
        <v>0</v>
      </c>
    </row>
    <row r="4977" spans="1:15">
      <c r="A4977">
        <v>1452</v>
      </c>
      <c r="B4977">
        <v>7112</v>
      </c>
      <c r="C4977" s="10">
        <v>711201</v>
      </c>
      <c r="D4977" t="s">
        <v>6669</v>
      </c>
      <c r="E4977" t="s">
        <v>14730</v>
      </c>
      <c r="F4977" t="s">
        <v>14657</v>
      </c>
      <c r="G4977" t="s">
        <v>6672</v>
      </c>
      <c r="H4977" t="s">
        <v>14731</v>
      </c>
      <c r="I4977" t="s">
        <v>14729</v>
      </c>
      <c r="J4977">
        <v>0</v>
      </c>
      <c r="K4977">
        <v>0</v>
      </c>
      <c r="L4977">
        <v>1</v>
      </c>
      <c r="M4977">
        <v>0</v>
      </c>
      <c r="N4977">
        <v>0</v>
      </c>
      <c r="O4977">
        <v>0</v>
      </c>
    </row>
    <row r="4978" spans="1:15">
      <c r="A4978">
        <v>1452</v>
      </c>
      <c r="B4978">
        <v>7112</v>
      </c>
      <c r="C4978" s="10">
        <v>711202</v>
      </c>
      <c r="D4978" t="s">
        <v>6669</v>
      </c>
      <c r="E4978" t="s">
        <v>14730</v>
      </c>
      <c r="F4978" t="s">
        <v>14659</v>
      </c>
      <c r="G4978" t="s">
        <v>6672</v>
      </c>
      <c r="H4978" t="s">
        <v>14731</v>
      </c>
      <c r="I4978" t="s">
        <v>14752</v>
      </c>
      <c r="J4978">
        <v>0</v>
      </c>
      <c r="K4978">
        <v>0</v>
      </c>
      <c r="L4978">
        <v>1</v>
      </c>
      <c r="M4978">
        <v>0</v>
      </c>
      <c r="N4978">
        <v>0</v>
      </c>
      <c r="O4978">
        <v>0</v>
      </c>
    </row>
    <row r="4979" spans="1:15">
      <c r="A4979">
        <v>1452</v>
      </c>
      <c r="B4979">
        <v>7112</v>
      </c>
      <c r="C4979" s="10">
        <v>711247</v>
      </c>
      <c r="D4979" t="s">
        <v>6669</v>
      </c>
      <c r="E4979" t="s">
        <v>14730</v>
      </c>
      <c r="F4979" t="s">
        <v>14753</v>
      </c>
      <c r="G4979" t="s">
        <v>6672</v>
      </c>
      <c r="H4979" t="s">
        <v>14731</v>
      </c>
      <c r="I4979" t="s">
        <v>14754</v>
      </c>
      <c r="J4979">
        <v>0</v>
      </c>
      <c r="K4979">
        <v>0</v>
      </c>
      <c r="L4979">
        <v>0</v>
      </c>
      <c r="M4979">
        <v>0</v>
      </c>
      <c r="N4979">
        <v>0</v>
      </c>
      <c r="O4979">
        <v>0</v>
      </c>
    </row>
    <row r="4980" spans="1:15">
      <c r="A4980">
        <v>1452</v>
      </c>
      <c r="B4980">
        <v>7112</v>
      </c>
      <c r="C4980" s="10">
        <v>711248</v>
      </c>
      <c r="D4980" t="s">
        <v>6669</v>
      </c>
      <c r="E4980" t="s">
        <v>14730</v>
      </c>
      <c r="F4980" t="s">
        <v>14755</v>
      </c>
      <c r="G4980" t="s">
        <v>6672</v>
      </c>
      <c r="H4980" t="s">
        <v>14731</v>
      </c>
      <c r="I4980" t="s">
        <v>14756</v>
      </c>
      <c r="J4980">
        <v>0</v>
      </c>
      <c r="K4980">
        <v>0</v>
      </c>
      <c r="L4980">
        <v>0</v>
      </c>
      <c r="M4980">
        <v>0</v>
      </c>
      <c r="N4980">
        <v>0</v>
      </c>
      <c r="O4980">
        <v>0</v>
      </c>
    </row>
    <row r="4981" spans="1:15">
      <c r="A4981">
        <v>1452</v>
      </c>
      <c r="B4981">
        <v>7112</v>
      </c>
      <c r="C4981" s="10">
        <v>711249</v>
      </c>
      <c r="D4981" t="s">
        <v>6669</v>
      </c>
      <c r="E4981" t="s">
        <v>14730</v>
      </c>
      <c r="F4981" t="s">
        <v>14757</v>
      </c>
      <c r="G4981" t="s">
        <v>6672</v>
      </c>
      <c r="H4981" t="s">
        <v>14731</v>
      </c>
      <c r="I4981" t="s">
        <v>14758</v>
      </c>
      <c r="J4981">
        <v>0</v>
      </c>
      <c r="K4981">
        <v>0</v>
      </c>
      <c r="L4981">
        <v>0</v>
      </c>
      <c r="M4981">
        <v>0</v>
      </c>
      <c r="N4981">
        <v>0</v>
      </c>
      <c r="O4981">
        <v>0</v>
      </c>
    </row>
    <row r="4982" spans="1:15">
      <c r="A4982">
        <v>1452</v>
      </c>
      <c r="B4982">
        <v>7112</v>
      </c>
      <c r="C4982" s="10">
        <v>711250</v>
      </c>
      <c r="D4982" t="s">
        <v>6669</v>
      </c>
      <c r="E4982" t="s">
        <v>14730</v>
      </c>
      <c r="F4982" t="s">
        <v>14759</v>
      </c>
      <c r="G4982" t="s">
        <v>6672</v>
      </c>
      <c r="H4982" t="s">
        <v>14731</v>
      </c>
      <c r="I4982" t="s">
        <v>14760</v>
      </c>
      <c r="J4982">
        <v>0</v>
      </c>
      <c r="K4982">
        <v>0</v>
      </c>
      <c r="L4982">
        <v>0</v>
      </c>
      <c r="M4982">
        <v>0</v>
      </c>
      <c r="N4982">
        <v>0</v>
      </c>
      <c r="O4982">
        <v>0</v>
      </c>
    </row>
    <row r="4983" spans="1:15">
      <c r="A4983">
        <v>1452</v>
      </c>
      <c r="B4983">
        <v>7112</v>
      </c>
      <c r="C4983" s="10">
        <v>711251</v>
      </c>
      <c r="D4983" t="s">
        <v>6669</v>
      </c>
      <c r="E4983" t="s">
        <v>14730</v>
      </c>
      <c r="F4983" t="s">
        <v>14761</v>
      </c>
      <c r="G4983" t="s">
        <v>6672</v>
      </c>
      <c r="H4983" t="s">
        <v>14731</v>
      </c>
      <c r="I4983" t="s">
        <v>14762</v>
      </c>
      <c r="J4983">
        <v>0</v>
      </c>
      <c r="K4983">
        <v>0</v>
      </c>
      <c r="L4983">
        <v>0</v>
      </c>
      <c r="M4983">
        <v>0</v>
      </c>
      <c r="N4983">
        <v>0</v>
      </c>
      <c r="O4983">
        <v>0</v>
      </c>
    </row>
    <row r="4984" spans="1:15">
      <c r="A4984">
        <v>1452</v>
      </c>
      <c r="B4984">
        <v>7112</v>
      </c>
      <c r="C4984" s="10">
        <v>711252</v>
      </c>
      <c r="D4984" t="s">
        <v>6669</v>
      </c>
      <c r="E4984" t="s">
        <v>14730</v>
      </c>
      <c r="F4984" t="s">
        <v>14763</v>
      </c>
      <c r="G4984" t="s">
        <v>6672</v>
      </c>
      <c r="H4984" t="s">
        <v>14731</v>
      </c>
      <c r="I4984" t="s">
        <v>14764</v>
      </c>
      <c r="J4984">
        <v>0</v>
      </c>
      <c r="K4984">
        <v>0</v>
      </c>
      <c r="L4984">
        <v>0</v>
      </c>
      <c r="M4984">
        <v>0</v>
      </c>
      <c r="N4984">
        <v>0</v>
      </c>
      <c r="O4984">
        <v>0</v>
      </c>
    </row>
    <row r="4985" spans="1:15">
      <c r="A4985">
        <v>1452</v>
      </c>
      <c r="B4985">
        <v>7112</v>
      </c>
      <c r="C4985" s="10">
        <v>711253</v>
      </c>
      <c r="D4985" t="s">
        <v>6669</v>
      </c>
      <c r="E4985" t="s">
        <v>14730</v>
      </c>
      <c r="F4985" t="s">
        <v>14765</v>
      </c>
      <c r="G4985" t="s">
        <v>6672</v>
      </c>
      <c r="H4985" t="s">
        <v>14731</v>
      </c>
      <c r="I4985" t="s">
        <v>14766</v>
      </c>
      <c r="J4985">
        <v>0</v>
      </c>
      <c r="K4985">
        <v>0</v>
      </c>
      <c r="L4985">
        <v>0</v>
      </c>
      <c r="M4985">
        <v>0</v>
      </c>
      <c r="N4985">
        <v>0</v>
      </c>
      <c r="O4985">
        <v>0</v>
      </c>
    </row>
    <row r="4986" spans="1:15">
      <c r="A4986">
        <v>1452</v>
      </c>
      <c r="B4986">
        <v>7112</v>
      </c>
      <c r="C4986" s="10">
        <v>711254</v>
      </c>
      <c r="D4986" t="s">
        <v>6669</v>
      </c>
      <c r="E4986" t="s">
        <v>14730</v>
      </c>
      <c r="F4986" t="s">
        <v>14767</v>
      </c>
      <c r="G4986" t="s">
        <v>6672</v>
      </c>
      <c r="H4986" t="s">
        <v>14731</v>
      </c>
      <c r="I4986" t="s">
        <v>14768</v>
      </c>
      <c r="J4986">
        <v>0</v>
      </c>
      <c r="K4986">
        <v>0</v>
      </c>
      <c r="L4986">
        <v>0</v>
      </c>
      <c r="M4986">
        <v>0</v>
      </c>
      <c r="N4986">
        <v>0</v>
      </c>
      <c r="O4986">
        <v>0</v>
      </c>
    </row>
    <row r="4987" spans="1:15">
      <c r="A4987">
        <v>1452</v>
      </c>
      <c r="B4987">
        <v>7112</v>
      </c>
      <c r="C4987" s="10">
        <v>711255</v>
      </c>
      <c r="D4987" t="s">
        <v>6669</v>
      </c>
      <c r="E4987" t="s">
        <v>14730</v>
      </c>
      <c r="F4987" t="s">
        <v>14769</v>
      </c>
      <c r="G4987" t="s">
        <v>6672</v>
      </c>
      <c r="H4987" t="s">
        <v>14731</v>
      </c>
      <c r="I4987" t="s">
        <v>14770</v>
      </c>
      <c r="J4987">
        <v>0</v>
      </c>
      <c r="K4987">
        <v>0</v>
      </c>
      <c r="L4987">
        <v>0</v>
      </c>
      <c r="M4987">
        <v>0</v>
      </c>
      <c r="N4987">
        <v>0</v>
      </c>
      <c r="O4987">
        <v>0</v>
      </c>
    </row>
    <row r="4988" spans="1:15">
      <c r="A4988">
        <v>1452</v>
      </c>
      <c r="B4988">
        <v>7112</v>
      </c>
      <c r="C4988" s="10">
        <v>711256</v>
      </c>
      <c r="D4988" t="s">
        <v>6669</v>
      </c>
      <c r="E4988" t="s">
        <v>14730</v>
      </c>
      <c r="F4988" t="s">
        <v>14771</v>
      </c>
      <c r="G4988" t="s">
        <v>6672</v>
      </c>
      <c r="H4988" t="s">
        <v>14731</v>
      </c>
      <c r="I4988" t="s">
        <v>14772</v>
      </c>
      <c r="J4988">
        <v>0</v>
      </c>
      <c r="K4988">
        <v>0</v>
      </c>
      <c r="L4988">
        <v>0</v>
      </c>
      <c r="M4988">
        <v>0</v>
      </c>
      <c r="N4988">
        <v>0</v>
      </c>
      <c r="O4988">
        <v>0</v>
      </c>
    </row>
    <row r="4989" spans="1:15">
      <c r="A4989">
        <v>1452</v>
      </c>
      <c r="B4989">
        <v>7112</v>
      </c>
      <c r="C4989" s="10">
        <v>711257</v>
      </c>
      <c r="D4989" t="s">
        <v>6669</v>
      </c>
      <c r="E4989" t="s">
        <v>14730</v>
      </c>
      <c r="F4989" t="s">
        <v>14773</v>
      </c>
      <c r="G4989" t="s">
        <v>6672</v>
      </c>
      <c r="H4989" t="s">
        <v>14731</v>
      </c>
      <c r="I4989" t="s">
        <v>14774</v>
      </c>
      <c r="J4989">
        <v>0</v>
      </c>
      <c r="K4989">
        <v>0</v>
      </c>
      <c r="L4989">
        <v>0</v>
      </c>
      <c r="M4989">
        <v>0</v>
      </c>
      <c r="N4989">
        <v>0</v>
      </c>
      <c r="O4989">
        <v>0</v>
      </c>
    </row>
    <row r="4990" spans="1:15">
      <c r="A4990">
        <v>1452</v>
      </c>
      <c r="B4990">
        <v>7112</v>
      </c>
      <c r="C4990" s="10">
        <v>711258</v>
      </c>
      <c r="D4990" t="s">
        <v>6669</v>
      </c>
      <c r="E4990" t="s">
        <v>14730</v>
      </c>
      <c r="F4990" t="s">
        <v>14775</v>
      </c>
      <c r="G4990" t="s">
        <v>6672</v>
      </c>
      <c r="H4990" t="s">
        <v>14731</v>
      </c>
      <c r="I4990" t="s">
        <v>14776</v>
      </c>
      <c r="J4990">
        <v>0</v>
      </c>
      <c r="K4990">
        <v>0</v>
      </c>
      <c r="L4990">
        <v>0</v>
      </c>
      <c r="M4990">
        <v>0</v>
      </c>
      <c r="N4990">
        <v>0</v>
      </c>
      <c r="O4990">
        <v>0</v>
      </c>
    </row>
    <row r="4991" spans="1:15">
      <c r="A4991">
        <v>1452</v>
      </c>
      <c r="B4991">
        <v>7112</v>
      </c>
      <c r="C4991" s="10">
        <v>711259</v>
      </c>
      <c r="D4991" t="s">
        <v>6669</v>
      </c>
      <c r="E4991" t="s">
        <v>14730</v>
      </c>
      <c r="F4991" t="s">
        <v>14777</v>
      </c>
      <c r="G4991" t="s">
        <v>6672</v>
      </c>
      <c r="H4991" t="s">
        <v>14731</v>
      </c>
      <c r="I4991" t="s">
        <v>14778</v>
      </c>
      <c r="J4991">
        <v>0</v>
      </c>
      <c r="K4991">
        <v>0</v>
      </c>
      <c r="L4991">
        <v>0</v>
      </c>
      <c r="M4991">
        <v>0</v>
      </c>
      <c r="N4991">
        <v>0</v>
      </c>
      <c r="O4991">
        <v>0</v>
      </c>
    </row>
    <row r="4992" spans="1:15">
      <c r="A4992">
        <v>1452</v>
      </c>
      <c r="B4992">
        <v>7112</v>
      </c>
      <c r="C4992" s="10">
        <v>711260</v>
      </c>
      <c r="D4992" t="s">
        <v>6669</v>
      </c>
      <c r="E4992" t="s">
        <v>14730</v>
      </c>
      <c r="F4992" t="s">
        <v>14779</v>
      </c>
      <c r="G4992" t="s">
        <v>6672</v>
      </c>
      <c r="H4992" t="s">
        <v>14731</v>
      </c>
      <c r="I4992" t="s">
        <v>14780</v>
      </c>
      <c r="J4992">
        <v>0</v>
      </c>
      <c r="K4992">
        <v>0</v>
      </c>
      <c r="L4992">
        <v>0</v>
      </c>
      <c r="M4992">
        <v>0</v>
      </c>
      <c r="N4992">
        <v>0</v>
      </c>
      <c r="O4992">
        <v>0</v>
      </c>
    </row>
    <row r="4993" spans="1:15">
      <c r="A4993">
        <v>1452</v>
      </c>
      <c r="B4993">
        <v>7112</v>
      </c>
      <c r="C4993" s="10">
        <v>711261</v>
      </c>
      <c r="D4993" t="s">
        <v>6669</v>
      </c>
      <c r="E4993" t="s">
        <v>14730</v>
      </c>
      <c r="F4993" t="s">
        <v>14781</v>
      </c>
      <c r="G4993" t="s">
        <v>6672</v>
      </c>
      <c r="H4993" t="s">
        <v>14731</v>
      </c>
      <c r="I4993" t="s">
        <v>14782</v>
      </c>
      <c r="J4993">
        <v>0</v>
      </c>
      <c r="K4993">
        <v>0</v>
      </c>
      <c r="L4993">
        <v>0</v>
      </c>
      <c r="M4993">
        <v>0</v>
      </c>
      <c r="N4993">
        <v>0</v>
      </c>
      <c r="O4993">
        <v>0</v>
      </c>
    </row>
    <row r="4994" spans="1:15">
      <c r="A4994">
        <v>1452</v>
      </c>
      <c r="B4994">
        <v>7112</v>
      </c>
      <c r="C4994" s="10">
        <v>711262</v>
      </c>
      <c r="D4994" t="s">
        <v>6669</v>
      </c>
      <c r="E4994" t="s">
        <v>14730</v>
      </c>
      <c r="F4994" t="s">
        <v>14783</v>
      </c>
      <c r="G4994" t="s">
        <v>6672</v>
      </c>
      <c r="H4994" t="s">
        <v>14731</v>
      </c>
      <c r="I4994" t="s">
        <v>14784</v>
      </c>
      <c r="J4994">
        <v>0</v>
      </c>
      <c r="K4994">
        <v>0</v>
      </c>
      <c r="L4994">
        <v>0</v>
      </c>
      <c r="M4994">
        <v>0</v>
      </c>
      <c r="N4994">
        <v>0</v>
      </c>
      <c r="O4994">
        <v>0</v>
      </c>
    </row>
    <row r="4995" spans="1:15">
      <c r="A4995">
        <v>1452</v>
      </c>
      <c r="B4995">
        <v>7112</v>
      </c>
      <c r="C4995" s="10">
        <v>711263</v>
      </c>
      <c r="D4995" t="s">
        <v>6669</v>
      </c>
      <c r="E4995" t="s">
        <v>14730</v>
      </c>
      <c r="F4995" t="s">
        <v>14785</v>
      </c>
      <c r="G4995" t="s">
        <v>6672</v>
      </c>
      <c r="H4995" t="s">
        <v>14731</v>
      </c>
      <c r="I4995" t="s">
        <v>14786</v>
      </c>
      <c r="J4995">
        <v>0</v>
      </c>
      <c r="K4995">
        <v>0</v>
      </c>
      <c r="L4995">
        <v>0</v>
      </c>
      <c r="M4995">
        <v>0</v>
      </c>
      <c r="N4995">
        <v>0</v>
      </c>
      <c r="O4995">
        <v>0</v>
      </c>
    </row>
    <row r="4996" spans="1:15">
      <c r="A4996">
        <v>1452</v>
      </c>
      <c r="B4996">
        <v>7112</v>
      </c>
      <c r="C4996" s="10">
        <v>711264</v>
      </c>
      <c r="D4996" t="s">
        <v>6669</v>
      </c>
      <c r="E4996" t="s">
        <v>14730</v>
      </c>
      <c r="F4996" t="s">
        <v>14787</v>
      </c>
      <c r="G4996" t="s">
        <v>6672</v>
      </c>
      <c r="H4996" t="s">
        <v>14731</v>
      </c>
      <c r="I4996" t="s">
        <v>14788</v>
      </c>
      <c r="J4996">
        <v>0</v>
      </c>
      <c r="K4996">
        <v>0</v>
      </c>
      <c r="L4996">
        <v>0</v>
      </c>
      <c r="M4996">
        <v>0</v>
      </c>
      <c r="N4996">
        <v>0</v>
      </c>
      <c r="O4996">
        <v>0</v>
      </c>
    </row>
    <row r="4997" spans="1:15">
      <c r="A4997">
        <v>1452</v>
      </c>
      <c r="B4997">
        <v>7112</v>
      </c>
      <c r="C4997" s="10">
        <v>711265</v>
      </c>
      <c r="D4997" t="s">
        <v>6669</v>
      </c>
      <c r="E4997" t="s">
        <v>14730</v>
      </c>
      <c r="F4997" t="s">
        <v>14789</v>
      </c>
      <c r="G4997" t="s">
        <v>6672</v>
      </c>
      <c r="H4997" t="s">
        <v>14731</v>
      </c>
      <c r="I4997" t="s">
        <v>14790</v>
      </c>
      <c r="J4997">
        <v>0</v>
      </c>
      <c r="K4997">
        <v>0</v>
      </c>
      <c r="L4997">
        <v>0</v>
      </c>
      <c r="M4997">
        <v>0</v>
      </c>
      <c r="N4997">
        <v>0</v>
      </c>
      <c r="O4997">
        <v>0</v>
      </c>
    </row>
    <row r="4998" spans="1:15">
      <c r="A4998">
        <v>1452</v>
      </c>
      <c r="B4998">
        <v>7112</v>
      </c>
      <c r="C4998" s="10">
        <v>711266</v>
      </c>
      <c r="D4998" t="s">
        <v>6669</v>
      </c>
      <c r="E4998" t="s">
        <v>14730</v>
      </c>
      <c r="F4998" t="s">
        <v>14791</v>
      </c>
      <c r="G4998" t="s">
        <v>6672</v>
      </c>
      <c r="H4998" t="s">
        <v>14731</v>
      </c>
      <c r="I4998" t="s">
        <v>14792</v>
      </c>
      <c r="J4998">
        <v>0</v>
      </c>
      <c r="K4998">
        <v>0</v>
      </c>
      <c r="L4998">
        <v>0</v>
      </c>
      <c r="M4998">
        <v>0</v>
      </c>
      <c r="N4998">
        <v>0</v>
      </c>
      <c r="O4998">
        <v>0</v>
      </c>
    </row>
    <row r="4999" spans="1:15">
      <c r="A4999">
        <v>1452</v>
      </c>
      <c r="B4999">
        <v>7112</v>
      </c>
      <c r="C4999" s="10">
        <v>711267</v>
      </c>
      <c r="D4999" t="s">
        <v>6669</v>
      </c>
      <c r="E4999" t="s">
        <v>14730</v>
      </c>
      <c r="F4999" t="s">
        <v>14793</v>
      </c>
      <c r="G4999" t="s">
        <v>6672</v>
      </c>
      <c r="H4999" t="s">
        <v>14731</v>
      </c>
      <c r="I4999" t="s">
        <v>14794</v>
      </c>
      <c r="J4999">
        <v>0</v>
      </c>
      <c r="K4999">
        <v>0</v>
      </c>
      <c r="L4999">
        <v>0</v>
      </c>
      <c r="M4999">
        <v>0</v>
      </c>
      <c r="N4999">
        <v>0</v>
      </c>
      <c r="O4999">
        <v>0</v>
      </c>
    </row>
    <row r="5000" spans="1:15">
      <c r="A5000">
        <v>1453</v>
      </c>
      <c r="B5000">
        <v>7115</v>
      </c>
      <c r="C5000" s="10">
        <v>711500</v>
      </c>
      <c r="D5000" t="s">
        <v>6669</v>
      </c>
      <c r="E5000" t="s">
        <v>14795</v>
      </c>
      <c r="F5000" t="s">
        <v>6671</v>
      </c>
      <c r="G5000" t="s">
        <v>6672</v>
      </c>
      <c r="H5000" t="s">
        <v>14796</v>
      </c>
      <c r="I5000" t="s">
        <v>6674</v>
      </c>
      <c r="J5000">
        <v>0</v>
      </c>
      <c r="K5000">
        <v>0</v>
      </c>
      <c r="L5000">
        <v>0</v>
      </c>
      <c r="M5000">
        <v>0</v>
      </c>
      <c r="N5000">
        <v>0</v>
      </c>
      <c r="O5000">
        <v>0</v>
      </c>
    </row>
    <row r="5001" spans="1:15">
      <c r="A5001">
        <v>1453</v>
      </c>
      <c r="B5001">
        <v>7115</v>
      </c>
      <c r="C5001" s="10">
        <v>711560</v>
      </c>
      <c r="D5001" t="s">
        <v>6669</v>
      </c>
      <c r="E5001" t="s">
        <v>14795</v>
      </c>
      <c r="F5001" t="s">
        <v>13111</v>
      </c>
      <c r="G5001" t="s">
        <v>6672</v>
      </c>
      <c r="H5001" t="s">
        <v>14796</v>
      </c>
      <c r="I5001" t="s">
        <v>13112</v>
      </c>
      <c r="J5001">
        <v>0</v>
      </c>
      <c r="K5001">
        <v>0</v>
      </c>
      <c r="L5001">
        <v>0</v>
      </c>
      <c r="M5001">
        <v>0</v>
      </c>
      <c r="N5001">
        <v>0</v>
      </c>
      <c r="O5001">
        <v>0</v>
      </c>
    </row>
    <row r="5002" spans="1:15">
      <c r="A5002">
        <v>1453</v>
      </c>
      <c r="B5002">
        <v>7115</v>
      </c>
      <c r="C5002" s="10">
        <v>711512</v>
      </c>
      <c r="D5002" t="s">
        <v>6669</v>
      </c>
      <c r="E5002" t="s">
        <v>14795</v>
      </c>
      <c r="F5002" t="s">
        <v>6683</v>
      </c>
      <c r="G5002" t="s">
        <v>6672</v>
      </c>
      <c r="H5002" t="s">
        <v>14796</v>
      </c>
      <c r="I5002" t="s">
        <v>6684</v>
      </c>
      <c r="J5002">
        <v>0</v>
      </c>
      <c r="K5002">
        <v>0</v>
      </c>
      <c r="L5002">
        <v>1</v>
      </c>
      <c r="M5002">
        <v>0</v>
      </c>
      <c r="N5002">
        <v>0</v>
      </c>
      <c r="O5002">
        <v>0</v>
      </c>
    </row>
    <row r="5003" spans="1:15">
      <c r="A5003">
        <v>1453</v>
      </c>
      <c r="B5003">
        <v>7115</v>
      </c>
      <c r="C5003" s="10">
        <v>711511</v>
      </c>
      <c r="D5003" t="s">
        <v>6669</v>
      </c>
      <c r="E5003" t="s">
        <v>14795</v>
      </c>
      <c r="F5003" t="s">
        <v>10126</v>
      </c>
      <c r="G5003" t="s">
        <v>6672</v>
      </c>
      <c r="H5003" t="s">
        <v>14796</v>
      </c>
      <c r="I5003" t="s">
        <v>10127</v>
      </c>
      <c r="J5003">
        <v>0</v>
      </c>
      <c r="K5003">
        <v>0</v>
      </c>
      <c r="L5003">
        <v>1</v>
      </c>
      <c r="M5003">
        <v>0</v>
      </c>
      <c r="N5003">
        <v>0</v>
      </c>
      <c r="O5003">
        <v>0</v>
      </c>
    </row>
    <row r="5004" spans="1:15">
      <c r="A5004">
        <v>1453</v>
      </c>
      <c r="B5004">
        <v>7115</v>
      </c>
      <c r="C5004" s="10">
        <v>711514</v>
      </c>
      <c r="D5004" t="s">
        <v>6669</v>
      </c>
      <c r="E5004" t="s">
        <v>14795</v>
      </c>
      <c r="F5004" t="s">
        <v>6689</v>
      </c>
      <c r="G5004" t="s">
        <v>6672</v>
      </c>
      <c r="H5004" t="s">
        <v>14796</v>
      </c>
      <c r="I5004" t="s">
        <v>6690</v>
      </c>
      <c r="J5004">
        <v>0</v>
      </c>
      <c r="K5004">
        <v>0</v>
      </c>
      <c r="L5004">
        <v>1</v>
      </c>
      <c r="M5004">
        <v>0</v>
      </c>
      <c r="N5004">
        <v>0</v>
      </c>
      <c r="O5004">
        <v>0</v>
      </c>
    </row>
    <row r="5005" spans="1:15">
      <c r="A5005">
        <v>1453</v>
      </c>
      <c r="B5005">
        <v>7115</v>
      </c>
      <c r="C5005" s="10">
        <v>711513</v>
      </c>
      <c r="D5005" t="s">
        <v>6669</v>
      </c>
      <c r="E5005" t="s">
        <v>14795</v>
      </c>
      <c r="F5005" t="s">
        <v>10128</v>
      </c>
      <c r="G5005" t="s">
        <v>6672</v>
      </c>
      <c r="H5005" t="s">
        <v>14796</v>
      </c>
      <c r="I5005" t="s">
        <v>10129</v>
      </c>
      <c r="J5005">
        <v>0</v>
      </c>
      <c r="K5005">
        <v>0</v>
      </c>
      <c r="L5005">
        <v>1</v>
      </c>
      <c r="M5005">
        <v>0</v>
      </c>
      <c r="N5005">
        <v>0</v>
      </c>
      <c r="O5005">
        <v>0</v>
      </c>
    </row>
    <row r="5006" spans="1:15">
      <c r="A5006">
        <v>1453</v>
      </c>
      <c r="B5006">
        <v>7115</v>
      </c>
      <c r="C5006" s="10">
        <v>711515</v>
      </c>
      <c r="D5006" t="s">
        <v>6669</v>
      </c>
      <c r="E5006" t="s">
        <v>14795</v>
      </c>
      <c r="F5006" t="s">
        <v>6695</v>
      </c>
      <c r="G5006" t="s">
        <v>6672</v>
      </c>
      <c r="H5006" t="s">
        <v>14796</v>
      </c>
      <c r="I5006" t="s">
        <v>6696</v>
      </c>
      <c r="J5006">
        <v>0</v>
      </c>
      <c r="K5006">
        <v>0</v>
      </c>
      <c r="L5006">
        <v>1</v>
      </c>
      <c r="M5006">
        <v>0</v>
      </c>
      <c r="N5006">
        <v>0</v>
      </c>
      <c r="O5006">
        <v>0</v>
      </c>
    </row>
    <row r="5007" spans="1:15">
      <c r="A5007">
        <v>1453</v>
      </c>
      <c r="B5007">
        <v>7103</v>
      </c>
      <c r="C5007" s="10">
        <v>711581</v>
      </c>
      <c r="D5007" t="s">
        <v>6669</v>
      </c>
      <c r="E5007" t="s">
        <v>14795</v>
      </c>
      <c r="F5007" t="s">
        <v>14797</v>
      </c>
      <c r="G5007" t="s">
        <v>6672</v>
      </c>
      <c r="H5007" t="s">
        <v>14796</v>
      </c>
      <c r="I5007" t="s">
        <v>14798</v>
      </c>
      <c r="J5007">
        <v>0</v>
      </c>
      <c r="K5007">
        <v>0</v>
      </c>
      <c r="L5007">
        <v>0</v>
      </c>
      <c r="M5007">
        <v>0</v>
      </c>
      <c r="N5007">
        <v>0</v>
      </c>
      <c r="O5007">
        <v>0</v>
      </c>
    </row>
    <row r="5008" spans="1:15">
      <c r="A5008">
        <v>1453</v>
      </c>
      <c r="B5008">
        <v>7103</v>
      </c>
      <c r="C5008" s="10">
        <v>711582</v>
      </c>
      <c r="D5008" t="s">
        <v>6669</v>
      </c>
      <c r="E5008" t="s">
        <v>14795</v>
      </c>
      <c r="F5008" t="s">
        <v>14799</v>
      </c>
      <c r="G5008" t="s">
        <v>6672</v>
      </c>
      <c r="H5008" t="s">
        <v>14796</v>
      </c>
      <c r="I5008" t="s">
        <v>14800</v>
      </c>
      <c r="J5008">
        <v>0</v>
      </c>
      <c r="K5008">
        <v>0</v>
      </c>
      <c r="L5008">
        <v>0</v>
      </c>
      <c r="M5008">
        <v>0</v>
      </c>
      <c r="N5008">
        <v>0</v>
      </c>
      <c r="O5008">
        <v>0</v>
      </c>
    </row>
    <row r="5009" spans="1:15">
      <c r="A5009">
        <v>1453</v>
      </c>
      <c r="B5009">
        <v>7115</v>
      </c>
      <c r="C5009" s="10">
        <v>711561</v>
      </c>
      <c r="D5009" t="s">
        <v>6669</v>
      </c>
      <c r="E5009" t="s">
        <v>14795</v>
      </c>
      <c r="F5009" t="s">
        <v>14801</v>
      </c>
      <c r="G5009" t="s">
        <v>6672</v>
      </c>
      <c r="H5009" t="s">
        <v>14796</v>
      </c>
      <c r="I5009" t="s">
        <v>14802</v>
      </c>
      <c r="J5009">
        <v>0</v>
      </c>
      <c r="K5009">
        <v>0</v>
      </c>
      <c r="L5009">
        <v>0</v>
      </c>
      <c r="M5009">
        <v>0</v>
      </c>
      <c r="N5009">
        <v>0</v>
      </c>
      <c r="O5009">
        <v>0</v>
      </c>
    </row>
    <row r="5010" spans="1:15">
      <c r="A5010">
        <v>1453</v>
      </c>
      <c r="B5010">
        <v>7115</v>
      </c>
      <c r="C5010" s="10">
        <v>711562</v>
      </c>
      <c r="D5010" t="s">
        <v>6669</v>
      </c>
      <c r="E5010" t="s">
        <v>14795</v>
      </c>
      <c r="F5010" t="s">
        <v>14803</v>
      </c>
      <c r="G5010" t="s">
        <v>6672</v>
      </c>
      <c r="H5010" t="s">
        <v>14796</v>
      </c>
      <c r="I5010" t="s">
        <v>14804</v>
      </c>
      <c r="J5010">
        <v>0</v>
      </c>
      <c r="K5010">
        <v>0</v>
      </c>
      <c r="L5010">
        <v>0</v>
      </c>
      <c r="M5010">
        <v>0</v>
      </c>
      <c r="N5010">
        <v>0</v>
      </c>
      <c r="O5010">
        <v>0</v>
      </c>
    </row>
    <row r="5011" spans="1:15">
      <c r="A5011">
        <v>1453</v>
      </c>
      <c r="B5011">
        <v>7115</v>
      </c>
      <c r="C5011" s="10">
        <v>711563</v>
      </c>
      <c r="D5011" t="s">
        <v>6669</v>
      </c>
      <c r="E5011" t="s">
        <v>14795</v>
      </c>
      <c r="F5011" t="s">
        <v>14805</v>
      </c>
      <c r="G5011" t="s">
        <v>6672</v>
      </c>
      <c r="H5011" t="s">
        <v>14796</v>
      </c>
      <c r="I5011" t="s">
        <v>14806</v>
      </c>
      <c r="J5011">
        <v>0</v>
      </c>
      <c r="K5011">
        <v>0</v>
      </c>
      <c r="L5011">
        <v>0</v>
      </c>
      <c r="M5011">
        <v>0</v>
      </c>
      <c r="N5011">
        <v>0</v>
      </c>
      <c r="O5011">
        <v>0</v>
      </c>
    </row>
    <row r="5012" spans="1:15">
      <c r="A5012">
        <v>1453</v>
      </c>
      <c r="B5012">
        <v>7115</v>
      </c>
      <c r="C5012" s="10">
        <v>711564</v>
      </c>
      <c r="D5012" t="s">
        <v>6669</v>
      </c>
      <c r="E5012" t="s">
        <v>14795</v>
      </c>
      <c r="F5012" t="s">
        <v>14807</v>
      </c>
      <c r="G5012" t="s">
        <v>6672</v>
      </c>
      <c r="H5012" t="s">
        <v>14796</v>
      </c>
      <c r="I5012" t="s">
        <v>14808</v>
      </c>
      <c r="J5012">
        <v>0</v>
      </c>
      <c r="K5012">
        <v>0</v>
      </c>
      <c r="L5012">
        <v>0</v>
      </c>
      <c r="M5012">
        <v>0</v>
      </c>
      <c r="N5012">
        <v>0</v>
      </c>
      <c r="O5012">
        <v>0</v>
      </c>
    </row>
    <row r="5013" spans="1:15">
      <c r="A5013">
        <v>1453</v>
      </c>
      <c r="B5013">
        <v>7115</v>
      </c>
      <c r="C5013" s="10">
        <v>711565</v>
      </c>
      <c r="D5013" t="s">
        <v>6669</v>
      </c>
      <c r="E5013" t="s">
        <v>14795</v>
      </c>
      <c r="F5013" t="s">
        <v>14809</v>
      </c>
      <c r="G5013" t="s">
        <v>6672</v>
      </c>
      <c r="H5013" t="s">
        <v>14796</v>
      </c>
      <c r="I5013" t="s">
        <v>14810</v>
      </c>
      <c r="J5013">
        <v>0</v>
      </c>
      <c r="K5013">
        <v>0</v>
      </c>
      <c r="L5013">
        <v>0</v>
      </c>
      <c r="M5013">
        <v>0</v>
      </c>
      <c r="N5013">
        <v>0</v>
      </c>
      <c r="O5013">
        <v>0</v>
      </c>
    </row>
    <row r="5014" spans="1:15">
      <c r="A5014">
        <v>1453</v>
      </c>
      <c r="B5014">
        <v>7115</v>
      </c>
      <c r="C5014" s="10">
        <v>711521</v>
      </c>
      <c r="D5014" t="s">
        <v>6669</v>
      </c>
      <c r="E5014" t="s">
        <v>14795</v>
      </c>
      <c r="F5014" t="s">
        <v>14811</v>
      </c>
      <c r="G5014" t="s">
        <v>6672</v>
      </c>
      <c r="H5014" t="s">
        <v>14796</v>
      </c>
      <c r="I5014" t="s">
        <v>14812</v>
      </c>
      <c r="J5014">
        <v>0</v>
      </c>
      <c r="K5014">
        <v>0</v>
      </c>
      <c r="L5014">
        <v>1</v>
      </c>
      <c r="M5014">
        <v>0</v>
      </c>
      <c r="N5014">
        <v>0</v>
      </c>
      <c r="O5014">
        <v>0</v>
      </c>
    </row>
    <row r="5015" spans="1:15">
      <c r="A5015">
        <v>1453</v>
      </c>
      <c r="B5015">
        <v>7115</v>
      </c>
      <c r="C5015" s="10">
        <v>711522</v>
      </c>
      <c r="D5015" t="s">
        <v>6669</v>
      </c>
      <c r="E5015" t="s">
        <v>14795</v>
      </c>
      <c r="F5015" t="s">
        <v>14813</v>
      </c>
      <c r="G5015" t="s">
        <v>6672</v>
      </c>
      <c r="H5015" t="s">
        <v>14796</v>
      </c>
      <c r="I5015" t="s">
        <v>14814</v>
      </c>
      <c r="J5015">
        <v>0</v>
      </c>
      <c r="K5015">
        <v>0</v>
      </c>
      <c r="L5015">
        <v>1</v>
      </c>
      <c r="M5015">
        <v>0</v>
      </c>
      <c r="N5015">
        <v>0</v>
      </c>
      <c r="O5015">
        <v>0</v>
      </c>
    </row>
    <row r="5016" spans="1:15">
      <c r="A5016">
        <v>1453</v>
      </c>
      <c r="B5016">
        <v>7115</v>
      </c>
      <c r="C5016" s="10">
        <v>711523</v>
      </c>
      <c r="D5016" t="s">
        <v>6669</v>
      </c>
      <c r="E5016" t="s">
        <v>14795</v>
      </c>
      <c r="F5016" t="s">
        <v>14815</v>
      </c>
      <c r="G5016" t="s">
        <v>6672</v>
      </c>
      <c r="H5016" t="s">
        <v>14796</v>
      </c>
      <c r="I5016" t="s">
        <v>14816</v>
      </c>
      <c r="J5016">
        <v>0</v>
      </c>
      <c r="K5016">
        <v>0</v>
      </c>
      <c r="L5016">
        <v>1</v>
      </c>
      <c r="M5016">
        <v>0</v>
      </c>
      <c r="N5016">
        <v>0</v>
      </c>
      <c r="O5016">
        <v>0</v>
      </c>
    </row>
    <row r="5017" spans="1:15">
      <c r="A5017">
        <v>1453</v>
      </c>
      <c r="B5017">
        <v>7115</v>
      </c>
      <c r="C5017" s="10">
        <v>711524</v>
      </c>
      <c r="D5017" t="s">
        <v>6669</v>
      </c>
      <c r="E5017" t="s">
        <v>14795</v>
      </c>
      <c r="F5017" t="s">
        <v>14817</v>
      </c>
      <c r="G5017" t="s">
        <v>6672</v>
      </c>
      <c r="H5017" t="s">
        <v>14796</v>
      </c>
      <c r="I5017" t="s">
        <v>14818</v>
      </c>
      <c r="J5017">
        <v>0</v>
      </c>
      <c r="K5017">
        <v>0</v>
      </c>
      <c r="L5017">
        <v>1</v>
      </c>
      <c r="M5017">
        <v>0</v>
      </c>
      <c r="N5017">
        <v>0</v>
      </c>
      <c r="O5017">
        <v>0</v>
      </c>
    </row>
    <row r="5018" spans="1:15">
      <c r="A5018">
        <v>1453</v>
      </c>
      <c r="B5018">
        <v>7115</v>
      </c>
      <c r="C5018" s="10">
        <v>711525</v>
      </c>
      <c r="D5018" t="s">
        <v>6669</v>
      </c>
      <c r="E5018" t="s">
        <v>14795</v>
      </c>
      <c r="F5018" t="s">
        <v>14819</v>
      </c>
      <c r="G5018" t="s">
        <v>6672</v>
      </c>
      <c r="H5018" t="s">
        <v>14796</v>
      </c>
      <c r="I5018" t="s">
        <v>14820</v>
      </c>
      <c r="J5018">
        <v>0</v>
      </c>
      <c r="K5018">
        <v>0</v>
      </c>
      <c r="L5018">
        <v>1</v>
      </c>
      <c r="M5018">
        <v>0</v>
      </c>
      <c r="N5018">
        <v>0</v>
      </c>
      <c r="O5018">
        <v>0</v>
      </c>
    </row>
    <row r="5019" spans="1:15">
      <c r="A5019">
        <v>1453</v>
      </c>
      <c r="B5019">
        <v>7115</v>
      </c>
      <c r="C5019" s="10">
        <v>711572</v>
      </c>
      <c r="D5019" t="s">
        <v>6669</v>
      </c>
      <c r="E5019" t="s">
        <v>14795</v>
      </c>
      <c r="F5019" t="s">
        <v>14821</v>
      </c>
      <c r="G5019" t="s">
        <v>6672</v>
      </c>
      <c r="H5019" t="s">
        <v>14796</v>
      </c>
      <c r="I5019" t="s">
        <v>14822</v>
      </c>
      <c r="J5019">
        <v>0</v>
      </c>
      <c r="K5019">
        <v>0</v>
      </c>
      <c r="L5019">
        <v>0</v>
      </c>
      <c r="M5019">
        <v>0</v>
      </c>
      <c r="N5019">
        <v>0</v>
      </c>
      <c r="O5019">
        <v>0</v>
      </c>
    </row>
    <row r="5020" spans="1:15">
      <c r="A5020">
        <v>1453</v>
      </c>
      <c r="B5020">
        <v>7115</v>
      </c>
      <c r="C5020" s="10">
        <v>711573</v>
      </c>
      <c r="D5020" t="s">
        <v>6669</v>
      </c>
      <c r="E5020" t="s">
        <v>14795</v>
      </c>
      <c r="F5020" t="s">
        <v>14823</v>
      </c>
      <c r="G5020" t="s">
        <v>6672</v>
      </c>
      <c r="H5020" t="s">
        <v>14796</v>
      </c>
      <c r="I5020" t="s">
        <v>14824</v>
      </c>
      <c r="J5020">
        <v>0</v>
      </c>
      <c r="K5020">
        <v>0</v>
      </c>
      <c r="L5020">
        <v>0</v>
      </c>
      <c r="M5020">
        <v>0</v>
      </c>
      <c r="N5020">
        <v>0</v>
      </c>
      <c r="O5020">
        <v>0</v>
      </c>
    </row>
    <row r="5021" spans="1:15">
      <c r="A5021">
        <v>1453</v>
      </c>
      <c r="B5021">
        <v>7115</v>
      </c>
      <c r="C5021" s="10">
        <v>711574</v>
      </c>
      <c r="D5021" t="s">
        <v>6669</v>
      </c>
      <c r="E5021" t="s">
        <v>14795</v>
      </c>
      <c r="F5021" t="s">
        <v>14825</v>
      </c>
      <c r="G5021" t="s">
        <v>6672</v>
      </c>
      <c r="H5021" t="s">
        <v>14796</v>
      </c>
      <c r="I5021" t="s">
        <v>14826</v>
      </c>
      <c r="J5021">
        <v>0</v>
      </c>
      <c r="K5021">
        <v>0</v>
      </c>
      <c r="L5021">
        <v>0</v>
      </c>
      <c r="M5021">
        <v>0</v>
      </c>
      <c r="N5021">
        <v>0</v>
      </c>
      <c r="O5021">
        <v>0</v>
      </c>
    </row>
    <row r="5022" spans="1:15">
      <c r="A5022">
        <v>1453</v>
      </c>
      <c r="B5022">
        <v>7115</v>
      </c>
      <c r="C5022" s="10">
        <v>711575</v>
      </c>
      <c r="D5022" t="s">
        <v>6669</v>
      </c>
      <c r="E5022" t="s">
        <v>14795</v>
      </c>
      <c r="F5022" t="s">
        <v>14827</v>
      </c>
      <c r="G5022" t="s">
        <v>6672</v>
      </c>
      <c r="H5022" t="s">
        <v>14796</v>
      </c>
      <c r="I5022" t="s">
        <v>14828</v>
      </c>
      <c r="J5022">
        <v>0</v>
      </c>
      <c r="K5022">
        <v>0</v>
      </c>
      <c r="L5022">
        <v>0</v>
      </c>
      <c r="M5022">
        <v>0</v>
      </c>
      <c r="N5022">
        <v>0</v>
      </c>
      <c r="O5022">
        <v>0</v>
      </c>
    </row>
    <row r="5023" spans="1:15">
      <c r="A5023">
        <v>1453</v>
      </c>
      <c r="B5023">
        <v>7115</v>
      </c>
      <c r="C5023" s="10">
        <v>711502</v>
      </c>
      <c r="D5023" t="s">
        <v>6669</v>
      </c>
      <c r="E5023" t="s">
        <v>14795</v>
      </c>
      <c r="F5023" t="s">
        <v>6759</v>
      </c>
      <c r="G5023" t="s">
        <v>6672</v>
      </c>
      <c r="H5023" t="s">
        <v>14796</v>
      </c>
      <c r="I5023" t="s">
        <v>6760</v>
      </c>
      <c r="J5023">
        <v>0</v>
      </c>
      <c r="K5023">
        <v>0</v>
      </c>
      <c r="L5023">
        <v>1</v>
      </c>
      <c r="M5023">
        <v>0</v>
      </c>
      <c r="N5023">
        <v>0</v>
      </c>
      <c r="O5023">
        <v>0</v>
      </c>
    </row>
    <row r="5024" spans="1:15">
      <c r="A5024">
        <v>1453</v>
      </c>
      <c r="B5024">
        <v>7115</v>
      </c>
      <c r="C5024" s="10">
        <v>711501</v>
      </c>
      <c r="D5024" t="s">
        <v>6669</v>
      </c>
      <c r="E5024" t="s">
        <v>14795</v>
      </c>
      <c r="F5024" t="s">
        <v>10823</v>
      </c>
      <c r="G5024" t="s">
        <v>6672</v>
      </c>
      <c r="H5024" t="s">
        <v>14796</v>
      </c>
      <c r="I5024" t="s">
        <v>10824</v>
      </c>
      <c r="J5024">
        <v>0</v>
      </c>
      <c r="K5024">
        <v>0</v>
      </c>
      <c r="L5024">
        <v>1</v>
      </c>
      <c r="M5024">
        <v>0</v>
      </c>
      <c r="N5024">
        <v>0</v>
      </c>
      <c r="O5024">
        <v>0</v>
      </c>
    </row>
    <row r="5025" spans="1:15">
      <c r="A5025">
        <v>1453</v>
      </c>
      <c r="B5025">
        <v>7115</v>
      </c>
      <c r="C5025" s="10">
        <v>711571</v>
      </c>
      <c r="D5025" t="s">
        <v>6669</v>
      </c>
      <c r="E5025" t="s">
        <v>14795</v>
      </c>
      <c r="F5025" t="s">
        <v>14829</v>
      </c>
      <c r="G5025" t="s">
        <v>6672</v>
      </c>
      <c r="H5025" t="s">
        <v>14796</v>
      </c>
      <c r="I5025" t="s">
        <v>14830</v>
      </c>
      <c r="J5025">
        <v>0</v>
      </c>
      <c r="K5025">
        <v>0</v>
      </c>
      <c r="L5025">
        <v>0</v>
      </c>
      <c r="M5025">
        <v>0</v>
      </c>
      <c r="N5025">
        <v>0</v>
      </c>
      <c r="O5025">
        <v>0</v>
      </c>
    </row>
    <row r="5026" spans="1:15">
      <c r="A5026">
        <v>1453</v>
      </c>
      <c r="B5026">
        <v>7115</v>
      </c>
      <c r="C5026" s="10">
        <v>711504</v>
      </c>
      <c r="D5026" t="s">
        <v>6669</v>
      </c>
      <c r="E5026" t="s">
        <v>14795</v>
      </c>
      <c r="F5026" t="s">
        <v>6765</v>
      </c>
      <c r="G5026" t="s">
        <v>6672</v>
      </c>
      <c r="H5026" t="s">
        <v>14796</v>
      </c>
      <c r="I5026" t="s">
        <v>6766</v>
      </c>
      <c r="J5026">
        <v>0</v>
      </c>
      <c r="K5026">
        <v>0</v>
      </c>
      <c r="L5026">
        <v>1</v>
      </c>
      <c r="M5026">
        <v>0</v>
      </c>
      <c r="N5026">
        <v>0</v>
      </c>
      <c r="O5026">
        <v>0</v>
      </c>
    </row>
    <row r="5027" spans="1:15">
      <c r="A5027">
        <v>1453</v>
      </c>
      <c r="B5027">
        <v>7115</v>
      </c>
      <c r="C5027" s="10">
        <v>711503</v>
      </c>
      <c r="D5027" t="s">
        <v>6669</v>
      </c>
      <c r="E5027" t="s">
        <v>14795</v>
      </c>
      <c r="F5027" t="s">
        <v>10825</v>
      </c>
      <c r="G5027" t="s">
        <v>6672</v>
      </c>
      <c r="H5027" t="s">
        <v>14796</v>
      </c>
      <c r="I5027" t="s">
        <v>10826</v>
      </c>
      <c r="J5027">
        <v>0</v>
      </c>
      <c r="K5027">
        <v>0</v>
      </c>
      <c r="L5027">
        <v>1</v>
      </c>
      <c r="M5027">
        <v>0</v>
      </c>
      <c r="N5027">
        <v>0</v>
      </c>
      <c r="O5027">
        <v>0</v>
      </c>
    </row>
    <row r="5028" spans="1:15">
      <c r="A5028">
        <v>1453</v>
      </c>
      <c r="B5028">
        <v>7115</v>
      </c>
      <c r="C5028" s="10">
        <v>711505</v>
      </c>
      <c r="D5028" t="s">
        <v>6669</v>
      </c>
      <c r="E5028" t="s">
        <v>14795</v>
      </c>
      <c r="F5028" t="s">
        <v>6771</v>
      </c>
      <c r="G5028" t="s">
        <v>6672</v>
      </c>
      <c r="H5028" t="s">
        <v>14796</v>
      </c>
      <c r="I5028" t="s">
        <v>6772</v>
      </c>
      <c r="J5028">
        <v>0</v>
      </c>
      <c r="K5028">
        <v>0</v>
      </c>
      <c r="L5028">
        <v>1</v>
      </c>
      <c r="M5028">
        <v>0</v>
      </c>
      <c r="N5028">
        <v>0</v>
      </c>
      <c r="O5028">
        <v>0</v>
      </c>
    </row>
    <row r="5029" spans="1:15">
      <c r="A5029">
        <v>1453</v>
      </c>
      <c r="B5029">
        <v>7115</v>
      </c>
      <c r="C5029" s="10">
        <v>711570</v>
      </c>
      <c r="D5029" t="s">
        <v>6669</v>
      </c>
      <c r="E5029" t="s">
        <v>14795</v>
      </c>
      <c r="F5029" t="s">
        <v>14831</v>
      </c>
      <c r="G5029" t="s">
        <v>6672</v>
      </c>
      <c r="H5029" t="s">
        <v>14796</v>
      </c>
      <c r="I5029" t="s">
        <v>14832</v>
      </c>
      <c r="J5029">
        <v>0</v>
      </c>
      <c r="K5029">
        <v>0</v>
      </c>
      <c r="L5029">
        <v>0</v>
      </c>
      <c r="M5029">
        <v>0</v>
      </c>
      <c r="N5029">
        <v>0</v>
      </c>
      <c r="O5029">
        <v>0</v>
      </c>
    </row>
    <row r="5030" spans="1:15">
      <c r="A5030">
        <v>1453</v>
      </c>
      <c r="B5030">
        <v>7115</v>
      </c>
      <c r="C5030" s="10">
        <v>711577</v>
      </c>
      <c r="D5030" t="s">
        <v>6669</v>
      </c>
      <c r="E5030" t="s">
        <v>14795</v>
      </c>
      <c r="F5030" t="s">
        <v>14833</v>
      </c>
      <c r="G5030" t="s">
        <v>6672</v>
      </c>
      <c r="H5030" t="s">
        <v>14796</v>
      </c>
      <c r="I5030" t="s">
        <v>14834</v>
      </c>
      <c r="J5030">
        <v>0</v>
      </c>
      <c r="K5030">
        <v>0</v>
      </c>
      <c r="L5030">
        <v>0</v>
      </c>
      <c r="M5030">
        <v>0</v>
      </c>
      <c r="N5030">
        <v>0</v>
      </c>
      <c r="O5030">
        <v>0</v>
      </c>
    </row>
    <row r="5031" spans="1:15">
      <c r="A5031">
        <v>1453</v>
      </c>
      <c r="B5031">
        <v>7115</v>
      </c>
      <c r="C5031" s="10">
        <v>711533</v>
      </c>
      <c r="D5031" t="s">
        <v>6669</v>
      </c>
      <c r="E5031" t="s">
        <v>14795</v>
      </c>
      <c r="F5031" t="s">
        <v>14835</v>
      </c>
      <c r="G5031" t="s">
        <v>6672</v>
      </c>
      <c r="H5031" t="s">
        <v>14796</v>
      </c>
      <c r="I5031" t="s">
        <v>14836</v>
      </c>
      <c r="J5031">
        <v>0</v>
      </c>
      <c r="K5031">
        <v>0</v>
      </c>
      <c r="L5031">
        <v>0</v>
      </c>
      <c r="M5031">
        <v>0</v>
      </c>
      <c r="N5031">
        <v>0</v>
      </c>
      <c r="O5031">
        <v>0</v>
      </c>
    </row>
    <row r="5032" spans="1:15">
      <c r="A5032">
        <v>1453</v>
      </c>
      <c r="B5032">
        <v>7115</v>
      </c>
      <c r="C5032" s="10">
        <v>711534</v>
      </c>
      <c r="D5032" t="s">
        <v>6669</v>
      </c>
      <c r="E5032" t="s">
        <v>14795</v>
      </c>
      <c r="F5032" t="s">
        <v>14837</v>
      </c>
      <c r="G5032" t="s">
        <v>6672</v>
      </c>
      <c r="H5032" t="s">
        <v>14796</v>
      </c>
      <c r="I5032" t="s">
        <v>14838</v>
      </c>
      <c r="J5032">
        <v>0</v>
      </c>
      <c r="K5032">
        <v>0</v>
      </c>
      <c r="L5032">
        <v>0</v>
      </c>
      <c r="M5032">
        <v>0</v>
      </c>
      <c r="N5032">
        <v>0</v>
      </c>
      <c r="O5032">
        <v>0</v>
      </c>
    </row>
    <row r="5033" spans="1:15">
      <c r="A5033">
        <v>1453</v>
      </c>
      <c r="B5033">
        <v>7115</v>
      </c>
      <c r="C5033" s="10">
        <v>711535</v>
      </c>
      <c r="D5033" t="s">
        <v>6669</v>
      </c>
      <c r="E5033" t="s">
        <v>14795</v>
      </c>
      <c r="F5033" t="s">
        <v>14839</v>
      </c>
      <c r="G5033" t="s">
        <v>6672</v>
      </c>
      <c r="H5033" t="s">
        <v>14796</v>
      </c>
      <c r="I5033" t="s">
        <v>14840</v>
      </c>
      <c r="J5033">
        <v>0</v>
      </c>
      <c r="K5033">
        <v>0</v>
      </c>
      <c r="L5033">
        <v>0</v>
      </c>
      <c r="M5033">
        <v>0</v>
      </c>
      <c r="N5033">
        <v>0</v>
      </c>
      <c r="O5033">
        <v>0</v>
      </c>
    </row>
    <row r="5034" spans="1:15">
      <c r="A5034">
        <v>1453</v>
      </c>
      <c r="B5034">
        <v>7115</v>
      </c>
      <c r="C5034" s="10">
        <v>711536</v>
      </c>
      <c r="D5034" t="s">
        <v>6669</v>
      </c>
      <c r="E5034" t="s">
        <v>14795</v>
      </c>
      <c r="F5034" t="s">
        <v>14841</v>
      </c>
      <c r="G5034" t="s">
        <v>6672</v>
      </c>
      <c r="H5034" t="s">
        <v>14796</v>
      </c>
      <c r="I5034" t="s">
        <v>14842</v>
      </c>
      <c r="J5034">
        <v>0</v>
      </c>
      <c r="K5034">
        <v>0</v>
      </c>
      <c r="L5034">
        <v>0</v>
      </c>
      <c r="M5034">
        <v>0</v>
      </c>
      <c r="N5034">
        <v>0</v>
      </c>
      <c r="O5034">
        <v>0</v>
      </c>
    </row>
    <row r="5035" spans="1:15">
      <c r="A5035">
        <v>1453</v>
      </c>
      <c r="B5035">
        <v>7115</v>
      </c>
      <c r="C5035" s="10">
        <v>711537</v>
      </c>
      <c r="D5035" t="s">
        <v>6669</v>
      </c>
      <c r="E5035" t="s">
        <v>14795</v>
      </c>
      <c r="F5035" t="s">
        <v>14843</v>
      </c>
      <c r="G5035" t="s">
        <v>6672</v>
      </c>
      <c r="H5035" t="s">
        <v>14796</v>
      </c>
      <c r="I5035" t="s">
        <v>14844</v>
      </c>
      <c r="J5035">
        <v>0</v>
      </c>
      <c r="K5035">
        <v>0</v>
      </c>
      <c r="L5035">
        <v>0</v>
      </c>
      <c r="M5035">
        <v>0</v>
      </c>
      <c r="N5035">
        <v>0</v>
      </c>
      <c r="O5035">
        <v>0</v>
      </c>
    </row>
    <row r="5036" spans="1:15">
      <c r="A5036">
        <v>1453</v>
      </c>
      <c r="B5036">
        <v>7115</v>
      </c>
      <c r="C5036" s="10">
        <v>711538</v>
      </c>
      <c r="D5036" t="s">
        <v>6669</v>
      </c>
      <c r="E5036" t="s">
        <v>14795</v>
      </c>
      <c r="F5036" t="s">
        <v>14845</v>
      </c>
      <c r="G5036" t="s">
        <v>6672</v>
      </c>
      <c r="H5036" t="s">
        <v>14796</v>
      </c>
      <c r="I5036" t="s">
        <v>14846</v>
      </c>
      <c r="J5036">
        <v>0</v>
      </c>
      <c r="K5036">
        <v>0</v>
      </c>
      <c r="L5036">
        <v>0</v>
      </c>
      <c r="M5036">
        <v>0</v>
      </c>
      <c r="N5036">
        <v>0</v>
      </c>
      <c r="O5036">
        <v>0</v>
      </c>
    </row>
    <row r="5037" spans="1:15">
      <c r="A5037">
        <v>1453</v>
      </c>
      <c r="B5037">
        <v>7115</v>
      </c>
      <c r="C5037" s="10">
        <v>711539</v>
      </c>
      <c r="D5037" t="s">
        <v>6669</v>
      </c>
      <c r="E5037" t="s">
        <v>14795</v>
      </c>
      <c r="F5037" t="s">
        <v>14847</v>
      </c>
      <c r="G5037" t="s">
        <v>6672</v>
      </c>
      <c r="H5037" t="s">
        <v>14796</v>
      </c>
      <c r="I5037" t="s">
        <v>14848</v>
      </c>
      <c r="J5037">
        <v>0</v>
      </c>
      <c r="K5037">
        <v>0</v>
      </c>
      <c r="L5037">
        <v>0</v>
      </c>
      <c r="M5037">
        <v>0</v>
      </c>
      <c r="N5037">
        <v>0</v>
      </c>
      <c r="O5037">
        <v>0</v>
      </c>
    </row>
    <row r="5038" spans="1:15">
      <c r="A5038">
        <v>1453</v>
      </c>
      <c r="B5038">
        <v>7115</v>
      </c>
      <c r="C5038" s="10">
        <v>711540</v>
      </c>
      <c r="D5038" t="s">
        <v>6669</v>
      </c>
      <c r="E5038" t="s">
        <v>14795</v>
      </c>
      <c r="F5038" t="s">
        <v>14849</v>
      </c>
      <c r="G5038" t="s">
        <v>6672</v>
      </c>
      <c r="H5038" t="s">
        <v>14796</v>
      </c>
      <c r="I5038" t="s">
        <v>14850</v>
      </c>
      <c r="J5038">
        <v>0</v>
      </c>
      <c r="K5038">
        <v>0</v>
      </c>
      <c r="L5038">
        <v>0</v>
      </c>
      <c r="M5038">
        <v>0</v>
      </c>
      <c r="N5038">
        <v>0</v>
      </c>
      <c r="O5038">
        <v>0</v>
      </c>
    </row>
    <row r="5039" spans="1:15">
      <c r="A5039">
        <v>1453</v>
      </c>
      <c r="B5039">
        <v>7115</v>
      </c>
      <c r="C5039" s="10">
        <v>711541</v>
      </c>
      <c r="D5039" t="s">
        <v>6669</v>
      </c>
      <c r="E5039" t="s">
        <v>14795</v>
      </c>
      <c r="F5039" t="s">
        <v>14851</v>
      </c>
      <c r="G5039" t="s">
        <v>6672</v>
      </c>
      <c r="H5039" t="s">
        <v>14796</v>
      </c>
      <c r="I5039" t="s">
        <v>14852</v>
      </c>
      <c r="J5039">
        <v>0</v>
      </c>
      <c r="K5039">
        <v>0</v>
      </c>
      <c r="L5039">
        <v>0</v>
      </c>
      <c r="M5039">
        <v>0</v>
      </c>
      <c r="N5039">
        <v>0</v>
      </c>
      <c r="O5039">
        <v>0</v>
      </c>
    </row>
    <row r="5040" spans="1:15">
      <c r="A5040">
        <v>1453</v>
      </c>
      <c r="B5040">
        <v>7115</v>
      </c>
      <c r="C5040" s="10">
        <v>711542</v>
      </c>
      <c r="D5040" t="s">
        <v>6669</v>
      </c>
      <c r="E5040" t="s">
        <v>14795</v>
      </c>
      <c r="F5040" t="s">
        <v>14853</v>
      </c>
      <c r="G5040" t="s">
        <v>6672</v>
      </c>
      <c r="H5040" t="s">
        <v>14796</v>
      </c>
      <c r="I5040" t="s">
        <v>14854</v>
      </c>
      <c r="J5040">
        <v>0</v>
      </c>
      <c r="K5040">
        <v>0</v>
      </c>
      <c r="L5040">
        <v>0</v>
      </c>
      <c r="M5040">
        <v>0</v>
      </c>
      <c r="N5040">
        <v>0</v>
      </c>
      <c r="O5040">
        <v>0</v>
      </c>
    </row>
    <row r="5041" spans="1:15">
      <c r="A5041">
        <v>1453</v>
      </c>
      <c r="B5041">
        <v>7115</v>
      </c>
      <c r="C5041" s="10">
        <v>711543</v>
      </c>
      <c r="D5041" t="s">
        <v>6669</v>
      </c>
      <c r="E5041" t="s">
        <v>14795</v>
      </c>
      <c r="F5041" t="s">
        <v>14855</v>
      </c>
      <c r="G5041" t="s">
        <v>6672</v>
      </c>
      <c r="H5041" t="s">
        <v>14796</v>
      </c>
      <c r="I5041" t="s">
        <v>14856</v>
      </c>
      <c r="J5041">
        <v>0</v>
      </c>
      <c r="K5041">
        <v>0</v>
      </c>
      <c r="L5041">
        <v>0</v>
      </c>
      <c r="M5041">
        <v>0</v>
      </c>
      <c r="N5041">
        <v>0</v>
      </c>
      <c r="O5041">
        <v>0</v>
      </c>
    </row>
    <row r="5042" spans="1:15">
      <c r="A5042">
        <v>1453</v>
      </c>
      <c r="B5042">
        <v>7115</v>
      </c>
      <c r="C5042" s="10">
        <v>711544</v>
      </c>
      <c r="D5042" t="s">
        <v>6669</v>
      </c>
      <c r="E5042" t="s">
        <v>14795</v>
      </c>
      <c r="F5042" t="s">
        <v>14857</v>
      </c>
      <c r="G5042" t="s">
        <v>6672</v>
      </c>
      <c r="H5042" t="s">
        <v>14796</v>
      </c>
      <c r="I5042" t="s">
        <v>14858</v>
      </c>
      <c r="J5042">
        <v>0</v>
      </c>
      <c r="K5042">
        <v>0</v>
      </c>
      <c r="L5042">
        <v>0</v>
      </c>
      <c r="M5042">
        <v>0</v>
      </c>
      <c r="N5042">
        <v>0</v>
      </c>
      <c r="O5042">
        <v>0</v>
      </c>
    </row>
    <row r="5043" spans="1:15">
      <c r="A5043">
        <v>1453</v>
      </c>
      <c r="B5043">
        <v>7115</v>
      </c>
      <c r="C5043" s="10">
        <v>711545</v>
      </c>
      <c r="D5043" t="s">
        <v>6669</v>
      </c>
      <c r="E5043" t="s">
        <v>14795</v>
      </c>
      <c r="F5043" t="s">
        <v>14859</v>
      </c>
      <c r="G5043" t="s">
        <v>6672</v>
      </c>
      <c r="H5043" t="s">
        <v>14796</v>
      </c>
      <c r="I5043" t="s">
        <v>14860</v>
      </c>
      <c r="J5043">
        <v>0</v>
      </c>
      <c r="K5043">
        <v>0</v>
      </c>
      <c r="L5043">
        <v>0</v>
      </c>
      <c r="M5043">
        <v>0</v>
      </c>
      <c r="N5043">
        <v>0</v>
      </c>
      <c r="O5043">
        <v>0</v>
      </c>
    </row>
    <row r="5044" spans="1:15">
      <c r="A5044">
        <v>1453</v>
      </c>
      <c r="B5044">
        <v>7115</v>
      </c>
      <c r="C5044" s="10">
        <v>711546</v>
      </c>
      <c r="D5044" t="s">
        <v>6669</v>
      </c>
      <c r="E5044" t="s">
        <v>14795</v>
      </c>
      <c r="F5044" t="s">
        <v>14861</v>
      </c>
      <c r="G5044" t="s">
        <v>6672</v>
      </c>
      <c r="H5044" t="s">
        <v>14796</v>
      </c>
      <c r="I5044" t="s">
        <v>14862</v>
      </c>
      <c r="J5044">
        <v>0</v>
      </c>
      <c r="K5044">
        <v>0</v>
      </c>
      <c r="L5044">
        <v>0</v>
      </c>
      <c r="M5044">
        <v>0</v>
      </c>
      <c r="N5044">
        <v>0</v>
      </c>
      <c r="O5044">
        <v>0</v>
      </c>
    </row>
    <row r="5045" spans="1:15">
      <c r="A5045">
        <v>1453</v>
      </c>
      <c r="B5045">
        <v>7115</v>
      </c>
      <c r="C5045" s="10">
        <v>711547</v>
      </c>
      <c r="D5045" t="s">
        <v>6669</v>
      </c>
      <c r="E5045" t="s">
        <v>14795</v>
      </c>
      <c r="F5045" t="s">
        <v>14863</v>
      </c>
      <c r="G5045" t="s">
        <v>6672</v>
      </c>
      <c r="H5045" t="s">
        <v>14796</v>
      </c>
      <c r="I5045" t="s">
        <v>14864</v>
      </c>
      <c r="J5045">
        <v>0</v>
      </c>
      <c r="K5045">
        <v>0</v>
      </c>
      <c r="L5045">
        <v>0</v>
      </c>
      <c r="M5045">
        <v>0</v>
      </c>
      <c r="N5045">
        <v>0</v>
      </c>
      <c r="O5045">
        <v>0</v>
      </c>
    </row>
    <row r="5046" spans="1:15">
      <c r="A5046">
        <v>1453</v>
      </c>
      <c r="B5046">
        <v>7115</v>
      </c>
      <c r="C5046" s="10">
        <v>711548</v>
      </c>
      <c r="D5046" t="s">
        <v>6669</v>
      </c>
      <c r="E5046" t="s">
        <v>14795</v>
      </c>
      <c r="F5046" t="s">
        <v>14865</v>
      </c>
      <c r="G5046" t="s">
        <v>6672</v>
      </c>
      <c r="H5046" t="s">
        <v>14796</v>
      </c>
      <c r="I5046" t="s">
        <v>14866</v>
      </c>
      <c r="J5046">
        <v>0</v>
      </c>
      <c r="K5046">
        <v>0</v>
      </c>
      <c r="L5046">
        <v>0</v>
      </c>
      <c r="M5046">
        <v>0</v>
      </c>
      <c r="N5046">
        <v>0</v>
      </c>
      <c r="O5046">
        <v>0</v>
      </c>
    </row>
    <row r="5047" spans="1:15">
      <c r="A5047">
        <v>1453</v>
      </c>
      <c r="B5047">
        <v>7115</v>
      </c>
      <c r="C5047" s="10">
        <v>711549</v>
      </c>
      <c r="D5047" t="s">
        <v>6669</v>
      </c>
      <c r="E5047" t="s">
        <v>14795</v>
      </c>
      <c r="F5047" t="s">
        <v>14867</v>
      </c>
      <c r="G5047" t="s">
        <v>6672</v>
      </c>
      <c r="H5047" t="s">
        <v>14796</v>
      </c>
      <c r="I5047" t="s">
        <v>14868</v>
      </c>
      <c r="J5047">
        <v>0</v>
      </c>
      <c r="K5047">
        <v>0</v>
      </c>
      <c r="L5047">
        <v>0</v>
      </c>
      <c r="M5047">
        <v>0</v>
      </c>
      <c r="N5047">
        <v>0</v>
      </c>
      <c r="O5047">
        <v>0</v>
      </c>
    </row>
    <row r="5048" spans="1:15">
      <c r="A5048">
        <v>1453</v>
      </c>
      <c r="B5048">
        <v>7115</v>
      </c>
      <c r="C5048" s="10">
        <v>711550</v>
      </c>
      <c r="D5048" t="s">
        <v>6669</v>
      </c>
      <c r="E5048" t="s">
        <v>14795</v>
      </c>
      <c r="F5048" t="s">
        <v>14869</v>
      </c>
      <c r="G5048" t="s">
        <v>6672</v>
      </c>
      <c r="H5048" t="s">
        <v>14796</v>
      </c>
      <c r="I5048" t="s">
        <v>14870</v>
      </c>
      <c r="J5048">
        <v>0</v>
      </c>
      <c r="K5048">
        <v>0</v>
      </c>
      <c r="L5048">
        <v>0</v>
      </c>
      <c r="M5048">
        <v>0</v>
      </c>
      <c r="N5048">
        <v>0</v>
      </c>
      <c r="O5048">
        <v>0</v>
      </c>
    </row>
    <row r="5049" spans="1:15">
      <c r="A5049">
        <v>1453</v>
      </c>
      <c r="B5049">
        <v>7115</v>
      </c>
      <c r="C5049" s="10">
        <v>711551</v>
      </c>
      <c r="D5049" t="s">
        <v>6669</v>
      </c>
      <c r="E5049" t="s">
        <v>14795</v>
      </c>
      <c r="F5049" t="s">
        <v>14871</v>
      </c>
      <c r="G5049" t="s">
        <v>6672</v>
      </c>
      <c r="H5049" t="s">
        <v>14796</v>
      </c>
      <c r="I5049" t="s">
        <v>14872</v>
      </c>
      <c r="J5049">
        <v>0</v>
      </c>
      <c r="K5049">
        <v>0</v>
      </c>
      <c r="L5049">
        <v>0</v>
      </c>
      <c r="M5049">
        <v>0</v>
      </c>
      <c r="N5049">
        <v>0</v>
      </c>
      <c r="O5049">
        <v>0</v>
      </c>
    </row>
    <row r="5050" spans="1:15">
      <c r="A5050">
        <v>1453</v>
      </c>
      <c r="B5050">
        <v>7115</v>
      </c>
      <c r="C5050" s="10">
        <v>711552</v>
      </c>
      <c r="D5050" t="s">
        <v>6669</v>
      </c>
      <c r="E5050" t="s">
        <v>14795</v>
      </c>
      <c r="F5050" t="s">
        <v>14873</v>
      </c>
      <c r="G5050" t="s">
        <v>6672</v>
      </c>
      <c r="H5050" t="s">
        <v>14796</v>
      </c>
      <c r="I5050" t="s">
        <v>14874</v>
      </c>
      <c r="J5050">
        <v>0</v>
      </c>
      <c r="K5050">
        <v>0</v>
      </c>
      <c r="L5050">
        <v>0</v>
      </c>
      <c r="M5050">
        <v>0</v>
      </c>
      <c r="N5050">
        <v>0</v>
      </c>
      <c r="O5050">
        <v>0</v>
      </c>
    </row>
    <row r="5051" spans="1:15">
      <c r="A5051">
        <v>1453</v>
      </c>
      <c r="B5051">
        <v>7115</v>
      </c>
      <c r="C5051" s="10">
        <v>711553</v>
      </c>
      <c r="D5051" t="s">
        <v>6669</v>
      </c>
      <c r="E5051" t="s">
        <v>14795</v>
      </c>
      <c r="F5051" t="s">
        <v>14875</v>
      </c>
      <c r="G5051" t="s">
        <v>6672</v>
      </c>
      <c r="H5051" t="s">
        <v>14796</v>
      </c>
      <c r="I5051" t="s">
        <v>14876</v>
      </c>
      <c r="J5051">
        <v>0</v>
      </c>
      <c r="K5051">
        <v>0</v>
      </c>
      <c r="L5051">
        <v>0</v>
      </c>
      <c r="M5051">
        <v>0</v>
      </c>
      <c r="N5051">
        <v>0</v>
      </c>
      <c r="O5051">
        <v>0</v>
      </c>
    </row>
    <row r="5052" spans="1:15">
      <c r="A5052">
        <v>1453</v>
      </c>
      <c r="B5052">
        <v>7115</v>
      </c>
      <c r="C5052" s="10">
        <v>711554</v>
      </c>
      <c r="D5052" t="s">
        <v>6669</v>
      </c>
      <c r="E5052" t="s">
        <v>14795</v>
      </c>
      <c r="F5052" t="s">
        <v>14877</v>
      </c>
      <c r="G5052" t="s">
        <v>6672</v>
      </c>
      <c r="H5052" t="s">
        <v>14796</v>
      </c>
      <c r="I5052" t="s">
        <v>14878</v>
      </c>
      <c r="J5052">
        <v>0</v>
      </c>
      <c r="K5052">
        <v>0</v>
      </c>
      <c r="L5052">
        <v>0</v>
      </c>
      <c r="M5052">
        <v>0</v>
      </c>
      <c r="N5052">
        <v>0</v>
      </c>
      <c r="O5052">
        <v>0</v>
      </c>
    </row>
    <row r="5053" spans="1:15">
      <c r="A5053">
        <v>1453</v>
      </c>
      <c r="B5053">
        <v>7115</v>
      </c>
      <c r="C5053" s="10">
        <v>711555</v>
      </c>
      <c r="D5053" t="s">
        <v>6669</v>
      </c>
      <c r="E5053" t="s">
        <v>14795</v>
      </c>
      <c r="F5053" t="s">
        <v>14879</v>
      </c>
      <c r="G5053" t="s">
        <v>6672</v>
      </c>
      <c r="H5053" t="s">
        <v>14796</v>
      </c>
      <c r="I5053" t="s">
        <v>14880</v>
      </c>
      <c r="J5053">
        <v>0</v>
      </c>
      <c r="K5053">
        <v>0</v>
      </c>
      <c r="L5053">
        <v>0</v>
      </c>
      <c r="M5053">
        <v>0</v>
      </c>
      <c r="N5053">
        <v>0</v>
      </c>
      <c r="O5053">
        <v>0</v>
      </c>
    </row>
    <row r="5054" spans="1:15">
      <c r="A5054">
        <v>1453</v>
      </c>
      <c r="B5054">
        <v>7115</v>
      </c>
      <c r="C5054" s="10">
        <v>711556</v>
      </c>
      <c r="D5054" t="s">
        <v>6669</v>
      </c>
      <c r="E5054" t="s">
        <v>14795</v>
      </c>
      <c r="F5054" t="s">
        <v>14881</v>
      </c>
      <c r="G5054" t="s">
        <v>6672</v>
      </c>
      <c r="H5054" t="s">
        <v>14796</v>
      </c>
      <c r="I5054" t="s">
        <v>14882</v>
      </c>
      <c r="J5054">
        <v>0</v>
      </c>
      <c r="K5054">
        <v>0</v>
      </c>
      <c r="L5054">
        <v>0</v>
      </c>
      <c r="M5054">
        <v>0</v>
      </c>
      <c r="N5054">
        <v>0</v>
      </c>
      <c r="O5054">
        <v>0</v>
      </c>
    </row>
    <row r="5055" spans="1:15">
      <c r="A5055">
        <v>1453</v>
      </c>
      <c r="B5055">
        <v>7115</v>
      </c>
      <c r="C5055" s="10">
        <v>711557</v>
      </c>
      <c r="D5055" t="s">
        <v>6669</v>
      </c>
      <c r="E5055" t="s">
        <v>14795</v>
      </c>
      <c r="F5055" t="s">
        <v>14883</v>
      </c>
      <c r="G5055" t="s">
        <v>6672</v>
      </c>
      <c r="H5055" t="s">
        <v>14796</v>
      </c>
      <c r="I5055" t="s">
        <v>14884</v>
      </c>
      <c r="J5055">
        <v>0</v>
      </c>
      <c r="K5055">
        <v>0</v>
      </c>
      <c r="L5055">
        <v>0</v>
      </c>
      <c r="M5055">
        <v>0</v>
      </c>
      <c r="N5055">
        <v>0</v>
      </c>
      <c r="O5055">
        <v>0</v>
      </c>
    </row>
    <row r="5056" spans="1:15">
      <c r="A5056">
        <v>1454</v>
      </c>
      <c r="B5056">
        <v>7813</v>
      </c>
      <c r="C5056" s="10">
        <v>781300</v>
      </c>
      <c r="D5056" t="s">
        <v>6669</v>
      </c>
      <c r="E5056" t="s">
        <v>14885</v>
      </c>
      <c r="F5056" t="s">
        <v>6671</v>
      </c>
      <c r="G5056" t="s">
        <v>6672</v>
      </c>
      <c r="H5056" t="s">
        <v>14886</v>
      </c>
      <c r="I5056" t="s">
        <v>6674</v>
      </c>
      <c r="J5056">
        <v>0</v>
      </c>
      <c r="K5056">
        <v>0</v>
      </c>
      <c r="L5056">
        <v>0</v>
      </c>
      <c r="M5056">
        <v>0</v>
      </c>
      <c r="N5056">
        <v>0</v>
      </c>
      <c r="O5056">
        <v>0</v>
      </c>
    </row>
    <row r="5057" spans="1:15">
      <c r="A5057">
        <v>1454</v>
      </c>
      <c r="B5057">
        <v>7813</v>
      </c>
      <c r="C5057" s="10">
        <v>781333</v>
      </c>
      <c r="D5057" t="s">
        <v>6669</v>
      </c>
      <c r="E5057" t="s">
        <v>14885</v>
      </c>
      <c r="F5057" t="s">
        <v>14887</v>
      </c>
      <c r="G5057" t="s">
        <v>6672</v>
      </c>
      <c r="H5057" t="s">
        <v>14886</v>
      </c>
      <c r="I5057" t="s">
        <v>14888</v>
      </c>
      <c r="J5057">
        <v>0</v>
      </c>
      <c r="K5057">
        <v>0</v>
      </c>
      <c r="L5057">
        <v>0</v>
      </c>
      <c r="M5057">
        <v>0</v>
      </c>
      <c r="N5057">
        <v>0</v>
      </c>
      <c r="O5057">
        <v>0</v>
      </c>
    </row>
    <row r="5058" spans="1:15">
      <c r="A5058">
        <v>1454</v>
      </c>
      <c r="B5058">
        <v>7813</v>
      </c>
      <c r="C5058" s="10">
        <v>781332</v>
      </c>
      <c r="D5058" t="s">
        <v>6669</v>
      </c>
      <c r="E5058" t="s">
        <v>14885</v>
      </c>
      <c r="F5058" t="s">
        <v>14527</v>
      </c>
      <c r="G5058" t="s">
        <v>6672</v>
      </c>
      <c r="H5058" t="s">
        <v>14886</v>
      </c>
      <c r="I5058" t="s">
        <v>14889</v>
      </c>
      <c r="J5058">
        <v>0</v>
      </c>
      <c r="K5058">
        <v>0</v>
      </c>
      <c r="L5058">
        <v>0</v>
      </c>
      <c r="M5058">
        <v>0</v>
      </c>
      <c r="N5058">
        <v>0</v>
      </c>
      <c r="O5058">
        <v>0</v>
      </c>
    </row>
    <row r="5059" spans="1:15">
      <c r="A5059">
        <v>1454</v>
      </c>
      <c r="B5059">
        <v>7813</v>
      </c>
      <c r="C5059" s="10">
        <v>781341</v>
      </c>
      <c r="D5059" t="s">
        <v>6669</v>
      </c>
      <c r="E5059" t="s">
        <v>14885</v>
      </c>
      <c r="F5059" t="s">
        <v>14890</v>
      </c>
      <c r="G5059" t="s">
        <v>6672</v>
      </c>
      <c r="H5059" t="s">
        <v>14886</v>
      </c>
      <c r="I5059" t="s">
        <v>14891</v>
      </c>
      <c r="J5059">
        <v>0</v>
      </c>
      <c r="K5059">
        <v>0</v>
      </c>
      <c r="L5059">
        <v>0</v>
      </c>
      <c r="M5059">
        <v>0</v>
      </c>
      <c r="N5059">
        <v>0</v>
      </c>
      <c r="O5059">
        <v>0</v>
      </c>
    </row>
    <row r="5060" spans="1:15">
      <c r="A5060">
        <v>1454</v>
      </c>
      <c r="B5060">
        <v>7813</v>
      </c>
      <c r="C5060" s="10">
        <v>781331</v>
      </c>
      <c r="D5060" t="s">
        <v>6669</v>
      </c>
      <c r="E5060" t="s">
        <v>14885</v>
      </c>
      <c r="F5060" t="s">
        <v>11094</v>
      </c>
      <c r="G5060" t="s">
        <v>6672</v>
      </c>
      <c r="H5060" t="s">
        <v>14886</v>
      </c>
      <c r="I5060" t="s">
        <v>11095</v>
      </c>
      <c r="J5060">
        <v>0</v>
      </c>
      <c r="K5060">
        <v>0</v>
      </c>
      <c r="L5060">
        <v>0</v>
      </c>
      <c r="M5060">
        <v>0</v>
      </c>
      <c r="N5060">
        <v>0</v>
      </c>
      <c r="O5060">
        <v>0</v>
      </c>
    </row>
    <row r="5061" spans="1:15">
      <c r="A5061">
        <v>1454</v>
      </c>
      <c r="B5061">
        <v>7813</v>
      </c>
      <c r="C5061" s="10">
        <v>781337</v>
      </c>
      <c r="D5061" t="s">
        <v>6669</v>
      </c>
      <c r="E5061" t="s">
        <v>14885</v>
      </c>
      <c r="F5061" t="s">
        <v>14892</v>
      </c>
      <c r="G5061" t="s">
        <v>6672</v>
      </c>
      <c r="H5061" t="s">
        <v>14886</v>
      </c>
      <c r="I5061" t="s">
        <v>14893</v>
      </c>
      <c r="J5061">
        <v>0</v>
      </c>
      <c r="K5061">
        <v>0</v>
      </c>
      <c r="L5061">
        <v>0</v>
      </c>
      <c r="M5061">
        <v>0</v>
      </c>
      <c r="N5061">
        <v>0</v>
      </c>
      <c r="O5061">
        <v>0</v>
      </c>
    </row>
    <row r="5062" spans="1:15">
      <c r="A5062">
        <v>1454</v>
      </c>
      <c r="B5062">
        <v>7813</v>
      </c>
      <c r="C5062" s="10">
        <v>781334</v>
      </c>
      <c r="D5062" t="s">
        <v>6669</v>
      </c>
      <c r="E5062" t="s">
        <v>14885</v>
      </c>
      <c r="F5062" t="s">
        <v>14894</v>
      </c>
      <c r="G5062" t="s">
        <v>6672</v>
      </c>
      <c r="H5062" t="s">
        <v>14886</v>
      </c>
      <c r="I5062" t="s">
        <v>14895</v>
      </c>
      <c r="J5062">
        <v>0</v>
      </c>
      <c r="K5062">
        <v>0</v>
      </c>
      <c r="L5062">
        <v>0</v>
      </c>
      <c r="M5062">
        <v>0</v>
      </c>
      <c r="N5062">
        <v>0</v>
      </c>
      <c r="O5062">
        <v>0</v>
      </c>
    </row>
    <row r="5063" spans="1:15">
      <c r="A5063">
        <v>1454</v>
      </c>
      <c r="B5063">
        <v>7813</v>
      </c>
      <c r="C5063" s="10">
        <v>781335</v>
      </c>
      <c r="D5063" t="s">
        <v>6669</v>
      </c>
      <c r="E5063" t="s">
        <v>14885</v>
      </c>
      <c r="F5063" t="s">
        <v>14896</v>
      </c>
      <c r="G5063" t="s">
        <v>6672</v>
      </c>
      <c r="H5063" t="s">
        <v>14886</v>
      </c>
      <c r="I5063" t="s">
        <v>14897</v>
      </c>
      <c r="J5063">
        <v>0</v>
      </c>
      <c r="K5063">
        <v>0</v>
      </c>
      <c r="L5063">
        <v>0</v>
      </c>
      <c r="M5063">
        <v>0</v>
      </c>
      <c r="N5063">
        <v>0</v>
      </c>
      <c r="O5063">
        <v>0</v>
      </c>
    </row>
    <row r="5064" spans="1:15">
      <c r="A5064">
        <v>1454</v>
      </c>
      <c r="B5064">
        <v>7813</v>
      </c>
      <c r="C5064" s="10">
        <v>781313</v>
      </c>
      <c r="D5064" t="s">
        <v>6669</v>
      </c>
      <c r="E5064" t="s">
        <v>14885</v>
      </c>
      <c r="F5064" t="s">
        <v>10725</v>
      </c>
      <c r="G5064" t="s">
        <v>6672</v>
      </c>
      <c r="H5064" t="s">
        <v>14886</v>
      </c>
      <c r="I5064" t="s">
        <v>10726</v>
      </c>
      <c r="J5064">
        <v>0</v>
      </c>
      <c r="K5064">
        <v>0</v>
      </c>
      <c r="L5064">
        <v>1</v>
      </c>
      <c r="M5064">
        <v>0</v>
      </c>
      <c r="N5064">
        <v>0</v>
      </c>
      <c r="O5064">
        <v>0</v>
      </c>
    </row>
    <row r="5065" spans="1:15">
      <c r="A5065">
        <v>1454</v>
      </c>
      <c r="B5065">
        <v>7813</v>
      </c>
      <c r="C5065" s="10">
        <v>781303</v>
      </c>
      <c r="D5065" t="s">
        <v>6669</v>
      </c>
      <c r="E5065" t="s">
        <v>14885</v>
      </c>
      <c r="F5065" t="s">
        <v>9390</v>
      </c>
      <c r="G5065" t="s">
        <v>6672</v>
      </c>
      <c r="H5065" t="s">
        <v>14886</v>
      </c>
      <c r="I5065" t="s">
        <v>10727</v>
      </c>
      <c r="J5065">
        <v>0</v>
      </c>
      <c r="K5065">
        <v>0</v>
      </c>
      <c r="L5065">
        <v>1</v>
      </c>
      <c r="M5065">
        <v>0</v>
      </c>
      <c r="N5065">
        <v>0</v>
      </c>
      <c r="O5065">
        <v>0</v>
      </c>
    </row>
    <row r="5066" spans="1:15">
      <c r="A5066">
        <v>1454</v>
      </c>
      <c r="B5066">
        <v>7813</v>
      </c>
      <c r="C5066" s="10">
        <v>781314</v>
      </c>
      <c r="D5066" t="s">
        <v>6669</v>
      </c>
      <c r="E5066" t="s">
        <v>14885</v>
      </c>
      <c r="F5066" t="s">
        <v>10728</v>
      </c>
      <c r="G5066" t="s">
        <v>6672</v>
      </c>
      <c r="H5066" t="s">
        <v>14886</v>
      </c>
      <c r="I5066" t="s">
        <v>10729</v>
      </c>
      <c r="J5066">
        <v>0</v>
      </c>
      <c r="K5066">
        <v>0</v>
      </c>
      <c r="L5066">
        <v>1</v>
      </c>
      <c r="M5066">
        <v>0</v>
      </c>
      <c r="N5066">
        <v>0</v>
      </c>
      <c r="O5066">
        <v>0</v>
      </c>
    </row>
    <row r="5067" spans="1:15">
      <c r="A5067">
        <v>1454</v>
      </c>
      <c r="B5067">
        <v>7813</v>
      </c>
      <c r="C5067" s="10">
        <v>781304</v>
      </c>
      <c r="D5067" t="s">
        <v>6669</v>
      </c>
      <c r="E5067" t="s">
        <v>14885</v>
      </c>
      <c r="F5067" t="s">
        <v>9396</v>
      </c>
      <c r="G5067" t="s">
        <v>6672</v>
      </c>
      <c r="H5067" t="s">
        <v>14886</v>
      </c>
      <c r="I5067" t="s">
        <v>10730</v>
      </c>
      <c r="J5067">
        <v>0</v>
      </c>
      <c r="K5067">
        <v>0</v>
      </c>
      <c r="L5067">
        <v>1</v>
      </c>
      <c r="M5067">
        <v>0</v>
      </c>
      <c r="N5067">
        <v>0</v>
      </c>
      <c r="O5067">
        <v>0</v>
      </c>
    </row>
    <row r="5068" spans="1:15">
      <c r="A5068">
        <v>1454</v>
      </c>
      <c r="B5068">
        <v>7813</v>
      </c>
      <c r="C5068" s="10">
        <v>781324</v>
      </c>
      <c r="D5068" t="s">
        <v>6669</v>
      </c>
      <c r="E5068" t="s">
        <v>14885</v>
      </c>
      <c r="F5068" t="s">
        <v>14898</v>
      </c>
      <c r="G5068" t="s">
        <v>6672</v>
      </c>
      <c r="H5068" t="s">
        <v>14886</v>
      </c>
      <c r="I5068" t="s">
        <v>14899</v>
      </c>
      <c r="J5068">
        <v>0</v>
      </c>
      <c r="K5068">
        <v>0</v>
      </c>
      <c r="L5068">
        <v>1</v>
      </c>
      <c r="M5068">
        <v>0</v>
      </c>
      <c r="N5068">
        <v>0</v>
      </c>
      <c r="O5068">
        <v>0</v>
      </c>
    </row>
    <row r="5069" spans="1:15">
      <c r="A5069">
        <v>1454</v>
      </c>
      <c r="B5069">
        <v>7813</v>
      </c>
      <c r="C5069" s="10">
        <v>781315</v>
      </c>
      <c r="D5069" t="s">
        <v>6669</v>
      </c>
      <c r="E5069" t="s">
        <v>14885</v>
      </c>
      <c r="F5069" t="s">
        <v>10731</v>
      </c>
      <c r="G5069" t="s">
        <v>6672</v>
      </c>
      <c r="H5069" t="s">
        <v>14886</v>
      </c>
      <c r="I5069" t="s">
        <v>10732</v>
      </c>
      <c r="J5069">
        <v>0</v>
      </c>
      <c r="K5069">
        <v>0</v>
      </c>
      <c r="L5069">
        <v>1</v>
      </c>
      <c r="M5069">
        <v>0</v>
      </c>
      <c r="N5069">
        <v>0</v>
      </c>
      <c r="O5069">
        <v>0</v>
      </c>
    </row>
    <row r="5070" spans="1:15">
      <c r="A5070">
        <v>1454</v>
      </c>
      <c r="B5070">
        <v>7813</v>
      </c>
      <c r="C5070" s="10">
        <v>781305</v>
      </c>
      <c r="D5070" t="s">
        <v>6669</v>
      </c>
      <c r="E5070" t="s">
        <v>14885</v>
      </c>
      <c r="F5070" t="s">
        <v>9402</v>
      </c>
      <c r="G5070" t="s">
        <v>6672</v>
      </c>
      <c r="H5070" t="s">
        <v>14886</v>
      </c>
      <c r="I5070" t="s">
        <v>10733</v>
      </c>
      <c r="J5070">
        <v>0</v>
      </c>
      <c r="K5070">
        <v>0</v>
      </c>
      <c r="L5070">
        <v>1</v>
      </c>
      <c r="M5070">
        <v>0</v>
      </c>
      <c r="N5070">
        <v>0</v>
      </c>
      <c r="O5070">
        <v>0</v>
      </c>
    </row>
    <row r="5071" spans="1:15">
      <c r="A5071">
        <v>1454</v>
      </c>
      <c r="B5071">
        <v>7813</v>
      </c>
      <c r="C5071" s="10">
        <v>781316</v>
      </c>
      <c r="D5071" t="s">
        <v>6669</v>
      </c>
      <c r="E5071" t="s">
        <v>14885</v>
      </c>
      <c r="F5071" t="s">
        <v>10734</v>
      </c>
      <c r="G5071" t="s">
        <v>6672</v>
      </c>
      <c r="H5071" t="s">
        <v>14886</v>
      </c>
      <c r="I5071" t="s">
        <v>10735</v>
      </c>
      <c r="J5071">
        <v>0</v>
      </c>
      <c r="K5071">
        <v>0</v>
      </c>
      <c r="L5071">
        <v>1</v>
      </c>
      <c r="M5071">
        <v>0</v>
      </c>
      <c r="N5071">
        <v>0</v>
      </c>
      <c r="O5071">
        <v>0</v>
      </c>
    </row>
    <row r="5072" spans="1:15">
      <c r="A5072">
        <v>1454</v>
      </c>
      <c r="B5072">
        <v>7813</v>
      </c>
      <c r="C5072" s="10">
        <v>781306</v>
      </c>
      <c r="D5072" t="s">
        <v>6669</v>
      </c>
      <c r="E5072" t="s">
        <v>14885</v>
      </c>
      <c r="F5072" t="s">
        <v>9408</v>
      </c>
      <c r="G5072" t="s">
        <v>6672</v>
      </c>
      <c r="H5072" t="s">
        <v>14886</v>
      </c>
      <c r="I5072" t="s">
        <v>10736</v>
      </c>
      <c r="J5072">
        <v>0</v>
      </c>
      <c r="K5072">
        <v>0</v>
      </c>
      <c r="L5072">
        <v>1</v>
      </c>
      <c r="M5072">
        <v>0</v>
      </c>
      <c r="N5072">
        <v>0</v>
      </c>
      <c r="O5072">
        <v>0</v>
      </c>
    </row>
    <row r="5073" spans="1:15">
      <c r="A5073">
        <v>1455</v>
      </c>
      <c r="B5073">
        <v>7803</v>
      </c>
      <c r="C5073" s="10">
        <v>780300</v>
      </c>
      <c r="D5073" t="s">
        <v>6669</v>
      </c>
      <c r="E5073" t="s">
        <v>14900</v>
      </c>
      <c r="F5073" t="s">
        <v>6671</v>
      </c>
      <c r="G5073" t="s">
        <v>6672</v>
      </c>
      <c r="H5073" t="s">
        <v>14901</v>
      </c>
      <c r="I5073" t="s">
        <v>6674</v>
      </c>
      <c r="J5073">
        <v>0</v>
      </c>
      <c r="K5073">
        <v>0</v>
      </c>
      <c r="L5073">
        <v>0</v>
      </c>
      <c r="M5073">
        <v>0</v>
      </c>
      <c r="N5073">
        <v>0</v>
      </c>
      <c r="O5073">
        <v>0</v>
      </c>
    </row>
    <row r="5074" spans="1:15">
      <c r="A5074">
        <v>1455</v>
      </c>
      <c r="B5074">
        <v>7803</v>
      </c>
      <c r="C5074" s="10">
        <v>780310</v>
      </c>
      <c r="D5074" t="s">
        <v>6669</v>
      </c>
      <c r="E5074" t="s">
        <v>14900</v>
      </c>
      <c r="F5074" t="s">
        <v>13111</v>
      </c>
      <c r="G5074" t="s">
        <v>6672</v>
      </c>
      <c r="H5074" t="s">
        <v>14901</v>
      </c>
      <c r="I5074" t="s">
        <v>13112</v>
      </c>
      <c r="J5074">
        <v>0</v>
      </c>
      <c r="K5074">
        <v>0</v>
      </c>
      <c r="L5074">
        <v>0</v>
      </c>
      <c r="M5074">
        <v>0</v>
      </c>
      <c r="N5074">
        <v>0</v>
      </c>
      <c r="O5074">
        <v>0</v>
      </c>
    </row>
    <row r="5075" spans="1:15">
      <c r="A5075">
        <v>1455</v>
      </c>
      <c r="B5075">
        <v>7803</v>
      </c>
      <c r="C5075" s="10">
        <v>780348</v>
      </c>
      <c r="D5075" t="s">
        <v>6669</v>
      </c>
      <c r="E5075" t="s">
        <v>14900</v>
      </c>
      <c r="F5075" t="s">
        <v>11672</v>
      </c>
      <c r="G5075" t="s">
        <v>6672</v>
      </c>
      <c r="H5075" t="s">
        <v>14901</v>
      </c>
      <c r="I5075" t="s">
        <v>11673</v>
      </c>
      <c r="J5075">
        <v>0</v>
      </c>
      <c r="K5075">
        <v>0</v>
      </c>
      <c r="L5075">
        <v>0</v>
      </c>
      <c r="M5075">
        <v>0</v>
      </c>
      <c r="N5075">
        <v>0</v>
      </c>
      <c r="O5075">
        <v>0</v>
      </c>
    </row>
    <row r="5076" spans="1:15">
      <c r="A5076">
        <v>1455</v>
      </c>
      <c r="B5076">
        <v>7803</v>
      </c>
      <c r="C5076" s="10">
        <v>780321</v>
      </c>
      <c r="D5076" t="s">
        <v>6669</v>
      </c>
      <c r="E5076" t="s">
        <v>14900</v>
      </c>
      <c r="F5076" t="s">
        <v>14902</v>
      </c>
      <c r="G5076" t="s">
        <v>6672</v>
      </c>
      <c r="H5076" t="s">
        <v>14901</v>
      </c>
      <c r="I5076" t="s">
        <v>14903</v>
      </c>
      <c r="J5076">
        <v>0</v>
      </c>
      <c r="K5076">
        <v>0</v>
      </c>
      <c r="L5076">
        <v>0</v>
      </c>
      <c r="M5076">
        <v>0</v>
      </c>
      <c r="N5076">
        <v>0</v>
      </c>
      <c r="O5076">
        <v>0</v>
      </c>
    </row>
    <row r="5077" spans="1:15">
      <c r="A5077">
        <v>1455</v>
      </c>
      <c r="B5077">
        <v>7803</v>
      </c>
      <c r="C5077" s="10">
        <v>780322</v>
      </c>
      <c r="D5077" t="s">
        <v>6669</v>
      </c>
      <c r="E5077" t="s">
        <v>14900</v>
      </c>
      <c r="F5077" t="s">
        <v>14904</v>
      </c>
      <c r="G5077" t="s">
        <v>6672</v>
      </c>
      <c r="H5077" t="s">
        <v>14901</v>
      </c>
      <c r="I5077" t="s">
        <v>14905</v>
      </c>
      <c r="J5077">
        <v>0</v>
      </c>
      <c r="K5077">
        <v>0</v>
      </c>
      <c r="L5077">
        <v>0</v>
      </c>
      <c r="M5077">
        <v>0</v>
      </c>
      <c r="N5077">
        <v>0</v>
      </c>
      <c r="O5077">
        <v>0</v>
      </c>
    </row>
    <row r="5078" spans="1:15">
      <c r="A5078">
        <v>1455</v>
      </c>
      <c r="B5078">
        <v>7803</v>
      </c>
      <c r="C5078" s="10">
        <v>780323</v>
      </c>
      <c r="D5078" t="s">
        <v>6669</v>
      </c>
      <c r="E5078" t="s">
        <v>14900</v>
      </c>
      <c r="F5078" t="s">
        <v>14906</v>
      </c>
      <c r="G5078" t="s">
        <v>6672</v>
      </c>
      <c r="H5078" t="s">
        <v>14901</v>
      </c>
      <c r="I5078" t="s">
        <v>14907</v>
      </c>
      <c r="J5078">
        <v>0</v>
      </c>
      <c r="K5078">
        <v>0</v>
      </c>
      <c r="L5078">
        <v>0</v>
      </c>
      <c r="M5078">
        <v>0</v>
      </c>
      <c r="N5078">
        <v>0</v>
      </c>
      <c r="O5078">
        <v>0</v>
      </c>
    </row>
    <row r="5079" spans="1:15">
      <c r="A5079">
        <v>1455</v>
      </c>
      <c r="B5079">
        <v>7803</v>
      </c>
      <c r="C5079" s="10">
        <v>780324</v>
      </c>
      <c r="D5079" t="s">
        <v>6669</v>
      </c>
      <c r="E5079" t="s">
        <v>14900</v>
      </c>
      <c r="F5079" t="s">
        <v>14908</v>
      </c>
      <c r="G5079" t="s">
        <v>6672</v>
      </c>
      <c r="H5079" t="s">
        <v>14901</v>
      </c>
      <c r="I5079" t="s">
        <v>14909</v>
      </c>
      <c r="J5079">
        <v>0</v>
      </c>
      <c r="K5079">
        <v>0</v>
      </c>
      <c r="L5079">
        <v>0</v>
      </c>
      <c r="M5079">
        <v>0</v>
      </c>
      <c r="N5079">
        <v>0</v>
      </c>
      <c r="O5079">
        <v>0</v>
      </c>
    </row>
    <row r="5080" spans="1:15">
      <c r="A5080">
        <v>1455</v>
      </c>
      <c r="B5080">
        <v>7803</v>
      </c>
      <c r="C5080" s="10">
        <v>780325</v>
      </c>
      <c r="D5080" t="s">
        <v>6669</v>
      </c>
      <c r="E5080" t="s">
        <v>14900</v>
      </c>
      <c r="F5080" t="s">
        <v>14910</v>
      </c>
      <c r="G5080" t="s">
        <v>6672</v>
      </c>
      <c r="H5080" t="s">
        <v>14901</v>
      </c>
      <c r="I5080" t="s">
        <v>14911</v>
      </c>
      <c r="J5080">
        <v>0</v>
      </c>
      <c r="K5080">
        <v>0</v>
      </c>
      <c r="L5080">
        <v>0</v>
      </c>
      <c r="M5080">
        <v>0</v>
      </c>
      <c r="N5080">
        <v>0</v>
      </c>
      <c r="O5080">
        <v>0</v>
      </c>
    </row>
    <row r="5081" spans="1:15">
      <c r="A5081">
        <v>1455</v>
      </c>
      <c r="B5081">
        <v>7803</v>
      </c>
      <c r="C5081" s="10">
        <v>780326</v>
      </c>
      <c r="D5081" t="s">
        <v>6669</v>
      </c>
      <c r="E5081" t="s">
        <v>14900</v>
      </c>
      <c r="F5081" t="s">
        <v>14912</v>
      </c>
      <c r="G5081" t="s">
        <v>6672</v>
      </c>
      <c r="H5081" t="s">
        <v>14901</v>
      </c>
      <c r="I5081" t="s">
        <v>14913</v>
      </c>
      <c r="J5081">
        <v>0</v>
      </c>
      <c r="K5081">
        <v>0</v>
      </c>
      <c r="L5081">
        <v>0</v>
      </c>
      <c r="M5081">
        <v>0</v>
      </c>
      <c r="N5081">
        <v>0</v>
      </c>
      <c r="O5081">
        <v>0</v>
      </c>
    </row>
    <row r="5082" spans="1:15">
      <c r="A5082">
        <v>1455</v>
      </c>
      <c r="B5082">
        <v>7803</v>
      </c>
      <c r="C5082" s="10">
        <v>780327</v>
      </c>
      <c r="D5082" t="s">
        <v>6669</v>
      </c>
      <c r="E5082" t="s">
        <v>14900</v>
      </c>
      <c r="F5082" t="s">
        <v>14914</v>
      </c>
      <c r="G5082" t="s">
        <v>6672</v>
      </c>
      <c r="H5082" t="s">
        <v>14901</v>
      </c>
      <c r="I5082" t="s">
        <v>14915</v>
      </c>
      <c r="J5082">
        <v>0</v>
      </c>
      <c r="K5082">
        <v>0</v>
      </c>
      <c r="L5082">
        <v>0</v>
      </c>
      <c r="M5082">
        <v>0</v>
      </c>
      <c r="N5082">
        <v>0</v>
      </c>
      <c r="O5082">
        <v>0</v>
      </c>
    </row>
    <row r="5083" spans="1:15">
      <c r="A5083">
        <v>1455</v>
      </c>
      <c r="B5083">
        <v>7803</v>
      </c>
      <c r="C5083" s="10">
        <v>780328</v>
      </c>
      <c r="D5083" t="s">
        <v>6669</v>
      </c>
      <c r="E5083" t="s">
        <v>14900</v>
      </c>
      <c r="F5083" t="s">
        <v>14916</v>
      </c>
      <c r="G5083" t="s">
        <v>6672</v>
      </c>
      <c r="H5083" t="s">
        <v>14901</v>
      </c>
      <c r="I5083" t="s">
        <v>14917</v>
      </c>
      <c r="J5083">
        <v>0</v>
      </c>
      <c r="K5083">
        <v>0</v>
      </c>
      <c r="L5083">
        <v>0</v>
      </c>
      <c r="M5083">
        <v>0</v>
      </c>
      <c r="N5083">
        <v>0</v>
      </c>
      <c r="O5083">
        <v>0</v>
      </c>
    </row>
    <row r="5084" spans="1:15">
      <c r="A5084">
        <v>1455</v>
      </c>
      <c r="B5084">
        <v>7803</v>
      </c>
      <c r="C5084" s="10">
        <v>780329</v>
      </c>
      <c r="D5084" t="s">
        <v>6669</v>
      </c>
      <c r="E5084" t="s">
        <v>14900</v>
      </c>
      <c r="F5084" t="s">
        <v>14918</v>
      </c>
      <c r="G5084" t="s">
        <v>6672</v>
      </c>
      <c r="H5084" t="s">
        <v>14901</v>
      </c>
      <c r="I5084" t="s">
        <v>14919</v>
      </c>
      <c r="J5084">
        <v>0</v>
      </c>
      <c r="K5084">
        <v>0</v>
      </c>
      <c r="L5084">
        <v>0</v>
      </c>
      <c r="M5084">
        <v>0</v>
      </c>
      <c r="N5084">
        <v>0</v>
      </c>
      <c r="O5084">
        <v>0</v>
      </c>
    </row>
    <row r="5085" spans="1:15">
      <c r="A5085">
        <v>1455</v>
      </c>
      <c r="B5085">
        <v>7803</v>
      </c>
      <c r="C5085" s="10">
        <v>780330</v>
      </c>
      <c r="D5085" t="s">
        <v>6669</v>
      </c>
      <c r="E5085" t="s">
        <v>14900</v>
      </c>
      <c r="F5085" t="s">
        <v>14920</v>
      </c>
      <c r="G5085" t="s">
        <v>6672</v>
      </c>
      <c r="H5085" t="s">
        <v>14901</v>
      </c>
      <c r="I5085" t="s">
        <v>14921</v>
      </c>
      <c r="J5085">
        <v>0</v>
      </c>
      <c r="K5085">
        <v>0</v>
      </c>
      <c r="L5085">
        <v>0</v>
      </c>
      <c r="M5085">
        <v>0</v>
      </c>
      <c r="N5085">
        <v>0</v>
      </c>
      <c r="O5085">
        <v>0</v>
      </c>
    </row>
    <row r="5086" spans="1:15">
      <c r="A5086">
        <v>1455</v>
      </c>
      <c r="B5086">
        <v>7803</v>
      </c>
      <c r="C5086" s="10">
        <v>780331</v>
      </c>
      <c r="D5086" t="s">
        <v>6669</v>
      </c>
      <c r="E5086" t="s">
        <v>14900</v>
      </c>
      <c r="F5086" t="s">
        <v>14922</v>
      </c>
      <c r="G5086" t="s">
        <v>6672</v>
      </c>
      <c r="H5086" t="s">
        <v>14901</v>
      </c>
      <c r="I5086" t="s">
        <v>14923</v>
      </c>
      <c r="J5086">
        <v>0</v>
      </c>
      <c r="K5086">
        <v>0</v>
      </c>
      <c r="L5086">
        <v>0</v>
      </c>
      <c r="M5086">
        <v>0</v>
      </c>
      <c r="N5086">
        <v>0</v>
      </c>
      <c r="O5086">
        <v>0</v>
      </c>
    </row>
    <row r="5087" spans="1:15">
      <c r="A5087">
        <v>1455</v>
      </c>
      <c r="B5087">
        <v>7803</v>
      </c>
      <c r="C5087" s="10">
        <v>780332</v>
      </c>
      <c r="D5087" t="s">
        <v>6669</v>
      </c>
      <c r="E5087" t="s">
        <v>14900</v>
      </c>
      <c r="F5087" t="s">
        <v>14924</v>
      </c>
      <c r="G5087" t="s">
        <v>6672</v>
      </c>
      <c r="H5087" t="s">
        <v>14901</v>
      </c>
      <c r="I5087" t="s">
        <v>14925</v>
      </c>
      <c r="J5087">
        <v>0</v>
      </c>
      <c r="K5087">
        <v>0</v>
      </c>
      <c r="L5087">
        <v>0</v>
      </c>
      <c r="M5087">
        <v>0</v>
      </c>
      <c r="N5087">
        <v>0</v>
      </c>
      <c r="O5087">
        <v>0</v>
      </c>
    </row>
    <row r="5088" spans="1:15">
      <c r="A5088">
        <v>1455</v>
      </c>
      <c r="B5088">
        <v>7803</v>
      </c>
      <c r="C5088" s="10">
        <v>780333</v>
      </c>
      <c r="D5088" t="s">
        <v>6669</v>
      </c>
      <c r="E5088" t="s">
        <v>14900</v>
      </c>
      <c r="F5088" t="s">
        <v>14926</v>
      </c>
      <c r="G5088" t="s">
        <v>6672</v>
      </c>
      <c r="H5088" t="s">
        <v>14901</v>
      </c>
      <c r="I5088" t="s">
        <v>14927</v>
      </c>
      <c r="J5088">
        <v>0</v>
      </c>
      <c r="K5088">
        <v>0</v>
      </c>
      <c r="L5088">
        <v>0</v>
      </c>
      <c r="M5088">
        <v>0</v>
      </c>
      <c r="N5088">
        <v>0</v>
      </c>
      <c r="O5088">
        <v>0</v>
      </c>
    </row>
    <row r="5089" spans="1:15">
      <c r="A5089">
        <v>1455</v>
      </c>
      <c r="B5089">
        <v>7803</v>
      </c>
      <c r="C5089" s="10">
        <v>780334</v>
      </c>
      <c r="D5089" t="s">
        <v>6669</v>
      </c>
      <c r="E5089" t="s">
        <v>14900</v>
      </c>
      <c r="F5089" t="s">
        <v>14928</v>
      </c>
      <c r="G5089" t="s">
        <v>6672</v>
      </c>
      <c r="H5089" t="s">
        <v>14901</v>
      </c>
      <c r="I5089" t="s">
        <v>14929</v>
      </c>
      <c r="J5089">
        <v>0</v>
      </c>
      <c r="K5089">
        <v>0</v>
      </c>
      <c r="L5089">
        <v>0</v>
      </c>
      <c r="M5089">
        <v>0</v>
      </c>
      <c r="N5089">
        <v>0</v>
      </c>
      <c r="O5089">
        <v>0</v>
      </c>
    </row>
    <row r="5090" spans="1:15">
      <c r="A5090">
        <v>1455</v>
      </c>
      <c r="B5090">
        <v>7803</v>
      </c>
      <c r="C5090" s="10">
        <v>780335</v>
      </c>
      <c r="D5090" t="s">
        <v>6669</v>
      </c>
      <c r="E5090" t="s">
        <v>14900</v>
      </c>
      <c r="F5090" t="s">
        <v>14930</v>
      </c>
      <c r="G5090" t="s">
        <v>6672</v>
      </c>
      <c r="H5090" t="s">
        <v>14901</v>
      </c>
      <c r="I5090" t="s">
        <v>14931</v>
      </c>
      <c r="J5090">
        <v>0</v>
      </c>
      <c r="K5090">
        <v>0</v>
      </c>
      <c r="L5090">
        <v>0</v>
      </c>
      <c r="M5090">
        <v>0</v>
      </c>
      <c r="N5090">
        <v>0</v>
      </c>
      <c r="O5090">
        <v>0</v>
      </c>
    </row>
    <row r="5091" spans="1:15">
      <c r="A5091">
        <v>1455</v>
      </c>
      <c r="B5091">
        <v>7803</v>
      </c>
      <c r="C5091" s="10">
        <v>780349</v>
      </c>
      <c r="D5091" t="s">
        <v>6669</v>
      </c>
      <c r="E5091" t="s">
        <v>14900</v>
      </c>
      <c r="F5091" t="s">
        <v>14932</v>
      </c>
      <c r="G5091" t="s">
        <v>6672</v>
      </c>
      <c r="H5091" t="s">
        <v>14901</v>
      </c>
      <c r="I5091" t="s">
        <v>9455</v>
      </c>
      <c r="J5091">
        <v>0</v>
      </c>
      <c r="K5091">
        <v>0</v>
      </c>
      <c r="L5091">
        <v>0</v>
      </c>
      <c r="M5091">
        <v>0</v>
      </c>
      <c r="N5091">
        <v>0</v>
      </c>
      <c r="O5091">
        <v>0</v>
      </c>
    </row>
    <row r="5092" spans="1:15">
      <c r="A5092">
        <v>1455</v>
      </c>
      <c r="B5092">
        <v>7803</v>
      </c>
      <c r="C5092" s="10">
        <v>780341</v>
      </c>
      <c r="D5092" t="s">
        <v>6669</v>
      </c>
      <c r="E5092" t="s">
        <v>14900</v>
      </c>
      <c r="F5092" t="s">
        <v>14384</v>
      </c>
      <c r="G5092" t="s">
        <v>6672</v>
      </c>
      <c r="H5092" t="s">
        <v>14901</v>
      </c>
      <c r="I5092" t="s">
        <v>14385</v>
      </c>
      <c r="J5092">
        <v>0</v>
      </c>
      <c r="K5092">
        <v>0</v>
      </c>
      <c r="L5092">
        <v>0</v>
      </c>
      <c r="M5092">
        <v>0</v>
      </c>
      <c r="N5092">
        <v>0</v>
      </c>
      <c r="O5092">
        <v>0</v>
      </c>
    </row>
    <row r="5093" spans="1:15">
      <c r="A5093">
        <v>1455</v>
      </c>
      <c r="B5093">
        <v>7803</v>
      </c>
      <c r="C5093" s="10">
        <v>780346</v>
      </c>
      <c r="D5093" t="s">
        <v>6669</v>
      </c>
      <c r="E5093" t="s">
        <v>14900</v>
      </c>
      <c r="F5093" t="s">
        <v>10792</v>
      </c>
      <c r="G5093" t="s">
        <v>6672</v>
      </c>
      <c r="H5093" t="s">
        <v>14901</v>
      </c>
      <c r="I5093" t="s">
        <v>10793</v>
      </c>
      <c r="J5093">
        <v>0</v>
      </c>
      <c r="K5093">
        <v>0</v>
      </c>
      <c r="L5093">
        <v>0</v>
      </c>
      <c r="M5093">
        <v>0</v>
      </c>
      <c r="N5093">
        <v>0</v>
      </c>
      <c r="O5093">
        <v>0</v>
      </c>
    </row>
    <row r="5094" spans="1:15">
      <c r="A5094">
        <v>1455</v>
      </c>
      <c r="B5094">
        <v>7803</v>
      </c>
      <c r="C5094" s="10">
        <v>780343</v>
      </c>
      <c r="D5094" t="s">
        <v>6669</v>
      </c>
      <c r="E5094" t="s">
        <v>14900</v>
      </c>
      <c r="F5094" t="s">
        <v>9484</v>
      </c>
      <c r="G5094" t="s">
        <v>6672</v>
      </c>
      <c r="H5094" t="s">
        <v>14901</v>
      </c>
      <c r="I5094" t="s">
        <v>14323</v>
      </c>
      <c r="J5094">
        <v>0</v>
      </c>
      <c r="K5094">
        <v>0</v>
      </c>
      <c r="L5094">
        <v>0</v>
      </c>
      <c r="M5094">
        <v>0</v>
      </c>
      <c r="N5094">
        <v>0</v>
      </c>
      <c r="O5094">
        <v>0</v>
      </c>
    </row>
    <row r="5095" spans="1:15">
      <c r="A5095">
        <v>1455</v>
      </c>
      <c r="B5095">
        <v>7803</v>
      </c>
      <c r="C5095" s="10">
        <v>780342</v>
      </c>
      <c r="D5095" t="s">
        <v>6669</v>
      </c>
      <c r="E5095" t="s">
        <v>14900</v>
      </c>
      <c r="F5095" t="s">
        <v>12128</v>
      </c>
      <c r="G5095" t="s">
        <v>6672</v>
      </c>
      <c r="H5095" t="s">
        <v>14901</v>
      </c>
      <c r="I5095" t="s">
        <v>12129</v>
      </c>
      <c r="J5095">
        <v>0</v>
      </c>
      <c r="K5095">
        <v>0</v>
      </c>
      <c r="L5095">
        <v>0</v>
      </c>
      <c r="M5095">
        <v>0</v>
      </c>
      <c r="N5095">
        <v>0</v>
      </c>
      <c r="O5095">
        <v>0</v>
      </c>
    </row>
    <row r="5096" spans="1:15">
      <c r="A5096">
        <v>1455</v>
      </c>
      <c r="B5096">
        <v>7803</v>
      </c>
      <c r="C5096" s="10">
        <v>780347</v>
      </c>
      <c r="D5096" t="s">
        <v>6669</v>
      </c>
      <c r="E5096" t="s">
        <v>14900</v>
      </c>
      <c r="F5096" t="s">
        <v>9492</v>
      </c>
      <c r="G5096" t="s">
        <v>6672</v>
      </c>
      <c r="H5096" t="s">
        <v>14901</v>
      </c>
      <c r="I5096" t="s">
        <v>9493</v>
      </c>
      <c r="J5096">
        <v>0</v>
      </c>
      <c r="K5096">
        <v>0</v>
      </c>
      <c r="L5096">
        <v>0</v>
      </c>
      <c r="M5096">
        <v>0</v>
      </c>
      <c r="N5096">
        <v>0</v>
      </c>
      <c r="O5096">
        <v>0</v>
      </c>
    </row>
    <row r="5097" spans="1:15">
      <c r="A5097">
        <v>1455</v>
      </c>
      <c r="B5097">
        <v>7803</v>
      </c>
      <c r="C5097" s="10">
        <v>780344</v>
      </c>
      <c r="D5097" t="s">
        <v>6669</v>
      </c>
      <c r="E5097" t="s">
        <v>14900</v>
      </c>
      <c r="F5097" t="s">
        <v>9332</v>
      </c>
      <c r="G5097" t="s">
        <v>6672</v>
      </c>
      <c r="H5097" t="s">
        <v>14901</v>
      </c>
      <c r="I5097" t="s">
        <v>9333</v>
      </c>
      <c r="J5097">
        <v>0</v>
      </c>
      <c r="K5097">
        <v>0</v>
      </c>
      <c r="L5097">
        <v>0</v>
      </c>
      <c r="M5097">
        <v>0</v>
      </c>
      <c r="N5097">
        <v>0</v>
      </c>
      <c r="O5097">
        <v>0</v>
      </c>
    </row>
    <row r="5098" spans="1:15">
      <c r="A5098">
        <v>1455</v>
      </c>
      <c r="B5098">
        <v>7803</v>
      </c>
      <c r="C5098" s="10">
        <v>780311</v>
      </c>
      <c r="D5098" t="s">
        <v>6669</v>
      </c>
      <c r="E5098" t="s">
        <v>14900</v>
      </c>
      <c r="F5098" t="s">
        <v>14933</v>
      </c>
      <c r="G5098" t="s">
        <v>6672</v>
      </c>
      <c r="H5098" t="s">
        <v>14901</v>
      </c>
      <c r="I5098" t="s">
        <v>14934</v>
      </c>
      <c r="J5098">
        <v>0</v>
      </c>
      <c r="K5098">
        <v>0</v>
      </c>
      <c r="L5098">
        <v>0</v>
      </c>
      <c r="M5098">
        <v>0</v>
      </c>
      <c r="N5098">
        <v>0</v>
      </c>
      <c r="O5098">
        <v>0</v>
      </c>
    </row>
    <row r="5099" spans="1:15">
      <c r="A5099">
        <v>1455</v>
      </c>
      <c r="B5099">
        <v>7803</v>
      </c>
      <c r="C5099" s="10">
        <v>780345</v>
      </c>
      <c r="D5099" t="s">
        <v>6669</v>
      </c>
      <c r="E5099" t="s">
        <v>14900</v>
      </c>
      <c r="F5099" t="s">
        <v>10087</v>
      </c>
      <c r="G5099" t="s">
        <v>6672</v>
      </c>
      <c r="H5099" t="s">
        <v>14901</v>
      </c>
      <c r="I5099" t="s">
        <v>10088</v>
      </c>
      <c r="J5099">
        <v>0</v>
      </c>
      <c r="K5099">
        <v>0</v>
      </c>
      <c r="L5099">
        <v>0</v>
      </c>
      <c r="M5099">
        <v>0</v>
      </c>
      <c r="N5099">
        <v>0</v>
      </c>
      <c r="O5099">
        <v>0</v>
      </c>
    </row>
    <row r="5100" spans="1:15">
      <c r="A5100">
        <v>1456</v>
      </c>
      <c r="B5100">
        <v>7814</v>
      </c>
      <c r="C5100" s="10">
        <v>781400</v>
      </c>
      <c r="D5100" t="s">
        <v>6669</v>
      </c>
      <c r="E5100" t="s">
        <v>14935</v>
      </c>
      <c r="F5100" t="s">
        <v>6671</v>
      </c>
      <c r="G5100" t="s">
        <v>6672</v>
      </c>
      <c r="H5100" t="s">
        <v>14936</v>
      </c>
      <c r="I5100" t="s">
        <v>6674</v>
      </c>
      <c r="J5100">
        <v>0</v>
      </c>
      <c r="K5100">
        <v>0</v>
      </c>
      <c r="L5100">
        <v>0</v>
      </c>
      <c r="M5100">
        <v>0</v>
      </c>
      <c r="N5100">
        <v>0</v>
      </c>
      <c r="O5100">
        <v>0</v>
      </c>
    </row>
    <row r="5101" spans="1:15">
      <c r="A5101">
        <v>1456</v>
      </c>
      <c r="B5101">
        <v>7816</v>
      </c>
      <c r="C5101" s="10">
        <v>781653</v>
      </c>
      <c r="D5101" t="s">
        <v>6669</v>
      </c>
      <c r="E5101" t="s">
        <v>14935</v>
      </c>
      <c r="F5101" t="s">
        <v>14937</v>
      </c>
      <c r="G5101" t="s">
        <v>6672</v>
      </c>
      <c r="H5101" t="s">
        <v>14936</v>
      </c>
      <c r="I5101" t="s">
        <v>14938</v>
      </c>
      <c r="J5101">
        <v>0</v>
      </c>
      <c r="K5101">
        <v>0</v>
      </c>
      <c r="L5101">
        <v>0</v>
      </c>
      <c r="M5101">
        <v>0</v>
      </c>
      <c r="N5101">
        <v>0</v>
      </c>
      <c r="O5101">
        <v>0</v>
      </c>
    </row>
    <row r="5102" spans="1:15">
      <c r="A5102">
        <v>1456</v>
      </c>
      <c r="B5102">
        <v>7816</v>
      </c>
      <c r="C5102" s="10">
        <v>781654</v>
      </c>
      <c r="D5102" t="s">
        <v>6669</v>
      </c>
      <c r="E5102" t="s">
        <v>14935</v>
      </c>
      <c r="F5102" t="s">
        <v>14939</v>
      </c>
      <c r="G5102" t="s">
        <v>6672</v>
      </c>
      <c r="H5102" t="s">
        <v>14936</v>
      </c>
      <c r="I5102" t="s">
        <v>14940</v>
      </c>
      <c r="J5102">
        <v>0</v>
      </c>
      <c r="K5102">
        <v>0</v>
      </c>
      <c r="L5102">
        <v>0</v>
      </c>
      <c r="M5102">
        <v>0</v>
      </c>
      <c r="N5102">
        <v>0</v>
      </c>
      <c r="O5102">
        <v>0</v>
      </c>
    </row>
    <row r="5103" spans="1:15">
      <c r="A5103">
        <v>1456</v>
      </c>
      <c r="B5103">
        <v>7814</v>
      </c>
      <c r="C5103" s="10">
        <v>781401</v>
      </c>
      <c r="D5103" t="s">
        <v>6669</v>
      </c>
      <c r="E5103" t="s">
        <v>14935</v>
      </c>
      <c r="F5103" t="s">
        <v>14941</v>
      </c>
      <c r="G5103" t="s">
        <v>6672</v>
      </c>
      <c r="H5103" t="s">
        <v>14936</v>
      </c>
      <c r="I5103" t="s">
        <v>14942</v>
      </c>
      <c r="J5103">
        <v>0</v>
      </c>
      <c r="K5103">
        <v>0</v>
      </c>
      <c r="L5103">
        <v>0</v>
      </c>
      <c r="M5103">
        <v>0</v>
      </c>
      <c r="N5103">
        <v>0</v>
      </c>
      <c r="O5103">
        <v>0</v>
      </c>
    </row>
    <row r="5104" spans="1:15">
      <c r="A5104">
        <v>1456</v>
      </c>
      <c r="B5104">
        <v>7814</v>
      </c>
      <c r="C5104" s="10">
        <v>781411</v>
      </c>
      <c r="D5104" t="s">
        <v>6669</v>
      </c>
      <c r="E5104" t="s">
        <v>14935</v>
      </c>
      <c r="F5104" t="s">
        <v>14943</v>
      </c>
      <c r="G5104" t="s">
        <v>6672</v>
      </c>
      <c r="H5104" t="s">
        <v>14936</v>
      </c>
      <c r="I5104" t="s">
        <v>14944</v>
      </c>
      <c r="J5104">
        <v>0</v>
      </c>
      <c r="K5104">
        <v>0</v>
      </c>
      <c r="L5104">
        <v>0</v>
      </c>
      <c r="M5104">
        <v>0</v>
      </c>
      <c r="N5104">
        <v>0</v>
      </c>
      <c r="O5104">
        <v>0</v>
      </c>
    </row>
    <row r="5105" spans="1:15">
      <c r="A5105">
        <v>1456</v>
      </c>
      <c r="B5105">
        <v>7814</v>
      </c>
      <c r="C5105" s="10">
        <v>781404</v>
      </c>
      <c r="D5105" t="s">
        <v>6669</v>
      </c>
      <c r="E5105" t="s">
        <v>14935</v>
      </c>
      <c r="F5105" t="s">
        <v>11672</v>
      </c>
      <c r="G5105" t="s">
        <v>6672</v>
      </c>
      <c r="H5105" t="s">
        <v>14936</v>
      </c>
      <c r="I5105" t="s">
        <v>11673</v>
      </c>
      <c r="J5105">
        <v>0</v>
      </c>
      <c r="K5105">
        <v>0</v>
      </c>
      <c r="L5105">
        <v>0</v>
      </c>
      <c r="M5105">
        <v>0</v>
      </c>
      <c r="N5105">
        <v>0</v>
      </c>
      <c r="O5105">
        <v>0</v>
      </c>
    </row>
    <row r="5106" spans="1:15">
      <c r="A5106">
        <v>1456</v>
      </c>
      <c r="B5106">
        <v>7814</v>
      </c>
      <c r="C5106" s="10">
        <v>781414</v>
      </c>
      <c r="D5106" t="s">
        <v>6669</v>
      </c>
      <c r="E5106" t="s">
        <v>14935</v>
      </c>
      <c r="F5106" t="s">
        <v>11728</v>
      </c>
      <c r="G5106" t="s">
        <v>6672</v>
      </c>
      <c r="H5106" t="s">
        <v>14936</v>
      </c>
      <c r="I5106" t="s">
        <v>14945</v>
      </c>
      <c r="J5106">
        <v>0</v>
      </c>
      <c r="K5106">
        <v>0</v>
      </c>
      <c r="L5106">
        <v>0</v>
      </c>
      <c r="M5106">
        <v>0</v>
      </c>
      <c r="N5106">
        <v>0</v>
      </c>
      <c r="O5106">
        <v>0</v>
      </c>
    </row>
    <row r="5107" spans="1:15">
      <c r="A5107">
        <v>1456</v>
      </c>
      <c r="B5107">
        <v>7814</v>
      </c>
      <c r="C5107" s="10">
        <v>781412</v>
      </c>
      <c r="D5107" t="s">
        <v>6669</v>
      </c>
      <c r="E5107" t="s">
        <v>14935</v>
      </c>
      <c r="F5107" t="s">
        <v>14946</v>
      </c>
      <c r="G5107" t="s">
        <v>6672</v>
      </c>
      <c r="H5107" t="s">
        <v>14936</v>
      </c>
      <c r="I5107" t="s">
        <v>14947</v>
      </c>
      <c r="J5107">
        <v>0</v>
      </c>
      <c r="K5107">
        <v>0</v>
      </c>
      <c r="L5107">
        <v>0</v>
      </c>
      <c r="M5107">
        <v>0</v>
      </c>
      <c r="N5107">
        <v>0</v>
      </c>
      <c r="O5107">
        <v>0</v>
      </c>
    </row>
    <row r="5108" spans="1:15">
      <c r="A5108">
        <v>1456</v>
      </c>
      <c r="B5108">
        <v>7816</v>
      </c>
      <c r="C5108" s="10">
        <v>781652</v>
      </c>
      <c r="D5108" t="s">
        <v>6669</v>
      </c>
      <c r="E5108" t="s">
        <v>14935</v>
      </c>
      <c r="F5108" t="s">
        <v>11094</v>
      </c>
      <c r="G5108" t="s">
        <v>6672</v>
      </c>
      <c r="H5108" t="s">
        <v>14936</v>
      </c>
      <c r="I5108" t="s">
        <v>11095</v>
      </c>
      <c r="J5108">
        <v>0</v>
      </c>
      <c r="K5108">
        <v>0</v>
      </c>
      <c r="L5108">
        <v>0</v>
      </c>
      <c r="M5108">
        <v>0</v>
      </c>
      <c r="N5108">
        <v>0</v>
      </c>
      <c r="O5108">
        <v>0</v>
      </c>
    </row>
    <row r="5109" spans="1:15">
      <c r="A5109">
        <v>1456</v>
      </c>
      <c r="B5109">
        <v>7814</v>
      </c>
      <c r="C5109" s="10">
        <v>781415</v>
      </c>
      <c r="D5109" t="s">
        <v>6669</v>
      </c>
      <c r="E5109" t="s">
        <v>14935</v>
      </c>
      <c r="F5109" t="s">
        <v>14948</v>
      </c>
      <c r="G5109" t="s">
        <v>6672</v>
      </c>
      <c r="H5109" t="s">
        <v>14936</v>
      </c>
      <c r="I5109" t="s">
        <v>14949</v>
      </c>
      <c r="J5109">
        <v>0</v>
      </c>
      <c r="K5109">
        <v>0</v>
      </c>
      <c r="L5109">
        <v>0</v>
      </c>
      <c r="M5109">
        <v>0</v>
      </c>
      <c r="N5109">
        <v>0</v>
      </c>
      <c r="O5109">
        <v>0</v>
      </c>
    </row>
    <row r="5110" spans="1:15">
      <c r="A5110">
        <v>1456</v>
      </c>
      <c r="B5110">
        <v>7816</v>
      </c>
      <c r="C5110" s="10">
        <v>781651</v>
      </c>
      <c r="D5110" t="s">
        <v>6669</v>
      </c>
      <c r="E5110" t="s">
        <v>14935</v>
      </c>
      <c r="F5110" t="s">
        <v>10800</v>
      </c>
      <c r="G5110" t="s">
        <v>6672</v>
      </c>
      <c r="H5110" t="s">
        <v>14936</v>
      </c>
      <c r="I5110" t="s">
        <v>11515</v>
      </c>
      <c r="J5110">
        <v>0</v>
      </c>
      <c r="K5110">
        <v>0</v>
      </c>
      <c r="L5110">
        <v>0</v>
      </c>
      <c r="M5110">
        <v>0</v>
      </c>
      <c r="N5110">
        <v>0</v>
      </c>
      <c r="O5110">
        <v>0</v>
      </c>
    </row>
    <row r="5111" spans="1:15">
      <c r="A5111">
        <v>1456</v>
      </c>
      <c r="B5111">
        <v>7814</v>
      </c>
      <c r="C5111" s="10">
        <v>781402</v>
      </c>
      <c r="D5111" t="s">
        <v>6669</v>
      </c>
      <c r="E5111" t="s">
        <v>14935</v>
      </c>
      <c r="F5111" t="s">
        <v>9492</v>
      </c>
      <c r="G5111" t="s">
        <v>6672</v>
      </c>
      <c r="H5111" t="s">
        <v>14936</v>
      </c>
      <c r="I5111" t="s">
        <v>9493</v>
      </c>
      <c r="J5111">
        <v>0</v>
      </c>
      <c r="K5111">
        <v>0</v>
      </c>
      <c r="L5111">
        <v>0</v>
      </c>
      <c r="M5111">
        <v>0</v>
      </c>
      <c r="N5111">
        <v>0</v>
      </c>
      <c r="O5111">
        <v>0</v>
      </c>
    </row>
    <row r="5112" spans="1:15">
      <c r="A5112">
        <v>1456</v>
      </c>
      <c r="B5112">
        <v>7814</v>
      </c>
      <c r="C5112" s="10">
        <v>781413</v>
      </c>
      <c r="D5112" t="s">
        <v>6669</v>
      </c>
      <c r="E5112" t="s">
        <v>14935</v>
      </c>
      <c r="F5112" t="s">
        <v>14481</v>
      </c>
      <c r="G5112" t="s">
        <v>6672</v>
      </c>
      <c r="H5112" t="s">
        <v>14936</v>
      </c>
      <c r="I5112" t="s">
        <v>14950</v>
      </c>
      <c r="J5112">
        <v>0</v>
      </c>
      <c r="K5112">
        <v>0</v>
      </c>
      <c r="L5112">
        <v>0</v>
      </c>
      <c r="M5112">
        <v>0</v>
      </c>
      <c r="N5112">
        <v>0</v>
      </c>
      <c r="O5112">
        <v>0</v>
      </c>
    </row>
    <row r="5113" spans="1:15">
      <c r="A5113">
        <v>1456</v>
      </c>
      <c r="B5113">
        <v>7814</v>
      </c>
      <c r="C5113" s="10">
        <v>781405</v>
      </c>
      <c r="D5113" t="s">
        <v>6669</v>
      </c>
      <c r="E5113" t="s">
        <v>14935</v>
      </c>
      <c r="F5113" t="s">
        <v>8584</v>
      </c>
      <c r="G5113" t="s">
        <v>6672</v>
      </c>
      <c r="H5113" t="s">
        <v>14936</v>
      </c>
      <c r="I5113" t="s">
        <v>8585</v>
      </c>
      <c r="J5113">
        <v>0</v>
      </c>
      <c r="K5113">
        <v>0</v>
      </c>
      <c r="L5113">
        <v>0</v>
      </c>
      <c r="M5113">
        <v>0</v>
      </c>
      <c r="N5113">
        <v>0</v>
      </c>
      <c r="O5113">
        <v>0</v>
      </c>
    </row>
    <row r="5114" spans="1:15">
      <c r="A5114">
        <v>1456</v>
      </c>
      <c r="B5114">
        <v>7814</v>
      </c>
      <c r="C5114" s="10">
        <v>781403</v>
      </c>
      <c r="D5114" t="s">
        <v>6669</v>
      </c>
      <c r="E5114" t="s">
        <v>14935</v>
      </c>
      <c r="F5114" t="s">
        <v>10087</v>
      </c>
      <c r="G5114" t="s">
        <v>6672</v>
      </c>
      <c r="H5114" t="s">
        <v>14936</v>
      </c>
      <c r="I5114" t="s">
        <v>10088</v>
      </c>
      <c r="J5114">
        <v>0</v>
      </c>
      <c r="K5114">
        <v>0</v>
      </c>
      <c r="L5114">
        <v>0</v>
      </c>
      <c r="M5114">
        <v>0</v>
      </c>
      <c r="N5114">
        <v>0</v>
      </c>
      <c r="O5114">
        <v>0</v>
      </c>
    </row>
    <row r="5115" spans="1:15">
      <c r="A5115">
        <v>1457</v>
      </c>
      <c r="B5115">
        <v>7817</v>
      </c>
      <c r="C5115" s="10">
        <v>781700</v>
      </c>
      <c r="D5115" t="s">
        <v>6669</v>
      </c>
      <c r="E5115" t="s">
        <v>14951</v>
      </c>
      <c r="F5115" t="s">
        <v>6671</v>
      </c>
      <c r="G5115" t="s">
        <v>6672</v>
      </c>
      <c r="H5115" t="s">
        <v>14952</v>
      </c>
      <c r="I5115" t="s">
        <v>6674</v>
      </c>
      <c r="J5115">
        <v>0</v>
      </c>
      <c r="K5115">
        <v>0</v>
      </c>
      <c r="L5115">
        <v>0</v>
      </c>
      <c r="M5115">
        <v>0</v>
      </c>
      <c r="N5115">
        <v>0</v>
      </c>
      <c r="O5115">
        <v>0</v>
      </c>
    </row>
    <row r="5116" spans="1:15">
      <c r="A5116">
        <v>1457</v>
      </c>
      <c r="B5116">
        <v>7817</v>
      </c>
      <c r="C5116" s="10">
        <v>781761</v>
      </c>
      <c r="D5116" t="s">
        <v>6669</v>
      </c>
      <c r="E5116" t="s">
        <v>14951</v>
      </c>
      <c r="F5116" t="s">
        <v>7517</v>
      </c>
      <c r="G5116" t="s">
        <v>6672</v>
      </c>
      <c r="H5116" t="s">
        <v>14952</v>
      </c>
      <c r="I5116" t="s">
        <v>7518</v>
      </c>
      <c r="J5116">
        <v>0</v>
      </c>
      <c r="K5116">
        <v>0</v>
      </c>
      <c r="L5116">
        <v>0</v>
      </c>
      <c r="M5116">
        <v>0</v>
      </c>
      <c r="N5116">
        <v>0</v>
      </c>
      <c r="O5116">
        <v>0</v>
      </c>
    </row>
    <row r="5117" spans="1:15">
      <c r="A5117">
        <v>1457</v>
      </c>
      <c r="B5117">
        <v>7817</v>
      </c>
      <c r="C5117" s="10">
        <v>781752</v>
      </c>
      <c r="D5117" t="s">
        <v>6669</v>
      </c>
      <c r="E5117" t="s">
        <v>14951</v>
      </c>
      <c r="F5117" t="s">
        <v>9682</v>
      </c>
      <c r="G5117" t="s">
        <v>6672</v>
      </c>
      <c r="H5117" t="s">
        <v>14952</v>
      </c>
      <c r="I5117" t="s">
        <v>9683</v>
      </c>
      <c r="J5117">
        <v>0</v>
      </c>
      <c r="K5117">
        <v>0</v>
      </c>
      <c r="L5117">
        <v>0</v>
      </c>
      <c r="M5117">
        <v>0</v>
      </c>
      <c r="N5117">
        <v>0</v>
      </c>
      <c r="O5117">
        <v>0</v>
      </c>
    </row>
    <row r="5118" spans="1:15">
      <c r="A5118">
        <v>1457</v>
      </c>
      <c r="B5118">
        <v>7817</v>
      </c>
      <c r="C5118" s="10">
        <v>781721</v>
      </c>
      <c r="D5118" t="s">
        <v>6669</v>
      </c>
      <c r="E5118" t="s">
        <v>14951</v>
      </c>
      <c r="F5118" t="s">
        <v>14953</v>
      </c>
      <c r="G5118" t="s">
        <v>6672</v>
      </c>
      <c r="H5118" t="s">
        <v>14952</v>
      </c>
      <c r="I5118" t="s">
        <v>14954</v>
      </c>
      <c r="J5118">
        <v>0</v>
      </c>
      <c r="K5118">
        <v>0</v>
      </c>
      <c r="L5118">
        <v>0</v>
      </c>
      <c r="M5118">
        <v>0</v>
      </c>
      <c r="N5118">
        <v>0</v>
      </c>
      <c r="O5118">
        <v>0</v>
      </c>
    </row>
    <row r="5119" spans="1:15">
      <c r="A5119">
        <v>1457</v>
      </c>
      <c r="B5119">
        <v>7817</v>
      </c>
      <c r="C5119" s="10">
        <v>781744</v>
      </c>
      <c r="D5119" t="s">
        <v>6669</v>
      </c>
      <c r="E5119" t="s">
        <v>14951</v>
      </c>
      <c r="F5119" t="s">
        <v>11672</v>
      </c>
      <c r="G5119" t="s">
        <v>6672</v>
      </c>
      <c r="H5119" t="s">
        <v>14952</v>
      </c>
      <c r="I5119" t="s">
        <v>11673</v>
      </c>
      <c r="J5119">
        <v>0</v>
      </c>
      <c r="K5119">
        <v>0</v>
      </c>
      <c r="L5119">
        <v>0</v>
      </c>
      <c r="M5119">
        <v>0</v>
      </c>
      <c r="N5119">
        <v>0</v>
      </c>
      <c r="O5119">
        <v>0</v>
      </c>
    </row>
    <row r="5120" spans="1:15">
      <c r="A5120">
        <v>1457</v>
      </c>
      <c r="B5120">
        <v>7817</v>
      </c>
      <c r="C5120" s="10">
        <v>781732</v>
      </c>
      <c r="D5120" t="s">
        <v>6669</v>
      </c>
      <c r="E5120" t="s">
        <v>14951</v>
      </c>
      <c r="F5120" t="s">
        <v>14955</v>
      </c>
      <c r="G5120" t="s">
        <v>6672</v>
      </c>
      <c r="H5120" t="s">
        <v>14952</v>
      </c>
      <c r="I5120" t="s">
        <v>14956</v>
      </c>
      <c r="J5120">
        <v>0</v>
      </c>
      <c r="K5120">
        <v>0</v>
      </c>
      <c r="L5120">
        <v>0</v>
      </c>
      <c r="M5120">
        <v>0</v>
      </c>
      <c r="N5120">
        <v>0</v>
      </c>
      <c r="O5120">
        <v>0</v>
      </c>
    </row>
    <row r="5121" spans="1:15">
      <c r="A5121">
        <v>1457</v>
      </c>
      <c r="B5121">
        <v>7817</v>
      </c>
      <c r="C5121" s="10">
        <v>781711</v>
      </c>
      <c r="D5121" t="s">
        <v>6669</v>
      </c>
      <c r="E5121" t="s">
        <v>14951</v>
      </c>
      <c r="F5121" t="s">
        <v>12974</v>
      </c>
      <c r="G5121" t="s">
        <v>6672</v>
      </c>
      <c r="H5121" t="s">
        <v>14952</v>
      </c>
      <c r="I5121" t="s">
        <v>12975</v>
      </c>
      <c r="J5121">
        <v>0</v>
      </c>
      <c r="K5121">
        <v>0</v>
      </c>
      <c r="L5121">
        <v>0</v>
      </c>
      <c r="M5121">
        <v>0</v>
      </c>
      <c r="N5121">
        <v>0</v>
      </c>
      <c r="O5121">
        <v>0</v>
      </c>
    </row>
    <row r="5122" spans="1:15">
      <c r="A5122">
        <v>1457</v>
      </c>
      <c r="B5122">
        <v>7817</v>
      </c>
      <c r="C5122" s="10">
        <v>781775</v>
      </c>
      <c r="D5122" t="s">
        <v>6669</v>
      </c>
      <c r="E5122" t="s">
        <v>14951</v>
      </c>
      <c r="F5122" t="s">
        <v>14957</v>
      </c>
      <c r="G5122" t="s">
        <v>6672</v>
      </c>
      <c r="H5122" t="s">
        <v>14952</v>
      </c>
      <c r="I5122" t="s">
        <v>14958</v>
      </c>
      <c r="J5122">
        <v>0</v>
      </c>
      <c r="K5122">
        <v>0</v>
      </c>
      <c r="L5122">
        <v>0</v>
      </c>
      <c r="M5122">
        <v>0</v>
      </c>
      <c r="N5122">
        <v>0</v>
      </c>
      <c r="O5122">
        <v>0</v>
      </c>
    </row>
    <row r="5123" spans="1:15">
      <c r="A5123">
        <v>1457</v>
      </c>
      <c r="B5123">
        <v>7817</v>
      </c>
      <c r="C5123" s="10">
        <v>781733</v>
      </c>
      <c r="D5123" t="s">
        <v>6669</v>
      </c>
      <c r="E5123" t="s">
        <v>14951</v>
      </c>
      <c r="F5123" t="s">
        <v>7247</v>
      </c>
      <c r="G5123" t="s">
        <v>6672</v>
      </c>
      <c r="H5123" t="s">
        <v>14952</v>
      </c>
      <c r="I5123" t="s">
        <v>7248</v>
      </c>
      <c r="J5123">
        <v>0</v>
      </c>
      <c r="K5123">
        <v>0</v>
      </c>
      <c r="L5123">
        <v>0</v>
      </c>
      <c r="M5123">
        <v>0</v>
      </c>
      <c r="N5123">
        <v>0</v>
      </c>
      <c r="O5123">
        <v>0</v>
      </c>
    </row>
    <row r="5124" spans="1:15">
      <c r="A5124">
        <v>1457</v>
      </c>
      <c r="B5124">
        <v>7817</v>
      </c>
      <c r="C5124" s="10">
        <v>781712</v>
      </c>
      <c r="D5124" t="s">
        <v>6669</v>
      </c>
      <c r="E5124" t="s">
        <v>14951</v>
      </c>
      <c r="F5124" t="s">
        <v>7687</v>
      </c>
      <c r="G5124" t="s">
        <v>6672</v>
      </c>
      <c r="H5124" t="s">
        <v>14952</v>
      </c>
      <c r="I5124" t="s">
        <v>7688</v>
      </c>
      <c r="J5124">
        <v>0</v>
      </c>
      <c r="K5124">
        <v>0</v>
      </c>
      <c r="L5124">
        <v>0</v>
      </c>
      <c r="M5124">
        <v>0</v>
      </c>
      <c r="N5124">
        <v>0</v>
      </c>
      <c r="O5124">
        <v>0</v>
      </c>
    </row>
    <row r="5125" spans="1:15">
      <c r="A5125">
        <v>1457</v>
      </c>
      <c r="B5125">
        <v>7817</v>
      </c>
      <c r="C5125" s="10">
        <v>781722</v>
      </c>
      <c r="D5125" t="s">
        <v>6669</v>
      </c>
      <c r="E5125" t="s">
        <v>14951</v>
      </c>
      <c r="F5125" t="s">
        <v>8688</v>
      </c>
      <c r="G5125" t="s">
        <v>6672</v>
      </c>
      <c r="H5125" t="s">
        <v>14952</v>
      </c>
      <c r="I5125" t="s">
        <v>8689</v>
      </c>
      <c r="J5125">
        <v>0</v>
      </c>
      <c r="K5125">
        <v>0</v>
      </c>
      <c r="L5125">
        <v>0</v>
      </c>
      <c r="M5125">
        <v>0</v>
      </c>
      <c r="N5125">
        <v>0</v>
      </c>
      <c r="O5125">
        <v>0</v>
      </c>
    </row>
    <row r="5126" spans="1:15">
      <c r="A5126">
        <v>1457</v>
      </c>
      <c r="B5126">
        <v>7817</v>
      </c>
      <c r="C5126" s="10">
        <v>781762</v>
      </c>
      <c r="D5126" t="s">
        <v>6669</v>
      </c>
      <c r="E5126" t="s">
        <v>14951</v>
      </c>
      <c r="F5126" t="s">
        <v>10792</v>
      </c>
      <c r="G5126" t="s">
        <v>6672</v>
      </c>
      <c r="H5126" t="s">
        <v>14952</v>
      </c>
      <c r="I5126" t="s">
        <v>10793</v>
      </c>
      <c r="J5126">
        <v>0</v>
      </c>
      <c r="K5126">
        <v>0</v>
      </c>
      <c r="L5126">
        <v>0</v>
      </c>
      <c r="M5126">
        <v>0</v>
      </c>
      <c r="N5126">
        <v>0</v>
      </c>
      <c r="O5126">
        <v>0</v>
      </c>
    </row>
    <row r="5127" spans="1:15">
      <c r="A5127">
        <v>1457</v>
      </c>
      <c r="B5127">
        <v>7817</v>
      </c>
      <c r="C5127" s="10">
        <v>781701</v>
      </c>
      <c r="D5127" t="s">
        <v>6669</v>
      </c>
      <c r="E5127" t="s">
        <v>14951</v>
      </c>
      <c r="F5127" t="s">
        <v>14959</v>
      </c>
      <c r="G5127" t="s">
        <v>6672</v>
      </c>
      <c r="H5127" t="s">
        <v>14952</v>
      </c>
      <c r="I5127" t="s">
        <v>14960</v>
      </c>
      <c r="J5127">
        <v>0</v>
      </c>
      <c r="K5127">
        <v>0</v>
      </c>
      <c r="L5127">
        <v>0</v>
      </c>
      <c r="M5127">
        <v>0</v>
      </c>
      <c r="N5127">
        <v>0</v>
      </c>
      <c r="O5127">
        <v>0</v>
      </c>
    </row>
    <row r="5128" spans="1:15">
      <c r="A5128">
        <v>1457</v>
      </c>
      <c r="B5128">
        <v>7817</v>
      </c>
      <c r="C5128" s="10">
        <v>781741</v>
      </c>
      <c r="D5128" t="s">
        <v>6669</v>
      </c>
      <c r="E5128" t="s">
        <v>14951</v>
      </c>
      <c r="F5128" t="s">
        <v>9472</v>
      </c>
      <c r="G5128" t="s">
        <v>6672</v>
      </c>
      <c r="H5128" t="s">
        <v>14952</v>
      </c>
      <c r="I5128" t="s">
        <v>9473</v>
      </c>
      <c r="J5128">
        <v>0</v>
      </c>
      <c r="K5128">
        <v>0</v>
      </c>
      <c r="L5128">
        <v>0</v>
      </c>
      <c r="M5128">
        <v>0</v>
      </c>
      <c r="N5128">
        <v>0</v>
      </c>
      <c r="O5128">
        <v>0</v>
      </c>
    </row>
    <row r="5129" spans="1:15">
      <c r="A5129">
        <v>1457</v>
      </c>
      <c r="B5129">
        <v>7817</v>
      </c>
      <c r="C5129" s="10">
        <v>781772</v>
      </c>
      <c r="D5129" t="s">
        <v>6669</v>
      </c>
      <c r="E5129" t="s">
        <v>14951</v>
      </c>
      <c r="F5129" t="s">
        <v>14961</v>
      </c>
      <c r="G5129" t="s">
        <v>6672</v>
      </c>
      <c r="H5129" t="s">
        <v>14952</v>
      </c>
      <c r="I5129" t="s">
        <v>14962</v>
      </c>
      <c r="J5129">
        <v>0</v>
      </c>
      <c r="K5129">
        <v>0</v>
      </c>
      <c r="L5129">
        <v>0</v>
      </c>
      <c r="M5129">
        <v>0</v>
      </c>
      <c r="N5129">
        <v>0</v>
      </c>
      <c r="O5129">
        <v>0</v>
      </c>
    </row>
    <row r="5130" spans="1:15">
      <c r="A5130">
        <v>1457</v>
      </c>
      <c r="B5130">
        <v>7817</v>
      </c>
      <c r="C5130" s="10">
        <v>781731</v>
      </c>
      <c r="D5130" t="s">
        <v>6669</v>
      </c>
      <c r="E5130" t="s">
        <v>14951</v>
      </c>
      <c r="F5130" t="s">
        <v>14963</v>
      </c>
      <c r="G5130" t="s">
        <v>6672</v>
      </c>
      <c r="H5130" t="s">
        <v>14952</v>
      </c>
      <c r="I5130" t="s">
        <v>14964</v>
      </c>
      <c r="J5130">
        <v>0</v>
      </c>
      <c r="K5130">
        <v>0</v>
      </c>
      <c r="L5130">
        <v>0</v>
      </c>
      <c r="M5130">
        <v>0</v>
      </c>
      <c r="N5130">
        <v>0</v>
      </c>
      <c r="O5130">
        <v>0</v>
      </c>
    </row>
    <row r="5131" spans="1:15">
      <c r="A5131">
        <v>1457</v>
      </c>
      <c r="B5131">
        <v>7817</v>
      </c>
      <c r="C5131" s="10">
        <v>781774</v>
      </c>
      <c r="D5131" t="s">
        <v>6669</v>
      </c>
      <c r="E5131" t="s">
        <v>14951</v>
      </c>
      <c r="F5131" t="s">
        <v>14965</v>
      </c>
      <c r="G5131" t="s">
        <v>6672</v>
      </c>
      <c r="H5131" t="s">
        <v>14952</v>
      </c>
      <c r="I5131" t="s">
        <v>14966</v>
      </c>
      <c r="J5131">
        <v>0</v>
      </c>
      <c r="K5131">
        <v>0</v>
      </c>
      <c r="L5131">
        <v>0</v>
      </c>
      <c r="M5131">
        <v>0</v>
      </c>
      <c r="N5131">
        <v>0</v>
      </c>
      <c r="O5131">
        <v>0</v>
      </c>
    </row>
    <row r="5132" spans="1:15">
      <c r="A5132">
        <v>1457</v>
      </c>
      <c r="B5132">
        <v>7817</v>
      </c>
      <c r="C5132" s="10">
        <v>781771</v>
      </c>
      <c r="D5132" t="s">
        <v>6669</v>
      </c>
      <c r="E5132" t="s">
        <v>14951</v>
      </c>
      <c r="F5132" t="s">
        <v>14967</v>
      </c>
      <c r="G5132" t="s">
        <v>6672</v>
      </c>
      <c r="H5132" t="s">
        <v>14952</v>
      </c>
      <c r="I5132" t="s">
        <v>14968</v>
      </c>
      <c r="J5132">
        <v>0</v>
      </c>
      <c r="K5132">
        <v>0</v>
      </c>
      <c r="L5132">
        <v>0</v>
      </c>
      <c r="M5132">
        <v>0</v>
      </c>
      <c r="N5132">
        <v>0</v>
      </c>
      <c r="O5132">
        <v>0</v>
      </c>
    </row>
    <row r="5133" spans="1:15">
      <c r="A5133">
        <v>1457</v>
      </c>
      <c r="B5133">
        <v>7817</v>
      </c>
      <c r="C5133" s="10">
        <v>781742</v>
      </c>
      <c r="D5133" t="s">
        <v>6669</v>
      </c>
      <c r="E5133" t="s">
        <v>14951</v>
      </c>
      <c r="F5133" t="s">
        <v>12128</v>
      </c>
      <c r="G5133" t="s">
        <v>6672</v>
      </c>
      <c r="H5133" t="s">
        <v>14952</v>
      </c>
      <c r="I5133" t="s">
        <v>12129</v>
      </c>
      <c r="J5133">
        <v>0</v>
      </c>
      <c r="K5133">
        <v>0</v>
      </c>
      <c r="L5133">
        <v>0</v>
      </c>
      <c r="M5133">
        <v>0</v>
      </c>
      <c r="N5133">
        <v>0</v>
      </c>
      <c r="O5133">
        <v>0</v>
      </c>
    </row>
    <row r="5134" spans="1:15">
      <c r="A5134">
        <v>1457</v>
      </c>
      <c r="B5134">
        <v>7817</v>
      </c>
      <c r="C5134" s="10">
        <v>781773</v>
      </c>
      <c r="D5134" t="s">
        <v>6669</v>
      </c>
      <c r="E5134" t="s">
        <v>14951</v>
      </c>
      <c r="F5134" t="s">
        <v>14969</v>
      </c>
      <c r="G5134" t="s">
        <v>6672</v>
      </c>
      <c r="H5134" t="s">
        <v>14952</v>
      </c>
      <c r="I5134" t="s">
        <v>14970</v>
      </c>
      <c r="J5134">
        <v>0</v>
      </c>
      <c r="K5134">
        <v>0</v>
      </c>
      <c r="L5134">
        <v>0</v>
      </c>
      <c r="M5134">
        <v>0</v>
      </c>
      <c r="N5134">
        <v>0</v>
      </c>
      <c r="O5134">
        <v>0</v>
      </c>
    </row>
    <row r="5135" spans="1:15">
      <c r="A5135">
        <v>1457</v>
      </c>
      <c r="B5135">
        <v>7817</v>
      </c>
      <c r="C5135" s="10">
        <v>781743</v>
      </c>
      <c r="D5135" t="s">
        <v>6669</v>
      </c>
      <c r="E5135" t="s">
        <v>14951</v>
      </c>
      <c r="F5135" t="s">
        <v>8536</v>
      </c>
      <c r="G5135" t="s">
        <v>6672</v>
      </c>
      <c r="H5135" t="s">
        <v>14952</v>
      </c>
      <c r="I5135" t="s">
        <v>8537</v>
      </c>
      <c r="J5135">
        <v>0</v>
      </c>
      <c r="K5135">
        <v>0</v>
      </c>
      <c r="L5135">
        <v>0</v>
      </c>
      <c r="M5135">
        <v>0</v>
      </c>
      <c r="N5135">
        <v>0</v>
      </c>
      <c r="O5135">
        <v>0</v>
      </c>
    </row>
    <row r="5136" spans="1:15">
      <c r="A5136">
        <v>1457</v>
      </c>
      <c r="B5136">
        <v>7817</v>
      </c>
      <c r="C5136" s="10">
        <v>781763</v>
      </c>
      <c r="D5136" t="s">
        <v>6669</v>
      </c>
      <c r="E5136" t="s">
        <v>14951</v>
      </c>
      <c r="F5136" t="s">
        <v>9492</v>
      </c>
      <c r="G5136" t="s">
        <v>6672</v>
      </c>
      <c r="H5136" t="s">
        <v>14952</v>
      </c>
      <c r="I5136" t="s">
        <v>9493</v>
      </c>
      <c r="J5136">
        <v>0</v>
      </c>
      <c r="K5136">
        <v>0</v>
      </c>
      <c r="L5136">
        <v>0</v>
      </c>
      <c r="M5136">
        <v>0</v>
      </c>
      <c r="N5136">
        <v>0</v>
      </c>
      <c r="O5136">
        <v>0</v>
      </c>
    </row>
    <row r="5137" spans="1:15">
      <c r="A5137">
        <v>1457</v>
      </c>
      <c r="B5137">
        <v>7817</v>
      </c>
      <c r="C5137" s="10">
        <v>781751</v>
      </c>
      <c r="D5137" t="s">
        <v>6669</v>
      </c>
      <c r="E5137" t="s">
        <v>14951</v>
      </c>
      <c r="F5137" t="s">
        <v>8584</v>
      </c>
      <c r="G5137" t="s">
        <v>6672</v>
      </c>
      <c r="H5137" t="s">
        <v>14952</v>
      </c>
      <c r="I5137" t="s">
        <v>8585</v>
      </c>
      <c r="J5137">
        <v>0</v>
      </c>
      <c r="K5137">
        <v>0</v>
      </c>
      <c r="L5137">
        <v>0</v>
      </c>
      <c r="M5137">
        <v>0</v>
      </c>
      <c r="N5137">
        <v>0</v>
      </c>
      <c r="O5137">
        <v>0</v>
      </c>
    </row>
    <row r="5138" spans="1:15">
      <c r="A5138">
        <v>1457</v>
      </c>
      <c r="B5138">
        <v>7817</v>
      </c>
      <c r="C5138" s="10">
        <v>781753</v>
      </c>
      <c r="D5138" t="s">
        <v>6669</v>
      </c>
      <c r="E5138" t="s">
        <v>14951</v>
      </c>
      <c r="F5138" t="s">
        <v>10087</v>
      </c>
      <c r="G5138" t="s">
        <v>6672</v>
      </c>
      <c r="H5138" t="s">
        <v>14952</v>
      </c>
      <c r="I5138" t="s">
        <v>10088</v>
      </c>
      <c r="J5138">
        <v>0</v>
      </c>
      <c r="K5138">
        <v>0</v>
      </c>
      <c r="L5138">
        <v>0</v>
      </c>
      <c r="M5138">
        <v>0</v>
      </c>
      <c r="N5138">
        <v>0</v>
      </c>
      <c r="O5138">
        <v>0</v>
      </c>
    </row>
    <row r="5139" spans="1:15">
      <c r="A5139">
        <v>1458</v>
      </c>
      <c r="B5139">
        <v>7114</v>
      </c>
      <c r="C5139" s="10">
        <v>711400</v>
      </c>
      <c r="D5139" t="s">
        <v>6669</v>
      </c>
      <c r="E5139" t="s">
        <v>14971</v>
      </c>
      <c r="F5139" t="s">
        <v>6671</v>
      </c>
      <c r="G5139" t="s">
        <v>6672</v>
      </c>
      <c r="H5139" t="s">
        <v>14972</v>
      </c>
      <c r="I5139" t="s">
        <v>6674</v>
      </c>
      <c r="J5139">
        <v>0</v>
      </c>
      <c r="K5139">
        <v>0</v>
      </c>
      <c r="L5139">
        <v>0</v>
      </c>
      <c r="M5139">
        <v>0</v>
      </c>
      <c r="N5139">
        <v>0</v>
      </c>
      <c r="O5139">
        <v>0</v>
      </c>
    </row>
    <row r="5140" spans="1:15">
      <c r="A5140">
        <v>1458</v>
      </c>
      <c r="B5140">
        <v>7114</v>
      </c>
      <c r="C5140" s="10">
        <v>711426</v>
      </c>
      <c r="D5140" t="s">
        <v>6669</v>
      </c>
      <c r="E5140" t="s">
        <v>14971</v>
      </c>
      <c r="F5140" t="s">
        <v>11672</v>
      </c>
      <c r="G5140" t="s">
        <v>6672</v>
      </c>
      <c r="H5140" t="s">
        <v>14972</v>
      </c>
      <c r="I5140" t="s">
        <v>11673</v>
      </c>
      <c r="J5140">
        <v>0</v>
      </c>
      <c r="K5140">
        <v>0</v>
      </c>
      <c r="L5140">
        <v>1</v>
      </c>
      <c r="M5140">
        <v>0</v>
      </c>
      <c r="N5140">
        <v>0</v>
      </c>
      <c r="O5140">
        <v>0</v>
      </c>
    </row>
    <row r="5141" spans="1:15">
      <c r="A5141">
        <v>1458</v>
      </c>
      <c r="B5141">
        <v>7114</v>
      </c>
      <c r="C5141" s="10">
        <v>711465</v>
      </c>
      <c r="D5141" t="s">
        <v>6669</v>
      </c>
      <c r="E5141" t="s">
        <v>14971</v>
      </c>
      <c r="F5141" t="s">
        <v>14910</v>
      </c>
      <c r="G5141" t="s">
        <v>6672</v>
      </c>
      <c r="H5141" t="s">
        <v>14972</v>
      </c>
      <c r="I5141" t="s">
        <v>14911</v>
      </c>
      <c r="J5141">
        <v>0</v>
      </c>
      <c r="K5141">
        <v>0</v>
      </c>
      <c r="L5141">
        <v>0</v>
      </c>
      <c r="M5141">
        <v>0</v>
      </c>
      <c r="N5141">
        <v>0</v>
      </c>
      <c r="O5141">
        <v>0</v>
      </c>
    </row>
    <row r="5142" spans="1:15">
      <c r="A5142">
        <v>1458</v>
      </c>
      <c r="B5142">
        <v>7114</v>
      </c>
      <c r="C5142" s="10">
        <v>711466</v>
      </c>
      <c r="D5142" t="s">
        <v>6669</v>
      </c>
      <c r="E5142" t="s">
        <v>14971</v>
      </c>
      <c r="F5142" t="s">
        <v>14914</v>
      </c>
      <c r="G5142" t="s">
        <v>6672</v>
      </c>
      <c r="H5142" t="s">
        <v>14972</v>
      </c>
      <c r="I5142" t="s">
        <v>14915</v>
      </c>
      <c r="J5142">
        <v>0</v>
      </c>
      <c r="K5142">
        <v>0</v>
      </c>
      <c r="L5142">
        <v>0</v>
      </c>
      <c r="M5142">
        <v>0</v>
      </c>
      <c r="N5142">
        <v>0</v>
      </c>
      <c r="O5142">
        <v>0</v>
      </c>
    </row>
    <row r="5143" spans="1:15">
      <c r="A5143">
        <v>1458</v>
      </c>
      <c r="B5143">
        <v>7114</v>
      </c>
      <c r="C5143" s="10">
        <v>711462</v>
      </c>
      <c r="D5143" t="s">
        <v>6669</v>
      </c>
      <c r="E5143" t="s">
        <v>14971</v>
      </c>
      <c r="F5143" t="s">
        <v>14973</v>
      </c>
      <c r="G5143" t="s">
        <v>6672</v>
      </c>
      <c r="H5143" t="s">
        <v>14972</v>
      </c>
      <c r="I5143" t="s">
        <v>14974</v>
      </c>
      <c r="J5143">
        <v>0</v>
      </c>
      <c r="K5143">
        <v>0</v>
      </c>
      <c r="L5143">
        <v>0</v>
      </c>
      <c r="M5143">
        <v>0</v>
      </c>
      <c r="N5143">
        <v>0</v>
      </c>
      <c r="O5143">
        <v>0</v>
      </c>
    </row>
    <row r="5144" spans="1:15">
      <c r="A5144">
        <v>1458</v>
      </c>
      <c r="B5144">
        <v>7114</v>
      </c>
      <c r="C5144" s="10">
        <v>711463</v>
      </c>
      <c r="D5144" t="s">
        <v>6669</v>
      </c>
      <c r="E5144" t="s">
        <v>14971</v>
      </c>
      <c r="F5144" t="s">
        <v>14975</v>
      </c>
      <c r="G5144" t="s">
        <v>6672</v>
      </c>
      <c r="H5144" t="s">
        <v>14972</v>
      </c>
      <c r="I5144" t="s">
        <v>14976</v>
      </c>
      <c r="J5144">
        <v>0</v>
      </c>
      <c r="K5144">
        <v>0</v>
      </c>
      <c r="L5144">
        <v>0</v>
      </c>
      <c r="M5144">
        <v>0</v>
      </c>
      <c r="N5144">
        <v>0</v>
      </c>
      <c r="O5144">
        <v>0</v>
      </c>
    </row>
    <row r="5145" spans="1:15">
      <c r="A5145">
        <v>1458</v>
      </c>
      <c r="B5145">
        <v>7114</v>
      </c>
      <c r="C5145" s="10">
        <v>711467</v>
      </c>
      <c r="D5145" t="s">
        <v>6669</v>
      </c>
      <c r="E5145" t="s">
        <v>14971</v>
      </c>
      <c r="F5145" t="s">
        <v>14977</v>
      </c>
      <c r="G5145" t="s">
        <v>6672</v>
      </c>
      <c r="H5145" t="s">
        <v>14972</v>
      </c>
      <c r="I5145" t="s">
        <v>14978</v>
      </c>
      <c r="J5145">
        <v>0</v>
      </c>
      <c r="K5145">
        <v>0</v>
      </c>
      <c r="L5145">
        <v>0</v>
      </c>
      <c r="M5145">
        <v>0</v>
      </c>
      <c r="N5145">
        <v>0</v>
      </c>
      <c r="O5145">
        <v>0</v>
      </c>
    </row>
    <row r="5146" spans="1:15">
      <c r="A5146">
        <v>1458</v>
      </c>
      <c r="B5146">
        <v>7114</v>
      </c>
      <c r="C5146" s="10">
        <v>711419</v>
      </c>
      <c r="D5146" t="s">
        <v>6669</v>
      </c>
      <c r="E5146" t="s">
        <v>14971</v>
      </c>
      <c r="F5146" t="s">
        <v>14979</v>
      </c>
      <c r="G5146" t="s">
        <v>6672</v>
      </c>
      <c r="H5146" t="s">
        <v>14972</v>
      </c>
      <c r="I5146" t="s">
        <v>14980</v>
      </c>
      <c r="J5146">
        <v>0</v>
      </c>
      <c r="K5146">
        <v>0</v>
      </c>
      <c r="L5146">
        <v>1</v>
      </c>
      <c r="M5146">
        <v>0</v>
      </c>
      <c r="N5146">
        <v>0</v>
      </c>
      <c r="O5146">
        <v>0</v>
      </c>
    </row>
    <row r="5147" spans="1:15">
      <c r="A5147">
        <v>1458</v>
      </c>
      <c r="B5147">
        <v>7114</v>
      </c>
      <c r="C5147" s="10">
        <v>711418</v>
      </c>
      <c r="D5147" t="s">
        <v>6669</v>
      </c>
      <c r="E5147" t="s">
        <v>14971</v>
      </c>
      <c r="F5147" t="s">
        <v>14981</v>
      </c>
      <c r="G5147" t="s">
        <v>6672</v>
      </c>
      <c r="H5147" t="s">
        <v>14972</v>
      </c>
      <c r="I5147" t="s">
        <v>14982</v>
      </c>
      <c r="J5147">
        <v>0</v>
      </c>
      <c r="K5147">
        <v>0</v>
      </c>
      <c r="L5147">
        <v>1</v>
      </c>
      <c r="M5147">
        <v>0</v>
      </c>
      <c r="N5147">
        <v>0</v>
      </c>
      <c r="O5147">
        <v>0</v>
      </c>
    </row>
    <row r="5148" spans="1:15">
      <c r="A5148">
        <v>1458</v>
      </c>
      <c r="B5148">
        <v>7114</v>
      </c>
      <c r="C5148" s="10">
        <v>711416</v>
      </c>
      <c r="D5148" t="s">
        <v>6669</v>
      </c>
      <c r="E5148" t="s">
        <v>14971</v>
      </c>
      <c r="F5148" t="s">
        <v>14983</v>
      </c>
      <c r="G5148" t="s">
        <v>6672</v>
      </c>
      <c r="H5148" t="s">
        <v>14972</v>
      </c>
      <c r="I5148" t="s">
        <v>14984</v>
      </c>
      <c r="J5148">
        <v>0</v>
      </c>
      <c r="K5148">
        <v>0</v>
      </c>
      <c r="L5148">
        <v>1</v>
      </c>
      <c r="M5148">
        <v>0</v>
      </c>
      <c r="N5148">
        <v>0</v>
      </c>
      <c r="O5148">
        <v>0</v>
      </c>
    </row>
    <row r="5149" spans="1:15">
      <c r="A5149">
        <v>1458</v>
      </c>
      <c r="B5149">
        <v>7114</v>
      </c>
      <c r="C5149" s="10">
        <v>711415</v>
      </c>
      <c r="D5149" t="s">
        <v>6669</v>
      </c>
      <c r="E5149" t="s">
        <v>14971</v>
      </c>
      <c r="F5149" t="s">
        <v>14985</v>
      </c>
      <c r="G5149" t="s">
        <v>6672</v>
      </c>
      <c r="H5149" t="s">
        <v>14972</v>
      </c>
      <c r="I5149" t="s">
        <v>14986</v>
      </c>
      <c r="J5149">
        <v>0</v>
      </c>
      <c r="K5149">
        <v>0</v>
      </c>
      <c r="L5149">
        <v>1</v>
      </c>
      <c r="M5149">
        <v>0</v>
      </c>
      <c r="N5149">
        <v>0</v>
      </c>
      <c r="O5149">
        <v>0</v>
      </c>
    </row>
    <row r="5150" spans="1:15">
      <c r="A5150">
        <v>1458</v>
      </c>
      <c r="B5150">
        <v>7114</v>
      </c>
      <c r="C5150" s="10">
        <v>711413</v>
      </c>
      <c r="D5150" t="s">
        <v>6669</v>
      </c>
      <c r="E5150" t="s">
        <v>14971</v>
      </c>
      <c r="F5150" t="s">
        <v>14987</v>
      </c>
      <c r="G5150" t="s">
        <v>6672</v>
      </c>
      <c r="H5150" t="s">
        <v>14972</v>
      </c>
      <c r="I5150" t="s">
        <v>14988</v>
      </c>
      <c r="J5150">
        <v>0</v>
      </c>
      <c r="K5150">
        <v>0</v>
      </c>
      <c r="L5150">
        <v>1</v>
      </c>
      <c r="M5150">
        <v>0</v>
      </c>
      <c r="N5150">
        <v>0</v>
      </c>
      <c r="O5150">
        <v>0</v>
      </c>
    </row>
    <row r="5151" spans="1:15">
      <c r="A5151">
        <v>1458</v>
      </c>
      <c r="B5151">
        <v>7114</v>
      </c>
      <c r="C5151" s="10">
        <v>711414</v>
      </c>
      <c r="D5151" t="s">
        <v>6669</v>
      </c>
      <c r="E5151" t="s">
        <v>14971</v>
      </c>
      <c r="F5151" t="s">
        <v>14989</v>
      </c>
      <c r="G5151" t="s">
        <v>6672</v>
      </c>
      <c r="H5151" t="s">
        <v>14972</v>
      </c>
      <c r="I5151" t="s">
        <v>14990</v>
      </c>
      <c r="J5151">
        <v>0</v>
      </c>
      <c r="K5151">
        <v>0</v>
      </c>
      <c r="L5151">
        <v>1</v>
      </c>
      <c r="M5151">
        <v>0</v>
      </c>
      <c r="N5151">
        <v>0</v>
      </c>
      <c r="O5151">
        <v>0</v>
      </c>
    </row>
    <row r="5152" spans="1:15">
      <c r="A5152">
        <v>1458</v>
      </c>
      <c r="B5152">
        <v>7114</v>
      </c>
      <c r="C5152" s="10">
        <v>711464</v>
      </c>
      <c r="D5152" t="s">
        <v>6669</v>
      </c>
      <c r="E5152" t="s">
        <v>14971</v>
      </c>
      <c r="F5152" t="s">
        <v>14991</v>
      </c>
      <c r="G5152" t="s">
        <v>6672</v>
      </c>
      <c r="H5152" t="s">
        <v>14972</v>
      </c>
      <c r="I5152" t="s">
        <v>14992</v>
      </c>
      <c r="J5152">
        <v>0</v>
      </c>
      <c r="K5152">
        <v>0</v>
      </c>
      <c r="L5152">
        <v>0</v>
      </c>
      <c r="M5152">
        <v>0</v>
      </c>
      <c r="N5152">
        <v>0</v>
      </c>
      <c r="O5152">
        <v>0</v>
      </c>
    </row>
    <row r="5153" spans="1:15">
      <c r="A5153">
        <v>1458</v>
      </c>
      <c r="B5153">
        <v>7114</v>
      </c>
      <c r="C5153" s="10">
        <v>711425</v>
      </c>
      <c r="D5153" t="s">
        <v>6669</v>
      </c>
      <c r="E5153" t="s">
        <v>14971</v>
      </c>
      <c r="F5153" t="s">
        <v>12128</v>
      </c>
      <c r="G5153" t="s">
        <v>6672</v>
      </c>
      <c r="H5153" t="s">
        <v>14972</v>
      </c>
      <c r="I5153" t="s">
        <v>12129</v>
      </c>
      <c r="J5153">
        <v>0</v>
      </c>
      <c r="K5153">
        <v>0</v>
      </c>
      <c r="L5153">
        <v>1</v>
      </c>
      <c r="M5153">
        <v>0</v>
      </c>
      <c r="N5153">
        <v>0</v>
      </c>
      <c r="O5153">
        <v>0</v>
      </c>
    </row>
    <row r="5154" spans="1:15">
      <c r="A5154">
        <v>1458</v>
      </c>
      <c r="B5154">
        <v>7114</v>
      </c>
      <c r="C5154" s="10">
        <v>711422</v>
      </c>
      <c r="D5154" t="s">
        <v>6669</v>
      </c>
      <c r="E5154" t="s">
        <v>14971</v>
      </c>
      <c r="F5154" t="s">
        <v>14993</v>
      </c>
      <c r="G5154" t="s">
        <v>6672</v>
      </c>
      <c r="H5154" t="s">
        <v>14972</v>
      </c>
      <c r="I5154" t="s">
        <v>14994</v>
      </c>
      <c r="J5154">
        <v>0</v>
      </c>
      <c r="K5154">
        <v>0</v>
      </c>
      <c r="L5154">
        <v>0</v>
      </c>
      <c r="M5154">
        <v>0</v>
      </c>
      <c r="N5154">
        <v>0</v>
      </c>
      <c r="O5154">
        <v>0</v>
      </c>
    </row>
    <row r="5155" spans="1:15">
      <c r="A5155">
        <v>1458</v>
      </c>
      <c r="B5155">
        <v>7114</v>
      </c>
      <c r="C5155" s="10">
        <v>711402</v>
      </c>
      <c r="D5155" t="s">
        <v>6669</v>
      </c>
      <c r="E5155" t="s">
        <v>14971</v>
      </c>
      <c r="F5155" t="s">
        <v>14995</v>
      </c>
      <c r="G5155" t="s">
        <v>6672</v>
      </c>
      <c r="H5155" t="s">
        <v>14972</v>
      </c>
      <c r="I5155" t="s">
        <v>14996</v>
      </c>
      <c r="J5155">
        <v>0</v>
      </c>
      <c r="K5155">
        <v>0</v>
      </c>
      <c r="L5155">
        <v>0</v>
      </c>
      <c r="M5155">
        <v>0</v>
      </c>
      <c r="N5155">
        <v>0</v>
      </c>
      <c r="O5155">
        <v>0</v>
      </c>
    </row>
    <row r="5156" spans="1:15">
      <c r="A5156">
        <v>1458</v>
      </c>
      <c r="B5156">
        <v>7114</v>
      </c>
      <c r="C5156" s="10">
        <v>711403</v>
      </c>
      <c r="D5156" t="s">
        <v>6669</v>
      </c>
      <c r="E5156" t="s">
        <v>14971</v>
      </c>
      <c r="F5156" t="s">
        <v>14997</v>
      </c>
      <c r="G5156" t="s">
        <v>6672</v>
      </c>
      <c r="H5156" t="s">
        <v>14972</v>
      </c>
      <c r="I5156" t="s">
        <v>14998</v>
      </c>
      <c r="J5156">
        <v>0</v>
      </c>
      <c r="K5156">
        <v>0</v>
      </c>
      <c r="L5156">
        <v>0</v>
      </c>
      <c r="M5156">
        <v>0</v>
      </c>
      <c r="N5156">
        <v>0</v>
      </c>
      <c r="O5156">
        <v>0</v>
      </c>
    </row>
    <row r="5157" spans="1:15">
      <c r="A5157">
        <v>1458</v>
      </c>
      <c r="B5157">
        <v>7114</v>
      </c>
      <c r="C5157" s="10">
        <v>711404</v>
      </c>
      <c r="D5157" t="s">
        <v>6669</v>
      </c>
      <c r="E5157" t="s">
        <v>14971</v>
      </c>
      <c r="F5157" t="s">
        <v>14999</v>
      </c>
      <c r="G5157" t="s">
        <v>6672</v>
      </c>
      <c r="H5157" t="s">
        <v>14972</v>
      </c>
      <c r="I5157" t="s">
        <v>15000</v>
      </c>
      <c r="J5157">
        <v>0</v>
      </c>
      <c r="K5157">
        <v>0</v>
      </c>
      <c r="L5157">
        <v>0</v>
      </c>
      <c r="M5157">
        <v>0</v>
      </c>
      <c r="N5157">
        <v>0</v>
      </c>
      <c r="O5157">
        <v>0</v>
      </c>
    </row>
    <row r="5158" spans="1:15">
      <c r="A5158">
        <v>1458</v>
      </c>
      <c r="B5158">
        <v>7114</v>
      </c>
      <c r="C5158" s="10">
        <v>711405</v>
      </c>
      <c r="D5158" t="s">
        <v>6669</v>
      </c>
      <c r="E5158" t="s">
        <v>14971</v>
      </c>
      <c r="F5158" t="s">
        <v>15001</v>
      </c>
      <c r="G5158" t="s">
        <v>6672</v>
      </c>
      <c r="H5158" t="s">
        <v>14972</v>
      </c>
      <c r="I5158" t="s">
        <v>15002</v>
      </c>
      <c r="J5158">
        <v>0</v>
      </c>
      <c r="K5158">
        <v>0</v>
      </c>
      <c r="L5158">
        <v>0</v>
      </c>
      <c r="M5158">
        <v>0</v>
      </c>
      <c r="N5158">
        <v>0</v>
      </c>
      <c r="O5158">
        <v>0</v>
      </c>
    </row>
    <row r="5159" spans="1:15">
      <c r="A5159">
        <v>1458</v>
      </c>
      <c r="B5159">
        <v>7114</v>
      </c>
      <c r="C5159" s="10">
        <v>711406</v>
      </c>
      <c r="D5159" t="s">
        <v>6669</v>
      </c>
      <c r="E5159" t="s">
        <v>14971</v>
      </c>
      <c r="F5159" t="s">
        <v>15003</v>
      </c>
      <c r="G5159" t="s">
        <v>6672</v>
      </c>
      <c r="H5159" t="s">
        <v>14972</v>
      </c>
      <c r="I5159" t="s">
        <v>15004</v>
      </c>
      <c r="J5159">
        <v>0</v>
      </c>
      <c r="K5159">
        <v>0</v>
      </c>
      <c r="L5159">
        <v>0</v>
      </c>
      <c r="M5159">
        <v>0</v>
      </c>
      <c r="N5159">
        <v>0</v>
      </c>
      <c r="O5159">
        <v>0</v>
      </c>
    </row>
    <row r="5160" spans="1:15">
      <c r="A5160">
        <v>1458</v>
      </c>
      <c r="B5160">
        <v>7114</v>
      </c>
      <c r="C5160" s="10">
        <v>711407</v>
      </c>
      <c r="D5160" t="s">
        <v>6669</v>
      </c>
      <c r="E5160" t="s">
        <v>14971</v>
      </c>
      <c r="F5160" t="s">
        <v>15005</v>
      </c>
      <c r="G5160" t="s">
        <v>6672</v>
      </c>
      <c r="H5160" t="s">
        <v>14972</v>
      </c>
      <c r="I5160" t="s">
        <v>15006</v>
      </c>
      <c r="J5160">
        <v>0</v>
      </c>
      <c r="K5160">
        <v>0</v>
      </c>
      <c r="L5160">
        <v>0</v>
      </c>
      <c r="M5160">
        <v>0</v>
      </c>
      <c r="N5160">
        <v>0</v>
      </c>
      <c r="O5160">
        <v>0</v>
      </c>
    </row>
    <row r="5161" spans="1:15">
      <c r="A5161">
        <v>1458</v>
      </c>
      <c r="B5161">
        <v>7114</v>
      </c>
      <c r="C5161" s="10">
        <v>711408</v>
      </c>
      <c r="D5161" t="s">
        <v>6669</v>
      </c>
      <c r="E5161" t="s">
        <v>14971</v>
      </c>
      <c r="F5161" t="s">
        <v>15007</v>
      </c>
      <c r="G5161" t="s">
        <v>6672</v>
      </c>
      <c r="H5161" t="s">
        <v>14972</v>
      </c>
      <c r="I5161" t="s">
        <v>15008</v>
      </c>
      <c r="J5161">
        <v>0</v>
      </c>
      <c r="K5161">
        <v>0</v>
      </c>
      <c r="L5161">
        <v>0</v>
      </c>
      <c r="M5161">
        <v>0</v>
      </c>
      <c r="N5161">
        <v>0</v>
      </c>
      <c r="O5161">
        <v>0</v>
      </c>
    </row>
    <row r="5162" spans="1:15">
      <c r="A5162">
        <v>1458</v>
      </c>
      <c r="B5162">
        <v>7114</v>
      </c>
      <c r="C5162" s="10">
        <v>711409</v>
      </c>
      <c r="D5162" t="s">
        <v>6669</v>
      </c>
      <c r="E5162" t="s">
        <v>14971</v>
      </c>
      <c r="F5162" t="s">
        <v>15009</v>
      </c>
      <c r="G5162" t="s">
        <v>6672</v>
      </c>
      <c r="H5162" t="s">
        <v>14972</v>
      </c>
      <c r="I5162" t="s">
        <v>15010</v>
      </c>
      <c r="J5162">
        <v>0</v>
      </c>
      <c r="K5162">
        <v>0</v>
      </c>
      <c r="L5162">
        <v>0</v>
      </c>
      <c r="M5162">
        <v>0</v>
      </c>
      <c r="N5162">
        <v>0</v>
      </c>
      <c r="O5162">
        <v>0</v>
      </c>
    </row>
    <row r="5163" spans="1:15">
      <c r="A5163">
        <v>1458</v>
      </c>
      <c r="B5163">
        <v>7114</v>
      </c>
      <c r="C5163" s="10">
        <v>711410</v>
      </c>
      <c r="D5163" t="s">
        <v>6669</v>
      </c>
      <c r="E5163" t="s">
        <v>14971</v>
      </c>
      <c r="F5163" t="s">
        <v>15011</v>
      </c>
      <c r="G5163" t="s">
        <v>6672</v>
      </c>
      <c r="H5163" t="s">
        <v>14972</v>
      </c>
      <c r="I5163" t="s">
        <v>15012</v>
      </c>
      <c r="J5163">
        <v>0</v>
      </c>
      <c r="K5163">
        <v>0</v>
      </c>
      <c r="L5163">
        <v>0</v>
      </c>
      <c r="M5163">
        <v>0</v>
      </c>
      <c r="N5163">
        <v>0</v>
      </c>
      <c r="O5163">
        <v>0</v>
      </c>
    </row>
    <row r="5164" spans="1:15">
      <c r="A5164">
        <v>1458</v>
      </c>
      <c r="B5164">
        <v>7114</v>
      </c>
      <c r="C5164" s="10">
        <v>711411</v>
      </c>
      <c r="D5164" t="s">
        <v>6669</v>
      </c>
      <c r="E5164" t="s">
        <v>14971</v>
      </c>
      <c r="F5164" t="s">
        <v>15013</v>
      </c>
      <c r="G5164" t="s">
        <v>6672</v>
      </c>
      <c r="H5164" t="s">
        <v>14972</v>
      </c>
      <c r="I5164" t="s">
        <v>15014</v>
      </c>
      <c r="J5164">
        <v>0</v>
      </c>
      <c r="K5164">
        <v>0</v>
      </c>
      <c r="L5164">
        <v>0</v>
      </c>
      <c r="M5164">
        <v>0</v>
      </c>
      <c r="N5164">
        <v>0</v>
      </c>
      <c r="O5164">
        <v>0</v>
      </c>
    </row>
    <row r="5165" spans="1:15">
      <c r="A5165">
        <v>1458</v>
      </c>
      <c r="B5165">
        <v>7114</v>
      </c>
      <c r="C5165" s="10">
        <v>711412</v>
      </c>
      <c r="D5165" t="s">
        <v>6669</v>
      </c>
      <c r="E5165" t="s">
        <v>14971</v>
      </c>
      <c r="F5165" t="s">
        <v>15015</v>
      </c>
      <c r="G5165" t="s">
        <v>6672</v>
      </c>
      <c r="H5165" t="s">
        <v>14972</v>
      </c>
      <c r="I5165" t="s">
        <v>15016</v>
      </c>
      <c r="J5165">
        <v>0</v>
      </c>
      <c r="K5165">
        <v>0</v>
      </c>
      <c r="L5165">
        <v>0</v>
      </c>
      <c r="M5165">
        <v>0</v>
      </c>
      <c r="N5165">
        <v>0</v>
      </c>
      <c r="O5165">
        <v>0</v>
      </c>
    </row>
    <row r="5166" spans="1:15">
      <c r="A5166">
        <v>1458</v>
      </c>
      <c r="B5166">
        <v>7103</v>
      </c>
      <c r="C5166" s="10">
        <v>711471</v>
      </c>
      <c r="D5166" t="s">
        <v>6669</v>
      </c>
      <c r="E5166" t="s">
        <v>14971</v>
      </c>
      <c r="F5166" t="s">
        <v>15017</v>
      </c>
      <c r="G5166" t="s">
        <v>6672</v>
      </c>
      <c r="H5166" t="s">
        <v>14972</v>
      </c>
      <c r="I5166" t="s">
        <v>15018</v>
      </c>
      <c r="J5166">
        <v>0</v>
      </c>
      <c r="K5166">
        <v>0</v>
      </c>
      <c r="L5166">
        <v>0</v>
      </c>
      <c r="M5166">
        <v>0</v>
      </c>
      <c r="N5166">
        <v>0</v>
      </c>
      <c r="O5166">
        <v>0</v>
      </c>
    </row>
    <row r="5167" spans="1:15">
      <c r="A5167">
        <v>1458</v>
      </c>
      <c r="B5167">
        <v>7114</v>
      </c>
      <c r="C5167" s="10">
        <v>711423</v>
      </c>
      <c r="D5167" t="s">
        <v>6669</v>
      </c>
      <c r="E5167" t="s">
        <v>14971</v>
      </c>
      <c r="F5167" t="s">
        <v>9492</v>
      </c>
      <c r="G5167" t="s">
        <v>6672</v>
      </c>
      <c r="H5167" t="s">
        <v>14972</v>
      </c>
      <c r="I5167" t="s">
        <v>9493</v>
      </c>
      <c r="J5167">
        <v>0</v>
      </c>
      <c r="K5167">
        <v>0</v>
      </c>
      <c r="L5167">
        <v>1</v>
      </c>
      <c r="M5167">
        <v>0</v>
      </c>
      <c r="N5167">
        <v>0</v>
      </c>
      <c r="O5167">
        <v>0</v>
      </c>
    </row>
    <row r="5168" spans="1:15">
      <c r="A5168">
        <v>1458</v>
      </c>
      <c r="B5168">
        <v>7114</v>
      </c>
      <c r="C5168" s="10">
        <v>711452</v>
      </c>
      <c r="D5168" t="s">
        <v>6669</v>
      </c>
      <c r="E5168" t="s">
        <v>14971</v>
      </c>
      <c r="F5168" t="s">
        <v>15019</v>
      </c>
      <c r="G5168" t="s">
        <v>6672</v>
      </c>
      <c r="H5168" t="s">
        <v>14972</v>
      </c>
      <c r="I5168" t="s">
        <v>15020</v>
      </c>
      <c r="J5168">
        <v>0</v>
      </c>
      <c r="K5168">
        <v>0</v>
      </c>
      <c r="L5168">
        <v>0</v>
      </c>
      <c r="M5168">
        <v>0</v>
      </c>
      <c r="N5168">
        <v>0</v>
      </c>
      <c r="O5168">
        <v>0</v>
      </c>
    </row>
    <row r="5169" spans="1:15">
      <c r="A5169">
        <v>1458</v>
      </c>
      <c r="B5169">
        <v>7114</v>
      </c>
      <c r="C5169" s="10">
        <v>711432</v>
      </c>
      <c r="D5169" t="s">
        <v>6669</v>
      </c>
      <c r="E5169" t="s">
        <v>14971</v>
      </c>
      <c r="F5169" t="s">
        <v>15021</v>
      </c>
      <c r="G5169" t="s">
        <v>6672</v>
      </c>
      <c r="H5169" t="s">
        <v>14972</v>
      </c>
      <c r="I5169" t="s">
        <v>15022</v>
      </c>
      <c r="J5169">
        <v>0</v>
      </c>
      <c r="K5169">
        <v>0</v>
      </c>
      <c r="L5169">
        <v>0</v>
      </c>
      <c r="M5169">
        <v>0</v>
      </c>
      <c r="N5169">
        <v>0</v>
      </c>
      <c r="O5169">
        <v>0</v>
      </c>
    </row>
    <row r="5170" spans="1:15">
      <c r="A5170">
        <v>1458</v>
      </c>
      <c r="B5170">
        <v>7114</v>
      </c>
      <c r="C5170" s="10">
        <v>711453</v>
      </c>
      <c r="D5170" t="s">
        <v>6669</v>
      </c>
      <c r="E5170" t="s">
        <v>14971</v>
      </c>
      <c r="F5170" t="s">
        <v>15023</v>
      </c>
      <c r="G5170" t="s">
        <v>6672</v>
      </c>
      <c r="H5170" t="s">
        <v>14972</v>
      </c>
      <c r="I5170" t="s">
        <v>15024</v>
      </c>
      <c r="J5170">
        <v>0</v>
      </c>
      <c r="K5170">
        <v>0</v>
      </c>
      <c r="L5170">
        <v>0</v>
      </c>
      <c r="M5170">
        <v>0</v>
      </c>
      <c r="N5170">
        <v>0</v>
      </c>
      <c r="O5170">
        <v>0</v>
      </c>
    </row>
    <row r="5171" spans="1:15">
      <c r="A5171">
        <v>1458</v>
      </c>
      <c r="B5171">
        <v>7114</v>
      </c>
      <c r="C5171" s="10">
        <v>711433</v>
      </c>
      <c r="D5171" t="s">
        <v>6669</v>
      </c>
      <c r="E5171" t="s">
        <v>14971</v>
      </c>
      <c r="F5171" t="s">
        <v>15025</v>
      </c>
      <c r="G5171" t="s">
        <v>6672</v>
      </c>
      <c r="H5171" t="s">
        <v>14972</v>
      </c>
      <c r="I5171" t="s">
        <v>15026</v>
      </c>
      <c r="J5171">
        <v>0</v>
      </c>
      <c r="K5171">
        <v>0</v>
      </c>
      <c r="L5171">
        <v>0</v>
      </c>
      <c r="M5171">
        <v>0</v>
      </c>
      <c r="N5171">
        <v>0</v>
      </c>
      <c r="O5171">
        <v>0</v>
      </c>
    </row>
    <row r="5172" spans="1:15">
      <c r="A5172">
        <v>1458</v>
      </c>
      <c r="B5172">
        <v>7114</v>
      </c>
      <c r="C5172" s="10">
        <v>711454</v>
      </c>
      <c r="D5172" t="s">
        <v>6669</v>
      </c>
      <c r="E5172" t="s">
        <v>14971</v>
      </c>
      <c r="F5172" t="s">
        <v>15027</v>
      </c>
      <c r="G5172" t="s">
        <v>6672</v>
      </c>
      <c r="H5172" t="s">
        <v>14972</v>
      </c>
      <c r="I5172" t="s">
        <v>15028</v>
      </c>
      <c r="J5172">
        <v>0</v>
      </c>
      <c r="K5172">
        <v>0</v>
      </c>
      <c r="L5172">
        <v>0</v>
      </c>
      <c r="M5172">
        <v>0</v>
      </c>
      <c r="N5172">
        <v>0</v>
      </c>
      <c r="O5172">
        <v>0</v>
      </c>
    </row>
    <row r="5173" spans="1:15">
      <c r="A5173">
        <v>1458</v>
      </c>
      <c r="B5173">
        <v>7114</v>
      </c>
      <c r="C5173" s="10">
        <v>711434</v>
      </c>
      <c r="D5173" t="s">
        <v>6669</v>
      </c>
      <c r="E5173" t="s">
        <v>14971</v>
      </c>
      <c r="F5173" t="s">
        <v>15029</v>
      </c>
      <c r="G5173" t="s">
        <v>6672</v>
      </c>
      <c r="H5173" t="s">
        <v>14972</v>
      </c>
      <c r="I5173" t="s">
        <v>15030</v>
      </c>
      <c r="J5173">
        <v>0</v>
      </c>
      <c r="K5173">
        <v>0</v>
      </c>
      <c r="L5173">
        <v>0</v>
      </c>
      <c r="M5173">
        <v>0</v>
      </c>
      <c r="N5173">
        <v>0</v>
      </c>
      <c r="O5173">
        <v>0</v>
      </c>
    </row>
    <row r="5174" spans="1:15">
      <c r="A5174">
        <v>1458</v>
      </c>
      <c r="B5174">
        <v>7114</v>
      </c>
      <c r="C5174" s="10">
        <v>711455</v>
      </c>
      <c r="D5174" t="s">
        <v>6669</v>
      </c>
      <c r="E5174" t="s">
        <v>14971</v>
      </c>
      <c r="F5174" t="s">
        <v>15031</v>
      </c>
      <c r="G5174" t="s">
        <v>6672</v>
      </c>
      <c r="H5174" t="s">
        <v>14972</v>
      </c>
      <c r="I5174" t="s">
        <v>15032</v>
      </c>
      <c r="J5174">
        <v>0</v>
      </c>
      <c r="K5174">
        <v>0</v>
      </c>
      <c r="L5174">
        <v>0</v>
      </c>
      <c r="M5174">
        <v>0</v>
      </c>
      <c r="N5174">
        <v>0</v>
      </c>
      <c r="O5174">
        <v>0</v>
      </c>
    </row>
    <row r="5175" spans="1:15">
      <c r="A5175">
        <v>1458</v>
      </c>
      <c r="B5175">
        <v>7114</v>
      </c>
      <c r="C5175" s="10">
        <v>711435</v>
      </c>
      <c r="D5175" t="s">
        <v>6669</v>
      </c>
      <c r="E5175" t="s">
        <v>14971</v>
      </c>
      <c r="F5175" t="s">
        <v>15033</v>
      </c>
      <c r="G5175" t="s">
        <v>6672</v>
      </c>
      <c r="H5175" t="s">
        <v>14972</v>
      </c>
      <c r="I5175" t="s">
        <v>15034</v>
      </c>
      <c r="J5175">
        <v>0</v>
      </c>
      <c r="K5175">
        <v>0</v>
      </c>
      <c r="L5175">
        <v>0</v>
      </c>
      <c r="M5175">
        <v>0</v>
      </c>
      <c r="N5175">
        <v>0</v>
      </c>
      <c r="O5175">
        <v>0</v>
      </c>
    </row>
    <row r="5176" spans="1:15">
      <c r="A5176">
        <v>1458</v>
      </c>
      <c r="B5176">
        <v>7114</v>
      </c>
      <c r="C5176" s="10">
        <v>711456</v>
      </c>
      <c r="D5176" t="s">
        <v>6669</v>
      </c>
      <c r="E5176" t="s">
        <v>14971</v>
      </c>
      <c r="F5176" t="s">
        <v>15035</v>
      </c>
      <c r="G5176" t="s">
        <v>6672</v>
      </c>
      <c r="H5176" t="s">
        <v>14972</v>
      </c>
      <c r="I5176" t="s">
        <v>15036</v>
      </c>
      <c r="J5176">
        <v>0</v>
      </c>
      <c r="K5176">
        <v>0</v>
      </c>
      <c r="L5176">
        <v>0</v>
      </c>
      <c r="M5176">
        <v>0</v>
      </c>
      <c r="N5176">
        <v>0</v>
      </c>
      <c r="O5176">
        <v>0</v>
      </c>
    </row>
    <row r="5177" spans="1:15">
      <c r="A5177">
        <v>1458</v>
      </c>
      <c r="B5177">
        <v>7114</v>
      </c>
      <c r="C5177" s="10">
        <v>711436</v>
      </c>
      <c r="D5177" t="s">
        <v>6669</v>
      </c>
      <c r="E5177" t="s">
        <v>14971</v>
      </c>
      <c r="F5177" t="s">
        <v>15037</v>
      </c>
      <c r="G5177" t="s">
        <v>6672</v>
      </c>
      <c r="H5177" t="s">
        <v>14972</v>
      </c>
      <c r="I5177" t="s">
        <v>15038</v>
      </c>
      <c r="J5177">
        <v>0</v>
      </c>
      <c r="K5177">
        <v>0</v>
      </c>
      <c r="L5177">
        <v>0</v>
      </c>
      <c r="M5177">
        <v>0</v>
      </c>
      <c r="N5177">
        <v>0</v>
      </c>
      <c r="O5177">
        <v>0</v>
      </c>
    </row>
    <row r="5178" spans="1:15">
      <c r="A5178">
        <v>1458</v>
      </c>
      <c r="B5178">
        <v>7114</v>
      </c>
      <c r="C5178" s="10">
        <v>711457</v>
      </c>
      <c r="D5178" t="s">
        <v>6669</v>
      </c>
      <c r="E5178" t="s">
        <v>14971</v>
      </c>
      <c r="F5178" t="s">
        <v>15039</v>
      </c>
      <c r="G5178" t="s">
        <v>6672</v>
      </c>
      <c r="H5178" t="s">
        <v>14972</v>
      </c>
      <c r="I5178" t="s">
        <v>15040</v>
      </c>
      <c r="J5178">
        <v>0</v>
      </c>
      <c r="K5178">
        <v>0</v>
      </c>
      <c r="L5178">
        <v>0</v>
      </c>
      <c r="M5178">
        <v>0</v>
      </c>
      <c r="N5178">
        <v>0</v>
      </c>
      <c r="O5178">
        <v>0</v>
      </c>
    </row>
    <row r="5179" spans="1:15">
      <c r="A5179">
        <v>1458</v>
      </c>
      <c r="B5179">
        <v>7114</v>
      </c>
      <c r="C5179" s="10">
        <v>711437</v>
      </c>
      <c r="D5179" t="s">
        <v>6669</v>
      </c>
      <c r="E5179" t="s">
        <v>14971</v>
      </c>
      <c r="F5179" t="s">
        <v>15041</v>
      </c>
      <c r="G5179" t="s">
        <v>6672</v>
      </c>
      <c r="H5179" t="s">
        <v>14972</v>
      </c>
      <c r="I5179" t="s">
        <v>15042</v>
      </c>
      <c r="J5179">
        <v>0</v>
      </c>
      <c r="K5179">
        <v>0</v>
      </c>
      <c r="L5179">
        <v>0</v>
      </c>
      <c r="M5179">
        <v>0</v>
      </c>
      <c r="N5179">
        <v>0</v>
      </c>
      <c r="O5179">
        <v>0</v>
      </c>
    </row>
    <row r="5180" spans="1:15">
      <c r="A5180">
        <v>1458</v>
      </c>
      <c r="B5180">
        <v>7114</v>
      </c>
      <c r="C5180" s="10">
        <v>711458</v>
      </c>
      <c r="D5180" t="s">
        <v>6669</v>
      </c>
      <c r="E5180" t="s">
        <v>14971</v>
      </c>
      <c r="F5180" t="s">
        <v>15043</v>
      </c>
      <c r="G5180" t="s">
        <v>6672</v>
      </c>
      <c r="H5180" t="s">
        <v>14972</v>
      </c>
      <c r="I5180" t="s">
        <v>15044</v>
      </c>
      <c r="J5180">
        <v>0</v>
      </c>
      <c r="K5180">
        <v>0</v>
      </c>
      <c r="L5180">
        <v>0</v>
      </c>
      <c r="M5180">
        <v>0</v>
      </c>
      <c r="N5180">
        <v>0</v>
      </c>
      <c r="O5180">
        <v>0</v>
      </c>
    </row>
    <row r="5181" spans="1:15">
      <c r="A5181">
        <v>1458</v>
      </c>
      <c r="B5181">
        <v>7114</v>
      </c>
      <c r="C5181" s="10">
        <v>711438</v>
      </c>
      <c r="D5181" t="s">
        <v>6669</v>
      </c>
      <c r="E5181" t="s">
        <v>14971</v>
      </c>
      <c r="F5181" t="s">
        <v>15045</v>
      </c>
      <c r="G5181" t="s">
        <v>6672</v>
      </c>
      <c r="H5181" t="s">
        <v>14972</v>
      </c>
      <c r="I5181" t="s">
        <v>15046</v>
      </c>
      <c r="J5181">
        <v>0</v>
      </c>
      <c r="K5181">
        <v>0</v>
      </c>
      <c r="L5181">
        <v>1</v>
      </c>
      <c r="M5181">
        <v>0</v>
      </c>
      <c r="N5181">
        <v>0</v>
      </c>
      <c r="O5181">
        <v>0</v>
      </c>
    </row>
    <row r="5182" spans="1:15">
      <c r="A5182">
        <v>1458</v>
      </c>
      <c r="B5182">
        <v>7114</v>
      </c>
      <c r="C5182" s="10">
        <v>711459</v>
      </c>
      <c r="D5182" t="s">
        <v>6669</v>
      </c>
      <c r="E5182" t="s">
        <v>14971</v>
      </c>
      <c r="F5182" t="s">
        <v>15047</v>
      </c>
      <c r="G5182" t="s">
        <v>6672</v>
      </c>
      <c r="H5182" t="s">
        <v>14972</v>
      </c>
      <c r="I5182" t="s">
        <v>15048</v>
      </c>
      <c r="J5182">
        <v>0</v>
      </c>
      <c r="K5182">
        <v>0</v>
      </c>
      <c r="L5182">
        <v>0</v>
      </c>
      <c r="M5182">
        <v>0</v>
      </c>
      <c r="N5182">
        <v>0</v>
      </c>
      <c r="O5182">
        <v>0</v>
      </c>
    </row>
    <row r="5183" spans="1:15">
      <c r="A5183">
        <v>1458</v>
      </c>
      <c r="B5183">
        <v>7114</v>
      </c>
      <c r="C5183" s="10">
        <v>711439</v>
      </c>
      <c r="D5183" t="s">
        <v>6669</v>
      </c>
      <c r="E5183" t="s">
        <v>14971</v>
      </c>
      <c r="F5183" t="s">
        <v>15049</v>
      </c>
      <c r="G5183" t="s">
        <v>6672</v>
      </c>
      <c r="H5183" t="s">
        <v>14972</v>
      </c>
      <c r="I5183" t="s">
        <v>15050</v>
      </c>
      <c r="J5183">
        <v>0</v>
      </c>
      <c r="K5183">
        <v>0</v>
      </c>
      <c r="L5183">
        <v>0</v>
      </c>
      <c r="M5183">
        <v>0</v>
      </c>
      <c r="N5183">
        <v>0</v>
      </c>
      <c r="O5183">
        <v>0</v>
      </c>
    </row>
    <row r="5184" spans="1:15">
      <c r="A5184">
        <v>1458</v>
      </c>
      <c r="B5184">
        <v>7114</v>
      </c>
      <c r="C5184" s="10">
        <v>711460</v>
      </c>
      <c r="D5184" t="s">
        <v>6669</v>
      </c>
      <c r="E5184" t="s">
        <v>14971</v>
      </c>
      <c r="F5184" t="s">
        <v>15051</v>
      </c>
      <c r="G5184" t="s">
        <v>6672</v>
      </c>
      <c r="H5184" t="s">
        <v>14972</v>
      </c>
      <c r="I5184" t="s">
        <v>15052</v>
      </c>
      <c r="J5184">
        <v>0</v>
      </c>
      <c r="K5184">
        <v>0</v>
      </c>
      <c r="L5184">
        <v>0</v>
      </c>
      <c r="M5184">
        <v>0</v>
      </c>
      <c r="N5184">
        <v>0</v>
      </c>
      <c r="O5184">
        <v>0</v>
      </c>
    </row>
    <row r="5185" spans="1:15">
      <c r="A5185">
        <v>1458</v>
      </c>
      <c r="B5185">
        <v>7114</v>
      </c>
      <c r="C5185" s="10">
        <v>711440</v>
      </c>
      <c r="D5185" t="s">
        <v>6669</v>
      </c>
      <c r="E5185" t="s">
        <v>14971</v>
      </c>
      <c r="F5185" t="s">
        <v>15053</v>
      </c>
      <c r="G5185" t="s">
        <v>6672</v>
      </c>
      <c r="H5185" t="s">
        <v>14972</v>
      </c>
      <c r="I5185" t="s">
        <v>15054</v>
      </c>
      <c r="J5185">
        <v>0</v>
      </c>
      <c r="K5185">
        <v>0</v>
      </c>
      <c r="L5185">
        <v>0</v>
      </c>
      <c r="M5185">
        <v>0</v>
      </c>
      <c r="N5185">
        <v>0</v>
      </c>
      <c r="O5185">
        <v>0</v>
      </c>
    </row>
    <row r="5186" spans="1:15">
      <c r="A5186">
        <v>1458</v>
      </c>
      <c r="B5186">
        <v>7114</v>
      </c>
      <c r="C5186" s="10">
        <v>711461</v>
      </c>
      <c r="D5186" t="s">
        <v>6669</v>
      </c>
      <c r="E5186" t="s">
        <v>14971</v>
      </c>
      <c r="F5186" t="s">
        <v>15055</v>
      </c>
      <c r="G5186" t="s">
        <v>6672</v>
      </c>
      <c r="H5186" t="s">
        <v>14972</v>
      </c>
      <c r="I5186" t="s">
        <v>15056</v>
      </c>
      <c r="J5186">
        <v>0</v>
      </c>
      <c r="K5186">
        <v>0</v>
      </c>
      <c r="L5186">
        <v>0</v>
      </c>
      <c r="M5186">
        <v>0</v>
      </c>
      <c r="N5186">
        <v>0</v>
      </c>
      <c r="O5186">
        <v>0</v>
      </c>
    </row>
    <row r="5187" spans="1:15">
      <c r="A5187">
        <v>1458</v>
      </c>
      <c r="B5187">
        <v>7114</v>
      </c>
      <c r="C5187" s="10">
        <v>711441</v>
      </c>
      <c r="D5187" t="s">
        <v>6669</v>
      </c>
      <c r="E5187" t="s">
        <v>14971</v>
      </c>
      <c r="F5187" t="s">
        <v>15057</v>
      </c>
      <c r="G5187" t="s">
        <v>6672</v>
      </c>
      <c r="H5187" t="s">
        <v>14972</v>
      </c>
      <c r="I5187" t="s">
        <v>15058</v>
      </c>
      <c r="J5187">
        <v>0</v>
      </c>
      <c r="K5187">
        <v>0</v>
      </c>
      <c r="L5187">
        <v>0</v>
      </c>
      <c r="M5187">
        <v>0</v>
      </c>
      <c r="N5187">
        <v>0</v>
      </c>
      <c r="O5187">
        <v>0</v>
      </c>
    </row>
    <row r="5188" spans="1:15">
      <c r="A5188">
        <v>1458</v>
      </c>
      <c r="B5188">
        <v>7114</v>
      </c>
      <c r="C5188" s="10">
        <v>711442</v>
      </c>
      <c r="D5188" t="s">
        <v>6669</v>
      </c>
      <c r="E5188" t="s">
        <v>14971</v>
      </c>
      <c r="F5188" t="s">
        <v>15059</v>
      </c>
      <c r="G5188" t="s">
        <v>6672</v>
      </c>
      <c r="H5188" t="s">
        <v>14972</v>
      </c>
      <c r="I5188" t="s">
        <v>15060</v>
      </c>
      <c r="J5188">
        <v>0</v>
      </c>
      <c r="K5188">
        <v>0</v>
      </c>
      <c r="L5188">
        <v>0</v>
      </c>
      <c r="M5188">
        <v>0</v>
      </c>
      <c r="N5188">
        <v>0</v>
      </c>
      <c r="O5188">
        <v>0</v>
      </c>
    </row>
    <row r="5189" spans="1:15">
      <c r="A5189">
        <v>1458</v>
      </c>
      <c r="B5189">
        <v>7103</v>
      </c>
      <c r="C5189" s="10">
        <v>711473</v>
      </c>
      <c r="D5189" t="s">
        <v>6669</v>
      </c>
      <c r="E5189" t="s">
        <v>14971</v>
      </c>
      <c r="F5189" t="s">
        <v>15061</v>
      </c>
      <c r="G5189" t="s">
        <v>6672</v>
      </c>
      <c r="H5189" t="s">
        <v>14972</v>
      </c>
      <c r="I5189" t="s">
        <v>15062</v>
      </c>
      <c r="J5189">
        <v>0</v>
      </c>
      <c r="K5189">
        <v>0</v>
      </c>
      <c r="L5189">
        <v>0</v>
      </c>
      <c r="M5189">
        <v>0</v>
      </c>
      <c r="N5189">
        <v>0</v>
      </c>
      <c r="O5189">
        <v>0</v>
      </c>
    </row>
    <row r="5190" spans="1:15">
      <c r="A5190">
        <v>1458</v>
      </c>
      <c r="B5190">
        <v>7114</v>
      </c>
      <c r="C5190" s="10">
        <v>711424</v>
      </c>
      <c r="D5190" t="s">
        <v>6669</v>
      </c>
      <c r="E5190" t="s">
        <v>14971</v>
      </c>
      <c r="F5190" t="s">
        <v>10087</v>
      </c>
      <c r="G5190" t="s">
        <v>6672</v>
      </c>
      <c r="H5190" t="s">
        <v>14972</v>
      </c>
      <c r="I5190" t="s">
        <v>10088</v>
      </c>
      <c r="J5190">
        <v>0</v>
      </c>
      <c r="K5190">
        <v>0</v>
      </c>
      <c r="L5190">
        <v>1</v>
      </c>
      <c r="M5190">
        <v>0</v>
      </c>
      <c r="N5190">
        <v>0</v>
      </c>
      <c r="O5190">
        <v>0</v>
      </c>
    </row>
    <row r="5191" spans="1:15">
      <c r="A5191">
        <v>1458</v>
      </c>
      <c r="B5191">
        <v>7103</v>
      </c>
      <c r="C5191" s="10">
        <v>711472</v>
      </c>
      <c r="D5191" t="s">
        <v>6669</v>
      </c>
      <c r="E5191" t="s">
        <v>14971</v>
      </c>
      <c r="F5191" t="s">
        <v>15063</v>
      </c>
      <c r="G5191" t="s">
        <v>6672</v>
      </c>
      <c r="H5191" t="s">
        <v>14972</v>
      </c>
      <c r="I5191" t="s">
        <v>15064</v>
      </c>
      <c r="J5191">
        <v>0</v>
      </c>
      <c r="K5191">
        <v>0</v>
      </c>
      <c r="L5191">
        <v>0</v>
      </c>
      <c r="M5191">
        <v>0</v>
      </c>
      <c r="N5191">
        <v>0</v>
      </c>
      <c r="O5191">
        <v>0</v>
      </c>
    </row>
    <row r="5192" spans="1:15">
      <c r="A5192">
        <v>1458</v>
      </c>
      <c r="B5192">
        <v>7114</v>
      </c>
      <c r="C5192" s="10">
        <v>711451</v>
      </c>
      <c r="D5192" t="s">
        <v>6669</v>
      </c>
      <c r="E5192" t="s">
        <v>14971</v>
      </c>
      <c r="F5192" t="s">
        <v>15065</v>
      </c>
      <c r="G5192" t="s">
        <v>6672</v>
      </c>
      <c r="H5192" t="s">
        <v>14972</v>
      </c>
      <c r="I5192" t="s">
        <v>15066</v>
      </c>
      <c r="J5192">
        <v>0</v>
      </c>
      <c r="K5192">
        <v>0</v>
      </c>
      <c r="L5192">
        <v>0</v>
      </c>
      <c r="M5192">
        <v>0</v>
      </c>
      <c r="N5192">
        <v>0</v>
      </c>
      <c r="O5192">
        <v>0</v>
      </c>
    </row>
    <row r="5193" spans="1:15">
      <c r="A5193">
        <v>1458</v>
      </c>
      <c r="B5193">
        <v>7114</v>
      </c>
      <c r="C5193" s="10">
        <v>711431</v>
      </c>
      <c r="D5193" t="s">
        <v>6669</v>
      </c>
      <c r="E5193" t="s">
        <v>14971</v>
      </c>
      <c r="F5193" t="s">
        <v>15067</v>
      </c>
      <c r="G5193" t="s">
        <v>6672</v>
      </c>
      <c r="H5193" t="s">
        <v>14972</v>
      </c>
      <c r="I5193" t="s">
        <v>15068</v>
      </c>
      <c r="J5193">
        <v>0</v>
      </c>
      <c r="K5193">
        <v>0</v>
      </c>
      <c r="L5193">
        <v>0</v>
      </c>
      <c r="M5193">
        <v>0</v>
      </c>
      <c r="N5193">
        <v>0</v>
      </c>
      <c r="O5193">
        <v>0</v>
      </c>
    </row>
    <row r="5194" spans="1:15">
      <c r="A5194">
        <v>1459</v>
      </c>
      <c r="B5194">
        <v>7102</v>
      </c>
      <c r="C5194" s="10">
        <v>710200</v>
      </c>
      <c r="D5194" t="s">
        <v>6669</v>
      </c>
      <c r="E5194" t="s">
        <v>15069</v>
      </c>
      <c r="F5194" t="s">
        <v>6671</v>
      </c>
      <c r="G5194" t="s">
        <v>6672</v>
      </c>
      <c r="H5194" t="s">
        <v>15070</v>
      </c>
      <c r="I5194" t="s">
        <v>6674</v>
      </c>
      <c r="J5194">
        <v>0</v>
      </c>
      <c r="K5194">
        <v>0</v>
      </c>
      <c r="L5194">
        <v>0</v>
      </c>
      <c r="M5194">
        <v>0</v>
      </c>
      <c r="N5194">
        <v>0</v>
      </c>
      <c r="O5194">
        <v>0</v>
      </c>
    </row>
    <row r="5195" spans="1:15">
      <c r="A5195">
        <v>1459</v>
      </c>
      <c r="B5195">
        <v>7101</v>
      </c>
      <c r="C5195" s="10">
        <v>710261</v>
      </c>
      <c r="D5195" t="s">
        <v>6669</v>
      </c>
      <c r="E5195" t="s">
        <v>15069</v>
      </c>
      <c r="F5195" t="s">
        <v>11032</v>
      </c>
      <c r="G5195" t="s">
        <v>6672</v>
      </c>
      <c r="H5195" t="s">
        <v>15070</v>
      </c>
      <c r="I5195" t="s">
        <v>14096</v>
      </c>
      <c r="J5195">
        <v>0</v>
      </c>
      <c r="K5195">
        <v>0</v>
      </c>
      <c r="L5195">
        <v>0</v>
      </c>
      <c r="M5195">
        <v>0</v>
      </c>
      <c r="N5195">
        <v>0</v>
      </c>
      <c r="O5195">
        <v>0</v>
      </c>
    </row>
    <row r="5196" spans="1:15">
      <c r="A5196">
        <v>1459</v>
      </c>
      <c r="B5196">
        <v>7102</v>
      </c>
      <c r="C5196" s="10">
        <v>710212</v>
      </c>
      <c r="D5196" t="s">
        <v>6669</v>
      </c>
      <c r="E5196" t="s">
        <v>15069</v>
      </c>
      <c r="F5196" t="s">
        <v>7517</v>
      </c>
      <c r="G5196" t="s">
        <v>6672</v>
      </c>
      <c r="H5196" t="s">
        <v>15070</v>
      </c>
      <c r="I5196" t="s">
        <v>7518</v>
      </c>
      <c r="J5196">
        <v>0</v>
      </c>
      <c r="K5196">
        <v>0</v>
      </c>
      <c r="L5196">
        <v>1</v>
      </c>
      <c r="M5196">
        <v>0</v>
      </c>
      <c r="N5196">
        <v>0</v>
      </c>
      <c r="O5196">
        <v>0</v>
      </c>
    </row>
    <row r="5197" spans="1:15">
      <c r="A5197">
        <v>1459</v>
      </c>
      <c r="B5197">
        <v>7102</v>
      </c>
      <c r="C5197" s="10">
        <v>710251</v>
      </c>
      <c r="D5197" t="s">
        <v>6669</v>
      </c>
      <c r="E5197" t="s">
        <v>15069</v>
      </c>
      <c r="F5197" t="s">
        <v>15071</v>
      </c>
      <c r="G5197" t="s">
        <v>6672</v>
      </c>
      <c r="H5197" t="s">
        <v>15070</v>
      </c>
      <c r="I5197" t="s">
        <v>15072</v>
      </c>
      <c r="J5197">
        <v>0</v>
      </c>
      <c r="K5197">
        <v>0</v>
      </c>
      <c r="L5197">
        <v>0</v>
      </c>
      <c r="M5197">
        <v>0</v>
      </c>
      <c r="N5197">
        <v>0</v>
      </c>
      <c r="O5197">
        <v>0</v>
      </c>
    </row>
    <row r="5198" spans="1:15">
      <c r="A5198">
        <v>1459</v>
      </c>
      <c r="B5198">
        <v>7102</v>
      </c>
      <c r="C5198" s="10">
        <v>710249</v>
      </c>
      <c r="D5198" t="s">
        <v>6669</v>
      </c>
      <c r="E5198" t="s">
        <v>15069</v>
      </c>
      <c r="F5198" t="s">
        <v>15073</v>
      </c>
      <c r="G5198" t="s">
        <v>6672</v>
      </c>
      <c r="H5198" t="s">
        <v>15070</v>
      </c>
      <c r="I5198" t="s">
        <v>15074</v>
      </c>
      <c r="J5198">
        <v>0</v>
      </c>
      <c r="K5198">
        <v>0</v>
      </c>
      <c r="L5198">
        <v>1</v>
      </c>
      <c r="M5198">
        <v>0</v>
      </c>
      <c r="N5198">
        <v>0</v>
      </c>
      <c r="O5198">
        <v>0</v>
      </c>
    </row>
    <row r="5199" spans="1:15">
      <c r="A5199">
        <v>1459</v>
      </c>
      <c r="B5199">
        <v>7102</v>
      </c>
      <c r="C5199" s="10">
        <v>710215</v>
      </c>
      <c r="D5199" t="s">
        <v>6669</v>
      </c>
      <c r="E5199" t="s">
        <v>15069</v>
      </c>
      <c r="F5199" t="s">
        <v>12110</v>
      </c>
      <c r="G5199" t="s">
        <v>6672</v>
      </c>
      <c r="H5199" t="s">
        <v>15070</v>
      </c>
      <c r="I5199" t="s">
        <v>12111</v>
      </c>
      <c r="J5199">
        <v>0</v>
      </c>
      <c r="K5199">
        <v>0</v>
      </c>
      <c r="L5199">
        <v>0</v>
      </c>
      <c r="M5199">
        <v>0</v>
      </c>
      <c r="N5199">
        <v>0</v>
      </c>
      <c r="O5199">
        <v>0</v>
      </c>
    </row>
    <row r="5200" spans="1:15">
      <c r="A5200">
        <v>1459</v>
      </c>
      <c r="B5200">
        <v>7102</v>
      </c>
      <c r="C5200" s="10">
        <v>710204</v>
      </c>
      <c r="D5200" t="s">
        <v>6669</v>
      </c>
      <c r="E5200" t="s">
        <v>15069</v>
      </c>
      <c r="F5200" t="s">
        <v>8360</v>
      </c>
      <c r="G5200" t="s">
        <v>6672</v>
      </c>
      <c r="H5200" t="s">
        <v>15070</v>
      </c>
      <c r="I5200" t="s">
        <v>8361</v>
      </c>
      <c r="J5200">
        <v>0</v>
      </c>
      <c r="K5200">
        <v>0</v>
      </c>
      <c r="L5200">
        <v>1</v>
      </c>
      <c r="M5200">
        <v>0</v>
      </c>
      <c r="N5200">
        <v>0</v>
      </c>
      <c r="O5200">
        <v>0</v>
      </c>
    </row>
    <row r="5201" spans="1:15">
      <c r="A5201">
        <v>1459</v>
      </c>
      <c r="B5201">
        <v>7102</v>
      </c>
      <c r="C5201" s="10">
        <v>710217</v>
      </c>
      <c r="D5201" t="s">
        <v>6669</v>
      </c>
      <c r="E5201" t="s">
        <v>15069</v>
      </c>
      <c r="F5201" t="s">
        <v>15075</v>
      </c>
      <c r="G5201" t="s">
        <v>6672</v>
      </c>
      <c r="H5201" t="s">
        <v>15070</v>
      </c>
      <c r="I5201" t="s">
        <v>15076</v>
      </c>
      <c r="J5201">
        <v>1</v>
      </c>
      <c r="K5201">
        <v>0</v>
      </c>
      <c r="L5201">
        <v>0</v>
      </c>
      <c r="M5201">
        <v>0</v>
      </c>
      <c r="N5201">
        <v>0</v>
      </c>
      <c r="O5201">
        <v>0</v>
      </c>
    </row>
    <row r="5202" spans="1:15">
      <c r="A5202">
        <v>1459</v>
      </c>
      <c r="B5202">
        <v>7102</v>
      </c>
      <c r="C5202" s="10">
        <v>710216</v>
      </c>
      <c r="D5202" t="s">
        <v>6669</v>
      </c>
      <c r="E5202" t="s">
        <v>15069</v>
      </c>
      <c r="F5202" t="s">
        <v>15077</v>
      </c>
      <c r="G5202" t="s">
        <v>6672</v>
      </c>
      <c r="H5202" t="s">
        <v>15070</v>
      </c>
      <c r="I5202" t="s">
        <v>15078</v>
      </c>
      <c r="J5202">
        <v>1</v>
      </c>
      <c r="K5202">
        <v>0</v>
      </c>
      <c r="L5202">
        <v>0</v>
      </c>
      <c r="M5202">
        <v>0</v>
      </c>
      <c r="N5202">
        <v>0</v>
      </c>
      <c r="O5202">
        <v>0</v>
      </c>
    </row>
    <row r="5203" spans="1:15">
      <c r="A5203">
        <v>1459</v>
      </c>
      <c r="B5203">
        <v>7102</v>
      </c>
      <c r="C5203" s="10">
        <v>710219</v>
      </c>
      <c r="D5203" t="s">
        <v>6669</v>
      </c>
      <c r="E5203" t="s">
        <v>15069</v>
      </c>
      <c r="F5203" t="s">
        <v>15079</v>
      </c>
      <c r="G5203" t="s">
        <v>6672</v>
      </c>
      <c r="H5203" t="s">
        <v>15070</v>
      </c>
      <c r="I5203" t="s">
        <v>15080</v>
      </c>
      <c r="J5203">
        <v>1</v>
      </c>
      <c r="K5203">
        <v>0</v>
      </c>
      <c r="L5203">
        <v>0</v>
      </c>
      <c r="M5203">
        <v>0</v>
      </c>
      <c r="N5203">
        <v>0</v>
      </c>
      <c r="O5203">
        <v>0</v>
      </c>
    </row>
    <row r="5204" spans="1:15">
      <c r="A5204">
        <v>1459</v>
      </c>
      <c r="B5204">
        <v>7102</v>
      </c>
      <c r="C5204" s="10">
        <v>710218</v>
      </c>
      <c r="D5204" t="s">
        <v>6669</v>
      </c>
      <c r="E5204" t="s">
        <v>15069</v>
      </c>
      <c r="F5204" t="s">
        <v>15081</v>
      </c>
      <c r="G5204" t="s">
        <v>6672</v>
      </c>
      <c r="H5204" t="s">
        <v>15070</v>
      </c>
      <c r="I5204" t="s">
        <v>15082</v>
      </c>
      <c r="J5204">
        <v>1</v>
      </c>
      <c r="K5204">
        <v>0</v>
      </c>
      <c r="L5204">
        <v>0</v>
      </c>
      <c r="M5204">
        <v>0</v>
      </c>
      <c r="N5204">
        <v>0</v>
      </c>
      <c r="O5204">
        <v>0</v>
      </c>
    </row>
    <row r="5205" spans="1:15">
      <c r="A5205">
        <v>1459</v>
      </c>
      <c r="B5205">
        <v>7102</v>
      </c>
      <c r="C5205" s="10">
        <v>710234</v>
      </c>
      <c r="D5205" t="s">
        <v>6669</v>
      </c>
      <c r="E5205" t="s">
        <v>15069</v>
      </c>
      <c r="F5205" t="s">
        <v>15083</v>
      </c>
      <c r="G5205" t="s">
        <v>6672</v>
      </c>
      <c r="H5205" t="s">
        <v>15070</v>
      </c>
      <c r="I5205" t="s">
        <v>15084</v>
      </c>
      <c r="J5205">
        <v>0</v>
      </c>
      <c r="K5205">
        <v>0</v>
      </c>
      <c r="L5205">
        <v>0</v>
      </c>
      <c r="M5205">
        <v>0</v>
      </c>
      <c r="N5205">
        <v>0</v>
      </c>
      <c r="O5205">
        <v>0</v>
      </c>
    </row>
    <row r="5206" spans="1:15">
      <c r="A5206">
        <v>1459</v>
      </c>
      <c r="B5206">
        <v>7102</v>
      </c>
      <c r="C5206" s="10">
        <v>710229</v>
      </c>
      <c r="D5206" t="s">
        <v>6669</v>
      </c>
      <c r="E5206" t="s">
        <v>15069</v>
      </c>
      <c r="F5206" t="s">
        <v>15085</v>
      </c>
      <c r="G5206" t="s">
        <v>6672</v>
      </c>
      <c r="H5206" t="s">
        <v>15070</v>
      </c>
      <c r="I5206" t="s">
        <v>15086</v>
      </c>
      <c r="J5206">
        <v>0</v>
      </c>
      <c r="K5206">
        <v>0</v>
      </c>
      <c r="L5206">
        <v>0</v>
      </c>
      <c r="M5206">
        <v>0</v>
      </c>
      <c r="N5206">
        <v>0</v>
      </c>
      <c r="O5206">
        <v>0</v>
      </c>
    </row>
    <row r="5207" spans="1:15">
      <c r="A5207">
        <v>1459</v>
      </c>
      <c r="B5207">
        <v>7102</v>
      </c>
      <c r="C5207" s="10">
        <v>710206</v>
      </c>
      <c r="D5207" t="s">
        <v>6669</v>
      </c>
      <c r="E5207" t="s">
        <v>15069</v>
      </c>
      <c r="F5207" t="s">
        <v>11672</v>
      </c>
      <c r="G5207" t="s">
        <v>6672</v>
      </c>
      <c r="H5207" t="s">
        <v>15070</v>
      </c>
      <c r="I5207" t="s">
        <v>11673</v>
      </c>
      <c r="J5207">
        <v>0</v>
      </c>
      <c r="K5207">
        <v>0</v>
      </c>
      <c r="L5207">
        <v>1</v>
      </c>
      <c r="M5207">
        <v>0</v>
      </c>
      <c r="N5207">
        <v>0</v>
      </c>
      <c r="O5207">
        <v>0</v>
      </c>
    </row>
    <row r="5208" spans="1:15">
      <c r="A5208">
        <v>1459</v>
      </c>
      <c r="B5208">
        <v>7102</v>
      </c>
      <c r="C5208" s="10">
        <v>710209</v>
      </c>
      <c r="D5208" t="s">
        <v>6669</v>
      </c>
      <c r="E5208" t="s">
        <v>15069</v>
      </c>
      <c r="F5208" t="s">
        <v>9454</v>
      </c>
      <c r="G5208" t="s">
        <v>6672</v>
      </c>
      <c r="H5208" t="s">
        <v>15070</v>
      </c>
      <c r="I5208" t="s">
        <v>9455</v>
      </c>
      <c r="J5208">
        <v>0</v>
      </c>
      <c r="K5208">
        <v>0</v>
      </c>
      <c r="L5208">
        <v>1</v>
      </c>
      <c r="M5208">
        <v>0</v>
      </c>
      <c r="N5208">
        <v>0</v>
      </c>
      <c r="O5208">
        <v>0</v>
      </c>
    </row>
    <row r="5209" spans="1:15">
      <c r="A5209">
        <v>1459</v>
      </c>
      <c r="B5209">
        <v>7102</v>
      </c>
      <c r="C5209" s="10">
        <v>710223</v>
      </c>
      <c r="D5209" t="s">
        <v>6669</v>
      </c>
      <c r="E5209" t="s">
        <v>15069</v>
      </c>
      <c r="F5209" t="s">
        <v>15087</v>
      </c>
      <c r="G5209" t="s">
        <v>6672</v>
      </c>
      <c r="H5209" t="s">
        <v>15070</v>
      </c>
      <c r="I5209" t="s">
        <v>15088</v>
      </c>
      <c r="J5209">
        <v>0</v>
      </c>
      <c r="K5209">
        <v>0</v>
      </c>
      <c r="L5209">
        <v>0</v>
      </c>
      <c r="M5209">
        <v>0</v>
      </c>
      <c r="N5209">
        <v>0</v>
      </c>
      <c r="O5209">
        <v>0</v>
      </c>
    </row>
    <row r="5210" spans="1:15">
      <c r="A5210">
        <v>1459</v>
      </c>
      <c r="B5210">
        <v>7102</v>
      </c>
      <c r="C5210" s="10">
        <v>710214</v>
      </c>
      <c r="D5210" t="s">
        <v>6669</v>
      </c>
      <c r="E5210" t="s">
        <v>15069</v>
      </c>
      <c r="F5210" t="s">
        <v>9456</v>
      </c>
      <c r="G5210" t="s">
        <v>6672</v>
      </c>
      <c r="H5210" t="s">
        <v>15070</v>
      </c>
      <c r="I5210" t="s">
        <v>9457</v>
      </c>
      <c r="J5210">
        <v>0</v>
      </c>
      <c r="K5210">
        <v>0</v>
      </c>
      <c r="L5210">
        <v>1</v>
      </c>
      <c r="M5210">
        <v>0</v>
      </c>
      <c r="N5210">
        <v>0</v>
      </c>
      <c r="O5210">
        <v>0</v>
      </c>
    </row>
    <row r="5211" spans="1:15">
      <c r="A5211">
        <v>1459</v>
      </c>
      <c r="B5211">
        <v>7102</v>
      </c>
      <c r="C5211" s="10">
        <v>710205</v>
      </c>
      <c r="D5211" t="s">
        <v>6669</v>
      </c>
      <c r="E5211" t="s">
        <v>15069</v>
      </c>
      <c r="F5211" t="s">
        <v>7247</v>
      </c>
      <c r="G5211" t="s">
        <v>6672</v>
      </c>
      <c r="H5211" t="s">
        <v>15070</v>
      </c>
      <c r="I5211" t="s">
        <v>7248</v>
      </c>
      <c r="J5211">
        <v>0</v>
      </c>
      <c r="K5211">
        <v>0</v>
      </c>
      <c r="L5211">
        <v>1</v>
      </c>
      <c r="M5211">
        <v>0</v>
      </c>
      <c r="N5211">
        <v>0</v>
      </c>
      <c r="O5211">
        <v>0</v>
      </c>
    </row>
    <row r="5212" spans="1:15">
      <c r="A5212">
        <v>1459</v>
      </c>
      <c r="B5212">
        <v>7102</v>
      </c>
      <c r="C5212" s="10">
        <v>710247</v>
      </c>
      <c r="D5212" t="s">
        <v>6669</v>
      </c>
      <c r="E5212" t="s">
        <v>15069</v>
      </c>
      <c r="F5212" t="s">
        <v>15089</v>
      </c>
      <c r="G5212" t="s">
        <v>6672</v>
      </c>
      <c r="H5212" t="s">
        <v>15070</v>
      </c>
      <c r="I5212" t="s">
        <v>15090</v>
      </c>
      <c r="J5212">
        <v>1</v>
      </c>
      <c r="K5212">
        <v>0</v>
      </c>
      <c r="L5212">
        <v>0</v>
      </c>
      <c r="M5212">
        <v>0</v>
      </c>
      <c r="N5212">
        <v>0</v>
      </c>
      <c r="O5212">
        <v>0</v>
      </c>
    </row>
    <row r="5213" spans="1:15">
      <c r="A5213">
        <v>1459</v>
      </c>
      <c r="B5213">
        <v>7102</v>
      </c>
      <c r="C5213" s="10">
        <v>710240</v>
      </c>
      <c r="D5213" t="s">
        <v>6669</v>
      </c>
      <c r="E5213" t="s">
        <v>15069</v>
      </c>
      <c r="F5213" t="s">
        <v>15091</v>
      </c>
      <c r="G5213" t="s">
        <v>6672</v>
      </c>
      <c r="H5213" t="s">
        <v>15070</v>
      </c>
      <c r="I5213" t="s">
        <v>15092</v>
      </c>
      <c r="J5213">
        <v>1</v>
      </c>
      <c r="K5213">
        <v>0</v>
      </c>
      <c r="L5213">
        <v>0</v>
      </c>
      <c r="M5213">
        <v>0</v>
      </c>
      <c r="N5213">
        <v>0</v>
      </c>
      <c r="O5213">
        <v>0</v>
      </c>
    </row>
    <row r="5214" spans="1:15">
      <c r="A5214">
        <v>1459</v>
      </c>
      <c r="B5214">
        <v>7102</v>
      </c>
      <c r="C5214" s="10">
        <v>710226</v>
      </c>
      <c r="D5214" t="s">
        <v>6669</v>
      </c>
      <c r="E5214" t="s">
        <v>15069</v>
      </c>
      <c r="F5214" t="s">
        <v>15093</v>
      </c>
      <c r="G5214" t="s">
        <v>6672</v>
      </c>
      <c r="H5214" t="s">
        <v>15070</v>
      </c>
      <c r="I5214" t="s">
        <v>15094</v>
      </c>
      <c r="J5214">
        <v>0</v>
      </c>
      <c r="K5214">
        <v>0</v>
      </c>
      <c r="L5214">
        <v>0</v>
      </c>
      <c r="M5214">
        <v>0</v>
      </c>
      <c r="N5214">
        <v>0</v>
      </c>
      <c r="O5214">
        <v>0</v>
      </c>
    </row>
    <row r="5215" spans="1:15">
      <c r="A5215">
        <v>1459</v>
      </c>
      <c r="B5215">
        <v>7102</v>
      </c>
      <c r="C5215" s="10">
        <v>710235</v>
      </c>
      <c r="D5215" t="s">
        <v>6669</v>
      </c>
      <c r="E5215" t="s">
        <v>15069</v>
      </c>
      <c r="F5215" t="s">
        <v>15095</v>
      </c>
      <c r="G5215" t="s">
        <v>6672</v>
      </c>
      <c r="H5215" t="s">
        <v>15070</v>
      </c>
      <c r="I5215" t="s">
        <v>15096</v>
      </c>
      <c r="J5215">
        <v>0</v>
      </c>
      <c r="K5215">
        <v>0</v>
      </c>
      <c r="L5215">
        <v>0</v>
      </c>
      <c r="M5215">
        <v>0</v>
      </c>
      <c r="N5215">
        <v>0</v>
      </c>
      <c r="O5215">
        <v>0</v>
      </c>
    </row>
    <row r="5216" spans="1:15">
      <c r="A5216">
        <v>1459</v>
      </c>
      <c r="B5216">
        <v>7102</v>
      </c>
      <c r="C5216" s="10">
        <v>710233</v>
      </c>
      <c r="D5216" t="s">
        <v>6669</v>
      </c>
      <c r="E5216" t="s">
        <v>15069</v>
      </c>
      <c r="F5216" t="s">
        <v>15097</v>
      </c>
      <c r="G5216" t="s">
        <v>6672</v>
      </c>
      <c r="H5216" t="s">
        <v>15070</v>
      </c>
      <c r="I5216" t="s">
        <v>15098</v>
      </c>
      <c r="J5216">
        <v>0</v>
      </c>
      <c r="K5216">
        <v>0</v>
      </c>
      <c r="L5216">
        <v>0</v>
      </c>
      <c r="M5216">
        <v>0</v>
      </c>
      <c r="N5216">
        <v>0</v>
      </c>
      <c r="O5216">
        <v>0</v>
      </c>
    </row>
    <row r="5217" spans="1:15">
      <c r="A5217">
        <v>1459</v>
      </c>
      <c r="B5217">
        <v>7104</v>
      </c>
      <c r="C5217" s="10">
        <v>710473</v>
      </c>
      <c r="D5217" t="s">
        <v>6669</v>
      </c>
      <c r="E5217" t="s">
        <v>15069</v>
      </c>
      <c r="F5217" t="s">
        <v>11637</v>
      </c>
      <c r="G5217" t="s">
        <v>6672</v>
      </c>
      <c r="H5217" t="s">
        <v>15070</v>
      </c>
      <c r="I5217" t="s">
        <v>12037</v>
      </c>
      <c r="J5217">
        <v>0</v>
      </c>
      <c r="K5217">
        <v>0</v>
      </c>
      <c r="L5217">
        <v>0</v>
      </c>
      <c r="M5217">
        <v>0</v>
      </c>
      <c r="N5217">
        <v>0</v>
      </c>
      <c r="O5217">
        <v>0</v>
      </c>
    </row>
    <row r="5218" spans="1:15">
      <c r="A5218">
        <v>1459</v>
      </c>
      <c r="B5218">
        <v>7104</v>
      </c>
      <c r="C5218" s="10">
        <v>710474</v>
      </c>
      <c r="D5218" t="s">
        <v>6669</v>
      </c>
      <c r="E5218" t="s">
        <v>15069</v>
      </c>
      <c r="F5218" t="s">
        <v>13127</v>
      </c>
      <c r="G5218" t="s">
        <v>6672</v>
      </c>
      <c r="H5218" t="s">
        <v>15070</v>
      </c>
      <c r="I5218" t="s">
        <v>15099</v>
      </c>
      <c r="J5218">
        <v>0</v>
      </c>
      <c r="K5218">
        <v>0</v>
      </c>
      <c r="L5218">
        <v>0</v>
      </c>
      <c r="M5218">
        <v>0</v>
      </c>
      <c r="N5218">
        <v>0</v>
      </c>
      <c r="O5218">
        <v>0</v>
      </c>
    </row>
    <row r="5219" spans="1:15">
      <c r="A5219">
        <v>1459</v>
      </c>
      <c r="B5219">
        <v>7103</v>
      </c>
      <c r="C5219" s="10">
        <v>710353</v>
      </c>
      <c r="D5219" t="s">
        <v>6669</v>
      </c>
      <c r="E5219" t="s">
        <v>15069</v>
      </c>
      <c r="F5219" t="s">
        <v>15100</v>
      </c>
      <c r="G5219" t="s">
        <v>6672</v>
      </c>
      <c r="H5219" t="s">
        <v>15070</v>
      </c>
      <c r="I5219" t="s">
        <v>15101</v>
      </c>
      <c r="J5219">
        <v>0</v>
      </c>
      <c r="K5219">
        <v>0</v>
      </c>
      <c r="L5219">
        <v>0</v>
      </c>
      <c r="M5219">
        <v>0</v>
      </c>
      <c r="N5219">
        <v>0</v>
      </c>
      <c r="O5219">
        <v>0</v>
      </c>
    </row>
    <row r="5220" spans="1:15">
      <c r="A5220">
        <v>1459</v>
      </c>
      <c r="B5220">
        <v>7103</v>
      </c>
      <c r="C5220" s="10">
        <v>711474</v>
      </c>
      <c r="D5220" t="s">
        <v>6669</v>
      </c>
      <c r="E5220" t="s">
        <v>15069</v>
      </c>
      <c r="F5220" t="s">
        <v>15102</v>
      </c>
      <c r="G5220" t="s">
        <v>6672</v>
      </c>
      <c r="H5220" t="s">
        <v>15070</v>
      </c>
      <c r="I5220" t="s">
        <v>15103</v>
      </c>
      <c r="J5220">
        <v>0</v>
      </c>
      <c r="K5220">
        <v>0</v>
      </c>
      <c r="L5220">
        <v>0</v>
      </c>
      <c r="M5220">
        <v>0</v>
      </c>
      <c r="N5220">
        <v>0</v>
      </c>
      <c r="O5220">
        <v>0</v>
      </c>
    </row>
    <row r="5221" spans="1:15">
      <c r="A5221">
        <v>1459</v>
      </c>
      <c r="B5221">
        <v>7103</v>
      </c>
      <c r="C5221" s="10">
        <v>710355</v>
      </c>
      <c r="D5221" t="s">
        <v>6669</v>
      </c>
      <c r="E5221" t="s">
        <v>15069</v>
      </c>
      <c r="F5221" t="s">
        <v>15104</v>
      </c>
      <c r="G5221" t="s">
        <v>6672</v>
      </c>
      <c r="H5221" t="s">
        <v>15070</v>
      </c>
      <c r="I5221" t="s">
        <v>15105</v>
      </c>
      <c r="J5221">
        <v>0</v>
      </c>
      <c r="K5221">
        <v>0</v>
      </c>
      <c r="L5221">
        <v>0</v>
      </c>
      <c r="M5221">
        <v>0</v>
      </c>
      <c r="N5221">
        <v>0</v>
      </c>
      <c r="O5221">
        <v>0</v>
      </c>
    </row>
    <row r="5222" spans="1:15">
      <c r="A5222">
        <v>1459</v>
      </c>
      <c r="B5222">
        <v>7104</v>
      </c>
      <c r="C5222" s="10">
        <v>710475</v>
      </c>
      <c r="D5222" t="s">
        <v>6669</v>
      </c>
      <c r="E5222" t="s">
        <v>15069</v>
      </c>
      <c r="F5222" t="s">
        <v>10413</v>
      </c>
      <c r="G5222" t="s">
        <v>6672</v>
      </c>
      <c r="H5222" t="s">
        <v>15070</v>
      </c>
      <c r="I5222" t="s">
        <v>10414</v>
      </c>
      <c r="J5222">
        <v>0</v>
      </c>
      <c r="K5222">
        <v>0</v>
      </c>
      <c r="L5222">
        <v>0</v>
      </c>
      <c r="M5222">
        <v>0</v>
      </c>
      <c r="N5222">
        <v>0</v>
      </c>
      <c r="O5222">
        <v>0</v>
      </c>
    </row>
    <row r="5223" spans="1:15">
      <c r="A5223">
        <v>1459</v>
      </c>
      <c r="B5223">
        <v>7102</v>
      </c>
      <c r="C5223" s="10">
        <v>710228</v>
      </c>
      <c r="D5223" t="s">
        <v>6669</v>
      </c>
      <c r="E5223" t="s">
        <v>15069</v>
      </c>
      <c r="F5223" t="s">
        <v>15106</v>
      </c>
      <c r="G5223" t="s">
        <v>6672</v>
      </c>
      <c r="H5223" t="s">
        <v>15070</v>
      </c>
      <c r="I5223" t="s">
        <v>15107</v>
      </c>
      <c r="J5223">
        <v>1</v>
      </c>
      <c r="K5223">
        <v>0</v>
      </c>
      <c r="L5223">
        <v>0</v>
      </c>
      <c r="M5223">
        <v>0</v>
      </c>
      <c r="N5223">
        <v>0</v>
      </c>
      <c r="O5223">
        <v>0</v>
      </c>
    </row>
    <row r="5224" spans="1:15">
      <c r="A5224">
        <v>1459</v>
      </c>
      <c r="B5224">
        <v>7102</v>
      </c>
      <c r="C5224" s="10">
        <v>710227</v>
      </c>
      <c r="D5224" t="s">
        <v>6669</v>
      </c>
      <c r="E5224" t="s">
        <v>15069</v>
      </c>
      <c r="F5224" t="s">
        <v>15108</v>
      </c>
      <c r="G5224" t="s">
        <v>6672</v>
      </c>
      <c r="H5224" t="s">
        <v>15070</v>
      </c>
      <c r="I5224" t="s">
        <v>15109</v>
      </c>
      <c r="J5224">
        <v>1</v>
      </c>
      <c r="K5224">
        <v>0</v>
      </c>
      <c r="L5224">
        <v>0</v>
      </c>
      <c r="M5224">
        <v>0</v>
      </c>
      <c r="N5224">
        <v>0</v>
      </c>
      <c r="O5224">
        <v>0</v>
      </c>
    </row>
    <row r="5225" spans="1:15">
      <c r="A5225">
        <v>1459</v>
      </c>
      <c r="B5225">
        <v>7102</v>
      </c>
      <c r="C5225" s="10">
        <v>710207</v>
      </c>
      <c r="D5225" t="s">
        <v>6669</v>
      </c>
      <c r="E5225" t="s">
        <v>15069</v>
      </c>
      <c r="F5225" t="s">
        <v>9484</v>
      </c>
      <c r="G5225" t="s">
        <v>6672</v>
      </c>
      <c r="H5225" t="s">
        <v>15070</v>
      </c>
      <c r="I5225" t="s">
        <v>14323</v>
      </c>
      <c r="J5225">
        <v>0</v>
      </c>
      <c r="K5225">
        <v>0</v>
      </c>
      <c r="L5225">
        <v>1</v>
      </c>
      <c r="M5225">
        <v>0</v>
      </c>
      <c r="N5225">
        <v>0</v>
      </c>
      <c r="O5225">
        <v>0</v>
      </c>
    </row>
    <row r="5226" spans="1:15">
      <c r="A5226">
        <v>1459</v>
      </c>
      <c r="B5226">
        <v>7102</v>
      </c>
      <c r="C5226" s="10">
        <v>710211</v>
      </c>
      <c r="D5226" t="s">
        <v>6669</v>
      </c>
      <c r="E5226" t="s">
        <v>15069</v>
      </c>
      <c r="F5226" t="s">
        <v>8712</v>
      </c>
      <c r="G5226" t="s">
        <v>6672</v>
      </c>
      <c r="H5226" t="s">
        <v>15070</v>
      </c>
      <c r="I5226" t="s">
        <v>8713</v>
      </c>
      <c r="J5226">
        <v>0</v>
      </c>
      <c r="K5226">
        <v>0</v>
      </c>
      <c r="L5226">
        <v>0</v>
      </c>
      <c r="M5226">
        <v>0</v>
      </c>
      <c r="N5226">
        <v>0</v>
      </c>
      <c r="O5226">
        <v>0</v>
      </c>
    </row>
    <row r="5227" spans="1:15">
      <c r="A5227">
        <v>1459</v>
      </c>
      <c r="B5227">
        <v>7102</v>
      </c>
      <c r="C5227" s="10">
        <v>710203</v>
      </c>
      <c r="D5227" t="s">
        <v>6669</v>
      </c>
      <c r="E5227" t="s">
        <v>15069</v>
      </c>
      <c r="F5227" t="s">
        <v>12128</v>
      </c>
      <c r="G5227" t="s">
        <v>6672</v>
      </c>
      <c r="H5227" t="s">
        <v>15070</v>
      </c>
      <c r="I5227" t="s">
        <v>12129</v>
      </c>
      <c r="J5227">
        <v>0</v>
      </c>
      <c r="K5227">
        <v>0</v>
      </c>
      <c r="L5227">
        <v>1</v>
      </c>
      <c r="M5227">
        <v>0</v>
      </c>
      <c r="N5227">
        <v>0</v>
      </c>
      <c r="O5227">
        <v>0</v>
      </c>
    </row>
    <row r="5228" spans="1:15">
      <c r="A5228">
        <v>1459</v>
      </c>
      <c r="B5228">
        <v>7102</v>
      </c>
      <c r="C5228" s="10">
        <v>710248</v>
      </c>
      <c r="D5228" t="s">
        <v>6669</v>
      </c>
      <c r="E5228" t="s">
        <v>15069</v>
      </c>
      <c r="F5228" t="s">
        <v>8716</v>
      </c>
      <c r="G5228" t="s">
        <v>6672</v>
      </c>
      <c r="H5228" t="s">
        <v>15070</v>
      </c>
      <c r="I5228" t="s">
        <v>8717</v>
      </c>
      <c r="J5228">
        <v>0</v>
      </c>
      <c r="K5228">
        <v>0</v>
      </c>
      <c r="L5228">
        <v>1</v>
      </c>
      <c r="M5228">
        <v>0</v>
      </c>
      <c r="N5228">
        <v>0</v>
      </c>
      <c r="O5228">
        <v>0</v>
      </c>
    </row>
    <row r="5229" spans="1:15">
      <c r="A5229">
        <v>1459</v>
      </c>
      <c r="B5229">
        <v>7102</v>
      </c>
      <c r="C5229" s="10">
        <v>710239</v>
      </c>
      <c r="D5229" t="s">
        <v>6669</v>
      </c>
      <c r="E5229" t="s">
        <v>15069</v>
      </c>
      <c r="F5229" t="s">
        <v>15110</v>
      </c>
      <c r="G5229" t="s">
        <v>6672</v>
      </c>
      <c r="H5229" t="s">
        <v>15070</v>
      </c>
      <c r="I5229" t="s">
        <v>15111</v>
      </c>
      <c r="J5229">
        <v>0</v>
      </c>
      <c r="K5229">
        <v>0</v>
      </c>
      <c r="L5229">
        <v>0</v>
      </c>
      <c r="M5229">
        <v>0</v>
      </c>
      <c r="N5229">
        <v>0</v>
      </c>
      <c r="O5229">
        <v>0</v>
      </c>
    </row>
    <row r="5230" spans="1:15">
      <c r="A5230">
        <v>1459</v>
      </c>
      <c r="B5230">
        <v>7102</v>
      </c>
      <c r="C5230" s="10">
        <v>710213</v>
      </c>
      <c r="D5230" t="s">
        <v>6669</v>
      </c>
      <c r="E5230" t="s">
        <v>15069</v>
      </c>
      <c r="F5230" t="s">
        <v>9492</v>
      </c>
      <c r="G5230" t="s">
        <v>6672</v>
      </c>
      <c r="H5230" t="s">
        <v>15070</v>
      </c>
      <c r="I5230" t="s">
        <v>9493</v>
      </c>
      <c r="J5230">
        <v>0</v>
      </c>
      <c r="K5230">
        <v>0</v>
      </c>
      <c r="L5230">
        <v>1</v>
      </c>
      <c r="M5230">
        <v>0</v>
      </c>
      <c r="N5230">
        <v>0</v>
      </c>
      <c r="O5230">
        <v>0</v>
      </c>
    </row>
    <row r="5231" spans="1:15">
      <c r="A5231">
        <v>1459</v>
      </c>
      <c r="B5231">
        <v>7104</v>
      </c>
      <c r="C5231" s="10">
        <v>710471</v>
      </c>
      <c r="D5231" t="s">
        <v>6669</v>
      </c>
      <c r="E5231" t="s">
        <v>15069</v>
      </c>
      <c r="F5231" t="s">
        <v>14698</v>
      </c>
      <c r="G5231" t="s">
        <v>6672</v>
      </c>
      <c r="H5231" t="s">
        <v>15070</v>
      </c>
      <c r="I5231" t="s">
        <v>15112</v>
      </c>
      <c r="J5231">
        <v>0</v>
      </c>
      <c r="K5231">
        <v>0</v>
      </c>
      <c r="L5231">
        <v>0</v>
      </c>
      <c r="M5231">
        <v>0</v>
      </c>
      <c r="N5231">
        <v>0</v>
      </c>
      <c r="O5231">
        <v>0</v>
      </c>
    </row>
    <row r="5232" spans="1:15">
      <c r="A5232">
        <v>1459</v>
      </c>
      <c r="B5232">
        <v>7104</v>
      </c>
      <c r="C5232" s="10">
        <v>710461</v>
      </c>
      <c r="D5232" t="s">
        <v>6669</v>
      </c>
      <c r="E5232" t="s">
        <v>15069</v>
      </c>
      <c r="F5232" t="s">
        <v>15113</v>
      </c>
      <c r="G5232" t="s">
        <v>6672</v>
      </c>
      <c r="H5232" t="s">
        <v>15070</v>
      </c>
      <c r="I5232" t="s">
        <v>15114</v>
      </c>
      <c r="J5232">
        <v>0</v>
      </c>
      <c r="K5232">
        <v>0</v>
      </c>
      <c r="L5232">
        <v>1</v>
      </c>
      <c r="M5232">
        <v>0</v>
      </c>
      <c r="N5232">
        <v>0</v>
      </c>
      <c r="O5232">
        <v>0</v>
      </c>
    </row>
    <row r="5233" spans="1:15">
      <c r="A5233">
        <v>1459</v>
      </c>
      <c r="B5233">
        <v>7104</v>
      </c>
      <c r="C5233" s="10">
        <v>710472</v>
      </c>
      <c r="D5233" t="s">
        <v>6669</v>
      </c>
      <c r="E5233" t="s">
        <v>15069</v>
      </c>
      <c r="F5233" t="s">
        <v>15115</v>
      </c>
      <c r="G5233" t="s">
        <v>6672</v>
      </c>
      <c r="H5233" t="s">
        <v>15070</v>
      </c>
      <c r="I5233" t="s">
        <v>15116</v>
      </c>
      <c r="J5233">
        <v>0</v>
      </c>
      <c r="K5233">
        <v>0</v>
      </c>
      <c r="L5233">
        <v>0</v>
      </c>
      <c r="M5233">
        <v>0</v>
      </c>
      <c r="N5233">
        <v>0</v>
      </c>
      <c r="O5233">
        <v>0</v>
      </c>
    </row>
    <row r="5234" spans="1:15">
      <c r="A5234">
        <v>1459</v>
      </c>
      <c r="B5234">
        <v>7104</v>
      </c>
      <c r="C5234" s="10">
        <v>710462</v>
      </c>
      <c r="D5234" t="s">
        <v>6669</v>
      </c>
      <c r="E5234" t="s">
        <v>15069</v>
      </c>
      <c r="F5234" t="s">
        <v>15117</v>
      </c>
      <c r="G5234" t="s">
        <v>6672</v>
      </c>
      <c r="H5234" t="s">
        <v>15070</v>
      </c>
      <c r="I5234" t="s">
        <v>15118</v>
      </c>
      <c r="J5234">
        <v>0</v>
      </c>
      <c r="K5234">
        <v>0</v>
      </c>
      <c r="L5234">
        <v>1</v>
      </c>
      <c r="M5234">
        <v>0</v>
      </c>
      <c r="N5234">
        <v>0</v>
      </c>
      <c r="O5234">
        <v>0</v>
      </c>
    </row>
    <row r="5235" spans="1:15">
      <c r="A5235">
        <v>1459</v>
      </c>
      <c r="B5235">
        <v>7102</v>
      </c>
      <c r="C5235" s="10">
        <v>710245</v>
      </c>
      <c r="D5235" t="s">
        <v>6669</v>
      </c>
      <c r="E5235" t="s">
        <v>15069</v>
      </c>
      <c r="F5235" t="s">
        <v>15119</v>
      </c>
      <c r="G5235" t="s">
        <v>6672</v>
      </c>
      <c r="H5235" t="s">
        <v>15070</v>
      </c>
      <c r="I5235" t="s">
        <v>15120</v>
      </c>
      <c r="J5235">
        <v>1</v>
      </c>
      <c r="K5235">
        <v>0</v>
      </c>
      <c r="L5235">
        <v>0</v>
      </c>
      <c r="M5235">
        <v>0</v>
      </c>
      <c r="N5235">
        <v>0</v>
      </c>
      <c r="O5235">
        <v>0</v>
      </c>
    </row>
    <row r="5236" spans="1:15">
      <c r="A5236">
        <v>1459</v>
      </c>
      <c r="B5236">
        <v>7102</v>
      </c>
      <c r="C5236" s="10">
        <v>710246</v>
      </c>
      <c r="D5236" t="s">
        <v>6669</v>
      </c>
      <c r="E5236" t="s">
        <v>15069</v>
      </c>
      <c r="F5236" t="s">
        <v>15121</v>
      </c>
      <c r="G5236" t="s">
        <v>6672</v>
      </c>
      <c r="H5236" t="s">
        <v>15070</v>
      </c>
      <c r="I5236" t="s">
        <v>15122</v>
      </c>
      <c r="J5236">
        <v>1</v>
      </c>
      <c r="K5236">
        <v>0</v>
      </c>
      <c r="L5236">
        <v>0</v>
      </c>
      <c r="M5236">
        <v>0</v>
      </c>
      <c r="N5236">
        <v>0</v>
      </c>
      <c r="O5236">
        <v>0</v>
      </c>
    </row>
    <row r="5237" spans="1:15">
      <c r="A5237">
        <v>1459</v>
      </c>
      <c r="B5237">
        <v>7102</v>
      </c>
      <c r="C5237" s="10">
        <v>710244</v>
      </c>
      <c r="D5237" t="s">
        <v>6669</v>
      </c>
      <c r="E5237" t="s">
        <v>15069</v>
      </c>
      <c r="F5237" t="s">
        <v>15123</v>
      </c>
      <c r="G5237" t="s">
        <v>6672</v>
      </c>
      <c r="H5237" t="s">
        <v>15070</v>
      </c>
      <c r="I5237" t="s">
        <v>15124</v>
      </c>
      <c r="J5237">
        <v>1</v>
      </c>
      <c r="K5237">
        <v>0</v>
      </c>
      <c r="L5237">
        <v>0</v>
      </c>
      <c r="M5237">
        <v>0</v>
      </c>
      <c r="N5237">
        <v>0</v>
      </c>
      <c r="O5237">
        <v>0</v>
      </c>
    </row>
    <row r="5238" spans="1:15">
      <c r="A5238">
        <v>1459</v>
      </c>
      <c r="B5238">
        <v>7102</v>
      </c>
      <c r="C5238" s="10">
        <v>710237</v>
      </c>
      <c r="D5238" t="s">
        <v>6669</v>
      </c>
      <c r="E5238" t="s">
        <v>15069</v>
      </c>
      <c r="F5238" t="s">
        <v>15125</v>
      </c>
      <c r="G5238" t="s">
        <v>6672</v>
      </c>
      <c r="H5238" t="s">
        <v>15070</v>
      </c>
      <c r="I5238" t="s">
        <v>15126</v>
      </c>
      <c r="J5238">
        <v>1</v>
      </c>
      <c r="K5238">
        <v>0</v>
      </c>
      <c r="L5238">
        <v>0</v>
      </c>
      <c r="M5238">
        <v>0</v>
      </c>
      <c r="N5238">
        <v>0</v>
      </c>
      <c r="O5238">
        <v>0</v>
      </c>
    </row>
    <row r="5239" spans="1:15">
      <c r="A5239">
        <v>1459</v>
      </c>
      <c r="B5239">
        <v>7102</v>
      </c>
      <c r="C5239" s="10">
        <v>710243</v>
      </c>
      <c r="D5239" t="s">
        <v>6669</v>
      </c>
      <c r="E5239" t="s">
        <v>15069</v>
      </c>
      <c r="F5239" t="s">
        <v>15127</v>
      </c>
      <c r="G5239" t="s">
        <v>6672</v>
      </c>
      <c r="H5239" t="s">
        <v>15070</v>
      </c>
      <c r="I5239" t="s">
        <v>15128</v>
      </c>
      <c r="J5239">
        <v>1</v>
      </c>
      <c r="K5239">
        <v>0</v>
      </c>
      <c r="L5239">
        <v>0</v>
      </c>
      <c r="M5239">
        <v>0</v>
      </c>
      <c r="N5239">
        <v>0</v>
      </c>
      <c r="O5239">
        <v>0</v>
      </c>
    </row>
    <row r="5240" spans="1:15">
      <c r="A5240">
        <v>1459</v>
      </c>
      <c r="B5240">
        <v>7102</v>
      </c>
      <c r="C5240" s="10">
        <v>710238</v>
      </c>
      <c r="D5240" t="s">
        <v>6669</v>
      </c>
      <c r="E5240" t="s">
        <v>15069</v>
      </c>
      <c r="F5240" t="s">
        <v>15129</v>
      </c>
      <c r="G5240" t="s">
        <v>6672</v>
      </c>
      <c r="H5240" t="s">
        <v>15070</v>
      </c>
      <c r="I5240" t="s">
        <v>15130</v>
      </c>
      <c r="J5240">
        <v>0</v>
      </c>
      <c r="K5240">
        <v>0</v>
      </c>
      <c r="L5240">
        <v>0</v>
      </c>
      <c r="M5240">
        <v>0</v>
      </c>
      <c r="N5240">
        <v>0</v>
      </c>
      <c r="O5240">
        <v>0</v>
      </c>
    </row>
    <row r="5241" spans="1:15">
      <c r="A5241">
        <v>1459</v>
      </c>
      <c r="B5241">
        <v>7104</v>
      </c>
      <c r="C5241" s="10">
        <v>710477</v>
      </c>
      <c r="D5241" t="s">
        <v>6669</v>
      </c>
      <c r="E5241" t="s">
        <v>15069</v>
      </c>
      <c r="F5241" t="s">
        <v>15131</v>
      </c>
      <c r="G5241" t="s">
        <v>6672</v>
      </c>
      <c r="H5241" t="s">
        <v>15070</v>
      </c>
      <c r="I5241" t="s">
        <v>15132</v>
      </c>
      <c r="J5241">
        <v>0</v>
      </c>
      <c r="K5241">
        <v>0</v>
      </c>
      <c r="L5241">
        <v>0</v>
      </c>
      <c r="M5241">
        <v>0</v>
      </c>
      <c r="N5241">
        <v>0</v>
      </c>
      <c r="O5241">
        <v>0</v>
      </c>
    </row>
    <row r="5242" spans="1:15">
      <c r="A5242">
        <v>1459</v>
      </c>
      <c r="B5242">
        <v>7102</v>
      </c>
      <c r="C5242" s="10">
        <v>710224</v>
      </c>
      <c r="D5242" t="s">
        <v>6669</v>
      </c>
      <c r="E5242" t="s">
        <v>15069</v>
      </c>
      <c r="F5242" t="s">
        <v>12070</v>
      </c>
      <c r="G5242" t="s">
        <v>6672</v>
      </c>
      <c r="H5242" t="s">
        <v>15070</v>
      </c>
      <c r="I5242" t="s">
        <v>15133</v>
      </c>
      <c r="J5242">
        <v>0</v>
      </c>
      <c r="K5242">
        <v>0</v>
      </c>
      <c r="L5242">
        <v>0</v>
      </c>
      <c r="M5242">
        <v>0</v>
      </c>
      <c r="N5242">
        <v>0</v>
      </c>
      <c r="O5242">
        <v>0</v>
      </c>
    </row>
    <row r="5243" spans="1:15">
      <c r="A5243">
        <v>1459</v>
      </c>
      <c r="B5243">
        <v>7102</v>
      </c>
      <c r="C5243" s="10">
        <v>710201</v>
      </c>
      <c r="D5243" t="s">
        <v>6669</v>
      </c>
      <c r="E5243" t="s">
        <v>15069</v>
      </c>
      <c r="F5243" t="s">
        <v>11010</v>
      </c>
      <c r="G5243" t="s">
        <v>6672</v>
      </c>
      <c r="H5243" t="s">
        <v>15070</v>
      </c>
      <c r="I5243" t="s">
        <v>11011</v>
      </c>
      <c r="J5243">
        <v>0</v>
      </c>
      <c r="K5243">
        <v>0</v>
      </c>
      <c r="L5243">
        <v>1</v>
      </c>
      <c r="M5243">
        <v>0</v>
      </c>
      <c r="N5243">
        <v>0</v>
      </c>
      <c r="O5243">
        <v>0</v>
      </c>
    </row>
    <row r="5244" spans="1:15">
      <c r="A5244">
        <v>1459</v>
      </c>
      <c r="B5244">
        <v>7102</v>
      </c>
      <c r="C5244" s="10">
        <v>710236</v>
      </c>
      <c r="D5244" t="s">
        <v>6669</v>
      </c>
      <c r="E5244" t="s">
        <v>15069</v>
      </c>
      <c r="F5244" t="s">
        <v>11012</v>
      </c>
      <c r="G5244" t="s">
        <v>6672</v>
      </c>
      <c r="H5244" t="s">
        <v>15070</v>
      </c>
      <c r="I5244" t="s">
        <v>11013</v>
      </c>
      <c r="J5244">
        <v>0</v>
      </c>
      <c r="K5244">
        <v>0</v>
      </c>
      <c r="L5244">
        <v>0</v>
      </c>
      <c r="M5244">
        <v>0</v>
      </c>
      <c r="N5244">
        <v>0</v>
      </c>
      <c r="O5244">
        <v>0</v>
      </c>
    </row>
    <row r="5245" spans="1:15">
      <c r="A5245">
        <v>1459</v>
      </c>
      <c r="B5245">
        <v>7102</v>
      </c>
      <c r="C5245" s="10">
        <v>710242</v>
      </c>
      <c r="D5245" t="s">
        <v>6669</v>
      </c>
      <c r="E5245" t="s">
        <v>15069</v>
      </c>
      <c r="F5245" t="s">
        <v>15134</v>
      </c>
      <c r="G5245" t="s">
        <v>6672</v>
      </c>
      <c r="H5245" t="s">
        <v>15070</v>
      </c>
      <c r="I5245" t="s">
        <v>15135</v>
      </c>
      <c r="J5245">
        <v>1</v>
      </c>
      <c r="K5245">
        <v>0</v>
      </c>
      <c r="L5245">
        <v>0</v>
      </c>
      <c r="M5245">
        <v>0</v>
      </c>
      <c r="N5245">
        <v>0</v>
      </c>
      <c r="O5245">
        <v>0</v>
      </c>
    </row>
    <row r="5246" spans="1:15">
      <c r="A5246">
        <v>1459</v>
      </c>
      <c r="B5246">
        <v>7102</v>
      </c>
      <c r="C5246" s="10">
        <v>710241</v>
      </c>
      <c r="D5246" t="s">
        <v>6669</v>
      </c>
      <c r="E5246" t="s">
        <v>15069</v>
      </c>
      <c r="F5246" t="s">
        <v>15136</v>
      </c>
      <c r="G5246" t="s">
        <v>6672</v>
      </c>
      <c r="H5246" t="s">
        <v>15070</v>
      </c>
      <c r="I5246" t="s">
        <v>15137</v>
      </c>
      <c r="J5246">
        <v>1</v>
      </c>
      <c r="K5246">
        <v>0</v>
      </c>
      <c r="L5246">
        <v>0</v>
      </c>
      <c r="M5246">
        <v>0</v>
      </c>
      <c r="N5246">
        <v>0</v>
      </c>
      <c r="O5246">
        <v>0</v>
      </c>
    </row>
    <row r="5247" spans="1:15">
      <c r="A5247">
        <v>1459</v>
      </c>
      <c r="B5247">
        <v>7104</v>
      </c>
      <c r="C5247" s="10">
        <v>710479</v>
      </c>
      <c r="D5247" t="s">
        <v>6669</v>
      </c>
      <c r="E5247" t="s">
        <v>15069</v>
      </c>
      <c r="F5247" t="s">
        <v>10273</v>
      </c>
      <c r="G5247" t="s">
        <v>6672</v>
      </c>
      <c r="H5247" t="s">
        <v>15070</v>
      </c>
      <c r="I5247" t="s">
        <v>10274</v>
      </c>
      <c r="J5247">
        <v>0</v>
      </c>
      <c r="K5247">
        <v>0</v>
      </c>
      <c r="L5247">
        <v>0</v>
      </c>
      <c r="M5247">
        <v>0</v>
      </c>
      <c r="N5247">
        <v>0</v>
      </c>
      <c r="O5247">
        <v>0</v>
      </c>
    </row>
    <row r="5248" spans="1:15">
      <c r="A5248">
        <v>1459</v>
      </c>
      <c r="B5248">
        <v>7102</v>
      </c>
      <c r="C5248" s="10">
        <v>710222</v>
      </c>
      <c r="D5248" t="s">
        <v>6669</v>
      </c>
      <c r="E5248" t="s">
        <v>15069</v>
      </c>
      <c r="F5248" t="s">
        <v>15138</v>
      </c>
      <c r="G5248" t="s">
        <v>6672</v>
      </c>
      <c r="H5248" t="s">
        <v>15070</v>
      </c>
      <c r="I5248" t="s">
        <v>15139</v>
      </c>
      <c r="J5248">
        <v>1</v>
      </c>
      <c r="K5248">
        <v>0</v>
      </c>
      <c r="L5248">
        <v>0</v>
      </c>
      <c r="M5248">
        <v>0</v>
      </c>
      <c r="N5248">
        <v>0</v>
      </c>
      <c r="O5248">
        <v>0</v>
      </c>
    </row>
    <row r="5249" spans="1:15">
      <c r="A5249">
        <v>1459</v>
      </c>
      <c r="B5249">
        <v>7102</v>
      </c>
      <c r="C5249" s="10">
        <v>710221</v>
      </c>
      <c r="D5249" t="s">
        <v>6669</v>
      </c>
      <c r="E5249" t="s">
        <v>15069</v>
      </c>
      <c r="F5249" t="s">
        <v>15140</v>
      </c>
      <c r="G5249" t="s">
        <v>6672</v>
      </c>
      <c r="H5249" t="s">
        <v>15070</v>
      </c>
      <c r="I5249" t="s">
        <v>15141</v>
      </c>
      <c r="J5249">
        <v>1</v>
      </c>
      <c r="K5249">
        <v>0</v>
      </c>
      <c r="L5249">
        <v>0</v>
      </c>
      <c r="M5249">
        <v>0</v>
      </c>
      <c r="N5249">
        <v>0</v>
      </c>
      <c r="O5249">
        <v>0</v>
      </c>
    </row>
    <row r="5250" spans="1:15">
      <c r="A5250">
        <v>1459</v>
      </c>
      <c r="B5250">
        <v>7102</v>
      </c>
      <c r="C5250" s="10">
        <v>710202</v>
      </c>
      <c r="D5250" t="s">
        <v>6669</v>
      </c>
      <c r="E5250" t="s">
        <v>15069</v>
      </c>
      <c r="F5250" t="s">
        <v>10087</v>
      </c>
      <c r="G5250" t="s">
        <v>6672</v>
      </c>
      <c r="H5250" t="s">
        <v>15070</v>
      </c>
      <c r="I5250" t="s">
        <v>10088</v>
      </c>
      <c r="J5250">
        <v>0</v>
      </c>
      <c r="K5250">
        <v>0</v>
      </c>
      <c r="L5250">
        <v>1</v>
      </c>
      <c r="M5250">
        <v>0</v>
      </c>
      <c r="N5250">
        <v>0</v>
      </c>
      <c r="O5250">
        <v>0</v>
      </c>
    </row>
    <row r="5251" spans="1:15">
      <c r="A5251">
        <v>1459</v>
      </c>
      <c r="B5251">
        <v>7104</v>
      </c>
      <c r="C5251" s="10">
        <v>710476</v>
      </c>
      <c r="D5251" t="s">
        <v>6669</v>
      </c>
      <c r="E5251" t="s">
        <v>15069</v>
      </c>
      <c r="F5251" t="s">
        <v>15142</v>
      </c>
      <c r="G5251" t="s">
        <v>6672</v>
      </c>
      <c r="H5251" t="s">
        <v>15070</v>
      </c>
      <c r="I5251" t="s">
        <v>15143</v>
      </c>
      <c r="J5251">
        <v>0</v>
      </c>
      <c r="K5251">
        <v>0</v>
      </c>
      <c r="L5251">
        <v>0</v>
      </c>
      <c r="M5251">
        <v>0</v>
      </c>
      <c r="N5251">
        <v>0</v>
      </c>
      <c r="O5251">
        <v>0</v>
      </c>
    </row>
    <row r="5252" spans="1:15">
      <c r="A5252">
        <v>1459</v>
      </c>
      <c r="B5252">
        <v>7102</v>
      </c>
      <c r="C5252" s="10">
        <v>710231</v>
      </c>
      <c r="D5252" t="s">
        <v>6669</v>
      </c>
      <c r="E5252" t="s">
        <v>15069</v>
      </c>
      <c r="F5252" t="s">
        <v>10835</v>
      </c>
      <c r="G5252" t="s">
        <v>6672</v>
      </c>
      <c r="H5252" t="s">
        <v>15070</v>
      </c>
      <c r="I5252" t="s">
        <v>10836</v>
      </c>
      <c r="J5252">
        <v>0</v>
      </c>
      <c r="K5252">
        <v>0</v>
      </c>
      <c r="L5252">
        <v>0</v>
      </c>
      <c r="M5252">
        <v>0</v>
      </c>
      <c r="N5252">
        <v>0</v>
      </c>
      <c r="O5252">
        <v>0</v>
      </c>
    </row>
    <row r="5253" spans="1:15">
      <c r="A5253">
        <v>1459</v>
      </c>
      <c r="B5253">
        <v>7102</v>
      </c>
      <c r="C5253" s="10">
        <v>710225</v>
      </c>
      <c r="D5253" t="s">
        <v>6669</v>
      </c>
      <c r="E5253" t="s">
        <v>15069</v>
      </c>
      <c r="F5253" t="s">
        <v>15144</v>
      </c>
      <c r="G5253" t="s">
        <v>6672</v>
      </c>
      <c r="H5253" t="s">
        <v>15070</v>
      </c>
      <c r="I5253" t="s">
        <v>15145</v>
      </c>
      <c r="J5253">
        <v>1</v>
      </c>
      <c r="K5253">
        <v>0</v>
      </c>
      <c r="L5253">
        <v>0</v>
      </c>
      <c r="M5253">
        <v>0</v>
      </c>
      <c r="N5253">
        <v>0</v>
      </c>
      <c r="O5253">
        <v>0</v>
      </c>
    </row>
    <row r="5254" spans="1:15">
      <c r="A5254">
        <v>1459</v>
      </c>
      <c r="B5254">
        <v>7102</v>
      </c>
      <c r="C5254" s="10">
        <v>710232</v>
      </c>
      <c r="D5254" t="s">
        <v>6669</v>
      </c>
      <c r="E5254" t="s">
        <v>15069</v>
      </c>
      <c r="F5254" t="s">
        <v>15146</v>
      </c>
      <c r="G5254" t="s">
        <v>6672</v>
      </c>
      <c r="H5254" t="s">
        <v>15070</v>
      </c>
      <c r="I5254" t="s">
        <v>15147</v>
      </c>
      <c r="J5254">
        <v>1</v>
      </c>
      <c r="K5254">
        <v>0</v>
      </c>
      <c r="L5254">
        <v>0</v>
      </c>
      <c r="M5254">
        <v>0</v>
      </c>
      <c r="N5254">
        <v>0</v>
      </c>
      <c r="O5254">
        <v>0</v>
      </c>
    </row>
    <row r="5255" spans="1:15">
      <c r="A5255">
        <v>1459</v>
      </c>
      <c r="B5255">
        <v>7102</v>
      </c>
      <c r="C5255" s="10">
        <v>710208</v>
      </c>
      <c r="D5255" t="s">
        <v>6669</v>
      </c>
      <c r="E5255" t="s">
        <v>15069</v>
      </c>
      <c r="F5255" t="s">
        <v>8616</v>
      </c>
      <c r="G5255" t="s">
        <v>6672</v>
      </c>
      <c r="H5255" t="s">
        <v>15070</v>
      </c>
      <c r="I5255" t="s">
        <v>8585</v>
      </c>
      <c r="J5255">
        <v>0</v>
      </c>
      <c r="K5255">
        <v>0</v>
      </c>
      <c r="L5255">
        <v>1</v>
      </c>
      <c r="M5255">
        <v>0</v>
      </c>
      <c r="N5255">
        <v>0</v>
      </c>
      <c r="O5255">
        <v>0</v>
      </c>
    </row>
    <row r="5256" spans="1:15">
      <c r="A5256">
        <v>1459</v>
      </c>
      <c r="B5256">
        <v>7103</v>
      </c>
      <c r="C5256" s="10">
        <v>710351</v>
      </c>
      <c r="D5256" t="s">
        <v>6669</v>
      </c>
      <c r="E5256" t="s">
        <v>15069</v>
      </c>
      <c r="F5256" t="s">
        <v>15148</v>
      </c>
      <c r="G5256" t="s">
        <v>6672</v>
      </c>
      <c r="H5256" t="s">
        <v>15070</v>
      </c>
      <c r="I5256" t="s">
        <v>15149</v>
      </c>
      <c r="J5256">
        <v>0</v>
      </c>
      <c r="K5256">
        <v>0</v>
      </c>
      <c r="L5256">
        <v>0</v>
      </c>
      <c r="M5256">
        <v>0</v>
      </c>
      <c r="N5256">
        <v>0</v>
      </c>
      <c r="O5256">
        <v>0</v>
      </c>
    </row>
    <row r="5257" spans="1:15">
      <c r="A5257">
        <v>1459</v>
      </c>
      <c r="B5257">
        <v>7104</v>
      </c>
      <c r="C5257" s="10">
        <v>710478</v>
      </c>
      <c r="D5257" t="s">
        <v>6669</v>
      </c>
      <c r="E5257" t="s">
        <v>15069</v>
      </c>
      <c r="F5257" t="s">
        <v>15150</v>
      </c>
      <c r="G5257" t="s">
        <v>6672</v>
      </c>
      <c r="H5257" t="s">
        <v>15070</v>
      </c>
      <c r="I5257" t="s">
        <v>15151</v>
      </c>
      <c r="J5257">
        <v>0</v>
      </c>
      <c r="K5257">
        <v>0</v>
      </c>
      <c r="L5257">
        <v>0</v>
      </c>
      <c r="M5257">
        <v>0</v>
      </c>
      <c r="N5257">
        <v>0</v>
      </c>
      <c r="O5257">
        <v>0</v>
      </c>
    </row>
    <row r="5258" spans="1:15">
      <c r="A5258">
        <v>1459</v>
      </c>
      <c r="B5258">
        <v>7103</v>
      </c>
      <c r="C5258" s="10">
        <v>710352</v>
      </c>
      <c r="D5258" t="s">
        <v>6669</v>
      </c>
      <c r="E5258" t="s">
        <v>15069</v>
      </c>
      <c r="F5258" t="s">
        <v>15152</v>
      </c>
      <c r="G5258" t="s">
        <v>6672</v>
      </c>
      <c r="H5258" t="s">
        <v>15070</v>
      </c>
      <c r="I5258" t="s">
        <v>15153</v>
      </c>
      <c r="J5258">
        <v>0</v>
      </c>
      <c r="K5258">
        <v>0</v>
      </c>
      <c r="L5258">
        <v>0</v>
      </c>
      <c r="M5258">
        <v>0</v>
      </c>
      <c r="N5258">
        <v>0</v>
      </c>
      <c r="O5258">
        <v>0</v>
      </c>
    </row>
    <row r="5259" spans="1:15">
      <c r="A5259">
        <v>1460</v>
      </c>
      <c r="B5259">
        <v>7105</v>
      </c>
      <c r="C5259" s="10">
        <v>710500</v>
      </c>
      <c r="D5259" t="s">
        <v>6669</v>
      </c>
      <c r="E5259" t="s">
        <v>15154</v>
      </c>
      <c r="F5259" t="s">
        <v>6671</v>
      </c>
      <c r="G5259" t="s">
        <v>6672</v>
      </c>
      <c r="H5259" t="s">
        <v>15155</v>
      </c>
      <c r="I5259" t="s">
        <v>6674</v>
      </c>
      <c r="J5259">
        <v>0</v>
      </c>
      <c r="K5259">
        <v>0</v>
      </c>
      <c r="L5259">
        <v>0</v>
      </c>
      <c r="M5259">
        <v>0</v>
      </c>
      <c r="N5259">
        <v>0</v>
      </c>
      <c r="O5259">
        <v>0</v>
      </c>
    </row>
    <row r="5260" spans="1:15">
      <c r="A5260">
        <v>1460</v>
      </c>
      <c r="B5260">
        <v>7105</v>
      </c>
      <c r="C5260" s="10">
        <v>710553</v>
      </c>
      <c r="D5260" t="s">
        <v>6669</v>
      </c>
      <c r="E5260" t="s">
        <v>15154</v>
      </c>
      <c r="F5260" t="s">
        <v>7517</v>
      </c>
      <c r="G5260" t="s">
        <v>6672</v>
      </c>
      <c r="H5260" t="s">
        <v>15155</v>
      </c>
      <c r="I5260" t="s">
        <v>7518</v>
      </c>
      <c r="J5260">
        <v>0</v>
      </c>
      <c r="K5260">
        <v>0</v>
      </c>
      <c r="L5260">
        <v>1</v>
      </c>
      <c r="M5260">
        <v>0</v>
      </c>
      <c r="N5260">
        <v>0</v>
      </c>
      <c r="O5260">
        <v>0</v>
      </c>
    </row>
    <row r="5261" spans="1:15">
      <c r="A5261">
        <v>1460</v>
      </c>
      <c r="B5261">
        <v>7105</v>
      </c>
      <c r="C5261" s="10">
        <v>710571</v>
      </c>
      <c r="D5261" t="s">
        <v>6669</v>
      </c>
      <c r="E5261" t="s">
        <v>15154</v>
      </c>
      <c r="F5261" t="s">
        <v>15156</v>
      </c>
      <c r="G5261" t="s">
        <v>6672</v>
      </c>
      <c r="H5261" t="s">
        <v>15155</v>
      </c>
      <c r="I5261" t="s">
        <v>15157</v>
      </c>
      <c r="J5261">
        <v>0</v>
      </c>
      <c r="K5261">
        <v>0</v>
      </c>
      <c r="L5261">
        <v>0</v>
      </c>
      <c r="M5261">
        <v>0</v>
      </c>
      <c r="N5261">
        <v>0</v>
      </c>
      <c r="O5261">
        <v>0</v>
      </c>
    </row>
    <row r="5262" spans="1:15">
      <c r="A5262">
        <v>1460</v>
      </c>
      <c r="B5262">
        <v>7105</v>
      </c>
      <c r="C5262" s="10">
        <v>710547</v>
      </c>
      <c r="D5262" t="s">
        <v>6669</v>
      </c>
      <c r="E5262" t="s">
        <v>15154</v>
      </c>
      <c r="F5262" t="s">
        <v>11507</v>
      </c>
      <c r="G5262" t="s">
        <v>6672</v>
      </c>
      <c r="H5262" t="s">
        <v>15155</v>
      </c>
      <c r="I5262" t="s">
        <v>9823</v>
      </c>
      <c r="J5262">
        <v>0</v>
      </c>
      <c r="K5262">
        <v>0</v>
      </c>
      <c r="L5262">
        <v>1</v>
      </c>
      <c r="M5262">
        <v>0</v>
      </c>
      <c r="N5262">
        <v>0</v>
      </c>
      <c r="O5262">
        <v>0</v>
      </c>
    </row>
    <row r="5263" spans="1:15">
      <c r="A5263">
        <v>1460</v>
      </c>
      <c r="B5263">
        <v>7105</v>
      </c>
      <c r="C5263" s="10">
        <v>710548</v>
      </c>
      <c r="D5263" t="s">
        <v>6669</v>
      </c>
      <c r="E5263" t="s">
        <v>15154</v>
      </c>
      <c r="F5263" t="s">
        <v>12110</v>
      </c>
      <c r="G5263" t="s">
        <v>6672</v>
      </c>
      <c r="H5263" t="s">
        <v>15155</v>
      </c>
      <c r="I5263" t="s">
        <v>12111</v>
      </c>
      <c r="J5263">
        <v>0</v>
      </c>
      <c r="K5263">
        <v>0</v>
      </c>
      <c r="L5263">
        <v>1</v>
      </c>
      <c r="M5263">
        <v>0</v>
      </c>
      <c r="N5263">
        <v>0</v>
      </c>
      <c r="O5263">
        <v>0</v>
      </c>
    </row>
    <row r="5264" spans="1:15">
      <c r="A5264">
        <v>1460</v>
      </c>
      <c r="B5264">
        <v>7105</v>
      </c>
      <c r="C5264" s="10">
        <v>710561</v>
      </c>
      <c r="D5264" t="s">
        <v>6669</v>
      </c>
      <c r="E5264" t="s">
        <v>15154</v>
      </c>
      <c r="F5264" t="s">
        <v>8360</v>
      </c>
      <c r="G5264" t="s">
        <v>6672</v>
      </c>
      <c r="H5264" t="s">
        <v>15155</v>
      </c>
      <c r="I5264" t="s">
        <v>8361</v>
      </c>
      <c r="J5264">
        <v>0</v>
      </c>
      <c r="K5264">
        <v>0</v>
      </c>
      <c r="L5264">
        <v>1</v>
      </c>
      <c r="M5264">
        <v>0</v>
      </c>
      <c r="N5264">
        <v>0</v>
      </c>
      <c r="O5264">
        <v>0</v>
      </c>
    </row>
    <row r="5265" spans="1:15">
      <c r="A5265">
        <v>1460</v>
      </c>
      <c r="B5265">
        <v>7105</v>
      </c>
      <c r="C5265" s="10">
        <v>710565</v>
      </c>
      <c r="D5265" t="s">
        <v>6669</v>
      </c>
      <c r="E5265" t="s">
        <v>15154</v>
      </c>
      <c r="F5265" t="s">
        <v>15158</v>
      </c>
      <c r="G5265" t="s">
        <v>6672</v>
      </c>
      <c r="H5265" t="s">
        <v>15155</v>
      </c>
      <c r="I5265" t="s">
        <v>15159</v>
      </c>
      <c r="J5265">
        <v>0</v>
      </c>
      <c r="K5265">
        <v>0</v>
      </c>
      <c r="L5265">
        <v>1</v>
      </c>
      <c r="M5265">
        <v>0</v>
      </c>
      <c r="N5265">
        <v>0</v>
      </c>
      <c r="O5265">
        <v>0</v>
      </c>
    </row>
    <row r="5266" spans="1:15">
      <c r="A5266">
        <v>1460</v>
      </c>
      <c r="B5266">
        <v>7105</v>
      </c>
      <c r="C5266" s="10">
        <v>710520</v>
      </c>
      <c r="D5266" t="s">
        <v>6669</v>
      </c>
      <c r="E5266" t="s">
        <v>15154</v>
      </c>
      <c r="F5266" t="s">
        <v>15160</v>
      </c>
      <c r="G5266" t="s">
        <v>6672</v>
      </c>
      <c r="H5266" t="s">
        <v>15155</v>
      </c>
      <c r="I5266" t="s">
        <v>15161</v>
      </c>
      <c r="J5266">
        <v>0</v>
      </c>
      <c r="K5266">
        <v>0</v>
      </c>
      <c r="L5266">
        <v>0</v>
      </c>
      <c r="M5266">
        <v>0</v>
      </c>
      <c r="N5266">
        <v>0</v>
      </c>
      <c r="O5266">
        <v>0</v>
      </c>
    </row>
    <row r="5267" spans="1:15">
      <c r="A5267">
        <v>1460</v>
      </c>
      <c r="B5267">
        <v>7105</v>
      </c>
      <c r="C5267" s="10">
        <v>710549</v>
      </c>
      <c r="D5267" t="s">
        <v>6669</v>
      </c>
      <c r="E5267" t="s">
        <v>15154</v>
      </c>
      <c r="F5267" t="s">
        <v>11672</v>
      </c>
      <c r="G5267" t="s">
        <v>6672</v>
      </c>
      <c r="H5267" t="s">
        <v>15155</v>
      </c>
      <c r="I5267" t="s">
        <v>11673</v>
      </c>
      <c r="J5267">
        <v>0</v>
      </c>
      <c r="K5267">
        <v>0</v>
      </c>
      <c r="L5267">
        <v>1</v>
      </c>
      <c r="M5267">
        <v>0</v>
      </c>
      <c r="N5267">
        <v>0</v>
      </c>
      <c r="O5267">
        <v>0</v>
      </c>
    </row>
    <row r="5268" spans="1:15">
      <c r="A5268">
        <v>1460</v>
      </c>
      <c r="B5268">
        <v>7105</v>
      </c>
      <c r="C5268" s="10">
        <v>710544</v>
      </c>
      <c r="D5268" t="s">
        <v>6669</v>
      </c>
      <c r="E5268" t="s">
        <v>15154</v>
      </c>
      <c r="F5268" t="s">
        <v>7247</v>
      </c>
      <c r="G5268" t="s">
        <v>6672</v>
      </c>
      <c r="H5268" t="s">
        <v>15155</v>
      </c>
      <c r="I5268" t="s">
        <v>7248</v>
      </c>
      <c r="J5268">
        <v>0</v>
      </c>
      <c r="K5268">
        <v>0</v>
      </c>
      <c r="L5268">
        <v>1</v>
      </c>
      <c r="M5268">
        <v>0</v>
      </c>
      <c r="N5268">
        <v>0</v>
      </c>
      <c r="O5268">
        <v>0</v>
      </c>
    </row>
    <row r="5269" spans="1:15">
      <c r="A5269">
        <v>1460</v>
      </c>
      <c r="B5269">
        <v>7105</v>
      </c>
      <c r="C5269" s="10">
        <v>710564</v>
      </c>
      <c r="D5269" t="s">
        <v>6669</v>
      </c>
      <c r="E5269" t="s">
        <v>15154</v>
      </c>
      <c r="F5269" t="s">
        <v>10161</v>
      </c>
      <c r="G5269" t="s">
        <v>6672</v>
      </c>
      <c r="H5269" t="s">
        <v>15155</v>
      </c>
      <c r="I5269" t="s">
        <v>10162</v>
      </c>
      <c r="J5269">
        <v>0</v>
      </c>
      <c r="K5269">
        <v>0</v>
      </c>
      <c r="L5269">
        <v>1</v>
      </c>
      <c r="M5269">
        <v>0</v>
      </c>
      <c r="N5269">
        <v>0</v>
      </c>
      <c r="O5269">
        <v>0</v>
      </c>
    </row>
    <row r="5270" spans="1:15">
      <c r="A5270">
        <v>1460</v>
      </c>
      <c r="B5270">
        <v>7105</v>
      </c>
      <c r="C5270" s="10">
        <v>710576</v>
      </c>
      <c r="D5270" t="s">
        <v>6669</v>
      </c>
      <c r="E5270" t="s">
        <v>15154</v>
      </c>
      <c r="F5270" t="s">
        <v>15162</v>
      </c>
      <c r="G5270" t="s">
        <v>6672</v>
      </c>
      <c r="H5270" t="s">
        <v>15155</v>
      </c>
      <c r="I5270" t="s">
        <v>15163</v>
      </c>
      <c r="J5270">
        <v>0</v>
      </c>
      <c r="K5270">
        <v>0</v>
      </c>
      <c r="L5270">
        <v>0</v>
      </c>
      <c r="M5270">
        <v>0</v>
      </c>
      <c r="N5270">
        <v>0</v>
      </c>
      <c r="O5270">
        <v>0</v>
      </c>
    </row>
    <row r="5271" spans="1:15">
      <c r="A5271">
        <v>1460</v>
      </c>
      <c r="B5271">
        <v>7105</v>
      </c>
      <c r="C5271" s="10">
        <v>710554</v>
      </c>
      <c r="D5271" t="s">
        <v>6669</v>
      </c>
      <c r="E5271" t="s">
        <v>15154</v>
      </c>
      <c r="F5271" t="s">
        <v>10792</v>
      </c>
      <c r="G5271" t="s">
        <v>6672</v>
      </c>
      <c r="H5271" t="s">
        <v>15155</v>
      </c>
      <c r="I5271" t="s">
        <v>10793</v>
      </c>
      <c r="J5271">
        <v>0</v>
      </c>
      <c r="K5271">
        <v>0</v>
      </c>
      <c r="L5271">
        <v>1</v>
      </c>
      <c r="M5271">
        <v>0</v>
      </c>
      <c r="N5271">
        <v>0</v>
      </c>
      <c r="O5271">
        <v>0</v>
      </c>
    </row>
    <row r="5272" spans="1:15">
      <c r="A5272">
        <v>1460</v>
      </c>
      <c r="B5272">
        <v>7105</v>
      </c>
      <c r="C5272" s="10">
        <v>710574</v>
      </c>
      <c r="D5272" t="s">
        <v>6669</v>
      </c>
      <c r="E5272" t="s">
        <v>15154</v>
      </c>
      <c r="F5272" t="s">
        <v>15164</v>
      </c>
      <c r="G5272" t="s">
        <v>6672</v>
      </c>
      <c r="H5272" t="s">
        <v>15155</v>
      </c>
      <c r="I5272" t="s">
        <v>15165</v>
      </c>
      <c r="J5272">
        <v>0</v>
      </c>
      <c r="K5272">
        <v>0</v>
      </c>
      <c r="L5272">
        <v>0</v>
      </c>
      <c r="M5272">
        <v>0</v>
      </c>
      <c r="N5272">
        <v>0</v>
      </c>
      <c r="O5272">
        <v>0</v>
      </c>
    </row>
    <row r="5273" spans="1:15">
      <c r="A5273">
        <v>1460</v>
      </c>
      <c r="B5273">
        <v>7105</v>
      </c>
      <c r="C5273" s="10">
        <v>710575</v>
      </c>
      <c r="D5273" t="s">
        <v>6669</v>
      </c>
      <c r="E5273" t="s">
        <v>15154</v>
      </c>
      <c r="F5273" t="s">
        <v>15166</v>
      </c>
      <c r="G5273" t="s">
        <v>6672</v>
      </c>
      <c r="H5273" t="s">
        <v>15155</v>
      </c>
      <c r="I5273" t="s">
        <v>15167</v>
      </c>
      <c r="J5273">
        <v>0</v>
      </c>
      <c r="K5273">
        <v>0</v>
      </c>
      <c r="L5273">
        <v>0</v>
      </c>
      <c r="M5273">
        <v>0</v>
      </c>
      <c r="N5273">
        <v>0</v>
      </c>
      <c r="O5273">
        <v>0</v>
      </c>
    </row>
    <row r="5274" spans="1:15">
      <c r="A5274">
        <v>1460</v>
      </c>
      <c r="B5274">
        <v>7104</v>
      </c>
      <c r="C5274" s="10">
        <v>710583</v>
      </c>
      <c r="D5274" t="s">
        <v>6669</v>
      </c>
      <c r="E5274" t="s">
        <v>15154</v>
      </c>
      <c r="F5274" t="s">
        <v>15168</v>
      </c>
      <c r="G5274" t="s">
        <v>6672</v>
      </c>
      <c r="H5274" t="s">
        <v>15155</v>
      </c>
      <c r="I5274" t="s">
        <v>15169</v>
      </c>
      <c r="J5274">
        <v>0</v>
      </c>
      <c r="K5274">
        <v>0</v>
      </c>
      <c r="L5274">
        <v>0</v>
      </c>
      <c r="M5274">
        <v>0</v>
      </c>
      <c r="N5274">
        <v>0</v>
      </c>
      <c r="O5274">
        <v>0</v>
      </c>
    </row>
    <row r="5275" spans="1:15">
      <c r="A5275">
        <v>1460</v>
      </c>
      <c r="B5275">
        <v>7105</v>
      </c>
      <c r="C5275" s="10">
        <v>710541</v>
      </c>
      <c r="D5275" t="s">
        <v>6669</v>
      </c>
      <c r="E5275" t="s">
        <v>15154</v>
      </c>
      <c r="F5275" t="s">
        <v>15170</v>
      </c>
      <c r="G5275" t="s">
        <v>6672</v>
      </c>
      <c r="H5275" t="s">
        <v>15155</v>
      </c>
      <c r="I5275" t="s">
        <v>15171</v>
      </c>
      <c r="J5275">
        <v>0</v>
      </c>
      <c r="K5275">
        <v>0</v>
      </c>
      <c r="L5275">
        <v>1</v>
      </c>
      <c r="M5275">
        <v>0</v>
      </c>
      <c r="N5275">
        <v>0</v>
      </c>
      <c r="O5275">
        <v>0</v>
      </c>
    </row>
    <row r="5276" spans="1:15">
      <c r="A5276">
        <v>1460</v>
      </c>
      <c r="B5276">
        <v>7105</v>
      </c>
      <c r="C5276" s="10">
        <v>710577</v>
      </c>
      <c r="D5276" t="s">
        <v>6669</v>
      </c>
      <c r="E5276" t="s">
        <v>15154</v>
      </c>
      <c r="F5276" t="s">
        <v>7727</v>
      </c>
      <c r="G5276" t="s">
        <v>6672</v>
      </c>
      <c r="H5276" t="s">
        <v>15155</v>
      </c>
      <c r="I5276" t="s">
        <v>13508</v>
      </c>
      <c r="J5276">
        <v>0</v>
      </c>
      <c r="K5276">
        <v>0</v>
      </c>
      <c r="L5276">
        <v>0</v>
      </c>
      <c r="M5276">
        <v>0</v>
      </c>
      <c r="N5276">
        <v>0</v>
      </c>
      <c r="O5276">
        <v>0</v>
      </c>
    </row>
    <row r="5277" spans="1:15">
      <c r="A5277">
        <v>1460</v>
      </c>
      <c r="B5277">
        <v>7105</v>
      </c>
      <c r="C5277" s="10">
        <v>710543</v>
      </c>
      <c r="D5277" t="s">
        <v>6669</v>
      </c>
      <c r="E5277" t="s">
        <v>15154</v>
      </c>
      <c r="F5277" t="s">
        <v>9484</v>
      </c>
      <c r="G5277" t="s">
        <v>6672</v>
      </c>
      <c r="H5277" t="s">
        <v>15155</v>
      </c>
      <c r="I5277" t="s">
        <v>14323</v>
      </c>
      <c r="J5277">
        <v>0</v>
      </c>
      <c r="K5277">
        <v>0</v>
      </c>
      <c r="L5277">
        <v>1</v>
      </c>
      <c r="M5277">
        <v>0</v>
      </c>
      <c r="N5277">
        <v>0</v>
      </c>
      <c r="O5277">
        <v>0</v>
      </c>
    </row>
    <row r="5278" spans="1:15">
      <c r="A5278">
        <v>1460</v>
      </c>
      <c r="B5278">
        <v>7105</v>
      </c>
      <c r="C5278" s="10">
        <v>710542</v>
      </c>
      <c r="D5278" t="s">
        <v>6669</v>
      </c>
      <c r="E5278" t="s">
        <v>15154</v>
      </c>
      <c r="F5278" t="s">
        <v>8712</v>
      </c>
      <c r="G5278" t="s">
        <v>6672</v>
      </c>
      <c r="H5278" t="s">
        <v>15155</v>
      </c>
      <c r="I5278" t="s">
        <v>8713</v>
      </c>
      <c r="J5278">
        <v>0</v>
      </c>
      <c r="K5278">
        <v>0</v>
      </c>
      <c r="L5278">
        <v>1</v>
      </c>
      <c r="M5278">
        <v>0</v>
      </c>
      <c r="N5278">
        <v>0</v>
      </c>
      <c r="O5278">
        <v>0</v>
      </c>
    </row>
    <row r="5279" spans="1:15">
      <c r="A5279">
        <v>1460</v>
      </c>
      <c r="B5279">
        <v>7105</v>
      </c>
      <c r="C5279" s="10">
        <v>710534</v>
      </c>
      <c r="D5279" t="s">
        <v>6669</v>
      </c>
      <c r="E5279" t="s">
        <v>15154</v>
      </c>
      <c r="F5279" t="s">
        <v>15172</v>
      </c>
      <c r="G5279" t="s">
        <v>6672</v>
      </c>
      <c r="H5279" t="s">
        <v>15155</v>
      </c>
      <c r="I5279" t="s">
        <v>15173</v>
      </c>
      <c r="J5279">
        <v>0</v>
      </c>
      <c r="K5279">
        <v>0</v>
      </c>
      <c r="L5279">
        <v>0</v>
      </c>
      <c r="M5279">
        <v>0</v>
      </c>
      <c r="N5279">
        <v>0</v>
      </c>
      <c r="O5279">
        <v>0</v>
      </c>
    </row>
    <row r="5280" spans="1:15">
      <c r="A5280">
        <v>1460</v>
      </c>
      <c r="B5280">
        <v>7105</v>
      </c>
      <c r="C5280" s="10">
        <v>710546</v>
      </c>
      <c r="D5280" t="s">
        <v>6669</v>
      </c>
      <c r="E5280" t="s">
        <v>15154</v>
      </c>
      <c r="F5280" t="s">
        <v>12128</v>
      </c>
      <c r="G5280" t="s">
        <v>6672</v>
      </c>
      <c r="H5280" t="s">
        <v>15155</v>
      </c>
      <c r="I5280" t="s">
        <v>12129</v>
      </c>
      <c r="J5280">
        <v>0</v>
      </c>
      <c r="K5280">
        <v>0</v>
      </c>
      <c r="L5280">
        <v>1</v>
      </c>
      <c r="M5280">
        <v>0</v>
      </c>
      <c r="N5280">
        <v>0</v>
      </c>
      <c r="O5280">
        <v>0</v>
      </c>
    </row>
    <row r="5281" spans="1:15">
      <c r="A5281">
        <v>1460</v>
      </c>
      <c r="B5281">
        <v>7105</v>
      </c>
      <c r="C5281" s="10">
        <v>710501</v>
      </c>
      <c r="D5281" t="s">
        <v>6669</v>
      </c>
      <c r="E5281" t="s">
        <v>15154</v>
      </c>
      <c r="F5281" t="s">
        <v>14389</v>
      </c>
      <c r="G5281" t="s">
        <v>6672</v>
      </c>
      <c r="H5281" t="s">
        <v>15155</v>
      </c>
      <c r="I5281" t="s">
        <v>14390</v>
      </c>
      <c r="J5281">
        <v>0</v>
      </c>
      <c r="K5281">
        <v>0</v>
      </c>
      <c r="L5281">
        <v>0</v>
      </c>
      <c r="M5281">
        <v>0</v>
      </c>
      <c r="N5281">
        <v>0</v>
      </c>
      <c r="O5281">
        <v>0</v>
      </c>
    </row>
    <row r="5282" spans="1:15">
      <c r="A5282">
        <v>1460</v>
      </c>
      <c r="B5282">
        <v>7105</v>
      </c>
      <c r="C5282" s="10">
        <v>710502</v>
      </c>
      <c r="D5282" t="s">
        <v>6669</v>
      </c>
      <c r="E5282" t="s">
        <v>15154</v>
      </c>
      <c r="F5282" t="s">
        <v>14393</v>
      </c>
      <c r="G5282" t="s">
        <v>6672</v>
      </c>
      <c r="H5282" t="s">
        <v>15155</v>
      </c>
      <c r="I5282" t="s">
        <v>14394</v>
      </c>
      <c r="J5282">
        <v>0</v>
      </c>
      <c r="K5282">
        <v>0</v>
      </c>
      <c r="L5282">
        <v>0</v>
      </c>
      <c r="M5282">
        <v>0</v>
      </c>
      <c r="N5282">
        <v>0</v>
      </c>
      <c r="O5282">
        <v>0</v>
      </c>
    </row>
    <row r="5283" spans="1:15">
      <c r="A5283">
        <v>1460</v>
      </c>
      <c r="B5283">
        <v>7105</v>
      </c>
      <c r="C5283" s="10">
        <v>710503</v>
      </c>
      <c r="D5283" t="s">
        <v>6669</v>
      </c>
      <c r="E5283" t="s">
        <v>15154</v>
      </c>
      <c r="F5283" t="s">
        <v>14397</v>
      </c>
      <c r="G5283" t="s">
        <v>6672</v>
      </c>
      <c r="H5283" t="s">
        <v>15155</v>
      </c>
      <c r="I5283" t="s">
        <v>14398</v>
      </c>
      <c r="J5283">
        <v>0</v>
      </c>
      <c r="K5283">
        <v>0</v>
      </c>
      <c r="L5283">
        <v>0</v>
      </c>
      <c r="M5283">
        <v>0</v>
      </c>
      <c r="N5283">
        <v>0</v>
      </c>
      <c r="O5283">
        <v>0</v>
      </c>
    </row>
    <row r="5284" spans="1:15">
      <c r="A5284">
        <v>1460</v>
      </c>
      <c r="B5284">
        <v>7105</v>
      </c>
      <c r="C5284" s="10">
        <v>710504</v>
      </c>
      <c r="D5284" t="s">
        <v>6669</v>
      </c>
      <c r="E5284" t="s">
        <v>15154</v>
      </c>
      <c r="F5284" t="s">
        <v>14401</v>
      </c>
      <c r="G5284" t="s">
        <v>6672</v>
      </c>
      <c r="H5284" t="s">
        <v>15155</v>
      </c>
      <c r="I5284" t="s">
        <v>14402</v>
      </c>
      <c r="J5284">
        <v>0</v>
      </c>
      <c r="K5284">
        <v>0</v>
      </c>
      <c r="L5284">
        <v>0</v>
      </c>
      <c r="M5284">
        <v>0</v>
      </c>
      <c r="N5284">
        <v>0</v>
      </c>
      <c r="O5284">
        <v>0</v>
      </c>
    </row>
    <row r="5285" spans="1:15">
      <c r="A5285">
        <v>1460</v>
      </c>
      <c r="B5285">
        <v>7105</v>
      </c>
      <c r="C5285" s="10">
        <v>710505</v>
      </c>
      <c r="D5285" t="s">
        <v>6669</v>
      </c>
      <c r="E5285" t="s">
        <v>15154</v>
      </c>
      <c r="F5285" t="s">
        <v>14405</v>
      </c>
      <c r="G5285" t="s">
        <v>6672</v>
      </c>
      <c r="H5285" t="s">
        <v>15155</v>
      </c>
      <c r="I5285" t="s">
        <v>14406</v>
      </c>
      <c r="J5285">
        <v>0</v>
      </c>
      <c r="K5285">
        <v>0</v>
      </c>
      <c r="L5285">
        <v>0</v>
      </c>
      <c r="M5285">
        <v>0</v>
      </c>
      <c r="N5285">
        <v>0</v>
      </c>
      <c r="O5285">
        <v>0</v>
      </c>
    </row>
    <row r="5286" spans="1:15">
      <c r="A5286">
        <v>1460</v>
      </c>
      <c r="B5286">
        <v>7105</v>
      </c>
      <c r="C5286" s="10">
        <v>710506</v>
      </c>
      <c r="D5286" t="s">
        <v>6669</v>
      </c>
      <c r="E5286" t="s">
        <v>15154</v>
      </c>
      <c r="F5286" t="s">
        <v>14409</v>
      </c>
      <c r="G5286" t="s">
        <v>6672</v>
      </c>
      <c r="H5286" t="s">
        <v>15155</v>
      </c>
      <c r="I5286" t="s">
        <v>14410</v>
      </c>
      <c r="J5286">
        <v>0</v>
      </c>
      <c r="K5286">
        <v>0</v>
      </c>
      <c r="L5286">
        <v>0</v>
      </c>
      <c r="M5286">
        <v>0</v>
      </c>
      <c r="N5286">
        <v>0</v>
      </c>
      <c r="O5286">
        <v>0</v>
      </c>
    </row>
    <row r="5287" spans="1:15">
      <c r="A5287">
        <v>1460</v>
      </c>
      <c r="B5287">
        <v>7105</v>
      </c>
      <c r="C5287" s="10">
        <v>710507</v>
      </c>
      <c r="D5287" t="s">
        <v>6669</v>
      </c>
      <c r="E5287" t="s">
        <v>15154</v>
      </c>
      <c r="F5287" t="s">
        <v>14413</v>
      </c>
      <c r="G5287" t="s">
        <v>6672</v>
      </c>
      <c r="H5287" t="s">
        <v>15155</v>
      </c>
      <c r="I5287" t="s">
        <v>14414</v>
      </c>
      <c r="J5287">
        <v>0</v>
      </c>
      <c r="K5287">
        <v>0</v>
      </c>
      <c r="L5287">
        <v>0</v>
      </c>
      <c r="M5287">
        <v>0</v>
      </c>
      <c r="N5287">
        <v>0</v>
      </c>
      <c r="O5287">
        <v>0</v>
      </c>
    </row>
    <row r="5288" spans="1:15">
      <c r="A5288">
        <v>1460</v>
      </c>
      <c r="B5288">
        <v>7105</v>
      </c>
      <c r="C5288" s="10">
        <v>710508</v>
      </c>
      <c r="D5288" t="s">
        <v>6669</v>
      </c>
      <c r="E5288" t="s">
        <v>15154</v>
      </c>
      <c r="F5288" t="s">
        <v>14417</v>
      </c>
      <c r="G5288" t="s">
        <v>6672</v>
      </c>
      <c r="H5288" t="s">
        <v>15155</v>
      </c>
      <c r="I5288" t="s">
        <v>14418</v>
      </c>
      <c r="J5288">
        <v>0</v>
      </c>
      <c r="K5288">
        <v>0</v>
      </c>
      <c r="L5288">
        <v>0</v>
      </c>
      <c r="M5288">
        <v>0</v>
      </c>
      <c r="N5288">
        <v>0</v>
      </c>
      <c r="O5288">
        <v>0</v>
      </c>
    </row>
    <row r="5289" spans="1:15">
      <c r="A5289">
        <v>1460</v>
      </c>
      <c r="B5289">
        <v>7105</v>
      </c>
      <c r="C5289" s="10">
        <v>710509</v>
      </c>
      <c r="D5289" t="s">
        <v>6669</v>
      </c>
      <c r="E5289" t="s">
        <v>15154</v>
      </c>
      <c r="F5289" t="s">
        <v>15174</v>
      </c>
      <c r="G5289" t="s">
        <v>6672</v>
      </c>
      <c r="H5289" t="s">
        <v>15155</v>
      </c>
      <c r="I5289" t="s">
        <v>15175</v>
      </c>
      <c r="J5289">
        <v>0</v>
      </c>
      <c r="K5289">
        <v>0</v>
      </c>
      <c r="L5289">
        <v>0</v>
      </c>
      <c r="M5289">
        <v>0</v>
      </c>
      <c r="N5289">
        <v>0</v>
      </c>
      <c r="O5289">
        <v>0</v>
      </c>
    </row>
    <row r="5290" spans="1:15">
      <c r="A5290">
        <v>1460</v>
      </c>
      <c r="B5290">
        <v>7105</v>
      </c>
      <c r="C5290" s="10">
        <v>710510</v>
      </c>
      <c r="D5290" t="s">
        <v>6669</v>
      </c>
      <c r="E5290" t="s">
        <v>15154</v>
      </c>
      <c r="F5290" t="s">
        <v>15176</v>
      </c>
      <c r="G5290" t="s">
        <v>6672</v>
      </c>
      <c r="H5290" t="s">
        <v>15155</v>
      </c>
      <c r="I5290" t="s">
        <v>15177</v>
      </c>
      <c r="J5290">
        <v>0</v>
      </c>
      <c r="K5290">
        <v>0</v>
      </c>
      <c r="L5290">
        <v>0</v>
      </c>
      <c r="M5290">
        <v>0</v>
      </c>
      <c r="N5290">
        <v>0</v>
      </c>
      <c r="O5290">
        <v>0</v>
      </c>
    </row>
    <row r="5291" spans="1:15">
      <c r="A5291">
        <v>1460</v>
      </c>
      <c r="B5291">
        <v>7105</v>
      </c>
      <c r="C5291" s="10">
        <v>710511</v>
      </c>
      <c r="D5291" t="s">
        <v>6669</v>
      </c>
      <c r="E5291" t="s">
        <v>15154</v>
      </c>
      <c r="F5291" t="s">
        <v>15178</v>
      </c>
      <c r="G5291" t="s">
        <v>6672</v>
      </c>
      <c r="H5291" t="s">
        <v>15155</v>
      </c>
      <c r="I5291" t="s">
        <v>15179</v>
      </c>
      <c r="J5291">
        <v>0</v>
      </c>
      <c r="K5291">
        <v>0</v>
      </c>
      <c r="L5291">
        <v>0</v>
      </c>
      <c r="M5291">
        <v>0</v>
      </c>
      <c r="N5291">
        <v>0</v>
      </c>
      <c r="O5291">
        <v>0</v>
      </c>
    </row>
    <row r="5292" spans="1:15">
      <c r="A5292">
        <v>1460</v>
      </c>
      <c r="B5292">
        <v>7105</v>
      </c>
      <c r="C5292" s="10">
        <v>710512</v>
      </c>
      <c r="D5292" t="s">
        <v>6669</v>
      </c>
      <c r="E5292" t="s">
        <v>15154</v>
      </c>
      <c r="F5292" t="s">
        <v>15180</v>
      </c>
      <c r="G5292" t="s">
        <v>6672</v>
      </c>
      <c r="H5292" t="s">
        <v>15155</v>
      </c>
      <c r="I5292" t="s">
        <v>15181</v>
      </c>
      <c r="J5292">
        <v>0</v>
      </c>
      <c r="K5292">
        <v>0</v>
      </c>
      <c r="L5292">
        <v>0</v>
      </c>
      <c r="M5292">
        <v>0</v>
      </c>
      <c r="N5292">
        <v>0</v>
      </c>
      <c r="O5292">
        <v>0</v>
      </c>
    </row>
    <row r="5293" spans="1:15">
      <c r="A5293">
        <v>1460</v>
      </c>
      <c r="B5293">
        <v>7105</v>
      </c>
      <c r="C5293" s="10">
        <v>710513</v>
      </c>
      <c r="D5293" t="s">
        <v>6669</v>
      </c>
      <c r="E5293" t="s">
        <v>15154</v>
      </c>
      <c r="F5293" t="s">
        <v>15182</v>
      </c>
      <c r="G5293" t="s">
        <v>6672</v>
      </c>
      <c r="H5293" t="s">
        <v>15155</v>
      </c>
      <c r="I5293" t="s">
        <v>15183</v>
      </c>
      <c r="J5293">
        <v>0</v>
      </c>
      <c r="K5293">
        <v>0</v>
      </c>
      <c r="L5293">
        <v>0</v>
      </c>
      <c r="M5293">
        <v>0</v>
      </c>
      <c r="N5293">
        <v>0</v>
      </c>
      <c r="O5293">
        <v>0</v>
      </c>
    </row>
    <row r="5294" spans="1:15">
      <c r="A5294">
        <v>1460</v>
      </c>
      <c r="B5294">
        <v>7105</v>
      </c>
      <c r="C5294" s="10">
        <v>710514</v>
      </c>
      <c r="D5294" t="s">
        <v>6669</v>
      </c>
      <c r="E5294" t="s">
        <v>15154</v>
      </c>
      <c r="F5294" t="s">
        <v>15184</v>
      </c>
      <c r="G5294" t="s">
        <v>6672</v>
      </c>
      <c r="H5294" t="s">
        <v>15155</v>
      </c>
      <c r="I5294" t="s">
        <v>15185</v>
      </c>
      <c r="J5294">
        <v>0</v>
      </c>
      <c r="K5294">
        <v>0</v>
      </c>
      <c r="L5294">
        <v>0</v>
      </c>
      <c r="M5294">
        <v>0</v>
      </c>
      <c r="N5294">
        <v>0</v>
      </c>
      <c r="O5294">
        <v>0</v>
      </c>
    </row>
    <row r="5295" spans="1:15">
      <c r="A5295">
        <v>1460</v>
      </c>
      <c r="B5295">
        <v>7105</v>
      </c>
      <c r="C5295" s="10">
        <v>710515</v>
      </c>
      <c r="D5295" t="s">
        <v>6669</v>
      </c>
      <c r="E5295" t="s">
        <v>15154</v>
      </c>
      <c r="F5295" t="s">
        <v>15186</v>
      </c>
      <c r="G5295" t="s">
        <v>6672</v>
      </c>
      <c r="H5295" t="s">
        <v>15155</v>
      </c>
      <c r="I5295" t="s">
        <v>15187</v>
      </c>
      <c r="J5295">
        <v>0</v>
      </c>
      <c r="K5295">
        <v>0</v>
      </c>
      <c r="L5295">
        <v>0</v>
      </c>
      <c r="M5295">
        <v>0</v>
      </c>
      <c r="N5295">
        <v>0</v>
      </c>
      <c r="O5295">
        <v>0</v>
      </c>
    </row>
    <row r="5296" spans="1:15">
      <c r="A5296">
        <v>1460</v>
      </c>
      <c r="B5296">
        <v>7105</v>
      </c>
      <c r="C5296" s="10">
        <v>710516</v>
      </c>
      <c r="D5296" t="s">
        <v>6669</v>
      </c>
      <c r="E5296" t="s">
        <v>15154</v>
      </c>
      <c r="F5296" t="s">
        <v>15188</v>
      </c>
      <c r="G5296" t="s">
        <v>6672</v>
      </c>
      <c r="H5296" t="s">
        <v>15155</v>
      </c>
      <c r="I5296" t="s">
        <v>15189</v>
      </c>
      <c r="J5296">
        <v>0</v>
      </c>
      <c r="K5296">
        <v>0</v>
      </c>
      <c r="L5296">
        <v>0</v>
      </c>
      <c r="M5296">
        <v>0</v>
      </c>
      <c r="N5296">
        <v>0</v>
      </c>
      <c r="O5296">
        <v>0</v>
      </c>
    </row>
    <row r="5297" spans="1:15">
      <c r="A5297">
        <v>1460</v>
      </c>
      <c r="B5297">
        <v>7105</v>
      </c>
      <c r="C5297" s="10">
        <v>710517</v>
      </c>
      <c r="D5297" t="s">
        <v>6669</v>
      </c>
      <c r="E5297" t="s">
        <v>15154</v>
      </c>
      <c r="F5297" t="s">
        <v>15190</v>
      </c>
      <c r="G5297" t="s">
        <v>6672</v>
      </c>
      <c r="H5297" t="s">
        <v>15155</v>
      </c>
      <c r="I5297" t="s">
        <v>15191</v>
      </c>
      <c r="J5297">
        <v>0</v>
      </c>
      <c r="K5297">
        <v>0</v>
      </c>
      <c r="L5297">
        <v>0</v>
      </c>
      <c r="M5297">
        <v>0</v>
      </c>
      <c r="N5297">
        <v>0</v>
      </c>
      <c r="O5297">
        <v>0</v>
      </c>
    </row>
    <row r="5298" spans="1:15">
      <c r="A5298">
        <v>1460</v>
      </c>
      <c r="B5298">
        <v>7105</v>
      </c>
      <c r="C5298" s="10">
        <v>710533</v>
      </c>
      <c r="D5298" t="s">
        <v>6669</v>
      </c>
      <c r="E5298" t="s">
        <v>15154</v>
      </c>
      <c r="F5298" t="s">
        <v>15192</v>
      </c>
      <c r="G5298" t="s">
        <v>6672</v>
      </c>
      <c r="H5298" t="s">
        <v>15155</v>
      </c>
      <c r="I5298" t="s">
        <v>15193</v>
      </c>
      <c r="J5298">
        <v>0</v>
      </c>
      <c r="K5298">
        <v>0</v>
      </c>
      <c r="L5298">
        <v>0</v>
      </c>
      <c r="M5298">
        <v>0</v>
      </c>
      <c r="N5298">
        <v>0</v>
      </c>
      <c r="O5298">
        <v>0</v>
      </c>
    </row>
    <row r="5299" spans="1:15">
      <c r="A5299">
        <v>1460</v>
      </c>
      <c r="B5299">
        <v>7105</v>
      </c>
      <c r="C5299" s="10">
        <v>710545</v>
      </c>
      <c r="D5299" t="s">
        <v>6669</v>
      </c>
      <c r="E5299" t="s">
        <v>15154</v>
      </c>
      <c r="F5299" t="s">
        <v>15194</v>
      </c>
      <c r="G5299" t="s">
        <v>6672</v>
      </c>
      <c r="H5299" t="s">
        <v>15155</v>
      </c>
      <c r="I5299" t="s">
        <v>15195</v>
      </c>
      <c r="J5299">
        <v>0</v>
      </c>
      <c r="K5299">
        <v>0</v>
      </c>
      <c r="L5299">
        <v>1</v>
      </c>
      <c r="M5299">
        <v>0</v>
      </c>
      <c r="N5299">
        <v>0</v>
      </c>
      <c r="O5299">
        <v>0</v>
      </c>
    </row>
    <row r="5300" spans="1:15">
      <c r="A5300">
        <v>1460</v>
      </c>
      <c r="B5300">
        <v>7105</v>
      </c>
      <c r="C5300" s="10">
        <v>710555</v>
      </c>
      <c r="D5300" t="s">
        <v>6669</v>
      </c>
      <c r="E5300" t="s">
        <v>15154</v>
      </c>
      <c r="F5300" t="s">
        <v>9492</v>
      </c>
      <c r="G5300" t="s">
        <v>6672</v>
      </c>
      <c r="H5300" t="s">
        <v>15155</v>
      </c>
      <c r="I5300" t="s">
        <v>9493</v>
      </c>
      <c r="J5300">
        <v>0</v>
      </c>
      <c r="K5300">
        <v>0</v>
      </c>
      <c r="L5300">
        <v>1</v>
      </c>
      <c r="M5300">
        <v>0</v>
      </c>
      <c r="N5300">
        <v>0</v>
      </c>
      <c r="O5300">
        <v>0</v>
      </c>
    </row>
    <row r="5301" spans="1:15">
      <c r="A5301">
        <v>1460</v>
      </c>
      <c r="B5301">
        <v>7105</v>
      </c>
      <c r="C5301" s="10">
        <v>710521</v>
      </c>
      <c r="D5301" t="s">
        <v>6669</v>
      </c>
      <c r="E5301" t="s">
        <v>15154</v>
      </c>
      <c r="F5301" t="s">
        <v>14433</v>
      </c>
      <c r="G5301" t="s">
        <v>6672</v>
      </c>
      <c r="H5301" t="s">
        <v>15155</v>
      </c>
      <c r="I5301" t="s">
        <v>14434</v>
      </c>
      <c r="J5301">
        <v>0</v>
      </c>
      <c r="K5301">
        <v>0</v>
      </c>
      <c r="L5301">
        <v>0</v>
      </c>
      <c r="M5301">
        <v>0</v>
      </c>
      <c r="N5301">
        <v>0</v>
      </c>
      <c r="O5301">
        <v>0</v>
      </c>
    </row>
    <row r="5302" spans="1:15">
      <c r="A5302">
        <v>1460</v>
      </c>
      <c r="B5302">
        <v>7105</v>
      </c>
      <c r="C5302" s="10">
        <v>710522</v>
      </c>
      <c r="D5302" t="s">
        <v>6669</v>
      </c>
      <c r="E5302" t="s">
        <v>15154</v>
      </c>
      <c r="F5302" t="s">
        <v>14437</v>
      </c>
      <c r="G5302" t="s">
        <v>6672</v>
      </c>
      <c r="H5302" t="s">
        <v>15155</v>
      </c>
      <c r="I5302" t="s">
        <v>14438</v>
      </c>
      <c r="J5302">
        <v>0</v>
      </c>
      <c r="K5302">
        <v>0</v>
      </c>
      <c r="L5302">
        <v>0</v>
      </c>
      <c r="M5302">
        <v>0</v>
      </c>
      <c r="N5302">
        <v>0</v>
      </c>
      <c r="O5302">
        <v>0</v>
      </c>
    </row>
    <row r="5303" spans="1:15">
      <c r="A5303">
        <v>1460</v>
      </c>
      <c r="B5303">
        <v>7105</v>
      </c>
      <c r="C5303" s="10">
        <v>710523</v>
      </c>
      <c r="D5303" t="s">
        <v>6669</v>
      </c>
      <c r="E5303" t="s">
        <v>15154</v>
      </c>
      <c r="F5303" t="s">
        <v>14441</v>
      </c>
      <c r="G5303" t="s">
        <v>6672</v>
      </c>
      <c r="H5303" t="s">
        <v>15155</v>
      </c>
      <c r="I5303" t="s">
        <v>14442</v>
      </c>
      <c r="J5303">
        <v>0</v>
      </c>
      <c r="K5303">
        <v>0</v>
      </c>
      <c r="L5303">
        <v>0</v>
      </c>
      <c r="M5303">
        <v>0</v>
      </c>
      <c r="N5303">
        <v>0</v>
      </c>
      <c r="O5303">
        <v>0</v>
      </c>
    </row>
    <row r="5304" spans="1:15">
      <c r="A5304">
        <v>1460</v>
      </c>
      <c r="B5304">
        <v>7105</v>
      </c>
      <c r="C5304" s="10">
        <v>710524</v>
      </c>
      <c r="D5304" t="s">
        <v>6669</v>
      </c>
      <c r="E5304" t="s">
        <v>15154</v>
      </c>
      <c r="F5304" t="s">
        <v>14445</v>
      </c>
      <c r="G5304" t="s">
        <v>6672</v>
      </c>
      <c r="H5304" t="s">
        <v>15155</v>
      </c>
      <c r="I5304" t="s">
        <v>14446</v>
      </c>
      <c r="J5304">
        <v>0</v>
      </c>
      <c r="K5304">
        <v>0</v>
      </c>
      <c r="L5304">
        <v>0</v>
      </c>
      <c r="M5304">
        <v>0</v>
      </c>
      <c r="N5304">
        <v>0</v>
      </c>
      <c r="O5304">
        <v>0</v>
      </c>
    </row>
    <row r="5305" spans="1:15">
      <c r="A5305">
        <v>1460</v>
      </c>
      <c r="B5305">
        <v>7105</v>
      </c>
      <c r="C5305" s="10">
        <v>710525</v>
      </c>
      <c r="D5305" t="s">
        <v>6669</v>
      </c>
      <c r="E5305" t="s">
        <v>15154</v>
      </c>
      <c r="F5305" t="s">
        <v>14449</v>
      </c>
      <c r="G5305" t="s">
        <v>6672</v>
      </c>
      <c r="H5305" t="s">
        <v>15155</v>
      </c>
      <c r="I5305" t="s">
        <v>14450</v>
      </c>
      <c r="J5305">
        <v>0</v>
      </c>
      <c r="K5305">
        <v>0</v>
      </c>
      <c r="L5305">
        <v>0</v>
      </c>
      <c r="M5305">
        <v>0</v>
      </c>
      <c r="N5305">
        <v>0</v>
      </c>
      <c r="O5305">
        <v>0</v>
      </c>
    </row>
    <row r="5306" spans="1:15">
      <c r="A5306">
        <v>1460</v>
      </c>
      <c r="B5306">
        <v>7105</v>
      </c>
      <c r="C5306" s="10">
        <v>710526</v>
      </c>
      <c r="D5306" t="s">
        <v>6669</v>
      </c>
      <c r="E5306" t="s">
        <v>15154</v>
      </c>
      <c r="F5306" t="s">
        <v>14453</v>
      </c>
      <c r="G5306" t="s">
        <v>6672</v>
      </c>
      <c r="H5306" t="s">
        <v>15155</v>
      </c>
      <c r="I5306" t="s">
        <v>14454</v>
      </c>
      <c r="J5306">
        <v>0</v>
      </c>
      <c r="K5306">
        <v>0</v>
      </c>
      <c r="L5306">
        <v>0</v>
      </c>
      <c r="M5306">
        <v>0</v>
      </c>
      <c r="N5306">
        <v>0</v>
      </c>
      <c r="O5306">
        <v>0</v>
      </c>
    </row>
    <row r="5307" spans="1:15">
      <c r="A5307">
        <v>1460</v>
      </c>
      <c r="B5307">
        <v>7105</v>
      </c>
      <c r="C5307" s="10">
        <v>710527</v>
      </c>
      <c r="D5307" t="s">
        <v>6669</v>
      </c>
      <c r="E5307" t="s">
        <v>15154</v>
      </c>
      <c r="F5307" t="s">
        <v>14457</v>
      </c>
      <c r="G5307" t="s">
        <v>6672</v>
      </c>
      <c r="H5307" t="s">
        <v>15155</v>
      </c>
      <c r="I5307" t="s">
        <v>14458</v>
      </c>
      <c r="J5307">
        <v>0</v>
      </c>
      <c r="K5307">
        <v>0</v>
      </c>
      <c r="L5307">
        <v>0</v>
      </c>
      <c r="M5307">
        <v>0</v>
      </c>
      <c r="N5307">
        <v>0</v>
      </c>
      <c r="O5307">
        <v>0</v>
      </c>
    </row>
    <row r="5308" spans="1:15">
      <c r="A5308">
        <v>1460</v>
      </c>
      <c r="B5308">
        <v>7105</v>
      </c>
      <c r="C5308" s="10">
        <v>710528</v>
      </c>
      <c r="D5308" t="s">
        <v>6669</v>
      </c>
      <c r="E5308" t="s">
        <v>15154</v>
      </c>
      <c r="F5308" t="s">
        <v>14461</v>
      </c>
      <c r="G5308" t="s">
        <v>6672</v>
      </c>
      <c r="H5308" t="s">
        <v>15155</v>
      </c>
      <c r="I5308" t="s">
        <v>14462</v>
      </c>
      <c r="J5308">
        <v>0</v>
      </c>
      <c r="K5308">
        <v>0</v>
      </c>
      <c r="L5308">
        <v>0</v>
      </c>
      <c r="M5308">
        <v>0</v>
      </c>
      <c r="N5308">
        <v>0</v>
      </c>
      <c r="O5308">
        <v>0</v>
      </c>
    </row>
    <row r="5309" spans="1:15">
      <c r="A5309">
        <v>1460</v>
      </c>
      <c r="B5309">
        <v>7105</v>
      </c>
      <c r="C5309" s="10">
        <v>710529</v>
      </c>
      <c r="D5309" t="s">
        <v>6669</v>
      </c>
      <c r="E5309" t="s">
        <v>15154</v>
      </c>
      <c r="F5309" t="s">
        <v>14465</v>
      </c>
      <c r="G5309" t="s">
        <v>6672</v>
      </c>
      <c r="H5309" t="s">
        <v>15155</v>
      </c>
      <c r="I5309" t="s">
        <v>14466</v>
      </c>
      <c r="J5309">
        <v>0</v>
      </c>
      <c r="K5309">
        <v>0</v>
      </c>
      <c r="L5309">
        <v>0</v>
      </c>
      <c r="M5309">
        <v>0</v>
      </c>
      <c r="N5309">
        <v>0</v>
      </c>
      <c r="O5309">
        <v>0</v>
      </c>
    </row>
    <row r="5310" spans="1:15">
      <c r="A5310">
        <v>1460</v>
      </c>
      <c r="B5310">
        <v>7105</v>
      </c>
      <c r="C5310" s="10">
        <v>710530</v>
      </c>
      <c r="D5310" t="s">
        <v>6669</v>
      </c>
      <c r="E5310" t="s">
        <v>15154</v>
      </c>
      <c r="F5310" t="s">
        <v>14469</v>
      </c>
      <c r="G5310" t="s">
        <v>6672</v>
      </c>
      <c r="H5310" t="s">
        <v>15155</v>
      </c>
      <c r="I5310" t="s">
        <v>14470</v>
      </c>
      <c r="J5310">
        <v>0</v>
      </c>
      <c r="K5310">
        <v>0</v>
      </c>
      <c r="L5310">
        <v>0</v>
      </c>
      <c r="M5310">
        <v>0</v>
      </c>
      <c r="N5310">
        <v>0</v>
      </c>
      <c r="O5310">
        <v>0</v>
      </c>
    </row>
    <row r="5311" spans="1:15">
      <c r="A5311">
        <v>1460</v>
      </c>
      <c r="B5311">
        <v>7105</v>
      </c>
      <c r="C5311" s="10">
        <v>710531</v>
      </c>
      <c r="D5311" t="s">
        <v>6669</v>
      </c>
      <c r="E5311" t="s">
        <v>15154</v>
      </c>
      <c r="F5311" t="s">
        <v>14473</v>
      </c>
      <c r="G5311" t="s">
        <v>6672</v>
      </c>
      <c r="H5311" t="s">
        <v>15155</v>
      </c>
      <c r="I5311" t="s">
        <v>14474</v>
      </c>
      <c r="J5311">
        <v>0</v>
      </c>
      <c r="K5311">
        <v>0</v>
      </c>
      <c r="L5311">
        <v>0</v>
      </c>
      <c r="M5311">
        <v>0</v>
      </c>
      <c r="N5311">
        <v>0</v>
      </c>
      <c r="O5311">
        <v>0</v>
      </c>
    </row>
    <row r="5312" spans="1:15">
      <c r="A5312">
        <v>1460</v>
      </c>
      <c r="B5312">
        <v>7105</v>
      </c>
      <c r="C5312" s="10">
        <v>710532</v>
      </c>
      <c r="D5312" t="s">
        <v>6669</v>
      </c>
      <c r="E5312" t="s">
        <v>15154</v>
      </c>
      <c r="F5312" t="s">
        <v>15196</v>
      </c>
      <c r="G5312" t="s">
        <v>6672</v>
      </c>
      <c r="H5312" t="s">
        <v>15155</v>
      </c>
      <c r="I5312" t="s">
        <v>15197</v>
      </c>
      <c r="J5312">
        <v>0</v>
      </c>
      <c r="K5312">
        <v>0</v>
      </c>
      <c r="L5312">
        <v>0</v>
      </c>
      <c r="M5312">
        <v>0</v>
      </c>
      <c r="N5312">
        <v>0</v>
      </c>
      <c r="O5312">
        <v>0</v>
      </c>
    </row>
    <row r="5313" spans="1:15">
      <c r="A5313">
        <v>1460</v>
      </c>
      <c r="B5313">
        <v>7105</v>
      </c>
      <c r="C5313" s="10">
        <v>710579</v>
      </c>
      <c r="D5313" t="s">
        <v>6669</v>
      </c>
      <c r="E5313" t="s">
        <v>15154</v>
      </c>
      <c r="F5313" t="s">
        <v>15198</v>
      </c>
      <c r="G5313" t="s">
        <v>6672</v>
      </c>
      <c r="H5313" t="s">
        <v>15155</v>
      </c>
      <c r="I5313" t="s">
        <v>15199</v>
      </c>
      <c r="J5313">
        <v>0</v>
      </c>
      <c r="K5313">
        <v>0</v>
      </c>
      <c r="L5313">
        <v>0</v>
      </c>
      <c r="M5313">
        <v>0</v>
      </c>
      <c r="N5313">
        <v>0</v>
      </c>
      <c r="O5313">
        <v>0</v>
      </c>
    </row>
    <row r="5314" spans="1:15">
      <c r="A5314">
        <v>1460</v>
      </c>
      <c r="B5314">
        <v>7105</v>
      </c>
      <c r="C5314" s="10">
        <v>710572</v>
      </c>
      <c r="D5314" t="s">
        <v>6669</v>
      </c>
      <c r="E5314" t="s">
        <v>15154</v>
      </c>
      <c r="F5314" t="s">
        <v>15200</v>
      </c>
      <c r="G5314" t="s">
        <v>6672</v>
      </c>
      <c r="H5314" t="s">
        <v>15155</v>
      </c>
      <c r="I5314" t="s">
        <v>15201</v>
      </c>
      <c r="J5314">
        <v>0</v>
      </c>
      <c r="K5314">
        <v>0</v>
      </c>
      <c r="L5314">
        <v>0</v>
      </c>
      <c r="M5314">
        <v>0</v>
      </c>
      <c r="N5314">
        <v>0</v>
      </c>
      <c r="O5314">
        <v>0</v>
      </c>
    </row>
    <row r="5315" spans="1:15">
      <c r="A5315">
        <v>1460</v>
      </c>
      <c r="B5315">
        <v>7105</v>
      </c>
      <c r="C5315" s="10">
        <v>710573</v>
      </c>
      <c r="D5315" t="s">
        <v>6669</v>
      </c>
      <c r="E5315" t="s">
        <v>15154</v>
      </c>
      <c r="F5315" t="s">
        <v>15202</v>
      </c>
      <c r="G5315" t="s">
        <v>6672</v>
      </c>
      <c r="H5315" t="s">
        <v>15155</v>
      </c>
      <c r="I5315" t="s">
        <v>15203</v>
      </c>
      <c r="J5315">
        <v>0</v>
      </c>
      <c r="K5315">
        <v>0</v>
      </c>
      <c r="L5315">
        <v>0</v>
      </c>
      <c r="M5315">
        <v>0</v>
      </c>
      <c r="N5315">
        <v>0</v>
      </c>
      <c r="O5315">
        <v>0</v>
      </c>
    </row>
    <row r="5316" spans="1:15">
      <c r="A5316">
        <v>1460</v>
      </c>
      <c r="B5316">
        <v>7105</v>
      </c>
      <c r="C5316" s="10">
        <v>710563</v>
      </c>
      <c r="D5316" t="s">
        <v>6669</v>
      </c>
      <c r="E5316" t="s">
        <v>15154</v>
      </c>
      <c r="F5316" t="s">
        <v>9332</v>
      </c>
      <c r="G5316" t="s">
        <v>6672</v>
      </c>
      <c r="H5316" t="s">
        <v>15155</v>
      </c>
      <c r="I5316" t="s">
        <v>9333</v>
      </c>
      <c r="J5316">
        <v>0</v>
      </c>
      <c r="K5316">
        <v>0</v>
      </c>
      <c r="L5316">
        <v>1</v>
      </c>
      <c r="M5316">
        <v>0</v>
      </c>
      <c r="N5316">
        <v>0</v>
      </c>
      <c r="O5316">
        <v>0</v>
      </c>
    </row>
    <row r="5317" spans="1:15">
      <c r="A5317">
        <v>1460</v>
      </c>
      <c r="B5317">
        <v>7105</v>
      </c>
      <c r="C5317" s="10">
        <v>710562</v>
      </c>
      <c r="D5317" t="s">
        <v>6669</v>
      </c>
      <c r="E5317" t="s">
        <v>15154</v>
      </c>
      <c r="F5317" t="s">
        <v>10087</v>
      </c>
      <c r="G5317" t="s">
        <v>6672</v>
      </c>
      <c r="H5317" t="s">
        <v>15155</v>
      </c>
      <c r="I5317" t="s">
        <v>10088</v>
      </c>
      <c r="J5317">
        <v>0</v>
      </c>
      <c r="K5317">
        <v>0</v>
      </c>
      <c r="L5317">
        <v>1</v>
      </c>
      <c r="M5317">
        <v>0</v>
      </c>
      <c r="N5317">
        <v>0</v>
      </c>
      <c r="O5317">
        <v>0</v>
      </c>
    </row>
    <row r="5318" spans="1:15">
      <c r="A5318">
        <v>1460</v>
      </c>
      <c r="B5318">
        <v>7105</v>
      </c>
      <c r="C5318" s="10">
        <v>710552</v>
      </c>
      <c r="D5318" t="s">
        <v>6669</v>
      </c>
      <c r="E5318" t="s">
        <v>15154</v>
      </c>
      <c r="F5318" t="s">
        <v>15204</v>
      </c>
      <c r="G5318" t="s">
        <v>6672</v>
      </c>
      <c r="H5318" t="s">
        <v>15155</v>
      </c>
      <c r="I5318" t="s">
        <v>15205</v>
      </c>
      <c r="J5318">
        <v>0</v>
      </c>
      <c r="K5318">
        <v>0</v>
      </c>
      <c r="L5318">
        <v>1</v>
      </c>
      <c r="M5318">
        <v>0</v>
      </c>
      <c r="N5318">
        <v>0</v>
      </c>
      <c r="O5318">
        <v>0</v>
      </c>
    </row>
    <row r="5319" spans="1:15">
      <c r="A5319">
        <v>1460</v>
      </c>
      <c r="B5319">
        <v>7105</v>
      </c>
      <c r="C5319" s="10">
        <v>710566</v>
      </c>
      <c r="D5319" t="s">
        <v>6669</v>
      </c>
      <c r="E5319" t="s">
        <v>15154</v>
      </c>
      <c r="F5319" t="s">
        <v>15206</v>
      </c>
      <c r="G5319" t="s">
        <v>6672</v>
      </c>
      <c r="H5319" t="s">
        <v>15155</v>
      </c>
      <c r="I5319" t="s">
        <v>15207</v>
      </c>
      <c r="J5319">
        <v>0</v>
      </c>
      <c r="K5319">
        <v>0</v>
      </c>
      <c r="L5319">
        <v>1</v>
      </c>
      <c r="M5319">
        <v>0</v>
      </c>
      <c r="N5319">
        <v>0</v>
      </c>
      <c r="O5319">
        <v>0</v>
      </c>
    </row>
    <row r="5320" spans="1:15">
      <c r="A5320">
        <v>1460</v>
      </c>
      <c r="B5320">
        <v>7105</v>
      </c>
      <c r="C5320" s="10">
        <v>710551</v>
      </c>
      <c r="D5320" t="s">
        <v>6669</v>
      </c>
      <c r="E5320" t="s">
        <v>15154</v>
      </c>
      <c r="F5320" t="s">
        <v>8616</v>
      </c>
      <c r="G5320" t="s">
        <v>6672</v>
      </c>
      <c r="H5320" t="s">
        <v>15155</v>
      </c>
      <c r="I5320" t="s">
        <v>8585</v>
      </c>
      <c r="J5320">
        <v>0</v>
      </c>
      <c r="K5320">
        <v>0</v>
      </c>
      <c r="L5320">
        <v>1</v>
      </c>
      <c r="M5320">
        <v>0</v>
      </c>
      <c r="N5320">
        <v>0</v>
      </c>
      <c r="O5320">
        <v>0</v>
      </c>
    </row>
    <row r="5321" spans="1:15">
      <c r="A5321">
        <v>1460</v>
      </c>
      <c r="B5321">
        <v>7105</v>
      </c>
      <c r="C5321" s="10">
        <v>710578</v>
      </c>
      <c r="D5321" t="s">
        <v>6669</v>
      </c>
      <c r="E5321" t="s">
        <v>15154</v>
      </c>
      <c r="F5321" t="s">
        <v>15208</v>
      </c>
      <c r="G5321" t="s">
        <v>6672</v>
      </c>
      <c r="H5321" t="s">
        <v>15155</v>
      </c>
      <c r="I5321" t="s">
        <v>15209</v>
      </c>
      <c r="J5321">
        <v>0</v>
      </c>
      <c r="K5321">
        <v>0</v>
      </c>
      <c r="L5321">
        <v>0</v>
      </c>
      <c r="M5321">
        <v>0</v>
      </c>
      <c r="N5321">
        <v>0</v>
      </c>
      <c r="O5321">
        <v>0</v>
      </c>
    </row>
    <row r="5322" spans="1:15">
      <c r="A5322">
        <v>1461</v>
      </c>
      <c r="B5322">
        <v>7107</v>
      </c>
      <c r="C5322" s="10">
        <v>710700</v>
      </c>
      <c r="D5322" t="s">
        <v>6669</v>
      </c>
      <c r="E5322" t="s">
        <v>15210</v>
      </c>
      <c r="F5322" t="s">
        <v>6671</v>
      </c>
      <c r="G5322" t="s">
        <v>6672</v>
      </c>
      <c r="H5322" t="s">
        <v>15211</v>
      </c>
      <c r="I5322" t="s">
        <v>6674</v>
      </c>
      <c r="J5322">
        <v>0</v>
      </c>
      <c r="K5322">
        <v>0</v>
      </c>
      <c r="L5322">
        <v>0</v>
      </c>
      <c r="M5322">
        <v>0</v>
      </c>
      <c r="N5322">
        <v>0</v>
      </c>
      <c r="O5322">
        <v>0</v>
      </c>
    </row>
    <row r="5323" spans="1:15">
      <c r="A5323">
        <v>1461</v>
      </c>
      <c r="B5323">
        <v>7107</v>
      </c>
      <c r="C5323" s="10">
        <v>710770</v>
      </c>
      <c r="D5323" t="s">
        <v>6669</v>
      </c>
      <c r="E5323" t="s">
        <v>15210</v>
      </c>
      <c r="F5323" t="s">
        <v>15212</v>
      </c>
      <c r="G5323" t="s">
        <v>6672</v>
      </c>
      <c r="H5323" t="s">
        <v>15211</v>
      </c>
      <c r="I5323" t="s">
        <v>9530</v>
      </c>
      <c r="J5323">
        <v>0</v>
      </c>
      <c r="K5323">
        <v>0</v>
      </c>
      <c r="L5323">
        <v>0</v>
      </c>
      <c r="M5323">
        <v>0</v>
      </c>
      <c r="N5323">
        <v>0</v>
      </c>
      <c r="O5323">
        <v>0</v>
      </c>
    </row>
    <row r="5324" spans="1:15">
      <c r="A5324">
        <v>1461</v>
      </c>
      <c r="B5324">
        <v>7107</v>
      </c>
      <c r="C5324" s="10">
        <v>710755</v>
      </c>
      <c r="D5324" t="s">
        <v>6669</v>
      </c>
      <c r="E5324" t="s">
        <v>15210</v>
      </c>
      <c r="F5324" t="s">
        <v>7517</v>
      </c>
      <c r="G5324" t="s">
        <v>6672</v>
      </c>
      <c r="H5324" t="s">
        <v>15211</v>
      </c>
      <c r="I5324" t="s">
        <v>7518</v>
      </c>
      <c r="J5324">
        <v>0</v>
      </c>
      <c r="K5324">
        <v>0</v>
      </c>
      <c r="L5324">
        <v>0</v>
      </c>
      <c r="M5324">
        <v>0</v>
      </c>
      <c r="N5324">
        <v>0</v>
      </c>
      <c r="O5324">
        <v>0</v>
      </c>
    </row>
    <row r="5325" spans="1:15">
      <c r="A5325">
        <v>1461</v>
      </c>
      <c r="B5325">
        <v>7107</v>
      </c>
      <c r="C5325" s="10">
        <v>710733</v>
      </c>
      <c r="D5325" t="s">
        <v>6669</v>
      </c>
      <c r="E5325" t="s">
        <v>15210</v>
      </c>
      <c r="F5325" t="s">
        <v>15213</v>
      </c>
      <c r="G5325" t="s">
        <v>6672</v>
      </c>
      <c r="H5325" t="s">
        <v>15211</v>
      </c>
      <c r="I5325" t="s">
        <v>15214</v>
      </c>
      <c r="J5325">
        <v>0</v>
      </c>
      <c r="K5325">
        <v>0</v>
      </c>
      <c r="L5325">
        <v>0</v>
      </c>
      <c r="M5325">
        <v>0</v>
      </c>
      <c r="N5325">
        <v>0</v>
      </c>
      <c r="O5325">
        <v>0</v>
      </c>
    </row>
    <row r="5326" spans="1:15">
      <c r="A5326">
        <v>1461</v>
      </c>
      <c r="B5326">
        <v>7107</v>
      </c>
      <c r="C5326" s="10">
        <v>710762</v>
      </c>
      <c r="D5326" t="s">
        <v>6669</v>
      </c>
      <c r="E5326" t="s">
        <v>15210</v>
      </c>
      <c r="F5326" t="s">
        <v>15158</v>
      </c>
      <c r="G5326" t="s">
        <v>6672</v>
      </c>
      <c r="H5326" t="s">
        <v>15211</v>
      </c>
      <c r="I5326" t="s">
        <v>15159</v>
      </c>
      <c r="J5326">
        <v>0</v>
      </c>
      <c r="K5326">
        <v>0</v>
      </c>
      <c r="L5326">
        <v>0</v>
      </c>
      <c r="M5326">
        <v>0</v>
      </c>
      <c r="N5326">
        <v>0</v>
      </c>
      <c r="O5326">
        <v>0</v>
      </c>
    </row>
    <row r="5327" spans="1:15">
      <c r="A5327">
        <v>1461</v>
      </c>
      <c r="B5327">
        <v>7107</v>
      </c>
      <c r="C5327" s="10">
        <v>710704</v>
      </c>
      <c r="D5327" t="s">
        <v>6669</v>
      </c>
      <c r="E5327" t="s">
        <v>15210</v>
      </c>
      <c r="F5327" t="s">
        <v>15160</v>
      </c>
      <c r="G5327" t="s">
        <v>6672</v>
      </c>
      <c r="H5327" t="s">
        <v>15211</v>
      </c>
      <c r="I5327" t="s">
        <v>15161</v>
      </c>
      <c r="J5327">
        <v>0</v>
      </c>
      <c r="K5327">
        <v>0</v>
      </c>
      <c r="L5327">
        <v>0</v>
      </c>
      <c r="M5327">
        <v>0</v>
      </c>
      <c r="N5327">
        <v>0</v>
      </c>
      <c r="O5327">
        <v>0</v>
      </c>
    </row>
    <row r="5328" spans="1:15">
      <c r="A5328">
        <v>1461</v>
      </c>
      <c r="B5328">
        <v>7107</v>
      </c>
      <c r="C5328" s="10">
        <v>710751</v>
      </c>
      <c r="D5328" t="s">
        <v>6669</v>
      </c>
      <c r="E5328" t="s">
        <v>15210</v>
      </c>
      <c r="F5328" t="s">
        <v>11672</v>
      </c>
      <c r="G5328" t="s">
        <v>6672</v>
      </c>
      <c r="H5328" t="s">
        <v>15211</v>
      </c>
      <c r="I5328" t="s">
        <v>11673</v>
      </c>
      <c r="J5328">
        <v>0</v>
      </c>
      <c r="K5328">
        <v>0</v>
      </c>
      <c r="L5328">
        <v>0</v>
      </c>
      <c r="M5328">
        <v>0</v>
      </c>
      <c r="N5328">
        <v>0</v>
      </c>
      <c r="O5328">
        <v>0</v>
      </c>
    </row>
    <row r="5329" spans="1:15">
      <c r="A5329">
        <v>1461</v>
      </c>
      <c r="B5329">
        <v>7107</v>
      </c>
      <c r="C5329" s="10">
        <v>710734</v>
      </c>
      <c r="D5329" t="s">
        <v>6669</v>
      </c>
      <c r="E5329" t="s">
        <v>15210</v>
      </c>
      <c r="F5329" t="s">
        <v>15215</v>
      </c>
      <c r="G5329" t="s">
        <v>6672</v>
      </c>
      <c r="H5329" t="s">
        <v>15211</v>
      </c>
      <c r="I5329" t="s">
        <v>15216</v>
      </c>
      <c r="J5329">
        <v>0</v>
      </c>
      <c r="K5329">
        <v>0</v>
      </c>
      <c r="L5329">
        <v>0</v>
      </c>
      <c r="M5329">
        <v>0</v>
      </c>
      <c r="N5329">
        <v>0</v>
      </c>
      <c r="O5329">
        <v>0</v>
      </c>
    </row>
    <row r="5330" spans="1:15">
      <c r="A5330">
        <v>1461</v>
      </c>
      <c r="B5330">
        <v>7107</v>
      </c>
      <c r="C5330" s="10">
        <v>710731</v>
      </c>
      <c r="D5330" t="s">
        <v>6669</v>
      </c>
      <c r="E5330" t="s">
        <v>15210</v>
      </c>
      <c r="F5330" t="s">
        <v>15217</v>
      </c>
      <c r="G5330" t="s">
        <v>6672</v>
      </c>
      <c r="H5330" t="s">
        <v>15211</v>
      </c>
      <c r="I5330" t="s">
        <v>15218</v>
      </c>
      <c r="J5330">
        <v>0</v>
      </c>
      <c r="K5330">
        <v>0</v>
      </c>
      <c r="L5330">
        <v>0</v>
      </c>
      <c r="M5330">
        <v>0</v>
      </c>
      <c r="N5330">
        <v>0</v>
      </c>
      <c r="O5330">
        <v>0</v>
      </c>
    </row>
    <row r="5331" spans="1:15">
      <c r="A5331">
        <v>1461</v>
      </c>
      <c r="B5331">
        <v>7107</v>
      </c>
      <c r="C5331" s="10">
        <v>710754</v>
      </c>
      <c r="D5331" t="s">
        <v>6669</v>
      </c>
      <c r="E5331" t="s">
        <v>15210</v>
      </c>
      <c r="F5331" t="s">
        <v>10792</v>
      </c>
      <c r="G5331" t="s">
        <v>6672</v>
      </c>
      <c r="H5331" t="s">
        <v>15211</v>
      </c>
      <c r="I5331" t="s">
        <v>10793</v>
      </c>
      <c r="J5331">
        <v>0</v>
      </c>
      <c r="K5331">
        <v>0</v>
      </c>
      <c r="L5331">
        <v>0</v>
      </c>
      <c r="M5331">
        <v>0</v>
      </c>
      <c r="N5331">
        <v>0</v>
      </c>
      <c r="O5331">
        <v>0</v>
      </c>
    </row>
    <row r="5332" spans="1:15">
      <c r="A5332">
        <v>1461</v>
      </c>
      <c r="B5332">
        <v>7107</v>
      </c>
      <c r="C5332" s="10">
        <v>710732</v>
      </c>
      <c r="D5332" t="s">
        <v>6669</v>
      </c>
      <c r="E5332" t="s">
        <v>15210</v>
      </c>
      <c r="F5332" t="s">
        <v>15219</v>
      </c>
      <c r="G5332" t="s">
        <v>6672</v>
      </c>
      <c r="H5332" t="s">
        <v>15211</v>
      </c>
      <c r="I5332" t="s">
        <v>15220</v>
      </c>
      <c r="J5332">
        <v>0</v>
      </c>
      <c r="K5332">
        <v>0</v>
      </c>
      <c r="L5332">
        <v>0</v>
      </c>
      <c r="M5332">
        <v>0</v>
      </c>
      <c r="N5332">
        <v>0</v>
      </c>
      <c r="O5332">
        <v>0</v>
      </c>
    </row>
    <row r="5333" spans="1:15">
      <c r="A5333">
        <v>1461</v>
      </c>
      <c r="B5333">
        <v>7107</v>
      </c>
      <c r="C5333" s="10">
        <v>710737</v>
      </c>
      <c r="D5333" t="s">
        <v>6669</v>
      </c>
      <c r="E5333" t="s">
        <v>15210</v>
      </c>
      <c r="F5333" t="s">
        <v>15221</v>
      </c>
      <c r="G5333" t="s">
        <v>6672</v>
      </c>
      <c r="H5333" t="s">
        <v>15211</v>
      </c>
      <c r="I5333" t="s">
        <v>15222</v>
      </c>
      <c r="J5333">
        <v>0</v>
      </c>
      <c r="K5333">
        <v>0</v>
      </c>
      <c r="L5333">
        <v>0</v>
      </c>
      <c r="M5333">
        <v>0</v>
      </c>
      <c r="N5333">
        <v>0</v>
      </c>
      <c r="O5333">
        <v>0</v>
      </c>
    </row>
    <row r="5334" spans="1:15">
      <c r="A5334">
        <v>1461</v>
      </c>
      <c r="B5334">
        <v>7107</v>
      </c>
      <c r="C5334" s="10">
        <v>710705</v>
      </c>
      <c r="D5334" t="s">
        <v>6669</v>
      </c>
      <c r="E5334" t="s">
        <v>15210</v>
      </c>
      <c r="F5334" t="s">
        <v>14389</v>
      </c>
      <c r="G5334" t="s">
        <v>6672</v>
      </c>
      <c r="H5334" t="s">
        <v>15211</v>
      </c>
      <c r="I5334" t="s">
        <v>14390</v>
      </c>
      <c r="J5334">
        <v>0</v>
      </c>
      <c r="K5334">
        <v>0</v>
      </c>
      <c r="L5334">
        <v>0</v>
      </c>
      <c r="M5334">
        <v>0</v>
      </c>
      <c r="N5334">
        <v>0</v>
      </c>
      <c r="O5334">
        <v>0</v>
      </c>
    </row>
    <row r="5335" spans="1:15">
      <c r="A5335">
        <v>1461</v>
      </c>
      <c r="B5335">
        <v>7107</v>
      </c>
      <c r="C5335" s="10">
        <v>710706</v>
      </c>
      <c r="D5335" t="s">
        <v>6669</v>
      </c>
      <c r="E5335" t="s">
        <v>15210</v>
      </c>
      <c r="F5335" t="s">
        <v>14393</v>
      </c>
      <c r="G5335" t="s">
        <v>6672</v>
      </c>
      <c r="H5335" t="s">
        <v>15211</v>
      </c>
      <c r="I5335" t="s">
        <v>14394</v>
      </c>
      <c r="J5335">
        <v>0</v>
      </c>
      <c r="K5335">
        <v>0</v>
      </c>
      <c r="L5335">
        <v>0</v>
      </c>
      <c r="M5335">
        <v>0</v>
      </c>
      <c r="N5335">
        <v>0</v>
      </c>
      <c r="O5335">
        <v>0</v>
      </c>
    </row>
    <row r="5336" spans="1:15">
      <c r="A5336">
        <v>1461</v>
      </c>
      <c r="B5336">
        <v>7107</v>
      </c>
      <c r="C5336" s="10">
        <v>710707</v>
      </c>
      <c r="D5336" t="s">
        <v>6669</v>
      </c>
      <c r="E5336" t="s">
        <v>15210</v>
      </c>
      <c r="F5336" t="s">
        <v>14397</v>
      </c>
      <c r="G5336" t="s">
        <v>6672</v>
      </c>
      <c r="H5336" t="s">
        <v>15211</v>
      </c>
      <c r="I5336" t="s">
        <v>14398</v>
      </c>
      <c r="J5336">
        <v>0</v>
      </c>
      <c r="K5336">
        <v>0</v>
      </c>
      <c r="L5336">
        <v>0</v>
      </c>
      <c r="M5336">
        <v>0</v>
      </c>
      <c r="N5336">
        <v>0</v>
      </c>
      <c r="O5336">
        <v>0</v>
      </c>
    </row>
    <row r="5337" spans="1:15">
      <c r="A5337">
        <v>1461</v>
      </c>
      <c r="B5337">
        <v>7107</v>
      </c>
      <c r="C5337" s="10">
        <v>710761</v>
      </c>
      <c r="D5337" t="s">
        <v>6669</v>
      </c>
      <c r="E5337" t="s">
        <v>15210</v>
      </c>
      <c r="F5337" t="s">
        <v>12128</v>
      </c>
      <c r="G5337" t="s">
        <v>6672</v>
      </c>
      <c r="H5337" t="s">
        <v>15211</v>
      </c>
      <c r="I5337" t="s">
        <v>12129</v>
      </c>
      <c r="J5337">
        <v>0</v>
      </c>
      <c r="K5337">
        <v>0</v>
      </c>
      <c r="L5337">
        <v>0</v>
      </c>
      <c r="M5337">
        <v>0</v>
      </c>
      <c r="N5337">
        <v>0</v>
      </c>
      <c r="O5337">
        <v>0</v>
      </c>
    </row>
    <row r="5338" spans="1:15">
      <c r="A5338">
        <v>1461</v>
      </c>
      <c r="B5338">
        <v>7107</v>
      </c>
      <c r="C5338" s="10">
        <v>710735</v>
      </c>
      <c r="D5338" t="s">
        <v>6669</v>
      </c>
      <c r="E5338" t="s">
        <v>15210</v>
      </c>
      <c r="F5338" t="s">
        <v>11742</v>
      </c>
      <c r="G5338" t="s">
        <v>6672</v>
      </c>
      <c r="H5338" t="s">
        <v>15211</v>
      </c>
      <c r="I5338" t="s">
        <v>11743</v>
      </c>
      <c r="J5338">
        <v>0</v>
      </c>
      <c r="K5338">
        <v>0</v>
      </c>
      <c r="L5338">
        <v>0</v>
      </c>
      <c r="M5338">
        <v>0</v>
      </c>
      <c r="N5338">
        <v>0</v>
      </c>
      <c r="O5338">
        <v>0</v>
      </c>
    </row>
    <row r="5339" spans="1:15">
      <c r="A5339">
        <v>1461</v>
      </c>
      <c r="B5339">
        <v>7107</v>
      </c>
      <c r="C5339" s="10">
        <v>710771</v>
      </c>
      <c r="D5339" t="s">
        <v>6669</v>
      </c>
      <c r="E5339" t="s">
        <v>15210</v>
      </c>
      <c r="F5339" t="s">
        <v>14433</v>
      </c>
      <c r="G5339" t="s">
        <v>6672</v>
      </c>
      <c r="H5339" t="s">
        <v>15211</v>
      </c>
      <c r="I5339" t="s">
        <v>14434</v>
      </c>
      <c r="J5339">
        <v>0</v>
      </c>
      <c r="K5339">
        <v>0</v>
      </c>
      <c r="L5339">
        <v>0</v>
      </c>
      <c r="M5339">
        <v>0</v>
      </c>
      <c r="N5339">
        <v>0</v>
      </c>
      <c r="O5339">
        <v>0</v>
      </c>
    </row>
    <row r="5340" spans="1:15">
      <c r="A5340">
        <v>1461</v>
      </c>
      <c r="B5340">
        <v>7107</v>
      </c>
      <c r="C5340" s="10">
        <v>710772</v>
      </c>
      <c r="D5340" t="s">
        <v>6669</v>
      </c>
      <c r="E5340" t="s">
        <v>15210</v>
      </c>
      <c r="F5340" t="s">
        <v>14437</v>
      </c>
      <c r="G5340" t="s">
        <v>6672</v>
      </c>
      <c r="H5340" t="s">
        <v>15211</v>
      </c>
      <c r="I5340" t="s">
        <v>14438</v>
      </c>
      <c r="J5340">
        <v>0</v>
      </c>
      <c r="K5340">
        <v>0</v>
      </c>
      <c r="L5340">
        <v>0</v>
      </c>
      <c r="M5340">
        <v>0</v>
      </c>
      <c r="N5340">
        <v>0</v>
      </c>
      <c r="O5340">
        <v>0</v>
      </c>
    </row>
    <row r="5341" spans="1:15">
      <c r="A5341">
        <v>1461</v>
      </c>
      <c r="B5341">
        <v>7107</v>
      </c>
      <c r="C5341" s="10">
        <v>710773</v>
      </c>
      <c r="D5341" t="s">
        <v>6669</v>
      </c>
      <c r="E5341" t="s">
        <v>15210</v>
      </c>
      <c r="F5341" t="s">
        <v>14441</v>
      </c>
      <c r="G5341" t="s">
        <v>6672</v>
      </c>
      <c r="H5341" t="s">
        <v>15211</v>
      </c>
      <c r="I5341" t="s">
        <v>14442</v>
      </c>
      <c r="J5341">
        <v>0</v>
      </c>
      <c r="K5341">
        <v>0</v>
      </c>
      <c r="L5341">
        <v>0</v>
      </c>
      <c r="M5341">
        <v>0</v>
      </c>
      <c r="N5341">
        <v>0</v>
      </c>
      <c r="O5341">
        <v>0</v>
      </c>
    </row>
    <row r="5342" spans="1:15">
      <c r="A5342">
        <v>1461</v>
      </c>
      <c r="B5342">
        <v>7107</v>
      </c>
      <c r="C5342" s="10">
        <v>710774</v>
      </c>
      <c r="D5342" t="s">
        <v>6669</v>
      </c>
      <c r="E5342" t="s">
        <v>15210</v>
      </c>
      <c r="F5342" t="s">
        <v>14445</v>
      </c>
      <c r="G5342" t="s">
        <v>6672</v>
      </c>
      <c r="H5342" t="s">
        <v>15211</v>
      </c>
      <c r="I5342" t="s">
        <v>14446</v>
      </c>
      <c r="J5342">
        <v>0</v>
      </c>
      <c r="K5342">
        <v>0</v>
      </c>
      <c r="L5342">
        <v>0</v>
      </c>
      <c r="M5342">
        <v>0</v>
      </c>
      <c r="N5342">
        <v>0</v>
      </c>
      <c r="O5342">
        <v>0</v>
      </c>
    </row>
    <row r="5343" spans="1:15">
      <c r="A5343">
        <v>1461</v>
      </c>
      <c r="B5343">
        <v>7107</v>
      </c>
      <c r="C5343" s="10">
        <v>710775</v>
      </c>
      <c r="D5343" t="s">
        <v>6669</v>
      </c>
      <c r="E5343" t="s">
        <v>15210</v>
      </c>
      <c r="F5343" t="s">
        <v>14449</v>
      </c>
      <c r="G5343" t="s">
        <v>6672</v>
      </c>
      <c r="H5343" t="s">
        <v>15211</v>
      </c>
      <c r="I5343" t="s">
        <v>14450</v>
      </c>
      <c r="J5343">
        <v>0</v>
      </c>
      <c r="K5343">
        <v>0</v>
      </c>
      <c r="L5343">
        <v>0</v>
      </c>
      <c r="M5343">
        <v>0</v>
      </c>
      <c r="N5343">
        <v>0</v>
      </c>
      <c r="O5343">
        <v>0</v>
      </c>
    </row>
    <row r="5344" spans="1:15">
      <c r="A5344">
        <v>1461</v>
      </c>
      <c r="B5344">
        <v>7107</v>
      </c>
      <c r="C5344" s="10">
        <v>710776</v>
      </c>
      <c r="D5344" t="s">
        <v>6669</v>
      </c>
      <c r="E5344" t="s">
        <v>15210</v>
      </c>
      <c r="F5344" t="s">
        <v>14453</v>
      </c>
      <c r="G5344" t="s">
        <v>6672</v>
      </c>
      <c r="H5344" t="s">
        <v>15211</v>
      </c>
      <c r="I5344" t="s">
        <v>14454</v>
      </c>
      <c r="J5344">
        <v>0</v>
      </c>
      <c r="K5344">
        <v>0</v>
      </c>
      <c r="L5344">
        <v>0</v>
      </c>
      <c r="M5344">
        <v>0</v>
      </c>
      <c r="N5344">
        <v>0</v>
      </c>
      <c r="O5344">
        <v>0</v>
      </c>
    </row>
    <row r="5345" spans="1:15">
      <c r="A5345">
        <v>1461</v>
      </c>
      <c r="B5345">
        <v>7107</v>
      </c>
      <c r="C5345" s="10">
        <v>710777</v>
      </c>
      <c r="D5345" t="s">
        <v>6669</v>
      </c>
      <c r="E5345" t="s">
        <v>15210</v>
      </c>
      <c r="F5345" t="s">
        <v>14457</v>
      </c>
      <c r="G5345" t="s">
        <v>6672</v>
      </c>
      <c r="H5345" t="s">
        <v>15211</v>
      </c>
      <c r="I5345" t="s">
        <v>14458</v>
      </c>
      <c r="J5345">
        <v>0</v>
      </c>
      <c r="K5345">
        <v>0</v>
      </c>
      <c r="L5345">
        <v>0</v>
      </c>
      <c r="M5345">
        <v>0</v>
      </c>
      <c r="N5345">
        <v>0</v>
      </c>
      <c r="O5345">
        <v>0</v>
      </c>
    </row>
    <row r="5346" spans="1:15">
      <c r="A5346">
        <v>1461</v>
      </c>
      <c r="B5346">
        <v>7107</v>
      </c>
      <c r="C5346" s="10">
        <v>710778</v>
      </c>
      <c r="D5346" t="s">
        <v>6669</v>
      </c>
      <c r="E5346" t="s">
        <v>15210</v>
      </c>
      <c r="F5346" t="s">
        <v>14461</v>
      </c>
      <c r="G5346" t="s">
        <v>6672</v>
      </c>
      <c r="H5346" t="s">
        <v>15211</v>
      </c>
      <c r="I5346" t="s">
        <v>14462</v>
      </c>
      <c r="J5346">
        <v>0</v>
      </c>
      <c r="K5346">
        <v>0</v>
      </c>
      <c r="L5346">
        <v>0</v>
      </c>
      <c r="M5346">
        <v>0</v>
      </c>
      <c r="N5346">
        <v>0</v>
      </c>
      <c r="O5346">
        <v>0</v>
      </c>
    </row>
    <row r="5347" spans="1:15">
      <c r="A5347">
        <v>1461</v>
      </c>
      <c r="B5347">
        <v>7107</v>
      </c>
      <c r="C5347" s="10">
        <v>710779</v>
      </c>
      <c r="D5347" t="s">
        <v>6669</v>
      </c>
      <c r="E5347" t="s">
        <v>15210</v>
      </c>
      <c r="F5347" t="s">
        <v>14465</v>
      </c>
      <c r="G5347" t="s">
        <v>6672</v>
      </c>
      <c r="H5347" t="s">
        <v>15211</v>
      </c>
      <c r="I5347" t="s">
        <v>14466</v>
      </c>
      <c r="J5347">
        <v>0</v>
      </c>
      <c r="K5347">
        <v>0</v>
      </c>
      <c r="L5347">
        <v>0</v>
      </c>
      <c r="M5347">
        <v>0</v>
      </c>
      <c r="N5347">
        <v>0</v>
      </c>
      <c r="O5347">
        <v>0</v>
      </c>
    </row>
    <row r="5348" spans="1:15">
      <c r="A5348">
        <v>1461</v>
      </c>
      <c r="B5348">
        <v>7107</v>
      </c>
      <c r="C5348" s="10">
        <v>710780</v>
      </c>
      <c r="D5348" t="s">
        <v>6669</v>
      </c>
      <c r="E5348" t="s">
        <v>15210</v>
      </c>
      <c r="F5348" t="s">
        <v>14469</v>
      </c>
      <c r="G5348" t="s">
        <v>6672</v>
      </c>
      <c r="H5348" t="s">
        <v>15211</v>
      </c>
      <c r="I5348" t="s">
        <v>14470</v>
      </c>
      <c r="J5348">
        <v>0</v>
      </c>
      <c r="K5348">
        <v>0</v>
      </c>
      <c r="L5348">
        <v>0</v>
      </c>
      <c r="M5348">
        <v>0</v>
      </c>
      <c r="N5348">
        <v>0</v>
      </c>
      <c r="O5348">
        <v>0</v>
      </c>
    </row>
    <row r="5349" spans="1:15">
      <c r="A5349">
        <v>1461</v>
      </c>
      <c r="B5349">
        <v>7107</v>
      </c>
      <c r="C5349" s="10">
        <v>710781</v>
      </c>
      <c r="D5349" t="s">
        <v>6669</v>
      </c>
      <c r="E5349" t="s">
        <v>15210</v>
      </c>
      <c r="F5349" t="s">
        <v>14473</v>
      </c>
      <c r="G5349" t="s">
        <v>6672</v>
      </c>
      <c r="H5349" t="s">
        <v>15211</v>
      </c>
      <c r="I5349" t="s">
        <v>14474</v>
      </c>
      <c r="J5349">
        <v>0</v>
      </c>
      <c r="K5349">
        <v>0</v>
      </c>
      <c r="L5349">
        <v>0</v>
      </c>
      <c r="M5349">
        <v>0</v>
      </c>
      <c r="N5349">
        <v>0</v>
      </c>
      <c r="O5349">
        <v>0</v>
      </c>
    </row>
    <row r="5350" spans="1:15">
      <c r="A5350">
        <v>1461</v>
      </c>
      <c r="B5350">
        <v>7107</v>
      </c>
      <c r="C5350" s="10">
        <v>710726</v>
      </c>
      <c r="D5350" t="s">
        <v>6669</v>
      </c>
      <c r="E5350" t="s">
        <v>15210</v>
      </c>
      <c r="F5350" t="s">
        <v>9492</v>
      </c>
      <c r="G5350" t="s">
        <v>6672</v>
      </c>
      <c r="H5350" t="s">
        <v>15211</v>
      </c>
      <c r="I5350" t="s">
        <v>9493</v>
      </c>
      <c r="J5350">
        <v>0</v>
      </c>
      <c r="K5350">
        <v>0</v>
      </c>
      <c r="L5350">
        <v>0</v>
      </c>
      <c r="M5350">
        <v>0</v>
      </c>
      <c r="N5350">
        <v>0</v>
      </c>
      <c r="O5350">
        <v>0</v>
      </c>
    </row>
    <row r="5351" spans="1:15">
      <c r="A5351">
        <v>1461</v>
      </c>
      <c r="B5351">
        <v>7107</v>
      </c>
      <c r="C5351" s="10">
        <v>710742</v>
      </c>
      <c r="D5351" t="s">
        <v>6669</v>
      </c>
      <c r="E5351" t="s">
        <v>15210</v>
      </c>
      <c r="F5351" t="s">
        <v>15223</v>
      </c>
      <c r="G5351" t="s">
        <v>6672</v>
      </c>
      <c r="H5351" t="s">
        <v>15211</v>
      </c>
      <c r="I5351" t="s">
        <v>15224</v>
      </c>
      <c r="J5351">
        <v>0</v>
      </c>
      <c r="K5351">
        <v>0</v>
      </c>
      <c r="L5351">
        <v>0</v>
      </c>
      <c r="M5351">
        <v>0</v>
      </c>
      <c r="N5351">
        <v>0</v>
      </c>
      <c r="O5351">
        <v>0</v>
      </c>
    </row>
    <row r="5352" spans="1:15">
      <c r="A5352">
        <v>1461</v>
      </c>
      <c r="B5352">
        <v>7107</v>
      </c>
      <c r="C5352" s="10">
        <v>710711</v>
      </c>
      <c r="D5352" t="s">
        <v>6669</v>
      </c>
      <c r="E5352" t="s">
        <v>15210</v>
      </c>
      <c r="F5352" t="s">
        <v>15225</v>
      </c>
      <c r="G5352" t="s">
        <v>6672</v>
      </c>
      <c r="H5352" t="s">
        <v>15211</v>
      </c>
      <c r="I5352" t="s">
        <v>15226</v>
      </c>
      <c r="J5352">
        <v>0</v>
      </c>
      <c r="K5352">
        <v>0</v>
      </c>
      <c r="L5352">
        <v>0</v>
      </c>
      <c r="M5352">
        <v>0</v>
      </c>
      <c r="N5352">
        <v>0</v>
      </c>
      <c r="O5352">
        <v>0</v>
      </c>
    </row>
    <row r="5353" spans="1:15">
      <c r="A5353">
        <v>1461</v>
      </c>
      <c r="B5353">
        <v>7107</v>
      </c>
      <c r="C5353" s="10">
        <v>710753</v>
      </c>
      <c r="D5353" t="s">
        <v>6669</v>
      </c>
      <c r="E5353" t="s">
        <v>15210</v>
      </c>
      <c r="F5353" t="s">
        <v>10087</v>
      </c>
      <c r="G5353" t="s">
        <v>6672</v>
      </c>
      <c r="H5353" t="s">
        <v>15211</v>
      </c>
      <c r="I5353" t="s">
        <v>10088</v>
      </c>
      <c r="J5353">
        <v>0</v>
      </c>
      <c r="K5353">
        <v>0</v>
      </c>
      <c r="L5353">
        <v>0</v>
      </c>
      <c r="M5353">
        <v>0</v>
      </c>
      <c r="N5353">
        <v>0</v>
      </c>
      <c r="O5353">
        <v>0</v>
      </c>
    </row>
    <row r="5354" spans="1:15">
      <c r="A5354">
        <v>1461</v>
      </c>
      <c r="B5354">
        <v>7107</v>
      </c>
      <c r="C5354" s="10">
        <v>710714</v>
      </c>
      <c r="D5354" t="s">
        <v>6669</v>
      </c>
      <c r="E5354" t="s">
        <v>15210</v>
      </c>
      <c r="F5354" t="s">
        <v>15204</v>
      </c>
      <c r="G5354" t="s">
        <v>6672</v>
      </c>
      <c r="H5354" t="s">
        <v>15211</v>
      </c>
      <c r="I5354" t="s">
        <v>15205</v>
      </c>
      <c r="J5354">
        <v>0</v>
      </c>
      <c r="K5354">
        <v>0</v>
      </c>
      <c r="L5354">
        <v>0</v>
      </c>
      <c r="M5354">
        <v>0</v>
      </c>
      <c r="N5354">
        <v>0</v>
      </c>
      <c r="O5354">
        <v>0</v>
      </c>
    </row>
    <row r="5355" spans="1:15">
      <c r="A5355">
        <v>1461</v>
      </c>
      <c r="B5355">
        <v>7107</v>
      </c>
      <c r="C5355" s="10">
        <v>710752</v>
      </c>
      <c r="D5355" t="s">
        <v>6669</v>
      </c>
      <c r="E5355" t="s">
        <v>15210</v>
      </c>
      <c r="F5355" t="s">
        <v>8616</v>
      </c>
      <c r="G5355" t="s">
        <v>6672</v>
      </c>
      <c r="H5355" t="s">
        <v>15211</v>
      </c>
      <c r="I5355" t="s">
        <v>8585</v>
      </c>
      <c r="J5355">
        <v>0</v>
      </c>
      <c r="K5355">
        <v>0</v>
      </c>
      <c r="L5355">
        <v>0</v>
      </c>
      <c r="M5355">
        <v>0</v>
      </c>
      <c r="N5355">
        <v>0</v>
      </c>
      <c r="O5355">
        <v>0</v>
      </c>
    </row>
    <row r="5356" spans="1:15">
      <c r="A5356">
        <v>1461</v>
      </c>
      <c r="B5356">
        <v>7107</v>
      </c>
      <c r="C5356" s="10">
        <v>710736</v>
      </c>
      <c r="D5356" t="s">
        <v>6669</v>
      </c>
      <c r="E5356" t="s">
        <v>15210</v>
      </c>
      <c r="F5356" t="s">
        <v>15227</v>
      </c>
      <c r="G5356" t="s">
        <v>6672</v>
      </c>
      <c r="H5356" t="s">
        <v>15211</v>
      </c>
      <c r="I5356" t="s">
        <v>15228</v>
      </c>
      <c r="J5356">
        <v>0</v>
      </c>
      <c r="K5356">
        <v>0</v>
      </c>
      <c r="L5356">
        <v>0</v>
      </c>
      <c r="M5356">
        <v>0</v>
      </c>
      <c r="N5356">
        <v>0</v>
      </c>
      <c r="O5356">
        <v>0</v>
      </c>
    </row>
    <row r="5357" spans="1:15">
      <c r="A5357">
        <v>1462</v>
      </c>
      <c r="B5357">
        <v>7924</v>
      </c>
      <c r="C5357" s="10">
        <v>792400</v>
      </c>
      <c r="D5357" t="s">
        <v>6669</v>
      </c>
      <c r="E5357" t="s">
        <v>15229</v>
      </c>
      <c r="F5357" t="s">
        <v>6671</v>
      </c>
      <c r="G5357" t="s">
        <v>6672</v>
      </c>
      <c r="H5357" t="s">
        <v>15230</v>
      </c>
      <c r="I5357" t="s">
        <v>6674</v>
      </c>
      <c r="J5357">
        <v>0</v>
      </c>
      <c r="K5357">
        <v>0</v>
      </c>
      <c r="L5357">
        <v>0</v>
      </c>
      <c r="M5357">
        <v>0</v>
      </c>
      <c r="N5357">
        <v>0</v>
      </c>
      <c r="O5357">
        <v>0</v>
      </c>
    </row>
    <row r="5358" spans="1:15">
      <c r="A5358">
        <v>1462</v>
      </c>
      <c r="B5358">
        <v>7924</v>
      </c>
      <c r="C5358" s="10">
        <v>792403</v>
      </c>
      <c r="D5358" t="s">
        <v>6669</v>
      </c>
      <c r="E5358" t="s">
        <v>15229</v>
      </c>
      <c r="F5358" t="s">
        <v>15231</v>
      </c>
      <c r="G5358" t="s">
        <v>6672</v>
      </c>
      <c r="H5358" t="s">
        <v>15230</v>
      </c>
      <c r="I5358" t="s">
        <v>15232</v>
      </c>
      <c r="J5358">
        <v>1</v>
      </c>
      <c r="K5358">
        <v>0</v>
      </c>
      <c r="L5358">
        <v>0</v>
      </c>
      <c r="M5358">
        <v>1</v>
      </c>
      <c r="N5358">
        <v>0</v>
      </c>
      <c r="O5358">
        <v>0</v>
      </c>
    </row>
    <row r="5359" spans="1:15">
      <c r="A5359">
        <v>1462</v>
      </c>
      <c r="B5359">
        <v>7924</v>
      </c>
      <c r="C5359" s="10">
        <v>792404</v>
      </c>
      <c r="D5359" t="s">
        <v>6669</v>
      </c>
      <c r="E5359" t="s">
        <v>15229</v>
      </c>
      <c r="F5359" t="s">
        <v>15233</v>
      </c>
      <c r="G5359" t="s">
        <v>6672</v>
      </c>
      <c r="H5359" t="s">
        <v>15230</v>
      </c>
      <c r="I5359" t="s">
        <v>15234</v>
      </c>
      <c r="J5359">
        <v>1</v>
      </c>
      <c r="K5359">
        <v>0</v>
      </c>
      <c r="L5359">
        <v>0</v>
      </c>
      <c r="M5359">
        <v>1</v>
      </c>
      <c r="N5359">
        <v>0</v>
      </c>
      <c r="O5359">
        <v>0</v>
      </c>
    </row>
    <row r="5360" spans="1:15">
      <c r="A5360">
        <v>1462</v>
      </c>
      <c r="B5360">
        <v>7924</v>
      </c>
      <c r="C5360" s="10">
        <v>792403</v>
      </c>
      <c r="D5360" t="s">
        <v>6669</v>
      </c>
      <c r="E5360" t="s">
        <v>15229</v>
      </c>
      <c r="F5360" t="s">
        <v>15235</v>
      </c>
      <c r="G5360" t="s">
        <v>6672</v>
      </c>
      <c r="H5360" t="s">
        <v>15230</v>
      </c>
      <c r="I5360" t="s">
        <v>15236</v>
      </c>
      <c r="J5360">
        <v>1</v>
      </c>
      <c r="K5360">
        <v>0</v>
      </c>
      <c r="L5360">
        <v>0</v>
      </c>
      <c r="M5360">
        <v>1</v>
      </c>
      <c r="N5360">
        <v>0</v>
      </c>
      <c r="O5360">
        <v>0</v>
      </c>
    </row>
    <row r="5361" spans="1:15">
      <c r="A5361">
        <v>1462</v>
      </c>
      <c r="B5361">
        <v>7924</v>
      </c>
      <c r="C5361" s="10">
        <v>792403</v>
      </c>
      <c r="D5361" t="s">
        <v>6669</v>
      </c>
      <c r="E5361" t="s">
        <v>15229</v>
      </c>
      <c r="F5361" t="s">
        <v>15237</v>
      </c>
      <c r="G5361" t="s">
        <v>6672</v>
      </c>
      <c r="H5361" t="s">
        <v>15230</v>
      </c>
      <c r="I5361" t="s">
        <v>15238</v>
      </c>
      <c r="J5361">
        <v>1</v>
      </c>
      <c r="K5361">
        <v>0</v>
      </c>
      <c r="L5361">
        <v>0</v>
      </c>
      <c r="M5361">
        <v>1</v>
      </c>
      <c r="N5361">
        <v>0</v>
      </c>
      <c r="O5361">
        <v>0</v>
      </c>
    </row>
    <row r="5362" spans="1:15">
      <c r="A5362">
        <v>1462</v>
      </c>
      <c r="B5362">
        <v>7924</v>
      </c>
      <c r="C5362" s="10">
        <v>792401</v>
      </c>
      <c r="D5362" t="s">
        <v>6669</v>
      </c>
      <c r="E5362" t="s">
        <v>15229</v>
      </c>
      <c r="F5362" t="s">
        <v>15239</v>
      </c>
      <c r="G5362" t="s">
        <v>6672</v>
      </c>
      <c r="H5362" t="s">
        <v>15230</v>
      </c>
      <c r="I5362" t="s">
        <v>15240</v>
      </c>
      <c r="J5362">
        <v>1</v>
      </c>
      <c r="K5362">
        <v>0</v>
      </c>
      <c r="L5362">
        <v>0</v>
      </c>
      <c r="M5362">
        <v>1</v>
      </c>
      <c r="N5362">
        <v>0</v>
      </c>
      <c r="O5362">
        <v>0</v>
      </c>
    </row>
    <row r="5363" spans="1:15">
      <c r="A5363">
        <v>1462</v>
      </c>
      <c r="B5363">
        <v>7924</v>
      </c>
      <c r="C5363" s="10">
        <v>792401</v>
      </c>
      <c r="D5363" t="s">
        <v>6669</v>
      </c>
      <c r="E5363" t="s">
        <v>15229</v>
      </c>
      <c r="F5363" t="s">
        <v>15241</v>
      </c>
      <c r="G5363" t="s">
        <v>6672</v>
      </c>
      <c r="H5363" t="s">
        <v>15230</v>
      </c>
      <c r="I5363" t="s">
        <v>15242</v>
      </c>
      <c r="J5363">
        <v>1</v>
      </c>
      <c r="K5363">
        <v>0</v>
      </c>
      <c r="L5363">
        <v>0</v>
      </c>
      <c r="M5363">
        <v>1</v>
      </c>
      <c r="N5363">
        <v>0</v>
      </c>
      <c r="O5363">
        <v>0</v>
      </c>
    </row>
    <row r="5364" spans="1:15">
      <c r="A5364">
        <v>1462</v>
      </c>
      <c r="B5364">
        <v>7924</v>
      </c>
      <c r="C5364" s="10">
        <v>792404</v>
      </c>
      <c r="D5364" t="s">
        <v>6669</v>
      </c>
      <c r="E5364" t="s">
        <v>15229</v>
      </c>
      <c r="F5364" t="s">
        <v>15243</v>
      </c>
      <c r="G5364" t="s">
        <v>6672</v>
      </c>
      <c r="H5364" t="s">
        <v>15230</v>
      </c>
      <c r="I5364" t="s">
        <v>15244</v>
      </c>
      <c r="J5364">
        <v>1</v>
      </c>
      <c r="K5364">
        <v>0</v>
      </c>
      <c r="L5364">
        <v>0</v>
      </c>
      <c r="M5364">
        <v>1</v>
      </c>
      <c r="N5364">
        <v>0</v>
      </c>
      <c r="O5364">
        <v>0</v>
      </c>
    </row>
    <row r="5365" spans="1:15">
      <c r="A5365">
        <v>1462</v>
      </c>
      <c r="B5365">
        <v>7924</v>
      </c>
      <c r="C5365" s="10">
        <v>792401</v>
      </c>
      <c r="D5365" t="s">
        <v>6669</v>
      </c>
      <c r="E5365" t="s">
        <v>15229</v>
      </c>
      <c r="F5365" t="s">
        <v>15245</v>
      </c>
      <c r="G5365" t="s">
        <v>6672</v>
      </c>
      <c r="H5365" t="s">
        <v>15230</v>
      </c>
      <c r="I5365" t="s">
        <v>15246</v>
      </c>
      <c r="J5365">
        <v>1</v>
      </c>
      <c r="K5365">
        <v>0</v>
      </c>
      <c r="L5365">
        <v>0</v>
      </c>
      <c r="M5365">
        <v>1</v>
      </c>
      <c r="N5365">
        <v>0</v>
      </c>
      <c r="O5365">
        <v>0</v>
      </c>
    </row>
    <row r="5366" spans="1:15">
      <c r="A5366">
        <v>1462</v>
      </c>
      <c r="B5366">
        <v>7924</v>
      </c>
      <c r="C5366" s="10">
        <v>792401</v>
      </c>
      <c r="D5366" t="s">
        <v>6669</v>
      </c>
      <c r="E5366" t="s">
        <v>15229</v>
      </c>
      <c r="F5366" t="s">
        <v>15247</v>
      </c>
      <c r="G5366" t="s">
        <v>6672</v>
      </c>
      <c r="H5366" t="s">
        <v>15230</v>
      </c>
      <c r="I5366" t="s">
        <v>15248</v>
      </c>
      <c r="J5366">
        <v>1</v>
      </c>
      <c r="K5366">
        <v>0</v>
      </c>
      <c r="L5366">
        <v>0</v>
      </c>
      <c r="M5366">
        <v>1</v>
      </c>
      <c r="N5366">
        <v>0</v>
      </c>
      <c r="O5366">
        <v>0</v>
      </c>
    </row>
    <row r="5367" spans="1:15">
      <c r="A5367">
        <v>1462</v>
      </c>
      <c r="B5367">
        <v>7924</v>
      </c>
      <c r="C5367" s="10">
        <v>792404</v>
      </c>
      <c r="D5367" t="s">
        <v>6669</v>
      </c>
      <c r="E5367" t="s">
        <v>15229</v>
      </c>
      <c r="F5367" t="s">
        <v>15249</v>
      </c>
      <c r="G5367" t="s">
        <v>6672</v>
      </c>
      <c r="H5367" t="s">
        <v>15230</v>
      </c>
      <c r="I5367" t="s">
        <v>15250</v>
      </c>
      <c r="J5367">
        <v>1</v>
      </c>
      <c r="K5367">
        <v>0</v>
      </c>
      <c r="L5367">
        <v>0</v>
      </c>
      <c r="M5367">
        <v>1</v>
      </c>
      <c r="N5367">
        <v>0</v>
      </c>
      <c r="O5367">
        <v>0</v>
      </c>
    </row>
    <row r="5368" spans="1:15">
      <c r="A5368">
        <v>1462</v>
      </c>
      <c r="B5368">
        <v>7924</v>
      </c>
      <c r="C5368" s="10">
        <v>792402</v>
      </c>
      <c r="D5368" t="s">
        <v>6669</v>
      </c>
      <c r="E5368" t="s">
        <v>15229</v>
      </c>
      <c r="F5368" t="s">
        <v>15251</v>
      </c>
      <c r="G5368" t="s">
        <v>6672</v>
      </c>
      <c r="H5368" t="s">
        <v>15230</v>
      </c>
      <c r="I5368" t="s">
        <v>15252</v>
      </c>
      <c r="J5368">
        <v>1</v>
      </c>
      <c r="K5368">
        <v>0</v>
      </c>
      <c r="L5368">
        <v>0</v>
      </c>
      <c r="M5368">
        <v>0</v>
      </c>
      <c r="N5368">
        <v>0</v>
      </c>
      <c r="O5368">
        <v>0</v>
      </c>
    </row>
    <row r="5369" spans="1:15">
      <c r="A5369">
        <v>1462</v>
      </c>
      <c r="B5369">
        <v>7924</v>
      </c>
      <c r="C5369" s="10">
        <v>792403</v>
      </c>
      <c r="D5369" t="s">
        <v>6669</v>
      </c>
      <c r="E5369" t="s">
        <v>15229</v>
      </c>
      <c r="F5369" t="s">
        <v>15253</v>
      </c>
      <c r="G5369" t="s">
        <v>6672</v>
      </c>
      <c r="H5369" t="s">
        <v>15230</v>
      </c>
      <c r="I5369" t="s">
        <v>15254</v>
      </c>
      <c r="J5369">
        <v>1</v>
      </c>
      <c r="K5369">
        <v>0</v>
      </c>
      <c r="L5369">
        <v>0</v>
      </c>
      <c r="M5369">
        <v>1</v>
      </c>
      <c r="N5369">
        <v>0</v>
      </c>
      <c r="O5369">
        <v>0</v>
      </c>
    </row>
    <row r="5370" spans="1:15">
      <c r="A5370">
        <v>1462</v>
      </c>
      <c r="B5370">
        <v>7924</v>
      </c>
      <c r="C5370" s="10">
        <v>792403</v>
      </c>
      <c r="D5370" t="s">
        <v>6669</v>
      </c>
      <c r="E5370" t="s">
        <v>15229</v>
      </c>
      <c r="F5370" t="s">
        <v>15255</v>
      </c>
      <c r="G5370" t="s">
        <v>6672</v>
      </c>
      <c r="H5370" t="s">
        <v>15230</v>
      </c>
      <c r="I5370" t="s">
        <v>15256</v>
      </c>
      <c r="J5370">
        <v>1</v>
      </c>
      <c r="K5370">
        <v>0</v>
      </c>
      <c r="L5370">
        <v>0</v>
      </c>
      <c r="M5370">
        <v>1</v>
      </c>
      <c r="N5370">
        <v>0</v>
      </c>
      <c r="O5370">
        <v>0</v>
      </c>
    </row>
    <row r="5371" spans="1:15">
      <c r="A5371">
        <v>1462</v>
      </c>
      <c r="B5371">
        <v>7925</v>
      </c>
      <c r="C5371" s="10">
        <v>792551</v>
      </c>
      <c r="D5371" t="s">
        <v>6669</v>
      </c>
      <c r="E5371" t="s">
        <v>15229</v>
      </c>
      <c r="F5371" t="s">
        <v>14260</v>
      </c>
      <c r="G5371" t="s">
        <v>6672</v>
      </c>
      <c r="H5371" t="s">
        <v>15230</v>
      </c>
      <c r="I5371" t="s">
        <v>14261</v>
      </c>
      <c r="J5371">
        <v>0</v>
      </c>
      <c r="K5371">
        <v>0</v>
      </c>
      <c r="L5371">
        <v>0</v>
      </c>
      <c r="M5371">
        <v>0</v>
      </c>
      <c r="N5371">
        <v>0</v>
      </c>
      <c r="O5371">
        <v>0</v>
      </c>
    </row>
    <row r="5372" spans="1:15">
      <c r="A5372">
        <v>1462</v>
      </c>
      <c r="B5372">
        <v>7921</v>
      </c>
      <c r="C5372" s="10">
        <v>792131</v>
      </c>
      <c r="D5372" t="s">
        <v>6669</v>
      </c>
      <c r="E5372" t="s">
        <v>15229</v>
      </c>
      <c r="F5372" t="s">
        <v>14049</v>
      </c>
      <c r="G5372" t="s">
        <v>6672</v>
      </c>
      <c r="H5372" t="s">
        <v>15230</v>
      </c>
      <c r="I5372" t="s">
        <v>14050</v>
      </c>
      <c r="J5372">
        <v>0</v>
      </c>
      <c r="K5372">
        <v>0</v>
      </c>
      <c r="L5372">
        <v>0</v>
      </c>
      <c r="M5372">
        <v>0</v>
      </c>
      <c r="N5372">
        <v>0</v>
      </c>
      <c r="O5372">
        <v>0</v>
      </c>
    </row>
    <row r="5373" spans="1:15">
      <c r="A5373">
        <v>1462</v>
      </c>
      <c r="B5373">
        <v>7925</v>
      </c>
      <c r="C5373" s="10">
        <v>792552</v>
      </c>
      <c r="D5373" t="s">
        <v>6669</v>
      </c>
      <c r="E5373" t="s">
        <v>15229</v>
      </c>
      <c r="F5373" t="s">
        <v>15257</v>
      </c>
      <c r="G5373" t="s">
        <v>6672</v>
      </c>
      <c r="H5373" t="s">
        <v>15230</v>
      </c>
      <c r="I5373" t="s">
        <v>15258</v>
      </c>
      <c r="J5373">
        <v>0</v>
      </c>
      <c r="K5373">
        <v>0</v>
      </c>
      <c r="L5373">
        <v>0</v>
      </c>
      <c r="M5373">
        <v>0</v>
      </c>
      <c r="N5373">
        <v>0</v>
      </c>
      <c r="O5373">
        <v>0</v>
      </c>
    </row>
    <row r="5374" spans="1:15">
      <c r="A5374">
        <v>1462</v>
      </c>
      <c r="B5374">
        <v>7921</v>
      </c>
      <c r="C5374" s="10">
        <v>792132</v>
      </c>
      <c r="D5374" t="s">
        <v>6669</v>
      </c>
      <c r="E5374" t="s">
        <v>15229</v>
      </c>
      <c r="F5374" t="s">
        <v>15259</v>
      </c>
      <c r="G5374" t="s">
        <v>6672</v>
      </c>
      <c r="H5374" t="s">
        <v>15230</v>
      </c>
      <c r="I5374" t="s">
        <v>15260</v>
      </c>
      <c r="J5374">
        <v>0</v>
      </c>
      <c r="K5374">
        <v>0</v>
      </c>
      <c r="L5374">
        <v>0</v>
      </c>
      <c r="M5374">
        <v>0</v>
      </c>
      <c r="N5374">
        <v>0</v>
      </c>
      <c r="O5374">
        <v>0</v>
      </c>
    </row>
    <row r="5375" spans="1:15">
      <c r="A5375">
        <v>1462</v>
      </c>
      <c r="B5375">
        <v>7924</v>
      </c>
      <c r="C5375" s="10">
        <v>792412</v>
      </c>
      <c r="D5375" t="s">
        <v>6669</v>
      </c>
      <c r="E5375" t="s">
        <v>15229</v>
      </c>
      <c r="F5375" t="s">
        <v>15261</v>
      </c>
      <c r="G5375" t="s">
        <v>6672</v>
      </c>
      <c r="H5375" t="s">
        <v>15230</v>
      </c>
      <c r="I5375" t="s">
        <v>15262</v>
      </c>
      <c r="J5375">
        <v>0</v>
      </c>
      <c r="K5375">
        <v>0</v>
      </c>
      <c r="L5375">
        <v>0</v>
      </c>
      <c r="M5375">
        <v>0</v>
      </c>
      <c r="N5375">
        <v>0</v>
      </c>
      <c r="O5375">
        <v>0</v>
      </c>
    </row>
    <row r="5376" spans="1:15">
      <c r="A5376">
        <v>1462</v>
      </c>
      <c r="B5376">
        <v>7924</v>
      </c>
      <c r="C5376" s="10">
        <v>792411</v>
      </c>
      <c r="D5376" t="s">
        <v>6669</v>
      </c>
      <c r="E5376" t="s">
        <v>15229</v>
      </c>
      <c r="F5376" t="s">
        <v>15263</v>
      </c>
      <c r="G5376" t="s">
        <v>6672</v>
      </c>
      <c r="H5376" t="s">
        <v>15230</v>
      </c>
      <c r="I5376" t="s">
        <v>15264</v>
      </c>
      <c r="J5376">
        <v>0</v>
      </c>
      <c r="K5376">
        <v>0</v>
      </c>
      <c r="L5376">
        <v>0</v>
      </c>
      <c r="M5376">
        <v>0</v>
      </c>
      <c r="N5376">
        <v>0</v>
      </c>
      <c r="O5376">
        <v>0</v>
      </c>
    </row>
    <row r="5377" spans="1:15">
      <c r="A5377">
        <v>1463</v>
      </c>
      <c r="B5377">
        <v>7922</v>
      </c>
      <c r="C5377" s="10">
        <v>792200</v>
      </c>
      <c r="D5377" t="s">
        <v>6669</v>
      </c>
      <c r="E5377" t="s">
        <v>15265</v>
      </c>
      <c r="F5377" t="s">
        <v>6671</v>
      </c>
      <c r="G5377" t="s">
        <v>6672</v>
      </c>
      <c r="H5377" t="s">
        <v>15266</v>
      </c>
      <c r="I5377" t="s">
        <v>6674</v>
      </c>
      <c r="J5377">
        <v>0</v>
      </c>
      <c r="K5377">
        <v>0</v>
      </c>
      <c r="L5377">
        <v>0</v>
      </c>
      <c r="M5377">
        <v>0</v>
      </c>
      <c r="N5377">
        <v>0</v>
      </c>
      <c r="O5377">
        <v>0</v>
      </c>
    </row>
    <row r="5378" spans="1:15">
      <c r="A5378">
        <v>1463</v>
      </c>
      <c r="B5378">
        <v>7922</v>
      </c>
      <c r="C5378" s="10">
        <v>792205</v>
      </c>
      <c r="D5378" t="s">
        <v>6669</v>
      </c>
      <c r="E5378" t="s">
        <v>15265</v>
      </c>
      <c r="F5378" t="s">
        <v>15267</v>
      </c>
      <c r="G5378" t="s">
        <v>6672</v>
      </c>
      <c r="H5378" t="s">
        <v>15266</v>
      </c>
      <c r="I5378" t="s">
        <v>15268</v>
      </c>
      <c r="J5378">
        <v>0</v>
      </c>
      <c r="K5378">
        <v>0</v>
      </c>
      <c r="L5378">
        <v>0</v>
      </c>
      <c r="M5378">
        <v>0</v>
      </c>
      <c r="N5378">
        <v>0</v>
      </c>
      <c r="O5378">
        <v>0</v>
      </c>
    </row>
    <row r="5379" spans="1:15">
      <c r="A5379">
        <v>1463</v>
      </c>
      <c r="B5379">
        <v>7922</v>
      </c>
      <c r="C5379" s="10">
        <v>792202</v>
      </c>
      <c r="D5379" t="s">
        <v>6669</v>
      </c>
      <c r="E5379" t="s">
        <v>15265</v>
      </c>
      <c r="F5379" t="s">
        <v>15269</v>
      </c>
      <c r="G5379" t="s">
        <v>6672</v>
      </c>
      <c r="H5379" t="s">
        <v>15266</v>
      </c>
      <c r="I5379" t="s">
        <v>15270</v>
      </c>
      <c r="J5379">
        <v>0</v>
      </c>
      <c r="K5379">
        <v>0</v>
      </c>
      <c r="L5379">
        <v>0</v>
      </c>
      <c r="M5379">
        <v>0</v>
      </c>
      <c r="N5379">
        <v>0</v>
      </c>
      <c r="O5379">
        <v>0</v>
      </c>
    </row>
    <row r="5380" spans="1:15">
      <c r="A5380">
        <v>1463</v>
      </c>
      <c r="B5380">
        <v>7922</v>
      </c>
      <c r="C5380" s="10">
        <v>792203</v>
      </c>
      <c r="D5380" t="s">
        <v>6669</v>
      </c>
      <c r="E5380" t="s">
        <v>15265</v>
      </c>
      <c r="F5380" t="s">
        <v>15271</v>
      </c>
      <c r="G5380" t="s">
        <v>6672</v>
      </c>
      <c r="H5380" t="s">
        <v>15266</v>
      </c>
      <c r="I5380" t="s">
        <v>15272</v>
      </c>
      <c r="J5380">
        <v>0</v>
      </c>
      <c r="K5380">
        <v>0</v>
      </c>
      <c r="L5380">
        <v>0</v>
      </c>
      <c r="M5380">
        <v>0</v>
      </c>
      <c r="N5380">
        <v>0</v>
      </c>
      <c r="O5380">
        <v>0</v>
      </c>
    </row>
    <row r="5381" spans="1:15">
      <c r="A5381">
        <v>1463</v>
      </c>
      <c r="B5381">
        <v>7922</v>
      </c>
      <c r="C5381" s="10">
        <v>792206</v>
      </c>
      <c r="D5381" t="s">
        <v>6669</v>
      </c>
      <c r="E5381" t="s">
        <v>15265</v>
      </c>
      <c r="F5381" t="s">
        <v>15273</v>
      </c>
      <c r="G5381" t="s">
        <v>6672</v>
      </c>
      <c r="H5381" t="s">
        <v>15266</v>
      </c>
      <c r="I5381" t="s">
        <v>15274</v>
      </c>
      <c r="J5381">
        <v>0</v>
      </c>
      <c r="K5381">
        <v>0</v>
      </c>
      <c r="L5381">
        <v>0</v>
      </c>
      <c r="M5381">
        <v>0</v>
      </c>
      <c r="N5381">
        <v>0</v>
      </c>
      <c r="O5381">
        <v>0</v>
      </c>
    </row>
    <row r="5382" spans="1:15">
      <c r="A5382">
        <v>1463</v>
      </c>
      <c r="B5382">
        <v>7922</v>
      </c>
      <c r="C5382" s="10">
        <v>792201</v>
      </c>
      <c r="D5382" t="s">
        <v>6669</v>
      </c>
      <c r="E5382" t="s">
        <v>15265</v>
      </c>
      <c r="F5382" t="s">
        <v>11094</v>
      </c>
      <c r="G5382" t="s">
        <v>6672</v>
      </c>
      <c r="H5382" t="s">
        <v>15266</v>
      </c>
      <c r="I5382" t="s">
        <v>11095</v>
      </c>
      <c r="J5382">
        <v>0</v>
      </c>
      <c r="K5382">
        <v>0</v>
      </c>
      <c r="L5382">
        <v>0</v>
      </c>
      <c r="M5382">
        <v>0</v>
      </c>
      <c r="N5382">
        <v>0</v>
      </c>
      <c r="O5382">
        <v>0</v>
      </c>
    </row>
    <row r="5383" spans="1:15">
      <c r="A5383">
        <v>1463</v>
      </c>
      <c r="B5383">
        <v>7922</v>
      </c>
      <c r="C5383" s="10">
        <v>792204</v>
      </c>
      <c r="D5383" t="s">
        <v>6669</v>
      </c>
      <c r="E5383" t="s">
        <v>15265</v>
      </c>
      <c r="F5383" t="s">
        <v>15275</v>
      </c>
      <c r="G5383" t="s">
        <v>6672</v>
      </c>
      <c r="H5383" t="s">
        <v>15266</v>
      </c>
      <c r="I5383" t="s">
        <v>15276</v>
      </c>
      <c r="J5383">
        <v>0</v>
      </c>
      <c r="K5383">
        <v>0</v>
      </c>
      <c r="L5383">
        <v>0</v>
      </c>
      <c r="M5383">
        <v>0</v>
      </c>
      <c r="N5383">
        <v>0</v>
      </c>
      <c r="O5383">
        <v>0</v>
      </c>
    </row>
    <row r="5384" spans="1:15">
      <c r="A5384">
        <v>1463</v>
      </c>
      <c r="B5384">
        <v>7922</v>
      </c>
      <c r="C5384" s="10">
        <v>792207</v>
      </c>
      <c r="D5384" t="s">
        <v>6669</v>
      </c>
      <c r="E5384" t="s">
        <v>15265</v>
      </c>
      <c r="F5384" t="s">
        <v>15277</v>
      </c>
      <c r="G5384" t="s">
        <v>6672</v>
      </c>
      <c r="H5384" t="s">
        <v>15266</v>
      </c>
      <c r="I5384" t="s">
        <v>15278</v>
      </c>
      <c r="J5384">
        <v>0</v>
      </c>
      <c r="K5384">
        <v>0</v>
      </c>
      <c r="L5384">
        <v>0</v>
      </c>
      <c r="M5384">
        <v>0</v>
      </c>
      <c r="N5384">
        <v>0</v>
      </c>
      <c r="O5384">
        <v>0</v>
      </c>
    </row>
    <row r="5385" spans="1:15">
      <c r="A5385">
        <v>1464</v>
      </c>
      <c r="B5385">
        <v>9801</v>
      </c>
      <c r="C5385" s="10">
        <v>980100</v>
      </c>
      <c r="D5385" t="s">
        <v>6669</v>
      </c>
      <c r="E5385" t="s">
        <v>15279</v>
      </c>
      <c r="F5385" t="s">
        <v>6671</v>
      </c>
      <c r="G5385" t="s">
        <v>6672</v>
      </c>
      <c r="H5385" t="s">
        <v>15280</v>
      </c>
      <c r="I5385" t="s">
        <v>6674</v>
      </c>
      <c r="J5385">
        <v>0</v>
      </c>
      <c r="K5385">
        <v>0</v>
      </c>
      <c r="L5385">
        <v>0</v>
      </c>
      <c r="M5385">
        <v>0</v>
      </c>
      <c r="N5385">
        <v>0</v>
      </c>
      <c r="O5385">
        <v>0</v>
      </c>
    </row>
    <row r="5386" spans="1:15">
      <c r="A5386">
        <v>1464</v>
      </c>
      <c r="B5386">
        <v>9801</v>
      </c>
      <c r="C5386" s="10">
        <v>980126</v>
      </c>
      <c r="D5386" t="s">
        <v>6669</v>
      </c>
      <c r="E5386" t="s">
        <v>15279</v>
      </c>
      <c r="F5386" t="s">
        <v>11032</v>
      </c>
      <c r="G5386" t="s">
        <v>6672</v>
      </c>
      <c r="H5386" t="s">
        <v>15280</v>
      </c>
      <c r="I5386" t="s">
        <v>11033</v>
      </c>
      <c r="J5386">
        <v>0</v>
      </c>
      <c r="K5386">
        <v>0</v>
      </c>
      <c r="L5386">
        <v>0</v>
      </c>
      <c r="M5386">
        <v>0</v>
      </c>
      <c r="N5386">
        <v>0</v>
      </c>
      <c r="O5386">
        <v>0</v>
      </c>
    </row>
    <row r="5387" spans="1:15">
      <c r="A5387">
        <v>1464</v>
      </c>
      <c r="B5387">
        <v>9801</v>
      </c>
      <c r="C5387" s="10">
        <v>980121</v>
      </c>
      <c r="D5387" t="s">
        <v>6669</v>
      </c>
      <c r="E5387" t="s">
        <v>15279</v>
      </c>
      <c r="F5387" t="s">
        <v>14077</v>
      </c>
      <c r="G5387" t="s">
        <v>6672</v>
      </c>
      <c r="H5387" t="s">
        <v>15280</v>
      </c>
      <c r="I5387" t="s">
        <v>14078</v>
      </c>
      <c r="J5387">
        <v>0</v>
      </c>
      <c r="K5387">
        <v>0</v>
      </c>
      <c r="L5387">
        <v>0</v>
      </c>
      <c r="M5387">
        <v>0</v>
      </c>
      <c r="N5387">
        <v>0</v>
      </c>
      <c r="O5387">
        <v>0</v>
      </c>
    </row>
    <row r="5388" spans="1:15">
      <c r="A5388">
        <v>1464</v>
      </c>
      <c r="B5388">
        <v>9801</v>
      </c>
      <c r="C5388" s="10">
        <v>980113</v>
      </c>
      <c r="D5388" t="s">
        <v>6669</v>
      </c>
      <c r="E5388" t="s">
        <v>15279</v>
      </c>
      <c r="F5388" t="s">
        <v>15281</v>
      </c>
      <c r="G5388" t="s">
        <v>6672</v>
      </c>
      <c r="H5388" t="s">
        <v>15280</v>
      </c>
      <c r="I5388" t="s">
        <v>15282</v>
      </c>
      <c r="J5388">
        <v>0</v>
      </c>
      <c r="K5388">
        <v>0</v>
      </c>
      <c r="L5388">
        <v>0</v>
      </c>
      <c r="M5388">
        <v>0</v>
      </c>
      <c r="N5388">
        <v>0</v>
      </c>
      <c r="O5388">
        <v>0</v>
      </c>
    </row>
    <row r="5389" spans="1:15">
      <c r="A5389">
        <v>1464</v>
      </c>
      <c r="B5389">
        <v>9801</v>
      </c>
      <c r="C5389" s="10">
        <v>980103</v>
      </c>
      <c r="D5389" t="s">
        <v>6669</v>
      </c>
      <c r="E5389" t="s">
        <v>15279</v>
      </c>
      <c r="F5389" t="s">
        <v>15283</v>
      </c>
      <c r="G5389" t="s">
        <v>6672</v>
      </c>
      <c r="H5389" t="s">
        <v>15280</v>
      </c>
      <c r="I5389" t="s">
        <v>15284</v>
      </c>
      <c r="J5389">
        <v>0</v>
      </c>
      <c r="K5389">
        <v>0</v>
      </c>
      <c r="L5389">
        <v>0</v>
      </c>
      <c r="M5389">
        <v>0</v>
      </c>
      <c r="N5389">
        <v>0</v>
      </c>
      <c r="O5389">
        <v>0</v>
      </c>
    </row>
    <row r="5390" spans="1:15">
      <c r="A5390">
        <v>1464</v>
      </c>
      <c r="B5390">
        <v>9801</v>
      </c>
      <c r="C5390" s="10">
        <v>980133</v>
      </c>
      <c r="D5390" t="s">
        <v>6669</v>
      </c>
      <c r="E5390" t="s">
        <v>15279</v>
      </c>
      <c r="F5390" t="s">
        <v>11672</v>
      </c>
      <c r="G5390" t="s">
        <v>6672</v>
      </c>
      <c r="H5390" t="s">
        <v>15280</v>
      </c>
      <c r="I5390" t="s">
        <v>11673</v>
      </c>
      <c r="J5390">
        <v>0</v>
      </c>
      <c r="K5390">
        <v>0</v>
      </c>
      <c r="L5390">
        <v>0</v>
      </c>
      <c r="M5390">
        <v>0</v>
      </c>
      <c r="N5390">
        <v>0</v>
      </c>
      <c r="O5390">
        <v>0</v>
      </c>
    </row>
    <row r="5391" spans="1:15">
      <c r="A5391">
        <v>1464</v>
      </c>
      <c r="B5391">
        <v>9801</v>
      </c>
      <c r="C5391" s="10">
        <v>980112</v>
      </c>
      <c r="D5391" t="s">
        <v>6669</v>
      </c>
      <c r="E5391" t="s">
        <v>15279</v>
      </c>
      <c r="F5391" t="s">
        <v>15285</v>
      </c>
      <c r="G5391" t="s">
        <v>6672</v>
      </c>
      <c r="H5391" t="s">
        <v>15280</v>
      </c>
      <c r="I5391" t="s">
        <v>13970</v>
      </c>
      <c r="J5391">
        <v>0</v>
      </c>
      <c r="K5391">
        <v>0</v>
      </c>
      <c r="L5391">
        <v>0</v>
      </c>
      <c r="M5391">
        <v>0</v>
      </c>
      <c r="N5391">
        <v>0</v>
      </c>
      <c r="O5391">
        <v>0</v>
      </c>
    </row>
    <row r="5392" spans="1:15">
      <c r="A5392">
        <v>1464</v>
      </c>
      <c r="B5392">
        <v>9801</v>
      </c>
      <c r="C5392" s="10">
        <v>980125</v>
      </c>
      <c r="D5392" t="s">
        <v>6669</v>
      </c>
      <c r="E5392" t="s">
        <v>15279</v>
      </c>
      <c r="F5392" t="s">
        <v>15286</v>
      </c>
      <c r="G5392" t="s">
        <v>6672</v>
      </c>
      <c r="H5392" t="s">
        <v>15280</v>
      </c>
      <c r="I5392" t="s">
        <v>15287</v>
      </c>
      <c r="J5392">
        <v>0</v>
      </c>
      <c r="K5392">
        <v>0</v>
      </c>
      <c r="L5392">
        <v>0</v>
      </c>
      <c r="M5392">
        <v>0</v>
      </c>
      <c r="N5392">
        <v>0</v>
      </c>
      <c r="O5392">
        <v>0</v>
      </c>
    </row>
    <row r="5393" spans="1:15">
      <c r="A5393">
        <v>1464</v>
      </c>
      <c r="B5393">
        <v>9801</v>
      </c>
      <c r="C5393" s="10">
        <v>980114</v>
      </c>
      <c r="D5393" t="s">
        <v>6669</v>
      </c>
      <c r="E5393" t="s">
        <v>15279</v>
      </c>
      <c r="F5393" t="s">
        <v>15288</v>
      </c>
      <c r="G5393" t="s">
        <v>6672</v>
      </c>
      <c r="H5393" t="s">
        <v>15280</v>
      </c>
      <c r="I5393" t="s">
        <v>15289</v>
      </c>
      <c r="J5393">
        <v>0</v>
      </c>
      <c r="K5393">
        <v>0</v>
      </c>
      <c r="L5393">
        <v>0</v>
      </c>
      <c r="M5393">
        <v>0</v>
      </c>
      <c r="N5393">
        <v>0</v>
      </c>
      <c r="O5393">
        <v>0</v>
      </c>
    </row>
    <row r="5394" spans="1:15">
      <c r="A5394">
        <v>1464</v>
      </c>
      <c r="B5394">
        <v>9801</v>
      </c>
      <c r="C5394" s="10">
        <v>980102</v>
      </c>
      <c r="D5394" t="s">
        <v>6669</v>
      </c>
      <c r="E5394" t="s">
        <v>15279</v>
      </c>
      <c r="F5394" t="s">
        <v>13908</v>
      </c>
      <c r="G5394" t="s">
        <v>6672</v>
      </c>
      <c r="H5394" t="s">
        <v>15280</v>
      </c>
      <c r="I5394" t="s">
        <v>13909</v>
      </c>
      <c r="J5394">
        <v>0</v>
      </c>
      <c r="K5394">
        <v>0</v>
      </c>
      <c r="L5394">
        <v>0</v>
      </c>
      <c r="M5394">
        <v>0</v>
      </c>
      <c r="N5394">
        <v>0</v>
      </c>
      <c r="O5394">
        <v>0</v>
      </c>
    </row>
    <row r="5395" spans="1:15">
      <c r="A5395">
        <v>1464</v>
      </c>
      <c r="B5395">
        <v>9801</v>
      </c>
      <c r="C5395" s="10">
        <v>980122</v>
      </c>
      <c r="D5395" t="s">
        <v>6669</v>
      </c>
      <c r="E5395" t="s">
        <v>15279</v>
      </c>
      <c r="F5395" t="s">
        <v>15290</v>
      </c>
      <c r="G5395" t="s">
        <v>6672</v>
      </c>
      <c r="H5395" t="s">
        <v>15280</v>
      </c>
      <c r="I5395" t="s">
        <v>15291</v>
      </c>
      <c r="J5395">
        <v>0</v>
      </c>
      <c r="K5395">
        <v>0</v>
      </c>
      <c r="L5395">
        <v>0</v>
      </c>
      <c r="M5395">
        <v>0</v>
      </c>
      <c r="N5395">
        <v>0</v>
      </c>
      <c r="O5395">
        <v>0</v>
      </c>
    </row>
    <row r="5396" spans="1:15">
      <c r="A5396">
        <v>1464</v>
      </c>
      <c r="B5396">
        <v>9801</v>
      </c>
      <c r="C5396" s="10">
        <v>980135</v>
      </c>
      <c r="D5396" t="s">
        <v>6669</v>
      </c>
      <c r="E5396" t="s">
        <v>15279</v>
      </c>
      <c r="F5396" t="s">
        <v>15292</v>
      </c>
      <c r="G5396" t="s">
        <v>6672</v>
      </c>
      <c r="H5396" t="s">
        <v>15280</v>
      </c>
      <c r="I5396" t="s">
        <v>15293</v>
      </c>
      <c r="J5396">
        <v>0</v>
      </c>
      <c r="K5396">
        <v>0</v>
      </c>
      <c r="L5396">
        <v>0</v>
      </c>
      <c r="M5396">
        <v>0</v>
      </c>
      <c r="N5396">
        <v>0</v>
      </c>
      <c r="O5396">
        <v>0</v>
      </c>
    </row>
    <row r="5397" spans="1:15">
      <c r="A5397">
        <v>1464</v>
      </c>
      <c r="B5397">
        <v>9801</v>
      </c>
      <c r="C5397" s="10">
        <v>980132</v>
      </c>
      <c r="D5397" t="s">
        <v>6669</v>
      </c>
      <c r="E5397" t="s">
        <v>15279</v>
      </c>
      <c r="F5397" t="s">
        <v>12128</v>
      </c>
      <c r="G5397" t="s">
        <v>6672</v>
      </c>
      <c r="H5397" t="s">
        <v>15280</v>
      </c>
      <c r="I5397" t="s">
        <v>12129</v>
      </c>
      <c r="J5397">
        <v>0</v>
      </c>
      <c r="K5397">
        <v>0</v>
      </c>
      <c r="L5397">
        <v>0</v>
      </c>
      <c r="M5397">
        <v>0</v>
      </c>
      <c r="N5397">
        <v>0</v>
      </c>
      <c r="O5397">
        <v>0</v>
      </c>
    </row>
    <row r="5398" spans="1:15">
      <c r="A5398">
        <v>1464</v>
      </c>
      <c r="B5398">
        <v>9801</v>
      </c>
      <c r="C5398" s="10">
        <v>980123</v>
      </c>
      <c r="D5398" t="s">
        <v>6669</v>
      </c>
      <c r="E5398" t="s">
        <v>15279</v>
      </c>
      <c r="F5398" t="s">
        <v>11696</v>
      </c>
      <c r="G5398" t="s">
        <v>6672</v>
      </c>
      <c r="H5398" t="s">
        <v>15280</v>
      </c>
      <c r="I5398" t="s">
        <v>11697</v>
      </c>
      <c r="J5398">
        <v>0</v>
      </c>
      <c r="K5398">
        <v>0</v>
      </c>
      <c r="L5398">
        <v>0</v>
      </c>
      <c r="M5398">
        <v>0</v>
      </c>
      <c r="N5398">
        <v>0</v>
      </c>
      <c r="O5398">
        <v>0</v>
      </c>
    </row>
    <row r="5399" spans="1:15">
      <c r="A5399">
        <v>1464</v>
      </c>
      <c r="B5399">
        <v>9801</v>
      </c>
      <c r="C5399" s="10">
        <v>980134</v>
      </c>
      <c r="D5399" t="s">
        <v>6669</v>
      </c>
      <c r="E5399" t="s">
        <v>15279</v>
      </c>
      <c r="F5399" t="s">
        <v>9492</v>
      </c>
      <c r="G5399" t="s">
        <v>6672</v>
      </c>
      <c r="H5399" t="s">
        <v>15280</v>
      </c>
      <c r="I5399" t="s">
        <v>9493</v>
      </c>
      <c r="J5399">
        <v>0</v>
      </c>
      <c r="K5399">
        <v>0</v>
      </c>
      <c r="L5399">
        <v>0</v>
      </c>
      <c r="M5399">
        <v>0</v>
      </c>
      <c r="N5399">
        <v>0</v>
      </c>
      <c r="O5399">
        <v>0</v>
      </c>
    </row>
    <row r="5400" spans="1:15">
      <c r="A5400">
        <v>1464</v>
      </c>
      <c r="B5400">
        <v>9801</v>
      </c>
      <c r="C5400" s="10">
        <v>980101</v>
      </c>
      <c r="D5400" t="s">
        <v>6669</v>
      </c>
      <c r="E5400" t="s">
        <v>15279</v>
      </c>
      <c r="F5400" t="s">
        <v>12058</v>
      </c>
      <c r="G5400" t="s">
        <v>6672</v>
      </c>
      <c r="H5400" t="s">
        <v>15280</v>
      </c>
      <c r="I5400" t="s">
        <v>14266</v>
      </c>
      <c r="J5400">
        <v>0</v>
      </c>
      <c r="K5400">
        <v>0</v>
      </c>
      <c r="L5400">
        <v>0</v>
      </c>
      <c r="M5400">
        <v>0</v>
      </c>
      <c r="N5400">
        <v>0</v>
      </c>
      <c r="O5400">
        <v>0</v>
      </c>
    </row>
    <row r="5401" spans="1:15">
      <c r="A5401">
        <v>1464</v>
      </c>
      <c r="B5401">
        <v>9801</v>
      </c>
      <c r="C5401" s="10">
        <v>980115</v>
      </c>
      <c r="D5401" t="s">
        <v>6669</v>
      </c>
      <c r="E5401" t="s">
        <v>15279</v>
      </c>
      <c r="F5401" t="s">
        <v>15294</v>
      </c>
      <c r="G5401" t="s">
        <v>6672</v>
      </c>
      <c r="H5401" t="s">
        <v>15280</v>
      </c>
      <c r="I5401" t="s">
        <v>15295</v>
      </c>
      <c r="J5401">
        <v>0</v>
      </c>
      <c r="K5401">
        <v>0</v>
      </c>
      <c r="L5401">
        <v>0</v>
      </c>
      <c r="M5401">
        <v>0</v>
      </c>
      <c r="N5401">
        <v>0</v>
      </c>
      <c r="O5401">
        <v>0</v>
      </c>
    </row>
    <row r="5402" spans="1:15">
      <c r="A5402">
        <v>1464</v>
      </c>
      <c r="B5402">
        <v>9801</v>
      </c>
      <c r="C5402" s="10">
        <v>980104</v>
      </c>
      <c r="D5402" t="s">
        <v>6669</v>
      </c>
      <c r="E5402" t="s">
        <v>15279</v>
      </c>
      <c r="F5402" t="s">
        <v>15296</v>
      </c>
      <c r="G5402" t="s">
        <v>6672</v>
      </c>
      <c r="H5402" t="s">
        <v>15280</v>
      </c>
      <c r="I5402" t="s">
        <v>15297</v>
      </c>
      <c r="J5402">
        <v>0</v>
      </c>
      <c r="K5402">
        <v>0</v>
      </c>
      <c r="L5402">
        <v>0</v>
      </c>
      <c r="M5402">
        <v>0</v>
      </c>
      <c r="N5402">
        <v>0</v>
      </c>
      <c r="O5402">
        <v>0</v>
      </c>
    </row>
    <row r="5403" spans="1:15">
      <c r="A5403">
        <v>1464</v>
      </c>
      <c r="B5403">
        <v>9801</v>
      </c>
      <c r="C5403" s="10">
        <v>980111</v>
      </c>
      <c r="D5403" t="s">
        <v>6669</v>
      </c>
      <c r="E5403" t="s">
        <v>15279</v>
      </c>
      <c r="F5403" t="s">
        <v>13965</v>
      </c>
      <c r="G5403" t="s">
        <v>6672</v>
      </c>
      <c r="H5403" t="s">
        <v>15280</v>
      </c>
      <c r="I5403" t="s">
        <v>13966</v>
      </c>
      <c r="J5403">
        <v>0</v>
      </c>
      <c r="K5403">
        <v>0</v>
      </c>
      <c r="L5403">
        <v>0</v>
      </c>
      <c r="M5403">
        <v>0</v>
      </c>
      <c r="N5403">
        <v>0</v>
      </c>
      <c r="O5403">
        <v>0</v>
      </c>
    </row>
    <row r="5404" spans="1:15">
      <c r="A5404">
        <v>1464</v>
      </c>
      <c r="B5404">
        <v>9801</v>
      </c>
      <c r="C5404" s="10">
        <v>980124</v>
      </c>
      <c r="D5404" t="s">
        <v>6669</v>
      </c>
      <c r="E5404" t="s">
        <v>15279</v>
      </c>
      <c r="F5404" t="s">
        <v>10275</v>
      </c>
      <c r="G5404" t="s">
        <v>6672</v>
      </c>
      <c r="H5404" t="s">
        <v>15280</v>
      </c>
      <c r="I5404" t="s">
        <v>10276</v>
      </c>
      <c r="J5404">
        <v>0</v>
      </c>
      <c r="K5404">
        <v>0</v>
      </c>
      <c r="L5404">
        <v>0</v>
      </c>
      <c r="M5404">
        <v>0</v>
      </c>
      <c r="N5404">
        <v>0</v>
      </c>
      <c r="O5404">
        <v>0</v>
      </c>
    </row>
    <row r="5405" spans="1:15">
      <c r="A5405">
        <v>1464</v>
      </c>
      <c r="B5405">
        <v>9801</v>
      </c>
      <c r="C5405" s="10">
        <v>980131</v>
      </c>
      <c r="D5405" t="s">
        <v>6669</v>
      </c>
      <c r="E5405" t="s">
        <v>15279</v>
      </c>
      <c r="F5405" t="s">
        <v>10087</v>
      </c>
      <c r="G5405" t="s">
        <v>6672</v>
      </c>
      <c r="H5405" t="s">
        <v>15280</v>
      </c>
      <c r="I5405" t="s">
        <v>10088</v>
      </c>
      <c r="J5405">
        <v>0</v>
      </c>
      <c r="K5405">
        <v>0</v>
      </c>
      <c r="L5405">
        <v>0</v>
      </c>
      <c r="M5405">
        <v>0</v>
      </c>
      <c r="N5405">
        <v>0</v>
      </c>
      <c r="O5405">
        <v>0</v>
      </c>
    </row>
    <row r="5406" spans="1:15">
      <c r="A5406">
        <v>1465</v>
      </c>
      <c r="B5406">
        <v>9803</v>
      </c>
      <c r="C5406" s="10">
        <v>980300</v>
      </c>
      <c r="D5406" t="s">
        <v>6669</v>
      </c>
      <c r="E5406" t="s">
        <v>15298</v>
      </c>
      <c r="F5406" t="s">
        <v>6671</v>
      </c>
      <c r="G5406" t="s">
        <v>6672</v>
      </c>
      <c r="H5406" t="s">
        <v>15299</v>
      </c>
      <c r="I5406" t="s">
        <v>6674</v>
      </c>
      <c r="J5406">
        <v>0</v>
      </c>
      <c r="K5406">
        <v>0</v>
      </c>
      <c r="L5406">
        <v>0</v>
      </c>
      <c r="M5406">
        <v>0</v>
      </c>
      <c r="N5406">
        <v>0</v>
      </c>
      <c r="O5406">
        <v>0</v>
      </c>
    </row>
    <row r="5407" spans="1:15">
      <c r="A5407">
        <v>1465</v>
      </c>
      <c r="B5407">
        <v>9803</v>
      </c>
      <c r="C5407" s="10">
        <v>980336</v>
      </c>
      <c r="D5407" t="s">
        <v>6669</v>
      </c>
      <c r="E5407" t="s">
        <v>15298</v>
      </c>
      <c r="F5407" t="s">
        <v>7517</v>
      </c>
      <c r="G5407" t="s">
        <v>6672</v>
      </c>
      <c r="H5407" t="s">
        <v>15299</v>
      </c>
      <c r="I5407" t="s">
        <v>7518</v>
      </c>
      <c r="J5407">
        <v>0</v>
      </c>
      <c r="K5407">
        <v>0</v>
      </c>
      <c r="L5407">
        <v>0</v>
      </c>
      <c r="M5407">
        <v>0</v>
      </c>
      <c r="N5407">
        <v>0</v>
      </c>
      <c r="O5407">
        <v>0</v>
      </c>
    </row>
    <row r="5408" spans="1:15">
      <c r="A5408">
        <v>1465</v>
      </c>
      <c r="B5408">
        <v>9803</v>
      </c>
      <c r="C5408" s="10">
        <v>980334</v>
      </c>
      <c r="D5408" t="s">
        <v>6669</v>
      </c>
      <c r="E5408" t="s">
        <v>15298</v>
      </c>
      <c r="F5408" t="s">
        <v>15300</v>
      </c>
      <c r="G5408" t="s">
        <v>6672</v>
      </c>
      <c r="H5408" t="s">
        <v>15299</v>
      </c>
      <c r="I5408" t="s">
        <v>7094</v>
      </c>
      <c r="J5408">
        <v>0</v>
      </c>
      <c r="K5408">
        <v>0</v>
      </c>
      <c r="L5408">
        <v>0</v>
      </c>
      <c r="M5408">
        <v>0</v>
      </c>
      <c r="N5408">
        <v>0</v>
      </c>
      <c r="O5408">
        <v>0</v>
      </c>
    </row>
    <row r="5409" spans="1:15">
      <c r="A5409">
        <v>1465</v>
      </c>
      <c r="B5409">
        <v>9803</v>
      </c>
      <c r="C5409" s="10">
        <v>980338</v>
      </c>
      <c r="D5409" t="s">
        <v>6669</v>
      </c>
      <c r="E5409" t="s">
        <v>15298</v>
      </c>
      <c r="F5409" t="s">
        <v>9484</v>
      </c>
      <c r="G5409" t="s">
        <v>6672</v>
      </c>
      <c r="H5409" t="s">
        <v>15299</v>
      </c>
      <c r="I5409" t="s">
        <v>9485</v>
      </c>
      <c r="J5409">
        <v>0</v>
      </c>
      <c r="K5409">
        <v>0</v>
      </c>
      <c r="L5409">
        <v>0</v>
      </c>
      <c r="M5409">
        <v>0</v>
      </c>
      <c r="N5409">
        <v>0</v>
      </c>
      <c r="O5409">
        <v>0</v>
      </c>
    </row>
    <row r="5410" spans="1:15">
      <c r="A5410">
        <v>1465</v>
      </c>
      <c r="B5410">
        <v>9803</v>
      </c>
      <c r="C5410" s="10">
        <v>980335</v>
      </c>
      <c r="D5410" t="s">
        <v>6669</v>
      </c>
      <c r="E5410" t="s">
        <v>15298</v>
      </c>
      <c r="F5410" t="s">
        <v>15301</v>
      </c>
      <c r="G5410" t="s">
        <v>6672</v>
      </c>
      <c r="H5410" t="s">
        <v>15299</v>
      </c>
      <c r="I5410" t="s">
        <v>15302</v>
      </c>
      <c r="J5410">
        <v>0</v>
      </c>
      <c r="K5410">
        <v>0</v>
      </c>
      <c r="L5410">
        <v>0</v>
      </c>
      <c r="M5410">
        <v>0</v>
      </c>
      <c r="N5410">
        <v>0</v>
      </c>
      <c r="O5410">
        <v>0</v>
      </c>
    </row>
    <row r="5411" spans="1:15">
      <c r="A5411">
        <v>1465</v>
      </c>
      <c r="B5411">
        <v>9803</v>
      </c>
      <c r="C5411" s="10">
        <v>980337</v>
      </c>
      <c r="D5411" t="s">
        <v>6669</v>
      </c>
      <c r="E5411" t="s">
        <v>15298</v>
      </c>
      <c r="F5411" t="s">
        <v>15303</v>
      </c>
      <c r="G5411" t="s">
        <v>6672</v>
      </c>
      <c r="H5411" t="s">
        <v>15299</v>
      </c>
      <c r="I5411" t="s">
        <v>15304</v>
      </c>
      <c r="J5411">
        <v>0</v>
      </c>
      <c r="K5411">
        <v>0</v>
      </c>
      <c r="L5411">
        <v>0</v>
      </c>
      <c r="M5411">
        <v>0</v>
      </c>
      <c r="N5411">
        <v>0</v>
      </c>
      <c r="O5411">
        <v>0</v>
      </c>
    </row>
    <row r="5412" spans="1:15">
      <c r="A5412">
        <v>1465</v>
      </c>
      <c r="B5412">
        <v>9803</v>
      </c>
      <c r="C5412" s="10">
        <v>980339</v>
      </c>
      <c r="D5412" t="s">
        <v>6669</v>
      </c>
      <c r="E5412" t="s">
        <v>15298</v>
      </c>
      <c r="F5412" t="s">
        <v>15305</v>
      </c>
      <c r="G5412" t="s">
        <v>6672</v>
      </c>
      <c r="H5412" t="s">
        <v>15299</v>
      </c>
      <c r="I5412" t="s">
        <v>15306</v>
      </c>
      <c r="J5412">
        <v>0</v>
      </c>
      <c r="K5412">
        <v>0</v>
      </c>
      <c r="L5412">
        <v>0</v>
      </c>
      <c r="M5412">
        <v>0</v>
      </c>
      <c r="N5412">
        <v>0</v>
      </c>
      <c r="O5412">
        <v>0</v>
      </c>
    </row>
    <row r="5413" spans="1:15">
      <c r="A5413">
        <v>1465</v>
      </c>
      <c r="B5413">
        <v>9803</v>
      </c>
      <c r="C5413" s="10">
        <v>980331</v>
      </c>
      <c r="D5413" t="s">
        <v>6669</v>
      </c>
      <c r="E5413" t="s">
        <v>15298</v>
      </c>
      <c r="F5413" t="s">
        <v>12128</v>
      </c>
      <c r="G5413" t="s">
        <v>6672</v>
      </c>
      <c r="H5413" t="s">
        <v>15299</v>
      </c>
      <c r="I5413" t="s">
        <v>12129</v>
      </c>
      <c r="J5413">
        <v>0</v>
      </c>
      <c r="K5413">
        <v>0</v>
      </c>
      <c r="L5413">
        <v>0</v>
      </c>
      <c r="M5413">
        <v>0</v>
      </c>
      <c r="N5413">
        <v>0</v>
      </c>
      <c r="O5413">
        <v>0</v>
      </c>
    </row>
    <row r="5414" spans="1:15">
      <c r="A5414">
        <v>1465</v>
      </c>
      <c r="B5414">
        <v>9803</v>
      </c>
      <c r="C5414" s="10">
        <v>980341</v>
      </c>
      <c r="D5414" t="s">
        <v>6669</v>
      </c>
      <c r="E5414" t="s">
        <v>15298</v>
      </c>
      <c r="F5414" t="s">
        <v>9492</v>
      </c>
      <c r="G5414" t="s">
        <v>6672</v>
      </c>
      <c r="H5414" t="s">
        <v>15299</v>
      </c>
      <c r="I5414" t="s">
        <v>9493</v>
      </c>
      <c r="J5414">
        <v>0</v>
      </c>
      <c r="K5414">
        <v>0</v>
      </c>
      <c r="L5414">
        <v>0</v>
      </c>
      <c r="M5414">
        <v>0</v>
      </c>
      <c r="N5414">
        <v>0</v>
      </c>
      <c r="O5414">
        <v>0</v>
      </c>
    </row>
    <row r="5415" spans="1:15">
      <c r="A5415">
        <v>1465</v>
      </c>
      <c r="B5415">
        <v>9803</v>
      </c>
      <c r="C5415" s="10">
        <v>980342</v>
      </c>
      <c r="D5415" t="s">
        <v>6669</v>
      </c>
      <c r="E5415" t="s">
        <v>15298</v>
      </c>
      <c r="F5415" t="s">
        <v>15307</v>
      </c>
      <c r="G5415" t="s">
        <v>6672</v>
      </c>
      <c r="H5415" t="s">
        <v>15299</v>
      </c>
      <c r="I5415" t="s">
        <v>15308</v>
      </c>
      <c r="J5415">
        <v>0</v>
      </c>
      <c r="K5415">
        <v>0</v>
      </c>
      <c r="L5415">
        <v>0</v>
      </c>
      <c r="M5415">
        <v>0</v>
      </c>
      <c r="N5415">
        <v>0</v>
      </c>
      <c r="O5415">
        <v>0</v>
      </c>
    </row>
    <row r="5416" spans="1:15">
      <c r="A5416">
        <v>1465</v>
      </c>
      <c r="B5416">
        <v>9803</v>
      </c>
      <c r="C5416" s="10">
        <v>980332</v>
      </c>
      <c r="D5416" t="s">
        <v>6669</v>
      </c>
      <c r="E5416" t="s">
        <v>15298</v>
      </c>
      <c r="F5416" t="s">
        <v>9332</v>
      </c>
      <c r="G5416" t="s">
        <v>6672</v>
      </c>
      <c r="H5416" t="s">
        <v>15299</v>
      </c>
      <c r="I5416" t="s">
        <v>9333</v>
      </c>
      <c r="J5416">
        <v>0</v>
      </c>
      <c r="K5416">
        <v>0</v>
      </c>
      <c r="L5416">
        <v>0</v>
      </c>
      <c r="M5416">
        <v>0</v>
      </c>
      <c r="N5416">
        <v>0</v>
      </c>
      <c r="O5416">
        <v>0</v>
      </c>
    </row>
    <row r="5417" spans="1:15">
      <c r="A5417">
        <v>1465</v>
      </c>
      <c r="B5417">
        <v>9803</v>
      </c>
      <c r="C5417" s="10">
        <v>980333</v>
      </c>
      <c r="D5417" t="s">
        <v>6669</v>
      </c>
      <c r="E5417" t="s">
        <v>15298</v>
      </c>
      <c r="F5417" t="s">
        <v>8616</v>
      </c>
      <c r="G5417" t="s">
        <v>6672</v>
      </c>
      <c r="H5417" t="s">
        <v>15299</v>
      </c>
      <c r="I5417" t="s">
        <v>8617</v>
      </c>
      <c r="J5417">
        <v>0</v>
      </c>
      <c r="K5417">
        <v>0</v>
      </c>
      <c r="L5417">
        <v>0</v>
      </c>
      <c r="M5417">
        <v>0</v>
      </c>
      <c r="N5417">
        <v>0</v>
      </c>
      <c r="O5417">
        <v>0</v>
      </c>
    </row>
    <row r="5418" spans="1:15">
      <c r="A5418">
        <v>1468</v>
      </c>
      <c r="B5418">
        <v>9812</v>
      </c>
      <c r="C5418" s="10">
        <v>981200</v>
      </c>
      <c r="D5418" t="s">
        <v>6669</v>
      </c>
      <c r="E5418" t="s">
        <v>15309</v>
      </c>
      <c r="F5418" t="s">
        <v>6671</v>
      </c>
      <c r="G5418" t="s">
        <v>6672</v>
      </c>
      <c r="H5418" t="s">
        <v>15310</v>
      </c>
      <c r="I5418" t="s">
        <v>6674</v>
      </c>
      <c r="J5418">
        <v>0</v>
      </c>
      <c r="K5418">
        <v>0</v>
      </c>
      <c r="L5418">
        <v>0</v>
      </c>
      <c r="M5418">
        <v>0</v>
      </c>
      <c r="N5418">
        <v>0</v>
      </c>
      <c r="O5418">
        <v>0</v>
      </c>
    </row>
    <row r="5419" spans="1:15">
      <c r="A5419">
        <v>1468</v>
      </c>
      <c r="B5419">
        <v>9812</v>
      </c>
      <c r="C5419" s="10">
        <v>981201</v>
      </c>
      <c r="D5419" t="s">
        <v>6669</v>
      </c>
      <c r="E5419" t="s">
        <v>15309</v>
      </c>
      <c r="F5419" t="s">
        <v>7517</v>
      </c>
      <c r="G5419" t="s">
        <v>6672</v>
      </c>
      <c r="H5419" t="s">
        <v>15310</v>
      </c>
      <c r="I5419" t="s">
        <v>7518</v>
      </c>
      <c r="J5419">
        <v>0</v>
      </c>
      <c r="K5419">
        <v>0</v>
      </c>
      <c r="L5419">
        <v>0</v>
      </c>
      <c r="M5419">
        <v>0</v>
      </c>
      <c r="N5419">
        <v>0</v>
      </c>
      <c r="O5419">
        <v>0</v>
      </c>
    </row>
    <row r="5420" spans="1:15">
      <c r="A5420">
        <v>1468</v>
      </c>
      <c r="B5420">
        <v>9813</v>
      </c>
      <c r="C5420" s="10">
        <v>981331</v>
      </c>
      <c r="D5420" t="s">
        <v>6669</v>
      </c>
      <c r="E5420" t="s">
        <v>15309</v>
      </c>
      <c r="F5420" t="s">
        <v>15311</v>
      </c>
      <c r="G5420" t="s">
        <v>6672</v>
      </c>
      <c r="H5420" t="s">
        <v>15310</v>
      </c>
      <c r="I5420" t="s">
        <v>15312</v>
      </c>
      <c r="J5420">
        <v>0</v>
      </c>
      <c r="K5420">
        <v>0</v>
      </c>
      <c r="L5420">
        <v>0</v>
      </c>
      <c r="M5420">
        <v>0</v>
      </c>
      <c r="N5420">
        <v>0</v>
      </c>
      <c r="O5420">
        <v>0</v>
      </c>
    </row>
    <row r="5421" spans="1:15">
      <c r="A5421">
        <v>1468</v>
      </c>
      <c r="B5421">
        <v>9812</v>
      </c>
      <c r="C5421" s="10">
        <v>981216</v>
      </c>
      <c r="D5421" t="s">
        <v>6669</v>
      </c>
      <c r="E5421" t="s">
        <v>15309</v>
      </c>
      <c r="F5421" t="s">
        <v>15313</v>
      </c>
      <c r="G5421" t="s">
        <v>6672</v>
      </c>
      <c r="H5421" t="s">
        <v>15310</v>
      </c>
      <c r="I5421" t="s">
        <v>15314</v>
      </c>
      <c r="J5421">
        <v>0</v>
      </c>
      <c r="K5421">
        <v>0</v>
      </c>
      <c r="L5421">
        <v>0</v>
      </c>
      <c r="M5421">
        <v>0</v>
      </c>
      <c r="N5421">
        <v>0</v>
      </c>
      <c r="O5421">
        <v>0</v>
      </c>
    </row>
    <row r="5422" spans="1:15">
      <c r="A5422">
        <v>1468</v>
      </c>
      <c r="B5422">
        <v>9812</v>
      </c>
      <c r="C5422" s="10">
        <v>981212</v>
      </c>
      <c r="D5422" t="s">
        <v>6669</v>
      </c>
      <c r="E5422" t="s">
        <v>15309</v>
      </c>
      <c r="F5422" t="s">
        <v>11672</v>
      </c>
      <c r="G5422" t="s">
        <v>6672</v>
      </c>
      <c r="H5422" t="s">
        <v>15310</v>
      </c>
      <c r="I5422" t="s">
        <v>11673</v>
      </c>
      <c r="J5422">
        <v>0</v>
      </c>
      <c r="K5422">
        <v>0</v>
      </c>
      <c r="L5422">
        <v>0</v>
      </c>
      <c r="M5422">
        <v>0</v>
      </c>
      <c r="N5422">
        <v>0</v>
      </c>
      <c r="O5422">
        <v>0</v>
      </c>
    </row>
    <row r="5423" spans="1:15">
      <c r="A5423">
        <v>1468</v>
      </c>
      <c r="B5423">
        <v>9812</v>
      </c>
      <c r="C5423" s="10">
        <v>981203</v>
      </c>
      <c r="D5423" t="s">
        <v>6669</v>
      </c>
      <c r="E5423" t="s">
        <v>15309</v>
      </c>
      <c r="F5423" t="s">
        <v>15315</v>
      </c>
      <c r="G5423" t="s">
        <v>6672</v>
      </c>
      <c r="H5423" t="s">
        <v>15310</v>
      </c>
      <c r="I5423" t="s">
        <v>12729</v>
      </c>
      <c r="J5423">
        <v>0</v>
      </c>
      <c r="K5423">
        <v>0</v>
      </c>
      <c r="L5423">
        <v>0</v>
      </c>
      <c r="M5423">
        <v>0</v>
      </c>
      <c r="N5423">
        <v>0</v>
      </c>
      <c r="O5423">
        <v>0</v>
      </c>
    </row>
    <row r="5424" spans="1:15">
      <c r="A5424">
        <v>1468</v>
      </c>
      <c r="B5424">
        <v>9812</v>
      </c>
      <c r="C5424" s="10">
        <v>981214</v>
      </c>
      <c r="D5424" t="s">
        <v>6669</v>
      </c>
      <c r="E5424" t="s">
        <v>15309</v>
      </c>
      <c r="F5424" t="s">
        <v>15316</v>
      </c>
      <c r="G5424" t="s">
        <v>6672</v>
      </c>
      <c r="H5424" t="s">
        <v>15310</v>
      </c>
      <c r="I5424" t="s">
        <v>15317</v>
      </c>
      <c r="J5424">
        <v>0</v>
      </c>
      <c r="K5424">
        <v>0</v>
      </c>
      <c r="L5424">
        <v>0</v>
      </c>
      <c r="M5424">
        <v>0</v>
      </c>
      <c r="N5424">
        <v>0</v>
      </c>
      <c r="O5424">
        <v>0</v>
      </c>
    </row>
    <row r="5425" spans="1:15">
      <c r="A5425">
        <v>1468</v>
      </c>
      <c r="B5425">
        <v>9812</v>
      </c>
      <c r="C5425" s="10">
        <v>981206</v>
      </c>
      <c r="D5425" t="s">
        <v>6669</v>
      </c>
      <c r="E5425" t="s">
        <v>15309</v>
      </c>
      <c r="F5425" t="s">
        <v>15318</v>
      </c>
      <c r="G5425" t="s">
        <v>6672</v>
      </c>
      <c r="H5425" t="s">
        <v>15310</v>
      </c>
      <c r="I5425" t="s">
        <v>9457</v>
      </c>
      <c r="J5425">
        <v>0</v>
      </c>
      <c r="K5425">
        <v>0</v>
      </c>
      <c r="L5425">
        <v>0</v>
      </c>
      <c r="M5425">
        <v>0</v>
      </c>
      <c r="N5425">
        <v>0</v>
      </c>
      <c r="O5425">
        <v>0</v>
      </c>
    </row>
    <row r="5426" spans="1:15">
      <c r="A5426">
        <v>1468</v>
      </c>
      <c r="B5426">
        <v>9812</v>
      </c>
      <c r="C5426" s="10">
        <v>981213</v>
      </c>
      <c r="D5426" t="s">
        <v>6669</v>
      </c>
      <c r="E5426" t="s">
        <v>15309</v>
      </c>
      <c r="F5426" t="s">
        <v>15319</v>
      </c>
      <c r="G5426" t="s">
        <v>6672</v>
      </c>
      <c r="H5426" t="s">
        <v>15310</v>
      </c>
      <c r="I5426" t="s">
        <v>15320</v>
      </c>
      <c r="J5426">
        <v>0</v>
      </c>
      <c r="K5426">
        <v>0</v>
      </c>
      <c r="L5426">
        <v>0</v>
      </c>
      <c r="M5426">
        <v>0</v>
      </c>
      <c r="N5426">
        <v>0</v>
      </c>
      <c r="O5426">
        <v>0</v>
      </c>
    </row>
    <row r="5427" spans="1:15">
      <c r="A5427">
        <v>1468</v>
      </c>
      <c r="B5427">
        <v>9812</v>
      </c>
      <c r="C5427" s="10">
        <v>981211</v>
      </c>
      <c r="D5427" t="s">
        <v>6669</v>
      </c>
      <c r="E5427" t="s">
        <v>15309</v>
      </c>
      <c r="F5427" t="s">
        <v>15321</v>
      </c>
      <c r="G5427" t="s">
        <v>6672</v>
      </c>
      <c r="H5427" t="s">
        <v>15310</v>
      </c>
      <c r="I5427" t="s">
        <v>15322</v>
      </c>
      <c r="J5427">
        <v>0</v>
      </c>
      <c r="K5427">
        <v>0</v>
      </c>
      <c r="L5427">
        <v>0</v>
      </c>
      <c r="M5427">
        <v>0</v>
      </c>
      <c r="N5427">
        <v>0</v>
      </c>
      <c r="O5427">
        <v>0</v>
      </c>
    </row>
    <row r="5428" spans="1:15">
      <c r="A5428">
        <v>1468</v>
      </c>
      <c r="B5428">
        <v>9812</v>
      </c>
      <c r="C5428" s="10">
        <v>981207</v>
      </c>
      <c r="D5428" t="s">
        <v>6669</v>
      </c>
      <c r="E5428" t="s">
        <v>15309</v>
      </c>
      <c r="F5428" t="s">
        <v>8712</v>
      </c>
      <c r="G5428" t="s">
        <v>6672</v>
      </c>
      <c r="H5428" t="s">
        <v>15310</v>
      </c>
      <c r="I5428" t="s">
        <v>8713</v>
      </c>
      <c r="J5428">
        <v>0</v>
      </c>
      <c r="K5428">
        <v>0</v>
      </c>
      <c r="L5428">
        <v>0</v>
      </c>
      <c r="M5428">
        <v>0</v>
      </c>
      <c r="N5428">
        <v>0</v>
      </c>
      <c r="O5428">
        <v>0</v>
      </c>
    </row>
    <row r="5429" spans="1:15">
      <c r="A5429">
        <v>1468</v>
      </c>
      <c r="B5429">
        <v>9812</v>
      </c>
      <c r="C5429" s="10">
        <v>981205</v>
      </c>
      <c r="D5429" t="s">
        <v>6669</v>
      </c>
      <c r="E5429" t="s">
        <v>15309</v>
      </c>
      <c r="F5429" t="s">
        <v>12128</v>
      </c>
      <c r="G5429" t="s">
        <v>6672</v>
      </c>
      <c r="H5429" t="s">
        <v>15310</v>
      </c>
      <c r="I5429" t="s">
        <v>12129</v>
      </c>
      <c r="J5429">
        <v>0</v>
      </c>
      <c r="K5429">
        <v>0</v>
      </c>
      <c r="L5429">
        <v>0</v>
      </c>
      <c r="M5429">
        <v>0</v>
      </c>
      <c r="N5429">
        <v>0</v>
      </c>
      <c r="O5429">
        <v>0</v>
      </c>
    </row>
    <row r="5430" spans="1:15">
      <c r="A5430">
        <v>1468</v>
      </c>
      <c r="B5430">
        <v>9813</v>
      </c>
      <c r="C5430" s="10">
        <v>981332</v>
      </c>
      <c r="D5430" t="s">
        <v>6669</v>
      </c>
      <c r="E5430" t="s">
        <v>15309</v>
      </c>
      <c r="F5430" t="s">
        <v>15323</v>
      </c>
      <c r="G5430" t="s">
        <v>6672</v>
      </c>
      <c r="H5430" t="s">
        <v>15310</v>
      </c>
      <c r="I5430" t="s">
        <v>15324</v>
      </c>
      <c r="J5430">
        <v>0</v>
      </c>
      <c r="K5430">
        <v>0</v>
      </c>
      <c r="L5430">
        <v>0</v>
      </c>
      <c r="M5430">
        <v>0</v>
      </c>
      <c r="N5430">
        <v>0</v>
      </c>
      <c r="O5430">
        <v>0</v>
      </c>
    </row>
    <row r="5431" spans="1:15">
      <c r="A5431">
        <v>1468</v>
      </c>
      <c r="B5431">
        <v>9812</v>
      </c>
      <c r="C5431" s="10">
        <v>981215</v>
      </c>
      <c r="D5431" t="s">
        <v>6669</v>
      </c>
      <c r="E5431" t="s">
        <v>15309</v>
      </c>
      <c r="F5431" t="s">
        <v>15325</v>
      </c>
      <c r="G5431" t="s">
        <v>6672</v>
      </c>
      <c r="H5431" t="s">
        <v>15310</v>
      </c>
      <c r="I5431" t="s">
        <v>15326</v>
      </c>
      <c r="J5431">
        <v>0</v>
      </c>
      <c r="K5431">
        <v>0</v>
      </c>
      <c r="L5431">
        <v>0</v>
      </c>
      <c r="M5431">
        <v>0</v>
      </c>
      <c r="N5431">
        <v>0</v>
      </c>
      <c r="O5431">
        <v>0</v>
      </c>
    </row>
    <row r="5432" spans="1:15">
      <c r="A5432">
        <v>1468</v>
      </c>
      <c r="B5432">
        <v>9812</v>
      </c>
      <c r="C5432" s="10">
        <v>981202</v>
      </c>
      <c r="D5432" t="s">
        <v>6669</v>
      </c>
      <c r="E5432" t="s">
        <v>15309</v>
      </c>
      <c r="F5432" t="s">
        <v>9332</v>
      </c>
      <c r="G5432" t="s">
        <v>6672</v>
      </c>
      <c r="H5432" t="s">
        <v>15310</v>
      </c>
      <c r="I5432" t="s">
        <v>9333</v>
      </c>
      <c r="J5432">
        <v>0</v>
      </c>
      <c r="K5432">
        <v>0</v>
      </c>
      <c r="L5432">
        <v>0</v>
      </c>
      <c r="M5432">
        <v>0</v>
      </c>
      <c r="N5432">
        <v>0</v>
      </c>
      <c r="O5432">
        <v>0</v>
      </c>
    </row>
    <row r="5433" spans="1:15">
      <c r="A5433">
        <v>1468</v>
      </c>
      <c r="B5433">
        <v>9812</v>
      </c>
      <c r="C5433" s="10">
        <v>981204</v>
      </c>
      <c r="D5433" t="s">
        <v>6669</v>
      </c>
      <c r="E5433" t="s">
        <v>15309</v>
      </c>
      <c r="F5433" t="s">
        <v>10087</v>
      </c>
      <c r="G5433" t="s">
        <v>6672</v>
      </c>
      <c r="H5433" t="s">
        <v>15310</v>
      </c>
      <c r="I5433" t="s">
        <v>10088</v>
      </c>
      <c r="J5433">
        <v>0</v>
      </c>
      <c r="K5433">
        <v>0</v>
      </c>
      <c r="L5433">
        <v>0</v>
      </c>
      <c r="M5433">
        <v>0</v>
      </c>
      <c r="N5433">
        <v>0</v>
      </c>
      <c r="O5433">
        <v>0</v>
      </c>
    </row>
    <row r="5434" spans="1:15">
      <c r="A5434">
        <v>1469</v>
      </c>
      <c r="B5434">
        <v>9822</v>
      </c>
      <c r="C5434" s="10">
        <v>982200</v>
      </c>
      <c r="D5434" t="s">
        <v>6669</v>
      </c>
      <c r="E5434" t="s">
        <v>15327</v>
      </c>
      <c r="F5434" t="s">
        <v>6671</v>
      </c>
      <c r="G5434" t="s">
        <v>6672</v>
      </c>
      <c r="H5434" t="s">
        <v>15328</v>
      </c>
      <c r="I5434" t="s">
        <v>6674</v>
      </c>
      <c r="J5434">
        <v>0</v>
      </c>
      <c r="K5434">
        <v>0</v>
      </c>
      <c r="L5434">
        <v>0</v>
      </c>
      <c r="M5434">
        <v>0</v>
      </c>
      <c r="N5434">
        <v>0</v>
      </c>
      <c r="O5434">
        <v>0</v>
      </c>
    </row>
    <row r="5435" spans="1:15">
      <c r="A5435">
        <v>1469</v>
      </c>
      <c r="B5435">
        <v>9822</v>
      </c>
      <c r="C5435" s="10">
        <v>982201</v>
      </c>
      <c r="D5435" t="s">
        <v>6669</v>
      </c>
      <c r="E5435" t="s">
        <v>15327</v>
      </c>
      <c r="F5435" t="s">
        <v>11309</v>
      </c>
      <c r="G5435" t="s">
        <v>6672</v>
      </c>
      <c r="H5435" t="s">
        <v>15328</v>
      </c>
      <c r="I5435" t="s">
        <v>11310</v>
      </c>
      <c r="J5435">
        <v>0</v>
      </c>
      <c r="K5435">
        <v>0</v>
      </c>
      <c r="L5435">
        <v>0</v>
      </c>
      <c r="M5435">
        <v>0</v>
      </c>
      <c r="N5435">
        <v>0</v>
      </c>
      <c r="O5435">
        <v>0</v>
      </c>
    </row>
    <row r="5436" spans="1:15">
      <c r="A5436">
        <v>1469</v>
      </c>
      <c r="B5436">
        <v>9823</v>
      </c>
      <c r="C5436" s="10">
        <v>982362</v>
      </c>
      <c r="D5436" t="s">
        <v>6669</v>
      </c>
      <c r="E5436" t="s">
        <v>15327</v>
      </c>
      <c r="F5436" t="s">
        <v>15329</v>
      </c>
      <c r="G5436" t="s">
        <v>6672</v>
      </c>
      <c r="H5436" t="s">
        <v>15328</v>
      </c>
      <c r="I5436" t="s">
        <v>15330</v>
      </c>
      <c r="J5436">
        <v>0</v>
      </c>
      <c r="K5436">
        <v>0</v>
      </c>
      <c r="L5436">
        <v>0</v>
      </c>
      <c r="M5436">
        <v>0</v>
      </c>
      <c r="N5436">
        <v>0</v>
      </c>
      <c r="O5436">
        <v>0</v>
      </c>
    </row>
    <row r="5437" spans="1:15">
      <c r="A5437">
        <v>1469</v>
      </c>
      <c r="B5437">
        <v>9822</v>
      </c>
      <c r="C5437" s="10">
        <v>982230</v>
      </c>
      <c r="D5437" t="s">
        <v>6669</v>
      </c>
      <c r="E5437" t="s">
        <v>15327</v>
      </c>
      <c r="F5437" t="s">
        <v>9848</v>
      </c>
      <c r="G5437" t="s">
        <v>6672</v>
      </c>
      <c r="H5437" t="s">
        <v>15328</v>
      </c>
      <c r="I5437" t="s">
        <v>9849</v>
      </c>
      <c r="J5437">
        <v>0</v>
      </c>
      <c r="K5437">
        <v>0</v>
      </c>
      <c r="L5437">
        <v>1</v>
      </c>
      <c r="M5437">
        <v>0</v>
      </c>
      <c r="N5437">
        <v>0</v>
      </c>
      <c r="O5437">
        <v>0</v>
      </c>
    </row>
    <row r="5438" spans="1:15">
      <c r="A5438">
        <v>1469</v>
      </c>
      <c r="B5438">
        <v>9822</v>
      </c>
      <c r="C5438" s="10">
        <v>982220</v>
      </c>
      <c r="D5438" t="s">
        <v>6669</v>
      </c>
      <c r="E5438" t="s">
        <v>15327</v>
      </c>
      <c r="F5438" t="s">
        <v>9846</v>
      </c>
      <c r="G5438" t="s">
        <v>6672</v>
      </c>
      <c r="H5438" t="s">
        <v>15328</v>
      </c>
      <c r="I5438" t="s">
        <v>9847</v>
      </c>
      <c r="J5438">
        <v>0</v>
      </c>
      <c r="K5438">
        <v>0</v>
      </c>
      <c r="L5438">
        <v>1</v>
      </c>
      <c r="M5438">
        <v>0</v>
      </c>
      <c r="N5438">
        <v>0</v>
      </c>
      <c r="O5438">
        <v>0</v>
      </c>
    </row>
    <row r="5439" spans="1:15">
      <c r="A5439">
        <v>1469</v>
      </c>
      <c r="B5439">
        <v>9823</v>
      </c>
      <c r="C5439" s="10">
        <v>982363</v>
      </c>
      <c r="D5439" t="s">
        <v>6669</v>
      </c>
      <c r="E5439" t="s">
        <v>15327</v>
      </c>
      <c r="F5439" t="s">
        <v>15331</v>
      </c>
      <c r="G5439" t="s">
        <v>6672</v>
      </c>
      <c r="H5439" t="s">
        <v>15328</v>
      </c>
      <c r="I5439" t="s">
        <v>15332</v>
      </c>
      <c r="J5439">
        <v>0</v>
      </c>
      <c r="K5439">
        <v>0</v>
      </c>
      <c r="L5439">
        <v>0</v>
      </c>
      <c r="M5439">
        <v>0</v>
      </c>
      <c r="N5439">
        <v>0</v>
      </c>
      <c r="O5439">
        <v>0</v>
      </c>
    </row>
    <row r="5440" spans="1:15">
      <c r="A5440">
        <v>1469</v>
      </c>
      <c r="B5440">
        <v>9823</v>
      </c>
      <c r="C5440" s="10">
        <v>982361</v>
      </c>
      <c r="D5440" t="s">
        <v>6669</v>
      </c>
      <c r="E5440" t="s">
        <v>15327</v>
      </c>
      <c r="F5440" t="s">
        <v>10770</v>
      </c>
      <c r="G5440" t="s">
        <v>6672</v>
      </c>
      <c r="H5440" t="s">
        <v>15328</v>
      </c>
      <c r="I5440" t="s">
        <v>15333</v>
      </c>
      <c r="J5440">
        <v>0</v>
      </c>
      <c r="K5440">
        <v>0</v>
      </c>
      <c r="L5440">
        <v>0</v>
      </c>
      <c r="M5440">
        <v>0</v>
      </c>
      <c r="N5440">
        <v>0</v>
      </c>
      <c r="O5440">
        <v>0</v>
      </c>
    </row>
    <row r="5441" spans="1:15">
      <c r="A5441">
        <v>1469</v>
      </c>
      <c r="B5441">
        <v>9822</v>
      </c>
      <c r="C5441" s="10">
        <v>982238</v>
      </c>
      <c r="D5441" t="s">
        <v>6669</v>
      </c>
      <c r="E5441" t="s">
        <v>15327</v>
      </c>
      <c r="F5441" t="s">
        <v>10855</v>
      </c>
      <c r="G5441" t="s">
        <v>6672</v>
      </c>
      <c r="H5441" t="s">
        <v>15328</v>
      </c>
      <c r="I5441" t="s">
        <v>10856</v>
      </c>
      <c r="J5441">
        <v>0</v>
      </c>
      <c r="K5441">
        <v>0</v>
      </c>
      <c r="L5441">
        <v>0</v>
      </c>
      <c r="M5441">
        <v>0</v>
      </c>
      <c r="N5441">
        <v>0</v>
      </c>
      <c r="O5441">
        <v>0</v>
      </c>
    </row>
    <row r="5442" spans="1:15">
      <c r="A5442">
        <v>1469</v>
      </c>
      <c r="B5442">
        <v>9822</v>
      </c>
      <c r="C5442" s="10">
        <v>982204</v>
      </c>
      <c r="D5442" t="s">
        <v>6669</v>
      </c>
      <c r="E5442" t="s">
        <v>15327</v>
      </c>
      <c r="F5442" t="s">
        <v>14077</v>
      </c>
      <c r="G5442" t="s">
        <v>6672</v>
      </c>
      <c r="H5442" t="s">
        <v>15328</v>
      </c>
      <c r="I5442" t="s">
        <v>14078</v>
      </c>
      <c r="J5442">
        <v>0</v>
      </c>
      <c r="K5442">
        <v>0</v>
      </c>
      <c r="L5442">
        <v>0</v>
      </c>
      <c r="M5442">
        <v>0</v>
      </c>
      <c r="N5442">
        <v>0</v>
      </c>
      <c r="O5442">
        <v>0</v>
      </c>
    </row>
    <row r="5443" spans="1:15">
      <c r="A5443">
        <v>1469</v>
      </c>
      <c r="B5443">
        <v>9822</v>
      </c>
      <c r="C5443" s="10">
        <v>982206</v>
      </c>
      <c r="D5443" t="s">
        <v>6669</v>
      </c>
      <c r="E5443" t="s">
        <v>15327</v>
      </c>
      <c r="F5443" t="s">
        <v>15334</v>
      </c>
      <c r="G5443" t="s">
        <v>6672</v>
      </c>
      <c r="H5443" t="s">
        <v>15328</v>
      </c>
      <c r="I5443" t="s">
        <v>15335</v>
      </c>
      <c r="J5443">
        <v>0</v>
      </c>
      <c r="K5443">
        <v>0</v>
      </c>
      <c r="L5443">
        <v>0</v>
      </c>
      <c r="M5443">
        <v>0</v>
      </c>
      <c r="N5443">
        <v>0</v>
      </c>
      <c r="O5443">
        <v>0</v>
      </c>
    </row>
    <row r="5444" spans="1:15">
      <c r="A5444">
        <v>1469</v>
      </c>
      <c r="B5444">
        <v>9822</v>
      </c>
      <c r="C5444" s="10">
        <v>982227</v>
      </c>
      <c r="D5444" t="s">
        <v>6669</v>
      </c>
      <c r="E5444" t="s">
        <v>15327</v>
      </c>
      <c r="F5444" t="s">
        <v>11672</v>
      </c>
      <c r="G5444" t="s">
        <v>6672</v>
      </c>
      <c r="H5444" t="s">
        <v>15328</v>
      </c>
      <c r="I5444" t="s">
        <v>11673</v>
      </c>
      <c r="J5444">
        <v>0</v>
      </c>
      <c r="K5444">
        <v>0</v>
      </c>
      <c r="L5444">
        <v>0</v>
      </c>
      <c r="M5444">
        <v>0</v>
      </c>
      <c r="N5444">
        <v>0</v>
      </c>
      <c r="O5444">
        <v>0</v>
      </c>
    </row>
    <row r="5445" spans="1:15">
      <c r="A5445">
        <v>1469</v>
      </c>
      <c r="B5445">
        <v>9823</v>
      </c>
      <c r="C5445" s="10">
        <v>982367</v>
      </c>
      <c r="D5445" t="s">
        <v>6669</v>
      </c>
      <c r="E5445" t="s">
        <v>15327</v>
      </c>
      <c r="F5445" t="s">
        <v>15336</v>
      </c>
      <c r="G5445" t="s">
        <v>6672</v>
      </c>
      <c r="H5445" t="s">
        <v>15328</v>
      </c>
      <c r="I5445" t="s">
        <v>15337</v>
      </c>
      <c r="J5445">
        <v>0</v>
      </c>
      <c r="K5445">
        <v>0</v>
      </c>
      <c r="L5445">
        <v>0</v>
      </c>
      <c r="M5445">
        <v>0</v>
      </c>
      <c r="N5445">
        <v>0</v>
      </c>
      <c r="O5445">
        <v>0</v>
      </c>
    </row>
    <row r="5446" spans="1:15">
      <c r="A5446">
        <v>1469</v>
      </c>
      <c r="B5446">
        <v>9822</v>
      </c>
      <c r="C5446" s="10">
        <v>982214</v>
      </c>
      <c r="D5446" t="s">
        <v>6669</v>
      </c>
      <c r="E5446" t="s">
        <v>15327</v>
      </c>
      <c r="F5446" t="s">
        <v>15338</v>
      </c>
      <c r="G5446" t="s">
        <v>6672</v>
      </c>
      <c r="H5446" t="s">
        <v>15328</v>
      </c>
      <c r="I5446" t="s">
        <v>15339</v>
      </c>
      <c r="J5446">
        <v>0</v>
      </c>
      <c r="K5446">
        <v>0</v>
      </c>
      <c r="L5446">
        <v>0</v>
      </c>
      <c r="M5446">
        <v>0</v>
      </c>
      <c r="N5446">
        <v>0</v>
      </c>
      <c r="O5446">
        <v>0</v>
      </c>
    </row>
    <row r="5447" spans="1:15">
      <c r="A5447">
        <v>1469</v>
      </c>
      <c r="B5447">
        <v>9823</v>
      </c>
      <c r="C5447" s="10">
        <v>982368</v>
      </c>
      <c r="D5447" t="s">
        <v>6669</v>
      </c>
      <c r="E5447" t="s">
        <v>15327</v>
      </c>
      <c r="F5447" t="s">
        <v>13635</v>
      </c>
      <c r="G5447" t="s">
        <v>6672</v>
      </c>
      <c r="H5447" t="s">
        <v>15328</v>
      </c>
      <c r="I5447" t="s">
        <v>13636</v>
      </c>
      <c r="J5447">
        <v>0</v>
      </c>
      <c r="K5447">
        <v>0</v>
      </c>
      <c r="L5447">
        <v>0</v>
      </c>
      <c r="M5447">
        <v>0</v>
      </c>
      <c r="N5447">
        <v>0</v>
      </c>
      <c r="O5447">
        <v>0</v>
      </c>
    </row>
    <row r="5448" spans="1:15">
      <c r="A5448">
        <v>1469</v>
      </c>
      <c r="B5448">
        <v>9822</v>
      </c>
      <c r="C5448" s="10">
        <v>982202</v>
      </c>
      <c r="D5448" t="s">
        <v>6669</v>
      </c>
      <c r="E5448" t="s">
        <v>15327</v>
      </c>
      <c r="F5448" t="s">
        <v>15340</v>
      </c>
      <c r="G5448" t="s">
        <v>6672</v>
      </c>
      <c r="H5448" t="s">
        <v>15328</v>
      </c>
      <c r="I5448" t="s">
        <v>15341</v>
      </c>
      <c r="J5448">
        <v>0</v>
      </c>
      <c r="K5448">
        <v>0</v>
      </c>
      <c r="L5448">
        <v>0</v>
      </c>
      <c r="M5448">
        <v>0</v>
      </c>
      <c r="N5448">
        <v>0</v>
      </c>
      <c r="O5448">
        <v>0</v>
      </c>
    </row>
    <row r="5449" spans="1:15">
      <c r="A5449">
        <v>1469</v>
      </c>
      <c r="B5449">
        <v>9822</v>
      </c>
      <c r="C5449" s="10">
        <v>982211</v>
      </c>
      <c r="D5449" t="s">
        <v>6669</v>
      </c>
      <c r="E5449" t="s">
        <v>15327</v>
      </c>
      <c r="F5449" t="s">
        <v>8708</v>
      </c>
      <c r="G5449" t="s">
        <v>6672</v>
      </c>
      <c r="H5449" t="s">
        <v>15328</v>
      </c>
      <c r="I5449" t="s">
        <v>8709</v>
      </c>
      <c r="J5449">
        <v>0</v>
      </c>
      <c r="K5449">
        <v>0</v>
      </c>
      <c r="L5449">
        <v>0</v>
      </c>
      <c r="M5449">
        <v>0</v>
      </c>
      <c r="N5449">
        <v>0</v>
      </c>
      <c r="O5449">
        <v>0</v>
      </c>
    </row>
    <row r="5450" spans="1:15">
      <c r="A5450">
        <v>1469</v>
      </c>
      <c r="B5450">
        <v>9822</v>
      </c>
      <c r="C5450" s="10">
        <v>982208</v>
      </c>
      <c r="D5450" t="s">
        <v>6669</v>
      </c>
      <c r="E5450" t="s">
        <v>15327</v>
      </c>
      <c r="F5450" t="s">
        <v>15342</v>
      </c>
      <c r="G5450" t="s">
        <v>6672</v>
      </c>
      <c r="H5450" t="s">
        <v>15328</v>
      </c>
      <c r="I5450" t="s">
        <v>15343</v>
      </c>
      <c r="J5450">
        <v>0</v>
      </c>
      <c r="K5450">
        <v>0</v>
      </c>
      <c r="L5450">
        <v>0</v>
      </c>
      <c r="M5450">
        <v>0</v>
      </c>
      <c r="N5450">
        <v>0</v>
      </c>
      <c r="O5450">
        <v>0</v>
      </c>
    </row>
    <row r="5451" spans="1:15">
      <c r="A5451">
        <v>1469</v>
      </c>
      <c r="B5451">
        <v>9823</v>
      </c>
      <c r="C5451" s="10">
        <v>982365</v>
      </c>
      <c r="D5451" t="s">
        <v>6669</v>
      </c>
      <c r="E5451" t="s">
        <v>15327</v>
      </c>
      <c r="F5451" t="s">
        <v>15344</v>
      </c>
      <c r="G5451" t="s">
        <v>6672</v>
      </c>
      <c r="H5451" t="s">
        <v>15328</v>
      </c>
      <c r="I5451" t="s">
        <v>15345</v>
      </c>
      <c r="J5451">
        <v>0</v>
      </c>
      <c r="K5451">
        <v>0</v>
      </c>
      <c r="L5451">
        <v>0</v>
      </c>
      <c r="M5451">
        <v>0</v>
      </c>
      <c r="N5451">
        <v>0</v>
      </c>
      <c r="O5451">
        <v>0</v>
      </c>
    </row>
    <row r="5452" spans="1:15">
      <c r="A5452">
        <v>1469</v>
      </c>
      <c r="B5452">
        <v>9822</v>
      </c>
      <c r="C5452" s="10">
        <v>982252</v>
      </c>
      <c r="D5452" t="s">
        <v>6669</v>
      </c>
      <c r="E5452" t="s">
        <v>15327</v>
      </c>
      <c r="F5452" t="s">
        <v>12128</v>
      </c>
      <c r="G5452" t="s">
        <v>6672</v>
      </c>
      <c r="H5452" t="s">
        <v>15328</v>
      </c>
      <c r="I5452" t="s">
        <v>12129</v>
      </c>
      <c r="J5452">
        <v>0</v>
      </c>
      <c r="K5452">
        <v>0</v>
      </c>
      <c r="L5452">
        <v>0</v>
      </c>
      <c r="M5452">
        <v>0</v>
      </c>
      <c r="N5452">
        <v>0</v>
      </c>
      <c r="O5452">
        <v>0</v>
      </c>
    </row>
    <row r="5453" spans="1:15">
      <c r="A5453">
        <v>1469</v>
      </c>
      <c r="B5453">
        <v>9822</v>
      </c>
      <c r="C5453" s="10">
        <v>982241</v>
      </c>
      <c r="D5453" t="s">
        <v>6669</v>
      </c>
      <c r="E5453" t="s">
        <v>15327</v>
      </c>
      <c r="F5453" t="s">
        <v>9914</v>
      </c>
      <c r="G5453" t="s">
        <v>6672</v>
      </c>
      <c r="H5453" t="s">
        <v>15328</v>
      </c>
      <c r="I5453" t="s">
        <v>9915</v>
      </c>
      <c r="J5453">
        <v>0</v>
      </c>
      <c r="K5453">
        <v>0</v>
      </c>
      <c r="L5453">
        <v>1</v>
      </c>
      <c r="M5453">
        <v>0</v>
      </c>
      <c r="N5453">
        <v>0</v>
      </c>
      <c r="O5453">
        <v>0</v>
      </c>
    </row>
    <row r="5454" spans="1:15">
      <c r="A5454">
        <v>1469</v>
      </c>
      <c r="B5454">
        <v>9822</v>
      </c>
      <c r="C5454" s="10">
        <v>982251</v>
      </c>
      <c r="D5454" t="s">
        <v>6669</v>
      </c>
      <c r="E5454" t="s">
        <v>15327</v>
      </c>
      <c r="F5454" t="s">
        <v>9912</v>
      </c>
      <c r="G5454" t="s">
        <v>6672</v>
      </c>
      <c r="H5454" t="s">
        <v>15328</v>
      </c>
      <c r="I5454" t="s">
        <v>9913</v>
      </c>
      <c r="J5454">
        <v>0</v>
      </c>
      <c r="K5454">
        <v>0</v>
      </c>
      <c r="L5454">
        <v>1</v>
      </c>
      <c r="M5454">
        <v>0</v>
      </c>
      <c r="N5454">
        <v>0</v>
      </c>
      <c r="O5454">
        <v>0</v>
      </c>
    </row>
    <row r="5455" spans="1:15">
      <c r="A5455">
        <v>1469</v>
      </c>
      <c r="B5455">
        <v>9822</v>
      </c>
      <c r="C5455" s="10">
        <v>982242</v>
      </c>
      <c r="D5455" t="s">
        <v>6669</v>
      </c>
      <c r="E5455" t="s">
        <v>15327</v>
      </c>
      <c r="F5455" t="s">
        <v>9918</v>
      </c>
      <c r="G5455" t="s">
        <v>6672</v>
      </c>
      <c r="H5455" t="s">
        <v>15328</v>
      </c>
      <c r="I5455" t="s">
        <v>9919</v>
      </c>
      <c r="J5455">
        <v>0</v>
      </c>
      <c r="K5455">
        <v>0</v>
      </c>
      <c r="L5455">
        <v>1</v>
      </c>
      <c r="M5455">
        <v>0</v>
      </c>
      <c r="N5455">
        <v>0</v>
      </c>
      <c r="O5455">
        <v>0</v>
      </c>
    </row>
    <row r="5456" spans="1:15">
      <c r="A5456">
        <v>1469</v>
      </c>
      <c r="B5456">
        <v>9822</v>
      </c>
      <c r="C5456" s="10">
        <v>982243</v>
      </c>
      <c r="D5456" t="s">
        <v>6669</v>
      </c>
      <c r="E5456" t="s">
        <v>15327</v>
      </c>
      <c r="F5456" t="s">
        <v>9922</v>
      </c>
      <c r="G5456" t="s">
        <v>6672</v>
      </c>
      <c r="H5456" t="s">
        <v>15328</v>
      </c>
      <c r="I5456" t="s">
        <v>9923</v>
      </c>
      <c r="J5456">
        <v>0</v>
      </c>
      <c r="K5456">
        <v>0</v>
      </c>
      <c r="L5456">
        <v>1</v>
      </c>
      <c r="M5456">
        <v>0</v>
      </c>
      <c r="N5456">
        <v>0</v>
      </c>
      <c r="O5456">
        <v>0</v>
      </c>
    </row>
    <row r="5457" spans="1:15">
      <c r="A5457">
        <v>1469</v>
      </c>
      <c r="B5457">
        <v>9822</v>
      </c>
      <c r="C5457" s="10">
        <v>982253</v>
      </c>
      <c r="D5457" t="s">
        <v>6669</v>
      </c>
      <c r="E5457" t="s">
        <v>15327</v>
      </c>
      <c r="F5457" t="s">
        <v>9920</v>
      </c>
      <c r="G5457" t="s">
        <v>6672</v>
      </c>
      <c r="H5457" t="s">
        <v>15328</v>
      </c>
      <c r="I5457" t="s">
        <v>9921</v>
      </c>
      <c r="J5457">
        <v>0</v>
      </c>
      <c r="K5457">
        <v>0</v>
      </c>
      <c r="L5457">
        <v>1</v>
      </c>
      <c r="M5457">
        <v>0</v>
      </c>
      <c r="N5457">
        <v>0</v>
      </c>
      <c r="O5457">
        <v>0</v>
      </c>
    </row>
    <row r="5458" spans="1:15">
      <c r="A5458">
        <v>1469</v>
      </c>
      <c r="B5458">
        <v>9822</v>
      </c>
      <c r="C5458" s="10">
        <v>982212</v>
      </c>
      <c r="D5458" t="s">
        <v>6669</v>
      </c>
      <c r="E5458" t="s">
        <v>15327</v>
      </c>
      <c r="F5458" t="s">
        <v>15325</v>
      </c>
      <c r="G5458" t="s">
        <v>6672</v>
      </c>
      <c r="H5458" t="s">
        <v>15328</v>
      </c>
      <c r="I5458" t="s">
        <v>15326</v>
      </c>
      <c r="J5458">
        <v>0</v>
      </c>
      <c r="K5458">
        <v>0</v>
      </c>
      <c r="L5458">
        <v>0</v>
      </c>
      <c r="M5458">
        <v>0</v>
      </c>
      <c r="N5458">
        <v>0</v>
      </c>
      <c r="O5458">
        <v>0</v>
      </c>
    </row>
    <row r="5459" spans="1:15">
      <c r="A5459">
        <v>1469</v>
      </c>
      <c r="B5459">
        <v>9822</v>
      </c>
      <c r="C5459" s="10">
        <v>982231</v>
      </c>
      <c r="D5459" t="s">
        <v>6669</v>
      </c>
      <c r="E5459" t="s">
        <v>15327</v>
      </c>
      <c r="F5459" t="s">
        <v>10030</v>
      </c>
      <c r="G5459" t="s">
        <v>6672</v>
      </c>
      <c r="H5459" t="s">
        <v>15328</v>
      </c>
      <c r="I5459" t="s">
        <v>10031</v>
      </c>
      <c r="J5459">
        <v>0</v>
      </c>
      <c r="K5459">
        <v>0</v>
      </c>
      <c r="L5459">
        <v>1</v>
      </c>
      <c r="M5459">
        <v>0</v>
      </c>
      <c r="N5459">
        <v>0</v>
      </c>
      <c r="O5459">
        <v>0</v>
      </c>
    </row>
    <row r="5460" spans="1:15">
      <c r="A5460">
        <v>1469</v>
      </c>
      <c r="B5460">
        <v>9822</v>
      </c>
      <c r="C5460" s="10">
        <v>982221</v>
      </c>
      <c r="D5460" t="s">
        <v>6669</v>
      </c>
      <c r="E5460" t="s">
        <v>15327</v>
      </c>
      <c r="F5460" t="s">
        <v>10028</v>
      </c>
      <c r="G5460" t="s">
        <v>6672</v>
      </c>
      <c r="H5460" t="s">
        <v>15328</v>
      </c>
      <c r="I5460" t="s">
        <v>10029</v>
      </c>
      <c r="J5460">
        <v>0</v>
      </c>
      <c r="K5460">
        <v>0</v>
      </c>
      <c r="L5460">
        <v>1</v>
      </c>
      <c r="M5460">
        <v>0</v>
      </c>
      <c r="N5460">
        <v>0</v>
      </c>
      <c r="O5460">
        <v>0</v>
      </c>
    </row>
    <row r="5461" spans="1:15">
      <c r="A5461">
        <v>1469</v>
      </c>
      <c r="B5461">
        <v>9822</v>
      </c>
      <c r="C5461" s="10">
        <v>982232</v>
      </c>
      <c r="D5461" t="s">
        <v>6669</v>
      </c>
      <c r="E5461" t="s">
        <v>15327</v>
      </c>
      <c r="F5461" t="s">
        <v>10034</v>
      </c>
      <c r="G5461" t="s">
        <v>6672</v>
      </c>
      <c r="H5461" t="s">
        <v>15328</v>
      </c>
      <c r="I5461" t="s">
        <v>10035</v>
      </c>
      <c r="J5461">
        <v>0</v>
      </c>
      <c r="K5461">
        <v>0</v>
      </c>
      <c r="L5461">
        <v>1</v>
      </c>
      <c r="M5461">
        <v>0</v>
      </c>
      <c r="N5461">
        <v>0</v>
      </c>
      <c r="O5461">
        <v>0</v>
      </c>
    </row>
    <row r="5462" spans="1:15">
      <c r="A5462">
        <v>1469</v>
      </c>
      <c r="B5462">
        <v>9822</v>
      </c>
      <c r="C5462" s="10">
        <v>982222</v>
      </c>
      <c r="D5462" t="s">
        <v>6669</v>
      </c>
      <c r="E5462" t="s">
        <v>15327</v>
      </c>
      <c r="F5462" t="s">
        <v>10032</v>
      </c>
      <c r="G5462" t="s">
        <v>6672</v>
      </c>
      <c r="H5462" t="s">
        <v>15328</v>
      </c>
      <c r="I5462" t="s">
        <v>10033</v>
      </c>
      <c r="J5462">
        <v>0</v>
      </c>
      <c r="K5462">
        <v>0</v>
      </c>
      <c r="L5462">
        <v>1</v>
      </c>
      <c r="M5462">
        <v>0</v>
      </c>
      <c r="N5462">
        <v>0</v>
      </c>
      <c r="O5462">
        <v>0</v>
      </c>
    </row>
    <row r="5463" spans="1:15">
      <c r="A5463">
        <v>1469</v>
      </c>
      <c r="B5463">
        <v>9822</v>
      </c>
      <c r="C5463" s="10">
        <v>982233</v>
      </c>
      <c r="D5463" t="s">
        <v>6669</v>
      </c>
      <c r="E5463" t="s">
        <v>15327</v>
      </c>
      <c r="F5463" t="s">
        <v>10038</v>
      </c>
      <c r="G5463" t="s">
        <v>6672</v>
      </c>
      <c r="H5463" t="s">
        <v>15328</v>
      </c>
      <c r="I5463" t="s">
        <v>10039</v>
      </c>
      <c r="J5463">
        <v>0</v>
      </c>
      <c r="K5463">
        <v>0</v>
      </c>
      <c r="L5463">
        <v>1</v>
      </c>
      <c r="M5463">
        <v>0</v>
      </c>
      <c r="N5463">
        <v>0</v>
      </c>
      <c r="O5463">
        <v>0</v>
      </c>
    </row>
    <row r="5464" spans="1:15">
      <c r="A5464">
        <v>1469</v>
      </c>
      <c r="B5464">
        <v>9822</v>
      </c>
      <c r="C5464" s="10">
        <v>982223</v>
      </c>
      <c r="D5464" t="s">
        <v>6669</v>
      </c>
      <c r="E5464" t="s">
        <v>15327</v>
      </c>
      <c r="F5464" t="s">
        <v>10036</v>
      </c>
      <c r="G5464" t="s">
        <v>6672</v>
      </c>
      <c r="H5464" t="s">
        <v>15328</v>
      </c>
      <c r="I5464" t="s">
        <v>10037</v>
      </c>
      <c r="J5464">
        <v>0</v>
      </c>
      <c r="K5464">
        <v>0</v>
      </c>
      <c r="L5464">
        <v>1</v>
      </c>
      <c r="M5464">
        <v>0</v>
      </c>
      <c r="N5464">
        <v>0</v>
      </c>
      <c r="O5464">
        <v>0</v>
      </c>
    </row>
    <row r="5465" spans="1:15">
      <c r="A5465">
        <v>1469</v>
      </c>
      <c r="B5465">
        <v>9822</v>
      </c>
      <c r="C5465" s="10">
        <v>982234</v>
      </c>
      <c r="D5465" t="s">
        <v>6669</v>
      </c>
      <c r="E5465" t="s">
        <v>15327</v>
      </c>
      <c r="F5465" t="s">
        <v>10042</v>
      </c>
      <c r="G5465" t="s">
        <v>6672</v>
      </c>
      <c r="H5465" t="s">
        <v>15328</v>
      </c>
      <c r="I5465" t="s">
        <v>10043</v>
      </c>
      <c r="J5465">
        <v>0</v>
      </c>
      <c r="K5465">
        <v>0</v>
      </c>
      <c r="L5465">
        <v>1</v>
      </c>
      <c r="M5465">
        <v>0</v>
      </c>
      <c r="N5465">
        <v>0</v>
      </c>
      <c r="O5465">
        <v>0</v>
      </c>
    </row>
    <row r="5466" spans="1:15">
      <c r="A5466">
        <v>1469</v>
      </c>
      <c r="B5466">
        <v>9822</v>
      </c>
      <c r="C5466" s="10">
        <v>982224</v>
      </c>
      <c r="D5466" t="s">
        <v>6669</v>
      </c>
      <c r="E5466" t="s">
        <v>15327</v>
      </c>
      <c r="F5466" t="s">
        <v>10040</v>
      </c>
      <c r="G5466" t="s">
        <v>6672</v>
      </c>
      <c r="H5466" t="s">
        <v>15328</v>
      </c>
      <c r="I5466" t="s">
        <v>10041</v>
      </c>
      <c r="J5466">
        <v>0</v>
      </c>
      <c r="K5466">
        <v>0</v>
      </c>
      <c r="L5466">
        <v>1</v>
      </c>
      <c r="M5466">
        <v>0</v>
      </c>
      <c r="N5466">
        <v>0</v>
      </c>
      <c r="O5466">
        <v>0</v>
      </c>
    </row>
    <row r="5467" spans="1:15">
      <c r="A5467">
        <v>1469</v>
      </c>
      <c r="B5467">
        <v>9822</v>
      </c>
      <c r="C5467" s="10">
        <v>982225</v>
      </c>
      <c r="D5467" t="s">
        <v>6669</v>
      </c>
      <c r="E5467" t="s">
        <v>15327</v>
      </c>
      <c r="F5467" t="s">
        <v>11260</v>
      </c>
      <c r="G5467" t="s">
        <v>6672</v>
      </c>
      <c r="H5467" t="s">
        <v>15328</v>
      </c>
      <c r="I5467" t="s">
        <v>11261</v>
      </c>
      <c r="J5467">
        <v>0</v>
      </c>
      <c r="K5467">
        <v>0</v>
      </c>
      <c r="L5467">
        <v>1</v>
      </c>
      <c r="M5467">
        <v>0</v>
      </c>
      <c r="N5467">
        <v>0</v>
      </c>
      <c r="O5467">
        <v>0</v>
      </c>
    </row>
    <row r="5468" spans="1:15">
      <c r="A5468">
        <v>1469</v>
      </c>
      <c r="B5468">
        <v>9822</v>
      </c>
      <c r="C5468" s="10">
        <v>982236</v>
      </c>
      <c r="D5468" t="s">
        <v>6669</v>
      </c>
      <c r="E5468" t="s">
        <v>15327</v>
      </c>
      <c r="F5468" t="s">
        <v>10046</v>
      </c>
      <c r="G5468" t="s">
        <v>6672</v>
      </c>
      <c r="H5468" t="s">
        <v>15328</v>
      </c>
      <c r="I5468" t="s">
        <v>10047</v>
      </c>
      <c r="J5468">
        <v>0</v>
      </c>
      <c r="K5468">
        <v>0</v>
      </c>
      <c r="L5468">
        <v>1</v>
      </c>
      <c r="M5468">
        <v>0</v>
      </c>
      <c r="N5468">
        <v>0</v>
      </c>
      <c r="O5468">
        <v>0</v>
      </c>
    </row>
    <row r="5469" spans="1:15">
      <c r="A5469">
        <v>1469</v>
      </c>
      <c r="B5469">
        <v>9822</v>
      </c>
      <c r="C5469" s="10">
        <v>982226</v>
      </c>
      <c r="D5469" t="s">
        <v>6669</v>
      </c>
      <c r="E5469" t="s">
        <v>15327</v>
      </c>
      <c r="F5469" t="s">
        <v>11262</v>
      </c>
      <c r="G5469" t="s">
        <v>6672</v>
      </c>
      <c r="H5469" t="s">
        <v>15328</v>
      </c>
      <c r="I5469" t="s">
        <v>11263</v>
      </c>
      <c r="J5469">
        <v>0</v>
      </c>
      <c r="K5469">
        <v>0</v>
      </c>
      <c r="L5469">
        <v>1</v>
      </c>
      <c r="M5469">
        <v>0</v>
      </c>
      <c r="N5469">
        <v>0</v>
      </c>
      <c r="O5469">
        <v>0</v>
      </c>
    </row>
    <row r="5470" spans="1:15">
      <c r="A5470">
        <v>1469</v>
      </c>
      <c r="B5470">
        <v>9822</v>
      </c>
      <c r="C5470" s="10">
        <v>982205</v>
      </c>
      <c r="D5470" t="s">
        <v>6669</v>
      </c>
      <c r="E5470" t="s">
        <v>15327</v>
      </c>
      <c r="F5470" t="s">
        <v>15346</v>
      </c>
      <c r="G5470" t="s">
        <v>6672</v>
      </c>
      <c r="H5470" t="s">
        <v>15328</v>
      </c>
      <c r="I5470" t="s">
        <v>15347</v>
      </c>
      <c r="J5470">
        <v>0</v>
      </c>
      <c r="K5470">
        <v>0</v>
      </c>
      <c r="L5470">
        <v>0</v>
      </c>
      <c r="M5470">
        <v>0</v>
      </c>
      <c r="N5470">
        <v>0</v>
      </c>
      <c r="O5470">
        <v>0</v>
      </c>
    </row>
    <row r="5471" spans="1:15">
      <c r="A5471">
        <v>1469</v>
      </c>
      <c r="B5471">
        <v>9822</v>
      </c>
      <c r="C5471" s="10">
        <v>982207</v>
      </c>
      <c r="D5471" t="s">
        <v>6669</v>
      </c>
      <c r="E5471" t="s">
        <v>15327</v>
      </c>
      <c r="F5471" t="s">
        <v>15348</v>
      </c>
      <c r="G5471" t="s">
        <v>6672</v>
      </c>
      <c r="H5471" t="s">
        <v>15328</v>
      </c>
      <c r="I5471" t="s">
        <v>15349</v>
      </c>
      <c r="J5471">
        <v>0</v>
      </c>
      <c r="K5471">
        <v>0</v>
      </c>
      <c r="L5471">
        <v>0</v>
      </c>
      <c r="M5471">
        <v>0</v>
      </c>
      <c r="N5471">
        <v>0</v>
      </c>
      <c r="O5471">
        <v>0</v>
      </c>
    </row>
    <row r="5472" spans="1:15">
      <c r="A5472">
        <v>1469</v>
      </c>
      <c r="B5472">
        <v>9823</v>
      </c>
      <c r="C5472" s="10">
        <v>982364</v>
      </c>
      <c r="D5472" t="s">
        <v>6669</v>
      </c>
      <c r="E5472" t="s">
        <v>15327</v>
      </c>
      <c r="F5472" t="s">
        <v>15350</v>
      </c>
      <c r="G5472" t="s">
        <v>6672</v>
      </c>
      <c r="H5472" t="s">
        <v>15328</v>
      </c>
      <c r="I5472" t="s">
        <v>15351</v>
      </c>
      <c r="J5472">
        <v>0</v>
      </c>
      <c r="K5472">
        <v>0</v>
      </c>
      <c r="L5472">
        <v>0</v>
      </c>
      <c r="M5472">
        <v>0</v>
      </c>
      <c r="N5472">
        <v>0</v>
      </c>
      <c r="O5472">
        <v>0</v>
      </c>
    </row>
    <row r="5473" spans="1:15">
      <c r="A5473">
        <v>1469</v>
      </c>
      <c r="B5473">
        <v>9822</v>
      </c>
      <c r="C5473" s="10">
        <v>982235</v>
      </c>
      <c r="D5473" t="s">
        <v>6669</v>
      </c>
      <c r="E5473" t="s">
        <v>15327</v>
      </c>
      <c r="F5473" t="s">
        <v>10087</v>
      </c>
      <c r="G5473" t="s">
        <v>6672</v>
      </c>
      <c r="H5473" t="s">
        <v>15328</v>
      </c>
      <c r="I5473" t="s">
        <v>10088</v>
      </c>
      <c r="J5473">
        <v>0</v>
      </c>
      <c r="K5473">
        <v>0</v>
      </c>
      <c r="L5473">
        <v>0</v>
      </c>
      <c r="M5473">
        <v>0</v>
      </c>
      <c r="N5473">
        <v>0</v>
      </c>
      <c r="O5473">
        <v>0</v>
      </c>
    </row>
    <row r="5474" spans="1:15">
      <c r="A5474">
        <v>1469</v>
      </c>
      <c r="B5474">
        <v>9823</v>
      </c>
      <c r="C5474" s="10">
        <v>982366</v>
      </c>
      <c r="D5474" t="s">
        <v>6669</v>
      </c>
      <c r="E5474" t="s">
        <v>15327</v>
      </c>
      <c r="F5474" t="s">
        <v>15352</v>
      </c>
      <c r="G5474" t="s">
        <v>6672</v>
      </c>
      <c r="H5474" t="s">
        <v>15328</v>
      </c>
      <c r="I5474" t="s">
        <v>15353</v>
      </c>
      <c r="J5474">
        <v>0</v>
      </c>
      <c r="K5474">
        <v>0</v>
      </c>
      <c r="L5474">
        <v>0</v>
      </c>
      <c r="M5474">
        <v>0</v>
      </c>
      <c r="N5474">
        <v>0</v>
      </c>
      <c r="O5474">
        <v>0</v>
      </c>
    </row>
    <row r="5475" spans="1:15">
      <c r="A5475">
        <v>1469</v>
      </c>
      <c r="B5475">
        <v>9822</v>
      </c>
      <c r="C5475" s="10">
        <v>982213</v>
      </c>
      <c r="D5475" t="s">
        <v>6669</v>
      </c>
      <c r="E5475" t="s">
        <v>15327</v>
      </c>
      <c r="F5475" t="s">
        <v>13261</v>
      </c>
      <c r="G5475" t="s">
        <v>6672</v>
      </c>
      <c r="H5475" t="s">
        <v>15328</v>
      </c>
      <c r="I5475" t="s">
        <v>13262</v>
      </c>
      <c r="J5475">
        <v>0</v>
      </c>
      <c r="K5475">
        <v>0</v>
      </c>
      <c r="L5475">
        <v>0</v>
      </c>
      <c r="M5475">
        <v>0</v>
      </c>
      <c r="N5475">
        <v>0</v>
      </c>
      <c r="O5475">
        <v>0</v>
      </c>
    </row>
    <row r="5476" spans="1:15">
      <c r="A5476">
        <v>1469</v>
      </c>
      <c r="B5476">
        <v>9822</v>
      </c>
      <c r="C5476" s="10">
        <v>982203</v>
      </c>
      <c r="D5476" t="s">
        <v>6669</v>
      </c>
      <c r="E5476" t="s">
        <v>15327</v>
      </c>
      <c r="F5476" t="s">
        <v>14896</v>
      </c>
      <c r="G5476" t="s">
        <v>6672</v>
      </c>
      <c r="H5476" t="s">
        <v>15328</v>
      </c>
      <c r="I5476" t="s">
        <v>15354</v>
      </c>
      <c r="J5476">
        <v>0</v>
      </c>
      <c r="K5476">
        <v>0</v>
      </c>
      <c r="L5476">
        <v>0</v>
      </c>
      <c r="M5476">
        <v>0</v>
      </c>
      <c r="N5476">
        <v>0</v>
      </c>
      <c r="O5476">
        <v>0</v>
      </c>
    </row>
    <row r="5477" spans="1:15">
      <c r="A5477">
        <v>1469</v>
      </c>
      <c r="B5477">
        <v>9822</v>
      </c>
      <c r="C5477" s="10">
        <v>982237</v>
      </c>
      <c r="D5477" t="s">
        <v>6669</v>
      </c>
      <c r="E5477" t="s">
        <v>15327</v>
      </c>
      <c r="F5477" t="s">
        <v>8638</v>
      </c>
      <c r="G5477" t="s">
        <v>6672</v>
      </c>
      <c r="H5477" t="s">
        <v>15328</v>
      </c>
      <c r="I5477" t="s">
        <v>8639</v>
      </c>
      <c r="J5477">
        <v>0</v>
      </c>
      <c r="K5477">
        <v>0</v>
      </c>
      <c r="L5477">
        <v>0</v>
      </c>
      <c r="M5477">
        <v>0</v>
      </c>
      <c r="N5477">
        <v>0</v>
      </c>
      <c r="O5477">
        <v>0</v>
      </c>
    </row>
    <row r="5478" spans="1:15">
      <c r="A5478">
        <v>1470</v>
      </c>
      <c r="B5478">
        <v>9825</v>
      </c>
      <c r="C5478" s="10">
        <v>982500</v>
      </c>
      <c r="D5478" t="s">
        <v>6669</v>
      </c>
      <c r="E5478" t="s">
        <v>15355</v>
      </c>
      <c r="F5478" t="s">
        <v>6671</v>
      </c>
      <c r="G5478" t="s">
        <v>6672</v>
      </c>
      <c r="H5478" t="s">
        <v>15356</v>
      </c>
      <c r="I5478" t="s">
        <v>6674</v>
      </c>
      <c r="J5478">
        <v>0</v>
      </c>
      <c r="K5478">
        <v>0</v>
      </c>
      <c r="L5478">
        <v>0</v>
      </c>
      <c r="M5478">
        <v>0</v>
      </c>
      <c r="N5478">
        <v>0</v>
      </c>
      <c r="O5478">
        <v>0</v>
      </c>
    </row>
    <row r="5479" spans="1:15">
      <c r="A5479">
        <v>1470</v>
      </c>
      <c r="B5479">
        <v>9825</v>
      </c>
      <c r="C5479" s="10">
        <v>982501</v>
      </c>
      <c r="D5479" t="s">
        <v>6669</v>
      </c>
      <c r="E5479" t="s">
        <v>15355</v>
      </c>
      <c r="F5479" t="s">
        <v>15357</v>
      </c>
      <c r="G5479" t="s">
        <v>6672</v>
      </c>
      <c r="H5479" t="s">
        <v>15356</v>
      </c>
      <c r="I5479" t="s">
        <v>15358</v>
      </c>
      <c r="J5479">
        <v>0</v>
      </c>
      <c r="K5479">
        <v>0</v>
      </c>
      <c r="L5479">
        <v>0</v>
      </c>
      <c r="M5479">
        <v>0</v>
      </c>
      <c r="N5479">
        <v>0</v>
      </c>
      <c r="O5479">
        <v>0</v>
      </c>
    </row>
    <row r="5480" spans="1:15">
      <c r="A5480">
        <v>1470</v>
      </c>
      <c r="B5480">
        <v>9825</v>
      </c>
      <c r="C5480" s="10">
        <v>982502</v>
      </c>
      <c r="D5480" t="s">
        <v>6669</v>
      </c>
      <c r="E5480" t="s">
        <v>15355</v>
      </c>
      <c r="F5480" t="s">
        <v>15359</v>
      </c>
      <c r="G5480" t="s">
        <v>6672</v>
      </c>
      <c r="H5480" t="s">
        <v>15356</v>
      </c>
      <c r="I5480" t="s">
        <v>15360</v>
      </c>
      <c r="J5480">
        <v>0</v>
      </c>
      <c r="K5480">
        <v>0</v>
      </c>
      <c r="L5480">
        <v>0</v>
      </c>
      <c r="M5480">
        <v>0</v>
      </c>
      <c r="N5480">
        <v>0</v>
      </c>
      <c r="O5480">
        <v>0</v>
      </c>
    </row>
    <row r="5481" spans="1:15">
      <c r="A5481">
        <v>1471</v>
      </c>
      <c r="B5481">
        <v>9828</v>
      </c>
      <c r="C5481" s="10">
        <v>982800</v>
      </c>
      <c r="D5481" t="s">
        <v>6669</v>
      </c>
      <c r="E5481" t="s">
        <v>15361</v>
      </c>
      <c r="F5481" t="s">
        <v>6671</v>
      </c>
      <c r="G5481" t="s">
        <v>6672</v>
      </c>
      <c r="H5481" t="s">
        <v>15362</v>
      </c>
      <c r="I5481" t="s">
        <v>6674</v>
      </c>
      <c r="J5481">
        <v>0</v>
      </c>
      <c r="K5481">
        <v>0</v>
      </c>
      <c r="L5481">
        <v>0</v>
      </c>
      <c r="M5481">
        <v>0</v>
      </c>
      <c r="N5481">
        <v>0</v>
      </c>
      <c r="O5481">
        <v>0</v>
      </c>
    </row>
    <row r="5482" spans="1:15">
      <c r="A5482">
        <v>1471</v>
      </c>
      <c r="B5482">
        <v>9828</v>
      </c>
      <c r="C5482" s="10">
        <v>982801</v>
      </c>
      <c r="D5482" t="s">
        <v>6669</v>
      </c>
      <c r="E5482" t="s">
        <v>15361</v>
      </c>
      <c r="F5482" t="s">
        <v>15363</v>
      </c>
      <c r="G5482" t="s">
        <v>6672</v>
      </c>
      <c r="H5482" t="s">
        <v>15362</v>
      </c>
      <c r="I5482" t="s">
        <v>15364</v>
      </c>
      <c r="J5482">
        <v>0</v>
      </c>
      <c r="K5482">
        <v>0</v>
      </c>
      <c r="L5482">
        <v>0</v>
      </c>
      <c r="M5482">
        <v>0</v>
      </c>
      <c r="N5482">
        <v>0</v>
      </c>
      <c r="O5482">
        <v>0</v>
      </c>
    </row>
    <row r="5483" spans="1:15">
      <c r="A5483">
        <v>1471</v>
      </c>
      <c r="B5483">
        <v>9828</v>
      </c>
      <c r="C5483" s="10">
        <v>982804</v>
      </c>
      <c r="D5483" t="s">
        <v>6669</v>
      </c>
      <c r="E5483" t="s">
        <v>15361</v>
      </c>
      <c r="F5483" t="s">
        <v>14075</v>
      </c>
      <c r="G5483" t="s">
        <v>6672</v>
      </c>
      <c r="H5483" t="s">
        <v>15362</v>
      </c>
      <c r="I5483" t="s">
        <v>14076</v>
      </c>
      <c r="J5483">
        <v>0</v>
      </c>
      <c r="K5483">
        <v>0</v>
      </c>
      <c r="L5483">
        <v>0</v>
      </c>
      <c r="M5483">
        <v>0</v>
      </c>
      <c r="N5483">
        <v>0</v>
      </c>
      <c r="O5483">
        <v>0</v>
      </c>
    </row>
    <row r="5484" spans="1:15">
      <c r="A5484">
        <v>1471</v>
      </c>
      <c r="B5484">
        <v>9826</v>
      </c>
      <c r="C5484" s="10">
        <v>982621</v>
      </c>
      <c r="D5484" t="s">
        <v>6669</v>
      </c>
      <c r="E5484" t="s">
        <v>15361</v>
      </c>
      <c r="F5484" t="s">
        <v>11728</v>
      </c>
      <c r="G5484" t="s">
        <v>6672</v>
      </c>
      <c r="H5484" t="s">
        <v>15362</v>
      </c>
      <c r="I5484" t="s">
        <v>11729</v>
      </c>
      <c r="J5484">
        <v>0</v>
      </c>
      <c r="K5484">
        <v>0</v>
      </c>
      <c r="L5484">
        <v>0</v>
      </c>
      <c r="M5484">
        <v>0</v>
      </c>
      <c r="N5484">
        <v>0</v>
      </c>
      <c r="O5484">
        <v>0</v>
      </c>
    </row>
    <row r="5485" spans="1:15">
      <c r="A5485">
        <v>1471</v>
      </c>
      <c r="B5485">
        <v>9828</v>
      </c>
      <c r="C5485" s="10">
        <v>982806</v>
      </c>
      <c r="D5485" t="s">
        <v>6669</v>
      </c>
      <c r="E5485" t="s">
        <v>15361</v>
      </c>
      <c r="F5485" t="s">
        <v>15365</v>
      </c>
      <c r="G5485" t="s">
        <v>6672</v>
      </c>
      <c r="H5485" t="s">
        <v>15362</v>
      </c>
      <c r="I5485" t="s">
        <v>15366</v>
      </c>
      <c r="J5485">
        <v>0</v>
      </c>
      <c r="K5485">
        <v>0</v>
      </c>
      <c r="L5485">
        <v>0</v>
      </c>
      <c r="M5485">
        <v>0</v>
      </c>
      <c r="N5485">
        <v>0</v>
      </c>
      <c r="O5485">
        <v>0</v>
      </c>
    </row>
    <row r="5486" spans="1:15">
      <c r="A5486">
        <v>1471</v>
      </c>
      <c r="B5486">
        <v>9828</v>
      </c>
      <c r="C5486" s="10">
        <v>982803</v>
      </c>
      <c r="D5486" t="s">
        <v>6669</v>
      </c>
      <c r="E5486" t="s">
        <v>15361</v>
      </c>
      <c r="F5486" t="s">
        <v>14105</v>
      </c>
      <c r="G5486" t="s">
        <v>6672</v>
      </c>
      <c r="H5486" t="s">
        <v>15362</v>
      </c>
      <c r="I5486" t="s">
        <v>14106</v>
      </c>
      <c r="J5486">
        <v>0</v>
      </c>
      <c r="K5486">
        <v>0</v>
      </c>
      <c r="L5486">
        <v>0</v>
      </c>
      <c r="M5486">
        <v>0</v>
      </c>
      <c r="N5486">
        <v>0</v>
      </c>
      <c r="O5486">
        <v>0</v>
      </c>
    </row>
    <row r="5487" spans="1:15">
      <c r="A5487">
        <v>1471</v>
      </c>
      <c r="B5487">
        <v>9826</v>
      </c>
      <c r="C5487" s="10">
        <v>982622</v>
      </c>
      <c r="D5487" t="s">
        <v>6669</v>
      </c>
      <c r="E5487" t="s">
        <v>15361</v>
      </c>
      <c r="F5487" t="s">
        <v>15367</v>
      </c>
      <c r="G5487" t="s">
        <v>6672</v>
      </c>
      <c r="H5487" t="s">
        <v>15362</v>
      </c>
      <c r="I5487" t="s">
        <v>15368</v>
      </c>
      <c r="J5487">
        <v>0</v>
      </c>
      <c r="K5487">
        <v>0</v>
      </c>
      <c r="L5487">
        <v>0</v>
      </c>
      <c r="M5487">
        <v>0</v>
      </c>
      <c r="N5487">
        <v>0</v>
      </c>
      <c r="O5487">
        <v>0</v>
      </c>
    </row>
    <row r="5488" spans="1:15">
      <c r="A5488">
        <v>1471</v>
      </c>
      <c r="B5488">
        <v>9826</v>
      </c>
      <c r="C5488" s="10">
        <v>982623</v>
      </c>
      <c r="D5488" t="s">
        <v>6669</v>
      </c>
      <c r="E5488" t="s">
        <v>15361</v>
      </c>
      <c r="F5488" t="s">
        <v>15369</v>
      </c>
      <c r="G5488" t="s">
        <v>6672</v>
      </c>
      <c r="H5488" t="s">
        <v>15362</v>
      </c>
      <c r="I5488" t="s">
        <v>15370</v>
      </c>
      <c r="J5488">
        <v>0</v>
      </c>
      <c r="K5488">
        <v>0</v>
      </c>
      <c r="L5488">
        <v>0</v>
      </c>
      <c r="M5488">
        <v>0</v>
      </c>
      <c r="N5488">
        <v>0</v>
      </c>
      <c r="O5488">
        <v>0</v>
      </c>
    </row>
    <row r="5489" spans="1:15">
      <c r="A5489">
        <v>1471</v>
      </c>
      <c r="B5489">
        <v>9826</v>
      </c>
      <c r="C5489" s="10">
        <v>982624</v>
      </c>
      <c r="D5489" t="s">
        <v>6669</v>
      </c>
      <c r="E5489" t="s">
        <v>15361</v>
      </c>
      <c r="F5489" t="s">
        <v>10800</v>
      </c>
      <c r="G5489" t="s">
        <v>6672</v>
      </c>
      <c r="H5489" t="s">
        <v>15362</v>
      </c>
      <c r="I5489" t="s">
        <v>11515</v>
      </c>
      <c r="J5489">
        <v>0</v>
      </c>
      <c r="K5489">
        <v>0</v>
      </c>
      <c r="L5489">
        <v>0</v>
      </c>
      <c r="M5489">
        <v>0</v>
      </c>
      <c r="N5489">
        <v>0</v>
      </c>
      <c r="O5489">
        <v>0</v>
      </c>
    </row>
    <row r="5490" spans="1:15">
      <c r="A5490">
        <v>1471</v>
      </c>
      <c r="B5490">
        <v>9828</v>
      </c>
      <c r="C5490" s="10">
        <v>982802</v>
      </c>
      <c r="D5490" t="s">
        <v>6669</v>
      </c>
      <c r="E5490" t="s">
        <v>15361</v>
      </c>
      <c r="F5490" t="s">
        <v>15371</v>
      </c>
      <c r="G5490" t="s">
        <v>6672</v>
      </c>
      <c r="H5490" t="s">
        <v>15362</v>
      </c>
      <c r="I5490" t="s">
        <v>15372</v>
      </c>
      <c r="J5490">
        <v>0</v>
      </c>
      <c r="K5490">
        <v>0</v>
      </c>
      <c r="L5490">
        <v>0</v>
      </c>
      <c r="M5490">
        <v>0</v>
      </c>
      <c r="N5490">
        <v>0</v>
      </c>
      <c r="O5490">
        <v>0</v>
      </c>
    </row>
    <row r="5491" spans="1:15">
      <c r="A5491">
        <v>1471</v>
      </c>
      <c r="B5491">
        <v>9828</v>
      </c>
      <c r="C5491" s="10">
        <v>982805</v>
      </c>
      <c r="D5491" t="s">
        <v>6669</v>
      </c>
      <c r="E5491" t="s">
        <v>15361</v>
      </c>
      <c r="F5491" t="s">
        <v>15373</v>
      </c>
      <c r="G5491" t="s">
        <v>6672</v>
      </c>
      <c r="H5491" t="s">
        <v>15362</v>
      </c>
      <c r="I5491" t="s">
        <v>15374</v>
      </c>
      <c r="J5491">
        <v>0</v>
      </c>
      <c r="K5491">
        <v>0</v>
      </c>
      <c r="L5491">
        <v>0</v>
      </c>
      <c r="M5491">
        <v>0</v>
      </c>
      <c r="N5491">
        <v>0</v>
      </c>
      <c r="O5491">
        <v>0</v>
      </c>
    </row>
    <row r="5492" spans="1:15">
      <c r="A5492">
        <v>1471</v>
      </c>
      <c r="B5492">
        <v>9826</v>
      </c>
      <c r="C5492" s="10">
        <v>982625</v>
      </c>
      <c r="D5492" t="s">
        <v>6669</v>
      </c>
      <c r="E5492" t="s">
        <v>15361</v>
      </c>
      <c r="F5492" t="s">
        <v>15375</v>
      </c>
      <c r="G5492" t="s">
        <v>6672</v>
      </c>
      <c r="H5492" t="s">
        <v>15362</v>
      </c>
      <c r="I5492" t="s">
        <v>15376</v>
      </c>
      <c r="J5492">
        <v>1</v>
      </c>
      <c r="K5492">
        <v>0</v>
      </c>
      <c r="L5492">
        <v>0</v>
      </c>
      <c r="M5492">
        <v>0</v>
      </c>
      <c r="N5492">
        <v>0</v>
      </c>
      <c r="O5492">
        <v>0</v>
      </c>
    </row>
    <row r="5493" spans="1:15">
      <c r="A5493">
        <v>1471</v>
      </c>
      <c r="B5493">
        <v>9826</v>
      </c>
      <c r="C5493" s="10">
        <v>982626</v>
      </c>
      <c r="D5493" t="s">
        <v>6669</v>
      </c>
      <c r="E5493" t="s">
        <v>15361</v>
      </c>
      <c r="F5493" t="s">
        <v>15377</v>
      </c>
      <c r="G5493" t="s">
        <v>6672</v>
      </c>
      <c r="H5493" t="s">
        <v>15362</v>
      </c>
      <c r="I5493" t="s">
        <v>15378</v>
      </c>
      <c r="J5493">
        <v>1</v>
      </c>
      <c r="K5493">
        <v>0</v>
      </c>
      <c r="L5493">
        <v>0</v>
      </c>
      <c r="M5493">
        <v>0</v>
      </c>
      <c r="N5493">
        <v>0</v>
      </c>
      <c r="O5493">
        <v>0</v>
      </c>
    </row>
    <row r="5494" spans="1:15">
      <c r="A5494">
        <v>1472</v>
      </c>
      <c r="B5494">
        <v>7404</v>
      </c>
      <c r="C5494" s="10">
        <v>740400</v>
      </c>
      <c r="D5494" t="s">
        <v>6669</v>
      </c>
      <c r="E5494" t="s">
        <v>15379</v>
      </c>
      <c r="F5494" t="s">
        <v>6671</v>
      </c>
      <c r="G5494" t="s">
        <v>6672</v>
      </c>
      <c r="H5494" t="s">
        <v>15380</v>
      </c>
      <c r="I5494" t="s">
        <v>6674</v>
      </c>
      <c r="J5494">
        <v>0</v>
      </c>
      <c r="K5494">
        <v>0</v>
      </c>
      <c r="L5494">
        <v>0</v>
      </c>
      <c r="M5494">
        <v>0</v>
      </c>
      <c r="N5494">
        <v>0</v>
      </c>
      <c r="O5494">
        <v>0</v>
      </c>
    </row>
    <row r="5495" spans="1:15">
      <c r="A5495">
        <v>1472</v>
      </c>
      <c r="B5495">
        <v>7404</v>
      </c>
      <c r="C5495" s="10">
        <v>740413</v>
      </c>
      <c r="D5495" t="s">
        <v>6669</v>
      </c>
      <c r="E5495" t="s">
        <v>15379</v>
      </c>
      <c r="F5495" t="s">
        <v>15381</v>
      </c>
      <c r="G5495" t="s">
        <v>6672</v>
      </c>
      <c r="H5495" t="s">
        <v>15380</v>
      </c>
      <c r="I5495" t="s">
        <v>15382</v>
      </c>
      <c r="J5495">
        <v>0</v>
      </c>
      <c r="K5495">
        <v>0</v>
      </c>
      <c r="L5495">
        <v>0</v>
      </c>
      <c r="M5495">
        <v>0</v>
      </c>
      <c r="N5495">
        <v>0</v>
      </c>
      <c r="O5495">
        <v>0</v>
      </c>
    </row>
    <row r="5496" spans="1:15">
      <c r="A5496">
        <v>1472</v>
      </c>
      <c r="B5496">
        <v>7404</v>
      </c>
      <c r="C5496" s="10">
        <v>740424</v>
      </c>
      <c r="D5496" t="s">
        <v>6669</v>
      </c>
      <c r="E5496" t="s">
        <v>15379</v>
      </c>
      <c r="F5496" t="s">
        <v>14527</v>
      </c>
      <c r="G5496" t="s">
        <v>6672</v>
      </c>
      <c r="H5496" t="s">
        <v>15380</v>
      </c>
      <c r="I5496" t="s">
        <v>14528</v>
      </c>
      <c r="J5496">
        <v>0</v>
      </c>
      <c r="K5496">
        <v>0</v>
      </c>
      <c r="L5496">
        <v>0</v>
      </c>
      <c r="M5496">
        <v>0</v>
      </c>
      <c r="N5496">
        <v>0</v>
      </c>
      <c r="O5496">
        <v>0</v>
      </c>
    </row>
    <row r="5497" spans="1:15">
      <c r="A5497">
        <v>1472</v>
      </c>
      <c r="B5497">
        <v>7407</v>
      </c>
      <c r="C5497" s="10">
        <v>740744</v>
      </c>
      <c r="D5497" t="s">
        <v>6669</v>
      </c>
      <c r="E5497" t="s">
        <v>15379</v>
      </c>
      <c r="F5497" t="s">
        <v>10768</v>
      </c>
      <c r="G5497" t="s">
        <v>6672</v>
      </c>
      <c r="H5497" t="s">
        <v>15380</v>
      </c>
      <c r="I5497" t="s">
        <v>10769</v>
      </c>
      <c r="J5497">
        <v>0</v>
      </c>
      <c r="K5497">
        <v>0</v>
      </c>
      <c r="L5497">
        <v>0</v>
      </c>
      <c r="M5497">
        <v>0</v>
      </c>
      <c r="N5497">
        <v>0</v>
      </c>
      <c r="O5497">
        <v>0</v>
      </c>
    </row>
    <row r="5498" spans="1:15">
      <c r="A5498">
        <v>1472</v>
      </c>
      <c r="B5498">
        <v>7404</v>
      </c>
      <c r="C5498" s="10">
        <v>740415</v>
      </c>
      <c r="D5498" t="s">
        <v>6669</v>
      </c>
      <c r="E5498" t="s">
        <v>15379</v>
      </c>
      <c r="F5498" t="s">
        <v>15383</v>
      </c>
      <c r="G5498" t="s">
        <v>6672</v>
      </c>
      <c r="H5498" t="s">
        <v>15380</v>
      </c>
      <c r="I5498" t="s">
        <v>15384</v>
      </c>
      <c r="J5498">
        <v>0</v>
      </c>
      <c r="K5498">
        <v>0</v>
      </c>
      <c r="L5498">
        <v>0</v>
      </c>
      <c r="M5498">
        <v>0</v>
      </c>
      <c r="N5498">
        <v>0</v>
      </c>
      <c r="O5498">
        <v>0</v>
      </c>
    </row>
    <row r="5499" spans="1:15">
      <c r="A5499">
        <v>1472</v>
      </c>
      <c r="B5499">
        <v>7404</v>
      </c>
      <c r="C5499" s="10">
        <v>740423</v>
      </c>
      <c r="D5499" t="s">
        <v>6669</v>
      </c>
      <c r="E5499" t="s">
        <v>15379</v>
      </c>
      <c r="F5499" t="s">
        <v>15385</v>
      </c>
      <c r="G5499" t="s">
        <v>6672</v>
      </c>
      <c r="H5499" t="s">
        <v>15380</v>
      </c>
      <c r="I5499" t="s">
        <v>15386</v>
      </c>
      <c r="J5499">
        <v>0</v>
      </c>
      <c r="K5499">
        <v>0</v>
      </c>
      <c r="L5499">
        <v>0</v>
      </c>
      <c r="M5499">
        <v>0</v>
      </c>
      <c r="N5499">
        <v>0</v>
      </c>
      <c r="O5499">
        <v>0</v>
      </c>
    </row>
    <row r="5500" spans="1:15">
      <c r="A5500">
        <v>1472</v>
      </c>
      <c r="B5500">
        <v>7407</v>
      </c>
      <c r="C5500" s="10">
        <v>740743</v>
      </c>
      <c r="D5500" t="s">
        <v>6669</v>
      </c>
      <c r="E5500" t="s">
        <v>15379</v>
      </c>
      <c r="F5500" t="s">
        <v>12726</v>
      </c>
      <c r="G5500" t="s">
        <v>6672</v>
      </c>
      <c r="H5500" t="s">
        <v>15380</v>
      </c>
      <c r="I5500" t="s">
        <v>12727</v>
      </c>
      <c r="J5500">
        <v>0</v>
      </c>
      <c r="K5500">
        <v>0</v>
      </c>
      <c r="L5500">
        <v>0</v>
      </c>
      <c r="M5500">
        <v>0</v>
      </c>
      <c r="N5500">
        <v>0</v>
      </c>
      <c r="O5500">
        <v>0</v>
      </c>
    </row>
    <row r="5501" spans="1:15">
      <c r="A5501">
        <v>1472</v>
      </c>
      <c r="B5501">
        <v>7404</v>
      </c>
      <c r="C5501" s="10">
        <v>740403</v>
      </c>
      <c r="D5501" t="s">
        <v>6669</v>
      </c>
      <c r="E5501" t="s">
        <v>15379</v>
      </c>
      <c r="F5501" t="s">
        <v>15387</v>
      </c>
      <c r="G5501" t="s">
        <v>6672</v>
      </c>
      <c r="H5501" t="s">
        <v>15380</v>
      </c>
      <c r="I5501" t="s">
        <v>15388</v>
      </c>
      <c r="J5501">
        <v>0</v>
      </c>
      <c r="K5501">
        <v>0</v>
      </c>
      <c r="L5501">
        <v>0</v>
      </c>
      <c r="M5501">
        <v>0</v>
      </c>
      <c r="N5501">
        <v>0</v>
      </c>
      <c r="O5501">
        <v>0</v>
      </c>
    </row>
    <row r="5502" spans="1:15">
      <c r="A5502">
        <v>1472</v>
      </c>
      <c r="B5502">
        <v>7407</v>
      </c>
      <c r="C5502" s="10">
        <v>740742</v>
      </c>
      <c r="D5502" t="s">
        <v>6669</v>
      </c>
      <c r="E5502" t="s">
        <v>15379</v>
      </c>
      <c r="F5502" t="s">
        <v>15389</v>
      </c>
      <c r="G5502" t="s">
        <v>6672</v>
      </c>
      <c r="H5502" t="s">
        <v>15380</v>
      </c>
      <c r="I5502" t="s">
        <v>15390</v>
      </c>
      <c r="J5502">
        <v>0</v>
      </c>
      <c r="K5502">
        <v>0</v>
      </c>
      <c r="L5502">
        <v>0</v>
      </c>
      <c r="M5502">
        <v>0</v>
      </c>
      <c r="N5502">
        <v>0</v>
      </c>
      <c r="O5502">
        <v>0</v>
      </c>
    </row>
    <row r="5503" spans="1:15">
      <c r="A5503">
        <v>1472</v>
      </c>
      <c r="B5503">
        <v>7404</v>
      </c>
      <c r="C5503" s="10">
        <v>740422</v>
      </c>
      <c r="D5503" t="s">
        <v>6669</v>
      </c>
      <c r="E5503" t="s">
        <v>15379</v>
      </c>
      <c r="F5503" t="s">
        <v>8686</v>
      </c>
      <c r="G5503" t="s">
        <v>6672</v>
      </c>
      <c r="H5503" t="s">
        <v>15380</v>
      </c>
      <c r="I5503" t="s">
        <v>15391</v>
      </c>
      <c r="J5503">
        <v>0</v>
      </c>
      <c r="K5503">
        <v>0</v>
      </c>
      <c r="L5503">
        <v>0</v>
      </c>
      <c r="M5503">
        <v>0</v>
      </c>
      <c r="N5503">
        <v>0</v>
      </c>
      <c r="O5503">
        <v>0</v>
      </c>
    </row>
    <row r="5504" spans="1:15">
      <c r="A5504">
        <v>1472</v>
      </c>
      <c r="B5504">
        <v>7407</v>
      </c>
      <c r="C5504" s="10">
        <v>740747</v>
      </c>
      <c r="D5504" t="s">
        <v>6669</v>
      </c>
      <c r="E5504" t="s">
        <v>15379</v>
      </c>
      <c r="F5504" t="s">
        <v>12040</v>
      </c>
      <c r="G5504" t="s">
        <v>6672</v>
      </c>
      <c r="H5504" t="s">
        <v>15380</v>
      </c>
      <c r="I5504" t="s">
        <v>12041</v>
      </c>
      <c r="J5504">
        <v>0</v>
      </c>
      <c r="K5504">
        <v>0</v>
      </c>
      <c r="L5504">
        <v>0</v>
      </c>
      <c r="M5504">
        <v>0</v>
      </c>
      <c r="N5504">
        <v>0</v>
      </c>
      <c r="O5504">
        <v>0</v>
      </c>
    </row>
    <row r="5505" spans="1:15">
      <c r="A5505">
        <v>1472</v>
      </c>
      <c r="B5505">
        <v>7404</v>
      </c>
      <c r="C5505" s="10">
        <v>740402</v>
      </c>
      <c r="D5505" t="s">
        <v>6669</v>
      </c>
      <c r="E5505" t="s">
        <v>15379</v>
      </c>
      <c r="F5505" t="s">
        <v>15392</v>
      </c>
      <c r="G5505" t="s">
        <v>6672</v>
      </c>
      <c r="H5505" t="s">
        <v>15380</v>
      </c>
      <c r="I5505" t="s">
        <v>15393</v>
      </c>
      <c r="J5505">
        <v>0</v>
      </c>
      <c r="K5505">
        <v>0</v>
      </c>
      <c r="L5505">
        <v>0</v>
      </c>
      <c r="M5505">
        <v>0</v>
      </c>
      <c r="N5505">
        <v>0</v>
      </c>
      <c r="O5505">
        <v>0</v>
      </c>
    </row>
    <row r="5506" spans="1:15">
      <c r="A5506">
        <v>1472</v>
      </c>
      <c r="B5506">
        <v>7404</v>
      </c>
      <c r="C5506" s="10">
        <v>740412</v>
      </c>
      <c r="D5506" t="s">
        <v>6669</v>
      </c>
      <c r="E5506" t="s">
        <v>15379</v>
      </c>
      <c r="F5506" t="s">
        <v>15394</v>
      </c>
      <c r="G5506" t="s">
        <v>6672</v>
      </c>
      <c r="H5506" t="s">
        <v>15380</v>
      </c>
      <c r="I5506" t="s">
        <v>15395</v>
      </c>
      <c r="J5506">
        <v>0</v>
      </c>
      <c r="K5506">
        <v>0</v>
      </c>
      <c r="L5506">
        <v>0</v>
      </c>
      <c r="M5506">
        <v>0</v>
      </c>
      <c r="N5506">
        <v>0</v>
      </c>
      <c r="O5506">
        <v>0</v>
      </c>
    </row>
    <row r="5507" spans="1:15">
      <c r="A5507">
        <v>1472</v>
      </c>
      <c r="B5507">
        <v>7404</v>
      </c>
      <c r="C5507" s="10">
        <v>740414</v>
      </c>
      <c r="D5507" t="s">
        <v>6669</v>
      </c>
      <c r="E5507" t="s">
        <v>15379</v>
      </c>
      <c r="F5507" t="s">
        <v>15396</v>
      </c>
      <c r="G5507" t="s">
        <v>6672</v>
      </c>
      <c r="H5507" t="s">
        <v>15380</v>
      </c>
      <c r="I5507" t="s">
        <v>15397</v>
      </c>
      <c r="J5507">
        <v>0</v>
      </c>
      <c r="K5507">
        <v>0</v>
      </c>
      <c r="L5507">
        <v>0</v>
      </c>
      <c r="M5507">
        <v>0</v>
      </c>
      <c r="N5507">
        <v>0</v>
      </c>
      <c r="O5507">
        <v>0</v>
      </c>
    </row>
    <row r="5508" spans="1:15">
      <c r="A5508">
        <v>1472</v>
      </c>
      <c r="B5508">
        <v>7404</v>
      </c>
      <c r="C5508" s="10">
        <v>740425</v>
      </c>
      <c r="D5508" t="s">
        <v>6669</v>
      </c>
      <c r="E5508" t="s">
        <v>15379</v>
      </c>
      <c r="F5508" t="s">
        <v>15398</v>
      </c>
      <c r="G5508" t="s">
        <v>6672</v>
      </c>
      <c r="H5508" t="s">
        <v>15380</v>
      </c>
      <c r="I5508" t="s">
        <v>15399</v>
      </c>
      <c r="J5508">
        <v>0</v>
      </c>
      <c r="K5508">
        <v>0</v>
      </c>
      <c r="L5508">
        <v>0</v>
      </c>
      <c r="M5508">
        <v>0</v>
      </c>
      <c r="N5508">
        <v>0</v>
      </c>
      <c r="O5508">
        <v>0</v>
      </c>
    </row>
    <row r="5509" spans="1:15">
      <c r="A5509">
        <v>1472</v>
      </c>
      <c r="B5509">
        <v>7404</v>
      </c>
      <c r="C5509" s="10">
        <v>740426</v>
      </c>
      <c r="D5509" t="s">
        <v>6669</v>
      </c>
      <c r="E5509" t="s">
        <v>15379</v>
      </c>
      <c r="F5509" t="s">
        <v>15400</v>
      </c>
      <c r="G5509" t="s">
        <v>6672</v>
      </c>
      <c r="H5509" t="s">
        <v>15380</v>
      </c>
      <c r="I5509" t="s">
        <v>15401</v>
      </c>
      <c r="J5509">
        <v>0</v>
      </c>
      <c r="K5509">
        <v>0</v>
      </c>
      <c r="L5509">
        <v>0</v>
      </c>
      <c r="M5509">
        <v>0</v>
      </c>
      <c r="N5509">
        <v>0</v>
      </c>
      <c r="O5509">
        <v>0</v>
      </c>
    </row>
    <row r="5510" spans="1:15">
      <c r="A5510">
        <v>1472</v>
      </c>
      <c r="B5510">
        <v>7404</v>
      </c>
      <c r="C5510" s="10">
        <v>740427</v>
      </c>
      <c r="D5510" t="s">
        <v>6669</v>
      </c>
      <c r="E5510" t="s">
        <v>15379</v>
      </c>
      <c r="F5510" t="s">
        <v>15402</v>
      </c>
      <c r="G5510" t="s">
        <v>6672</v>
      </c>
      <c r="H5510" t="s">
        <v>15380</v>
      </c>
      <c r="I5510" t="s">
        <v>15403</v>
      </c>
      <c r="J5510">
        <v>0</v>
      </c>
      <c r="K5510">
        <v>0</v>
      </c>
      <c r="L5510">
        <v>0</v>
      </c>
      <c r="M5510">
        <v>0</v>
      </c>
      <c r="N5510">
        <v>0</v>
      </c>
      <c r="O5510">
        <v>0</v>
      </c>
    </row>
    <row r="5511" spans="1:15">
      <c r="A5511">
        <v>1472</v>
      </c>
      <c r="B5511">
        <v>7407</v>
      </c>
      <c r="C5511" s="10">
        <v>740746</v>
      </c>
      <c r="D5511" t="s">
        <v>6669</v>
      </c>
      <c r="E5511" t="s">
        <v>15379</v>
      </c>
      <c r="F5511" t="s">
        <v>15404</v>
      </c>
      <c r="G5511" t="s">
        <v>6672</v>
      </c>
      <c r="H5511" t="s">
        <v>15380</v>
      </c>
      <c r="I5511" t="s">
        <v>15405</v>
      </c>
      <c r="J5511">
        <v>0</v>
      </c>
      <c r="K5511">
        <v>0</v>
      </c>
      <c r="L5511">
        <v>0</v>
      </c>
      <c r="M5511">
        <v>0</v>
      </c>
      <c r="N5511">
        <v>0</v>
      </c>
      <c r="O5511">
        <v>0</v>
      </c>
    </row>
    <row r="5512" spans="1:15">
      <c r="A5512">
        <v>1472</v>
      </c>
      <c r="B5512">
        <v>7404</v>
      </c>
      <c r="C5512" s="10">
        <v>740421</v>
      </c>
      <c r="D5512" t="s">
        <v>6669</v>
      </c>
      <c r="E5512" t="s">
        <v>15379</v>
      </c>
      <c r="F5512" t="s">
        <v>13912</v>
      </c>
      <c r="G5512" t="s">
        <v>6672</v>
      </c>
      <c r="H5512" t="s">
        <v>15380</v>
      </c>
      <c r="I5512" t="s">
        <v>13913</v>
      </c>
      <c r="J5512">
        <v>0</v>
      </c>
      <c r="K5512">
        <v>0</v>
      </c>
      <c r="L5512">
        <v>0</v>
      </c>
      <c r="M5512">
        <v>0</v>
      </c>
      <c r="N5512">
        <v>0</v>
      </c>
      <c r="O5512">
        <v>0</v>
      </c>
    </row>
    <row r="5513" spans="1:15">
      <c r="A5513">
        <v>1472</v>
      </c>
      <c r="B5513">
        <v>7404</v>
      </c>
      <c r="C5513" s="10">
        <v>740404</v>
      </c>
      <c r="D5513" t="s">
        <v>6669</v>
      </c>
      <c r="E5513" t="s">
        <v>15379</v>
      </c>
      <c r="F5513" t="s">
        <v>15406</v>
      </c>
      <c r="G5513" t="s">
        <v>6672</v>
      </c>
      <c r="H5513" t="s">
        <v>15380</v>
      </c>
      <c r="I5513" t="s">
        <v>15407</v>
      </c>
      <c r="J5513">
        <v>0</v>
      </c>
      <c r="K5513">
        <v>0</v>
      </c>
      <c r="L5513">
        <v>0</v>
      </c>
      <c r="M5513">
        <v>0</v>
      </c>
      <c r="N5513">
        <v>0</v>
      </c>
      <c r="O5513">
        <v>0</v>
      </c>
    </row>
    <row r="5514" spans="1:15">
      <c r="A5514">
        <v>1472</v>
      </c>
      <c r="B5514">
        <v>7404</v>
      </c>
      <c r="C5514" s="10">
        <v>740401</v>
      </c>
      <c r="D5514" t="s">
        <v>6669</v>
      </c>
      <c r="E5514" t="s">
        <v>15379</v>
      </c>
      <c r="F5514" t="s">
        <v>7951</v>
      </c>
      <c r="G5514" t="s">
        <v>6672</v>
      </c>
      <c r="H5514" t="s">
        <v>15380</v>
      </c>
      <c r="I5514" t="s">
        <v>7952</v>
      </c>
      <c r="J5514">
        <v>0</v>
      </c>
      <c r="K5514">
        <v>0</v>
      </c>
      <c r="L5514">
        <v>0</v>
      </c>
      <c r="M5514">
        <v>0</v>
      </c>
      <c r="N5514">
        <v>0</v>
      </c>
      <c r="O5514">
        <v>0</v>
      </c>
    </row>
    <row r="5515" spans="1:15">
      <c r="A5515">
        <v>1472</v>
      </c>
      <c r="B5515">
        <v>7407</v>
      </c>
      <c r="C5515" s="10">
        <v>740745</v>
      </c>
      <c r="D5515" t="s">
        <v>6669</v>
      </c>
      <c r="E5515" t="s">
        <v>15379</v>
      </c>
      <c r="F5515" t="s">
        <v>14894</v>
      </c>
      <c r="G5515" t="s">
        <v>6672</v>
      </c>
      <c r="H5515" t="s">
        <v>15380</v>
      </c>
      <c r="I5515" t="s">
        <v>14895</v>
      </c>
      <c r="J5515">
        <v>0</v>
      </c>
      <c r="K5515">
        <v>0</v>
      </c>
      <c r="L5515">
        <v>0</v>
      </c>
      <c r="M5515">
        <v>0</v>
      </c>
      <c r="N5515">
        <v>0</v>
      </c>
      <c r="O5515">
        <v>0</v>
      </c>
    </row>
    <row r="5516" spans="1:15">
      <c r="A5516">
        <v>1472</v>
      </c>
      <c r="B5516">
        <v>7404</v>
      </c>
      <c r="C5516" s="10">
        <v>740411</v>
      </c>
      <c r="D5516" t="s">
        <v>6669</v>
      </c>
      <c r="E5516" t="s">
        <v>15379</v>
      </c>
      <c r="F5516" t="s">
        <v>15408</v>
      </c>
      <c r="G5516" t="s">
        <v>6672</v>
      </c>
      <c r="H5516" t="s">
        <v>15380</v>
      </c>
      <c r="I5516" t="s">
        <v>15409</v>
      </c>
      <c r="J5516">
        <v>0</v>
      </c>
      <c r="K5516">
        <v>0</v>
      </c>
      <c r="L5516">
        <v>0</v>
      </c>
      <c r="M5516">
        <v>0</v>
      </c>
      <c r="N5516">
        <v>0</v>
      </c>
      <c r="O5516">
        <v>0</v>
      </c>
    </row>
    <row r="5517" spans="1:15">
      <c r="A5517">
        <v>1472</v>
      </c>
      <c r="B5517">
        <v>7407</v>
      </c>
      <c r="C5517" s="10">
        <v>740741</v>
      </c>
      <c r="D5517" t="s">
        <v>6669</v>
      </c>
      <c r="E5517" t="s">
        <v>15379</v>
      </c>
      <c r="F5517" t="s">
        <v>15410</v>
      </c>
      <c r="G5517" t="s">
        <v>6672</v>
      </c>
      <c r="H5517" t="s">
        <v>15380</v>
      </c>
      <c r="I5517" t="s">
        <v>15411</v>
      </c>
      <c r="J5517">
        <v>0</v>
      </c>
      <c r="K5517">
        <v>0</v>
      </c>
      <c r="L5517">
        <v>0</v>
      </c>
      <c r="M5517">
        <v>0</v>
      </c>
      <c r="N5517">
        <v>0</v>
      </c>
      <c r="O5517">
        <v>0</v>
      </c>
    </row>
    <row r="5518" spans="1:15">
      <c r="A5518">
        <v>1472</v>
      </c>
      <c r="B5518">
        <v>7404</v>
      </c>
      <c r="C5518" s="10">
        <v>740405</v>
      </c>
      <c r="D5518" t="s">
        <v>6669</v>
      </c>
      <c r="E5518" t="s">
        <v>15379</v>
      </c>
      <c r="F5518" t="s">
        <v>15412</v>
      </c>
      <c r="G5518" t="s">
        <v>6672</v>
      </c>
      <c r="H5518" t="s">
        <v>15380</v>
      </c>
      <c r="I5518" t="s">
        <v>15413</v>
      </c>
      <c r="J5518">
        <v>0</v>
      </c>
      <c r="K5518">
        <v>0</v>
      </c>
      <c r="L5518">
        <v>0</v>
      </c>
      <c r="M5518">
        <v>0</v>
      </c>
      <c r="N5518">
        <v>0</v>
      </c>
      <c r="O5518">
        <v>0</v>
      </c>
    </row>
    <row r="5519" spans="1:15">
      <c r="A5519">
        <v>1481</v>
      </c>
      <c r="B5519">
        <v>7702</v>
      </c>
      <c r="C5519" s="10">
        <v>770200</v>
      </c>
      <c r="D5519" t="s">
        <v>6669</v>
      </c>
      <c r="E5519" t="s">
        <v>15414</v>
      </c>
      <c r="F5519" t="s">
        <v>6671</v>
      </c>
      <c r="G5519" t="s">
        <v>6672</v>
      </c>
      <c r="H5519" t="s">
        <v>15415</v>
      </c>
      <c r="I5519" t="s">
        <v>6674</v>
      </c>
      <c r="J5519">
        <v>0</v>
      </c>
      <c r="K5519">
        <v>0</v>
      </c>
      <c r="L5519">
        <v>0</v>
      </c>
      <c r="M5519">
        <v>0</v>
      </c>
      <c r="N5519">
        <v>0</v>
      </c>
      <c r="O5519">
        <v>0</v>
      </c>
    </row>
    <row r="5520" spans="1:15">
      <c r="A5520">
        <v>1481</v>
      </c>
      <c r="B5520">
        <v>7701</v>
      </c>
      <c r="C5520" s="10">
        <v>770131</v>
      </c>
      <c r="D5520" t="s">
        <v>6669</v>
      </c>
      <c r="E5520" t="s">
        <v>15414</v>
      </c>
      <c r="F5520" t="s">
        <v>15416</v>
      </c>
      <c r="G5520" t="s">
        <v>6672</v>
      </c>
      <c r="H5520" t="s">
        <v>15415</v>
      </c>
      <c r="I5520" t="s">
        <v>15417</v>
      </c>
      <c r="J5520">
        <v>0</v>
      </c>
      <c r="K5520">
        <v>0</v>
      </c>
      <c r="L5520">
        <v>0</v>
      </c>
      <c r="M5520">
        <v>0</v>
      </c>
      <c r="N5520">
        <v>0</v>
      </c>
      <c r="O5520">
        <v>0</v>
      </c>
    </row>
    <row r="5521" spans="1:15">
      <c r="A5521">
        <v>1481</v>
      </c>
      <c r="B5521">
        <v>7702</v>
      </c>
      <c r="C5521" s="10">
        <v>770203</v>
      </c>
      <c r="D5521" t="s">
        <v>6669</v>
      </c>
      <c r="E5521" t="s">
        <v>15414</v>
      </c>
      <c r="F5521" t="s">
        <v>15418</v>
      </c>
      <c r="G5521" t="s">
        <v>6672</v>
      </c>
      <c r="H5521" t="s">
        <v>15415</v>
      </c>
      <c r="I5521" t="s">
        <v>15419</v>
      </c>
      <c r="J5521">
        <v>0</v>
      </c>
      <c r="K5521">
        <v>0</v>
      </c>
      <c r="L5521">
        <v>0</v>
      </c>
      <c r="M5521">
        <v>0</v>
      </c>
      <c r="N5521">
        <v>0</v>
      </c>
      <c r="O5521">
        <v>0</v>
      </c>
    </row>
    <row r="5522" spans="1:15">
      <c r="A5522">
        <v>1481</v>
      </c>
      <c r="B5522">
        <v>7702</v>
      </c>
      <c r="C5522" s="10">
        <v>770204</v>
      </c>
      <c r="D5522" t="s">
        <v>6669</v>
      </c>
      <c r="E5522" t="s">
        <v>15414</v>
      </c>
      <c r="F5522" t="s">
        <v>15420</v>
      </c>
      <c r="G5522" t="s">
        <v>6672</v>
      </c>
      <c r="H5522" t="s">
        <v>15415</v>
      </c>
      <c r="I5522" t="s">
        <v>15421</v>
      </c>
      <c r="J5522">
        <v>0</v>
      </c>
      <c r="K5522">
        <v>0</v>
      </c>
      <c r="L5522">
        <v>1</v>
      </c>
      <c r="M5522">
        <v>0</v>
      </c>
      <c r="N5522">
        <v>0</v>
      </c>
      <c r="O5522">
        <v>0</v>
      </c>
    </row>
    <row r="5523" spans="1:15">
      <c r="A5523">
        <v>1481</v>
      </c>
      <c r="B5523">
        <v>7703</v>
      </c>
      <c r="C5523" s="10">
        <v>770345</v>
      </c>
      <c r="D5523" t="s">
        <v>6669</v>
      </c>
      <c r="E5523" t="s">
        <v>15414</v>
      </c>
      <c r="F5523" t="s">
        <v>15422</v>
      </c>
      <c r="G5523" t="s">
        <v>6672</v>
      </c>
      <c r="H5523" t="s">
        <v>15415</v>
      </c>
      <c r="I5523" t="s">
        <v>15423</v>
      </c>
      <c r="J5523">
        <v>0</v>
      </c>
      <c r="K5523">
        <v>0</v>
      </c>
      <c r="L5523">
        <v>0</v>
      </c>
      <c r="M5523">
        <v>0</v>
      </c>
      <c r="N5523">
        <v>0</v>
      </c>
      <c r="O5523">
        <v>0</v>
      </c>
    </row>
    <row r="5524" spans="1:15">
      <c r="A5524">
        <v>1481</v>
      </c>
      <c r="B5524">
        <v>7703</v>
      </c>
      <c r="C5524" s="10">
        <v>770344</v>
      </c>
      <c r="D5524" t="s">
        <v>6669</v>
      </c>
      <c r="E5524" t="s">
        <v>15414</v>
      </c>
      <c r="F5524" t="s">
        <v>15424</v>
      </c>
      <c r="G5524" t="s">
        <v>6672</v>
      </c>
      <c r="H5524" t="s">
        <v>15415</v>
      </c>
      <c r="I5524" t="s">
        <v>15425</v>
      </c>
      <c r="J5524">
        <v>0</v>
      </c>
      <c r="K5524">
        <v>0</v>
      </c>
      <c r="L5524">
        <v>0</v>
      </c>
      <c r="M5524">
        <v>0</v>
      </c>
      <c r="N5524">
        <v>0</v>
      </c>
      <c r="O5524">
        <v>0</v>
      </c>
    </row>
    <row r="5525" spans="1:15">
      <c r="A5525">
        <v>1481</v>
      </c>
      <c r="B5525">
        <v>7702</v>
      </c>
      <c r="C5525" s="10">
        <v>770201</v>
      </c>
      <c r="D5525" t="s">
        <v>6669</v>
      </c>
      <c r="E5525" t="s">
        <v>15414</v>
      </c>
      <c r="F5525" t="s">
        <v>15426</v>
      </c>
      <c r="G5525" t="s">
        <v>6672</v>
      </c>
      <c r="H5525" t="s">
        <v>15415</v>
      </c>
      <c r="I5525" t="s">
        <v>15427</v>
      </c>
      <c r="J5525">
        <v>0</v>
      </c>
      <c r="K5525">
        <v>0</v>
      </c>
      <c r="L5525">
        <v>1</v>
      </c>
      <c r="M5525">
        <v>0</v>
      </c>
      <c r="N5525">
        <v>0</v>
      </c>
      <c r="O5525">
        <v>0</v>
      </c>
    </row>
    <row r="5526" spans="1:15">
      <c r="A5526">
        <v>1481</v>
      </c>
      <c r="B5526">
        <v>7703</v>
      </c>
      <c r="C5526" s="10">
        <v>770341</v>
      </c>
      <c r="D5526" t="s">
        <v>6669</v>
      </c>
      <c r="E5526" t="s">
        <v>15414</v>
      </c>
      <c r="F5526" t="s">
        <v>15428</v>
      </c>
      <c r="G5526" t="s">
        <v>6672</v>
      </c>
      <c r="H5526" t="s">
        <v>15415</v>
      </c>
      <c r="I5526" t="s">
        <v>15429</v>
      </c>
      <c r="J5526">
        <v>0</v>
      </c>
      <c r="K5526">
        <v>0</v>
      </c>
      <c r="L5526">
        <v>0</v>
      </c>
      <c r="M5526">
        <v>0</v>
      </c>
      <c r="N5526">
        <v>0</v>
      </c>
      <c r="O5526">
        <v>0</v>
      </c>
    </row>
    <row r="5527" spans="1:15">
      <c r="A5527">
        <v>1481</v>
      </c>
      <c r="B5527">
        <v>7701</v>
      </c>
      <c r="C5527" s="10">
        <v>770134</v>
      </c>
      <c r="D5527" t="s">
        <v>6669</v>
      </c>
      <c r="E5527" t="s">
        <v>15414</v>
      </c>
      <c r="F5527" t="s">
        <v>15087</v>
      </c>
      <c r="G5527" t="s">
        <v>6672</v>
      </c>
      <c r="H5527" t="s">
        <v>15415</v>
      </c>
      <c r="I5527" t="s">
        <v>15430</v>
      </c>
      <c r="J5527">
        <v>0</v>
      </c>
      <c r="K5527">
        <v>0</v>
      </c>
      <c r="L5527">
        <v>0</v>
      </c>
      <c r="M5527">
        <v>0</v>
      </c>
      <c r="N5527">
        <v>0</v>
      </c>
      <c r="O5527">
        <v>0</v>
      </c>
    </row>
    <row r="5528" spans="1:15">
      <c r="A5528">
        <v>1481</v>
      </c>
      <c r="B5528">
        <v>7702</v>
      </c>
      <c r="C5528" s="10">
        <v>770218</v>
      </c>
      <c r="D5528" t="s">
        <v>6669</v>
      </c>
      <c r="E5528" t="s">
        <v>15414</v>
      </c>
      <c r="F5528" t="s">
        <v>7247</v>
      </c>
      <c r="G5528" t="s">
        <v>6672</v>
      </c>
      <c r="H5528" t="s">
        <v>15415</v>
      </c>
      <c r="I5528" t="s">
        <v>7248</v>
      </c>
      <c r="J5528">
        <v>0</v>
      </c>
      <c r="K5528">
        <v>0</v>
      </c>
      <c r="L5528">
        <v>0</v>
      </c>
      <c r="M5528">
        <v>0</v>
      </c>
      <c r="N5528">
        <v>0</v>
      </c>
      <c r="O5528">
        <v>0</v>
      </c>
    </row>
    <row r="5529" spans="1:15">
      <c r="A5529">
        <v>1481</v>
      </c>
      <c r="B5529">
        <v>7702</v>
      </c>
      <c r="C5529" s="10">
        <v>770212</v>
      </c>
      <c r="D5529" t="s">
        <v>6669</v>
      </c>
      <c r="E5529" t="s">
        <v>15414</v>
      </c>
      <c r="F5529" t="s">
        <v>15431</v>
      </c>
      <c r="G5529" t="s">
        <v>6672</v>
      </c>
      <c r="H5529" t="s">
        <v>15415</v>
      </c>
      <c r="I5529" t="s">
        <v>15432</v>
      </c>
      <c r="J5529">
        <v>0</v>
      </c>
      <c r="K5529">
        <v>0</v>
      </c>
      <c r="L5529">
        <v>0</v>
      </c>
      <c r="M5529">
        <v>0</v>
      </c>
      <c r="N5529">
        <v>0</v>
      </c>
      <c r="O5529">
        <v>0</v>
      </c>
    </row>
    <row r="5530" spans="1:15">
      <c r="A5530">
        <v>1481</v>
      </c>
      <c r="B5530">
        <v>7702</v>
      </c>
      <c r="C5530" s="10">
        <v>770209</v>
      </c>
      <c r="D5530" t="s">
        <v>6669</v>
      </c>
      <c r="E5530" t="s">
        <v>15414</v>
      </c>
      <c r="F5530" t="s">
        <v>15433</v>
      </c>
      <c r="G5530" t="s">
        <v>6672</v>
      </c>
      <c r="H5530" t="s">
        <v>15415</v>
      </c>
      <c r="I5530" t="s">
        <v>15434</v>
      </c>
      <c r="J5530">
        <v>1</v>
      </c>
      <c r="K5530">
        <v>0</v>
      </c>
      <c r="L5530">
        <v>0</v>
      </c>
      <c r="M5530">
        <v>0</v>
      </c>
      <c r="N5530">
        <v>0</v>
      </c>
      <c r="O5530">
        <v>0</v>
      </c>
    </row>
    <row r="5531" spans="1:15">
      <c r="A5531">
        <v>1481</v>
      </c>
      <c r="B5531">
        <v>7701</v>
      </c>
      <c r="C5531" s="10">
        <v>770132</v>
      </c>
      <c r="D5531" t="s">
        <v>6669</v>
      </c>
      <c r="E5531" t="s">
        <v>15414</v>
      </c>
      <c r="F5531" t="s">
        <v>15435</v>
      </c>
      <c r="G5531" t="s">
        <v>6672</v>
      </c>
      <c r="H5531" t="s">
        <v>15415</v>
      </c>
      <c r="I5531" t="s">
        <v>15436</v>
      </c>
      <c r="J5531">
        <v>1</v>
      </c>
      <c r="K5531">
        <v>0</v>
      </c>
      <c r="L5531">
        <v>0</v>
      </c>
      <c r="M5531">
        <v>0</v>
      </c>
      <c r="N5531">
        <v>0</v>
      </c>
      <c r="O5531">
        <v>0</v>
      </c>
    </row>
    <row r="5532" spans="1:15">
      <c r="A5532">
        <v>1481</v>
      </c>
      <c r="B5532">
        <v>7702</v>
      </c>
      <c r="C5532" s="10">
        <v>770211</v>
      </c>
      <c r="D5532" t="s">
        <v>6669</v>
      </c>
      <c r="E5532" t="s">
        <v>15414</v>
      </c>
      <c r="F5532" t="s">
        <v>15437</v>
      </c>
      <c r="G5532" t="s">
        <v>6672</v>
      </c>
      <c r="H5532" t="s">
        <v>15415</v>
      </c>
      <c r="I5532" t="s">
        <v>15438</v>
      </c>
      <c r="J5532">
        <v>0</v>
      </c>
      <c r="K5532">
        <v>0</v>
      </c>
      <c r="L5532">
        <v>0</v>
      </c>
      <c r="M5532">
        <v>0</v>
      </c>
      <c r="N5532">
        <v>0</v>
      </c>
      <c r="O5532">
        <v>0</v>
      </c>
    </row>
    <row r="5533" spans="1:15">
      <c r="A5533">
        <v>1481</v>
      </c>
      <c r="B5533">
        <v>7702</v>
      </c>
      <c r="C5533" s="10">
        <v>770216</v>
      </c>
      <c r="D5533" t="s">
        <v>6669</v>
      </c>
      <c r="E5533" t="s">
        <v>15414</v>
      </c>
      <c r="F5533" t="s">
        <v>15439</v>
      </c>
      <c r="G5533" t="s">
        <v>6672</v>
      </c>
      <c r="H5533" t="s">
        <v>15415</v>
      </c>
      <c r="I5533" t="s">
        <v>15440</v>
      </c>
      <c r="J5533">
        <v>0</v>
      </c>
      <c r="K5533">
        <v>0</v>
      </c>
      <c r="L5533">
        <v>0</v>
      </c>
      <c r="M5533">
        <v>0</v>
      </c>
      <c r="N5533">
        <v>0</v>
      </c>
      <c r="O5533">
        <v>0</v>
      </c>
    </row>
    <row r="5534" spans="1:15">
      <c r="A5534">
        <v>1481</v>
      </c>
      <c r="B5534">
        <v>7702</v>
      </c>
      <c r="C5534" s="10">
        <v>770215</v>
      </c>
      <c r="D5534" t="s">
        <v>6669</v>
      </c>
      <c r="E5534" t="s">
        <v>15414</v>
      </c>
      <c r="F5534" t="s">
        <v>15441</v>
      </c>
      <c r="G5534" t="s">
        <v>6672</v>
      </c>
      <c r="H5534" t="s">
        <v>15415</v>
      </c>
      <c r="I5534" t="s">
        <v>15442</v>
      </c>
      <c r="J5534">
        <v>0</v>
      </c>
      <c r="K5534">
        <v>0</v>
      </c>
      <c r="L5534">
        <v>1</v>
      </c>
      <c r="M5534">
        <v>0</v>
      </c>
      <c r="N5534">
        <v>0</v>
      </c>
      <c r="O5534">
        <v>0</v>
      </c>
    </row>
    <row r="5535" spans="1:15">
      <c r="A5535">
        <v>1481</v>
      </c>
      <c r="B5535">
        <v>7702</v>
      </c>
      <c r="C5535" s="10">
        <v>770206</v>
      </c>
      <c r="D5535" t="s">
        <v>6669</v>
      </c>
      <c r="E5535" t="s">
        <v>15414</v>
      </c>
      <c r="F5535" t="s">
        <v>15443</v>
      </c>
      <c r="G5535" t="s">
        <v>6672</v>
      </c>
      <c r="H5535" t="s">
        <v>15415</v>
      </c>
      <c r="I5535" t="s">
        <v>15444</v>
      </c>
      <c r="J5535">
        <v>0</v>
      </c>
      <c r="K5535">
        <v>0</v>
      </c>
      <c r="L5535">
        <v>0</v>
      </c>
      <c r="M5535">
        <v>0</v>
      </c>
      <c r="N5535">
        <v>0</v>
      </c>
      <c r="O5535">
        <v>0</v>
      </c>
    </row>
    <row r="5536" spans="1:15">
      <c r="A5536">
        <v>1481</v>
      </c>
      <c r="B5536">
        <v>7702</v>
      </c>
      <c r="C5536" s="10">
        <v>770202</v>
      </c>
      <c r="D5536" t="s">
        <v>6669</v>
      </c>
      <c r="E5536" t="s">
        <v>15414</v>
      </c>
      <c r="F5536" t="s">
        <v>14193</v>
      </c>
      <c r="G5536" t="s">
        <v>6672</v>
      </c>
      <c r="H5536" t="s">
        <v>15415</v>
      </c>
      <c r="I5536" t="s">
        <v>14194</v>
      </c>
      <c r="J5536">
        <v>0</v>
      </c>
      <c r="K5536">
        <v>0</v>
      </c>
      <c r="L5536">
        <v>0</v>
      </c>
      <c r="M5536">
        <v>0</v>
      </c>
      <c r="N5536">
        <v>0</v>
      </c>
      <c r="O5536">
        <v>0</v>
      </c>
    </row>
    <row r="5537" spans="1:15">
      <c r="A5537">
        <v>1481</v>
      </c>
      <c r="B5537">
        <v>7701</v>
      </c>
      <c r="C5537" s="10">
        <v>770133</v>
      </c>
      <c r="D5537" t="s">
        <v>6669</v>
      </c>
      <c r="E5537" t="s">
        <v>15414</v>
      </c>
      <c r="F5537" t="s">
        <v>15445</v>
      </c>
      <c r="G5537" t="s">
        <v>6672</v>
      </c>
      <c r="H5537" t="s">
        <v>15415</v>
      </c>
      <c r="I5537" t="s">
        <v>15446</v>
      </c>
      <c r="J5537">
        <v>0</v>
      </c>
      <c r="K5537">
        <v>0</v>
      </c>
      <c r="L5537">
        <v>0</v>
      </c>
      <c r="M5537">
        <v>0</v>
      </c>
      <c r="N5537">
        <v>0</v>
      </c>
      <c r="O5537">
        <v>0</v>
      </c>
    </row>
    <row r="5538" spans="1:15">
      <c r="A5538">
        <v>1481</v>
      </c>
      <c r="B5538">
        <v>7702</v>
      </c>
      <c r="C5538" s="10">
        <v>770207</v>
      </c>
      <c r="D5538" t="s">
        <v>6669</v>
      </c>
      <c r="E5538" t="s">
        <v>15414</v>
      </c>
      <c r="F5538" t="s">
        <v>15447</v>
      </c>
      <c r="G5538" t="s">
        <v>6672</v>
      </c>
      <c r="H5538" t="s">
        <v>15415</v>
      </c>
      <c r="I5538" t="s">
        <v>15448</v>
      </c>
      <c r="J5538">
        <v>0</v>
      </c>
      <c r="K5538">
        <v>0</v>
      </c>
      <c r="L5538">
        <v>0</v>
      </c>
      <c r="M5538">
        <v>0</v>
      </c>
      <c r="N5538">
        <v>0</v>
      </c>
      <c r="O5538">
        <v>0</v>
      </c>
    </row>
    <row r="5539" spans="1:15">
      <c r="A5539">
        <v>1481</v>
      </c>
      <c r="B5539">
        <v>7702</v>
      </c>
      <c r="C5539" s="10">
        <v>770213</v>
      </c>
      <c r="D5539" t="s">
        <v>6669</v>
      </c>
      <c r="E5539" t="s">
        <v>15414</v>
      </c>
      <c r="F5539" t="s">
        <v>15449</v>
      </c>
      <c r="G5539" t="s">
        <v>6672</v>
      </c>
      <c r="H5539" t="s">
        <v>15415</v>
      </c>
      <c r="I5539" t="s">
        <v>15450</v>
      </c>
      <c r="J5539">
        <v>0</v>
      </c>
      <c r="K5539">
        <v>0</v>
      </c>
      <c r="L5539">
        <v>0</v>
      </c>
      <c r="M5539">
        <v>0</v>
      </c>
      <c r="N5539">
        <v>0</v>
      </c>
      <c r="O5539">
        <v>0</v>
      </c>
    </row>
    <row r="5540" spans="1:15">
      <c r="A5540">
        <v>1481</v>
      </c>
      <c r="B5540">
        <v>7702</v>
      </c>
      <c r="C5540" s="10">
        <v>770214</v>
      </c>
      <c r="D5540" t="s">
        <v>6669</v>
      </c>
      <c r="E5540" t="s">
        <v>15414</v>
      </c>
      <c r="F5540" t="s">
        <v>15451</v>
      </c>
      <c r="G5540" t="s">
        <v>6672</v>
      </c>
      <c r="H5540" t="s">
        <v>15415</v>
      </c>
      <c r="I5540" t="s">
        <v>15452</v>
      </c>
      <c r="J5540">
        <v>0</v>
      </c>
      <c r="K5540">
        <v>0</v>
      </c>
      <c r="L5540">
        <v>1</v>
      </c>
      <c r="M5540">
        <v>0</v>
      </c>
      <c r="N5540">
        <v>0</v>
      </c>
      <c r="O5540">
        <v>0</v>
      </c>
    </row>
    <row r="5541" spans="1:15">
      <c r="A5541">
        <v>1481</v>
      </c>
      <c r="B5541">
        <v>7702</v>
      </c>
      <c r="C5541" s="10">
        <v>770217</v>
      </c>
      <c r="D5541" t="s">
        <v>6669</v>
      </c>
      <c r="E5541" t="s">
        <v>15414</v>
      </c>
      <c r="F5541" t="s">
        <v>15453</v>
      </c>
      <c r="G5541" t="s">
        <v>6672</v>
      </c>
      <c r="H5541" t="s">
        <v>15415</v>
      </c>
      <c r="I5541" t="s">
        <v>15454</v>
      </c>
      <c r="J5541">
        <v>0</v>
      </c>
      <c r="K5541">
        <v>0</v>
      </c>
      <c r="L5541">
        <v>0</v>
      </c>
      <c r="M5541">
        <v>0</v>
      </c>
      <c r="N5541">
        <v>0</v>
      </c>
      <c r="O5541">
        <v>0</v>
      </c>
    </row>
    <row r="5542" spans="1:15">
      <c r="A5542">
        <v>1481</v>
      </c>
      <c r="B5542">
        <v>7702</v>
      </c>
      <c r="C5542" s="10">
        <v>770205</v>
      </c>
      <c r="D5542" t="s">
        <v>6669</v>
      </c>
      <c r="E5542" t="s">
        <v>15414</v>
      </c>
      <c r="F5542" t="s">
        <v>8578</v>
      </c>
      <c r="G5542" t="s">
        <v>6672</v>
      </c>
      <c r="H5542" t="s">
        <v>15415</v>
      </c>
      <c r="I5542" t="s">
        <v>8579</v>
      </c>
      <c r="J5542">
        <v>0</v>
      </c>
      <c r="K5542">
        <v>0</v>
      </c>
      <c r="L5542">
        <v>1</v>
      </c>
      <c r="M5542">
        <v>0</v>
      </c>
      <c r="N5542">
        <v>0</v>
      </c>
      <c r="O5542">
        <v>0</v>
      </c>
    </row>
    <row r="5543" spans="1:15">
      <c r="A5543">
        <v>1481</v>
      </c>
      <c r="B5543">
        <v>7702</v>
      </c>
      <c r="C5543" s="10">
        <v>770221</v>
      </c>
      <c r="D5543" t="s">
        <v>6669</v>
      </c>
      <c r="E5543" t="s">
        <v>15414</v>
      </c>
      <c r="F5543" t="s">
        <v>8733</v>
      </c>
      <c r="G5543" t="s">
        <v>6672</v>
      </c>
      <c r="H5543" t="s">
        <v>15415</v>
      </c>
      <c r="I5543" t="s">
        <v>8607</v>
      </c>
      <c r="J5543">
        <v>0</v>
      </c>
      <c r="K5543">
        <v>0</v>
      </c>
      <c r="L5543">
        <v>0</v>
      </c>
      <c r="M5543">
        <v>0</v>
      </c>
      <c r="N5543">
        <v>0</v>
      </c>
      <c r="O5543">
        <v>0</v>
      </c>
    </row>
    <row r="5544" spans="1:15">
      <c r="A5544">
        <v>1481</v>
      </c>
      <c r="B5544">
        <v>7702</v>
      </c>
      <c r="C5544" s="10">
        <v>770223</v>
      </c>
      <c r="D5544" t="s">
        <v>6669</v>
      </c>
      <c r="E5544" t="s">
        <v>15414</v>
      </c>
      <c r="F5544" t="s">
        <v>15455</v>
      </c>
      <c r="G5544" t="s">
        <v>6672</v>
      </c>
      <c r="H5544" t="s">
        <v>15415</v>
      </c>
      <c r="I5544" t="s">
        <v>15456</v>
      </c>
      <c r="J5544">
        <v>0</v>
      </c>
      <c r="K5544">
        <v>0</v>
      </c>
      <c r="L5544">
        <v>1</v>
      </c>
      <c r="M5544">
        <v>0</v>
      </c>
      <c r="N5544">
        <v>0</v>
      </c>
      <c r="O5544">
        <v>0</v>
      </c>
    </row>
    <row r="5545" spans="1:15">
      <c r="A5545">
        <v>1481</v>
      </c>
      <c r="B5545">
        <v>7702</v>
      </c>
      <c r="C5545" s="10">
        <v>770225</v>
      </c>
      <c r="D5545" t="s">
        <v>6669</v>
      </c>
      <c r="E5545" t="s">
        <v>15414</v>
      </c>
      <c r="F5545" t="s">
        <v>15457</v>
      </c>
      <c r="G5545" t="s">
        <v>6672</v>
      </c>
      <c r="H5545" t="s">
        <v>15415</v>
      </c>
      <c r="I5545" t="s">
        <v>15458</v>
      </c>
      <c r="J5545">
        <v>0</v>
      </c>
      <c r="K5545">
        <v>0</v>
      </c>
      <c r="L5545">
        <v>1</v>
      </c>
      <c r="M5545">
        <v>0</v>
      </c>
      <c r="N5545">
        <v>0</v>
      </c>
      <c r="O5545">
        <v>0</v>
      </c>
    </row>
    <row r="5546" spans="1:15">
      <c r="A5546">
        <v>1481</v>
      </c>
      <c r="B5546">
        <v>7702</v>
      </c>
      <c r="C5546" s="10">
        <v>770224</v>
      </c>
      <c r="D5546" t="s">
        <v>6669</v>
      </c>
      <c r="E5546" t="s">
        <v>15414</v>
      </c>
      <c r="F5546" t="s">
        <v>15459</v>
      </c>
      <c r="G5546" t="s">
        <v>6672</v>
      </c>
      <c r="H5546" t="s">
        <v>15415</v>
      </c>
      <c r="I5546" t="s">
        <v>15460</v>
      </c>
      <c r="J5546">
        <v>0</v>
      </c>
      <c r="K5546">
        <v>0</v>
      </c>
      <c r="L5546">
        <v>1</v>
      </c>
      <c r="M5546">
        <v>0</v>
      </c>
      <c r="N5546">
        <v>0</v>
      </c>
      <c r="O5546">
        <v>0</v>
      </c>
    </row>
    <row r="5547" spans="1:15">
      <c r="A5547">
        <v>1481</v>
      </c>
      <c r="B5547">
        <v>7702</v>
      </c>
      <c r="C5547" s="10">
        <v>770222</v>
      </c>
      <c r="D5547" t="s">
        <v>6669</v>
      </c>
      <c r="E5547" t="s">
        <v>15414</v>
      </c>
      <c r="F5547" t="s">
        <v>8610</v>
      </c>
      <c r="G5547" t="s">
        <v>6672</v>
      </c>
      <c r="H5547" t="s">
        <v>15415</v>
      </c>
      <c r="I5547" t="s">
        <v>8611</v>
      </c>
      <c r="J5547">
        <v>0</v>
      </c>
      <c r="K5547">
        <v>0</v>
      </c>
      <c r="L5547">
        <v>0</v>
      </c>
      <c r="M5547">
        <v>0</v>
      </c>
      <c r="N5547">
        <v>0</v>
      </c>
      <c r="O5547">
        <v>0</v>
      </c>
    </row>
    <row r="5548" spans="1:15">
      <c r="A5548">
        <v>1481</v>
      </c>
      <c r="B5548">
        <v>7702</v>
      </c>
      <c r="C5548" s="10">
        <v>770208</v>
      </c>
      <c r="D5548" t="s">
        <v>6669</v>
      </c>
      <c r="E5548" t="s">
        <v>15414</v>
      </c>
      <c r="F5548" t="s">
        <v>13040</v>
      </c>
      <c r="G5548" t="s">
        <v>6672</v>
      </c>
      <c r="H5548" t="s">
        <v>15415</v>
      </c>
      <c r="I5548" t="s">
        <v>15461</v>
      </c>
      <c r="J5548">
        <v>0</v>
      </c>
      <c r="K5548">
        <v>0</v>
      </c>
      <c r="L5548">
        <v>0</v>
      </c>
      <c r="M5548">
        <v>0</v>
      </c>
      <c r="N5548">
        <v>0</v>
      </c>
      <c r="O5548">
        <v>0</v>
      </c>
    </row>
    <row r="5549" spans="1:15">
      <c r="A5549">
        <v>1482</v>
      </c>
      <c r="B5549">
        <v>7833</v>
      </c>
      <c r="C5549" s="10">
        <v>783300</v>
      </c>
      <c r="D5549" t="s">
        <v>6669</v>
      </c>
      <c r="E5549" t="s">
        <v>15462</v>
      </c>
      <c r="F5549" t="s">
        <v>6671</v>
      </c>
      <c r="G5549" t="s">
        <v>6672</v>
      </c>
      <c r="H5549" t="s">
        <v>15463</v>
      </c>
      <c r="I5549" t="s">
        <v>6674</v>
      </c>
      <c r="J5549">
        <v>0</v>
      </c>
      <c r="K5549">
        <v>0</v>
      </c>
      <c r="L5549">
        <v>0</v>
      </c>
      <c r="M5549">
        <v>0</v>
      </c>
      <c r="N5549">
        <v>0</v>
      </c>
      <c r="O5549">
        <v>0</v>
      </c>
    </row>
    <row r="5550" spans="1:15">
      <c r="A5550">
        <v>1482</v>
      </c>
      <c r="B5550">
        <v>7833</v>
      </c>
      <c r="C5550" s="10">
        <v>783302</v>
      </c>
      <c r="D5550" t="s">
        <v>6669</v>
      </c>
      <c r="E5550" t="s">
        <v>15462</v>
      </c>
      <c r="F5550" t="s">
        <v>15464</v>
      </c>
      <c r="G5550" t="s">
        <v>6672</v>
      </c>
      <c r="H5550" t="s">
        <v>15463</v>
      </c>
      <c r="I5550" t="s">
        <v>15465</v>
      </c>
      <c r="J5550">
        <v>0</v>
      </c>
      <c r="K5550">
        <v>0</v>
      </c>
      <c r="L5550">
        <v>0</v>
      </c>
      <c r="M5550">
        <v>0</v>
      </c>
      <c r="N5550">
        <v>0</v>
      </c>
      <c r="O5550">
        <v>0</v>
      </c>
    </row>
    <row r="5551" spans="1:15">
      <c r="A5551">
        <v>1482</v>
      </c>
      <c r="B5551">
        <v>7834</v>
      </c>
      <c r="C5551" s="10">
        <v>783457</v>
      </c>
      <c r="D5551" t="s">
        <v>6669</v>
      </c>
      <c r="E5551" t="s">
        <v>15462</v>
      </c>
      <c r="F5551" t="s">
        <v>15466</v>
      </c>
      <c r="G5551" t="s">
        <v>6672</v>
      </c>
      <c r="H5551" t="s">
        <v>15463</v>
      </c>
      <c r="I5551" t="s">
        <v>15467</v>
      </c>
      <c r="J5551">
        <v>0</v>
      </c>
      <c r="K5551">
        <v>0</v>
      </c>
      <c r="L5551">
        <v>0</v>
      </c>
      <c r="M5551">
        <v>0</v>
      </c>
      <c r="N5551">
        <v>0</v>
      </c>
      <c r="O5551">
        <v>0</v>
      </c>
    </row>
    <row r="5552" spans="1:15">
      <c r="A5552">
        <v>1482</v>
      </c>
      <c r="B5552">
        <v>7833</v>
      </c>
      <c r="C5552" s="10">
        <v>783309</v>
      </c>
      <c r="D5552" t="s">
        <v>6669</v>
      </c>
      <c r="E5552" t="s">
        <v>15462</v>
      </c>
      <c r="F5552" t="s">
        <v>15468</v>
      </c>
      <c r="G5552" t="s">
        <v>6672</v>
      </c>
      <c r="H5552" t="s">
        <v>15463</v>
      </c>
      <c r="I5552" t="s">
        <v>15469</v>
      </c>
      <c r="J5552">
        <v>0</v>
      </c>
      <c r="K5552">
        <v>0</v>
      </c>
      <c r="L5552">
        <v>0</v>
      </c>
      <c r="M5552">
        <v>0</v>
      </c>
      <c r="N5552">
        <v>0</v>
      </c>
      <c r="O5552">
        <v>0</v>
      </c>
    </row>
    <row r="5553" spans="1:15">
      <c r="A5553">
        <v>1482</v>
      </c>
      <c r="B5553">
        <v>7834</v>
      </c>
      <c r="C5553" s="10">
        <v>783452</v>
      </c>
      <c r="D5553" t="s">
        <v>6669</v>
      </c>
      <c r="E5553" t="s">
        <v>15462</v>
      </c>
      <c r="F5553" t="s">
        <v>15470</v>
      </c>
      <c r="G5553" t="s">
        <v>6672</v>
      </c>
      <c r="H5553" t="s">
        <v>15463</v>
      </c>
      <c r="I5553" t="s">
        <v>15471</v>
      </c>
      <c r="J5553">
        <v>0</v>
      </c>
      <c r="K5553">
        <v>0</v>
      </c>
      <c r="L5553">
        <v>0</v>
      </c>
      <c r="M5553">
        <v>0</v>
      </c>
      <c r="N5553">
        <v>0</v>
      </c>
      <c r="O5553">
        <v>0</v>
      </c>
    </row>
    <row r="5554" spans="1:15">
      <c r="A5554">
        <v>1482</v>
      </c>
      <c r="B5554">
        <v>7834</v>
      </c>
      <c r="C5554" s="10">
        <v>783442</v>
      </c>
      <c r="D5554" t="s">
        <v>6669</v>
      </c>
      <c r="E5554" t="s">
        <v>15462</v>
      </c>
      <c r="F5554" t="s">
        <v>15472</v>
      </c>
      <c r="G5554" t="s">
        <v>6672</v>
      </c>
      <c r="H5554" t="s">
        <v>15463</v>
      </c>
      <c r="I5554" t="s">
        <v>15473</v>
      </c>
      <c r="J5554">
        <v>0</v>
      </c>
      <c r="K5554">
        <v>0</v>
      </c>
      <c r="L5554">
        <v>0</v>
      </c>
      <c r="M5554">
        <v>0</v>
      </c>
      <c r="N5554">
        <v>0</v>
      </c>
      <c r="O5554">
        <v>0</v>
      </c>
    </row>
    <row r="5555" spans="1:15">
      <c r="A5555">
        <v>1482</v>
      </c>
      <c r="B5555">
        <v>7834</v>
      </c>
      <c r="C5555" s="10">
        <v>783456</v>
      </c>
      <c r="D5555" t="s">
        <v>6669</v>
      </c>
      <c r="E5555" t="s">
        <v>15462</v>
      </c>
      <c r="F5555" t="s">
        <v>15474</v>
      </c>
      <c r="G5555" t="s">
        <v>6672</v>
      </c>
      <c r="H5555" t="s">
        <v>15463</v>
      </c>
      <c r="I5555" t="s">
        <v>15475</v>
      </c>
      <c r="J5555">
        <v>0</v>
      </c>
      <c r="K5555">
        <v>0</v>
      </c>
      <c r="L5555">
        <v>0</v>
      </c>
      <c r="M5555">
        <v>0</v>
      </c>
      <c r="N5555">
        <v>0</v>
      </c>
      <c r="O5555">
        <v>0</v>
      </c>
    </row>
    <row r="5556" spans="1:15">
      <c r="A5556">
        <v>1482</v>
      </c>
      <c r="B5556">
        <v>7834</v>
      </c>
      <c r="C5556" s="10">
        <v>783451</v>
      </c>
      <c r="D5556" t="s">
        <v>6669</v>
      </c>
      <c r="E5556" t="s">
        <v>15462</v>
      </c>
      <c r="F5556" t="s">
        <v>15476</v>
      </c>
      <c r="G5556" t="s">
        <v>6672</v>
      </c>
      <c r="H5556" t="s">
        <v>15463</v>
      </c>
      <c r="I5556" t="s">
        <v>15477</v>
      </c>
      <c r="J5556">
        <v>0</v>
      </c>
      <c r="K5556">
        <v>0</v>
      </c>
      <c r="L5556">
        <v>0</v>
      </c>
      <c r="M5556">
        <v>0</v>
      </c>
      <c r="N5556">
        <v>0</v>
      </c>
      <c r="O5556">
        <v>0</v>
      </c>
    </row>
    <row r="5557" spans="1:15">
      <c r="A5557">
        <v>1482</v>
      </c>
      <c r="B5557">
        <v>7834</v>
      </c>
      <c r="C5557" s="10">
        <v>783455</v>
      </c>
      <c r="D5557" t="s">
        <v>6669</v>
      </c>
      <c r="E5557" t="s">
        <v>15462</v>
      </c>
      <c r="F5557" t="s">
        <v>15478</v>
      </c>
      <c r="G5557" t="s">
        <v>6672</v>
      </c>
      <c r="H5557" t="s">
        <v>15463</v>
      </c>
      <c r="I5557" t="s">
        <v>15479</v>
      </c>
      <c r="J5557">
        <v>0</v>
      </c>
      <c r="K5557">
        <v>0</v>
      </c>
      <c r="L5557">
        <v>0</v>
      </c>
      <c r="M5557">
        <v>0</v>
      </c>
      <c r="N5557">
        <v>0</v>
      </c>
      <c r="O5557">
        <v>0</v>
      </c>
    </row>
    <row r="5558" spans="1:15">
      <c r="A5558">
        <v>1482</v>
      </c>
      <c r="B5558">
        <v>7834</v>
      </c>
      <c r="C5558" s="10">
        <v>783454</v>
      </c>
      <c r="D5558" t="s">
        <v>6669</v>
      </c>
      <c r="E5558" t="s">
        <v>15462</v>
      </c>
      <c r="F5558" t="s">
        <v>15480</v>
      </c>
      <c r="G5558" t="s">
        <v>6672</v>
      </c>
      <c r="H5558" t="s">
        <v>15463</v>
      </c>
      <c r="I5558" t="s">
        <v>15481</v>
      </c>
      <c r="J5558">
        <v>0</v>
      </c>
      <c r="K5558">
        <v>0</v>
      </c>
      <c r="L5558">
        <v>0</v>
      </c>
      <c r="M5558">
        <v>0</v>
      </c>
      <c r="N5558">
        <v>0</v>
      </c>
      <c r="O5558">
        <v>0</v>
      </c>
    </row>
    <row r="5559" spans="1:15">
      <c r="A5559">
        <v>1482</v>
      </c>
      <c r="B5559">
        <v>7834</v>
      </c>
      <c r="C5559" s="10">
        <v>783441</v>
      </c>
      <c r="D5559" t="s">
        <v>6669</v>
      </c>
      <c r="E5559" t="s">
        <v>15462</v>
      </c>
      <c r="F5559" t="s">
        <v>15482</v>
      </c>
      <c r="G5559" t="s">
        <v>6672</v>
      </c>
      <c r="H5559" t="s">
        <v>15463</v>
      </c>
      <c r="I5559" t="s">
        <v>15483</v>
      </c>
      <c r="J5559">
        <v>0</v>
      </c>
      <c r="K5559">
        <v>0</v>
      </c>
      <c r="L5559">
        <v>0</v>
      </c>
      <c r="M5559">
        <v>0</v>
      </c>
      <c r="N5559">
        <v>0</v>
      </c>
      <c r="O5559">
        <v>0</v>
      </c>
    </row>
    <row r="5560" spans="1:15">
      <c r="A5560">
        <v>1482</v>
      </c>
      <c r="B5560">
        <v>7834</v>
      </c>
      <c r="C5560" s="10">
        <v>783453</v>
      </c>
      <c r="D5560" t="s">
        <v>6669</v>
      </c>
      <c r="E5560" t="s">
        <v>15462</v>
      </c>
      <c r="F5560" t="s">
        <v>15484</v>
      </c>
      <c r="G5560" t="s">
        <v>6672</v>
      </c>
      <c r="H5560" t="s">
        <v>15463</v>
      </c>
      <c r="I5560" t="s">
        <v>15485</v>
      </c>
      <c r="J5560">
        <v>0</v>
      </c>
      <c r="K5560">
        <v>0</v>
      </c>
      <c r="L5560">
        <v>0</v>
      </c>
      <c r="M5560">
        <v>0</v>
      </c>
      <c r="N5560">
        <v>0</v>
      </c>
      <c r="O5560">
        <v>0</v>
      </c>
    </row>
    <row r="5561" spans="1:15">
      <c r="A5561">
        <v>1482</v>
      </c>
      <c r="B5561">
        <v>7833</v>
      </c>
      <c r="C5561" s="10">
        <v>783301</v>
      </c>
      <c r="D5561" t="s">
        <v>6669</v>
      </c>
      <c r="E5561" t="s">
        <v>15462</v>
      </c>
      <c r="F5561" t="s">
        <v>15486</v>
      </c>
      <c r="G5561" t="s">
        <v>6672</v>
      </c>
      <c r="H5561" t="s">
        <v>15463</v>
      </c>
      <c r="I5561" t="s">
        <v>15487</v>
      </c>
      <c r="J5561">
        <v>0</v>
      </c>
      <c r="K5561">
        <v>0</v>
      </c>
      <c r="L5561">
        <v>0</v>
      </c>
      <c r="M5561">
        <v>0</v>
      </c>
      <c r="N5561">
        <v>0</v>
      </c>
      <c r="O5561">
        <v>0</v>
      </c>
    </row>
    <row r="5562" spans="1:15">
      <c r="A5562">
        <v>1482</v>
      </c>
      <c r="B5562">
        <v>7704</v>
      </c>
      <c r="C5562" s="10">
        <v>770461</v>
      </c>
      <c r="D5562" t="s">
        <v>6669</v>
      </c>
      <c r="E5562" t="s">
        <v>15462</v>
      </c>
      <c r="F5562" t="s">
        <v>13109</v>
      </c>
      <c r="G5562" t="s">
        <v>6672</v>
      </c>
      <c r="H5562" t="s">
        <v>15463</v>
      </c>
      <c r="I5562" t="s">
        <v>13110</v>
      </c>
      <c r="J5562">
        <v>0</v>
      </c>
      <c r="K5562">
        <v>0</v>
      </c>
      <c r="L5562">
        <v>0</v>
      </c>
      <c r="M5562">
        <v>0</v>
      </c>
      <c r="N5562">
        <v>0</v>
      </c>
      <c r="O5562">
        <v>0</v>
      </c>
    </row>
    <row r="5563" spans="1:15">
      <c r="A5563">
        <v>1482</v>
      </c>
      <c r="B5563">
        <v>7833</v>
      </c>
      <c r="C5563" s="10">
        <v>783306</v>
      </c>
      <c r="D5563" t="s">
        <v>6669</v>
      </c>
      <c r="E5563" t="s">
        <v>15462</v>
      </c>
      <c r="F5563" t="s">
        <v>15334</v>
      </c>
      <c r="G5563" t="s">
        <v>6672</v>
      </c>
      <c r="H5563" t="s">
        <v>15463</v>
      </c>
      <c r="I5563" t="s">
        <v>15488</v>
      </c>
      <c r="J5563">
        <v>0</v>
      </c>
      <c r="K5563">
        <v>0</v>
      </c>
      <c r="L5563">
        <v>0</v>
      </c>
      <c r="M5563">
        <v>0</v>
      </c>
      <c r="N5563">
        <v>0</v>
      </c>
      <c r="O5563">
        <v>0</v>
      </c>
    </row>
    <row r="5564" spans="1:15">
      <c r="A5564">
        <v>1482</v>
      </c>
      <c r="B5564">
        <v>7833</v>
      </c>
      <c r="C5564" s="10">
        <v>783308</v>
      </c>
      <c r="D5564" t="s">
        <v>6669</v>
      </c>
      <c r="E5564" t="s">
        <v>15462</v>
      </c>
      <c r="F5564" t="s">
        <v>15489</v>
      </c>
      <c r="G5564" t="s">
        <v>6672</v>
      </c>
      <c r="H5564" t="s">
        <v>15463</v>
      </c>
      <c r="I5564" t="s">
        <v>15490</v>
      </c>
      <c r="J5564">
        <v>0</v>
      </c>
      <c r="K5564">
        <v>0</v>
      </c>
      <c r="L5564">
        <v>0</v>
      </c>
      <c r="M5564">
        <v>0</v>
      </c>
      <c r="N5564">
        <v>0</v>
      </c>
      <c r="O5564">
        <v>0</v>
      </c>
    </row>
    <row r="5565" spans="1:15">
      <c r="A5565">
        <v>1482</v>
      </c>
      <c r="B5565">
        <v>7704</v>
      </c>
      <c r="C5565" s="10">
        <v>770464</v>
      </c>
      <c r="D5565" t="s">
        <v>6669</v>
      </c>
      <c r="E5565" t="s">
        <v>15462</v>
      </c>
      <c r="F5565" t="s">
        <v>9736</v>
      </c>
      <c r="G5565" t="s">
        <v>6672</v>
      </c>
      <c r="H5565" t="s">
        <v>15463</v>
      </c>
      <c r="I5565" t="s">
        <v>9737</v>
      </c>
      <c r="J5565">
        <v>0</v>
      </c>
      <c r="K5565">
        <v>0</v>
      </c>
      <c r="L5565">
        <v>0</v>
      </c>
      <c r="M5565">
        <v>0</v>
      </c>
      <c r="N5565">
        <v>0</v>
      </c>
      <c r="O5565">
        <v>0</v>
      </c>
    </row>
    <row r="5566" spans="1:15">
      <c r="A5566">
        <v>1482</v>
      </c>
      <c r="B5566">
        <v>7833</v>
      </c>
      <c r="C5566" s="10">
        <v>783305</v>
      </c>
      <c r="D5566" t="s">
        <v>6669</v>
      </c>
      <c r="E5566" t="s">
        <v>15462</v>
      </c>
      <c r="F5566" t="s">
        <v>15491</v>
      </c>
      <c r="G5566" t="s">
        <v>6672</v>
      </c>
      <c r="H5566" t="s">
        <v>15463</v>
      </c>
      <c r="I5566" t="s">
        <v>15492</v>
      </c>
      <c r="J5566">
        <v>0</v>
      </c>
      <c r="K5566">
        <v>0</v>
      </c>
      <c r="L5566">
        <v>0</v>
      </c>
      <c r="M5566">
        <v>0</v>
      </c>
      <c r="N5566">
        <v>0</v>
      </c>
      <c r="O5566">
        <v>0</v>
      </c>
    </row>
    <row r="5567" spans="1:15">
      <c r="A5567">
        <v>1482</v>
      </c>
      <c r="B5567">
        <v>7704</v>
      </c>
      <c r="C5567" s="10">
        <v>770462</v>
      </c>
      <c r="D5567" t="s">
        <v>6669</v>
      </c>
      <c r="E5567" t="s">
        <v>15462</v>
      </c>
      <c r="F5567" t="s">
        <v>14543</v>
      </c>
      <c r="G5567" t="s">
        <v>6672</v>
      </c>
      <c r="H5567" t="s">
        <v>15463</v>
      </c>
      <c r="I5567" t="s">
        <v>14544</v>
      </c>
      <c r="J5567">
        <v>0</v>
      </c>
      <c r="K5567">
        <v>0</v>
      </c>
      <c r="L5567">
        <v>0</v>
      </c>
      <c r="M5567">
        <v>0</v>
      </c>
      <c r="N5567">
        <v>0</v>
      </c>
      <c r="O5567">
        <v>0</v>
      </c>
    </row>
    <row r="5568" spans="1:15">
      <c r="A5568">
        <v>1482</v>
      </c>
      <c r="B5568">
        <v>7704</v>
      </c>
      <c r="C5568" s="10">
        <v>770463</v>
      </c>
      <c r="D5568" t="s">
        <v>6669</v>
      </c>
      <c r="E5568" t="s">
        <v>15462</v>
      </c>
      <c r="F5568" t="s">
        <v>11823</v>
      </c>
      <c r="G5568" t="s">
        <v>6672</v>
      </c>
      <c r="H5568" t="s">
        <v>15463</v>
      </c>
      <c r="I5568" t="s">
        <v>11824</v>
      </c>
      <c r="J5568">
        <v>0</v>
      </c>
      <c r="K5568">
        <v>0</v>
      </c>
      <c r="L5568">
        <v>0</v>
      </c>
      <c r="M5568">
        <v>0</v>
      </c>
      <c r="N5568">
        <v>0</v>
      </c>
      <c r="O5568">
        <v>0</v>
      </c>
    </row>
    <row r="5569" spans="1:15">
      <c r="A5569">
        <v>1482</v>
      </c>
      <c r="B5569">
        <v>7833</v>
      </c>
      <c r="C5569" s="10">
        <v>783312</v>
      </c>
      <c r="D5569" t="s">
        <v>6669</v>
      </c>
      <c r="E5569" t="s">
        <v>15462</v>
      </c>
      <c r="F5569" t="s">
        <v>10222</v>
      </c>
      <c r="G5569" t="s">
        <v>6672</v>
      </c>
      <c r="H5569" t="s">
        <v>15463</v>
      </c>
      <c r="I5569" t="s">
        <v>10223</v>
      </c>
      <c r="J5569">
        <v>0</v>
      </c>
      <c r="K5569">
        <v>0</v>
      </c>
      <c r="L5569">
        <v>0</v>
      </c>
      <c r="M5569">
        <v>0</v>
      </c>
      <c r="N5569">
        <v>0</v>
      </c>
      <c r="O5569">
        <v>0</v>
      </c>
    </row>
    <row r="5570" spans="1:15">
      <c r="A5570">
        <v>1482</v>
      </c>
      <c r="B5570">
        <v>7833</v>
      </c>
      <c r="C5570" s="10">
        <v>783307</v>
      </c>
      <c r="D5570" t="s">
        <v>6669</v>
      </c>
      <c r="E5570" t="s">
        <v>15462</v>
      </c>
      <c r="F5570" t="s">
        <v>11322</v>
      </c>
      <c r="G5570" t="s">
        <v>6672</v>
      </c>
      <c r="H5570" t="s">
        <v>15463</v>
      </c>
      <c r="I5570" t="s">
        <v>11323</v>
      </c>
      <c r="J5570">
        <v>0</v>
      </c>
      <c r="K5570">
        <v>0</v>
      </c>
      <c r="L5570">
        <v>0</v>
      </c>
      <c r="M5570">
        <v>0</v>
      </c>
      <c r="N5570">
        <v>0</v>
      </c>
      <c r="O5570">
        <v>0</v>
      </c>
    </row>
    <row r="5571" spans="1:15">
      <c r="A5571">
        <v>1482</v>
      </c>
      <c r="B5571">
        <v>7833</v>
      </c>
      <c r="C5571" s="10">
        <v>783303</v>
      </c>
      <c r="D5571" t="s">
        <v>6669</v>
      </c>
      <c r="E5571" t="s">
        <v>15462</v>
      </c>
      <c r="F5571" t="s">
        <v>13847</v>
      </c>
      <c r="G5571" t="s">
        <v>6672</v>
      </c>
      <c r="H5571" t="s">
        <v>15463</v>
      </c>
      <c r="I5571" t="s">
        <v>13848</v>
      </c>
      <c r="J5571">
        <v>0</v>
      </c>
      <c r="K5571">
        <v>0</v>
      </c>
      <c r="L5571">
        <v>0</v>
      </c>
      <c r="M5571">
        <v>0</v>
      </c>
      <c r="N5571">
        <v>0</v>
      </c>
      <c r="O5571">
        <v>0</v>
      </c>
    </row>
    <row r="5572" spans="1:15">
      <c r="A5572">
        <v>1482</v>
      </c>
      <c r="B5572">
        <v>7704</v>
      </c>
      <c r="C5572" s="10">
        <v>770465</v>
      </c>
      <c r="D5572" t="s">
        <v>6669</v>
      </c>
      <c r="E5572" t="s">
        <v>15462</v>
      </c>
      <c r="F5572" t="s">
        <v>15493</v>
      </c>
      <c r="G5572" t="s">
        <v>6672</v>
      </c>
      <c r="H5572" t="s">
        <v>15463</v>
      </c>
      <c r="I5572" t="s">
        <v>15494</v>
      </c>
      <c r="J5572">
        <v>0</v>
      </c>
      <c r="K5572">
        <v>0</v>
      </c>
      <c r="L5572">
        <v>0</v>
      </c>
      <c r="M5572">
        <v>0</v>
      </c>
      <c r="N5572">
        <v>0</v>
      </c>
      <c r="O5572">
        <v>0</v>
      </c>
    </row>
    <row r="5573" spans="1:15">
      <c r="A5573">
        <v>1482</v>
      </c>
      <c r="B5573">
        <v>7833</v>
      </c>
      <c r="C5573" s="10">
        <v>783311</v>
      </c>
      <c r="D5573" t="s">
        <v>6669</v>
      </c>
      <c r="E5573" t="s">
        <v>15462</v>
      </c>
      <c r="F5573" t="s">
        <v>13509</v>
      </c>
      <c r="G5573" t="s">
        <v>6672</v>
      </c>
      <c r="H5573" t="s">
        <v>15463</v>
      </c>
      <c r="I5573" t="s">
        <v>13510</v>
      </c>
      <c r="J5573">
        <v>0</v>
      </c>
      <c r="K5573">
        <v>0</v>
      </c>
      <c r="L5573">
        <v>0</v>
      </c>
      <c r="M5573">
        <v>0</v>
      </c>
      <c r="N5573">
        <v>0</v>
      </c>
      <c r="O5573">
        <v>0</v>
      </c>
    </row>
    <row r="5574" spans="1:15">
      <c r="A5574">
        <v>1482</v>
      </c>
      <c r="B5574">
        <v>7833</v>
      </c>
      <c r="C5574" s="10">
        <v>783313</v>
      </c>
      <c r="D5574" t="s">
        <v>6669</v>
      </c>
      <c r="E5574" t="s">
        <v>15462</v>
      </c>
      <c r="F5574" t="s">
        <v>15495</v>
      </c>
      <c r="G5574" t="s">
        <v>6672</v>
      </c>
      <c r="H5574" t="s">
        <v>15463</v>
      </c>
      <c r="I5574" t="s">
        <v>15496</v>
      </c>
      <c r="J5574">
        <v>1</v>
      </c>
      <c r="K5574">
        <v>0</v>
      </c>
      <c r="L5574">
        <v>0</v>
      </c>
      <c r="M5574">
        <v>0</v>
      </c>
      <c r="N5574">
        <v>0</v>
      </c>
      <c r="O5574">
        <v>0</v>
      </c>
    </row>
    <row r="5575" spans="1:15">
      <c r="A5575">
        <v>1482</v>
      </c>
      <c r="B5575">
        <v>7704</v>
      </c>
      <c r="C5575" s="10">
        <v>770466</v>
      </c>
      <c r="D5575" t="s">
        <v>6669</v>
      </c>
      <c r="E5575" t="s">
        <v>15462</v>
      </c>
      <c r="F5575" t="s">
        <v>15497</v>
      </c>
      <c r="G5575" t="s">
        <v>6672</v>
      </c>
      <c r="H5575" t="s">
        <v>15463</v>
      </c>
      <c r="I5575" t="s">
        <v>15498</v>
      </c>
      <c r="J5575">
        <v>1</v>
      </c>
      <c r="K5575">
        <v>0</v>
      </c>
      <c r="L5575">
        <v>0</v>
      </c>
      <c r="M5575">
        <v>0</v>
      </c>
      <c r="N5575">
        <v>0</v>
      </c>
      <c r="O5575">
        <v>0</v>
      </c>
    </row>
    <row r="5576" spans="1:15">
      <c r="A5576">
        <v>1482</v>
      </c>
      <c r="B5576">
        <v>7833</v>
      </c>
      <c r="C5576" s="10">
        <v>783304</v>
      </c>
      <c r="D5576" t="s">
        <v>6669</v>
      </c>
      <c r="E5576" t="s">
        <v>15462</v>
      </c>
      <c r="F5576" t="s">
        <v>13016</v>
      </c>
      <c r="G5576" t="s">
        <v>6672</v>
      </c>
      <c r="H5576" t="s">
        <v>15463</v>
      </c>
      <c r="I5576" t="s">
        <v>13017</v>
      </c>
      <c r="J5576">
        <v>0</v>
      </c>
      <c r="K5576">
        <v>0</v>
      </c>
      <c r="L5576">
        <v>0</v>
      </c>
      <c r="M5576">
        <v>0</v>
      </c>
      <c r="N5576">
        <v>0</v>
      </c>
      <c r="O5576">
        <v>0</v>
      </c>
    </row>
    <row r="5577" spans="1:15">
      <c r="A5577">
        <v>1483</v>
      </c>
      <c r="B5577">
        <v>7837</v>
      </c>
      <c r="C5577" s="10">
        <v>783700</v>
      </c>
      <c r="D5577" t="s">
        <v>6669</v>
      </c>
      <c r="E5577" t="s">
        <v>15499</v>
      </c>
      <c r="F5577" t="s">
        <v>6671</v>
      </c>
      <c r="G5577" t="s">
        <v>6672</v>
      </c>
      <c r="H5577" t="s">
        <v>15500</v>
      </c>
      <c r="I5577" t="s">
        <v>6674</v>
      </c>
      <c r="J5577">
        <v>0</v>
      </c>
      <c r="K5577">
        <v>0</v>
      </c>
      <c r="L5577">
        <v>0</v>
      </c>
      <c r="M5577">
        <v>0</v>
      </c>
      <c r="N5577">
        <v>0</v>
      </c>
      <c r="O5577">
        <v>0</v>
      </c>
    </row>
    <row r="5578" spans="1:15">
      <c r="A5578">
        <v>1483</v>
      </c>
      <c r="B5578">
        <v>7837</v>
      </c>
      <c r="C5578" s="10">
        <v>783711</v>
      </c>
      <c r="D5578" t="s">
        <v>6669</v>
      </c>
      <c r="E5578" t="s">
        <v>15499</v>
      </c>
      <c r="F5578" t="s">
        <v>11032</v>
      </c>
      <c r="G5578" t="s">
        <v>6672</v>
      </c>
      <c r="H5578" t="s">
        <v>15500</v>
      </c>
      <c r="I5578" t="s">
        <v>14096</v>
      </c>
      <c r="J5578">
        <v>0</v>
      </c>
      <c r="K5578">
        <v>0</v>
      </c>
      <c r="L5578">
        <v>0</v>
      </c>
      <c r="M5578">
        <v>0</v>
      </c>
      <c r="N5578">
        <v>0</v>
      </c>
      <c r="O5578">
        <v>0</v>
      </c>
    </row>
    <row r="5579" spans="1:15">
      <c r="A5579">
        <v>1483</v>
      </c>
      <c r="B5579">
        <v>7836</v>
      </c>
      <c r="C5579" s="10">
        <v>783634</v>
      </c>
      <c r="D5579" t="s">
        <v>6669</v>
      </c>
      <c r="E5579" t="s">
        <v>15499</v>
      </c>
      <c r="F5579" t="s">
        <v>15501</v>
      </c>
      <c r="G5579" t="s">
        <v>6672</v>
      </c>
      <c r="H5579" t="s">
        <v>15500</v>
      </c>
      <c r="I5579" t="s">
        <v>15502</v>
      </c>
      <c r="J5579">
        <v>0</v>
      </c>
      <c r="K5579">
        <v>0</v>
      </c>
      <c r="L5579">
        <v>0</v>
      </c>
      <c r="M5579">
        <v>0</v>
      </c>
      <c r="N5579">
        <v>0</v>
      </c>
      <c r="O5579">
        <v>0</v>
      </c>
    </row>
    <row r="5580" spans="1:15">
      <c r="A5580">
        <v>1483</v>
      </c>
      <c r="B5580">
        <v>7837</v>
      </c>
      <c r="C5580" s="10">
        <v>783712</v>
      </c>
      <c r="D5580" t="s">
        <v>6669</v>
      </c>
      <c r="E5580" t="s">
        <v>15499</v>
      </c>
      <c r="F5580" t="s">
        <v>15503</v>
      </c>
      <c r="G5580" t="s">
        <v>6672</v>
      </c>
      <c r="H5580" t="s">
        <v>15500</v>
      </c>
      <c r="I5580" t="s">
        <v>15504</v>
      </c>
      <c r="J5580">
        <v>0</v>
      </c>
      <c r="K5580">
        <v>0</v>
      </c>
      <c r="L5580">
        <v>0</v>
      </c>
      <c r="M5580">
        <v>0</v>
      </c>
      <c r="N5580">
        <v>0</v>
      </c>
      <c r="O5580">
        <v>0</v>
      </c>
    </row>
    <row r="5581" spans="1:15">
      <c r="A5581">
        <v>1483</v>
      </c>
      <c r="B5581">
        <v>7837</v>
      </c>
      <c r="C5581" s="10">
        <v>783713</v>
      </c>
      <c r="D5581" t="s">
        <v>6669</v>
      </c>
      <c r="E5581" t="s">
        <v>15499</v>
      </c>
      <c r="F5581" t="s">
        <v>9606</v>
      </c>
      <c r="G5581" t="s">
        <v>6672</v>
      </c>
      <c r="H5581" t="s">
        <v>15500</v>
      </c>
      <c r="I5581" t="s">
        <v>9607</v>
      </c>
      <c r="J5581">
        <v>0</v>
      </c>
      <c r="K5581">
        <v>0</v>
      </c>
      <c r="L5581">
        <v>0</v>
      </c>
      <c r="M5581">
        <v>0</v>
      </c>
      <c r="N5581">
        <v>0</v>
      </c>
      <c r="O5581">
        <v>0</v>
      </c>
    </row>
    <row r="5582" spans="1:15">
      <c r="A5582">
        <v>1483</v>
      </c>
      <c r="B5582">
        <v>7836</v>
      </c>
      <c r="C5582" s="10">
        <v>783631</v>
      </c>
      <c r="D5582" t="s">
        <v>6669</v>
      </c>
      <c r="E5582" t="s">
        <v>15499</v>
      </c>
      <c r="F5582" t="s">
        <v>15505</v>
      </c>
      <c r="G5582" t="s">
        <v>6672</v>
      </c>
      <c r="H5582" t="s">
        <v>15500</v>
      </c>
      <c r="I5582" t="s">
        <v>15506</v>
      </c>
      <c r="J5582">
        <v>1</v>
      </c>
      <c r="K5582">
        <v>0</v>
      </c>
      <c r="L5582">
        <v>0</v>
      </c>
      <c r="M5582">
        <v>0</v>
      </c>
      <c r="N5582">
        <v>0</v>
      </c>
      <c r="O5582">
        <v>0</v>
      </c>
    </row>
    <row r="5583" spans="1:15">
      <c r="A5583">
        <v>1483</v>
      </c>
      <c r="B5583">
        <v>7837</v>
      </c>
      <c r="C5583" s="10">
        <v>783714</v>
      </c>
      <c r="D5583" t="s">
        <v>6669</v>
      </c>
      <c r="E5583" t="s">
        <v>15499</v>
      </c>
      <c r="F5583" t="s">
        <v>15507</v>
      </c>
      <c r="G5583" t="s">
        <v>6672</v>
      </c>
      <c r="H5583" t="s">
        <v>15500</v>
      </c>
      <c r="I5583" t="s">
        <v>15508</v>
      </c>
      <c r="J5583">
        <v>1</v>
      </c>
      <c r="K5583">
        <v>0</v>
      </c>
      <c r="L5583">
        <v>0</v>
      </c>
      <c r="M5583">
        <v>0</v>
      </c>
      <c r="N5583">
        <v>0</v>
      </c>
      <c r="O5583">
        <v>0</v>
      </c>
    </row>
    <row r="5584" spans="1:15">
      <c r="A5584">
        <v>1483</v>
      </c>
      <c r="B5584">
        <v>7836</v>
      </c>
      <c r="C5584" s="10">
        <v>783636</v>
      </c>
      <c r="D5584" t="s">
        <v>6669</v>
      </c>
      <c r="E5584" t="s">
        <v>15499</v>
      </c>
      <c r="F5584" t="s">
        <v>15509</v>
      </c>
      <c r="G5584" t="s">
        <v>6672</v>
      </c>
      <c r="H5584" t="s">
        <v>15500</v>
      </c>
      <c r="I5584" t="s">
        <v>15510</v>
      </c>
      <c r="J5584">
        <v>0</v>
      </c>
      <c r="K5584">
        <v>0</v>
      </c>
      <c r="L5584">
        <v>0</v>
      </c>
      <c r="M5584">
        <v>0</v>
      </c>
      <c r="N5584">
        <v>0</v>
      </c>
      <c r="O5584">
        <v>0</v>
      </c>
    </row>
    <row r="5585" spans="1:15">
      <c r="A5585">
        <v>1483</v>
      </c>
      <c r="B5585">
        <v>7836</v>
      </c>
      <c r="C5585" s="10">
        <v>783633</v>
      </c>
      <c r="D5585" t="s">
        <v>6669</v>
      </c>
      <c r="E5585" t="s">
        <v>15499</v>
      </c>
      <c r="F5585" t="s">
        <v>15511</v>
      </c>
      <c r="G5585" t="s">
        <v>6672</v>
      </c>
      <c r="H5585" t="s">
        <v>15500</v>
      </c>
      <c r="I5585" t="s">
        <v>15512</v>
      </c>
      <c r="J5585">
        <v>0</v>
      </c>
      <c r="K5585">
        <v>0</v>
      </c>
      <c r="L5585">
        <v>0</v>
      </c>
      <c r="M5585">
        <v>0</v>
      </c>
      <c r="N5585">
        <v>0</v>
      </c>
      <c r="O5585">
        <v>0</v>
      </c>
    </row>
    <row r="5586" spans="1:15">
      <c r="A5586">
        <v>1483</v>
      </c>
      <c r="B5586">
        <v>7836</v>
      </c>
      <c r="C5586" s="10">
        <v>783637</v>
      </c>
      <c r="D5586" t="s">
        <v>6669</v>
      </c>
      <c r="E5586" t="s">
        <v>15499</v>
      </c>
      <c r="F5586" t="s">
        <v>15513</v>
      </c>
      <c r="G5586" t="s">
        <v>6672</v>
      </c>
      <c r="H5586" t="s">
        <v>15500</v>
      </c>
      <c r="I5586" t="s">
        <v>15514</v>
      </c>
      <c r="J5586">
        <v>0</v>
      </c>
      <c r="K5586">
        <v>0</v>
      </c>
      <c r="L5586">
        <v>0</v>
      </c>
      <c r="M5586">
        <v>0</v>
      </c>
      <c r="N5586">
        <v>0</v>
      </c>
      <c r="O5586">
        <v>0</v>
      </c>
    </row>
    <row r="5587" spans="1:15">
      <c r="A5587">
        <v>1483</v>
      </c>
      <c r="B5587">
        <v>7836</v>
      </c>
      <c r="C5587" s="10">
        <v>783621</v>
      </c>
      <c r="D5587" t="s">
        <v>6669</v>
      </c>
      <c r="E5587" t="s">
        <v>15499</v>
      </c>
      <c r="F5587" t="s">
        <v>15515</v>
      </c>
      <c r="G5587" t="s">
        <v>6672</v>
      </c>
      <c r="H5587" t="s">
        <v>15500</v>
      </c>
      <c r="I5587" t="s">
        <v>15516</v>
      </c>
      <c r="J5587">
        <v>0</v>
      </c>
      <c r="K5587">
        <v>0</v>
      </c>
      <c r="L5587">
        <v>0</v>
      </c>
      <c r="M5587">
        <v>0</v>
      </c>
      <c r="N5587">
        <v>0</v>
      </c>
      <c r="O5587">
        <v>0</v>
      </c>
    </row>
    <row r="5588" spans="1:15">
      <c r="A5588">
        <v>1483</v>
      </c>
      <c r="B5588">
        <v>7837</v>
      </c>
      <c r="C5588" s="10">
        <v>783702</v>
      </c>
      <c r="D5588" t="s">
        <v>6669</v>
      </c>
      <c r="E5588" t="s">
        <v>15499</v>
      </c>
      <c r="F5588" t="s">
        <v>13448</v>
      </c>
      <c r="G5588" t="s">
        <v>6672</v>
      </c>
      <c r="H5588" t="s">
        <v>15500</v>
      </c>
      <c r="I5588" t="s">
        <v>13449</v>
      </c>
      <c r="J5588">
        <v>0</v>
      </c>
      <c r="K5588">
        <v>0</v>
      </c>
      <c r="L5588">
        <v>0</v>
      </c>
      <c r="M5588">
        <v>0</v>
      </c>
      <c r="N5588">
        <v>0</v>
      </c>
      <c r="O5588">
        <v>0</v>
      </c>
    </row>
    <row r="5589" spans="1:15">
      <c r="A5589">
        <v>1483</v>
      </c>
      <c r="B5589">
        <v>7836</v>
      </c>
      <c r="C5589" s="10">
        <v>783638</v>
      </c>
      <c r="D5589" t="s">
        <v>6669</v>
      </c>
      <c r="E5589" t="s">
        <v>15499</v>
      </c>
      <c r="F5589" t="s">
        <v>15517</v>
      </c>
      <c r="G5589" t="s">
        <v>6672</v>
      </c>
      <c r="H5589" t="s">
        <v>15500</v>
      </c>
      <c r="I5589" t="s">
        <v>15518</v>
      </c>
      <c r="J5589">
        <v>0</v>
      </c>
      <c r="K5589">
        <v>0</v>
      </c>
      <c r="L5589">
        <v>0</v>
      </c>
      <c r="M5589">
        <v>0</v>
      </c>
      <c r="N5589">
        <v>0</v>
      </c>
      <c r="O5589">
        <v>0</v>
      </c>
    </row>
    <row r="5590" spans="1:15">
      <c r="A5590">
        <v>1483</v>
      </c>
      <c r="B5590">
        <v>7837</v>
      </c>
      <c r="C5590" s="10">
        <v>783715</v>
      </c>
      <c r="D5590" t="s">
        <v>6669</v>
      </c>
      <c r="E5590" t="s">
        <v>15499</v>
      </c>
      <c r="F5590" t="s">
        <v>8437</v>
      </c>
      <c r="G5590" t="s">
        <v>6672</v>
      </c>
      <c r="H5590" t="s">
        <v>15500</v>
      </c>
      <c r="I5590" t="s">
        <v>8438</v>
      </c>
      <c r="J5590">
        <v>0</v>
      </c>
      <c r="K5590">
        <v>0</v>
      </c>
      <c r="L5590">
        <v>0</v>
      </c>
      <c r="M5590">
        <v>0</v>
      </c>
      <c r="N5590">
        <v>0</v>
      </c>
      <c r="O5590">
        <v>0</v>
      </c>
    </row>
    <row r="5591" spans="1:15">
      <c r="A5591">
        <v>1483</v>
      </c>
      <c r="B5591">
        <v>7837</v>
      </c>
      <c r="C5591" s="10">
        <v>783701</v>
      </c>
      <c r="D5591" t="s">
        <v>6669</v>
      </c>
      <c r="E5591" t="s">
        <v>15499</v>
      </c>
      <c r="F5591" t="s">
        <v>15519</v>
      </c>
      <c r="G5591" t="s">
        <v>6672</v>
      </c>
      <c r="H5591" t="s">
        <v>15500</v>
      </c>
      <c r="I5591" t="s">
        <v>15520</v>
      </c>
      <c r="J5591">
        <v>0</v>
      </c>
      <c r="K5591">
        <v>0</v>
      </c>
      <c r="L5591">
        <v>0</v>
      </c>
      <c r="M5591">
        <v>0</v>
      </c>
      <c r="N5591">
        <v>0</v>
      </c>
      <c r="O5591">
        <v>0</v>
      </c>
    </row>
    <row r="5592" spans="1:15">
      <c r="A5592">
        <v>1483</v>
      </c>
      <c r="B5592">
        <v>7837</v>
      </c>
      <c r="C5592" s="10">
        <v>783716</v>
      </c>
      <c r="D5592" t="s">
        <v>6669</v>
      </c>
      <c r="E5592" t="s">
        <v>15499</v>
      </c>
      <c r="F5592" t="s">
        <v>15521</v>
      </c>
      <c r="G5592" t="s">
        <v>6672</v>
      </c>
      <c r="H5592" t="s">
        <v>15500</v>
      </c>
      <c r="I5592" t="s">
        <v>15522</v>
      </c>
      <c r="J5592">
        <v>0</v>
      </c>
      <c r="K5592">
        <v>0</v>
      </c>
      <c r="L5592">
        <v>0</v>
      </c>
      <c r="M5592">
        <v>0</v>
      </c>
      <c r="N5592">
        <v>0</v>
      </c>
      <c r="O5592">
        <v>0</v>
      </c>
    </row>
    <row r="5593" spans="1:15">
      <c r="A5593">
        <v>1483</v>
      </c>
      <c r="B5593">
        <v>7836</v>
      </c>
      <c r="C5593" s="10">
        <v>783632</v>
      </c>
      <c r="D5593" t="s">
        <v>6669</v>
      </c>
      <c r="E5593" t="s">
        <v>15499</v>
      </c>
      <c r="F5593" t="s">
        <v>15523</v>
      </c>
      <c r="G5593" t="s">
        <v>6672</v>
      </c>
      <c r="H5593" t="s">
        <v>15500</v>
      </c>
      <c r="I5593" t="s">
        <v>15524</v>
      </c>
      <c r="J5593">
        <v>0</v>
      </c>
      <c r="K5593">
        <v>0</v>
      </c>
      <c r="L5593">
        <v>0</v>
      </c>
      <c r="M5593">
        <v>0</v>
      </c>
      <c r="N5593">
        <v>0</v>
      </c>
      <c r="O5593">
        <v>0</v>
      </c>
    </row>
    <row r="5594" spans="1:15">
      <c r="A5594">
        <v>1483</v>
      </c>
      <c r="B5594">
        <v>7836</v>
      </c>
      <c r="C5594" s="10">
        <v>783635</v>
      </c>
      <c r="D5594" t="s">
        <v>6669</v>
      </c>
      <c r="E5594" t="s">
        <v>15499</v>
      </c>
      <c r="F5594" t="s">
        <v>13922</v>
      </c>
      <c r="G5594" t="s">
        <v>6672</v>
      </c>
      <c r="H5594" t="s">
        <v>15500</v>
      </c>
      <c r="I5594" t="s">
        <v>13923</v>
      </c>
      <c r="J5594">
        <v>0</v>
      </c>
      <c r="K5594">
        <v>0</v>
      </c>
      <c r="L5594">
        <v>0</v>
      </c>
      <c r="M5594">
        <v>0</v>
      </c>
      <c r="N5594">
        <v>0</v>
      </c>
      <c r="O5594">
        <v>0</v>
      </c>
    </row>
    <row r="5595" spans="1:15">
      <c r="A5595">
        <v>1483</v>
      </c>
      <c r="B5595">
        <v>7837</v>
      </c>
      <c r="C5595" s="10">
        <v>783717</v>
      </c>
      <c r="D5595" t="s">
        <v>6669</v>
      </c>
      <c r="E5595" t="s">
        <v>15499</v>
      </c>
      <c r="F5595" t="s">
        <v>10821</v>
      </c>
      <c r="G5595" t="s">
        <v>6672</v>
      </c>
      <c r="H5595" t="s">
        <v>15500</v>
      </c>
      <c r="I5595" t="s">
        <v>14040</v>
      </c>
      <c r="J5595">
        <v>0</v>
      </c>
      <c r="K5595">
        <v>0</v>
      </c>
      <c r="L5595">
        <v>0</v>
      </c>
      <c r="M5595">
        <v>0</v>
      </c>
      <c r="N5595">
        <v>0</v>
      </c>
      <c r="O5595">
        <v>0</v>
      </c>
    </row>
    <row r="5596" spans="1:15">
      <c r="A5596">
        <v>1483</v>
      </c>
      <c r="B5596">
        <v>7835</v>
      </c>
      <c r="C5596" s="10">
        <v>783541</v>
      </c>
      <c r="D5596" t="s">
        <v>6669</v>
      </c>
      <c r="E5596" t="s">
        <v>15499</v>
      </c>
      <c r="F5596" t="s">
        <v>15525</v>
      </c>
      <c r="G5596" t="s">
        <v>6672</v>
      </c>
      <c r="H5596" t="s">
        <v>15500</v>
      </c>
      <c r="I5596" t="s">
        <v>15526</v>
      </c>
      <c r="J5596">
        <v>0</v>
      </c>
      <c r="K5596">
        <v>0</v>
      </c>
      <c r="L5596">
        <v>0</v>
      </c>
      <c r="M5596">
        <v>0</v>
      </c>
      <c r="N5596">
        <v>0</v>
      </c>
      <c r="O5596">
        <v>0</v>
      </c>
    </row>
    <row r="5597" spans="1:15">
      <c r="A5597">
        <v>1484</v>
      </c>
      <c r="B5597">
        <v>7841</v>
      </c>
      <c r="C5597" s="10">
        <v>784100</v>
      </c>
      <c r="D5597" t="s">
        <v>6669</v>
      </c>
      <c r="E5597" t="s">
        <v>15527</v>
      </c>
      <c r="F5597" t="s">
        <v>6671</v>
      </c>
      <c r="G5597" t="s">
        <v>6672</v>
      </c>
      <c r="H5597" t="s">
        <v>15528</v>
      </c>
      <c r="I5597" t="s">
        <v>6674</v>
      </c>
      <c r="J5597">
        <v>0</v>
      </c>
      <c r="K5597">
        <v>0</v>
      </c>
      <c r="L5597">
        <v>0</v>
      </c>
      <c r="M5597">
        <v>0</v>
      </c>
      <c r="N5597">
        <v>0</v>
      </c>
      <c r="O5597">
        <v>0</v>
      </c>
    </row>
    <row r="5598" spans="1:15">
      <c r="A5598">
        <v>1484</v>
      </c>
      <c r="B5598">
        <v>7841</v>
      </c>
      <c r="C5598" s="10">
        <v>784144</v>
      </c>
      <c r="D5598" t="s">
        <v>6669</v>
      </c>
      <c r="E5598" t="s">
        <v>15527</v>
      </c>
      <c r="F5598" t="s">
        <v>11724</v>
      </c>
      <c r="G5598" t="s">
        <v>6672</v>
      </c>
      <c r="H5598" t="s">
        <v>15528</v>
      </c>
      <c r="I5598" t="s">
        <v>11725</v>
      </c>
      <c r="J5598">
        <v>0</v>
      </c>
      <c r="K5598">
        <v>0</v>
      </c>
      <c r="L5598">
        <v>0</v>
      </c>
      <c r="M5598">
        <v>0</v>
      </c>
      <c r="N5598">
        <v>0</v>
      </c>
      <c r="O5598">
        <v>0</v>
      </c>
    </row>
    <row r="5599" spans="1:15">
      <c r="A5599">
        <v>1484</v>
      </c>
      <c r="B5599">
        <v>7841</v>
      </c>
      <c r="C5599" s="10">
        <v>784117</v>
      </c>
      <c r="D5599" t="s">
        <v>6669</v>
      </c>
      <c r="E5599" t="s">
        <v>15527</v>
      </c>
      <c r="F5599" t="s">
        <v>11032</v>
      </c>
      <c r="G5599" t="s">
        <v>6672</v>
      </c>
      <c r="H5599" t="s">
        <v>15528</v>
      </c>
      <c r="I5599" t="s">
        <v>11033</v>
      </c>
      <c r="J5599">
        <v>0</v>
      </c>
      <c r="K5599">
        <v>0</v>
      </c>
      <c r="L5599">
        <v>0</v>
      </c>
      <c r="M5599">
        <v>0</v>
      </c>
      <c r="N5599">
        <v>0</v>
      </c>
      <c r="O5599">
        <v>0</v>
      </c>
    </row>
    <row r="5600" spans="1:15">
      <c r="A5600">
        <v>1484</v>
      </c>
      <c r="B5600">
        <v>7841</v>
      </c>
      <c r="C5600" s="10">
        <v>784142</v>
      </c>
      <c r="D5600" t="s">
        <v>6669</v>
      </c>
      <c r="E5600" t="s">
        <v>15527</v>
      </c>
      <c r="F5600" t="s">
        <v>15529</v>
      </c>
      <c r="G5600" t="s">
        <v>6672</v>
      </c>
      <c r="H5600" t="s">
        <v>15528</v>
      </c>
      <c r="I5600" t="s">
        <v>15530</v>
      </c>
      <c r="J5600">
        <v>0</v>
      </c>
      <c r="K5600">
        <v>0</v>
      </c>
      <c r="L5600">
        <v>0</v>
      </c>
      <c r="M5600">
        <v>0</v>
      </c>
      <c r="N5600">
        <v>0</v>
      </c>
      <c r="O5600">
        <v>0</v>
      </c>
    </row>
    <row r="5601" spans="1:15">
      <c r="A5601">
        <v>1484</v>
      </c>
      <c r="B5601">
        <v>7841</v>
      </c>
      <c r="C5601" s="10">
        <v>784134</v>
      </c>
      <c r="D5601" t="s">
        <v>6669</v>
      </c>
      <c r="E5601" t="s">
        <v>15527</v>
      </c>
      <c r="F5601" t="s">
        <v>15531</v>
      </c>
      <c r="G5601" t="s">
        <v>6672</v>
      </c>
      <c r="H5601" t="s">
        <v>15528</v>
      </c>
      <c r="I5601" t="s">
        <v>15532</v>
      </c>
      <c r="J5601">
        <v>0</v>
      </c>
      <c r="K5601">
        <v>0</v>
      </c>
      <c r="L5601">
        <v>0</v>
      </c>
      <c r="M5601">
        <v>0</v>
      </c>
      <c r="N5601">
        <v>0</v>
      </c>
      <c r="O5601">
        <v>0</v>
      </c>
    </row>
    <row r="5602" spans="1:15">
      <c r="A5602">
        <v>1484</v>
      </c>
      <c r="B5602">
        <v>7841</v>
      </c>
      <c r="C5602" s="10">
        <v>784110</v>
      </c>
      <c r="D5602" t="s">
        <v>6669</v>
      </c>
      <c r="E5602" t="s">
        <v>15527</v>
      </c>
      <c r="F5602" t="s">
        <v>9684</v>
      </c>
      <c r="G5602" t="s">
        <v>6672</v>
      </c>
      <c r="H5602" t="s">
        <v>15528</v>
      </c>
      <c r="I5602" t="s">
        <v>9685</v>
      </c>
      <c r="J5602">
        <v>0</v>
      </c>
      <c r="K5602">
        <v>0</v>
      </c>
      <c r="L5602">
        <v>1</v>
      </c>
      <c r="M5602">
        <v>0</v>
      </c>
      <c r="N5602">
        <v>0</v>
      </c>
      <c r="O5602">
        <v>0</v>
      </c>
    </row>
    <row r="5603" spans="1:15">
      <c r="A5603">
        <v>1484</v>
      </c>
      <c r="B5603">
        <v>7841</v>
      </c>
      <c r="C5603" s="10">
        <v>784119</v>
      </c>
      <c r="D5603" t="s">
        <v>6669</v>
      </c>
      <c r="E5603" t="s">
        <v>15527</v>
      </c>
      <c r="F5603" t="s">
        <v>11672</v>
      </c>
      <c r="G5603" t="s">
        <v>6672</v>
      </c>
      <c r="H5603" t="s">
        <v>15528</v>
      </c>
      <c r="I5603" t="s">
        <v>11673</v>
      </c>
      <c r="J5603">
        <v>0</v>
      </c>
      <c r="K5603">
        <v>0</v>
      </c>
      <c r="L5603">
        <v>0</v>
      </c>
      <c r="M5603">
        <v>0</v>
      </c>
      <c r="N5603">
        <v>0</v>
      </c>
      <c r="O5603">
        <v>0</v>
      </c>
    </row>
    <row r="5604" spans="1:15">
      <c r="A5604">
        <v>1484</v>
      </c>
      <c r="B5604">
        <v>7841</v>
      </c>
      <c r="C5604" s="10">
        <v>784111</v>
      </c>
      <c r="D5604" t="s">
        <v>6669</v>
      </c>
      <c r="E5604" t="s">
        <v>15527</v>
      </c>
      <c r="F5604" t="s">
        <v>14712</v>
      </c>
      <c r="G5604" t="s">
        <v>6672</v>
      </c>
      <c r="H5604" t="s">
        <v>15528</v>
      </c>
      <c r="I5604" t="s">
        <v>14713</v>
      </c>
      <c r="J5604">
        <v>0</v>
      </c>
      <c r="K5604">
        <v>0</v>
      </c>
      <c r="L5604">
        <v>1</v>
      </c>
      <c r="M5604">
        <v>0</v>
      </c>
      <c r="N5604">
        <v>0</v>
      </c>
      <c r="O5604">
        <v>0</v>
      </c>
    </row>
    <row r="5605" spans="1:15">
      <c r="A5605">
        <v>1484</v>
      </c>
      <c r="B5605">
        <v>7841</v>
      </c>
      <c r="C5605" s="10">
        <v>784112</v>
      </c>
      <c r="D5605" t="s">
        <v>6669</v>
      </c>
      <c r="E5605" t="s">
        <v>15527</v>
      </c>
      <c r="F5605" t="s">
        <v>15533</v>
      </c>
      <c r="G5605" t="s">
        <v>6672</v>
      </c>
      <c r="H5605" t="s">
        <v>15528</v>
      </c>
      <c r="I5605" t="s">
        <v>15534</v>
      </c>
      <c r="J5605">
        <v>0</v>
      </c>
      <c r="K5605">
        <v>0</v>
      </c>
      <c r="L5605">
        <v>1</v>
      </c>
      <c r="M5605">
        <v>0</v>
      </c>
      <c r="N5605">
        <v>0</v>
      </c>
      <c r="O5605">
        <v>0</v>
      </c>
    </row>
    <row r="5606" spans="1:15">
      <c r="A5606">
        <v>1484</v>
      </c>
      <c r="B5606">
        <v>7841</v>
      </c>
      <c r="C5606" s="10">
        <v>784113</v>
      </c>
      <c r="D5606" t="s">
        <v>6669</v>
      </c>
      <c r="E5606" t="s">
        <v>15527</v>
      </c>
      <c r="F5606" t="s">
        <v>15535</v>
      </c>
      <c r="G5606" t="s">
        <v>6672</v>
      </c>
      <c r="H5606" t="s">
        <v>15528</v>
      </c>
      <c r="I5606" t="s">
        <v>15536</v>
      </c>
      <c r="J5606">
        <v>0</v>
      </c>
      <c r="K5606">
        <v>0</v>
      </c>
      <c r="L5606">
        <v>1</v>
      </c>
      <c r="M5606">
        <v>0</v>
      </c>
      <c r="N5606">
        <v>0</v>
      </c>
      <c r="O5606">
        <v>0</v>
      </c>
    </row>
    <row r="5607" spans="1:15">
      <c r="A5607">
        <v>1484</v>
      </c>
      <c r="B5607">
        <v>7841</v>
      </c>
      <c r="C5607" s="10">
        <v>784114</v>
      </c>
      <c r="D5607" t="s">
        <v>6669</v>
      </c>
      <c r="E5607" t="s">
        <v>15527</v>
      </c>
      <c r="F5607" t="s">
        <v>15537</v>
      </c>
      <c r="G5607" t="s">
        <v>6672</v>
      </c>
      <c r="H5607" t="s">
        <v>15528</v>
      </c>
      <c r="I5607" t="s">
        <v>15538</v>
      </c>
      <c r="J5607">
        <v>0</v>
      </c>
      <c r="K5607">
        <v>0</v>
      </c>
      <c r="L5607">
        <v>1</v>
      </c>
      <c r="M5607">
        <v>0</v>
      </c>
      <c r="N5607">
        <v>0</v>
      </c>
      <c r="O5607">
        <v>0</v>
      </c>
    </row>
    <row r="5608" spans="1:15">
      <c r="A5608">
        <v>1484</v>
      </c>
      <c r="B5608">
        <v>7841</v>
      </c>
      <c r="C5608" s="10">
        <v>784115</v>
      </c>
      <c r="D5608" t="s">
        <v>6669</v>
      </c>
      <c r="E5608" t="s">
        <v>15527</v>
      </c>
      <c r="F5608" t="s">
        <v>15539</v>
      </c>
      <c r="G5608" t="s">
        <v>6672</v>
      </c>
      <c r="H5608" t="s">
        <v>15528</v>
      </c>
      <c r="I5608" t="s">
        <v>15540</v>
      </c>
      <c r="J5608">
        <v>0</v>
      </c>
      <c r="K5608">
        <v>0</v>
      </c>
      <c r="L5608">
        <v>1</v>
      </c>
      <c r="M5608">
        <v>0</v>
      </c>
      <c r="N5608">
        <v>0</v>
      </c>
      <c r="O5608">
        <v>0</v>
      </c>
    </row>
    <row r="5609" spans="1:15">
      <c r="A5609">
        <v>1484</v>
      </c>
      <c r="B5609">
        <v>7841</v>
      </c>
      <c r="C5609" s="10">
        <v>784116</v>
      </c>
      <c r="D5609" t="s">
        <v>6669</v>
      </c>
      <c r="E5609" t="s">
        <v>15527</v>
      </c>
      <c r="F5609" t="s">
        <v>15541</v>
      </c>
      <c r="G5609" t="s">
        <v>6672</v>
      </c>
      <c r="H5609" t="s">
        <v>15528</v>
      </c>
      <c r="I5609" t="s">
        <v>15542</v>
      </c>
      <c r="J5609">
        <v>0</v>
      </c>
      <c r="K5609">
        <v>0</v>
      </c>
      <c r="L5609">
        <v>1</v>
      </c>
      <c r="M5609">
        <v>0</v>
      </c>
      <c r="N5609">
        <v>0</v>
      </c>
      <c r="O5609">
        <v>0</v>
      </c>
    </row>
    <row r="5610" spans="1:15">
      <c r="A5610">
        <v>1484</v>
      </c>
      <c r="B5610">
        <v>7841</v>
      </c>
      <c r="C5610" s="10">
        <v>784131</v>
      </c>
      <c r="D5610" t="s">
        <v>6669</v>
      </c>
      <c r="E5610" t="s">
        <v>15527</v>
      </c>
      <c r="F5610" t="s">
        <v>9454</v>
      </c>
      <c r="G5610" t="s">
        <v>6672</v>
      </c>
      <c r="H5610" t="s">
        <v>15528</v>
      </c>
      <c r="I5610" t="s">
        <v>9455</v>
      </c>
      <c r="J5610">
        <v>0</v>
      </c>
      <c r="K5610">
        <v>0</v>
      </c>
      <c r="L5610">
        <v>0</v>
      </c>
      <c r="M5610">
        <v>0</v>
      </c>
      <c r="N5610">
        <v>0</v>
      </c>
      <c r="O5610">
        <v>0</v>
      </c>
    </row>
    <row r="5611" spans="1:15">
      <c r="A5611">
        <v>1484</v>
      </c>
      <c r="B5611">
        <v>7841</v>
      </c>
      <c r="C5611" s="10">
        <v>784121</v>
      </c>
      <c r="D5611" t="s">
        <v>6669</v>
      </c>
      <c r="E5611" t="s">
        <v>15527</v>
      </c>
      <c r="F5611" t="s">
        <v>9456</v>
      </c>
      <c r="G5611" t="s">
        <v>6672</v>
      </c>
      <c r="H5611" t="s">
        <v>15528</v>
      </c>
      <c r="I5611" t="s">
        <v>9457</v>
      </c>
      <c r="J5611">
        <v>0</v>
      </c>
      <c r="K5611">
        <v>0</v>
      </c>
      <c r="L5611">
        <v>0</v>
      </c>
      <c r="M5611">
        <v>0</v>
      </c>
      <c r="N5611">
        <v>0</v>
      </c>
      <c r="O5611">
        <v>0</v>
      </c>
    </row>
    <row r="5612" spans="1:15">
      <c r="A5612">
        <v>1484</v>
      </c>
      <c r="B5612">
        <v>7841</v>
      </c>
      <c r="C5612" s="10">
        <v>784123</v>
      </c>
      <c r="D5612" t="s">
        <v>6669</v>
      </c>
      <c r="E5612" t="s">
        <v>15527</v>
      </c>
      <c r="F5612" t="s">
        <v>7247</v>
      </c>
      <c r="G5612" t="s">
        <v>6672</v>
      </c>
      <c r="H5612" t="s">
        <v>15528</v>
      </c>
      <c r="I5612" t="s">
        <v>7248</v>
      </c>
      <c r="J5612">
        <v>0</v>
      </c>
      <c r="K5612">
        <v>0</v>
      </c>
      <c r="L5612">
        <v>0</v>
      </c>
      <c r="M5612">
        <v>0</v>
      </c>
      <c r="N5612">
        <v>0</v>
      </c>
      <c r="O5612">
        <v>0</v>
      </c>
    </row>
    <row r="5613" spans="1:15">
      <c r="A5613">
        <v>1484</v>
      </c>
      <c r="B5613">
        <v>7841</v>
      </c>
      <c r="C5613" s="10">
        <v>784140</v>
      </c>
      <c r="D5613" t="s">
        <v>6669</v>
      </c>
      <c r="E5613" t="s">
        <v>15527</v>
      </c>
      <c r="F5613" t="s">
        <v>10790</v>
      </c>
      <c r="G5613" t="s">
        <v>6672</v>
      </c>
      <c r="H5613" t="s">
        <v>15528</v>
      </c>
      <c r="I5613" t="s">
        <v>15543</v>
      </c>
      <c r="J5613">
        <v>0</v>
      </c>
      <c r="K5613">
        <v>0</v>
      </c>
      <c r="L5613">
        <v>0</v>
      </c>
      <c r="M5613">
        <v>0</v>
      </c>
      <c r="N5613">
        <v>0</v>
      </c>
      <c r="O5613">
        <v>0</v>
      </c>
    </row>
    <row r="5614" spans="1:15">
      <c r="A5614">
        <v>1484</v>
      </c>
      <c r="B5614">
        <v>7841</v>
      </c>
      <c r="C5614" s="10">
        <v>784133</v>
      </c>
      <c r="D5614" t="s">
        <v>6669</v>
      </c>
      <c r="E5614" t="s">
        <v>15527</v>
      </c>
      <c r="F5614" t="s">
        <v>15544</v>
      </c>
      <c r="G5614" t="s">
        <v>6672</v>
      </c>
      <c r="H5614" t="s">
        <v>15528</v>
      </c>
      <c r="I5614" t="s">
        <v>15545</v>
      </c>
      <c r="J5614">
        <v>0</v>
      </c>
      <c r="K5614">
        <v>0</v>
      </c>
      <c r="L5614">
        <v>0</v>
      </c>
      <c r="M5614">
        <v>0</v>
      </c>
      <c r="N5614">
        <v>0</v>
      </c>
      <c r="O5614">
        <v>0</v>
      </c>
    </row>
    <row r="5615" spans="1:15">
      <c r="A5615">
        <v>1484</v>
      </c>
      <c r="B5615">
        <v>7841</v>
      </c>
      <c r="C5615" s="10">
        <v>784143</v>
      </c>
      <c r="D5615" t="s">
        <v>6669</v>
      </c>
      <c r="E5615" t="s">
        <v>15527</v>
      </c>
      <c r="F5615" t="s">
        <v>12046</v>
      </c>
      <c r="G5615" t="s">
        <v>6672</v>
      </c>
      <c r="H5615" t="s">
        <v>15528</v>
      </c>
      <c r="I5615" t="s">
        <v>12047</v>
      </c>
      <c r="J5615">
        <v>0</v>
      </c>
      <c r="K5615">
        <v>0</v>
      </c>
      <c r="L5615">
        <v>0</v>
      </c>
      <c r="M5615">
        <v>0</v>
      </c>
      <c r="N5615">
        <v>0</v>
      </c>
      <c r="O5615">
        <v>0</v>
      </c>
    </row>
    <row r="5616" spans="1:15">
      <c r="A5616">
        <v>1484</v>
      </c>
      <c r="B5616">
        <v>7841</v>
      </c>
      <c r="C5616" s="10">
        <v>784141</v>
      </c>
      <c r="D5616" t="s">
        <v>6669</v>
      </c>
      <c r="E5616" t="s">
        <v>15527</v>
      </c>
      <c r="F5616" t="s">
        <v>15546</v>
      </c>
      <c r="G5616" t="s">
        <v>6672</v>
      </c>
      <c r="H5616" t="s">
        <v>15528</v>
      </c>
      <c r="I5616" t="s">
        <v>15547</v>
      </c>
      <c r="J5616">
        <v>0</v>
      </c>
      <c r="K5616">
        <v>0</v>
      </c>
      <c r="L5616">
        <v>0</v>
      </c>
      <c r="M5616">
        <v>0</v>
      </c>
      <c r="N5616">
        <v>0</v>
      </c>
      <c r="O5616">
        <v>0</v>
      </c>
    </row>
    <row r="5617" spans="1:15">
      <c r="A5617">
        <v>1484</v>
      </c>
      <c r="B5617">
        <v>7841</v>
      </c>
      <c r="C5617" s="10">
        <v>784145</v>
      </c>
      <c r="D5617" t="s">
        <v>6669</v>
      </c>
      <c r="E5617" t="s">
        <v>15527</v>
      </c>
      <c r="F5617" t="s">
        <v>15548</v>
      </c>
      <c r="G5617" t="s">
        <v>6672</v>
      </c>
      <c r="H5617" t="s">
        <v>15528</v>
      </c>
      <c r="I5617" t="s">
        <v>15549</v>
      </c>
      <c r="J5617">
        <v>0</v>
      </c>
      <c r="K5617">
        <v>0</v>
      </c>
      <c r="L5617">
        <v>0</v>
      </c>
      <c r="M5617">
        <v>0</v>
      </c>
      <c r="N5617">
        <v>0</v>
      </c>
      <c r="O5617">
        <v>0</v>
      </c>
    </row>
    <row r="5618" spans="1:15">
      <c r="A5618">
        <v>1484</v>
      </c>
      <c r="B5618">
        <v>7841</v>
      </c>
      <c r="C5618" s="10">
        <v>784132</v>
      </c>
      <c r="D5618" t="s">
        <v>6669</v>
      </c>
      <c r="E5618" t="s">
        <v>15527</v>
      </c>
      <c r="F5618" t="s">
        <v>11094</v>
      </c>
      <c r="G5618" t="s">
        <v>6672</v>
      </c>
      <c r="H5618" t="s">
        <v>15528</v>
      </c>
      <c r="I5618" t="s">
        <v>11095</v>
      </c>
      <c r="J5618">
        <v>0</v>
      </c>
      <c r="K5618">
        <v>0</v>
      </c>
      <c r="L5618">
        <v>0</v>
      </c>
      <c r="M5618">
        <v>0</v>
      </c>
      <c r="N5618">
        <v>0</v>
      </c>
      <c r="O5618">
        <v>0</v>
      </c>
    </row>
    <row r="5619" spans="1:15">
      <c r="A5619">
        <v>1484</v>
      </c>
      <c r="B5619">
        <v>7839</v>
      </c>
      <c r="C5619" s="10">
        <v>783951</v>
      </c>
      <c r="D5619" t="s">
        <v>6669</v>
      </c>
      <c r="E5619" t="s">
        <v>15527</v>
      </c>
      <c r="F5619" t="s">
        <v>15550</v>
      </c>
      <c r="G5619" t="s">
        <v>6672</v>
      </c>
      <c r="H5619" t="s">
        <v>15528</v>
      </c>
      <c r="I5619" t="s">
        <v>15551</v>
      </c>
      <c r="J5619">
        <v>1</v>
      </c>
      <c r="K5619">
        <v>0</v>
      </c>
      <c r="L5619">
        <v>0</v>
      </c>
      <c r="M5619">
        <v>0</v>
      </c>
      <c r="N5619">
        <v>0</v>
      </c>
      <c r="O5619">
        <v>0</v>
      </c>
    </row>
    <row r="5620" spans="1:15">
      <c r="A5620">
        <v>1484</v>
      </c>
      <c r="B5620">
        <v>7839</v>
      </c>
      <c r="C5620" s="10">
        <v>783953</v>
      </c>
      <c r="D5620" t="s">
        <v>6669</v>
      </c>
      <c r="E5620" t="s">
        <v>15527</v>
      </c>
      <c r="F5620" t="s">
        <v>15552</v>
      </c>
      <c r="G5620" t="s">
        <v>6672</v>
      </c>
      <c r="H5620" t="s">
        <v>15528</v>
      </c>
      <c r="I5620" t="s">
        <v>15553</v>
      </c>
      <c r="J5620">
        <v>1</v>
      </c>
      <c r="K5620">
        <v>0</v>
      </c>
      <c r="L5620">
        <v>0</v>
      </c>
      <c r="M5620">
        <v>0</v>
      </c>
      <c r="N5620">
        <v>0</v>
      </c>
      <c r="O5620">
        <v>0</v>
      </c>
    </row>
    <row r="5621" spans="1:15">
      <c r="A5621">
        <v>1484</v>
      </c>
      <c r="B5621">
        <v>7839</v>
      </c>
      <c r="C5621" s="10">
        <v>783952</v>
      </c>
      <c r="D5621" t="s">
        <v>6669</v>
      </c>
      <c r="E5621" t="s">
        <v>15527</v>
      </c>
      <c r="F5621" t="s">
        <v>15554</v>
      </c>
      <c r="G5621" t="s">
        <v>6672</v>
      </c>
      <c r="H5621" t="s">
        <v>15528</v>
      </c>
      <c r="I5621" t="s">
        <v>15555</v>
      </c>
      <c r="J5621">
        <v>1</v>
      </c>
      <c r="K5621">
        <v>0</v>
      </c>
      <c r="L5621">
        <v>0</v>
      </c>
      <c r="M5621">
        <v>0</v>
      </c>
      <c r="N5621">
        <v>0</v>
      </c>
      <c r="O5621">
        <v>0</v>
      </c>
    </row>
    <row r="5622" spans="1:15">
      <c r="A5622">
        <v>1484</v>
      </c>
      <c r="B5622">
        <v>7839</v>
      </c>
      <c r="C5622" s="10">
        <v>783955</v>
      </c>
      <c r="D5622" t="s">
        <v>6669</v>
      </c>
      <c r="E5622" t="s">
        <v>15527</v>
      </c>
      <c r="F5622" t="s">
        <v>15556</v>
      </c>
      <c r="G5622" t="s">
        <v>6672</v>
      </c>
      <c r="H5622" t="s">
        <v>15528</v>
      </c>
      <c r="I5622" t="s">
        <v>15557</v>
      </c>
      <c r="J5622">
        <v>1</v>
      </c>
      <c r="K5622">
        <v>0</v>
      </c>
      <c r="L5622">
        <v>0</v>
      </c>
      <c r="M5622">
        <v>0</v>
      </c>
      <c r="N5622">
        <v>0</v>
      </c>
      <c r="O5622">
        <v>0</v>
      </c>
    </row>
    <row r="5623" spans="1:15">
      <c r="A5623">
        <v>1484</v>
      </c>
      <c r="B5623">
        <v>7839</v>
      </c>
      <c r="C5623" s="10">
        <v>783954</v>
      </c>
      <c r="D5623" t="s">
        <v>6669</v>
      </c>
      <c r="E5623" t="s">
        <v>15527</v>
      </c>
      <c r="F5623" t="s">
        <v>15558</v>
      </c>
      <c r="G5623" t="s">
        <v>6672</v>
      </c>
      <c r="H5623" t="s">
        <v>15528</v>
      </c>
      <c r="I5623" t="s">
        <v>15559</v>
      </c>
      <c r="J5623">
        <v>1</v>
      </c>
      <c r="K5623">
        <v>0</v>
      </c>
      <c r="L5623">
        <v>0</v>
      </c>
      <c r="M5623">
        <v>0</v>
      </c>
      <c r="N5623">
        <v>0</v>
      </c>
      <c r="O5623">
        <v>0</v>
      </c>
    </row>
    <row r="5624" spans="1:15">
      <c r="A5624">
        <v>1484</v>
      </c>
      <c r="B5624">
        <v>7841</v>
      </c>
      <c r="C5624" s="10">
        <v>784118</v>
      </c>
      <c r="D5624" t="s">
        <v>6669</v>
      </c>
      <c r="E5624" t="s">
        <v>15527</v>
      </c>
      <c r="F5624" t="s">
        <v>12926</v>
      </c>
      <c r="G5624" t="s">
        <v>6672</v>
      </c>
      <c r="H5624" t="s">
        <v>15528</v>
      </c>
      <c r="I5624" t="s">
        <v>8539</v>
      </c>
      <c r="J5624">
        <v>0</v>
      </c>
      <c r="K5624">
        <v>0</v>
      </c>
      <c r="L5624">
        <v>1</v>
      </c>
      <c r="M5624">
        <v>0</v>
      </c>
      <c r="N5624">
        <v>0</v>
      </c>
      <c r="O5624">
        <v>0</v>
      </c>
    </row>
    <row r="5625" spans="1:15">
      <c r="A5625">
        <v>1484</v>
      </c>
      <c r="B5625">
        <v>7841</v>
      </c>
      <c r="C5625" s="10">
        <v>784130</v>
      </c>
      <c r="D5625" t="s">
        <v>6669</v>
      </c>
      <c r="E5625" t="s">
        <v>15527</v>
      </c>
      <c r="F5625" t="s">
        <v>9332</v>
      </c>
      <c r="G5625" t="s">
        <v>6672</v>
      </c>
      <c r="H5625" t="s">
        <v>15528</v>
      </c>
      <c r="I5625" t="s">
        <v>9333</v>
      </c>
      <c r="J5625">
        <v>0</v>
      </c>
      <c r="K5625">
        <v>0</v>
      </c>
      <c r="L5625">
        <v>0</v>
      </c>
      <c r="M5625">
        <v>0</v>
      </c>
      <c r="N5625">
        <v>0</v>
      </c>
      <c r="O5625">
        <v>0</v>
      </c>
    </row>
    <row r="5626" spans="1:15">
      <c r="A5626">
        <v>1484</v>
      </c>
      <c r="B5626">
        <v>7841</v>
      </c>
      <c r="C5626" s="10">
        <v>784120</v>
      </c>
      <c r="D5626" t="s">
        <v>6669</v>
      </c>
      <c r="E5626" t="s">
        <v>15527</v>
      </c>
      <c r="F5626" t="s">
        <v>8733</v>
      </c>
      <c r="G5626" t="s">
        <v>6672</v>
      </c>
      <c r="H5626" t="s">
        <v>15528</v>
      </c>
      <c r="I5626" t="s">
        <v>8607</v>
      </c>
      <c r="J5626">
        <v>0</v>
      </c>
      <c r="K5626">
        <v>0</v>
      </c>
      <c r="L5626">
        <v>1</v>
      </c>
      <c r="M5626">
        <v>0</v>
      </c>
      <c r="N5626">
        <v>0</v>
      </c>
      <c r="O5626">
        <v>0</v>
      </c>
    </row>
    <row r="5627" spans="1:15">
      <c r="A5627">
        <v>1484</v>
      </c>
      <c r="B5627">
        <v>7841</v>
      </c>
      <c r="C5627" s="10">
        <v>784108</v>
      </c>
      <c r="D5627" t="s">
        <v>6669</v>
      </c>
      <c r="E5627" t="s">
        <v>15527</v>
      </c>
      <c r="F5627" t="s">
        <v>9800</v>
      </c>
      <c r="G5627" t="s">
        <v>6672</v>
      </c>
      <c r="H5627" t="s">
        <v>15528</v>
      </c>
      <c r="I5627" t="s">
        <v>9801</v>
      </c>
      <c r="J5627">
        <v>0</v>
      </c>
      <c r="K5627">
        <v>0</v>
      </c>
      <c r="L5627">
        <v>1</v>
      </c>
      <c r="M5627">
        <v>0</v>
      </c>
      <c r="N5627">
        <v>0</v>
      </c>
      <c r="O5627">
        <v>0</v>
      </c>
    </row>
    <row r="5628" spans="1:15">
      <c r="A5628">
        <v>1484</v>
      </c>
      <c r="B5628">
        <v>7841</v>
      </c>
      <c r="C5628" s="10">
        <v>784122</v>
      </c>
      <c r="D5628" t="s">
        <v>6669</v>
      </c>
      <c r="E5628" t="s">
        <v>15527</v>
      </c>
      <c r="F5628" t="s">
        <v>10087</v>
      </c>
      <c r="G5628" t="s">
        <v>6672</v>
      </c>
      <c r="H5628" t="s">
        <v>15528</v>
      </c>
      <c r="I5628" t="s">
        <v>10088</v>
      </c>
      <c r="J5628">
        <v>0</v>
      </c>
      <c r="K5628">
        <v>0</v>
      </c>
      <c r="L5628">
        <v>0</v>
      </c>
      <c r="M5628">
        <v>0</v>
      </c>
      <c r="N5628">
        <v>0</v>
      </c>
      <c r="O5628">
        <v>0</v>
      </c>
    </row>
    <row r="5629" spans="1:15">
      <c r="A5629">
        <v>1484</v>
      </c>
      <c r="B5629">
        <v>7841</v>
      </c>
      <c r="C5629" s="10">
        <v>784101</v>
      </c>
      <c r="D5629" t="s">
        <v>6669</v>
      </c>
      <c r="E5629" t="s">
        <v>15527</v>
      </c>
      <c r="F5629" t="s">
        <v>14657</v>
      </c>
      <c r="G5629" t="s">
        <v>6672</v>
      </c>
      <c r="H5629" t="s">
        <v>15528</v>
      </c>
      <c r="I5629" t="s">
        <v>14729</v>
      </c>
      <c r="J5629">
        <v>0</v>
      </c>
      <c r="K5629">
        <v>0</v>
      </c>
      <c r="L5629">
        <v>1</v>
      </c>
      <c r="M5629">
        <v>0</v>
      </c>
      <c r="N5629">
        <v>0</v>
      </c>
      <c r="O5629">
        <v>0</v>
      </c>
    </row>
    <row r="5630" spans="1:15">
      <c r="A5630">
        <v>1484</v>
      </c>
      <c r="B5630">
        <v>7841</v>
      </c>
      <c r="C5630" s="10">
        <v>784102</v>
      </c>
      <c r="D5630" t="s">
        <v>6669</v>
      </c>
      <c r="E5630" t="s">
        <v>15527</v>
      </c>
      <c r="F5630" t="s">
        <v>14659</v>
      </c>
      <c r="G5630" t="s">
        <v>6672</v>
      </c>
      <c r="H5630" t="s">
        <v>15528</v>
      </c>
      <c r="I5630" t="s">
        <v>14752</v>
      </c>
      <c r="J5630">
        <v>0</v>
      </c>
      <c r="K5630">
        <v>0</v>
      </c>
      <c r="L5630">
        <v>1</v>
      </c>
      <c r="M5630">
        <v>0</v>
      </c>
      <c r="N5630">
        <v>0</v>
      </c>
      <c r="O5630">
        <v>0</v>
      </c>
    </row>
    <row r="5631" spans="1:15">
      <c r="A5631">
        <v>1484</v>
      </c>
      <c r="B5631">
        <v>7841</v>
      </c>
      <c r="C5631" s="10">
        <v>784103</v>
      </c>
      <c r="D5631" t="s">
        <v>6669</v>
      </c>
      <c r="E5631" t="s">
        <v>15527</v>
      </c>
      <c r="F5631" t="s">
        <v>15560</v>
      </c>
      <c r="G5631" t="s">
        <v>6672</v>
      </c>
      <c r="H5631" t="s">
        <v>15528</v>
      </c>
      <c r="I5631" t="s">
        <v>15561</v>
      </c>
      <c r="J5631">
        <v>0</v>
      </c>
      <c r="K5631">
        <v>0</v>
      </c>
      <c r="L5631">
        <v>1</v>
      </c>
      <c r="M5631">
        <v>0</v>
      </c>
      <c r="N5631">
        <v>0</v>
      </c>
      <c r="O5631">
        <v>0</v>
      </c>
    </row>
    <row r="5632" spans="1:15">
      <c r="A5632">
        <v>1484</v>
      </c>
      <c r="B5632">
        <v>7841</v>
      </c>
      <c r="C5632" s="10">
        <v>784104</v>
      </c>
      <c r="D5632" t="s">
        <v>6669</v>
      </c>
      <c r="E5632" t="s">
        <v>15527</v>
      </c>
      <c r="F5632" t="s">
        <v>15562</v>
      </c>
      <c r="G5632" t="s">
        <v>6672</v>
      </c>
      <c r="H5632" t="s">
        <v>15528</v>
      </c>
      <c r="I5632" t="s">
        <v>15563</v>
      </c>
      <c r="J5632">
        <v>0</v>
      </c>
      <c r="K5632">
        <v>0</v>
      </c>
      <c r="L5632">
        <v>1</v>
      </c>
      <c r="M5632">
        <v>0</v>
      </c>
      <c r="N5632">
        <v>0</v>
      </c>
      <c r="O5632">
        <v>0</v>
      </c>
    </row>
    <row r="5633" spans="1:15">
      <c r="A5633">
        <v>1484</v>
      </c>
      <c r="B5633">
        <v>7841</v>
      </c>
      <c r="C5633" s="10">
        <v>784105</v>
      </c>
      <c r="D5633" t="s">
        <v>6669</v>
      </c>
      <c r="E5633" t="s">
        <v>15527</v>
      </c>
      <c r="F5633" t="s">
        <v>15564</v>
      </c>
      <c r="G5633" t="s">
        <v>6672</v>
      </c>
      <c r="H5633" t="s">
        <v>15528</v>
      </c>
      <c r="I5633" t="s">
        <v>15565</v>
      </c>
      <c r="J5633">
        <v>0</v>
      </c>
      <c r="K5633">
        <v>0</v>
      </c>
      <c r="L5633">
        <v>1</v>
      </c>
      <c r="M5633">
        <v>0</v>
      </c>
      <c r="N5633">
        <v>0</v>
      </c>
      <c r="O5633">
        <v>0</v>
      </c>
    </row>
    <row r="5634" spans="1:15">
      <c r="A5634">
        <v>1484</v>
      </c>
      <c r="B5634">
        <v>7841</v>
      </c>
      <c r="C5634" s="10">
        <v>784106</v>
      </c>
      <c r="D5634" t="s">
        <v>6669</v>
      </c>
      <c r="E5634" t="s">
        <v>15527</v>
      </c>
      <c r="F5634" t="s">
        <v>15566</v>
      </c>
      <c r="G5634" t="s">
        <v>6672</v>
      </c>
      <c r="H5634" t="s">
        <v>15528</v>
      </c>
      <c r="I5634" t="s">
        <v>15567</v>
      </c>
      <c r="J5634">
        <v>0</v>
      </c>
      <c r="K5634">
        <v>0</v>
      </c>
      <c r="L5634">
        <v>1</v>
      </c>
      <c r="M5634">
        <v>0</v>
      </c>
      <c r="N5634">
        <v>0</v>
      </c>
      <c r="O5634">
        <v>0</v>
      </c>
    </row>
    <row r="5635" spans="1:15">
      <c r="A5635">
        <v>1484</v>
      </c>
      <c r="B5635">
        <v>7841</v>
      </c>
      <c r="C5635" s="10">
        <v>784107</v>
      </c>
      <c r="D5635" t="s">
        <v>6669</v>
      </c>
      <c r="E5635" t="s">
        <v>15527</v>
      </c>
      <c r="F5635" t="s">
        <v>15568</v>
      </c>
      <c r="G5635" t="s">
        <v>6672</v>
      </c>
      <c r="H5635" t="s">
        <v>15528</v>
      </c>
      <c r="I5635" t="s">
        <v>15569</v>
      </c>
      <c r="J5635">
        <v>0</v>
      </c>
      <c r="K5635">
        <v>0</v>
      </c>
      <c r="L5635">
        <v>1</v>
      </c>
      <c r="M5635">
        <v>0</v>
      </c>
      <c r="N5635">
        <v>0</v>
      </c>
      <c r="O5635">
        <v>0</v>
      </c>
    </row>
    <row r="5636" spans="1:15">
      <c r="A5636">
        <v>1484</v>
      </c>
      <c r="B5636">
        <v>7838</v>
      </c>
      <c r="C5636" s="10">
        <v>783871</v>
      </c>
      <c r="D5636" t="s">
        <v>6669</v>
      </c>
      <c r="E5636" t="s">
        <v>15527</v>
      </c>
      <c r="F5636" t="s">
        <v>15570</v>
      </c>
      <c r="G5636" t="s">
        <v>6672</v>
      </c>
      <c r="H5636" t="s">
        <v>15528</v>
      </c>
      <c r="I5636" t="s">
        <v>15571</v>
      </c>
      <c r="J5636">
        <v>0</v>
      </c>
      <c r="K5636">
        <v>0</v>
      </c>
      <c r="L5636">
        <v>0</v>
      </c>
      <c r="M5636">
        <v>0</v>
      </c>
      <c r="N5636">
        <v>0</v>
      </c>
      <c r="O5636">
        <v>0</v>
      </c>
    </row>
    <row r="5637" spans="1:15">
      <c r="A5637">
        <v>1485</v>
      </c>
      <c r="B5637">
        <v>7844</v>
      </c>
      <c r="C5637" s="10">
        <v>784400</v>
      </c>
      <c r="D5637" t="s">
        <v>6669</v>
      </c>
      <c r="E5637" t="s">
        <v>15572</v>
      </c>
      <c r="F5637" t="s">
        <v>6671</v>
      </c>
      <c r="G5637" t="s">
        <v>6672</v>
      </c>
      <c r="H5637" t="s">
        <v>15573</v>
      </c>
      <c r="I5637" t="s">
        <v>6674</v>
      </c>
      <c r="J5637">
        <v>0</v>
      </c>
      <c r="K5637">
        <v>0</v>
      </c>
      <c r="L5637">
        <v>0</v>
      </c>
      <c r="M5637">
        <v>0</v>
      </c>
      <c r="N5637">
        <v>0</v>
      </c>
      <c r="O5637">
        <v>0</v>
      </c>
    </row>
    <row r="5638" spans="1:15">
      <c r="A5638">
        <v>1485</v>
      </c>
      <c r="B5638">
        <v>7844</v>
      </c>
      <c r="C5638" s="10">
        <v>784432</v>
      </c>
      <c r="D5638" t="s">
        <v>6669</v>
      </c>
      <c r="E5638" t="s">
        <v>15572</v>
      </c>
      <c r="F5638" t="s">
        <v>11883</v>
      </c>
      <c r="G5638" t="s">
        <v>6672</v>
      </c>
      <c r="H5638" t="s">
        <v>15573</v>
      </c>
      <c r="I5638" t="s">
        <v>15574</v>
      </c>
      <c r="J5638">
        <v>0</v>
      </c>
      <c r="K5638">
        <v>0</v>
      </c>
      <c r="L5638">
        <v>0</v>
      </c>
      <c r="M5638">
        <v>0</v>
      </c>
      <c r="N5638">
        <v>0</v>
      </c>
      <c r="O5638">
        <v>0</v>
      </c>
    </row>
    <row r="5639" spans="1:15">
      <c r="A5639">
        <v>1485</v>
      </c>
      <c r="B5639">
        <v>7844</v>
      </c>
      <c r="C5639" s="10">
        <v>784411</v>
      </c>
      <c r="D5639" t="s">
        <v>6669</v>
      </c>
      <c r="E5639" t="s">
        <v>15572</v>
      </c>
      <c r="F5639" t="s">
        <v>8209</v>
      </c>
      <c r="G5639" t="s">
        <v>6672</v>
      </c>
      <c r="H5639" t="s">
        <v>15573</v>
      </c>
      <c r="I5639" t="s">
        <v>8210</v>
      </c>
      <c r="J5639">
        <v>0</v>
      </c>
      <c r="K5639">
        <v>0</v>
      </c>
      <c r="L5639">
        <v>0</v>
      </c>
      <c r="M5639">
        <v>0</v>
      </c>
      <c r="N5639">
        <v>0</v>
      </c>
      <c r="O5639">
        <v>0</v>
      </c>
    </row>
    <row r="5640" spans="1:15">
      <c r="A5640">
        <v>1485</v>
      </c>
      <c r="B5640">
        <v>7844</v>
      </c>
      <c r="C5640" s="10">
        <v>784433</v>
      </c>
      <c r="D5640" t="s">
        <v>6669</v>
      </c>
      <c r="E5640" t="s">
        <v>15572</v>
      </c>
      <c r="F5640" t="s">
        <v>14714</v>
      </c>
      <c r="G5640" t="s">
        <v>6672</v>
      </c>
      <c r="H5640" t="s">
        <v>15573</v>
      </c>
      <c r="I5640" t="s">
        <v>14715</v>
      </c>
      <c r="J5640">
        <v>0</v>
      </c>
      <c r="K5640">
        <v>0</v>
      </c>
      <c r="L5640">
        <v>0</v>
      </c>
      <c r="M5640">
        <v>0</v>
      </c>
      <c r="N5640">
        <v>0</v>
      </c>
      <c r="O5640">
        <v>0</v>
      </c>
    </row>
    <row r="5641" spans="1:15">
      <c r="A5641">
        <v>1485</v>
      </c>
      <c r="B5641">
        <v>7844</v>
      </c>
      <c r="C5641" s="10">
        <v>784412</v>
      </c>
      <c r="D5641" t="s">
        <v>6669</v>
      </c>
      <c r="E5641" t="s">
        <v>15572</v>
      </c>
      <c r="F5641" t="s">
        <v>10786</v>
      </c>
      <c r="G5641" t="s">
        <v>6672</v>
      </c>
      <c r="H5641" t="s">
        <v>15573</v>
      </c>
      <c r="I5641" t="s">
        <v>10787</v>
      </c>
      <c r="J5641">
        <v>0</v>
      </c>
      <c r="K5641">
        <v>0</v>
      </c>
      <c r="L5641">
        <v>0</v>
      </c>
      <c r="M5641">
        <v>0</v>
      </c>
      <c r="N5641">
        <v>0</v>
      </c>
      <c r="O5641">
        <v>0</v>
      </c>
    </row>
    <row r="5642" spans="1:15">
      <c r="A5642">
        <v>1485</v>
      </c>
      <c r="B5642">
        <v>7844</v>
      </c>
      <c r="C5642" s="10">
        <v>784421</v>
      </c>
      <c r="D5642" t="s">
        <v>6669</v>
      </c>
      <c r="E5642" t="s">
        <v>15572</v>
      </c>
      <c r="F5642" t="s">
        <v>15575</v>
      </c>
      <c r="G5642" t="s">
        <v>6672</v>
      </c>
      <c r="H5642" t="s">
        <v>15573</v>
      </c>
      <c r="I5642" t="s">
        <v>15576</v>
      </c>
      <c r="J5642">
        <v>0</v>
      </c>
      <c r="K5642">
        <v>0</v>
      </c>
      <c r="L5642">
        <v>0</v>
      </c>
      <c r="M5642">
        <v>0</v>
      </c>
      <c r="N5642">
        <v>0</v>
      </c>
      <c r="O5642">
        <v>0</v>
      </c>
    </row>
    <row r="5643" spans="1:15">
      <c r="A5643">
        <v>1485</v>
      </c>
      <c r="B5643">
        <v>7844</v>
      </c>
      <c r="C5643" s="10">
        <v>784422</v>
      </c>
      <c r="D5643" t="s">
        <v>6669</v>
      </c>
      <c r="E5643" t="s">
        <v>15572</v>
      </c>
      <c r="F5643" t="s">
        <v>10409</v>
      </c>
      <c r="G5643" t="s">
        <v>6672</v>
      </c>
      <c r="H5643" t="s">
        <v>15573</v>
      </c>
      <c r="I5643" t="s">
        <v>10410</v>
      </c>
      <c r="J5643">
        <v>0</v>
      </c>
      <c r="K5643">
        <v>0</v>
      </c>
      <c r="L5643">
        <v>0</v>
      </c>
      <c r="M5643">
        <v>0</v>
      </c>
      <c r="N5643">
        <v>0</v>
      </c>
      <c r="O5643">
        <v>0</v>
      </c>
    </row>
    <row r="5644" spans="1:15">
      <c r="A5644">
        <v>1485</v>
      </c>
      <c r="B5644">
        <v>7844</v>
      </c>
      <c r="C5644" s="10">
        <v>784431</v>
      </c>
      <c r="D5644" t="s">
        <v>6669</v>
      </c>
      <c r="E5644" t="s">
        <v>15572</v>
      </c>
      <c r="F5644" t="s">
        <v>15577</v>
      </c>
      <c r="G5644" t="s">
        <v>6672</v>
      </c>
      <c r="H5644" t="s">
        <v>15573</v>
      </c>
      <c r="I5644" t="s">
        <v>15578</v>
      </c>
      <c r="J5644">
        <v>0</v>
      </c>
      <c r="K5644">
        <v>0</v>
      </c>
      <c r="L5644">
        <v>0</v>
      </c>
      <c r="M5644">
        <v>0</v>
      </c>
      <c r="N5644">
        <v>0</v>
      </c>
      <c r="O5644">
        <v>0</v>
      </c>
    </row>
    <row r="5645" spans="1:15">
      <c r="A5645">
        <v>1486</v>
      </c>
      <c r="B5645">
        <v>9835</v>
      </c>
      <c r="C5645" s="10">
        <v>983500</v>
      </c>
      <c r="D5645" t="s">
        <v>6669</v>
      </c>
      <c r="E5645" t="s">
        <v>15579</v>
      </c>
      <c r="F5645" t="s">
        <v>6671</v>
      </c>
      <c r="G5645" t="s">
        <v>6672</v>
      </c>
      <c r="H5645" t="s">
        <v>15580</v>
      </c>
      <c r="I5645" t="s">
        <v>6674</v>
      </c>
      <c r="J5645">
        <v>0</v>
      </c>
      <c r="K5645">
        <v>0</v>
      </c>
      <c r="L5645">
        <v>0</v>
      </c>
      <c r="M5645">
        <v>0</v>
      </c>
      <c r="N5645">
        <v>0</v>
      </c>
      <c r="O5645">
        <v>0</v>
      </c>
    </row>
    <row r="5646" spans="1:15">
      <c r="A5646">
        <v>1486</v>
      </c>
      <c r="B5646">
        <v>9835</v>
      </c>
      <c r="C5646" s="10">
        <v>983531</v>
      </c>
      <c r="D5646" t="s">
        <v>6669</v>
      </c>
      <c r="E5646" t="s">
        <v>15579</v>
      </c>
      <c r="F5646" t="s">
        <v>11032</v>
      </c>
      <c r="G5646" t="s">
        <v>6672</v>
      </c>
      <c r="H5646" t="s">
        <v>15580</v>
      </c>
      <c r="I5646" t="s">
        <v>14096</v>
      </c>
      <c r="J5646">
        <v>0</v>
      </c>
      <c r="K5646">
        <v>0</v>
      </c>
      <c r="L5646">
        <v>0</v>
      </c>
      <c r="M5646">
        <v>0</v>
      </c>
      <c r="N5646">
        <v>0</v>
      </c>
      <c r="O5646">
        <v>0</v>
      </c>
    </row>
    <row r="5647" spans="1:15">
      <c r="A5647">
        <v>1486</v>
      </c>
      <c r="B5647">
        <v>9835</v>
      </c>
      <c r="C5647" s="10">
        <v>983532</v>
      </c>
      <c r="D5647" t="s">
        <v>6669</v>
      </c>
      <c r="E5647" t="s">
        <v>15579</v>
      </c>
      <c r="F5647" t="s">
        <v>15581</v>
      </c>
      <c r="G5647" t="s">
        <v>6672</v>
      </c>
      <c r="H5647" t="s">
        <v>15580</v>
      </c>
      <c r="I5647" t="s">
        <v>15582</v>
      </c>
      <c r="J5647">
        <v>0</v>
      </c>
      <c r="K5647">
        <v>0</v>
      </c>
      <c r="L5647">
        <v>0</v>
      </c>
      <c r="M5647">
        <v>0</v>
      </c>
      <c r="N5647">
        <v>0</v>
      </c>
      <c r="O5647">
        <v>0</v>
      </c>
    </row>
    <row r="5648" spans="1:15">
      <c r="A5648">
        <v>1486</v>
      </c>
      <c r="B5648">
        <v>9835</v>
      </c>
      <c r="C5648" s="10">
        <v>983533</v>
      </c>
      <c r="D5648" t="s">
        <v>6669</v>
      </c>
      <c r="E5648" t="s">
        <v>15579</v>
      </c>
      <c r="F5648" t="s">
        <v>15583</v>
      </c>
      <c r="G5648" t="s">
        <v>6672</v>
      </c>
      <c r="H5648" t="s">
        <v>15580</v>
      </c>
      <c r="I5648" t="s">
        <v>15584</v>
      </c>
      <c r="J5648">
        <v>0</v>
      </c>
      <c r="K5648">
        <v>0</v>
      </c>
      <c r="L5648">
        <v>0</v>
      </c>
      <c r="M5648">
        <v>0</v>
      </c>
      <c r="N5648">
        <v>0</v>
      </c>
      <c r="O5648">
        <v>0</v>
      </c>
    </row>
    <row r="5649" spans="1:15">
      <c r="A5649">
        <v>1486</v>
      </c>
      <c r="B5649">
        <v>9833</v>
      </c>
      <c r="C5649" s="10">
        <v>983361</v>
      </c>
      <c r="D5649" t="s">
        <v>6669</v>
      </c>
      <c r="E5649" t="s">
        <v>15579</v>
      </c>
      <c r="F5649" t="s">
        <v>15585</v>
      </c>
      <c r="G5649" t="s">
        <v>6672</v>
      </c>
      <c r="H5649" t="s">
        <v>15580</v>
      </c>
      <c r="I5649" t="s">
        <v>15586</v>
      </c>
      <c r="J5649">
        <v>1</v>
      </c>
      <c r="K5649">
        <v>0</v>
      </c>
      <c r="L5649">
        <v>0</v>
      </c>
      <c r="M5649">
        <v>0</v>
      </c>
      <c r="N5649">
        <v>0</v>
      </c>
      <c r="O5649">
        <v>0</v>
      </c>
    </row>
    <row r="5650" spans="1:15">
      <c r="A5650">
        <v>1486</v>
      </c>
      <c r="B5650">
        <v>9835</v>
      </c>
      <c r="C5650" s="10">
        <v>983501</v>
      </c>
      <c r="D5650" t="s">
        <v>6669</v>
      </c>
      <c r="E5650" t="s">
        <v>15579</v>
      </c>
      <c r="F5650" t="s">
        <v>15587</v>
      </c>
      <c r="G5650" t="s">
        <v>6672</v>
      </c>
      <c r="H5650" t="s">
        <v>15580</v>
      </c>
      <c r="I5650" t="s">
        <v>15588</v>
      </c>
      <c r="J5650">
        <v>1</v>
      </c>
      <c r="K5650">
        <v>0</v>
      </c>
      <c r="L5650">
        <v>0</v>
      </c>
      <c r="M5650">
        <v>0</v>
      </c>
      <c r="N5650">
        <v>0</v>
      </c>
      <c r="O5650">
        <v>0</v>
      </c>
    </row>
    <row r="5651" spans="1:15">
      <c r="A5651">
        <v>1486</v>
      </c>
      <c r="B5651">
        <v>9835</v>
      </c>
      <c r="C5651" s="10">
        <v>983541</v>
      </c>
      <c r="D5651" t="s">
        <v>6669</v>
      </c>
      <c r="E5651" t="s">
        <v>15579</v>
      </c>
      <c r="F5651" t="s">
        <v>10774</v>
      </c>
      <c r="G5651" t="s">
        <v>6672</v>
      </c>
      <c r="H5651" t="s">
        <v>15580</v>
      </c>
      <c r="I5651" t="s">
        <v>10775</v>
      </c>
      <c r="J5651">
        <v>0</v>
      </c>
      <c r="K5651">
        <v>0</v>
      </c>
      <c r="L5651">
        <v>0</v>
      </c>
      <c r="M5651">
        <v>0</v>
      </c>
      <c r="N5651">
        <v>0</v>
      </c>
      <c r="O5651">
        <v>0</v>
      </c>
    </row>
    <row r="5652" spans="1:15">
      <c r="A5652">
        <v>1486</v>
      </c>
      <c r="B5652">
        <v>9835</v>
      </c>
      <c r="C5652" s="10">
        <v>983511</v>
      </c>
      <c r="D5652" t="s">
        <v>6669</v>
      </c>
      <c r="E5652" t="s">
        <v>15579</v>
      </c>
      <c r="F5652" t="s">
        <v>15589</v>
      </c>
      <c r="G5652" t="s">
        <v>6672</v>
      </c>
      <c r="H5652" t="s">
        <v>15580</v>
      </c>
      <c r="I5652" t="s">
        <v>15590</v>
      </c>
      <c r="J5652">
        <v>0</v>
      </c>
      <c r="K5652">
        <v>0</v>
      </c>
      <c r="L5652">
        <v>0</v>
      </c>
      <c r="M5652">
        <v>0</v>
      </c>
      <c r="N5652">
        <v>0</v>
      </c>
      <c r="O5652">
        <v>0</v>
      </c>
    </row>
    <row r="5653" spans="1:15">
      <c r="A5653">
        <v>1486</v>
      </c>
      <c r="B5653">
        <v>9835</v>
      </c>
      <c r="C5653" s="10">
        <v>983521</v>
      </c>
      <c r="D5653" t="s">
        <v>6669</v>
      </c>
      <c r="E5653" t="s">
        <v>15579</v>
      </c>
      <c r="F5653" t="s">
        <v>12726</v>
      </c>
      <c r="G5653" t="s">
        <v>6672</v>
      </c>
      <c r="H5653" t="s">
        <v>15580</v>
      </c>
      <c r="I5653" t="s">
        <v>12727</v>
      </c>
      <c r="J5653">
        <v>0</v>
      </c>
      <c r="K5653">
        <v>0</v>
      </c>
      <c r="L5653">
        <v>0</v>
      </c>
      <c r="M5653">
        <v>0</v>
      </c>
      <c r="N5653">
        <v>0</v>
      </c>
      <c r="O5653">
        <v>0</v>
      </c>
    </row>
    <row r="5654" spans="1:15">
      <c r="A5654">
        <v>1486</v>
      </c>
      <c r="B5654">
        <v>9835</v>
      </c>
      <c r="C5654" s="10">
        <v>983502</v>
      </c>
      <c r="D5654" t="s">
        <v>6669</v>
      </c>
      <c r="E5654" t="s">
        <v>15579</v>
      </c>
      <c r="F5654" t="s">
        <v>12974</v>
      </c>
      <c r="G5654" t="s">
        <v>6672</v>
      </c>
      <c r="H5654" t="s">
        <v>15580</v>
      </c>
      <c r="I5654" t="s">
        <v>12975</v>
      </c>
      <c r="J5654">
        <v>0</v>
      </c>
      <c r="K5654">
        <v>0</v>
      </c>
      <c r="L5654">
        <v>0</v>
      </c>
      <c r="M5654">
        <v>0</v>
      </c>
      <c r="N5654">
        <v>0</v>
      </c>
      <c r="O5654">
        <v>0</v>
      </c>
    </row>
    <row r="5655" spans="1:15">
      <c r="A5655">
        <v>1486</v>
      </c>
      <c r="B5655">
        <v>9835</v>
      </c>
      <c r="C5655" s="10">
        <v>983503</v>
      </c>
      <c r="D5655" t="s">
        <v>6669</v>
      </c>
      <c r="E5655" t="s">
        <v>15579</v>
      </c>
      <c r="F5655" t="s">
        <v>15591</v>
      </c>
      <c r="G5655" t="s">
        <v>6672</v>
      </c>
      <c r="H5655" t="s">
        <v>15580</v>
      </c>
      <c r="I5655" t="s">
        <v>15592</v>
      </c>
      <c r="J5655">
        <v>0</v>
      </c>
      <c r="K5655">
        <v>0</v>
      </c>
      <c r="L5655">
        <v>0</v>
      </c>
      <c r="M5655">
        <v>0</v>
      </c>
      <c r="N5655">
        <v>0</v>
      </c>
      <c r="O5655">
        <v>0</v>
      </c>
    </row>
    <row r="5656" spans="1:15">
      <c r="A5656">
        <v>1486</v>
      </c>
      <c r="B5656">
        <v>9835</v>
      </c>
      <c r="C5656" s="10">
        <v>983542</v>
      </c>
      <c r="D5656" t="s">
        <v>6669</v>
      </c>
      <c r="E5656" t="s">
        <v>15579</v>
      </c>
      <c r="F5656" t="s">
        <v>15593</v>
      </c>
      <c r="G5656" t="s">
        <v>6672</v>
      </c>
      <c r="H5656" t="s">
        <v>15580</v>
      </c>
      <c r="I5656" t="s">
        <v>15594</v>
      </c>
      <c r="J5656">
        <v>0</v>
      </c>
      <c r="K5656">
        <v>0</v>
      </c>
      <c r="L5656">
        <v>0</v>
      </c>
      <c r="M5656">
        <v>0</v>
      </c>
      <c r="N5656">
        <v>0</v>
      </c>
      <c r="O5656">
        <v>0</v>
      </c>
    </row>
    <row r="5657" spans="1:15">
      <c r="A5657">
        <v>1486</v>
      </c>
      <c r="B5657">
        <v>9835</v>
      </c>
      <c r="C5657" s="10">
        <v>983522</v>
      </c>
      <c r="D5657" t="s">
        <v>6669</v>
      </c>
      <c r="E5657" t="s">
        <v>15579</v>
      </c>
      <c r="F5657" t="s">
        <v>13908</v>
      </c>
      <c r="G5657" t="s">
        <v>6672</v>
      </c>
      <c r="H5657" t="s">
        <v>15580</v>
      </c>
      <c r="I5657" t="s">
        <v>13909</v>
      </c>
      <c r="J5657">
        <v>0</v>
      </c>
      <c r="K5657">
        <v>0</v>
      </c>
      <c r="L5657">
        <v>0</v>
      </c>
      <c r="M5657">
        <v>0</v>
      </c>
      <c r="N5657">
        <v>0</v>
      </c>
      <c r="O5657">
        <v>0</v>
      </c>
    </row>
    <row r="5658" spans="1:15">
      <c r="A5658">
        <v>1486</v>
      </c>
      <c r="B5658">
        <v>9835</v>
      </c>
      <c r="C5658" s="10">
        <v>983512</v>
      </c>
      <c r="D5658" t="s">
        <v>6669</v>
      </c>
      <c r="E5658" t="s">
        <v>15579</v>
      </c>
      <c r="F5658" t="s">
        <v>11094</v>
      </c>
      <c r="G5658" t="s">
        <v>6672</v>
      </c>
      <c r="H5658" t="s">
        <v>15580</v>
      </c>
      <c r="I5658" t="s">
        <v>11095</v>
      </c>
      <c r="J5658">
        <v>0</v>
      </c>
      <c r="K5658">
        <v>0</v>
      </c>
      <c r="L5658">
        <v>0</v>
      </c>
      <c r="M5658">
        <v>0</v>
      </c>
      <c r="N5658">
        <v>0</v>
      </c>
      <c r="O5658">
        <v>0</v>
      </c>
    </row>
    <row r="5659" spans="1:15">
      <c r="A5659">
        <v>1486</v>
      </c>
      <c r="B5659">
        <v>9835</v>
      </c>
      <c r="C5659" s="10">
        <v>983523</v>
      </c>
      <c r="D5659" t="s">
        <v>6669</v>
      </c>
      <c r="E5659" t="s">
        <v>15579</v>
      </c>
      <c r="F5659" t="s">
        <v>13468</v>
      </c>
      <c r="G5659" t="s">
        <v>6672</v>
      </c>
      <c r="H5659" t="s">
        <v>15580</v>
      </c>
      <c r="I5659" t="s">
        <v>13469</v>
      </c>
      <c r="J5659">
        <v>0</v>
      </c>
      <c r="K5659">
        <v>0</v>
      </c>
      <c r="L5659">
        <v>0</v>
      </c>
      <c r="M5659">
        <v>0</v>
      </c>
      <c r="N5659">
        <v>0</v>
      </c>
      <c r="O5659">
        <v>0</v>
      </c>
    </row>
    <row r="5660" spans="1:15">
      <c r="A5660">
        <v>1486</v>
      </c>
      <c r="B5660">
        <v>9835</v>
      </c>
      <c r="C5660" s="10">
        <v>983534</v>
      </c>
      <c r="D5660" t="s">
        <v>6669</v>
      </c>
      <c r="E5660" t="s">
        <v>15579</v>
      </c>
      <c r="F5660" t="s">
        <v>9776</v>
      </c>
      <c r="G5660" t="s">
        <v>6672</v>
      </c>
      <c r="H5660" t="s">
        <v>15580</v>
      </c>
      <c r="I5660" t="s">
        <v>9777</v>
      </c>
      <c r="J5660">
        <v>0</v>
      </c>
      <c r="K5660">
        <v>0</v>
      </c>
      <c r="L5660">
        <v>0</v>
      </c>
      <c r="M5660">
        <v>0</v>
      </c>
      <c r="N5660">
        <v>0</v>
      </c>
      <c r="O5660">
        <v>0</v>
      </c>
    </row>
    <row r="5661" spans="1:15">
      <c r="A5661">
        <v>1486</v>
      </c>
      <c r="B5661">
        <v>9835</v>
      </c>
      <c r="C5661" s="10">
        <v>983543</v>
      </c>
      <c r="D5661" t="s">
        <v>6669</v>
      </c>
      <c r="E5661" t="s">
        <v>15579</v>
      </c>
      <c r="F5661" t="s">
        <v>8584</v>
      </c>
      <c r="G5661" t="s">
        <v>6672</v>
      </c>
      <c r="H5661" t="s">
        <v>15580</v>
      </c>
      <c r="I5661" t="s">
        <v>8585</v>
      </c>
      <c r="J5661">
        <v>0</v>
      </c>
      <c r="K5661">
        <v>0</v>
      </c>
      <c r="L5661">
        <v>1</v>
      </c>
      <c r="M5661">
        <v>0</v>
      </c>
      <c r="N5661">
        <v>0</v>
      </c>
      <c r="O5661">
        <v>0</v>
      </c>
    </row>
    <row r="5662" spans="1:15">
      <c r="A5662">
        <v>1486</v>
      </c>
      <c r="B5662">
        <v>9835</v>
      </c>
      <c r="C5662" s="10">
        <v>983504</v>
      </c>
      <c r="D5662" t="s">
        <v>6669</v>
      </c>
      <c r="E5662" t="s">
        <v>15579</v>
      </c>
      <c r="F5662" t="s">
        <v>15595</v>
      </c>
      <c r="G5662" t="s">
        <v>6672</v>
      </c>
      <c r="H5662" t="s">
        <v>15580</v>
      </c>
      <c r="I5662" t="s">
        <v>15596</v>
      </c>
      <c r="J5662">
        <v>0</v>
      </c>
      <c r="K5662">
        <v>0</v>
      </c>
      <c r="L5662">
        <v>0</v>
      </c>
      <c r="M5662">
        <v>0</v>
      </c>
      <c r="N5662">
        <v>0</v>
      </c>
      <c r="O5662">
        <v>0</v>
      </c>
    </row>
    <row r="5663" spans="1:15">
      <c r="A5663">
        <v>1487</v>
      </c>
      <c r="B5663">
        <v>9833</v>
      </c>
      <c r="C5663" s="10">
        <v>983300</v>
      </c>
      <c r="D5663" t="s">
        <v>6669</v>
      </c>
      <c r="E5663" t="s">
        <v>15597</v>
      </c>
      <c r="F5663" t="s">
        <v>6671</v>
      </c>
      <c r="G5663" t="s">
        <v>6672</v>
      </c>
      <c r="H5663" t="s">
        <v>15598</v>
      </c>
      <c r="I5663" t="s">
        <v>6674</v>
      </c>
      <c r="J5663">
        <v>0</v>
      </c>
      <c r="K5663">
        <v>0</v>
      </c>
      <c r="L5663">
        <v>0</v>
      </c>
      <c r="M5663">
        <v>0</v>
      </c>
      <c r="N5663">
        <v>0</v>
      </c>
      <c r="O5663">
        <v>0</v>
      </c>
    </row>
    <row r="5664" spans="1:15">
      <c r="A5664">
        <v>1487</v>
      </c>
      <c r="B5664">
        <v>9833</v>
      </c>
      <c r="C5664" s="10">
        <v>983311</v>
      </c>
      <c r="D5664" t="s">
        <v>6669</v>
      </c>
      <c r="E5664" t="s">
        <v>15597</v>
      </c>
      <c r="F5664" t="s">
        <v>15599</v>
      </c>
      <c r="G5664" t="s">
        <v>6672</v>
      </c>
      <c r="H5664" t="s">
        <v>15598</v>
      </c>
      <c r="I5664" t="s">
        <v>15600</v>
      </c>
      <c r="J5664">
        <v>0</v>
      </c>
      <c r="K5664">
        <v>0</v>
      </c>
      <c r="L5664">
        <v>0</v>
      </c>
      <c r="M5664">
        <v>0</v>
      </c>
      <c r="N5664">
        <v>0</v>
      </c>
      <c r="O5664">
        <v>0</v>
      </c>
    </row>
    <row r="5665" spans="1:15">
      <c r="A5665">
        <v>1487</v>
      </c>
      <c r="B5665">
        <v>9831</v>
      </c>
      <c r="C5665" s="10">
        <v>983133</v>
      </c>
      <c r="D5665" t="s">
        <v>6669</v>
      </c>
      <c r="E5665" t="s">
        <v>15597</v>
      </c>
      <c r="F5665" t="s">
        <v>15601</v>
      </c>
      <c r="G5665" t="s">
        <v>6672</v>
      </c>
      <c r="H5665" t="s">
        <v>15598</v>
      </c>
      <c r="I5665" t="s">
        <v>15602</v>
      </c>
      <c r="J5665">
        <v>0</v>
      </c>
      <c r="K5665">
        <v>0</v>
      </c>
      <c r="L5665">
        <v>0</v>
      </c>
      <c r="M5665">
        <v>1</v>
      </c>
      <c r="N5665">
        <v>0</v>
      </c>
      <c r="O5665">
        <v>0</v>
      </c>
    </row>
    <row r="5666" spans="1:15">
      <c r="A5666">
        <v>1487</v>
      </c>
      <c r="B5666">
        <v>9831</v>
      </c>
      <c r="C5666" s="10">
        <v>983133</v>
      </c>
      <c r="D5666" t="s">
        <v>6669</v>
      </c>
      <c r="E5666" t="s">
        <v>15597</v>
      </c>
      <c r="F5666" t="s">
        <v>15603</v>
      </c>
      <c r="G5666" t="s">
        <v>6672</v>
      </c>
      <c r="H5666" t="s">
        <v>15598</v>
      </c>
      <c r="I5666" t="s">
        <v>15604</v>
      </c>
      <c r="J5666">
        <v>0</v>
      </c>
      <c r="K5666">
        <v>0</v>
      </c>
      <c r="L5666">
        <v>0</v>
      </c>
      <c r="M5666">
        <v>1</v>
      </c>
      <c r="N5666">
        <v>0</v>
      </c>
      <c r="O5666">
        <v>0</v>
      </c>
    </row>
    <row r="5667" spans="1:15">
      <c r="A5667">
        <v>1487</v>
      </c>
      <c r="B5667">
        <v>9833</v>
      </c>
      <c r="C5667" s="10">
        <v>983306</v>
      </c>
      <c r="D5667" t="s">
        <v>6669</v>
      </c>
      <c r="E5667" t="s">
        <v>15597</v>
      </c>
      <c r="F5667" t="s">
        <v>15605</v>
      </c>
      <c r="G5667" t="s">
        <v>6672</v>
      </c>
      <c r="H5667" t="s">
        <v>15598</v>
      </c>
      <c r="I5667" t="s">
        <v>15606</v>
      </c>
      <c r="J5667">
        <v>0</v>
      </c>
      <c r="K5667">
        <v>0</v>
      </c>
      <c r="L5667">
        <v>1</v>
      </c>
      <c r="M5667">
        <v>0</v>
      </c>
      <c r="N5667">
        <v>0</v>
      </c>
      <c r="O5667">
        <v>0</v>
      </c>
    </row>
    <row r="5668" spans="1:15">
      <c r="A5668">
        <v>1487</v>
      </c>
      <c r="B5668">
        <v>9833</v>
      </c>
      <c r="C5668" s="10">
        <v>983312</v>
      </c>
      <c r="D5668" t="s">
        <v>6669</v>
      </c>
      <c r="E5668" t="s">
        <v>15597</v>
      </c>
      <c r="F5668" t="s">
        <v>11899</v>
      </c>
      <c r="G5668" t="s">
        <v>6672</v>
      </c>
      <c r="H5668" t="s">
        <v>15598</v>
      </c>
      <c r="I5668" t="s">
        <v>11900</v>
      </c>
      <c r="J5668">
        <v>0</v>
      </c>
      <c r="K5668">
        <v>0</v>
      </c>
      <c r="L5668">
        <v>0</v>
      </c>
      <c r="M5668">
        <v>0</v>
      </c>
      <c r="N5668">
        <v>0</v>
      </c>
      <c r="O5668">
        <v>0</v>
      </c>
    </row>
    <row r="5669" spans="1:15">
      <c r="A5669">
        <v>1487</v>
      </c>
      <c r="B5669">
        <v>9833</v>
      </c>
      <c r="C5669" s="10">
        <v>983313</v>
      </c>
      <c r="D5669" t="s">
        <v>6669</v>
      </c>
      <c r="E5669" t="s">
        <v>15597</v>
      </c>
      <c r="F5669" t="s">
        <v>15607</v>
      </c>
      <c r="G5669" t="s">
        <v>6672</v>
      </c>
      <c r="H5669" t="s">
        <v>15598</v>
      </c>
      <c r="I5669" t="s">
        <v>15608</v>
      </c>
      <c r="J5669">
        <v>0</v>
      </c>
      <c r="K5669">
        <v>0</v>
      </c>
      <c r="L5669">
        <v>0</v>
      </c>
      <c r="M5669">
        <v>0</v>
      </c>
      <c r="N5669">
        <v>0</v>
      </c>
      <c r="O5669">
        <v>0</v>
      </c>
    </row>
    <row r="5670" spans="1:15">
      <c r="A5670">
        <v>1487</v>
      </c>
      <c r="B5670">
        <v>9833</v>
      </c>
      <c r="C5670" s="10">
        <v>983314</v>
      </c>
      <c r="D5670" t="s">
        <v>6669</v>
      </c>
      <c r="E5670" t="s">
        <v>15597</v>
      </c>
      <c r="F5670" t="s">
        <v>15609</v>
      </c>
      <c r="G5670" t="s">
        <v>6672</v>
      </c>
      <c r="H5670" t="s">
        <v>15598</v>
      </c>
      <c r="I5670" t="s">
        <v>15610</v>
      </c>
      <c r="J5670">
        <v>0</v>
      </c>
      <c r="K5670">
        <v>0</v>
      </c>
      <c r="L5670">
        <v>0</v>
      </c>
      <c r="M5670">
        <v>0</v>
      </c>
      <c r="N5670">
        <v>0</v>
      </c>
      <c r="O5670">
        <v>0</v>
      </c>
    </row>
    <row r="5671" spans="1:15">
      <c r="A5671">
        <v>1487</v>
      </c>
      <c r="B5671">
        <v>9829</v>
      </c>
      <c r="C5671" s="10">
        <v>983136</v>
      </c>
      <c r="D5671" t="s">
        <v>6669</v>
      </c>
      <c r="E5671" t="s">
        <v>15597</v>
      </c>
      <c r="F5671" t="s">
        <v>15611</v>
      </c>
      <c r="G5671" t="s">
        <v>6672</v>
      </c>
      <c r="H5671" t="s">
        <v>15598</v>
      </c>
      <c r="I5671" t="s">
        <v>15612</v>
      </c>
      <c r="J5671">
        <v>0</v>
      </c>
      <c r="K5671">
        <v>0</v>
      </c>
      <c r="L5671">
        <v>0</v>
      </c>
      <c r="M5671">
        <v>0</v>
      </c>
      <c r="N5671">
        <v>0</v>
      </c>
      <c r="O5671">
        <v>0</v>
      </c>
    </row>
    <row r="5672" spans="1:15">
      <c r="A5672">
        <v>1487</v>
      </c>
      <c r="B5672">
        <v>9833</v>
      </c>
      <c r="C5672" s="10">
        <v>983303</v>
      </c>
      <c r="D5672" t="s">
        <v>6669</v>
      </c>
      <c r="E5672" t="s">
        <v>15597</v>
      </c>
      <c r="F5672" t="s">
        <v>15613</v>
      </c>
      <c r="G5672" t="s">
        <v>6672</v>
      </c>
      <c r="H5672" t="s">
        <v>15598</v>
      </c>
      <c r="I5672" t="s">
        <v>15614</v>
      </c>
      <c r="J5672">
        <v>0</v>
      </c>
      <c r="K5672">
        <v>0</v>
      </c>
      <c r="L5672">
        <v>1</v>
      </c>
      <c r="M5672">
        <v>0</v>
      </c>
      <c r="N5672">
        <v>0</v>
      </c>
      <c r="O5672">
        <v>0</v>
      </c>
    </row>
    <row r="5673" spans="1:15">
      <c r="A5673">
        <v>1487</v>
      </c>
      <c r="B5673">
        <v>9833</v>
      </c>
      <c r="C5673" s="10">
        <v>983305</v>
      </c>
      <c r="D5673" t="s">
        <v>6669</v>
      </c>
      <c r="E5673" t="s">
        <v>15597</v>
      </c>
      <c r="F5673" t="s">
        <v>15615</v>
      </c>
      <c r="G5673" t="s">
        <v>6672</v>
      </c>
      <c r="H5673" t="s">
        <v>15598</v>
      </c>
      <c r="I5673" t="s">
        <v>15616</v>
      </c>
      <c r="J5673">
        <v>0</v>
      </c>
      <c r="K5673">
        <v>0</v>
      </c>
      <c r="L5673">
        <v>1</v>
      </c>
      <c r="M5673">
        <v>0</v>
      </c>
      <c r="N5673">
        <v>0</v>
      </c>
      <c r="O5673">
        <v>0</v>
      </c>
    </row>
    <row r="5674" spans="1:15">
      <c r="A5674">
        <v>1487</v>
      </c>
      <c r="B5674">
        <v>9831</v>
      </c>
      <c r="C5674" s="10">
        <v>983142</v>
      </c>
      <c r="D5674" t="s">
        <v>6669</v>
      </c>
      <c r="E5674" t="s">
        <v>15597</v>
      </c>
      <c r="F5674" t="s">
        <v>11637</v>
      </c>
      <c r="G5674" t="s">
        <v>6672</v>
      </c>
      <c r="H5674" t="s">
        <v>15598</v>
      </c>
      <c r="I5674" t="s">
        <v>15617</v>
      </c>
      <c r="J5674">
        <v>0</v>
      </c>
      <c r="K5674">
        <v>0</v>
      </c>
      <c r="L5674">
        <v>0</v>
      </c>
      <c r="M5674">
        <v>0</v>
      </c>
      <c r="N5674">
        <v>0</v>
      </c>
      <c r="O5674">
        <v>0</v>
      </c>
    </row>
    <row r="5675" spans="1:15">
      <c r="A5675">
        <v>1487</v>
      </c>
      <c r="B5675">
        <v>9833</v>
      </c>
      <c r="C5675" s="10">
        <v>983304</v>
      </c>
      <c r="D5675" t="s">
        <v>6669</v>
      </c>
      <c r="E5675" t="s">
        <v>15597</v>
      </c>
      <c r="F5675" t="s">
        <v>15618</v>
      </c>
      <c r="G5675" t="s">
        <v>6672</v>
      </c>
      <c r="H5675" t="s">
        <v>15598</v>
      </c>
      <c r="I5675" t="s">
        <v>15619</v>
      </c>
      <c r="J5675">
        <v>0</v>
      </c>
      <c r="K5675">
        <v>0</v>
      </c>
      <c r="L5675">
        <v>1</v>
      </c>
      <c r="M5675">
        <v>0</v>
      </c>
      <c r="N5675">
        <v>0</v>
      </c>
      <c r="O5675">
        <v>0</v>
      </c>
    </row>
    <row r="5676" spans="1:15">
      <c r="A5676">
        <v>1487</v>
      </c>
      <c r="B5676">
        <v>9831</v>
      </c>
      <c r="C5676" s="10">
        <v>983143</v>
      </c>
      <c r="D5676" t="s">
        <v>6669</v>
      </c>
      <c r="E5676" t="s">
        <v>15597</v>
      </c>
      <c r="F5676" t="s">
        <v>13231</v>
      </c>
      <c r="G5676" t="s">
        <v>6672</v>
      </c>
      <c r="H5676" t="s">
        <v>15598</v>
      </c>
      <c r="I5676" t="s">
        <v>15620</v>
      </c>
      <c r="J5676">
        <v>0</v>
      </c>
      <c r="K5676">
        <v>0</v>
      </c>
      <c r="L5676">
        <v>0</v>
      </c>
      <c r="M5676">
        <v>0</v>
      </c>
      <c r="N5676">
        <v>0</v>
      </c>
      <c r="O5676">
        <v>0</v>
      </c>
    </row>
    <row r="5677" spans="1:15">
      <c r="A5677">
        <v>1487</v>
      </c>
      <c r="B5677">
        <v>9831</v>
      </c>
      <c r="C5677" s="10">
        <v>983131</v>
      </c>
      <c r="D5677" t="s">
        <v>6669</v>
      </c>
      <c r="E5677" t="s">
        <v>15597</v>
      </c>
      <c r="F5677" t="s">
        <v>15621</v>
      </c>
      <c r="G5677" t="s">
        <v>6672</v>
      </c>
      <c r="H5677" t="s">
        <v>15598</v>
      </c>
      <c r="I5677" t="s">
        <v>15622</v>
      </c>
      <c r="J5677">
        <v>0</v>
      </c>
      <c r="K5677">
        <v>0</v>
      </c>
      <c r="L5677">
        <v>0</v>
      </c>
      <c r="M5677">
        <v>0</v>
      </c>
      <c r="N5677">
        <v>0</v>
      </c>
      <c r="O5677">
        <v>0</v>
      </c>
    </row>
    <row r="5678" spans="1:15">
      <c r="A5678">
        <v>1487</v>
      </c>
      <c r="B5678">
        <v>9831</v>
      </c>
      <c r="C5678" s="10">
        <v>983144</v>
      </c>
      <c r="D5678" t="s">
        <v>6669</v>
      </c>
      <c r="E5678" t="s">
        <v>15597</v>
      </c>
      <c r="F5678" t="s">
        <v>15623</v>
      </c>
      <c r="G5678" t="s">
        <v>6672</v>
      </c>
      <c r="H5678" t="s">
        <v>15598</v>
      </c>
      <c r="I5678" t="s">
        <v>15624</v>
      </c>
      <c r="J5678">
        <v>0</v>
      </c>
      <c r="K5678">
        <v>0</v>
      </c>
      <c r="L5678">
        <v>0</v>
      </c>
      <c r="M5678">
        <v>0</v>
      </c>
      <c r="N5678">
        <v>0</v>
      </c>
      <c r="O5678">
        <v>0</v>
      </c>
    </row>
    <row r="5679" spans="1:15">
      <c r="A5679">
        <v>1487</v>
      </c>
      <c r="B5679">
        <v>9833</v>
      </c>
      <c r="C5679" s="10">
        <v>983315</v>
      </c>
      <c r="D5679" t="s">
        <v>6669</v>
      </c>
      <c r="E5679" t="s">
        <v>15597</v>
      </c>
      <c r="F5679" t="s">
        <v>15625</v>
      </c>
      <c r="G5679" t="s">
        <v>6672</v>
      </c>
      <c r="H5679" t="s">
        <v>15598</v>
      </c>
      <c r="I5679" t="s">
        <v>15626</v>
      </c>
      <c r="J5679">
        <v>0</v>
      </c>
      <c r="K5679">
        <v>0</v>
      </c>
      <c r="L5679">
        <v>0</v>
      </c>
      <c r="M5679">
        <v>0</v>
      </c>
      <c r="N5679">
        <v>0</v>
      </c>
      <c r="O5679">
        <v>0</v>
      </c>
    </row>
    <row r="5680" spans="1:15">
      <c r="A5680">
        <v>1487</v>
      </c>
      <c r="B5680">
        <v>9831</v>
      </c>
      <c r="C5680" s="10">
        <v>983141</v>
      </c>
      <c r="D5680" t="s">
        <v>6669</v>
      </c>
      <c r="E5680" t="s">
        <v>15597</v>
      </c>
      <c r="F5680" t="s">
        <v>15627</v>
      </c>
      <c r="G5680" t="s">
        <v>6672</v>
      </c>
      <c r="H5680" t="s">
        <v>15598</v>
      </c>
      <c r="I5680" t="s">
        <v>15628</v>
      </c>
      <c r="J5680">
        <v>0</v>
      </c>
      <c r="K5680">
        <v>0</v>
      </c>
      <c r="L5680">
        <v>0</v>
      </c>
      <c r="M5680">
        <v>0</v>
      </c>
      <c r="N5680">
        <v>0</v>
      </c>
      <c r="O5680">
        <v>0</v>
      </c>
    </row>
    <row r="5681" spans="1:15">
      <c r="A5681">
        <v>1487</v>
      </c>
      <c r="B5681">
        <v>9831</v>
      </c>
      <c r="C5681" s="10">
        <v>983135</v>
      </c>
      <c r="D5681" t="s">
        <v>6669</v>
      </c>
      <c r="E5681" t="s">
        <v>15597</v>
      </c>
      <c r="F5681" t="s">
        <v>15629</v>
      </c>
      <c r="G5681" t="s">
        <v>6672</v>
      </c>
      <c r="H5681" t="s">
        <v>15598</v>
      </c>
      <c r="I5681" t="s">
        <v>15630</v>
      </c>
      <c r="J5681">
        <v>0</v>
      </c>
      <c r="K5681">
        <v>0</v>
      </c>
      <c r="L5681">
        <v>0</v>
      </c>
      <c r="M5681">
        <v>0</v>
      </c>
      <c r="N5681">
        <v>0</v>
      </c>
      <c r="O5681">
        <v>0</v>
      </c>
    </row>
    <row r="5682" spans="1:15">
      <c r="A5682">
        <v>1487</v>
      </c>
      <c r="B5682">
        <v>9831</v>
      </c>
      <c r="C5682" s="10">
        <v>983132</v>
      </c>
      <c r="D5682" t="s">
        <v>6669</v>
      </c>
      <c r="E5682" t="s">
        <v>15597</v>
      </c>
      <c r="F5682" t="s">
        <v>15631</v>
      </c>
      <c r="G5682" t="s">
        <v>6672</v>
      </c>
      <c r="H5682" t="s">
        <v>15598</v>
      </c>
      <c r="I5682" t="s">
        <v>15632</v>
      </c>
      <c r="J5682">
        <v>0</v>
      </c>
      <c r="K5682">
        <v>0</v>
      </c>
      <c r="L5682">
        <v>0</v>
      </c>
      <c r="M5682">
        <v>0</v>
      </c>
      <c r="N5682">
        <v>0</v>
      </c>
      <c r="O5682">
        <v>0</v>
      </c>
    </row>
    <row r="5683" spans="1:15">
      <c r="A5683">
        <v>1487</v>
      </c>
      <c r="B5683">
        <v>9833</v>
      </c>
      <c r="C5683" s="10">
        <v>983316</v>
      </c>
      <c r="D5683" t="s">
        <v>6669</v>
      </c>
      <c r="E5683" t="s">
        <v>15597</v>
      </c>
      <c r="F5683" t="s">
        <v>15633</v>
      </c>
      <c r="G5683" t="s">
        <v>6672</v>
      </c>
      <c r="H5683" t="s">
        <v>15598</v>
      </c>
      <c r="I5683" t="s">
        <v>15634</v>
      </c>
      <c r="J5683">
        <v>0</v>
      </c>
      <c r="K5683">
        <v>0</v>
      </c>
      <c r="L5683">
        <v>0</v>
      </c>
      <c r="M5683">
        <v>0</v>
      </c>
      <c r="N5683">
        <v>0</v>
      </c>
      <c r="O5683">
        <v>0</v>
      </c>
    </row>
    <row r="5684" spans="1:15">
      <c r="A5684">
        <v>1487</v>
      </c>
      <c r="B5684">
        <v>9831</v>
      </c>
      <c r="C5684" s="10">
        <v>983134</v>
      </c>
      <c r="D5684" t="s">
        <v>6669</v>
      </c>
      <c r="E5684" t="s">
        <v>15597</v>
      </c>
      <c r="F5684" t="s">
        <v>11010</v>
      </c>
      <c r="G5684" t="s">
        <v>6672</v>
      </c>
      <c r="H5684" t="s">
        <v>15598</v>
      </c>
      <c r="I5684" t="s">
        <v>13563</v>
      </c>
      <c r="J5684">
        <v>0</v>
      </c>
      <c r="K5684">
        <v>0</v>
      </c>
      <c r="L5684">
        <v>0</v>
      </c>
      <c r="M5684">
        <v>0</v>
      </c>
      <c r="N5684">
        <v>0</v>
      </c>
      <c r="O5684">
        <v>0</v>
      </c>
    </row>
    <row r="5685" spans="1:15">
      <c r="A5685">
        <v>1487</v>
      </c>
      <c r="B5685">
        <v>9833</v>
      </c>
      <c r="C5685" s="10">
        <v>983302</v>
      </c>
      <c r="D5685" t="s">
        <v>6669</v>
      </c>
      <c r="E5685" t="s">
        <v>15597</v>
      </c>
      <c r="F5685" t="s">
        <v>15635</v>
      </c>
      <c r="G5685" t="s">
        <v>6672</v>
      </c>
      <c r="H5685" t="s">
        <v>15598</v>
      </c>
      <c r="I5685" t="s">
        <v>15636</v>
      </c>
      <c r="J5685">
        <v>0</v>
      </c>
      <c r="K5685">
        <v>0</v>
      </c>
      <c r="L5685">
        <v>1</v>
      </c>
      <c r="M5685">
        <v>0</v>
      </c>
      <c r="N5685">
        <v>0</v>
      </c>
      <c r="O5685">
        <v>0</v>
      </c>
    </row>
    <row r="5686" spans="1:15">
      <c r="A5686">
        <v>1487</v>
      </c>
      <c r="B5686">
        <v>9833</v>
      </c>
      <c r="C5686" s="10">
        <v>983301</v>
      </c>
      <c r="D5686" t="s">
        <v>6669</v>
      </c>
      <c r="E5686" t="s">
        <v>15597</v>
      </c>
      <c r="F5686" t="s">
        <v>15637</v>
      </c>
      <c r="G5686" t="s">
        <v>6672</v>
      </c>
      <c r="H5686" t="s">
        <v>15598</v>
      </c>
      <c r="I5686" t="s">
        <v>15638</v>
      </c>
      <c r="J5686">
        <v>0</v>
      </c>
      <c r="K5686">
        <v>0</v>
      </c>
      <c r="L5686">
        <v>1</v>
      </c>
      <c r="M5686">
        <v>0</v>
      </c>
      <c r="N5686">
        <v>0</v>
      </c>
      <c r="O5686">
        <v>0</v>
      </c>
    </row>
    <row r="5687" spans="1:15">
      <c r="A5687">
        <v>1511</v>
      </c>
      <c r="B5687">
        <v>9862</v>
      </c>
      <c r="C5687" s="10">
        <v>986200</v>
      </c>
      <c r="D5687" t="s">
        <v>6669</v>
      </c>
      <c r="E5687" t="s">
        <v>15639</v>
      </c>
      <c r="F5687" t="s">
        <v>6671</v>
      </c>
      <c r="G5687" t="s">
        <v>6672</v>
      </c>
      <c r="H5687" t="s">
        <v>15640</v>
      </c>
      <c r="I5687" t="s">
        <v>6674</v>
      </c>
      <c r="J5687">
        <v>0</v>
      </c>
      <c r="K5687">
        <v>0</v>
      </c>
      <c r="L5687">
        <v>0</v>
      </c>
      <c r="M5687">
        <v>0</v>
      </c>
      <c r="N5687">
        <v>0</v>
      </c>
      <c r="O5687">
        <v>0</v>
      </c>
    </row>
    <row r="5688" spans="1:15">
      <c r="A5688">
        <v>1511</v>
      </c>
      <c r="B5688">
        <v>9861</v>
      </c>
      <c r="C5688" s="10">
        <v>986101</v>
      </c>
      <c r="D5688" t="s">
        <v>6669</v>
      </c>
      <c r="E5688" t="s">
        <v>15639</v>
      </c>
      <c r="F5688" t="s">
        <v>15641</v>
      </c>
      <c r="G5688" t="s">
        <v>6672</v>
      </c>
      <c r="H5688" t="s">
        <v>15640</v>
      </c>
      <c r="I5688" t="s">
        <v>15642</v>
      </c>
      <c r="J5688">
        <v>0</v>
      </c>
      <c r="K5688">
        <v>0</v>
      </c>
      <c r="L5688">
        <v>0</v>
      </c>
      <c r="M5688">
        <v>0</v>
      </c>
      <c r="N5688">
        <v>0</v>
      </c>
      <c r="O5688">
        <v>0</v>
      </c>
    </row>
    <row r="5689" spans="1:15">
      <c r="A5689">
        <v>1511</v>
      </c>
      <c r="B5689">
        <v>9861</v>
      </c>
      <c r="C5689" s="10">
        <v>986102</v>
      </c>
      <c r="D5689" t="s">
        <v>6669</v>
      </c>
      <c r="E5689" t="s">
        <v>15639</v>
      </c>
      <c r="F5689" t="s">
        <v>15643</v>
      </c>
      <c r="G5689" t="s">
        <v>6672</v>
      </c>
      <c r="H5689" t="s">
        <v>15640</v>
      </c>
      <c r="I5689" t="s">
        <v>15644</v>
      </c>
      <c r="J5689">
        <v>0</v>
      </c>
      <c r="K5689">
        <v>0</v>
      </c>
      <c r="L5689">
        <v>0</v>
      </c>
      <c r="M5689">
        <v>0</v>
      </c>
      <c r="N5689">
        <v>0</v>
      </c>
      <c r="O5689">
        <v>0</v>
      </c>
    </row>
    <row r="5690" spans="1:15">
      <c r="A5690">
        <v>1511</v>
      </c>
      <c r="B5690">
        <v>9862</v>
      </c>
      <c r="C5690" s="10">
        <v>986225</v>
      </c>
      <c r="D5690" t="s">
        <v>6669</v>
      </c>
      <c r="E5690" t="s">
        <v>15639</v>
      </c>
      <c r="F5690" t="s">
        <v>9601</v>
      </c>
      <c r="G5690" t="s">
        <v>6672</v>
      </c>
      <c r="H5690" t="s">
        <v>15640</v>
      </c>
      <c r="I5690" t="s">
        <v>9602</v>
      </c>
      <c r="J5690">
        <v>0</v>
      </c>
      <c r="K5690">
        <v>0</v>
      </c>
      <c r="L5690">
        <v>0</v>
      </c>
      <c r="M5690">
        <v>0</v>
      </c>
      <c r="N5690">
        <v>0</v>
      </c>
      <c r="O5690">
        <v>0</v>
      </c>
    </row>
    <row r="5691" spans="1:15">
      <c r="A5691">
        <v>1511</v>
      </c>
      <c r="B5691">
        <v>9862</v>
      </c>
      <c r="C5691" s="10">
        <v>986234</v>
      </c>
      <c r="D5691" t="s">
        <v>6669</v>
      </c>
      <c r="E5691" t="s">
        <v>15639</v>
      </c>
      <c r="F5691" t="s">
        <v>15645</v>
      </c>
      <c r="G5691" t="s">
        <v>6672</v>
      </c>
      <c r="H5691" t="s">
        <v>15640</v>
      </c>
      <c r="I5691" t="s">
        <v>15646</v>
      </c>
      <c r="J5691">
        <v>0</v>
      </c>
      <c r="K5691">
        <v>0</v>
      </c>
      <c r="L5691">
        <v>0</v>
      </c>
      <c r="M5691">
        <v>0</v>
      </c>
      <c r="N5691">
        <v>0</v>
      </c>
      <c r="O5691">
        <v>0</v>
      </c>
    </row>
    <row r="5692" spans="1:15">
      <c r="A5692">
        <v>1511</v>
      </c>
      <c r="B5692">
        <v>9862</v>
      </c>
      <c r="C5692" s="10">
        <v>986232</v>
      </c>
      <c r="D5692" t="s">
        <v>6669</v>
      </c>
      <c r="E5692" t="s">
        <v>15639</v>
      </c>
      <c r="F5692" t="s">
        <v>15647</v>
      </c>
      <c r="G5692" t="s">
        <v>6672</v>
      </c>
      <c r="H5692" t="s">
        <v>15640</v>
      </c>
      <c r="I5692" t="s">
        <v>15648</v>
      </c>
      <c r="J5692">
        <v>0</v>
      </c>
      <c r="K5692">
        <v>0</v>
      </c>
      <c r="L5692">
        <v>0</v>
      </c>
      <c r="M5692">
        <v>0</v>
      </c>
      <c r="N5692">
        <v>0</v>
      </c>
      <c r="O5692">
        <v>0</v>
      </c>
    </row>
    <row r="5693" spans="1:15">
      <c r="A5693">
        <v>1511</v>
      </c>
      <c r="B5693">
        <v>9862</v>
      </c>
      <c r="C5693" s="10">
        <v>986231</v>
      </c>
      <c r="D5693" t="s">
        <v>6669</v>
      </c>
      <c r="E5693" t="s">
        <v>15639</v>
      </c>
      <c r="F5693" t="s">
        <v>15649</v>
      </c>
      <c r="G5693" t="s">
        <v>6672</v>
      </c>
      <c r="H5693" t="s">
        <v>15640</v>
      </c>
      <c r="I5693" t="s">
        <v>15650</v>
      </c>
      <c r="J5693">
        <v>0</v>
      </c>
      <c r="K5693">
        <v>0</v>
      </c>
      <c r="L5693">
        <v>0</v>
      </c>
      <c r="M5693">
        <v>0</v>
      </c>
      <c r="N5693">
        <v>0</v>
      </c>
      <c r="O5693">
        <v>0</v>
      </c>
    </row>
    <row r="5694" spans="1:15">
      <c r="A5694">
        <v>1511</v>
      </c>
      <c r="B5694">
        <v>9862</v>
      </c>
      <c r="C5694" s="10">
        <v>986233</v>
      </c>
      <c r="D5694" t="s">
        <v>6669</v>
      </c>
      <c r="E5694" t="s">
        <v>15639</v>
      </c>
      <c r="F5694" t="s">
        <v>15651</v>
      </c>
      <c r="G5694" t="s">
        <v>6672</v>
      </c>
      <c r="H5694" t="s">
        <v>15640</v>
      </c>
      <c r="I5694" t="s">
        <v>15652</v>
      </c>
      <c r="J5694">
        <v>0</v>
      </c>
      <c r="K5694">
        <v>0</v>
      </c>
      <c r="L5694">
        <v>0</v>
      </c>
      <c r="M5694">
        <v>0</v>
      </c>
      <c r="N5694">
        <v>0</v>
      </c>
      <c r="O5694">
        <v>0</v>
      </c>
    </row>
    <row r="5695" spans="1:15">
      <c r="A5695">
        <v>1511</v>
      </c>
      <c r="B5695">
        <v>9861</v>
      </c>
      <c r="C5695" s="10">
        <v>986106</v>
      </c>
      <c r="D5695" t="s">
        <v>6669</v>
      </c>
      <c r="E5695" t="s">
        <v>15639</v>
      </c>
      <c r="F5695" t="s">
        <v>15653</v>
      </c>
      <c r="G5695" t="s">
        <v>6672</v>
      </c>
      <c r="H5695" t="s">
        <v>15640</v>
      </c>
      <c r="I5695" t="s">
        <v>15654</v>
      </c>
      <c r="J5695">
        <v>0</v>
      </c>
      <c r="K5695">
        <v>0</v>
      </c>
      <c r="L5695">
        <v>0</v>
      </c>
      <c r="M5695">
        <v>0</v>
      </c>
      <c r="N5695">
        <v>0</v>
      </c>
      <c r="O5695">
        <v>0</v>
      </c>
    </row>
    <row r="5696" spans="1:15">
      <c r="A5696">
        <v>1511</v>
      </c>
      <c r="B5696">
        <v>9861</v>
      </c>
      <c r="C5696" s="10">
        <v>986103</v>
      </c>
      <c r="D5696" t="s">
        <v>6669</v>
      </c>
      <c r="E5696" t="s">
        <v>15639</v>
      </c>
      <c r="F5696" t="s">
        <v>15655</v>
      </c>
      <c r="G5696" t="s">
        <v>6672</v>
      </c>
      <c r="H5696" t="s">
        <v>15640</v>
      </c>
      <c r="I5696" t="s">
        <v>15656</v>
      </c>
      <c r="J5696">
        <v>0</v>
      </c>
      <c r="K5696">
        <v>0</v>
      </c>
      <c r="L5696">
        <v>0</v>
      </c>
      <c r="M5696">
        <v>0</v>
      </c>
      <c r="N5696">
        <v>0</v>
      </c>
      <c r="O5696">
        <v>0</v>
      </c>
    </row>
    <row r="5697" spans="1:15">
      <c r="A5697">
        <v>1511</v>
      </c>
      <c r="B5697">
        <v>9862</v>
      </c>
      <c r="C5697" s="10">
        <v>986228</v>
      </c>
      <c r="D5697" t="s">
        <v>6669</v>
      </c>
      <c r="E5697" t="s">
        <v>15639</v>
      </c>
      <c r="F5697" t="s">
        <v>15657</v>
      </c>
      <c r="G5697" t="s">
        <v>6672</v>
      </c>
      <c r="H5697" t="s">
        <v>15640</v>
      </c>
      <c r="I5697" t="s">
        <v>15658</v>
      </c>
      <c r="J5697">
        <v>0</v>
      </c>
      <c r="K5697">
        <v>0</v>
      </c>
      <c r="L5697">
        <v>0</v>
      </c>
      <c r="M5697">
        <v>0</v>
      </c>
      <c r="N5697">
        <v>0</v>
      </c>
      <c r="O5697">
        <v>0</v>
      </c>
    </row>
    <row r="5698" spans="1:15">
      <c r="A5698">
        <v>1511</v>
      </c>
      <c r="B5698">
        <v>9861</v>
      </c>
      <c r="C5698" s="10">
        <v>986104</v>
      </c>
      <c r="D5698" t="s">
        <v>6669</v>
      </c>
      <c r="E5698" t="s">
        <v>15639</v>
      </c>
      <c r="F5698" t="s">
        <v>15659</v>
      </c>
      <c r="G5698" t="s">
        <v>6672</v>
      </c>
      <c r="H5698" t="s">
        <v>15640</v>
      </c>
      <c r="I5698" t="s">
        <v>15660</v>
      </c>
      <c r="J5698">
        <v>0</v>
      </c>
      <c r="K5698">
        <v>0</v>
      </c>
      <c r="L5698">
        <v>0</v>
      </c>
      <c r="M5698">
        <v>0</v>
      </c>
      <c r="N5698">
        <v>0</v>
      </c>
      <c r="O5698">
        <v>0</v>
      </c>
    </row>
    <row r="5699" spans="1:15">
      <c r="A5699">
        <v>1511</v>
      </c>
      <c r="B5699">
        <v>9863</v>
      </c>
      <c r="C5699" s="10">
        <v>986341</v>
      </c>
      <c r="D5699" t="s">
        <v>6669</v>
      </c>
      <c r="E5699" t="s">
        <v>15639</v>
      </c>
      <c r="F5699" t="s">
        <v>14060</v>
      </c>
      <c r="G5699" t="s">
        <v>6672</v>
      </c>
      <c r="H5699" t="s">
        <v>15640</v>
      </c>
      <c r="I5699" t="s">
        <v>14061</v>
      </c>
      <c r="J5699">
        <v>0</v>
      </c>
      <c r="K5699">
        <v>0</v>
      </c>
      <c r="L5699">
        <v>0</v>
      </c>
      <c r="M5699">
        <v>0</v>
      </c>
      <c r="N5699">
        <v>0</v>
      </c>
      <c r="O5699">
        <v>0</v>
      </c>
    </row>
    <row r="5700" spans="1:15">
      <c r="A5700">
        <v>1511</v>
      </c>
      <c r="B5700">
        <v>9862</v>
      </c>
      <c r="C5700" s="10">
        <v>986226</v>
      </c>
      <c r="D5700" t="s">
        <v>6669</v>
      </c>
      <c r="E5700" t="s">
        <v>15639</v>
      </c>
      <c r="F5700" t="s">
        <v>10800</v>
      </c>
      <c r="G5700" t="s">
        <v>6672</v>
      </c>
      <c r="H5700" t="s">
        <v>15640</v>
      </c>
      <c r="I5700" t="s">
        <v>11515</v>
      </c>
      <c r="J5700">
        <v>0</v>
      </c>
      <c r="K5700">
        <v>0</v>
      </c>
      <c r="L5700">
        <v>0</v>
      </c>
      <c r="M5700">
        <v>0</v>
      </c>
      <c r="N5700">
        <v>0</v>
      </c>
      <c r="O5700">
        <v>0</v>
      </c>
    </row>
    <row r="5701" spans="1:15">
      <c r="A5701">
        <v>1511</v>
      </c>
      <c r="B5701">
        <v>9862</v>
      </c>
      <c r="C5701" s="10">
        <v>986222</v>
      </c>
      <c r="D5701" t="s">
        <v>6669</v>
      </c>
      <c r="E5701" t="s">
        <v>15639</v>
      </c>
      <c r="F5701" t="s">
        <v>15661</v>
      </c>
      <c r="G5701" t="s">
        <v>6672</v>
      </c>
      <c r="H5701" t="s">
        <v>15640</v>
      </c>
      <c r="I5701" t="s">
        <v>15662</v>
      </c>
      <c r="J5701">
        <v>0</v>
      </c>
      <c r="K5701">
        <v>0</v>
      </c>
      <c r="L5701">
        <v>0</v>
      </c>
      <c r="M5701">
        <v>0</v>
      </c>
      <c r="N5701">
        <v>0</v>
      </c>
      <c r="O5701">
        <v>0</v>
      </c>
    </row>
    <row r="5702" spans="1:15">
      <c r="A5702">
        <v>1511</v>
      </c>
      <c r="B5702">
        <v>9861</v>
      </c>
      <c r="C5702" s="10">
        <v>986105</v>
      </c>
      <c r="D5702" t="s">
        <v>6669</v>
      </c>
      <c r="E5702" t="s">
        <v>15639</v>
      </c>
      <c r="F5702" t="s">
        <v>15663</v>
      </c>
      <c r="G5702" t="s">
        <v>6672</v>
      </c>
      <c r="H5702" t="s">
        <v>15640</v>
      </c>
      <c r="I5702" t="s">
        <v>15664</v>
      </c>
      <c r="J5702">
        <v>0</v>
      </c>
      <c r="K5702">
        <v>0</v>
      </c>
      <c r="L5702">
        <v>0</v>
      </c>
      <c r="M5702">
        <v>0</v>
      </c>
      <c r="N5702">
        <v>0</v>
      </c>
      <c r="O5702">
        <v>0</v>
      </c>
    </row>
    <row r="5703" spans="1:15">
      <c r="A5703">
        <v>1512</v>
      </c>
      <c r="B5703">
        <v>9857</v>
      </c>
      <c r="C5703" s="10">
        <v>985700</v>
      </c>
      <c r="D5703" t="s">
        <v>6669</v>
      </c>
      <c r="E5703" t="s">
        <v>15665</v>
      </c>
      <c r="F5703" t="s">
        <v>6671</v>
      </c>
      <c r="G5703" t="s">
        <v>6672</v>
      </c>
      <c r="H5703" t="s">
        <v>15666</v>
      </c>
      <c r="I5703" t="s">
        <v>6674</v>
      </c>
      <c r="J5703">
        <v>0</v>
      </c>
      <c r="K5703">
        <v>0</v>
      </c>
      <c r="L5703">
        <v>0</v>
      </c>
      <c r="M5703">
        <v>0</v>
      </c>
      <c r="N5703">
        <v>0</v>
      </c>
      <c r="O5703">
        <v>0</v>
      </c>
    </row>
    <row r="5704" spans="1:15">
      <c r="A5704">
        <v>1512</v>
      </c>
      <c r="B5704">
        <v>9857</v>
      </c>
      <c r="C5704" s="10">
        <v>985741</v>
      </c>
      <c r="D5704" t="s">
        <v>6669</v>
      </c>
      <c r="E5704" t="s">
        <v>15665</v>
      </c>
      <c r="F5704" t="s">
        <v>6675</v>
      </c>
      <c r="G5704" t="s">
        <v>6672</v>
      </c>
      <c r="H5704" t="s">
        <v>15666</v>
      </c>
      <c r="I5704" t="s">
        <v>6676</v>
      </c>
      <c r="J5704">
        <v>0</v>
      </c>
      <c r="K5704">
        <v>0</v>
      </c>
      <c r="L5704">
        <v>0</v>
      </c>
      <c r="M5704">
        <v>0</v>
      </c>
      <c r="N5704">
        <v>0</v>
      </c>
      <c r="O5704">
        <v>0</v>
      </c>
    </row>
    <row r="5705" spans="1:15">
      <c r="A5705">
        <v>1512</v>
      </c>
      <c r="B5705">
        <v>9857</v>
      </c>
      <c r="C5705" s="10">
        <v>985744</v>
      </c>
      <c r="D5705" t="s">
        <v>6669</v>
      </c>
      <c r="E5705" t="s">
        <v>15665</v>
      </c>
      <c r="F5705" t="s">
        <v>15667</v>
      </c>
      <c r="G5705" t="s">
        <v>6672</v>
      </c>
      <c r="H5705" t="s">
        <v>15666</v>
      </c>
      <c r="I5705" t="s">
        <v>15668</v>
      </c>
      <c r="J5705">
        <v>0</v>
      </c>
      <c r="K5705">
        <v>0</v>
      </c>
      <c r="L5705">
        <v>0</v>
      </c>
      <c r="M5705">
        <v>0</v>
      </c>
      <c r="N5705">
        <v>0</v>
      </c>
      <c r="O5705">
        <v>0</v>
      </c>
    </row>
    <row r="5706" spans="1:15">
      <c r="A5706">
        <v>1512</v>
      </c>
      <c r="B5706">
        <v>9857</v>
      </c>
      <c r="C5706" s="10">
        <v>985754</v>
      </c>
      <c r="D5706" t="s">
        <v>6669</v>
      </c>
      <c r="E5706" t="s">
        <v>15665</v>
      </c>
      <c r="F5706" t="s">
        <v>15669</v>
      </c>
      <c r="G5706" t="s">
        <v>6672</v>
      </c>
      <c r="H5706" t="s">
        <v>15666</v>
      </c>
      <c r="I5706" t="s">
        <v>15670</v>
      </c>
      <c r="J5706">
        <v>0</v>
      </c>
      <c r="K5706">
        <v>0</v>
      </c>
      <c r="L5706">
        <v>0</v>
      </c>
      <c r="M5706">
        <v>0</v>
      </c>
      <c r="N5706">
        <v>0</v>
      </c>
      <c r="O5706">
        <v>0</v>
      </c>
    </row>
    <row r="5707" spans="1:15">
      <c r="A5707">
        <v>1512</v>
      </c>
      <c r="B5707">
        <v>9857</v>
      </c>
      <c r="C5707" s="10">
        <v>985701</v>
      </c>
      <c r="D5707" t="s">
        <v>6669</v>
      </c>
      <c r="E5707" t="s">
        <v>15665</v>
      </c>
      <c r="F5707" t="s">
        <v>15671</v>
      </c>
      <c r="G5707" t="s">
        <v>6672</v>
      </c>
      <c r="H5707" t="s">
        <v>15666</v>
      </c>
      <c r="I5707" t="s">
        <v>15672</v>
      </c>
      <c r="J5707">
        <v>0</v>
      </c>
      <c r="K5707">
        <v>0</v>
      </c>
      <c r="L5707">
        <v>0</v>
      </c>
      <c r="M5707">
        <v>1</v>
      </c>
      <c r="N5707">
        <v>0</v>
      </c>
      <c r="O5707">
        <v>0</v>
      </c>
    </row>
    <row r="5708" spans="1:15">
      <c r="A5708">
        <v>1512</v>
      </c>
      <c r="B5708">
        <v>9857</v>
      </c>
      <c r="C5708" s="10">
        <v>985725</v>
      </c>
      <c r="D5708" t="s">
        <v>6669</v>
      </c>
      <c r="E5708" t="s">
        <v>15665</v>
      </c>
      <c r="F5708" t="s">
        <v>15673</v>
      </c>
      <c r="G5708" t="s">
        <v>6672</v>
      </c>
      <c r="H5708" t="s">
        <v>15666</v>
      </c>
      <c r="I5708" t="s">
        <v>15674</v>
      </c>
      <c r="J5708">
        <v>0</v>
      </c>
      <c r="K5708">
        <v>0</v>
      </c>
      <c r="L5708">
        <v>0</v>
      </c>
      <c r="M5708">
        <v>0</v>
      </c>
      <c r="N5708">
        <v>0</v>
      </c>
      <c r="O5708">
        <v>0</v>
      </c>
    </row>
    <row r="5709" spans="1:15">
      <c r="A5709">
        <v>1512</v>
      </c>
      <c r="B5709">
        <v>9857</v>
      </c>
      <c r="C5709" s="10">
        <v>985743</v>
      </c>
      <c r="D5709" t="s">
        <v>6669</v>
      </c>
      <c r="E5709" t="s">
        <v>15665</v>
      </c>
      <c r="F5709" t="s">
        <v>10361</v>
      </c>
      <c r="G5709" t="s">
        <v>6672</v>
      </c>
      <c r="H5709" t="s">
        <v>15666</v>
      </c>
      <c r="I5709" t="s">
        <v>10362</v>
      </c>
      <c r="J5709">
        <v>0</v>
      </c>
      <c r="K5709">
        <v>0</v>
      </c>
      <c r="L5709">
        <v>0</v>
      </c>
      <c r="M5709">
        <v>0</v>
      </c>
      <c r="N5709">
        <v>0</v>
      </c>
      <c r="O5709">
        <v>0</v>
      </c>
    </row>
    <row r="5710" spans="1:15">
      <c r="A5710">
        <v>1512</v>
      </c>
      <c r="B5710">
        <v>9857</v>
      </c>
      <c r="C5710" s="10">
        <v>985751</v>
      </c>
      <c r="D5710" t="s">
        <v>6669</v>
      </c>
      <c r="E5710" t="s">
        <v>15665</v>
      </c>
      <c r="F5710" t="s">
        <v>15675</v>
      </c>
      <c r="G5710" t="s">
        <v>6672</v>
      </c>
      <c r="H5710" t="s">
        <v>15666</v>
      </c>
      <c r="I5710" t="s">
        <v>15676</v>
      </c>
      <c r="J5710">
        <v>0</v>
      </c>
      <c r="K5710">
        <v>0</v>
      </c>
      <c r="L5710">
        <v>0</v>
      </c>
      <c r="M5710">
        <v>0</v>
      </c>
      <c r="N5710">
        <v>0</v>
      </c>
      <c r="O5710">
        <v>0</v>
      </c>
    </row>
    <row r="5711" spans="1:15">
      <c r="A5711">
        <v>1512</v>
      </c>
      <c r="B5711">
        <v>9857</v>
      </c>
      <c r="C5711" s="10">
        <v>985711</v>
      </c>
      <c r="D5711" t="s">
        <v>6669</v>
      </c>
      <c r="E5711" t="s">
        <v>15665</v>
      </c>
      <c r="F5711" t="s">
        <v>14712</v>
      </c>
      <c r="G5711" t="s">
        <v>6672</v>
      </c>
      <c r="H5711" t="s">
        <v>15666</v>
      </c>
      <c r="I5711" t="s">
        <v>15677</v>
      </c>
      <c r="J5711">
        <v>0</v>
      </c>
      <c r="K5711">
        <v>0</v>
      </c>
      <c r="L5711">
        <v>0</v>
      </c>
      <c r="M5711">
        <v>0</v>
      </c>
      <c r="N5711">
        <v>0</v>
      </c>
      <c r="O5711">
        <v>0</v>
      </c>
    </row>
    <row r="5712" spans="1:15">
      <c r="A5712">
        <v>1512</v>
      </c>
      <c r="B5712">
        <v>9857</v>
      </c>
      <c r="C5712" s="10">
        <v>985712</v>
      </c>
      <c r="D5712" t="s">
        <v>6669</v>
      </c>
      <c r="E5712" t="s">
        <v>15665</v>
      </c>
      <c r="F5712" t="s">
        <v>15533</v>
      </c>
      <c r="G5712" t="s">
        <v>6672</v>
      </c>
      <c r="H5712" t="s">
        <v>15666</v>
      </c>
      <c r="I5712" t="s">
        <v>15678</v>
      </c>
      <c r="J5712">
        <v>0</v>
      </c>
      <c r="K5712">
        <v>0</v>
      </c>
      <c r="L5712">
        <v>0</v>
      </c>
      <c r="M5712">
        <v>0</v>
      </c>
      <c r="N5712">
        <v>0</v>
      </c>
      <c r="O5712">
        <v>0</v>
      </c>
    </row>
    <row r="5713" spans="1:15">
      <c r="A5713">
        <v>1512</v>
      </c>
      <c r="B5713">
        <v>9857</v>
      </c>
      <c r="C5713" s="10">
        <v>985713</v>
      </c>
      <c r="D5713" t="s">
        <v>6669</v>
      </c>
      <c r="E5713" t="s">
        <v>15665</v>
      </c>
      <c r="F5713" t="s">
        <v>15535</v>
      </c>
      <c r="G5713" t="s">
        <v>6672</v>
      </c>
      <c r="H5713" t="s">
        <v>15666</v>
      </c>
      <c r="I5713" t="s">
        <v>15679</v>
      </c>
      <c r="J5713">
        <v>0</v>
      </c>
      <c r="K5713">
        <v>0</v>
      </c>
      <c r="L5713">
        <v>0</v>
      </c>
      <c r="M5713">
        <v>0</v>
      </c>
      <c r="N5713">
        <v>0</v>
      </c>
      <c r="O5713">
        <v>0</v>
      </c>
    </row>
    <row r="5714" spans="1:15">
      <c r="A5714">
        <v>1512</v>
      </c>
      <c r="B5714">
        <v>9857</v>
      </c>
      <c r="C5714" s="10">
        <v>985714</v>
      </c>
      <c r="D5714" t="s">
        <v>6669</v>
      </c>
      <c r="E5714" t="s">
        <v>15665</v>
      </c>
      <c r="F5714" t="s">
        <v>15537</v>
      </c>
      <c r="G5714" t="s">
        <v>6672</v>
      </c>
      <c r="H5714" t="s">
        <v>15666</v>
      </c>
      <c r="I5714" t="s">
        <v>15680</v>
      </c>
      <c r="J5714">
        <v>0</v>
      </c>
      <c r="K5714">
        <v>0</v>
      </c>
      <c r="L5714">
        <v>0</v>
      </c>
      <c r="M5714">
        <v>0</v>
      </c>
      <c r="N5714">
        <v>0</v>
      </c>
      <c r="O5714">
        <v>0</v>
      </c>
    </row>
    <row r="5715" spans="1:15">
      <c r="A5715">
        <v>1512</v>
      </c>
      <c r="B5715">
        <v>9857</v>
      </c>
      <c r="C5715" s="10">
        <v>985765</v>
      </c>
      <c r="D5715" t="s">
        <v>6669</v>
      </c>
      <c r="E5715" t="s">
        <v>15665</v>
      </c>
      <c r="F5715" t="s">
        <v>11728</v>
      </c>
      <c r="G5715" t="s">
        <v>6672</v>
      </c>
      <c r="H5715" t="s">
        <v>15666</v>
      </c>
      <c r="I5715" t="s">
        <v>11729</v>
      </c>
      <c r="J5715">
        <v>0</v>
      </c>
      <c r="K5715">
        <v>0</v>
      </c>
      <c r="L5715">
        <v>0</v>
      </c>
      <c r="M5715">
        <v>0</v>
      </c>
      <c r="N5715">
        <v>0</v>
      </c>
      <c r="O5715">
        <v>0</v>
      </c>
    </row>
    <row r="5716" spans="1:15">
      <c r="A5716">
        <v>1512</v>
      </c>
      <c r="B5716">
        <v>9857</v>
      </c>
      <c r="C5716" s="10">
        <v>985739</v>
      </c>
      <c r="D5716" t="s">
        <v>6669</v>
      </c>
      <c r="E5716" t="s">
        <v>15665</v>
      </c>
      <c r="F5716" t="s">
        <v>15681</v>
      </c>
      <c r="G5716" t="s">
        <v>6672</v>
      </c>
      <c r="H5716" t="s">
        <v>15666</v>
      </c>
      <c r="I5716" t="s">
        <v>15682</v>
      </c>
      <c r="J5716">
        <v>0</v>
      </c>
      <c r="K5716">
        <v>0</v>
      </c>
      <c r="L5716">
        <v>0</v>
      </c>
      <c r="M5716">
        <v>0</v>
      </c>
      <c r="N5716">
        <v>0</v>
      </c>
      <c r="O5716">
        <v>0</v>
      </c>
    </row>
    <row r="5717" spans="1:15">
      <c r="A5717">
        <v>1512</v>
      </c>
      <c r="B5717">
        <v>9857</v>
      </c>
      <c r="C5717" s="10">
        <v>985752</v>
      </c>
      <c r="D5717" t="s">
        <v>6669</v>
      </c>
      <c r="E5717" t="s">
        <v>15665</v>
      </c>
      <c r="F5717" t="s">
        <v>15683</v>
      </c>
      <c r="G5717" t="s">
        <v>6672</v>
      </c>
      <c r="H5717" t="s">
        <v>15666</v>
      </c>
      <c r="I5717" t="s">
        <v>15684</v>
      </c>
      <c r="J5717">
        <v>0</v>
      </c>
      <c r="K5717">
        <v>0</v>
      </c>
      <c r="L5717">
        <v>0</v>
      </c>
      <c r="M5717">
        <v>0</v>
      </c>
      <c r="N5717">
        <v>0</v>
      </c>
      <c r="O5717">
        <v>0</v>
      </c>
    </row>
    <row r="5718" spans="1:15">
      <c r="A5718">
        <v>1512</v>
      </c>
      <c r="B5718">
        <v>9857</v>
      </c>
      <c r="C5718" s="10">
        <v>985703</v>
      </c>
      <c r="D5718" t="s">
        <v>6669</v>
      </c>
      <c r="E5718" t="s">
        <v>15665</v>
      </c>
      <c r="F5718" t="s">
        <v>15685</v>
      </c>
      <c r="G5718" t="s">
        <v>6672</v>
      </c>
      <c r="H5718" t="s">
        <v>15666</v>
      </c>
      <c r="I5718" t="s">
        <v>15686</v>
      </c>
      <c r="J5718">
        <v>0</v>
      </c>
      <c r="K5718">
        <v>0</v>
      </c>
      <c r="L5718">
        <v>0</v>
      </c>
      <c r="M5718">
        <v>1</v>
      </c>
      <c r="N5718">
        <v>0</v>
      </c>
      <c r="O5718">
        <v>0</v>
      </c>
    </row>
    <row r="5719" spans="1:15">
      <c r="A5719">
        <v>1512</v>
      </c>
      <c r="B5719">
        <v>9857</v>
      </c>
      <c r="C5719" s="10">
        <v>985753</v>
      </c>
      <c r="D5719" t="s">
        <v>6669</v>
      </c>
      <c r="E5719" t="s">
        <v>15665</v>
      </c>
      <c r="F5719" t="s">
        <v>14107</v>
      </c>
      <c r="G5719" t="s">
        <v>6672</v>
      </c>
      <c r="H5719" t="s">
        <v>15666</v>
      </c>
      <c r="I5719" t="s">
        <v>14108</v>
      </c>
      <c r="J5719">
        <v>0</v>
      </c>
      <c r="K5719">
        <v>0</v>
      </c>
      <c r="L5719">
        <v>0</v>
      </c>
      <c r="M5719">
        <v>0</v>
      </c>
      <c r="N5719">
        <v>0</v>
      </c>
      <c r="O5719">
        <v>0</v>
      </c>
    </row>
    <row r="5720" spans="1:15">
      <c r="A5720">
        <v>1512</v>
      </c>
      <c r="B5720">
        <v>9857</v>
      </c>
      <c r="C5720" s="10">
        <v>985761</v>
      </c>
      <c r="D5720" t="s">
        <v>6669</v>
      </c>
      <c r="E5720" t="s">
        <v>15665</v>
      </c>
      <c r="F5720" t="s">
        <v>15687</v>
      </c>
      <c r="G5720" t="s">
        <v>6672</v>
      </c>
      <c r="H5720" t="s">
        <v>15666</v>
      </c>
      <c r="I5720" t="s">
        <v>15688</v>
      </c>
      <c r="J5720">
        <v>0</v>
      </c>
      <c r="K5720">
        <v>0</v>
      </c>
      <c r="L5720">
        <v>0</v>
      </c>
      <c r="M5720">
        <v>1</v>
      </c>
      <c r="N5720">
        <v>0</v>
      </c>
      <c r="O5720">
        <v>0</v>
      </c>
    </row>
    <row r="5721" spans="1:15">
      <c r="A5721">
        <v>1512</v>
      </c>
      <c r="B5721">
        <v>9857</v>
      </c>
      <c r="C5721" s="10">
        <v>985705</v>
      </c>
      <c r="D5721" t="s">
        <v>6669</v>
      </c>
      <c r="E5721" t="s">
        <v>15665</v>
      </c>
      <c r="F5721" t="s">
        <v>15689</v>
      </c>
      <c r="G5721" t="s">
        <v>6672</v>
      </c>
      <c r="H5721" t="s">
        <v>15666</v>
      </c>
      <c r="I5721" t="s">
        <v>15690</v>
      </c>
      <c r="J5721">
        <v>0</v>
      </c>
      <c r="K5721">
        <v>0</v>
      </c>
      <c r="L5721">
        <v>0</v>
      </c>
      <c r="M5721">
        <v>0</v>
      </c>
      <c r="N5721">
        <v>0</v>
      </c>
      <c r="O5721">
        <v>0</v>
      </c>
    </row>
    <row r="5722" spans="1:15">
      <c r="A5722">
        <v>1512</v>
      </c>
      <c r="B5722">
        <v>9857</v>
      </c>
      <c r="C5722" s="10">
        <v>985704</v>
      </c>
      <c r="D5722" t="s">
        <v>6669</v>
      </c>
      <c r="E5722" t="s">
        <v>15665</v>
      </c>
      <c r="F5722" t="s">
        <v>15691</v>
      </c>
      <c r="G5722" t="s">
        <v>6672</v>
      </c>
      <c r="H5722" t="s">
        <v>15666</v>
      </c>
      <c r="I5722" t="s">
        <v>15692</v>
      </c>
      <c r="J5722">
        <v>0</v>
      </c>
      <c r="K5722">
        <v>0</v>
      </c>
      <c r="L5722">
        <v>0</v>
      </c>
      <c r="M5722">
        <v>0</v>
      </c>
      <c r="N5722">
        <v>0</v>
      </c>
      <c r="O5722">
        <v>0</v>
      </c>
    </row>
    <row r="5723" spans="1:15">
      <c r="A5723">
        <v>1512</v>
      </c>
      <c r="B5723">
        <v>9857</v>
      </c>
      <c r="C5723" s="10">
        <v>985742</v>
      </c>
      <c r="D5723" t="s">
        <v>6669</v>
      </c>
      <c r="E5723" t="s">
        <v>15665</v>
      </c>
      <c r="F5723" t="s">
        <v>15693</v>
      </c>
      <c r="G5723" t="s">
        <v>6672</v>
      </c>
      <c r="H5723" t="s">
        <v>15666</v>
      </c>
      <c r="I5723" t="s">
        <v>15694</v>
      </c>
      <c r="J5723">
        <v>0</v>
      </c>
      <c r="K5723">
        <v>0</v>
      </c>
      <c r="L5723">
        <v>0</v>
      </c>
      <c r="M5723">
        <v>0</v>
      </c>
      <c r="N5723">
        <v>0</v>
      </c>
      <c r="O5723">
        <v>0</v>
      </c>
    </row>
    <row r="5724" spans="1:15">
      <c r="A5724">
        <v>1512</v>
      </c>
      <c r="B5724">
        <v>9857</v>
      </c>
      <c r="C5724" s="10">
        <v>985745</v>
      </c>
      <c r="D5724" t="s">
        <v>6669</v>
      </c>
      <c r="E5724" t="s">
        <v>15665</v>
      </c>
      <c r="F5724" t="s">
        <v>10413</v>
      </c>
      <c r="G5724" t="s">
        <v>6672</v>
      </c>
      <c r="H5724" t="s">
        <v>15666</v>
      </c>
      <c r="I5724" t="s">
        <v>10414</v>
      </c>
      <c r="J5724">
        <v>0</v>
      </c>
      <c r="K5724">
        <v>0</v>
      </c>
      <c r="L5724">
        <v>0</v>
      </c>
      <c r="M5724">
        <v>0</v>
      </c>
      <c r="N5724">
        <v>0</v>
      </c>
      <c r="O5724">
        <v>0</v>
      </c>
    </row>
    <row r="5725" spans="1:15">
      <c r="A5725">
        <v>1512</v>
      </c>
      <c r="B5725">
        <v>9857</v>
      </c>
      <c r="C5725" s="10">
        <v>985702</v>
      </c>
      <c r="D5725" t="s">
        <v>6669</v>
      </c>
      <c r="E5725" t="s">
        <v>15665</v>
      </c>
      <c r="F5725" t="s">
        <v>15695</v>
      </c>
      <c r="G5725" t="s">
        <v>6672</v>
      </c>
      <c r="H5725" t="s">
        <v>15666</v>
      </c>
      <c r="I5725" t="s">
        <v>15696</v>
      </c>
      <c r="J5725">
        <v>0</v>
      </c>
      <c r="K5725">
        <v>0</v>
      </c>
      <c r="L5725">
        <v>0</v>
      </c>
      <c r="M5725">
        <v>1</v>
      </c>
      <c r="N5725">
        <v>0</v>
      </c>
      <c r="O5725">
        <v>0</v>
      </c>
    </row>
    <row r="5726" spans="1:15">
      <c r="A5726">
        <v>1512</v>
      </c>
      <c r="B5726">
        <v>9857</v>
      </c>
      <c r="C5726" s="10">
        <v>985702</v>
      </c>
      <c r="D5726" t="s">
        <v>6669</v>
      </c>
      <c r="E5726" t="s">
        <v>15665</v>
      </c>
      <c r="F5726" t="s">
        <v>15697</v>
      </c>
      <c r="G5726" t="s">
        <v>6672</v>
      </c>
      <c r="H5726" t="s">
        <v>15666</v>
      </c>
      <c r="I5726" t="s">
        <v>15698</v>
      </c>
      <c r="J5726">
        <v>0</v>
      </c>
      <c r="K5726">
        <v>0</v>
      </c>
      <c r="L5726">
        <v>0</v>
      </c>
      <c r="M5726">
        <v>1</v>
      </c>
      <c r="N5726">
        <v>0</v>
      </c>
      <c r="O5726">
        <v>0</v>
      </c>
    </row>
    <row r="5727" spans="1:15">
      <c r="A5727">
        <v>1512</v>
      </c>
      <c r="B5727">
        <v>9857</v>
      </c>
      <c r="C5727" s="10">
        <v>985703</v>
      </c>
      <c r="D5727" t="s">
        <v>6669</v>
      </c>
      <c r="E5727" t="s">
        <v>15665</v>
      </c>
      <c r="F5727" t="s">
        <v>13239</v>
      </c>
      <c r="G5727" t="s">
        <v>6672</v>
      </c>
      <c r="H5727" t="s">
        <v>15666</v>
      </c>
      <c r="I5727" t="s">
        <v>13240</v>
      </c>
      <c r="J5727">
        <v>0</v>
      </c>
      <c r="K5727">
        <v>0</v>
      </c>
      <c r="L5727">
        <v>0</v>
      </c>
      <c r="M5727">
        <v>1</v>
      </c>
      <c r="N5727">
        <v>0</v>
      </c>
      <c r="O5727">
        <v>0</v>
      </c>
    </row>
    <row r="5728" spans="1:15">
      <c r="A5728">
        <v>1512</v>
      </c>
      <c r="B5728">
        <v>9857</v>
      </c>
      <c r="C5728" s="10">
        <v>985701</v>
      </c>
      <c r="D5728" t="s">
        <v>6669</v>
      </c>
      <c r="E5728" t="s">
        <v>15665</v>
      </c>
      <c r="F5728" t="s">
        <v>15699</v>
      </c>
      <c r="G5728" t="s">
        <v>6672</v>
      </c>
      <c r="H5728" t="s">
        <v>15666</v>
      </c>
      <c r="I5728" t="s">
        <v>15700</v>
      </c>
      <c r="J5728">
        <v>0</v>
      </c>
      <c r="K5728">
        <v>0</v>
      </c>
      <c r="L5728">
        <v>0</v>
      </c>
      <c r="M5728">
        <v>1</v>
      </c>
      <c r="N5728">
        <v>0</v>
      </c>
      <c r="O5728">
        <v>0</v>
      </c>
    </row>
    <row r="5729" spans="1:15">
      <c r="A5729">
        <v>1512</v>
      </c>
      <c r="B5729">
        <v>9857</v>
      </c>
      <c r="C5729" s="10">
        <v>985763</v>
      </c>
      <c r="D5729" t="s">
        <v>6669</v>
      </c>
      <c r="E5729" t="s">
        <v>15665</v>
      </c>
      <c r="F5729" t="s">
        <v>15701</v>
      </c>
      <c r="G5729" t="s">
        <v>6672</v>
      </c>
      <c r="H5729" t="s">
        <v>15666</v>
      </c>
      <c r="I5729" t="s">
        <v>15702</v>
      </c>
      <c r="J5729">
        <v>0</v>
      </c>
      <c r="K5729">
        <v>0</v>
      </c>
      <c r="L5729">
        <v>0</v>
      </c>
      <c r="M5729">
        <v>0</v>
      </c>
      <c r="N5729">
        <v>0</v>
      </c>
      <c r="O5729">
        <v>0</v>
      </c>
    </row>
    <row r="5730" spans="1:15">
      <c r="A5730">
        <v>1512</v>
      </c>
      <c r="B5730">
        <v>9857</v>
      </c>
      <c r="C5730" s="10">
        <v>985717</v>
      </c>
      <c r="D5730" t="s">
        <v>6669</v>
      </c>
      <c r="E5730" t="s">
        <v>15665</v>
      </c>
      <c r="F5730" t="s">
        <v>15703</v>
      </c>
      <c r="G5730" t="s">
        <v>6672</v>
      </c>
      <c r="H5730" t="s">
        <v>15666</v>
      </c>
      <c r="I5730" t="s">
        <v>15704</v>
      </c>
      <c r="J5730">
        <v>0</v>
      </c>
      <c r="K5730">
        <v>0</v>
      </c>
      <c r="L5730">
        <v>0</v>
      </c>
      <c r="M5730">
        <v>0</v>
      </c>
      <c r="N5730">
        <v>0</v>
      </c>
      <c r="O5730">
        <v>0</v>
      </c>
    </row>
    <row r="5731" spans="1:15">
      <c r="A5731">
        <v>1512</v>
      </c>
      <c r="B5731">
        <v>9857</v>
      </c>
      <c r="C5731" s="10">
        <v>985734</v>
      </c>
      <c r="D5731" t="s">
        <v>6669</v>
      </c>
      <c r="E5731" t="s">
        <v>15665</v>
      </c>
      <c r="F5731" t="s">
        <v>12058</v>
      </c>
      <c r="G5731" t="s">
        <v>6672</v>
      </c>
      <c r="H5731" t="s">
        <v>15666</v>
      </c>
      <c r="I5731" t="s">
        <v>12059</v>
      </c>
      <c r="J5731">
        <v>0</v>
      </c>
      <c r="K5731">
        <v>0</v>
      </c>
      <c r="L5731">
        <v>1</v>
      </c>
      <c r="M5731">
        <v>0</v>
      </c>
      <c r="N5731">
        <v>0</v>
      </c>
      <c r="O5731">
        <v>0</v>
      </c>
    </row>
    <row r="5732" spans="1:15">
      <c r="A5732">
        <v>1512</v>
      </c>
      <c r="B5732">
        <v>9857</v>
      </c>
      <c r="C5732" s="10">
        <v>985762</v>
      </c>
      <c r="D5732" t="s">
        <v>6669</v>
      </c>
      <c r="E5732" t="s">
        <v>15665</v>
      </c>
      <c r="F5732" t="s">
        <v>15705</v>
      </c>
      <c r="G5732" t="s">
        <v>6672</v>
      </c>
      <c r="H5732" t="s">
        <v>15666</v>
      </c>
      <c r="I5732" t="s">
        <v>15706</v>
      </c>
      <c r="J5732">
        <v>0</v>
      </c>
      <c r="K5732">
        <v>0</v>
      </c>
      <c r="L5732">
        <v>0</v>
      </c>
      <c r="M5732">
        <v>0</v>
      </c>
      <c r="N5732">
        <v>0</v>
      </c>
      <c r="O5732">
        <v>0</v>
      </c>
    </row>
    <row r="5733" spans="1:15">
      <c r="A5733">
        <v>1512</v>
      </c>
      <c r="B5733">
        <v>9857</v>
      </c>
      <c r="C5733" s="10">
        <v>985738</v>
      </c>
      <c r="D5733" t="s">
        <v>6669</v>
      </c>
      <c r="E5733" t="s">
        <v>15665</v>
      </c>
      <c r="F5733" t="s">
        <v>9798</v>
      </c>
      <c r="G5733" t="s">
        <v>6672</v>
      </c>
      <c r="H5733" t="s">
        <v>15666</v>
      </c>
      <c r="I5733" t="s">
        <v>10072</v>
      </c>
      <c r="J5733">
        <v>0</v>
      </c>
      <c r="K5733">
        <v>0</v>
      </c>
      <c r="L5733">
        <v>1</v>
      </c>
      <c r="M5733">
        <v>0</v>
      </c>
      <c r="N5733">
        <v>0</v>
      </c>
      <c r="O5733">
        <v>0</v>
      </c>
    </row>
    <row r="5734" spans="1:15">
      <c r="A5734">
        <v>1512</v>
      </c>
      <c r="B5734">
        <v>9857</v>
      </c>
      <c r="C5734" s="10">
        <v>985721</v>
      </c>
      <c r="D5734" t="s">
        <v>6669</v>
      </c>
      <c r="E5734" t="s">
        <v>15665</v>
      </c>
      <c r="F5734" t="s">
        <v>14657</v>
      </c>
      <c r="G5734" t="s">
        <v>6672</v>
      </c>
      <c r="H5734" t="s">
        <v>15666</v>
      </c>
      <c r="I5734" t="s">
        <v>14658</v>
      </c>
      <c r="J5734">
        <v>0</v>
      </c>
      <c r="K5734">
        <v>0</v>
      </c>
      <c r="L5734">
        <v>0</v>
      </c>
      <c r="M5734">
        <v>0</v>
      </c>
      <c r="N5734">
        <v>0</v>
      </c>
      <c r="O5734">
        <v>0</v>
      </c>
    </row>
    <row r="5735" spans="1:15">
      <c r="A5735">
        <v>1512</v>
      </c>
      <c r="B5735">
        <v>9857</v>
      </c>
      <c r="C5735" s="10">
        <v>985722</v>
      </c>
      <c r="D5735" t="s">
        <v>6669</v>
      </c>
      <c r="E5735" t="s">
        <v>15665</v>
      </c>
      <c r="F5735" t="s">
        <v>14659</v>
      </c>
      <c r="G5735" t="s">
        <v>6672</v>
      </c>
      <c r="H5735" t="s">
        <v>15666</v>
      </c>
      <c r="I5735" t="s">
        <v>14660</v>
      </c>
      <c r="J5735">
        <v>0</v>
      </c>
      <c r="K5735">
        <v>0</v>
      </c>
      <c r="L5735">
        <v>0</v>
      </c>
      <c r="M5735">
        <v>0</v>
      </c>
      <c r="N5735">
        <v>0</v>
      </c>
      <c r="O5735">
        <v>0</v>
      </c>
    </row>
    <row r="5736" spans="1:15">
      <c r="A5736">
        <v>1512</v>
      </c>
      <c r="B5736">
        <v>9857</v>
      </c>
      <c r="C5736" s="10">
        <v>985723</v>
      </c>
      <c r="D5736" t="s">
        <v>6669</v>
      </c>
      <c r="E5736" t="s">
        <v>15665</v>
      </c>
      <c r="F5736" t="s">
        <v>15560</v>
      </c>
      <c r="G5736" t="s">
        <v>6672</v>
      </c>
      <c r="H5736" t="s">
        <v>15666</v>
      </c>
      <c r="I5736" t="s">
        <v>15707</v>
      </c>
      <c r="J5736">
        <v>0</v>
      </c>
      <c r="K5736">
        <v>0</v>
      </c>
      <c r="L5736">
        <v>0</v>
      </c>
      <c r="M5736">
        <v>0</v>
      </c>
      <c r="N5736">
        <v>0</v>
      </c>
      <c r="O5736">
        <v>0</v>
      </c>
    </row>
    <row r="5737" spans="1:15">
      <c r="A5737">
        <v>1512</v>
      </c>
      <c r="B5737">
        <v>9857</v>
      </c>
      <c r="C5737" s="10">
        <v>985755</v>
      </c>
      <c r="D5737" t="s">
        <v>6669</v>
      </c>
      <c r="E5737" t="s">
        <v>15665</v>
      </c>
      <c r="F5737" t="s">
        <v>15708</v>
      </c>
      <c r="G5737" t="s">
        <v>6672</v>
      </c>
      <c r="H5737" t="s">
        <v>15666</v>
      </c>
      <c r="I5737" t="s">
        <v>15709</v>
      </c>
      <c r="J5737">
        <v>0</v>
      </c>
      <c r="K5737">
        <v>0</v>
      </c>
      <c r="L5737">
        <v>0</v>
      </c>
      <c r="M5737">
        <v>0</v>
      </c>
      <c r="N5737">
        <v>0</v>
      </c>
      <c r="O5737">
        <v>0</v>
      </c>
    </row>
    <row r="5738" spans="1:15">
      <c r="A5738">
        <v>1512</v>
      </c>
      <c r="B5738">
        <v>9857</v>
      </c>
      <c r="C5738" s="10">
        <v>985764</v>
      </c>
      <c r="D5738" t="s">
        <v>6669</v>
      </c>
      <c r="E5738" t="s">
        <v>15665</v>
      </c>
      <c r="F5738" t="s">
        <v>15710</v>
      </c>
      <c r="G5738" t="s">
        <v>6672</v>
      </c>
      <c r="H5738" t="s">
        <v>15666</v>
      </c>
      <c r="I5738" t="s">
        <v>15711</v>
      </c>
      <c r="J5738">
        <v>0</v>
      </c>
      <c r="K5738">
        <v>0</v>
      </c>
      <c r="L5738">
        <v>0</v>
      </c>
      <c r="M5738">
        <v>0</v>
      </c>
      <c r="N5738">
        <v>0</v>
      </c>
      <c r="O5738">
        <v>0</v>
      </c>
    </row>
    <row r="5739" spans="1:15">
      <c r="A5739">
        <v>1512</v>
      </c>
      <c r="B5739">
        <v>9857</v>
      </c>
      <c r="C5739" s="10">
        <v>985761</v>
      </c>
      <c r="D5739" t="s">
        <v>6669</v>
      </c>
      <c r="E5739" t="s">
        <v>15665</v>
      </c>
      <c r="F5739" t="s">
        <v>15712</v>
      </c>
      <c r="G5739" t="s">
        <v>6672</v>
      </c>
      <c r="H5739" t="s">
        <v>15666</v>
      </c>
      <c r="I5739" t="s">
        <v>15713</v>
      </c>
      <c r="J5739">
        <v>0</v>
      </c>
      <c r="K5739">
        <v>0</v>
      </c>
      <c r="L5739">
        <v>0</v>
      </c>
      <c r="M5739">
        <v>1</v>
      </c>
      <c r="N5739">
        <v>0</v>
      </c>
      <c r="O5739">
        <v>0</v>
      </c>
    </row>
    <row r="5740" spans="1:15">
      <c r="A5740">
        <v>1513</v>
      </c>
      <c r="B5740">
        <v>9855</v>
      </c>
      <c r="C5740" s="10">
        <v>985500</v>
      </c>
      <c r="D5740" t="s">
        <v>6669</v>
      </c>
      <c r="E5740" t="s">
        <v>15714</v>
      </c>
      <c r="F5740" t="s">
        <v>6671</v>
      </c>
      <c r="G5740" t="s">
        <v>6672</v>
      </c>
      <c r="H5740" t="s">
        <v>15715</v>
      </c>
      <c r="I5740" t="s">
        <v>6674</v>
      </c>
      <c r="J5740">
        <v>0</v>
      </c>
      <c r="K5740">
        <v>0</v>
      </c>
      <c r="L5740">
        <v>0</v>
      </c>
      <c r="M5740">
        <v>0</v>
      </c>
      <c r="N5740">
        <v>0</v>
      </c>
      <c r="O5740">
        <v>0</v>
      </c>
    </row>
    <row r="5741" spans="1:15">
      <c r="A5741">
        <v>1513</v>
      </c>
      <c r="B5741">
        <v>9851</v>
      </c>
      <c r="C5741" s="10">
        <v>985103</v>
      </c>
      <c r="D5741" t="s">
        <v>6669</v>
      </c>
      <c r="E5741" t="s">
        <v>15714</v>
      </c>
      <c r="F5741" t="s">
        <v>15716</v>
      </c>
      <c r="G5741" t="s">
        <v>6672</v>
      </c>
      <c r="H5741" t="s">
        <v>15715</v>
      </c>
      <c r="I5741" t="s">
        <v>15717</v>
      </c>
      <c r="J5741">
        <v>0</v>
      </c>
      <c r="K5741">
        <v>0</v>
      </c>
      <c r="L5741">
        <v>0</v>
      </c>
      <c r="M5741">
        <v>0</v>
      </c>
      <c r="N5741">
        <v>0</v>
      </c>
      <c r="O5741">
        <v>0</v>
      </c>
    </row>
    <row r="5742" spans="1:15">
      <c r="A5742">
        <v>1513</v>
      </c>
      <c r="B5742">
        <v>9855</v>
      </c>
      <c r="C5742" s="10">
        <v>985554</v>
      </c>
      <c r="D5742" t="s">
        <v>6669</v>
      </c>
      <c r="E5742" t="s">
        <v>15714</v>
      </c>
      <c r="F5742" t="s">
        <v>14216</v>
      </c>
      <c r="G5742" t="s">
        <v>6672</v>
      </c>
      <c r="H5742" t="s">
        <v>15715</v>
      </c>
      <c r="I5742" t="s">
        <v>14217</v>
      </c>
      <c r="J5742">
        <v>0</v>
      </c>
      <c r="K5742">
        <v>0</v>
      </c>
      <c r="L5742">
        <v>0</v>
      </c>
      <c r="M5742">
        <v>0</v>
      </c>
      <c r="N5742">
        <v>0</v>
      </c>
      <c r="O5742">
        <v>0</v>
      </c>
    </row>
    <row r="5743" spans="1:15">
      <c r="A5743">
        <v>1513</v>
      </c>
      <c r="B5743">
        <v>9851</v>
      </c>
      <c r="C5743" s="10">
        <v>985101</v>
      </c>
      <c r="D5743" t="s">
        <v>6669</v>
      </c>
      <c r="E5743" t="s">
        <v>15714</v>
      </c>
      <c r="F5743" t="s">
        <v>15718</v>
      </c>
      <c r="G5743" t="s">
        <v>6672</v>
      </c>
      <c r="H5743" t="s">
        <v>15715</v>
      </c>
      <c r="I5743" t="s">
        <v>15719</v>
      </c>
      <c r="J5743">
        <v>0</v>
      </c>
      <c r="K5743">
        <v>0</v>
      </c>
      <c r="L5743">
        <v>0</v>
      </c>
      <c r="M5743">
        <v>0</v>
      </c>
      <c r="N5743">
        <v>0</v>
      </c>
      <c r="O5743">
        <v>0</v>
      </c>
    </row>
    <row r="5744" spans="1:15">
      <c r="A5744">
        <v>1513</v>
      </c>
      <c r="B5744">
        <v>9855</v>
      </c>
      <c r="C5744" s="10">
        <v>985564</v>
      </c>
      <c r="D5744" t="s">
        <v>6669</v>
      </c>
      <c r="E5744" t="s">
        <v>15714</v>
      </c>
      <c r="F5744" t="s">
        <v>15720</v>
      </c>
      <c r="G5744" t="s">
        <v>6672</v>
      </c>
      <c r="H5744" t="s">
        <v>15715</v>
      </c>
      <c r="I5744" t="s">
        <v>15721</v>
      </c>
      <c r="J5744">
        <v>0</v>
      </c>
      <c r="K5744">
        <v>0</v>
      </c>
      <c r="L5744">
        <v>0</v>
      </c>
      <c r="M5744">
        <v>0</v>
      </c>
      <c r="N5744">
        <v>0</v>
      </c>
      <c r="O5744">
        <v>0</v>
      </c>
    </row>
    <row r="5745" spans="1:15">
      <c r="A5745">
        <v>1513</v>
      </c>
      <c r="B5745">
        <v>9851</v>
      </c>
      <c r="C5745" s="10">
        <v>985111</v>
      </c>
      <c r="D5745" t="s">
        <v>6669</v>
      </c>
      <c r="E5745" t="s">
        <v>15714</v>
      </c>
      <c r="F5745" t="s">
        <v>15722</v>
      </c>
      <c r="G5745" t="s">
        <v>6672</v>
      </c>
      <c r="H5745" t="s">
        <v>15715</v>
      </c>
      <c r="I5745" t="s">
        <v>15723</v>
      </c>
      <c r="J5745">
        <v>0</v>
      </c>
      <c r="K5745">
        <v>0</v>
      </c>
      <c r="L5745">
        <v>0</v>
      </c>
      <c r="M5745">
        <v>0</v>
      </c>
      <c r="N5745">
        <v>0</v>
      </c>
      <c r="O5745">
        <v>0</v>
      </c>
    </row>
    <row r="5746" spans="1:15">
      <c r="A5746">
        <v>1513</v>
      </c>
      <c r="B5746">
        <v>9855</v>
      </c>
      <c r="C5746" s="10">
        <v>985562</v>
      </c>
      <c r="D5746" t="s">
        <v>6669</v>
      </c>
      <c r="E5746" t="s">
        <v>15714</v>
      </c>
      <c r="F5746" t="s">
        <v>15724</v>
      </c>
      <c r="G5746" t="s">
        <v>6672</v>
      </c>
      <c r="H5746" t="s">
        <v>15715</v>
      </c>
      <c r="I5746" t="s">
        <v>15725</v>
      </c>
      <c r="J5746">
        <v>0</v>
      </c>
      <c r="K5746">
        <v>0</v>
      </c>
      <c r="L5746">
        <v>0</v>
      </c>
      <c r="M5746">
        <v>0</v>
      </c>
      <c r="N5746">
        <v>0</v>
      </c>
      <c r="O5746">
        <v>0</v>
      </c>
    </row>
    <row r="5747" spans="1:15">
      <c r="A5747">
        <v>1513</v>
      </c>
      <c r="B5747">
        <v>9855</v>
      </c>
      <c r="C5747" s="10">
        <v>985552</v>
      </c>
      <c r="D5747" t="s">
        <v>6669</v>
      </c>
      <c r="E5747" t="s">
        <v>15714</v>
      </c>
      <c r="F5747" t="s">
        <v>9696</v>
      </c>
      <c r="G5747" t="s">
        <v>6672</v>
      </c>
      <c r="H5747" t="s">
        <v>15715</v>
      </c>
      <c r="I5747" t="s">
        <v>9697</v>
      </c>
      <c r="J5747">
        <v>0</v>
      </c>
      <c r="K5747">
        <v>0</v>
      </c>
      <c r="L5747">
        <v>0</v>
      </c>
      <c r="M5747">
        <v>0</v>
      </c>
      <c r="N5747">
        <v>0</v>
      </c>
      <c r="O5747">
        <v>0</v>
      </c>
    </row>
    <row r="5748" spans="1:15">
      <c r="A5748">
        <v>1513</v>
      </c>
      <c r="B5748">
        <v>9851</v>
      </c>
      <c r="C5748" s="10">
        <v>985102</v>
      </c>
      <c r="D5748" t="s">
        <v>6669</v>
      </c>
      <c r="E5748" t="s">
        <v>15714</v>
      </c>
      <c r="F5748" t="s">
        <v>15726</v>
      </c>
      <c r="G5748" t="s">
        <v>6672</v>
      </c>
      <c r="H5748" t="s">
        <v>15715</v>
      </c>
      <c r="I5748" t="s">
        <v>15727</v>
      </c>
      <c r="J5748">
        <v>0</v>
      </c>
      <c r="K5748">
        <v>0</v>
      </c>
      <c r="L5748">
        <v>0</v>
      </c>
      <c r="M5748">
        <v>0</v>
      </c>
      <c r="N5748">
        <v>0</v>
      </c>
      <c r="O5748">
        <v>0</v>
      </c>
    </row>
    <row r="5749" spans="1:15">
      <c r="A5749">
        <v>1513</v>
      </c>
      <c r="B5749">
        <v>9855</v>
      </c>
      <c r="C5749" s="10">
        <v>985555</v>
      </c>
      <c r="D5749" t="s">
        <v>6669</v>
      </c>
      <c r="E5749" t="s">
        <v>15714</v>
      </c>
      <c r="F5749" t="s">
        <v>15728</v>
      </c>
      <c r="G5749" t="s">
        <v>6672</v>
      </c>
      <c r="H5749" t="s">
        <v>15715</v>
      </c>
      <c r="I5749" t="s">
        <v>15729</v>
      </c>
      <c r="J5749">
        <v>0</v>
      </c>
      <c r="K5749">
        <v>0</v>
      </c>
      <c r="L5749">
        <v>0</v>
      </c>
      <c r="M5749">
        <v>0</v>
      </c>
      <c r="N5749">
        <v>0</v>
      </c>
      <c r="O5749">
        <v>0</v>
      </c>
    </row>
    <row r="5750" spans="1:15">
      <c r="A5750">
        <v>1513</v>
      </c>
      <c r="B5750">
        <v>9851</v>
      </c>
      <c r="C5750" s="10">
        <v>985112</v>
      </c>
      <c r="D5750" t="s">
        <v>6669</v>
      </c>
      <c r="E5750" t="s">
        <v>15714</v>
      </c>
      <c r="F5750" t="s">
        <v>13847</v>
      </c>
      <c r="G5750" t="s">
        <v>6672</v>
      </c>
      <c r="H5750" t="s">
        <v>15715</v>
      </c>
      <c r="I5750" t="s">
        <v>13848</v>
      </c>
      <c r="J5750">
        <v>0</v>
      </c>
      <c r="K5750">
        <v>0</v>
      </c>
      <c r="L5750">
        <v>0</v>
      </c>
      <c r="M5750">
        <v>0</v>
      </c>
      <c r="N5750">
        <v>0</v>
      </c>
      <c r="O5750">
        <v>0</v>
      </c>
    </row>
    <row r="5751" spans="1:15">
      <c r="A5751">
        <v>1513</v>
      </c>
      <c r="B5751">
        <v>9855</v>
      </c>
      <c r="C5751" s="10">
        <v>985551</v>
      </c>
      <c r="D5751" t="s">
        <v>6669</v>
      </c>
      <c r="E5751" t="s">
        <v>15714</v>
      </c>
      <c r="F5751" t="s">
        <v>15730</v>
      </c>
      <c r="G5751" t="s">
        <v>6672</v>
      </c>
      <c r="H5751" t="s">
        <v>15715</v>
      </c>
      <c r="I5751" t="s">
        <v>15731</v>
      </c>
      <c r="J5751">
        <v>0</v>
      </c>
      <c r="K5751">
        <v>0</v>
      </c>
      <c r="L5751">
        <v>0</v>
      </c>
      <c r="M5751">
        <v>0</v>
      </c>
      <c r="N5751">
        <v>0</v>
      </c>
      <c r="O5751">
        <v>0</v>
      </c>
    </row>
    <row r="5752" spans="1:15">
      <c r="A5752">
        <v>1513</v>
      </c>
      <c r="B5752">
        <v>9851</v>
      </c>
      <c r="C5752" s="10">
        <v>985113</v>
      </c>
      <c r="D5752" t="s">
        <v>6669</v>
      </c>
      <c r="E5752" t="s">
        <v>15714</v>
      </c>
      <c r="F5752" t="s">
        <v>15732</v>
      </c>
      <c r="G5752" t="s">
        <v>6672</v>
      </c>
      <c r="H5752" t="s">
        <v>15715</v>
      </c>
      <c r="I5752" t="s">
        <v>15733</v>
      </c>
      <c r="J5752">
        <v>0</v>
      </c>
      <c r="K5752">
        <v>0</v>
      </c>
      <c r="L5752">
        <v>0</v>
      </c>
      <c r="M5752">
        <v>0</v>
      </c>
      <c r="N5752">
        <v>0</v>
      </c>
      <c r="O5752">
        <v>0</v>
      </c>
    </row>
    <row r="5753" spans="1:15">
      <c r="A5753">
        <v>1513</v>
      </c>
      <c r="B5753">
        <v>9855</v>
      </c>
      <c r="C5753" s="10">
        <v>985563</v>
      </c>
      <c r="D5753" t="s">
        <v>6669</v>
      </c>
      <c r="E5753" t="s">
        <v>15714</v>
      </c>
      <c r="F5753" t="s">
        <v>15734</v>
      </c>
      <c r="G5753" t="s">
        <v>6672</v>
      </c>
      <c r="H5753" t="s">
        <v>15715</v>
      </c>
      <c r="I5753" t="s">
        <v>15735</v>
      </c>
      <c r="J5753">
        <v>0</v>
      </c>
      <c r="K5753">
        <v>0</v>
      </c>
      <c r="L5753">
        <v>0</v>
      </c>
      <c r="M5753">
        <v>0</v>
      </c>
      <c r="N5753">
        <v>0</v>
      </c>
      <c r="O5753">
        <v>0</v>
      </c>
    </row>
    <row r="5754" spans="1:15">
      <c r="A5754">
        <v>1513</v>
      </c>
      <c r="B5754">
        <v>9855</v>
      </c>
      <c r="C5754" s="10">
        <v>985561</v>
      </c>
      <c r="D5754" t="s">
        <v>6669</v>
      </c>
      <c r="E5754" t="s">
        <v>15714</v>
      </c>
      <c r="F5754" t="s">
        <v>13152</v>
      </c>
      <c r="G5754" t="s">
        <v>6672</v>
      </c>
      <c r="H5754" t="s">
        <v>15715</v>
      </c>
      <c r="I5754" t="s">
        <v>15736</v>
      </c>
      <c r="J5754">
        <v>0</v>
      </c>
      <c r="K5754">
        <v>0</v>
      </c>
      <c r="L5754">
        <v>0</v>
      </c>
      <c r="M5754">
        <v>0</v>
      </c>
      <c r="N5754">
        <v>0</v>
      </c>
      <c r="O5754">
        <v>0</v>
      </c>
    </row>
    <row r="5755" spans="1:15">
      <c r="A5755">
        <v>1513</v>
      </c>
      <c r="B5755">
        <v>9855</v>
      </c>
      <c r="C5755" s="10">
        <v>985565</v>
      </c>
      <c r="D5755" t="s">
        <v>6669</v>
      </c>
      <c r="E5755" t="s">
        <v>15714</v>
      </c>
      <c r="F5755" t="s">
        <v>15737</v>
      </c>
      <c r="G5755" t="s">
        <v>6672</v>
      </c>
      <c r="H5755" t="s">
        <v>15715</v>
      </c>
      <c r="I5755" t="s">
        <v>15738</v>
      </c>
      <c r="J5755">
        <v>0</v>
      </c>
      <c r="K5755">
        <v>0</v>
      </c>
      <c r="L5755">
        <v>0</v>
      </c>
      <c r="M5755">
        <v>0</v>
      </c>
      <c r="N5755">
        <v>0</v>
      </c>
      <c r="O5755">
        <v>0</v>
      </c>
    </row>
    <row r="5756" spans="1:15">
      <c r="A5756">
        <v>1513</v>
      </c>
      <c r="B5756">
        <v>9855</v>
      </c>
      <c r="C5756" s="10">
        <v>985553</v>
      </c>
      <c r="D5756" t="s">
        <v>6669</v>
      </c>
      <c r="E5756" t="s">
        <v>15714</v>
      </c>
      <c r="F5756" t="s">
        <v>9812</v>
      </c>
      <c r="G5756" t="s">
        <v>6672</v>
      </c>
      <c r="H5756" t="s">
        <v>15715</v>
      </c>
      <c r="I5756" t="s">
        <v>9813</v>
      </c>
      <c r="J5756">
        <v>0</v>
      </c>
      <c r="K5756">
        <v>0</v>
      </c>
      <c r="L5756">
        <v>0</v>
      </c>
      <c r="M5756">
        <v>0</v>
      </c>
      <c r="N5756">
        <v>0</v>
      </c>
      <c r="O5756">
        <v>0</v>
      </c>
    </row>
    <row r="5757" spans="1:15">
      <c r="A5757">
        <v>1514</v>
      </c>
      <c r="B5757">
        <v>9858</v>
      </c>
      <c r="C5757" s="10">
        <v>985800</v>
      </c>
      <c r="D5757" t="s">
        <v>6669</v>
      </c>
      <c r="E5757" t="s">
        <v>15739</v>
      </c>
      <c r="F5757" t="s">
        <v>6671</v>
      </c>
      <c r="G5757" t="s">
        <v>6672</v>
      </c>
      <c r="H5757" t="s">
        <v>15740</v>
      </c>
      <c r="I5757" t="s">
        <v>6674</v>
      </c>
      <c r="J5757">
        <v>0</v>
      </c>
      <c r="K5757">
        <v>0</v>
      </c>
      <c r="L5757">
        <v>0</v>
      </c>
      <c r="M5757">
        <v>0</v>
      </c>
      <c r="N5757">
        <v>0</v>
      </c>
      <c r="O5757">
        <v>0</v>
      </c>
    </row>
    <row r="5758" spans="1:15">
      <c r="A5758">
        <v>1514</v>
      </c>
      <c r="B5758">
        <v>9858</v>
      </c>
      <c r="C5758" s="10">
        <v>985827</v>
      </c>
      <c r="D5758" t="s">
        <v>6669</v>
      </c>
      <c r="E5758" t="s">
        <v>15739</v>
      </c>
      <c r="F5758" t="s">
        <v>15381</v>
      </c>
      <c r="G5758" t="s">
        <v>6672</v>
      </c>
      <c r="H5758" t="s">
        <v>15740</v>
      </c>
      <c r="I5758" t="s">
        <v>15741</v>
      </c>
      <c r="J5758">
        <v>0</v>
      </c>
      <c r="K5758">
        <v>0</v>
      </c>
      <c r="L5758">
        <v>0</v>
      </c>
      <c r="M5758">
        <v>0</v>
      </c>
      <c r="N5758">
        <v>0</v>
      </c>
      <c r="O5758">
        <v>0</v>
      </c>
    </row>
    <row r="5759" spans="1:15">
      <c r="A5759">
        <v>1514</v>
      </c>
      <c r="B5759">
        <v>9854</v>
      </c>
      <c r="C5759" s="10">
        <v>985445</v>
      </c>
      <c r="D5759" t="s">
        <v>6669</v>
      </c>
      <c r="E5759" t="s">
        <v>15739</v>
      </c>
      <c r="F5759" t="s">
        <v>15742</v>
      </c>
      <c r="G5759" t="s">
        <v>6672</v>
      </c>
      <c r="H5759" t="s">
        <v>15740</v>
      </c>
      <c r="I5759" t="s">
        <v>15743</v>
      </c>
      <c r="J5759">
        <v>0</v>
      </c>
      <c r="K5759">
        <v>0</v>
      </c>
      <c r="L5759">
        <v>0</v>
      </c>
      <c r="M5759">
        <v>0</v>
      </c>
      <c r="N5759">
        <v>0</v>
      </c>
      <c r="O5759">
        <v>0</v>
      </c>
    </row>
    <row r="5760" spans="1:15">
      <c r="A5760">
        <v>1514</v>
      </c>
      <c r="B5760">
        <v>9854</v>
      </c>
      <c r="C5760" s="10">
        <v>985444</v>
      </c>
      <c r="D5760" t="s">
        <v>6669</v>
      </c>
      <c r="E5760" t="s">
        <v>15739</v>
      </c>
      <c r="F5760" t="s">
        <v>15744</v>
      </c>
      <c r="G5760" t="s">
        <v>6672</v>
      </c>
      <c r="H5760" t="s">
        <v>15740</v>
      </c>
      <c r="I5760" t="s">
        <v>15745</v>
      </c>
      <c r="J5760">
        <v>0</v>
      </c>
      <c r="K5760">
        <v>0</v>
      </c>
      <c r="L5760">
        <v>0</v>
      </c>
      <c r="M5760">
        <v>0</v>
      </c>
      <c r="N5760">
        <v>0</v>
      </c>
      <c r="O5760">
        <v>0</v>
      </c>
    </row>
    <row r="5761" spans="1:15">
      <c r="A5761">
        <v>1514</v>
      </c>
      <c r="B5761">
        <v>9854</v>
      </c>
      <c r="C5761" s="10">
        <v>985443</v>
      </c>
      <c r="D5761" t="s">
        <v>6669</v>
      </c>
      <c r="E5761" t="s">
        <v>15739</v>
      </c>
      <c r="F5761" t="s">
        <v>15746</v>
      </c>
      <c r="G5761" t="s">
        <v>6672</v>
      </c>
      <c r="H5761" t="s">
        <v>15740</v>
      </c>
      <c r="I5761" t="s">
        <v>15747</v>
      </c>
      <c r="J5761">
        <v>0</v>
      </c>
      <c r="K5761">
        <v>0</v>
      </c>
      <c r="L5761">
        <v>0</v>
      </c>
      <c r="M5761">
        <v>0</v>
      </c>
      <c r="N5761">
        <v>0</v>
      </c>
      <c r="O5761">
        <v>0</v>
      </c>
    </row>
    <row r="5762" spans="1:15">
      <c r="A5762">
        <v>1514</v>
      </c>
      <c r="B5762">
        <v>9851</v>
      </c>
      <c r="C5762" s="10">
        <v>985221</v>
      </c>
      <c r="D5762" t="s">
        <v>6669</v>
      </c>
      <c r="E5762" t="s">
        <v>15739</v>
      </c>
      <c r="F5762" t="s">
        <v>15748</v>
      </c>
      <c r="G5762" t="s">
        <v>6672</v>
      </c>
      <c r="H5762" t="s">
        <v>15740</v>
      </c>
      <c r="I5762" t="s">
        <v>15749</v>
      </c>
      <c r="J5762">
        <v>0</v>
      </c>
      <c r="K5762">
        <v>0</v>
      </c>
      <c r="L5762">
        <v>0</v>
      </c>
      <c r="M5762">
        <v>0</v>
      </c>
      <c r="N5762">
        <v>0</v>
      </c>
      <c r="O5762">
        <v>0</v>
      </c>
    </row>
    <row r="5763" spans="1:15">
      <c r="A5763">
        <v>1514</v>
      </c>
      <c r="B5763">
        <v>9854</v>
      </c>
      <c r="C5763" s="10">
        <v>985441</v>
      </c>
      <c r="D5763" t="s">
        <v>6669</v>
      </c>
      <c r="E5763" t="s">
        <v>15739</v>
      </c>
      <c r="F5763" t="s">
        <v>15750</v>
      </c>
      <c r="G5763" t="s">
        <v>6672</v>
      </c>
      <c r="H5763" t="s">
        <v>15740</v>
      </c>
      <c r="I5763" t="s">
        <v>15751</v>
      </c>
      <c r="J5763">
        <v>0</v>
      </c>
      <c r="K5763">
        <v>0</v>
      </c>
      <c r="L5763">
        <v>0</v>
      </c>
      <c r="M5763">
        <v>0</v>
      </c>
      <c r="N5763">
        <v>0</v>
      </c>
      <c r="O5763">
        <v>0</v>
      </c>
    </row>
    <row r="5764" spans="1:15">
      <c r="A5764">
        <v>1514</v>
      </c>
      <c r="B5764">
        <v>9852</v>
      </c>
      <c r="C5764" s="10">
        <v>985212</v>
      </c>
      <c r="D5764" t="s">
        <v>6669</v>
      </c>
      <c r="E5764" t="s">
        <v>15739</v>
      </c>
      <c r="F5764" t="s">
        <v>15752</v>
      </c>
      <c r="G5764" t="s">
        <v>6672</v>
      </c>
      <c r="H5764" t="s">
        <v>15740</v>
      </c>
      <c r="I5764" t="s">
        <v>15753</v>
      </c>
      <c r="J5764">
        <v>0</v>
      </c>
      <c r="K5764">
        <v>0</v>
      </c>
      <c r="L5764">
        <v>0</v>
      </c>
      <c r="M5764">
        <v>0</v>
      </c>
      <c r="N5764">
        <v>0</v>
      </c>
      <c r="O5764">
        <v>0</v>
      </c>
    </row>
    <row r="5765" spans="1:15">
      <c r="A5765">
        <v>1514</v>
      </c>
      <c r="B5765">
        <v>9852</v>
      </c>
      <c r="C5765" s="10">
        <v>985211</v>
      </c>
      <c r="D5765" t="s">
        <v>6669</v>
      </c>
      <c r="E5765" t="s">
        <v>15739</v>
      </c>
      <c r="F5765" t="s">
        <v>15754</v>
      </c>
      <c r="G5765" t="s">
        <v>6672</v>
      </c>
      <c r="H5765" t="s">
        <v>15740</v>
      </c>
      <c r="I5765" t="s">
        <v>15755</v>
      </c>
      <c r="J5765">
        <v>0</v>
      </c>
      <c r="K5765">
        <v>0</v>
      </c>
      <c r="L5765">
        <v>0</v>
      </c>
      <c r="M5765">
        <v>0</v>
      </c>
      <c r="N5765">
        <v>0</v>
      </c>
      <c r="O5765">
        <v>0</v>
      </c>
    </row>
    <row r="5766" spans="1:15">
      <c r="A5766">
        <v>1514</v>
      </c>
      <c r="B5766">
        <v>9852</v>
      </c>
      <c r="C5766" s="10">
        <v>985206</v>
      </c>
      <c r="D5766" t="s">
        <v>6669</v>
      </c>
      <c r="E5766" t="s">
        <v>15739</v>
      </c>
      <c r="F5766" t="s">
        <v>15756</v>
      </c>
      <c r="G5766" t="s">
        <v>6672</v>
      </c>
      <c r="H5766" t="s">
        <v>15740</v>
      </c>
      <c r="I5766" t="s">
        <v>15757</v>
      </c>
      <c r="J5766">
        <v>0</v>
      </c>
      <c r="K5766">
        <v>0</v>
      </c>
      <c r="L5766">
        <v>0</v>
      </c>
      <c r="M5766">
        <v>0</v>
      </c>
      <c r="N5766">
        <v>0</v>
      </c>
      <c r="O5766">
        <v>0</v>
      </c>
    </row>
    <row r="5767" spans="1:15">
      <c r="A5767">
        <v>1514</v>
      </c>
      <c r="B5767">
        <v>9852</v>
      </c>
      <c r="C5767" s="10">
        <v>985201</v>
      </c>
      <c r="D5767" t="s">
        <v>6669</v>
      </c>
      <c r="E5767" t="s">
        <v>15739</v>
      </c>
      <c r="F5767" t="s">
        <v>15758</v>
      </c>
      <c r="G5767" t="s">
        <v>6672</v>
      </c>
      <c r="H5767" t="s">
        <v>15740</v>
      </c>
      <c r="I5767" t="s">
        <v>15759</v>
      </c>
      <c r="J5767">
        <v>0</v>
      </c>
      <c r="K5767">
        <v>0</v>
      </c>
      <c r="L5767">
        <v>0</v>
      </c>
      <c r="M5767">
        <v>0</v>
      </c>
      <c r="N5767">
        <v>0</v>
      </c>
      <c r="O5767">
        <v>0</v>
      </c>
    </row>
    <row r="5768" spans="1:15">
      <c r="A5768">
        <v>1514</v>
      </c>
      <c r="B5768">
        <v>9852</v>
      </c>
      <c r="C5768" s="10">
        <v>985205</v>
      </c>
      <c r="D5768" t="s">
        <v>6669</v>
      </c>
      <c r="E5768" t="s">
        <v>15739</v>
      </c>
      <c r="F5768" t="s">
        <v>15760</v>
      </c>
      <c r="G5768" t="s">
        <v>6672</v>
      </c>
      <c r="H5768" t="s">
        <v>15740</v>
      </c>
      <c r="I5768" t="s">
        <v>15761</v>
      </c>
      <c r="J5768">
        <v>0</v>
      </c>
      <c r="K5768">
        <v>0</v>
      </c>
      <c r="L5768">
        <v>0</v>
      </c>
      <c r="M5768">
        <v>0</v>
      </c>
      <c r="N5768">
        <v>0</v>
      </c>
      <c r="O5768">
        <v>0</v>
      </c>
    </row>
    <row r="5769" spans="1:15">
      <c r="A5769">
        <v>1514</v>
      </c>
      <c r="B5769">
        <v>9852</v>
      </c>
      <c r="C5769" s="10">
        <v>985202</v>
      </c>
      <c r="D5769" t="s">
        <v>6669</v>
      </c>
      <c r="E5769" t="s">
        <v>15739</v>
      </c>
      <c r="F5769" t="s">
        <v>15762</v>
      </c>
      <c r="G5769" t="s">
        <v>6672</v>
      </c>
      <c r="H5769" t="s">
        <v>15740</v>
      </c>
      <c r="I5769" t="s">
        <v>15763</v>
      </c>
      <c r="J5769">
        <v>0</v>
      </c>
      <c r="K5769">
        <v>0</v>
      </c>
      <c r="L5769">
        <v>0</v>
      </c>
      <c r="M5769">
        <v>0</v>
      </c>
      <c r="N5769">
        <v>0</v>
      </c>
      <c r="O5769">
        <v>0</v>
      </c>
    </row>
    <row r="5770" spans="1:15">
      <c r="A5770">
        <v>1514</v>
      </c>
      <c r="B5770">
        <v>9852</v>
      </c>
      <c r="C5770" s="10">
        <v>985207</v>
      </c>
      <c r="D5770" t="s">
        <v>6669</v>
      </c>
      <c r="E5770" t="s">
        <v>15739</v>
      </c>
      <c r="F5770" t="s">
        <v>15764</v>
      </c>
      <c r="G5770" t="s">
        <v>6672</v>
      </c>
      <c r="H5770" t="s">
        <v>15740</v>
      </c>
      <c r="I5770" t="s">
        <v>15765</v>
      </c>
      <c r="J5770">
        <v>0</v>
      </c>
      <c r="K5770">
        <v>0</v>
      </c>
      <c r="L5770">
        <v>0</v>
      </c>
      <c r="M5770">
        <v>0</v>
      </c>
      <c r="N5770">
        <v>0</v>
      </c>
      <c r="O5770">
        <v>0</v>
      </c>
    </row>
    <row r="5771" spans="1:15">
      <c r="A5771">
        <v>1514</v>
      </c>
      <c r="B5771">
        <v>9852</v>
      </c>
      <c r="C5771" s="10">
        <v>985203</v>
      </c>
      <c r="D5771" t="s">
        <v>6669</v>
      </c>
      <c r="E5771" t="s">
        <v>15739</v>
      </c>
      <c r="F5771" t="s">
        <v>15766</v>
      </c>
      <c r="G5771" t="s">
        <v>6672</v>
      </c>
      <c r="H5771" t="s">
        <v>15740</v>
      </c>
      <c r="I5771" t="s">
        <v>15767</v>
      </c>
      <c r="J5771">
        <v>0</v>
      </c>
      <c r="K5771">
        <v>0</v>
      </c>
      <c r="L5771">
        <v>0</v>
      </c>
      <c r="M5771">
        <v>0</v>
      </c>
      <c r="N5771">
        <v>0</v>
      </c>
      <c r="O5771">
        <v>0</v>
      </c>
    </row>
    <row r="5772" spans="1:15">
      <c r="A5772">
        <v>1514</v>
      </c>
      <c r="B5772">
        <v>9854</v>
      </c>
      <c r="C5772" s="10">
        <v>985442</v>
      </c>
      <c r="D5772" t="s">
        <v>6669</v>
      </c>
      <c r="E5772" t="s">
        <v>15739</v>
      </c>
      <c r="F5772" t="s">
        <v>15768</v>
      </c>
      <c r="G5772" t="s">
        <v>6672</v>
      </c>
      <c r="H5772" t="s">
        <v>15740</v>
      </c>
      <c r="I5772" t="s">
        <v>15769</v>
      </c>
      <c r="J5772">
        <v>0</v>
      </c>
      <c r="K5772">
        <v>0</v>
      </c>
      <c r="L5772">
        <v>0</v>
      </c>
      <c r="M5772">
        <v>0</v>
      </c>
      <c r="N5772">
        <v>0</v>
      </c>
      <c r="O5772">
        <v>0</v>
      </c>
    </row>
    <row r="5773" spans="1:15">
      <c r="A5773">
        <v>1514</v>
      </c>
      <c r="B5773">
        <v>9852</v>
      </c>
      <c r="C5773" s="10">
        <v>985213</v>
      </c>
      <c r="D5773" t="s">
        <v>6669</v>
      </c>
      <c r="E5773" t="s">
        <v>15739</v>
      </c>
      <c r="F5773" t="s">
        <v>15770</v>
      </c>
      <c r="G5773" t="s">
        <v>6672</v>
      </c>
      <c r="H5773" t="s">
        <v>15740</v>
      </c>
      <c r="I5773" t="s">
        <v>15771</v>
      </c>
      <c r="J5773">
        <v>0</v>
      </c>
      <c r="K5773">
        <v>0</v>
      </c>
      <c r="L5773">
        <v>0</v>
      </c>
      <c r="M5773">
        <v>0</v>
      </c>
      <c r="N5773">
        <v>0</v>
      </c>
      <c r="O5773">
        <v>0</v>
      </c>
    </row>
    <row r="5774" spans="1:15">
      <c r="A5774">
        <v>1514</v>
      </c>
      <c r="B5774">
        <v>9852</v>
      </c>
      <c r="C5774" s="10">
        <v>985204</v>
      </c>
      <c r="D5774" t="s">
        <v>6669</v>
      </c>
      <c r="E5774" t="s">
        <v>15739</v>
      </c>
      <c r="F5774" t="s">
        <v>15772</v>
      </c>
      <c r="G5774" t="s">
        <v>6672</v>
      </c>
      <c r="H5774" t="s">
        <v>15740</v>
      </c>
      <c r="I5774" t="s">
        <v>15773</v>
      </c>
      <c r="J5774">
        <v>0</v>
      </c>
      <c r="K5774">
        <v>0</v>
      </c>
      <c r="L5774">
        <v>0</v>
      </c>
      <c r="M5774">
        <v>0</v>
      </c>
      <c r="N5774">
        <v>0</v>
      </c>
      <c r="O5774">
        <v>0</v>
      </c>
    </row>
    <row r="5775" spans="1:15">
      <c r="A5775">
        <v>1514</v>
      </c>
      <c r="B5775">
        <v>9858</v>
      </c>
      <c r="C5775" s="10">
        <v>985806</v>
      </c>
      <c r="D5775" t="s">
        <v>6669</v>
      </c>
      <c r="E5775" t="s">
        <v>15739</v>
      </c>
      <c r="F5775" t="s">
        <v>8660</v>
      </c>
      <c r="G5775" t="s">
        <v>6672</v>
      </c>
      <c r="H5775" t="s">
        <v>15740</v>
      </c>
      <c r="I5775" t="s">
        <v>8661</v>
      </c>
      <c r="J5775">
        <v>0</v>
      </c>
      <c r="K5775">
        <v>0</v>
      </c>
      <c r="L5775">
        <v>0</v>
      </c>
      <c r="M5775">
        <v>0</v>
      </c>
      <c r="N5775">
        <v>0</v>
      </c>
      <c r="O5775">
        <v>0</v>
      </c>
    </row>
    <row r="5776" spans="1:15">
      <c r="A5776">
        <v>1514</v>
      </c>
      <c r="B5776">
        <v>9858</v>
      </c>
      <c r="C5776" s="10">
        <v>985802</v>
      </c>
      <c r="D5776" t="s">
        <v>6669</v>
      </c>
      <c r="E5776" t="s">
        <v>15739</v>
      </c>
      <c r="F5776" t="s">
        <v>15774</v>
      </c>
      <c r="G5776" t="s">
        <v>6672</v>
      </c>
      <c r="H5776" t="s">
        <v>15740</v>
      </c>
      <c r="I5776" t="s">
        <v>15775</v>
      </c>
      <c r="J5776">
        <v>0</v>
      </c>
      <c r="K5776">
        <v>0</v>
      </c>
      <c r="L5776">
        <v>0</v>
      </c>
      <c r="M5776">
        <v>0</v>
      </c>
      <c r="N5776">
        <v>0</v>
      </c>
      <c r="O5776">
        <v>0</v>
      </c>
    </row>
    <row r="5777" spans="1:15">
      <c r="A5777">
        <v>1514</v>
      </c>
      <c r="B5777">
        <v>9859</v>
      </c>
      <c r="C5777" s="10">
        <v>985952</v>
      </c>
      <c r="D5777" t="s">
        <v>6669</v>
      </c>
      <c r="E5777" t="s">
        <v>15739</v>
      </c>
      <c r="F5777" t="s">
        <v>15776</v>
      </c>
      <c r="G5777" t="s">
        <v>6672</v>
      </c>
      <c r="H5777" t="s">
        <v>15740</v>
      </c>
      <c r="I5777" t="s">
        <v>15777</v>
      </c>
      <c r="J5777">
        <v>0</v>
      </c>
      <c r="K5777">
        <v>0</v>
      </c>
      <c r="L5777">
        <v>0</v>
      </c>
      <c r="M5777">
        <v>0</v>
      </c>
      <c r="N5777">
        <v>0</v>
      </c>
      <c r="O5777">
        <v>0</v>
      </c>
    </row>
    <row r="5778" spans="1:15">
      <c r="A5778">
        <v>1514</v>
      </c>
      <c r="B5778">
        <v>9859</v>
      </c>
      <c r="C5778" s="10">
        <v>985955</v>
      </c>
      <c r="D5778" t="s">
        <v>6669</v>
      </c>
      <c r="E5778" t="s">
        <v>15739</v>
      </c>
      <c r="F5778" t="s">
        <v>13410</v>
      </c>
      <c r="G5778" t="s">
        <v>6672</v>
      </c>
      <c r="H5778" t="s">
        <v>15740</v>
      </c>
      <c r="I5778" t="s">
        <v>15778</v>
      </c>
      <c r="J5778">
        <v>0</v>
      </c>
      <c r="K5778">
        <v>0</v>
      </c>
      <c r="L5778">
        <v>0</v>
      </c>
      <c r="M5778">
        <v>0</v>
      </c>
      <c r="N5778">
        <v>0</v>
      </c>
      <c r="O5778">
        <v>0</v>
      </c>
    </row>
    <row r="5779" spans="1:15">
      <c r="A5779">
        <v>1514</v>
      </c>
      <c r="B5779">
        <v>9859</v>
      </c>
      <c r="C5779" s="10">
        <v>985954</v>
      </c>
      <c r="D5779" t="s">
        <v>6669</v>
      </c>
      <c r="E5779" t="s">
        <v>15739</v>
      </c>
      <c r="F5779" t="s">
        <v>15779</v>
      </c>
      <c r="G5779" t="s">
        <v>6672</v>
      </c>
      <c r="H5779" t="s">
        <v>15740</v>
      </c>
      <c r="I5779" t="s">
        <v>15780</v>
      </c>
      <c r="J5779">
        <v>0</v>
      </c>
      <c r="K5779">
        <v>0</v>
      </c>
      <c r="L5779">
        <v>0</v>
      </c>
      <c r="M5779">
        <v>0</v>
      </c>
      <c r="N5779">
        <v>0</v>
      </c>
      <c r="O5779">
        <v>0</v>
      </c>
    </row>
    <row r="5780" spans="1:15">
      <c r="A5780">
        <v>1514</v>
      </c>
      <c r="B5780">
        <v>9858</v>
      </c>
      <c r="C5780" s="10">
        <v>985826</v>
      </c>
      <c r="D5780" t="s">
        <v>6669</v>
      </c>
      <c r="E5780" t="s">
        <v>15739</v>
      </c>
      <c r="F5780" t="s">
        <v>8414</v>
      </c>
      <c r="G5780" t="s">
        <v>6672</v>
      </c>
      <c r="H5780" t="s">
        <v>15740</v>
      </c>
      <c r="I5780" t="s">
        <v>8415</v>
      </c>
      <c r="J5780">
        <v>0</v>
      </c>
      <c r="K5780">
        <v>0</v>
      </c>
      <c r="L5780">
        <v>0</v>
      </c>
      <c r="M5780">
        <v>0</v>
      </c>
      <c r="N5780">
        <v>0</v>
      </c>
      <c r="O5780">
        <v>0</v>
      </c>
    </row>
    <row r="5781" spans="1:15">
      <c r="A5781">
        <v>1514</v>
      </c>
      <c r="B5781">
        <v>9858</v>
      </c>
      <c r="C5781" s="10">
        <v>985805</v>
      </c>
      <c r="D5781" t="s">
        <v>6669</v>
      </c>
      <c r="E5781" t="s">
        <v>15739</v>
      </c>
      <c r="F5781" t="s">
        <v>9456</v>
      </c>
      <c r="G5781" t="s">
        <v>6672</v>
      </c>
      <c r="H5781" t="s">
        <v>15740</v>
      </c>
      <c r="I5781" t="s">
        <v>9457</v>
      </c>
      <c r="J5781">
        <v>0</v>
      </c>
      <c r="K5781">
        <v>0</v>
      </c>
      <c r="L5781">
        <v>0</v>
      </c>
      <c r="M5781">
        <v>0</v>
      </c>
      <c r="N5781">
        <v>0</v>
      </c>
      <c r="O5781">
        <v>0</v>
      </c>
    </row>
    <row r="5782" spans="1:15">
      <c r="A5782">
        <v>1514</v>
      </c>
      <c r="B5782">
        <v>9858</v>
      </c>
      <c r="C5782" s="10">
        <v>985821</v>
      </c>
      <c r="D5782" t="s">
        <v>6669</v>
      </c>
      <c r="E5782" t="s">
        <v>15739</v>
      </c>
      <c r="F5782" t="s">
        <v>7247</v>
      </c>
      <c r="G5782" t="s">
        <v>6672</v>
      </c>
      <c r="H5782" t="s">
        <v>15740</v>
      </c>
      <c r="I5782" t="s">
        <v>7248</v>
      </c>
      <c r="J5782">
        <v>0</v>
      </c>
      <c r="K5782">
        <v>0</v>
      </c>
      <c r="L5782">
        <v>0</v>
      </c>
      <c r="M5782">
        <v>0</v>
      </c>
      <c r="N5782">
        <v>0</v>
      </c>
      <c r="O5782">
        <v>0</v>
      </c>
    </row>
    <row r="5783" spans="1:15">
      <c r="A5783">
        <v>1514</v>
      </c>
      <c r="B5783">
        <v>9858</v>
      </c>
      <c r="C5783" s="10">
        <v>985803</v>
      </c>
      <c r="D5783" t="s">
        <v>6669</v>
      </c>
      <c r="E5783" t="s">
        <v>15739</v>
      </c>
      <c r="F5783" t="s">
        <v>15781</v>
      </c>
      <c r="G5783" t="s">
        <v>6672</v>
      </c>
      <c r="H5783" t="s">
        <v>15740</v>
      </c>
      <c r="I5783" t="s">
        <v>15782</v>
      </c>
      <c r="J5783">
        <v>0</v>
      </c>
      <c r="K5783">
        <v>0</v>
      </c>
      <c r="L5783">
        <v>0</v>
      </c>
      <c r="M5783">
        <v>0</v>
      </c>
      <c r="N5783">
        <v>0</v>
      </c>
      <c r="O5783">
        <v>0</v>
      </c>
    </row>
    <row r="5784" spans="1:15">
      <c r="A5784">
        <v>1514</v>
      </c>
      <c r="B5784">
        <v>9858</v>
      </c>
      <c r="C5784" s="10">
        <v>985808</v>
      </c>
      <c r="D5784" t="s">
        <v>6669</v>
      </c>
      <c r="E5784" t="s">
        <v>15739</v>
      </c>
      <c r="F5784" t="s">
        <v>8688</v>
      </c>
      <c r="G5784" t="s">
        <v>6672</v>
      </c>
      <c r="H5784" t="s">
        <v>15740</v>
      </c>
      <c r="I5784" t="s">
        <v>11073</v>
      </c>
      <c r="J5784">
        <v>0</v>
      </c>
      <c r="K5784">
        <v>0</v>
      </c>
      <c r="L5784">
        <v>0</v>
      </c>
      <c r="M5784">
        <v>0</v>
      </c>
      <c r="N5784">
        <v>0</v>
      </c>
      <c r="O5784">
        <v>0</v>
      </c>
    </row>
    <row r="5785" spans="1:15">
      <c r="A5785">
        <v>1514</v>
      </c>
      <c r="B5785">
        <v>9858</v>
      </c>
      <c r="C5785" s="10">
        <v>985825</v>
      </c>
      <c r="D5785" t="s">
        <v>6669</v>
      </c>
      <c r="E5785" t="s">
        <v>15739</v>
      </c>
      <c r="F5785" t="s">
        <v>15783</v>
      </c>
      <c r="G5785" t="s">
        <v>6672</v>
      </c>
      <c r="H5785" t="s">
        <v>15740</v>
      </c>
      <c r="I5785" t="s">
        <v>9727</v>
      </c>
      <c r="J5785">
        <v>0</v>
      </c>
      <c r="K5785">
        <v>0</v>
      </c>
      <c r="L5785">
        <v>0</v>
      </c>
      <c r="M5785">
        <v>0</v>
      </c>
      <c r="N5785">
        <v>0</v>
      </c>
      <c r="O5785">
        <v>0</v>
      </c>
    </row>
    <row r="5786" spans="1:15">
      <c r="A5786">
        <v>1514</v>
      </c>
      <c r="B5786">
        <v>9858</v>
      </c>
      <c r="C5786" s="10">
        <v>985815</v>
      </c>
      <c r="D5786" t="s">
        <v>6669</v>
      </c>
      <c r="E5786" t="s">
        <v>15739</v>
      </c>
      <c r="F5786" t="s">
        <v>15784</v>
      </c>
      <c r="G5786" t="s">
        <v>6672</v>
      </c>
      <c r="H5786" t="s">
        <v>15740</v>
      </c>
      <c r="I5786" t="s">
        <v>15785</v>
      </c>
      <c r="J5786">
        <v>0</v>
      </c>
      <c r="K5786">
        <v>0</v>
      </c>
      <c r="L5786">
        <v>0</v>
      </c>
      <c r="M5786">
        <v>0</v>
      </c>
      <c r="N5786">
        <v>0</v>
      </c>
      <c r="O5786">
        <v>0</v>
      </c>
    </row>
    <row r="5787" spans="1:15">
      <c r="A5787">
        <v>1514</v>
      </c>
      <c r="B5787">
        <v>9858</v>
      </c>
      <c r="C5787" s="10">
        <v>985801</v>
      </c>
      <c r="D5787" t="s">
        <v>6669</v>
      </c>
      <c r="E5787" t="s">
        <v>15739</v>
      </c>
      <c r="F5787" t="s">
        <v>15786</v>
      </c>
      <c r="G5787" t="s">
        <v>6672</v>
      </c>
      <c r="H5787" t="s">
        <v>15740</v>
      </c>
      <c r="I5787" t="s">
        <v>15787</v>
      </c>
      <c r="J5787">
        <v>0</v>
      </c>
      <c r="K5787">
        <v>0</v>
      </c>
      <c r="L5787">
        <v>0</v>
      </c>
      <c r="M5787">
        <v>0</v>
      </c>
      <c r="N5787">
        <v>0</v>
      </c>
      <c r="O5787">
        <v>0</v>
      </c>
    </row>
    <row r="5788" spans="1:15">
      <c r="A5788">
        <v>1514</v>
      </c>
      <c r="B5788">
        <v>9859</v>
      </c>
      <c r="C5788" s="10">
        <v>985953</v>
      </c>
      <c r="D5788" t="s">
        <v>6669</v>
      </c>
      <c r="E5788" t="s">
        <v>15739</v>
      </c>
      <c r="F5788" t="s">
        <v>15788</v>
      </c>
      <c r="G5788" t="s">
        <v>6672</v>
      </c>
      <c r="H5788" t="s">
        <v>15740</v>
      </c>
      <c r="I5788" t="s">
        <v>15789</v>
      </c>
      <c r="J5788">
        <v>0</v>
      </c>
      <c r="K5788">
        <v>0</v>
      </c>
      <c r="L5788">
        <v>0</v>
      </c>
      <c r="M5788">
        <v>0</v>
      </c>
      <c r="N5788">
        <v>0</v>
      </c>
      <c r="O5788">
        <v>0</v>
      </c>
    </row>
    <row r="5789" spans="1:15">
      <c r="A5789">
        <v>1514</v>
      </c>
      <c r="B5789">
        <v>9858</v>
      </c>
      <c r="C5789" s="10">
        <v>985824</v>
      </c>
      <c r="D5789" t="s">
        <v>6669</v>
      </c>
      <c r="E5789" t="s">
        <v>15739</v>
      </c>
      <c r="F5789" t="s">
        <v>11000</v>
      </c>
      <c r="G5789" t="s">
        <v>6672</v>
      </c>
      <c r="H5789" t="s">
        <v>15740</v>
      </c>
      <c r="I5789" t="s">
        <v>11001</v>
      </c>
      <c r="J5789">
        <v>0</v>
      </c>
      <c r="K5789">
        <v>0</v>
      </c>
      <c r="L5789">
        <v>0</v>
      </c>
      <c r="M5789">
        <v>0</v>
      </c>
      <c r="N5789">
        <v>0</v>
      </c>
      <c r="O5789">
        <v>0</v>
      </c>
    </row>
    <row r="5790" spans="1:15">
      <c r="A5790">
        <v>1514</v>
      </c>
      <c r="B5790">
        <v>9858</v>
      </c>
      <c r="C5790" s="10">
        <v>985822</v>
      </c>
      <c r="D5790" t="s">
        <v>6669</v>
      </c>
      <c r="E5790" t="s">
        <v>15739</v>
      </c>
      <c r="F5790" t="s">
        <v>11004</v>
      </c>
      <c r="G5790" t="s">
        <v>6672</v>
      </c>
      <c r="H5790" t="s">
        <v>15740</v>
      </c>
      <c r="I5790" t="s">
        <v>15790</v>
      </c>
      <c r="J5790">
        <v>0</v>
      </c>
      <c r="K5790">
        <v>0</v>
      </c>
      <c r="L5790">
        <v>0</v>
      </c>
      <c r="M5790">
        <v>0</v>
      </c>
      <c r="N5790">
        <v>0</v>
      </c>
      <c r="O5790">
        <v>0</v>
      </c>
    </row>
    <row r="5791" spans="1:15">
      <c r="A5791">
        <v>1514</v>
      </c>
      <c r="B5791">
        <v>9858</v>
      </c>
      <c r="C5791" s="10">
        <v>985807</v>
      </c>
      <c r="D5791" t="s">
        <v>6669</v>
      </c>
      <c r="E5791" t="s">
        <v>15739</v>
      </c>
      <c r="F5791" t="s">
        <v>8584</v>
      </c>
      <c r="G5791" t="s">
        <v>6672</v>
      </c>
      <c r="H5791" t="s">
        <v>15740</v>
      </c>
      <c r="I5791" t="s">
        <v>8585</v>
      </c>
      <c r="J5791">
        <v>0</v>
      </c>
      <c r="K5791">
        <v>0</v>
      </c>
      <c r="L5791">
        <v>0</v>
      </c>
      <c r="M5791">
        <v>0</v>
      </c>
      <c r="N5791">
        <v>0</v>
      </c>
      <c r="O5791">
        <v>0</v>
      </c>
    </row>
    <row r="5792" spans="1:15">
      <c r="A5792">
        <v>1514</v>
      </c>
      <c r="B5792">
        <v>9858</v>
      </c>
      <c r="C5792" s="10">
        <v>985823</v>
      </c>
      <c r="D5792" t="s">
        <v>6669</v>
      </c>
      <c r="E5792" t="s">
        <v>15739</v>
      </c>
      <c r="F5792" t="s">
        <v>15791</v>
      </c>
      <c r="G5792" t="s">
        <v>6672</v>
      </c>
      <c r="H5792" t="s">
        <v>15740</v>
      </c>
      <c r="I5792" t="s">
        <v>15792</v>
      </c>
      <c r="J5792">
        <v>0</v>
      </c>
      <c r="K5792">
        <v>0</v>
      </c>
      <c r="L5792">
        <v>0</v>
      </c>
      <c r="M5792">
        <v>0</v>
      </c>
      <c r="N5792">
        <v>0</v>
      </c>
      <c r="O5792">
        <v>0</v>
      </c>
    </row>
    <row r="5793" spans="1:15">
      <c r="A5793">
        <v>1514</v>
      </c>
      <c r="B5793">
        <v>9858</v>
      </c>
      <c r="C5793" s="10">
        <v>985814</v>
      </c>
      <c r="D5793" t="s">
        <v>6669</v>
      </c>
      <c r="E5793" t="s">
        <v>15739</v>
      </c>
      <c r="F5793" t="s">
        <v>8602</v>
      </c>
      <c r="G5793" t="s">
        <v>6672</v>
      </c>
      <c r="H5793" t="s">
        <v>15740</v>
      </c>
      <c r="I5793" t="s">
        <v>11970</v>
      </c>
      <c r="J5793">
        <v>0</v>
      </c>
      <c r="K5793">
        <v>0</v>
      </c>
      <c r="L5793">
        <v>0</v>
      </c>
      <c r="M5793">
        <v>0</v>
      </c>
      <c r="N5793">
        <v>0</v>
      </c>
      <c r="O5793">
        <v>0</v>
      </c>
    </row>
    <row r="5794" spans="1:15">
      <c r="A5794">
        <v>1514</v>
      </c>
      <c r="B5794">
        <v>9858</v>
      </c>
      <c r="C5794" s="10">
        <v>985804</v>
      </c>
      <c r="D5794" t="s">
        <v>6669</v>
      </c>
      <c r="E5794" t="s">
        <v>15739</v>
      </c>
      <c r="F5794" t="s">
        <v>9802</v>
      </c>
      <c r="G5794" t="s">
        <v>6672</v>
      </c>
      <c r="H5794" t="s">
        <v>15740</v>
      </c>
      <c r="I5794" t="s">
        <v>9803</v>
      </c>
      <c r="J5794">
        <v>0</v>
      </c>
      <c r="K5794">
        <v>0</v>
      </c>
      <c r="L5794">
        <v>0</v>
      </c>
      <c r="M5794">
        <v>0</v>
      </c>
      <c r="N5794">
        <v>0</v>
      </c>
      <c r="O5794">
        <v>0</v>
      </c>
    </row>
    <row r="5795" spans="1:15">
      <c r="A5795">
        <v>1514</v>
      </c>
      <c r="B5795">
        <v>9858</v>
      </c>
      <c r="C5795" s="10">
        <v>985816</v>
      </c>
      <c r="D5795" t="s">
        <v>6669</v>
      </c>
      <c r="E5795" t="s">
        <v>15739</v>
      </c>
      <c r="F5795" t="s">
        <v>15793</v>
      </c>
      <c r="G5795" t="s">
        <v>6672</v>
      </c>
      <c r="H5795" t="s">
        <v>15740</v>
      </c>
      <c r="I5795" t="s">
        <v>15794</v>
      </c>
      <c r="J5795">
        <v>0</v>
      </c>
      <c r="K5795">
        <v>0</v>
      </c>
      <c r="L5795">
        <v>0</v>
      </c>
      <c r="M5795">
        <v>0</v>
      </c>
      <c r="N5795">
        <v>0</v>
      </c>
      <c r="O5795">
        <v>0</v>
      </c>
    </row>
    <row r="5796" spans="1:15">
      <c r="A5796">
        <v>1514</v>
      </c>
      <c r="B5796">
        <v>9859</v>
      </c>
      <c r="C5796" s="10">
        <v>985951</v>
      </c>
      <c r="D5796" t="s">
        <v>6669</v>
      </c>
      <c r="E5796" t="s">
        <v>15739</v>
      </c>
      <c r="F5796" t="s">
        <v>15795</v>
      </c>
      <c r="G5796" t="s">
        <v>6672</v>
      </c>
      <c r="H5796" t="s">
        <v>15740</v>
      </c>
      <c r="I5796" t="s">
        <v>15796</v>
      </c>
      <c r="J5796">
        <v>0</v>
      </c>
      <c r="K5796">
        <v>0</v>
      </c>
      <c r="L5796">
        <v>0</v>
      </c>
      <c r="M5796">
        <v>0</v>
      </c>
      <c r="N5796">
        <v>0</v>
      </c>
      <c r="O5796">
        <v>0</v>
      </c>
    </row>
    <row r="5797" spans="1:15">
      <c r="A5797">
        <v>1516</v>
      </c>
      <c r="B5797">
        <v>9841</v>
      </c>
      <c r="C5797" s="10">
        <v>984100</v>
      </c>
      <c r="D5797" t="s">
        <v>6669</v>
      </c>
      <c r="E5797" t="s">
        <v>15797</v>
      </c>
      <c r="F5797" t="s">
        <v>6671</v>
      </c>
      <c r="G5797" t="s">
        <v>6672</v>
      </c>
      <c r="H5797" t="s">
        <v>15798</v>
      </c>
      <c r="I5797" t="s">
        <v>6674</v>
      </c>
      <c r="J5797">
        <v>0</v>
      </c>
      <c r="K5797">
        <v>0</v>
      </c>
      <c r="L5797">
        <v>0</v>
      </c>
      <c r="M5797">
        <v>0</v>
      </c>
      <c r="N5797">
        <v>0</v>
      </c>
      <c r="O5797">
        <v>0</v>
      </c>
    </row>
    <row r="5798" spans="1:15">
      <c r="A5798">
        <v>1516</v>
      </c>
      <c r="B5798">
        <v>9844</v>
      </c>
      <c r="C5798" s="10">
        <v>984462</v>
      </c>
      <c r="D5798" t="s">
        <v>6669</v>
      </c>
      <c r="E5798" t="s">
        <v>15797</v>
      </c>
      <c r="F5798" t="s">
        <v>15799</v>
      </c>
      <c r="G5798" t="s">
        <v>6672</v>
      </c>
      <c r="H5798" t="s">
        <v>15798</v>
      </c>
      <c r="I5798" t="s">
        <v>15800</v>
      </c>
      <c r="J5798">
        <v>0</v>
      </c>
      <c r="K5798">
        <v>0</v>
      </c>
      <c r="L5798">
        <v>0</v>
      </c>
      <c r="M5798">
        <v>0</v>
      </c>
      <c r="N5798">
        <v>0</v>
      </c>
      <c r="O5798">
        <v>0</v>
      </c>
    </row>
    <row r="5799" spans="1:15">
      <c r="A5799">
        <v>1516</v>
      </c>
      <c r="B5799">
        <v>9844</v>
      </c>
      <c r="C5799" s="10">
        <v>984455</v>
      </c>
      <c r="D5799" t="s">
        <v>6669</v>
      </c>
      <c r="E5799" t="s">
        <v>15797</v>
      </c>
      <c r="F5799" t="s">
        <v>15801</v>
      </c>
      <c r="G5799" t="s">
        <v>6672</v>
      </c>
      <c r="H5799" t="s">
        <v>15798</v>
      </c>
      <c r="I5799" t="s">
        <v>15802</v>
      </c>
      <c r="J5799">
        <v>0</v>
      </c>
      <c r="K5799">
        <v>0</v>
      </c>
      <c r="L5799">
        <v>0</v>
      </c>
      <c r="M5799">
        <v>0</v>
      </c>
      <c r="N5799">
        <v>0</v>
      </c>
      <c r="O5799">
        <v>0</v>
      </c>
    </row>
    <row r="5800" spans="1:15">
      <c r="A5800">
        <v>1516</v>
      </c>
      <c r="B5800">
        <v>9841</v>
      </c>
      <c r="C5800" s="10">
        <v>984103</v>
      </c>
      <c r="D5800" t="s">
        <v>6669</v>
      </c>
      <c r="E5800" t="s">
        <v>15797</v>
      </c>
      <c r="F5800" t="s">
        <v>8209</v>
      </c>
      <c r="G5800" t="s">
        <v>6672</v>
      </c>
      <c r="H5800" t="s">
        <v>15798</v>
      </c>
      <c r="I5800" t="s">
        <v>8210</v>
      </c>
      <c r="J5800">
        <v>0</v>
      </c>
      <c r="K5800">
        <v>0</v>
      </c>
      <c r="L5800">
        <v>0</v>
      </c>
      <c r="M5800">
        <v>0</v>
      </c>
      <c r="N5800">
        <v>0</v>
      </c>
      <c r="O5800">
        <v>0</v>
      </c>
    </row>
    <row r="5801" spans="1:15">
      <c r="A5801">
        <v>1516</v>
      </c>
      <c r="B5801">
        <v>9841</v>
      </c>
      <c r="C5801" s="10">
        <v>984138</v>
      </c>
      <c r="D5801" t="s">
        <v>6669</v>
      </c>
      <c r="E5801" t="s">
        <v>15797</v>
      </c>
      <c r="F5801" t="s">
        <v>15803</v>
      </c>
      <c r="G5801" t="s">
        <v>6672</v>
      </c>
      <c r="H5801" t="s">
        <v>15798</v>
      </c>
      <c r="I5801" t="s">
        <v>15804</v>
      </c>
      <c r="J5801">
        <v>0</v>
      </c>
      <c r="K5801">
        <v>0</v>
      </c>
      <c r="L5801">
        <v>0</v>
      </c>
      <c r="M5801">
        <v>0</v>
      </c>
      <c r="N5801">
        <v>0</v>
      </c>
      <c r="O5801">
        <v>0</v>
      </c>
    </row>
    <row r="5802" spans="1:15">
      <c r="A5802">
        <v>1516</v>
      </c>
      <c r="B5802">
        <v>9841</v>
      </c>
      <c r="C5802" s="10">
        <v>984110</v>
      </c>
      <c r="D5802" t="s">
        <v>6669</v>
      </c>
      <c r="E5802" t="s">
        <v>15797</v>
      </c>
      <c r="F5802" t="s">
        <v>15673</v>
      </c>
      <c r="G5802" t="s">
        <v>6672</v>
      </c>
      <c r="H5802" t="s">
        <v>15798</v>
      </c>
      <c r="I5802" t="s">
        <v>15805</v>
      </c>
      <c r="J5802">
        <v>0</v>
      </c>
      <c r="K5802">
        <v>0</v>
      </c>
      <c r="L5802">
        <v>1</v>
      </c>
      <c r="M5802">
        <v>0</v>
      </c>
      <c r="N5802">
        <v>0</v>
      </c>
      <c r="O5802">
        <v>0</v>
      </c>
    </row>
    <row r="5803" spans="1:15">
      <c r="A5803">
        <v>1516</v>
      </c>
      <c r="B5803">
        <v>9844</v>
      </c>
      <c r="C5803" s="10">
        <v>984468</v>
      </c>
      <c r="D5803" t="s">
        <v>6669</v>
      </c>
      <c r="E5803" t="s">
        <v>15797</v>
      </c>
      <c r="F5803" t="s">
        <v>15806</v>
      </c>
      <c r="G5803" t="s">
        <v>6672</v>
      </c>
      <c r="H5803" t="s">
        <v>15798</v>
      </c>
      <c r="I5803" t="s">
        <v>15807</v>
      </c>
      <c r="J5803">
        <v>1</v>
      </c>
      <c r="K5803">
        <v>0</v>
      </c>
      <c r="L5803">
        <v>0</v>
      </c>
      <c r="M5803">
        <v>0</v>
      </c>
      <c r="N5803">
        <v>0</v>
      </c>
      <c r="O5803">
        <v>0</v>
      </c>
    </row>
    <row r="5804" spans="1:15">
      <c r="A5804">
        <v>1516</v>
      </c>
      <c r="B5804">
        <v>9841</v>
      </c>
      <c r="C5804" s="10">
        <v>984117</v>
      </c>
      <c r="D5804" t="s">
        <v>6669</v>
      </c>
      <c r="E5804" t="s">
        <v>15797</v>
      </c>
      <c r="F5804" t="s">
        <v>15808</v>
      </c>
      <c r="G5804" t="s">
        <v>6672</v>
      </c>
      <c r="H5804" t="s">
        <v>15798</v>
      </c>
      <c r="I5804" t="s">
        <v>15809</v>
      </c>
      <c r="J5804">
        <v>1</v>
      </c>
      <c r="K5804">
        <v>0</v>
      </c>
      <c r="L5804">
        <v>0</v>
      </c>
      <c r="M5804">
        <v>0</v>
      </c>
      <c r="N5804">
        <v>0</v>
      </c>
      <c r="O5804">
        <v>0</v>
      </c>
    </row>
    <row r="5805" spans="1:15">
      <c r="A5805">
        <v>1516</v>
      </c>
      <c r="B5805">
        <v>9841</v>
      </c>
      <c r="C5805" s="10">
        <v>984132</v>
      </c>
      <c r="D5805" t="s">
        <v>6669</v>
      </c>
      <c r="E5805" t="s">
        <v>15797</v>
      </c>
      <c r="F5805" t="s">
        <v>15810</v>
      </c>
      <c r="G5805" t="s">
        <v>6672</v>
      </c>
      <c r="H5805" t="s">
        <v>15798</v>
      </c>
      <c r="I5805" t="s">
        <v>15811</v>
      </c>
      <c r="J5805">
        <v>0</v>
      </c>
      <c r="K5805">
        <v>0</v>
      </c>
      <c r="L5805">
        <v>0</v>
      </c>
      <c r="M5805">
        <v>0</v>
      </c>
      <c r="N5805">
        <v>0</v>
      </c>
      <c r="O5805">
        <v>0</v>
      </c>
    </row>
    <row r="5806" spans="1:15">
      <c r="A5806">
        <v>1516</v>
      </c>
      <c r="B5806">
        <v>9844</v>
      </c>
      <c r="C5806" s="10">
        <v>984456</v>
      </c>
      <c r="D5806" t="s">
        <v>6669</v>
      </c>
      <c r="E5806" t="s">
        <v>15797</v>
      </c>
      <c r="F5806" t="s">
        <v>15812</v>
      </c>
      <c r="G5806" t="s">
        <v>6672</v>
      </c>
      <c r="H5806" t="s">
        <v>15798</v>
      </c>
      <c r="I5806" t="s">
        <v>15813</v>
      </c>
      <c r="J5806">
        <v>0</v>
      </c>
      <c r="K5806">
        <v>0</v>
      </c>
      <c r="L5806">
        <v>0</v>
      </c>
      <c r="M5806">
        <v>0</v>
      </c>
      <c r="N5806">
        <v>0</v>
      </c>
      <c r="O5806">
        <v>0</v>
      </c>
    </row>
    <row r="5807" spans="1:15">
      <c r="A5807">
        <v>1516</v>
      </c>
      <c r="B5807">
        <v>9844</v>
      </c>
      <c r="C5807" s="10">
        <v>984451</v>
      </c>
      <c r="D5807" t="s">
        <v>6669</v>
      </c>
      <c r="E5807" t="s">
        <v>15797</v>
      </c>
      <c r="F5807" t="s">
        <v>15814</v>
      </c>
      <c r="G5807" t="s">
        <v>6672</v>
      </c>
      <c r="H5807" t="s">
        <v>15798</v>
      </c>
      <c r="I5807" t="s">
        <v>15815</v>
      </c>
      <c r="J5807">
        <v>0</v>
      </c>
      <c r="K5807">
        <v>0</v>
      </c>
      <c r="L5807">
        <v>0</v>
      </c>
      <c r="M5807">
        <v>0</v>
      </c>
      <c r="N5807">
        <v>0</v>
      </c>
      <c r="O5807">
        <v>0</v>
      </c>
    </row>
    <row r="5808" spans="1:15">
      <c r="A5808">
        <v>1516</v>
      </c>
      <c r="B5808">
        <v>9841</v>
      </c>
      <c r="C5808" s="10">
        <v>984141</v>
      </c>
      <c r="D5808" t="s">
        <v>6669</v>
      </c>
      <c r="E5808" t="s">
        <v>15797</v>
      </c>
      <c r="F5808" t="s">
        <v>15816</v>
      </c>
      <c r="G5808" t="s">
        <v>6672</v>
      </c>
      <c r="H5808" t="s">
        <v>15798</v>
      </c>
      <c r="I5808" t="s">
        <v>15817</v>
      </c>
      <c r="J5808">
        <v>0</v>
      </c>
      <c r="K5808">
        <v>0</v>
      </c>
      <c r="L5808">
        <v>0</v>
      </c>
      <c r="M5808">
        <v>0</v>
      </c>
      <c r="N5808">
        <v>0</v>
      </c>
      <c r="O5808">
        <v>0</v>
      </c>
    </row>
    <row r="5809" spans="1:15">
      <c r="A5809">
        <v>1516</v>
      </c>
      <c r="B5809">
        <v>9841</v>
      </c>
      <c r="C5809" s="10">
        <v>984104</v>
      </c>
      <c r="D5809" t="s">
        <v>6669</v>
      </c>
      <c r="E5809" t="s">
        <v>15797</v>
      </c>
      <c r="F5809" t="s">
        <v>15818</v>
      </c>
      <c r="G5809" t="s">
        <v>6672</v>
      </c>
      <c r="H5809" t="s">
        <v>15798</v>
      </c>
      <c r="I5809" t="s">
        <v>15819</v>
      </c>
      <c r="J5809">
        <v>0</v>
      </c>
      <c r="K5809">
        <v>0</v>
      </c>
      <c r="L5809">
        <v>0</v>
      </c>
      <c r="M5809">
        <v>0</v>
      </c>
      <c r="N5809">
        <v>0</v>
      </c>
      <c r="O5809">
        <v>0</v>
      </c>
    </row>
    <row r="5810" spans="1:15">
      <c r="A5810">
        <v>1516</v>
      </c>
      <c r="B5810">
        <v>9841</v>
      </c>
      <c r="C5810" s="10">
        <v>984136</v>
      </c>
      <c r="D5810" t="s">
        <v>6669</v>
      </c>
      <c r="E5810" t="s">
        <v>15797</v>
      </c>
      <c r="F5810" t="s">
        <v>11637</v>
      </c>
      <c r="G5810" t="s">
        <v>6672</v>
      </c>
      <c r="H5810" t="s">
        <v>15798</v>
      </c>
      <c r="I5810" t="s">
        <v>11638</v>
      </c>
      <c r="J5810">
        <v>0</v>
      </c>
      <c r="K5810">
        <v>0</v>
      </c>
      <c r="L5810">
        <v>0</v>
      </c>
      <c r="M5810">
        <v>0</v>
      </c>
      <c r="N5810">
        <v>0</v>
      </c>
      <c r="O5810">
        <v>0</v>
      </c>
    </row>
    <row r="5811" spans="1:15">
      <c r="A5811">
        <v>1516</v>
      </c>
      <c r="B5811">
        <v>9844</v>
      </c>
      <c r="C5811" s="10">
        <v>984466</v>
      </c>
      <c r="D5811" t="s">
        <v>6669</v>
      </c>
      <c r="E5811" t="s">
        <v>15797</v>
      </c>
      <c r="F5811" t="s">
        <v>15820</v>
      </c>
      <c r="G5811" t="s">
        <v>6672</v>
      </c>
      <c r="H5811" t="s">
        <v>15798</v>
      </c>
      <c r="I5811" t="s">
        <v>15821</v>
      </c>
      <c r="J5811">
        <v>0</v>
      </c>
      <c r="K5811">
        <v>0</v>
      </c>
      <c r="L5811">
        <v>0</v>
      </c>
      <c r="M5811">
        <v>0</v>
      </c>
      <c r="N5811">
        <v>0</v>
      </c>
      <c r="O5811">
        <v>0</v>
      </c>
    </row>
    <row r="5812" spans="1:15">
      <c r="A5812">
        <v>1516</v>
      </c>
      <c r="B5812">
        <v>9841</v>
      </c>
      <c r="C5812" s="10">
        <v>984140</v>
      </c>
      <c r="D5812" t="s">
        <v>6669</v>
      </c>
      <c r="E5812" t="s">
        <v>15797</v>
      </c>
      <c r="F5812" t="s">
        <v>15822</v>
      </c>
      <c r="G5812" t="s">
        <v>6672</v>
      </c>
      <c r="H5812" t="s">
        <v>15798</v>
      </c>
      <c r="I5812" t="s">
        <v>15823</v>
      </c>
      <c r="J5812">
        <v>0</v>
      </c>
      <c r="K5812">
        <v>0</v>
      </c>
      <c r="L5812">
        <v>0</v>
      </c>
      <c r="M5812">
        <v>0</v>
      </c>
      <c r="N5812">
        <v>0</v>
      </c>
      <c r="O5812">
        <v>0</v>
      </c>
    </row>
    <row r="5813" spans="1:15">
      <c r="A5813">
        <v>1516</v>
      </c>
      <c r="B5813">
        <v>9841</v>
      </c>
      <c r="C5813" s="10">
        <v>984137</v>
      </c>
      <c r="D5813" t="s">
        <v>6669</v>
      </c>
      <c r="E5813" t="s">
        <v>15797</v>
      </c>
      <c r="F5813" t="s">
        <v>15824</v>
      </c>
      <c r="G5813" t="s">
        <v>6672</v>
      </c>
      <c r="H5813" t="s">
        <v>15798</v>
      </c>
      <c r="I5813" t="s">
        <v>15825</v>
      </c>
      <c r="J5813">
        <v>0</v>
      </c>
      <c r="K5813">
        <v>0</v>
      </c>
      <c r="L5813">
        <v>0</v>
      </c>
      <c r="M5813">
        <v>0</v>
      </c>
      <c r="N5813">
        <v>0</v>
      </c>
      <c r="O5813">
        <v>0</v>
      </c>
    </row>
    <row r="5814" spans="1:15">
      <c r="A5814">
        <v>1516</v>
      </c>
      <c r="B5814">
        <v>9841</v>
      </c>
      <c r="C5814" s="10">
        <v>984135</v>
      </c>
      <c r="D5814" t="s">
        <v>6669</v>
      </c>
      <c r="E5814" t="s">
        <v>15797</v>
      </c>
      <c r="F5814" t="s">
        <v>14015</v>
      </c>
      <c r="G5814" t="s">
        <v>6672</v>
      </c>
      <c r="H5814" t="s">
        <v>15798</v>
      </c>
      <c r="I5814" t="s">
        <v>14016</v>
      </c>
      <c r="J5814">
        <v>0</v>
      </c>
      <c r="K5814">
        <v>0</v>
      </c>
      <c r="L5814">
        <v>0</v>
      </c>
      <c r="M5814">
        <v>0</v>
      </c>
      <c r="N5814">
        <v>0</v>
      </c>
      <c r="O5814">
        <v>0</v>
      </c>
    </row>
    <row r="5815" spans="1:15">
      <c r="A5815">
        <v>1516</v>
      </c>
      <c r="B5815">
        <v>9844</v>
      </c>
      <c r="C5815" s="10">
        <v>984467</v>
      </c>
      <c r="D5815" t="s">
        <v>6669</v>
      </c>
      <c r="E5815" t="s">
        <v>15797</v>
      </c>
      <c r="F5815" t="s">
        <v>10800</v>
      </c>
      <c r="G5815" t="s">
        <v>6672</v>
      </c>
      <c r="H5815" t="s">
        <v>15798</v>
      </c>
      <c r="I5815" t="s">
        <v>11515</v>
      </c>
      <c r="J5815">
        <v>0</v>
      </c>
      <c r="K5815">
        <v>0</v>
      </c>
      <c r="L5815">
        <v>0</v>
      </c>
      <c r="M5815">
        <v>0</v>
      </c>
      <c r="N5815">
        <v>0</v>
      </c>
      <c r="O5815">
        <v>0</v>
      </c>
    </row>
    <row r="5816" spans="1:15">
      <c r="A5816">
        <v>1516</v>
      </c>
      <c r="B5816">
        <v>9841</v>
      </c>
      <c r="C5816" s="10">
        <v>984134</v>
      </c>
      <c r="D5816" t="s">
        <v>6669</v>
      </c>
      <c r="E5816" t="s">
        <v>15797</v>
      </c>
      <c r="F5816" t="s">
        <v>11426</v>
      </c>
      <c r="G5816" t="s">
        <v>6672</v>
      </c>
      <c r="H5816" t="s">
        <v>15798</v>
      </c>
      <c r="I5816" t="s">
        <v>11427</v>
      </c>
      <c r="J5816">
        <v>0</v>
      </c>
      <c r="K5816">
        <v>0</v>
      </c>
      <c r="L5816">
        <v>0</v>
      </c>
      <c r="M5816">
        <v>0</v>
      </c>
      <c r="N5816">
        <v>0</v>
      </c>
      <c r="O5816">
        <v>0</v>
      </c>
    </row>
    <row r="5817" spans="1:15">
      <c r="A5817">
        <v>1516</v>
      </c>
      <c r="B5817">
        <v>9841</v>
      </c>
      <c r="C5817" s="10">
        <v>984139</v>
      </c>
      <c r="D5817" t="s">
        <v>6669</v>
      </c>
      <c r="E5817" t="s">
        <v>15797</v>
      </c>
      <c r="F5817" t="s">
        <v>15826</v>
      </c>
      <c r="G5817" t="s">
        <v>6672</v>
      </c>
      <c r="H5817" t="s">
        <v>15798</v>
      </c>
      <c r="I5817" t="s">
        <v>15827</v>
      </c>
      <c r="J5817">
        <v>0</v>
      </c>
      <c r="K5817">
        <v>0</v>
      </c>
      <c r="L5817">
        <v>0</v>
      </c>
      <c r="M5817">
        <v>0</v>
      </c>
      <c r="N5817">
        <v>0</v>
      </c>
      <c r="O5817">
        <v>0</v>
      </c>
    </row>
    <row r="5818" spans="1:15">
      <c r="A5818">
        <v>1516</v>
      </c>
      <c r="B5818">
        <v>9841</v>
      </c>
      <c r="C5818" s="10">
        <v>984116</v>
      </c>
      <c r="D5818" t="s">
        <v>6669</v>
      </c>
      <c r="E5818" t="s">
        <v>15797</v>
      </c>
      <c r="F5818" t="s">
        <v>15828</v>
      </c>
      <c r="G5818" t="s">
        <v>6672</v>
      </c>
      <c r="H5818" t="s">
        <v>15798</v>
      </c>
      <c r="I5818" t="s">
        <v>15829</v>
      </c>
      <c r="J5818">
        <v>0</v>
      </c>
      <c r="K5818">
        <v>0</v>
      </c>
      <c r="L5818">
        <v>0</v>
      </c>
      <c r="M5818">
        <v>0</v>
      </c>
      <c r="N5818">
        <v>0</v>
      </c>
      <c r="O5818">
        <v>0</v>
      </c>
    </row>
    <row r="5819" spans="1:15">
      <c r="A5819">
        <v>1516</v>
      </c>
      <c r="B5819">
        <v>9841</v>
      </c>
      <c r="C5819" s="10">
        <v>984111</v>
      </c>
      <c r="D5819" t="s">
        <v>6669</v>
      </c>
      <c r="E5819" t="s">
        <v>15797</v>
      </c>
      <c r="F5819" t="s">
        <v>11686</v>
      </c>
      <c r="G5819" t="s">
        <v>6672</v>
      </c>
      <c r="H5819" t="s">
        <v>15798</v>
      </c>
      <c r="I5819" t="s">
        <v>11687</v>
      </c>
      <c r="J5819">
        <v>0</v>
      </c>
      <c r="K5819">
        <v>0</v>
      </c>
      <c r="L5819">
        <v>1</v>
      </c>
      <c r="M5819">
        <v>0</v>
      </c>
      <c r="N5819">
        <v>0</v>
      </c>
      <c r="O5819">
        <v>0</v>
      </c>
    </row>
    <row r="5820" spans="1:15">
      <c r="A5820">
        <v>1516</v>
      </c>
      <c r="B5820">
        <v>9841</v>
      </c>
      <c r="C5820" s="10">
        <v>984112</v>
      </c>
      <c r="D5820" t="s">
        <v>6669</v>
      </c>
      <c r="E5820" t="s">
        <v>15797</v>
      </c>
      <c r="F5820" t="s">
        <v>11688</v>
      </c>
      <c r="G5820" t="s">
        <v>6672</v>
      </c>
      <c r="H5820" t="s">
        <v>15798</v>
      </c>
      <c r="I5820" t="s">
        <v>11689</v>
      </c>
      <c r="J5820">
        <v>0</v>
      </c>
      <c r="K5820">
        <v>0</v>
      </c>
      <c r="L5820">
        <v>1</v>
      </c>
      <c r="M5820">
        <v>0</v>
      </c>
      <c r="N5820">
        <v>0</v>
      </c>
      <c r="O5820">
        <v>0</v>
      </c>
    </row>
    <row r="5821" spans="1:15">
      <c r="A5821">
        <v>1516</v>
      </c>
      <c r="B5821">
        <v>9841</v>
      </c>
      <c r="C5821" s="10">
        <v>984113</v>
      </c>
      <c r="D5821" t="s">
        <v>6669</v>
      </c>
      <c r="E5821" t="s">
        <v>15797</v>
      </c>
      <c r="F5821" t="s">
        <v>11690</v>
      </c>
      <c r="G5821" t="s">
        <v>6672</v>
      </c>
      <c r="H5821" t="s">
        <v>15798</v>
      </c>
      <c r="I5821" t="s">
        <v>11691</v>
      </c>
      <c r="J5821">
        <v>0</v>
      </c>
      <c r="K5821">
        <v>0</v>
      </c>
      <c r="L5821">
        <v>1</v>
      </c>
      <c r="M5821">
        <v>0</v>
      </c>
      <c r="N5821">
        <v>0</v>
      </c>
      <c r="O5821">
        <v>0</v>
      </c>
    </row>
    <row r="5822" spans="1:15">
      <c r="A5822">
        <v>1516</v>
      </c>
      <c r="B5822">
        <v>9841</v>
      </c>
      <c r="C5822" s="10">
        <v>984114</v>
      </c>
      <c r="D5822" t="s">
        <v>6669</v>
      </c>
      <c r="E5822" t="s">
        <v>15797</v>
      </c>
      <c r="F5822" t="s">
        <v>11692</v>
      </c>
      <c r="G5822" t="s">
        <v>6672</v>
      </c>
      <c r="H5822" t="s">
        <v>15798</v>
      </c>
      <c r="I5822" t="s">
        <v>11693</v>
      </c>
      <c r="J5822">
        <v>0</v>
      </c>
      <c r="K5822">
        <v>0</v>
      </c>
      <c r="L5822">
        <v>1</v>
      </c>
      <c r="M5822">
        <v>0</v>
      </c>
      <c r="N5822">
        <v>0</v>
      </c>
      <c r="O5822">
        <v>0</v>
      </c>
    </row>
    <row r="5823" spans="1:15">
      <c r="A5823">
        <v>1516</v>
      </c>
      <c r="B5823">
        <v>9841</v>
      </c>
      <c r="C5823" s="10">
        <v>984115</v>
      </c>
      <c r="D5823" t="s">
        <v>6669</v>
      </c>
      <c r="E5823" t="s">
        <v>15797</v>
      </c>
      <c r="F5823" t="s">
        <v>11694</v>
      </c>
      <c r="G5823" t="s">
        <v>6672</v>
      </c>
      <c r="H5823" t="s">
        <v>15798</v>
      </c>
      <c r="I5823" t="s">
        <v>11695</v>
      </c>
      <c r="J5823">
        <v>0</v>
      </c>
      <c r="K5823">
        <v>0</v>
      </c>
      <c r="L5823">
        <v>1</v>
      </c>
      <c r="M5823">
        <v>0</v>
      </c>
      <c r="N5823">
        <v>0</v>
      </c>
      <c r="O5823">
        <v>0</v>
      </c>
    </row>
    <row r="5824" spans="1:15">
      <c r="A5824">
        <v>1516</v>
      </c>
      <c r="B5824">
        <v>9844</v>
      </c>
      <c r="C5824" s="10">
        <v>984457</v>
      </c>
      <c r="D5824" t="s">
        <v>6669</v>
      </c>
      <c r="E5824" t="s">
        <v>15797</v>
      </c>
      <c r="F5824" t="s">
        <v>15830</v>
      </c>
      <c r="G5824" t="s">
        <v>6672</v>
      </c>
      <c r="H5824" t="s">
        <v>15798</v>
      </c>
      <c r="I5824" t="s">
        <v>15831</v>
      </c>
      <c r="J5824">
        <v>0</v>
      </c>
      <c r="K5824">
        <v>0</v>
      </c>
      <c r="L5824">
        <v>0</v>
      </c>
      <c r="M5824">
        <v>0</v>
      </c>
      <c r="N5824">
        <v>0</v>
      </c>
      <c r="O5824">
        <v>0</v>
      </c>
    </row>
    <row r="5825" spans="1:15">
      <c r="A5825">
        <v>1516</v>
      </c>
      <c r="B5825">
        <v>9841</v>
      </c>
      <c r="C5825" s="10">
        <v>984131</v>
      </c>
      <c r="D5825" t="s">
        <v>6669</v>
      </c>
      <c r="E5825" t="s">
        <v>15797</v>
      </c>
      <c r="F5825" t="s">
        <v>15832</v>
      </c>
      <c r="G5825" t="s">
        <v>6672</v>
      </c>
      <c r="H5825" t="s">
        <v>15798</v>
      </c>
      <c r="I5825" t="s">
        <v>15833</v>
      </c>
      <c r="J5825">
        <v>0</v>
      </c>
      <c r="K5825">
        <v>0</v>
      </c>
      <c r="L5825">
        <v>0</v>
      </c>
      <c r="M5825">
        <v>0</v>
      </c>
      <c r="N5825">
        <v>0</v>
      </c>
      <c r="O5825">
        <v>0</v>
      </c>
    </row>
    <row r="5826" spans="1:15">
      <c r="A5826">
        <v>1516</v>
      </c>
      <c r="B5826">
        <v>9841</v>
      </c>
      <c r="C5826" s="10">
        <v>984121</v>
      </c>
      <c r="D5826" t="s">
        <v>6669</v>
      </c>
      <c r="E5826" t="s">
        <v>15797</v>
      </c>
      <c r="F5826" t="s">
        <v>9278</v>
      </c>
      <c r="G5826" t="s">
        <v>6672</v>
      </c>
      <c r="H5826" t="s">
        <v>15798</v>
      </c>
      <c r="I5826" t="s">
        <v>11698</v>
      </c>
      <c r="J5826">
        <v>0</v>
      </c>
      <c r="K5826">
        <v>0</v>
      </c>
      <c r="L5826">
        <v>1</v>
      </c>
      <c r="M5826">
        <v>0</v>
      </c>
      <c r="N5826">
        <v>0</v>
      </c>
      <c r="O5826">
        <v>0</v>
      </c>
    </row>
    <row r="5827" spans="1:15">
      <c r="A5827">
        <v>1516</v>
      </c>
      <c r="B5827">
        <v>9841</v>
      </c>
      <c r="C5827" s="10">
        <v>984122</v>
      </c>
      <c r="D5827" t="s">
        <v>6669</v>
      </c>
      <c r="E5827" t="s">
        <v>15797</v>
      </c>
      <c r="F5827" t="s">
        <v>9280</v>
      </c>
      <c r="G5827" t="s">
        <v>6672</v>
      </c>
      <c r="H5827" t="s">
        <v>15798</v>
      </c>
      <c r="I5827" t="s">
        <v>11699</v>
      </c>
      <c r="J5827">
        <v>0</v>
      </c>
      <c r="K5827">
        <v>0</v>
      </c>
      <c r="L5827">
        <v>1</v>
      </c>
      <c r="M5827">
        <v>0</v>
      </c>
      <c r="N5827">
        <v>0</v>
      </c>
      <c r="O5827">
        <v>0</v>
      </c>
    </row>
    <row r="5828" spans="1:15">
      <c r="A5828">
        <v>1516</v>
      </c>
      <c r="B5828">
        <v>9841</v>
      </c>
      <c r="C5828" s="10">
        <v>984123</v>
      </c>
      <c r="D5828" t="s">
        <v>6669</v>
      </c>
      <c r="E5828" t="s">
        <v>15797</v>
      </c>
      <c r="F5828" t="s">
        <v>9282</v>
      </c>
      <c r="G5828" t="s">
        <v>6672</v>
      </c>
      <c r="H5828" t="s">
        <v>15798</v>
      </c>
      <c r="I5828" t="s">
        <v>11700</v>
      </c>
      <c r="J5828">
        <v>0</v>
      </c>
      <c r="K5828">
        <v>0</v>
      </c>
      <c r="L5828">
        <v>1</v>
      </c>
      <c r="M5828">
        <v>0</v>
      </c>
      <c r="N5828">
        <v>0</v>
      </c>
      <c r="O5828">
        <v>0</v>
      </c>
    </row>
    <row r="5829" spans="1:15">
      <c r="A5829">
        <v>1516</v>
      </c>
      <c r="B5829">
        <v>9841</v>
      </c>
      <c r="C5829" s="10">
        <v>984124</v>
      </c>
      <c r="D5829" t="s">
        <v>6669</v>
      </c>
      <c r="E5829" t="s">
        <v>15797</v>
      </c>
      <c r="F5829" t="s">
        <v>9284</v>
      </c>
      <c r="G5829" t="s">
        <v>6672</v>
      </c>
      <c r="H5829" t="s">
        <v>15798</v>
      </c>
      <c r="I5829" t="s">
        <v>11701</v>
      </c>
      <c r="J5829">
        <v>0</v>
      </c>
      <c r="K5829">
        <v>0</v>
      </c>
      <c r="L5829">
        <v>1</v>
      </c>
      <c r="M5829">
        <v>0</v>
      </c>
      <c r="N5829">
        <v>0</v>
      </c>
      <c r="O5829">
        <v>0</v>
      </c>
    </row>
    <row r="5830" spans="1:15">
      <c r="A5830">
        <v>1516</v>
      </c>
      <c r="B5830">
        <v>9841</v>
      </c>
      <c r="C5830" s="10">
        <v>984125</v>
      </c>
      <c r="D5830" t="s">
        <v>6669</v>
      </c>
      <c r="E5830" t="s">
        <v>15797</v>
      </c>
      <c r="F5830" t="s">
        <v>9286</v>
      </c>
      <c r="G5830" t="s">
        <v>6672</v>
      </c>
      <c r="H5830" t="s">
        <v>15798</v>
      </c>
      <c r="I5830" t="s">
        <v>11702</v>
      </c>
      <c r="J5830">
        <v>0</v>
      </c>
      <c r="K5830">
        <v>0</v>
      </c>
      <c r="L5830">
        <v>1</v>
      </c>
      <c r="M5830">
        <v>0</v>
      </c>
      <c r="N5830">
        <v>0</v>
      </c>
      <c r="O5830">
        <v>0</v>
      </c>
    </row>
    <row r="5831" spans="1:15">
      <c r="A5831">
        <v>1516</v>
      </c>
      <c r="B5831">
        <v>9841</v>
      </c>
      <c r="C5831" s="10">
        <v>984126</v>
      </c>
      <c r="D5831" t="s">
        <v>6669</v>
      </c>
      <c r="E5831" t="s">
        <v>15797</v>
      </c>
      <c r="F5831" t="s">
        <v>9288</v>
      </c>
      <c r="G5831" t="s">
        <v>6672</v>
      </c>
      <c r="H5831" t="s">
        <v>15798</v>
      </c>
      <c r="I5831" t="s">
        <v>11703</v>
      </c>
      <c r="J5831">
        <v>0</v>
      </c>
      <c r="K5831">
        <v>0</v>
      </c>
      <c r="L5831">
        <v>1</v>
      </c>
      <c r="M5831">
        <v>0</v>
      </c>
      <c r="N5831">
        <v>0</v>
      </c>
      <c r="O5831">
        <v>0</v>
      </c>
    </row>
    <row r="5832" spans="1:15">
      <c r="A5832">
        <v>1516</v>
      </c>
      <c r="B5832">
        <v>9841</v>
      </c>
      <c r="C5832" s="10">
        <v>984101</v>
      </c>
      <c r="D5832" t="s">
        <v>6669</v>
      </c>
      <c r="E5832" t="s">
        <v>15797</v>
      </c>
      <c r="F5832" t="s">
        <v>15834</v>
      </c>
      <c r="G5832" t="s">
        <v>6672</v>
      </c>
      <c r="H5832" t="s">
        <v>15798</v>
      </c>
      <c r="I5832" t="s">
        <v>15835</v>
      </c>
      <c r="J5832">
        <v>0</v>
      </c>
      <c r="K5832">
        <v>0</v>
      </c>
      <c r="L5832">
        <v>0</v>
      </c>
      <c r="M5832">
        <v>0</v>
      </c>
      <c r="N5832">
        <v>0</v>
      </c>
      <c r="O5832">
        <v>0</v>
      </c>
    </row>
    <row r="5833" spans="1:15">
      <c r="A5833">
        <v>1516</v>
      </c>
      <c r="B5833">
        <v>9844</v>
      </c>
      <c r="C5833" s="10">
        <v>984464</v>
      </c>
      <c r="D5833" t="s">
        <v>6669</v>
      </c>
      <c r="E5833" t="s">
        <v>15797</v>
      </c>
      <c r="F5833" t="s">
        <v>11778</v>
      </c>
      <c r="G5833" t="s">
        <v>6672</v>
      </c>
      <c r="H5833" t="s">
        <v>15798</v>
      </c>
      <c r="I5833" t="s">
        <v>11779</v>
      </c>
      <c r="J5833">
        <v>0</v>
      </c>
      <c r="K5833">
        <v>0</v>
      </c>
      <c r="L5833">
        <v>0</v>
      </c>
      <c r="M5833">
        <v>0</v>
      </c>
      <c r="N5833">
        <v>0</v>
      </c>
      <c r="O5833">
        <v>0</v>
      </c>
    </row>
    <row r="5834" spans="1:15">
      <c r="A5834">
        <v>1516</v>
      </c>
      <c r="B5834">
        <v>9844</v>
      </c>
      <c r="C5834" s="10">
        <v>984465</v>
      </c>
      <c r="D5834" t="s">
        <v>6669</v>
      </c>
      <c r="E5834" t="s">
        <v>15797</v>
      </c>
      <c r="F5834" t="s">
        <v>15836</v>
      </c>
      <c r="G5834" t="s">
        <v>6672</v>
      </c>
      <c r="H5834" t="s">
        <v>15798</v>
      </c>
      <c r="I5834" t="s">
        <v>10225</v>
      </c>
      <c r="J5834">
        <v>0</v>
      </c>
      <c r="K5834">
        <v>0</v>
      </c>
      <c r="L5834">
        <v>0</v>
      </c>
      <c r="M5834">
        <v>0</v>
      </c>
      <c r="N5834">
        <v>0</v>
      </c>
      <c r="O5834">
        <v>0</v>
      </c>
    </row>
    <row r="5835" spans="1:15">
      <c r="A5835">
        <v>1516</v>
      </c>
      <c r="B5835">
        <v>9841</v>
      </c>
      <c r="C5835" s="10">
        <v>984106</v>
      </c>
      <c r="D5835" t="s">
        <v>6669</v>
      </c>
      <c r="E5835" t="s">
        <v>15797</v>
      </c>
      <c r="F5835" t="s">
        <v>15350</v>
      </c>
      <c r="G5835" t="s">
        <v>6672</v>
      </c>
      <c r="H5835" t="s">
        <v>15798</v>
      </c>
      <c r="I5835" t="s">
        <v>15837</v>
      </c>
      <c r="J5835">
        <v>0</v>
      </c>
      <c r="K5835">
        <v>0</v>
      </c>
      <c r="L5835">
        <v>0</v>
      </c>
      <c r="M5835">
        <v>0</v>
      </c>
      <c r="N5835">
        <v>0</v>
      </c>
      <c r="O5835">
        <v>0</v>
      </c>
    </row>
    <row r="5836" spans="1:15">
      <c r="A5836">
        <v>1516</v>
      </c>
      <c r="B5836">
        <v>9841</v>
      </c>
      <c r="C5836" s="10">
        <v>984105</v>
      </c>
      <c r="D5836" t="s">
        <v>6669</v>
      </c>
      <c r="E5836" t="s">
        <v>15797</v>
      </c>
      <c r="F5836" t="s">
        <v>12072</v>
      </c>
      <c r="G5836" t="s">
        <v>6672</v>
      </c>
      <c r="H5836" t="s">
        <v>15798</v>
      </c>
      <c r="I5836" t="s">
        <v>12073</v>
      </c>
      <c r="J5836">
        <v>0</v>
      </c>
      <c r="K5836">
        <v>0</v>
      </c>
      <c r="L5836">
        <v>0</v>
      </c>
      <c r="M5836">
        <v>0</v>
      </c>
      <c r="N5836">
        <v>0</v>
      </c>
      <c r="O5836">
        <v>0</v>
      </c>
    </row>
    <row r="5837" spans="1:15">
      <c r="A5837">
        <v>1516</v>
      </c>
      <c r="B5837">
        <v>9841</v>
      </c>
      <c r="C5837" s="10">
        <v>984133</v>
      </c>
      <c r="D5837" t="s">
        <v>6669</v>
      </c>
      <c r="E5837" t="s">
        <v>15797</v>
      </c>
      <c r="F5837" t="s">
        <v>15838</v>
      </c>
      <c r="G5837" t="s">
        <v>6672</v>
      </c>
      <c r="H5837" t="s">
        <v>15798</v>
      </c>
      <c r="I5837" t="s">
        <v>15839</v>
      </c>
      <c r="J5837">
        <v>0</v>
      </c>
      <c r="K5837">
        <v>0</v>
      </c>
      <c r="L5837">
        <v>0</v>
      </c>
      <c r="M5837">
        <v>0</v>
      </c>
      <c r="N5837">
        <v>0</v>
      </c>
      <c r="O5837">
        <v>0</v>
      </c>
    </row>
    <row r="5838" spans="1:15">
      <c r="A5838">
        <v>1516</v>
      </c>
      <c r="B5838">
        <v>9844</v>
      </c>
      <c r="C5838" s="10">
        <v>984461</v>
      </c>
      <c r="D5838" t="s">
        <v>6669</v>
      </c>
      <c r="E5838" t="s">
        <v>15797</v>
      </c>
      <c r="F5838" t="s">
        <v>15840</v>
      </c>
      <c r="G5838" t="s">
        <v>6672</v>
      </c>
      <c r="H5838" t="s">
        <v>15798</v>
      </c>
      <c r="I5838" t="s">
        <v>15841</v>
      </c>
      <c r="J5838">
        <v>0</v>
      </c>
      <c r="K5838">
        <v>0</v>
      </c>
      <c r="L5838">
        <v>0</v>
      </c>
      <c r="M5838">
        <v>0</v>
      </c>
      <c r="N5838">
        <v>0</v>
      </c>
      <c r="O5838">
        <v>0</v>
      </c>
    </row>
    <row r="5839" spans="1:15">
      <c r="A5839">
        <v>1516</v>
      </c>
      <c r="B5839">
        <v>9844</v>
      </c>
      <c r="C5839" s="10">
        <v>984463</v>
      </c>
      <c r="D5839" t="s">
        <v>6669</v>
      </c>
      <c r="E5839" t="s">
        <v>15797</v>
      </c>
      <c r="F5839" t="s">
        <v>15842</v>
      </c>
      <c r="G5839" t="s">
        <v>6672</v>
      </c>
      <c r="H5839" t="s">
        <v>15798</v>
      </c>
      <c r="I5839" t="s">
        <v>15843</v>
      </c>
      <c r="J5839">
        <v>0</v>
      </c>
      <c r="K5839">
        <v>0</v>
      </c>
      <c r="L5839">
        <v>0</v>
      </c>
      <c r="M5839">
        <v>0</v>
      </c>
      <c r="N5839">
        <v>0</v>
      </c>
      <c r="O5839">
        <v>0</v>
      </c>
    </row>
    <row r="5840" spans="1:15">
      <c r="A5840">
        <v>1516</v>
      </c>
      <c r="B5840">
        <v>9841</v>
      </c>
      <c r="C5840" s="10">
        <v>984102</v>
      </c>
      <c r="D5840" t="s">
        <v>6669</v>
      </c>
      <c r="E5840" t="s">
        <v>15797</v>
      </c>
      <c r="F5840" t="s">
        <v>15844</v>
      </c>
      <c r="G5840" t="s">
        <v>6672</v>
      </c>
      <c r="H5840" t="s">
        <v>15798</v>
      </c>
      <c r="I5840" t="s">
        <v>15845</v>
      </c>
      <c r="J5840">
        <v>0</v>
      </c>
      <c r="K5840">
        <v>0</v>
      </c>
      <c r="L5840">
        <v>0</v>
      </c>
      <c r="M5840">
        <v>0</v>
      </c>
      <c r="N5840">
        <v>0</v>
      </c>
      <c r="O5840">
        <v>0</v>
      </c>
    </row>
    <row r="5841" spans="1:15">
      <c r="A5841">
        <v>1516</v>
      </c>
      <c r="B5841">
        <v>9841</v>
      </c>
      <c r="C5841" s="10">
        <v>984107</v>
      </c>
      <c r="D5841" t="s">
        <v>6669</v>
      </c>
      <c r="E5841" t="s">
        <v>15797</v>
      </c>
      <c r="F5841" t="s">
        <v>15846</v>
      </c>
      <c r="G5841" t="s">
        <v>6672</v>
      </c>
      <c r="H5841" t="s">
        <v>15798</v>
      </c>
      <c r="I5841" t="s">
        <v>15847</v>
      </c>
      <c r="J5841">
        <v>0</v>
      </c>
      <c r="K5841">
        <v>0</v>
      </c>
      <c r="L5841">
        <v>0</v>
      </c>
      <c r="M5841">
        <v>0</v>
      </c>
      <c r="N5841">
        <v>0</v>
      </c>
      <c r="O5841">
        <v>0</v>
      </c>
    </row>
    <row r="5842" spans="1:15">
      <c r="A5842">
        <v>1517</v>
      </c>
      <c r="B5842">
        <v>9712</v>
      </c>
      <c r="C5842" s="10">
        <v>971200</v>
      </c>
      <c r="D5842" t="s">
        <v>6669</v>
      </c>
      <c r="E5842" t="s">
        <v>15848</v>
      </c>
      <c r="F5842" t="s">
        <v>6671</v>
      </c>
      <c r="G5842" t="s">
        <v>6672</v>
      </c>
      <c r="H5842" t="s">
        <v>15849</v>
      </c>
      <c r="I5842" t="s">
        <v>6674</v>
      </c>
      <c r="J5842">
        <v>0</v>
      </c>
      <c r="K5842">
        <v>0</v>
      </c>
      <c r="L5842">
        <v>0</v>
      </c>
      <c r="M5842">
        <v>0</v>
      </c>
      <c r="N5842">
        <v>0</v>
      </c>
      <c r="O5842">
        <v>0</v>
      </c>
    </row>
    <row r="5843" spans="1:15">
      <c r="A5843">
        <v>1517</v>
      </c>
      <c r="B5843">
        <v>9712</v>
      </c>
      <c r="C5843" s="10">
        <v>971201</v>
      </c>
      <c r="D5843" t="s">
        <v>6669</v>
      </c>
      <c r="E5843" t="s">
        <v>15848</v>
      </c>
      <c r="F5843" t="s">
        <v>15850</v>
      </c>
      <c r="G5843" t="s">
        <v>6672</v>
      </c>
      <c r="H5843" t="s">
        <v>15849</v>
      </c>
      <c r="I5843" t="s">
        <v>15851</v>
      </c>
      <c r="J5843">
        <v>0</v>
      </c>
      <c r="K5843">
        <v>0</v>
      </c>
      <c r="L5843">
        <v>0</v>
      </c>
      <c r="M5843">
        <v>0</v>
      </c>
      <c r="N5843">
        <v>0</v>
      </c>
      <c r="O5843">
        <v>0</v>
      </c>
    </row>
    <row r="5844" spans="1:15">
      <c r="A5844">
        <v>1517</v>
      </c>
      <c r="B5844">
        <v>9712</v>
      </c>
      <c r="C5844" s="10">
        <v>971202</v>
      </c>
      <c r="D5844" t="s">
        <v>6669</v>
      </c>
      <c r="E5844" t="s">
        <v>15848</v>
      </c>
      <c r="F5844" t="s">
        <v>15852</v>
      </c>
      <c r="G5844" t="s">
        <v>6672</v>
      </c>
      <c r="H5844" t="s">
        <v>15849</v>
      </c>
      <c r="I5844" t="s">
        <v>15853</v>
      </c>
      <c r="J5844">
        <v>1</v>
      </c>
      <c r="K5844">
        <v>0</v>
      </c>
      <c r="L5844">
        <v>0</v>
      </c>
      <c r="M5844">
        <v>0</v>
      </c>
      <c r="N5844">
        <v>0</v>
      </c>
      <c r="O5844">
        <v>0</v>
      </c>
    </row>
    <row r="5845" spans="1:15">
      <c r="A5845">
        <v>1517</v>
      </c>
      <c r="B5845">
        <v>9711</v>
      </c>
      <c r="C5845" s="10">
        <v>971111</v>
      </c>
      <c r="D5845" t="s">
        <v>6669</v>
      </c>
      <c r="E5845" t="s">
        <v>15848</v>
      </c>
      <c r="F5845" t="s">
        <v>15854</v>
      </c>
      <c r="G5845" t="s">
        <v>6672</v>
      </c>
      <c r="H5845" t="s">
        <v>15849</v>
      </c>
      <c r="I5845" t="s">
        <v>15855</v>
      </c>
      <c r="J5845">
        <v>1</v>
      </c>
      <c r="K5845">
        <v>0</v>
      </c>
      <c r="L5845">
        <v>0</v>
      </c>
      <c r="M5845">
        <v>0</v>
      </c>
      <c r="N5845">
        <v>0</v>
      </c>
      <c r="O5845">
        <v>0</v>
      </c>
    </row>
    <row r="5846" spans="1:15">
      <c r="A5846">
        <v>1518</v>
      </c>
      <c r="B5846">
        <v>9704</v>
      </c>
      <c r="C5846" s="10">
        <v>970400</v>
      </c>
      <c r="D5846" t="s">
        <v>6669</v>
      </c>
      <c r="E5846" t="s">
        <v>15856</v>
      </c>
      <c r="F5846" t="s">
        <v>6671</v>
      </c>
      <c r="G5846" t="s">
        <v>6672</v>
      </c>
      <c r="H5846" t="s">
        <v>15857</v>
      </c>
      <c r="I5846" t="s">
        <v>6674</v>
      </c>
      <c r="J5846">
        <v>0</v>
      </c>
      <c r="K5846">
        <v>0</v>
      </c>
      <c r="L5846">
        <v>0</v>
      </c>
      <c r="M5846">
        <v>0</v>
      </c>
      <c r="N5846">
        <v>0</v>
      </c>
      <c r="O5846">
        <v>0</v>
      </c>
    </row>
    <row r="5847" spans="1:15">
      <c r="A5847">
        <v>1518</v>
      </c>
      <c r="B5847">
        <v>9704</v>
      </c>
      <c r="C5847" s="10">
        <v>970401</v>
      </c>
      <c r="D5847" t="s">
        <v>6669</v>
      </c>
      <c r="E5847" t="s">
        <v>15856</v>
      </c>
      <c r="F5847" t="s">
        <v>15858</v>
      </c>
      <c r="G5847" t="s">
        <v>6672</v>
      </c>
      <c r="H5847" t="s">
        <v>15857</v>
      </c>
      <c r="I5847" t="s">
        <v>15859</v>
      </c>
      <c r="J5847">
        <v>0</v>
      </c>
      <c r="K5847">
        <v>0</v>
      </c>
      <c r="L5847">
        <v>0</v>
      </c>
      <c r="M5847">
        <v>0</v>
      </c>
      <c r="N5847">
        <v>0</v>
      </c>
      <c r="O5847">
        <v>0</v>
      </c>
    </row>
    <row r="5848" spans="1:15">
      <c r="A5848">
        <v>1518</v>
      </c>
      <c r="B5848">
        <v>9703</v>
      </c>
      <c r="C5848" s="10">
        <v>970311</v>
      </c>
      <c r="D5848" t="s">
        <v>6669</v>
      </c>
      <c r="E5848" t="s">
        <v>15856</v>
      </c>
      <c r="F5848" t="s">
        <v>15860</v>
      </c>
      <c r="G5848" t="s">
        <v>6672</v>
      </c>
      <c r="H5848" t="s">
        <v>15857</v>
      </c>
      <c r="I5848" t="s">
        <v>15861</v>
      </c>
      <c r="J5848">
        <v>0</v>
      </c>
      <c r="K5848">
        <v>0</v>
      </c>
      <c r="L5848">
        <v>0</v>
      </c>
      <c r="M5848">
        <v>0</v>
      </c>
      <c r="N5848">
        <v>0</v>
      </c>
      <c r="O5848">
        <v>0</v>
      </c>
    </row>
    <row r="5849" spans="1:15">
      <c r="A5849">
        <v>1519</v>
      </c>
      <c r="B5849">
        <v>9701</v>
      </c>
      <c r="C5849" s="10">
        <v>970100</v>
      </c>
      <c r="D5849" t="s">
        <v>6669</v>
      </c>
      <c r="E5849" t="s">
        <v>15862</v>
      </c>
      <c r="F5849" t="s">
        <v>6671</v>
      </c>
      <c r="G5849" t="s">
        <v>6672</v>
      </c>
      <c r="H5849" t="s">
        <v>15863</v>
      </c>
      <c r="I5849" t="s">
        <v>6674</v>
      </c>
      <c r="J5849">
        <v>0</v>
      </c>
      <c r="K5849">
        <v>0</v>
      </c>
      <c r="L5849">
        <v>0</v>
      </c>
      <c r="M5849">
        <v>0</v>
      </c>
      <c r="N5849">
        <v>0</v>
      </c>
      <c r="O5849">
        <v>0</v>
      </c>
    </row>
    <row r="5850" spans="1:15">
      <c r="A5850">
        <v>1519</v>
      </c>
      <c r="B5850">
        <v>9701</v>
      </c>
      <c r="C5850" s="10">
        <v>970101</v>
      </c>
      <c r="D5850" t="s">
        <v>6669</v>
      </c>
      <c r="E5850" t="s">
        <v>15862</v>
      </c>
      <c r="F5850" t="s">
        <v>15864</v>
      </c>
      <c r="G5850" t="s">
        <v>6672</v>
      </c>
      <c r="H5850" t="s">
        <v>15863</v>
      </c>
      <c r="I5850" t="s">
        <v>15865</v>
      </c>
      <c r="J5850">
        <v>0</v>
      </c>
      <c r="K5850">
        <v>0</v>
      </c>
      <c r="L5850">
        <v>0</v>
      </c>
      <c r="M5850">
        <v>0</v>
      </c>
      <c r="N5850">
        <v>0</v>
      </c>
      <c r="O5850">
        <v>0</v>
      </c>
    </row>
    <row r="5851" spans="1:15">
      <c r="A5851">
        <v>1519</v>
      </c>
      <c r="B5851">
        <v>9702</v>
      </c>
      <c r="C5851" s="10">
        <v>970211</v>
      </c>
      <c r="D5851" t="s">
        <v>6669</v>
      </c>
      <c r="E5851" t="s">
        <v>15862</v>
      </c>
      <c r="F5851" t="s">
        <v>15866</v>
      </c>
      <c r="G5851" t="s">
        <v>6672</v>
      </c>
      <c r="H5851" t="s">
        <v>15863</v>
      </c>
      <c r="I5851" t="s">
        <v>15867</v>
      </c>
      <c r="J5851">
        <v>0</v>
      </c>
      <c r="K5851">
        <v>0</v>
      </c>
      <c r="L5851">
        <v>0</v>
      </c>
      <c r="M5851">
        <v>0</v>
      </c>
      <c r="N5851">
        <v>0</v>
      </c>
      <c r="O5851">
        <v>0</v>
      </c>
    </row>
    <row r="5852" spans="1:15">
      <c r="A5852">
        <v>1520</v>
      </c>
      <c r="B5852">
        <v>9832</v>
      </c>
      <c r="C5852" s="10">
        <v>983200</v>
      </c>
      <c r="D5852" t="s">
        <v>6669</v>
      </c>
      <c r="E5852" t="s">
        <v>15868</v>
      </c>
      <c r="F5852" t="s">
        <v>6671</v>
      </c>
      <c r="G5852" t="s">
        <v>6672</v>
      </c>
      <c r="H5852" t="s">
        <v>15869</v>
      </c>
      <c r="I5852" t="s">
        <v>6674</v>
      </c>
      <c r="J5852">
        <v>0</v>
      </c>
      <c r="K5852">
        <v>0</v>
      </c>
      <c r="L5852">
        <v>0</v>
      </c>
      <c r="M5852">
        <v>0</v>
      </c>
      <c r="N5852">
        <v>0</v>
      </c>
      <c r="O5852">
        <v>0</v>
      </c>
    </row>
    <row r="5853" spans="1:15">
      <c r="A5853">
        <v>1520</v>
      </c>
      <c r="B5853">
        <v>9832</v>
      </c>
      <c r="C5853" s="10">
        <v>983226</v>
      </c>
      <c r="D5853" t="s">
        <v>6669</v>
      </c>
      <c r="E5853" t="s">
        <v>15868</v>
      </c>
      <c r="F5853" t="s">
        <v>15870</v>
      </c>
      <c r="G5853" t="s">
        <v>6672</v>
      </c>
      <c r="H5853" t="s">
        <v>15869</v>
      </c>
      <c r="I5853" t="s">
        <v>15871</v>
      </c>
      <c r="J5853">
        <v>0</v>
      </c>
      <c r="K5853">
        <v>0</v>
      </c>
      <c r="L5853">
        <v>0</v>
      </c>
      <c r="M5853">
        <v>0</v>
      </c>
      <c r="N5853">
        <v>0</v>
      </c>
      <c r="O5853">
        <v>0</v>
      </c>
    </row>
    <row r="5854" spans="1:15">
      <c r="A5854">
        <v>1520</v>
      </c>
      <c r="B5854">
        <v>9829</v>
      </c>
      <c r="C5854" s="10">
        <v>982941</v>
      </c>
      <c r="D5854" t="s">
        <v>6669</v>
      </c>
      <c r="E5854" t="s">
        <v>15868</v>
      </c>
      <c r="F5854" t="s">
        <v>15872</v>
      </c>
      <c r="G5854" t="s">
        <v>6672</v>
      </c>
      <c r="H5854" t="s">
        <v>15869</v>
      </c>
      <c r="I5854" t="s">
        <v>15873</v>
      </c>
      <c r="J5854">
        <v>0</v>
      </c>
      <c r="K5854">
        <v>0</v>
      </c>
      <c r="L5854">
        <v>0</v>
      </c>
      <c r="M5854">
        <v>0</v>
      </c>
      <c r="N5854">
        <v>0</v>
      </c>
      <c r="O5854">
        <v>0</v>
      </c>
    </row>
    <row r="5855" spans="1:15">
      <c r="A5855">
        <v>1520</v>
      </c>
      <c r="B5855">
        <v>9832</v>
      </c>
      <c r="C5855" s="10">
        <v>983225</v>
      </c>
      <c r="D5855" t="s">
        <v>6669</v>
      </c>
      <c r="E5855" t="s">
        <v>15868</v>
      </c>
      <c r="F5855" t="s">
        <v>15874</v>
      </c>
      <c r="G5855" t="s">
        <v>6672</v>
      </c>
      <c r="H5855" t="s">
        <v>15869</v>
      </c>
      <c r="I5855" t="s">
        <v>15875</v>
      </c>
      <c r="J5855">
        <v>0</v>
      </c>
      <c r="K5855">
        <v>0</v>
      </c>
      <c r="L5855">
        <v>0</v>
      </c>
      <c r="M5855">
        <v>0</v>
      </c>
      <c r="N5855">
        <v>0</v>
      </c>
      <c r="O5855">
        <v>0</v>
      </c>
    </row>
    <row r="5856" spans="1:15">
      <c r="A5856">
        <v>1520</v>
      </c>
      <c r="B5856">
        <v>9832</v>
      </c>
      <c r="C5856" s="10">
        <v>983221</v>
      </c>
      <c r="D5856" t="s">
        <v>6669</v>
      </c>
      <c r="E5856" t="s">
        <v>15868</v>
      </c>
      <c r="F5856" t="s">
        <v>7247</v>
      </c>
      <c r="G5856" t="s">
        <v>6672</v>
      </c>
      <c r="H5856" t="s">
        <v>15869</v>
      </c>
      <c r="I5856" t="s">
        <v>7248</v>
      </c>
      <c r="J5856">
        <v>0</v>
      </c>
      <c r="K5856">
        <v>0</v>
      </c>
      <c r="L5856">
        <v>0</v>
      </c>
      <c r="M5856">
        <v>0</v>
      </c>
      <c r="N5856">
        <v>0</v>
      </c>
      <c r="O5856">
        <v>0</v>
      </c>
    </row>
    <row r="5857" spans="1:15">
      <c r="A5857">
        <v>1520</v>
      </c>
      <c r="B5857">
        <v>9832</v>
      </c>
      <c r="C5857" s="10">
        <v>983228</v>
      </c>
      <c r="D5857" t="s">
        <v>6669</v>
      </c>
      <c r="E5857" t="s">
        <v>15868</v>
      </c>
      <c r="F5857" t="s">
        <v>15876</v>
      </c>
      <c r="G5857" t="s">
        <v>6672</v>
      </c>
      <c r="H5857" t="s">
        <v>15869</v>
      </c>
      <c r="I5857" t="s">
        <v>15877</v>
      </c>
      <c r="J5857">
        <v>0</v>
      </c>
      <c r="K5857">
        <v>0</v>
      </c>
      <c r="L5857">
        <v>0</v>
      </c>
      <c r="M5857">
        <v>0</v>
      </c>
      <c r="N5857">
        <v>0</v>
      </c>
      <c r="O5857">
        <v>0</v>
      </c>
    </row>
    <row r="5858" spans="1:15">
      <c r="A5858">
        <v>1520</v>
      </c>
      <c r="B5858">
        <v>9829</v>
      </c>
      <c r="C5858" s="10">
        <v>982943</v>
      </c>
      <c r="D5858" t="s">
        <v>6669</v>
      </c>
      <c r="E5858" t="s">
        <v>15868</v>
      </c>
      <c r="F5858" t="s">
        <v>15878</v>
      </c>
      <c r="G5858" t="s">
        <v>6672</v>
      </c>
      <c r="H5858" t="s">
        <v>15869</v>
      </c>
      <c r="I5858" t="s">
        <v>15879</v>
      </c>
      <c r="J5858">
        <v>0</v>
      </c>
      <c r="K5858">
        <v>0</v>
      </c>
      <c r="L5858">
        <v>0</v>
      </c>
      <c r="M5858">
        <v>0</v>
      </c>
      <c r="N5858">
        <v>0</v>
      </c>
      <c r="O5858">
        <v>0</v>
      </c>
    </row>
    <row r="5859" spans="1:15">
      <c r="A5859">
        <v>1520</v>
      </c>
      <c r="B5859">
        <v>9829</v>
      </c>
      <c r="C5859" s="10">
        <v>982942</v>
      </c>
      <c r="D5859" t="s">
        <v>6669</v>
      </c>
      <c r="E5859" t="s">
        <v>15868</v>
      </c>
      <c r="F5859" t="s">
        <v>15880</v>
      </c>
      <c r="G5859" t="s">
        <v>6672</v>
      </c>
      <c r="H5859" t="s">
        <v>15869</v>
      </c>
      <c r="I5859" t="s">
        <v>15881</v>
      </c>
      <c r="J5859">
        <v>0</v>
      </c>
      <c r="K5859">
        <v>0</v>
      </c>
      <c r="L5859">
        <v>0</v>
      </c>
      <c r="M5859">
        <v>0</v>
      </c>
      <c r="N5859">
        <v>0</v>
      </c>
      <c r="O5859">
        <v>0</v>
      </c>
    </row>
    <row r="5860" spans="1:15">
      <c r="A5860">
        <v>1520</v>
      </c>
      <c r="B5860">
        <v>9832</v>
      </c>
      <c r="C5860" s="10">
        <v>983227</v>
      </c>
      <c r="D5860" t="s">
        <v>6669</v>
      </c>
      <c r="E5860" t="s">
        <v>15868</v>
      </c>
      <c r="F5860" t="s">
        <v>15882</v>
      </c>
      <c r="G5860" t="s">
        <v>6672</v>
      </c>
      <c r="H5860" t="s">
        <v>15869</v>
      </c>
      <c r="I5860" t="s">
        <v>15883</v>
      </c>
      <c r="J5860">
        <v>0</v>
      </c>
      <c r="K5860">
        <v>0</v>
      </c>
      <c r="L5860">
        <v>0</v>
      </c>
      <c r="M5860">
        <v>0</v>
      </c>
      <c r="N5860">
        <v>0</v>
      </c>
      <c r="O5860">
        <v>0</v>
      </c>
    </row>
    <row r="5861" spans="1:15">
      <c r="A5861">
        <v>1520</v>
      </c>
      <c r="B5861">
        <v>9832</v>
      </c>
      <c r="C5861" s="10">
        <v>983222</v>
      </c>
      <c r="D5861" t="s">
        <v>6669</v>
      </c>
      <c r="E5861" t="s">
        <v>15868</v>
      </c>
      <c r="F5861" t="s">
        <v>9492</v>
      </c>
      <c r="G5861" t="s">
        <v>6672</v>
      </c>
      <c r="H5861" t="s">
        <v>15869</v>
      </c>
      <c r="I5861" t="s">
        <v>9493</v>
      </c>
      <c r="J5861">
        <v>0</v>
      </c>
      <c r="K5861">
        <v>0</v>
      </c>
      <c r="L5861">
        <v>0</v>
      </c>
      <c r="M5861">
        <v>0</v>
      </c>
      <c r="N5861">
        <v>0</v>
      </c>
      <c r="O5861">
        <v>0</v>
      </c>
    </row>
    <row r="5862" spans="1:15">
      <c r="A5862">
        <v>1520</v>
      </c>
      <c r="B5862">
        <v>9832</v>
      </c>
      <c r="C5862" s="10">
        <v>983224</v>
      </c>
      <c r="D5862" t="s">
        <v>6669</v>
      </c>
      <c r="E5862" t="s">
        <v>15868</v>
      </c>
      <c r="F5862" t="s">
        <v>13154</v>
      </c>
      <c r="G5862" t="s">
        <v>6672</v>
      </c>
      <c r="H5862" t="s">
        <v>15869</v>
      </c>
      <c r="I5862" t="s">
        <v>15884</v>
      </c>
      <c r="J5862">
        <v>0</v>
      </c>
      <c r="K5862">
        <v>0</v>
      </c>
      <c r="L5862">
        <v>0</v>
      </c>
      <c r="M5862">
        <v>0</v>
      </c>
      <c r="N5862">
        <v>0</v>
      </c>
      <c r="O5862">
        <v>0</v>
      </c>
    </row>
    <row r="5863" spans="1:15">
      <c r="A5863">
        <v>1520</v>
      </c>
      <c r="B5863">
        <v>9832</v>
      </c>
      <c r="C5863" s="10">
        <v>983223</v>
      </c>
      <c r="D5863" t="s">
        <v>6669</v>
      </c>
      <c r="E5863" t="s">
        <v>15868</v>
      </c>
      <c r="F5863" t="s">
        <v>15885</v>
      </c>
      <c r="G5863" t="s">
        <v>6672</v>
      </c>
      <c r="H5863" t="s">
        <v>15869</v>
      </c>
      <c r="I5863" t="s">
        <v>15886</v>
      </c>
      <c r="J5863">
        <v>0</v>
      </c>
      <c r="K5863">
        <v>0</v>
      </c>
      <c r="L5863">
        <v>0</v>
      </c>
      <c r="M5863">
        <v>0</v>
      </c>
      <c r="N5863">
        <v>0</v>
      </c>
      <c r="O5863">
        <v>0</v>
      </c>
    </row>
    <row r="5864" spans="1:15">
      <c r="A5864">
        <v>1520</v>
      </c>
      <c r="B5864">
        <v>9832</v>
      </c>
      <c r="C5864" s="10">
        <v>983207</v>
      </c>
      <c r="D5864" t="s">
        <v>6669</v>
      </c>
      <c r="E5864" t="s">
        <v>15868</v>
      </c>
      <c r="F5864" t="s">
        <v>15887</v>
      </c>
      <c r="G5864" t="s">
        <v>6672</v>
      </c>
      <c r="H5864" t="s">
        <v>15869</v>
      </c>
      <c r="I5864" t="s">
        <v>10890</v>
      </c>
      <c r="J5864">
        <v>0</v>
      </c>
      <c r="K5864">
        <v>0</v>
      </c>
      <c r="L5864">
        <v>0</v>
      </c>
      <c r="M5864">
        <v>0</v>
      </c>
      <c r="N5864">
        <v>0</v>
      </c>
      <c r="O5864">
        <v>0</v>
      </c>
    </row>
    <row r="5865" spans="1:15">
      <c r="A5865">
        <v>1520</v>
      </c>
      <c r="B5865">
        <v>9832</v>
      </c>
      <c r="C5865" s="10">
        <v>983217</v>
      </c>
      <c r="D5865" t="s">
        <v>6669</v>
      </c>
      <c r="E5865" t="s">
        <v>15868</v>
      </c>
      <c r="F5865" t="s">
        <v>8616</v>
      </c>
      <c r="G5865" t="s">
        <v>6672</v>
      </c>
      <c r="H5865" t="s">
        <v>15869</v>
      </c>
      <c r="I5865" t="s">
        <v>8617</v>
      </c>
      <c r="J5865">
        <v>0</v>
      </c>
      <c r="K5865">
        <v>0</v>
      </c>
      <c r="L5865">
        <v>0</v>
      </c>
      <c r="M5865">
        <v>0</v>
      </c>
      <c r="N5865">
        <v>0</v>
      </c>
      <c r="O5865">
        <v>0</v>
      </c>
    </row>
    <row r="5866" spans="1:15">
      <c r="A5866">
        <v>1520</v>
      </c>
      <c r="B5866">
        <v>9831</v>
      </c>
      <c r="C5866" s="10">
        <v>983251</v>
      </c>
      <c r="D5866" t="s">
        <v>6669</v>
      </c>
      <c r="E5866" t="s">
        <v>15868</v>
      </c>
      <c r="F5866" t="s">
        <v>15888</v>
      </c>
      <c r="G5866" t="s">
        <v>6672</v>
      </c>
      <c r="H5866" t="s">
        <v>15869</v>
      </c>
      <c r="I5866" t="s">
        <v>15889</v>
      </c>
      <c r="J5866">
        <v>0</v>
      </c>
      <c r="K5866">
        <v>0</v>
      </c>
      <c r="L5866">
        <v>0</v>
      </c>
      <c r="M5866">
        <v>0</v>
      </c>
      <c r="N5866">
        <v>0</v>
      </c>
      <c r="O5866">
        <v>0</v>
      </c>
    </row>
    <row r="5867" spans="1:15">
      <c r="A5867">
        <v>1520</v>
      </c>
      <c r="B5867">
        <v>9832</v>
      </c>
      <c r="C5867" s="10">
        <v>983211</v>
      </c>
      <c r="D5867" t="s">
        <v>6669</v>
      </c>
      <c r="E5867" t="s">
        <v>15868</v>
      </c>
      <c r="F5867" t="s">
        <v>15890</v>
      </c>
      <c r="G5867" t="s">
        <v>6672</v>
      </c>
      <c r="H5867" t="s">
        <v>15869</v>
      </c>
      <c r="I5867" t="s">
        <v>15891</v>
      </c>
      <c r="J5867">
        <v>0</v>
      </c>
      <c r="K5867">
        <v>0</v>
      </c>
      <c r="L5867">
        <v>1</v>
      </c>
      <c r="M5867">
        <v>0</v>
      </c>
      <c r="N5867">
        <v>0</v>
      </c>
      <c r="O5867">
        <v>0</v>
      </c>
    </row>
    <row r="5868" spans="1:15">
      <c r="A5868">
        <v>1520</v>
      </c>
      <c r="B5868">
        <v>9832</v>
      </c>
      <c r="C5868" s="10">
        <v>983201</v>
      </c>
      <c r="D5868" t="s">
        <v>6669</v>
      </c>
      <c r="E5868" t="s">
        <v>15868</v>
      </c>
      <c r="F5868" t="s">
        <v>15892</v>
      </c>
      <c r="G5868" t="s">
        <v>6672</v>
      </c>
      <c r="H5868" t="s">
        <v>15869</v>
      </c>
      <c r="I5868" t="s">
        <v>15893</v>
      </c>
      <c r="J5868">
        <v>0</v>
      </c>
      <c r="K5868">
        <v>0</v>
      </c>
      <c r="L5868">
        <v>1</v>
      </c>
      <c r="M5868">
        <v>0</v>
      </c>
      <c r="N5868">
        <v>0</v>
      </c>
      <c r="O5868">
        <v>0</v>
      </c>
    </row>
    <row r="5869" spans="1:15">
      <c r="A5869">
        <v>1520</v>
      </c>
      <c r="B5869">
        <v>9832</v>
      </c>
      <c r="C5869" s="10">
        <v>983212</v>
      </c>
      <c r="D5869" t="s">
        <v>6669</v>
      </c>
      <c r="E5869" t="s">
        <v>15868</v>
      </c>
      <c r="F5869" t="s">
        <v>15894</v>
      </c>
      <c r="G5869" t="s">
        <v>6672</v>
      </c>
      <c r="H5869" t="s">
        <v>15869</v>
      </c>
      <c r="I5869" t="s">
        <v>15895</v>
      </c>
      <c r="J5869">
        <v>0</v>
      </c>
      <c r="K5869">
        <v>0</v>
      </c>
      <c r="L5869">
        <v>1</v>
      </c>
      <c r="M5869">
        <v>0</v>
      </c>
      <c r="N5869">
        <v>0</v>
      </c>
      <c r="O5869">
        <v>0</v>
      </c>
    </row>
    <row r="5870" spans="1:15">
      <c r="A5870">
        <v>1520</v>
      </c>
      <c r="B5870">
        <v>9832</v>
      </c>
      <c r="C5870" s="10">
        <v>983202</v>
      </c>
      <c r="D5870" t="s">
        <v>6669</v>
      </c>
      <c r="E5870" t="s">
        <v>15868</v>
      </c>
      <c r="F5870" t="s">
        <v>15896</v>
      </c>
      <c r="G5870" t="s">
        <v>6672</v>
      </c>
      <c r="H5870" t="s">
        <v>15869</v>
      </c>
      <c r="I5870" t="s">
        <v>15897</v>
      </c>
      <c r="J5870">
        <v>0</v>
      </c>
      <c r="K5870">
        <v>0</v>
      </c>
      <c r="L5870">
        <v>1</v>
      </c>
      <c r="M5870">
        <v>0</v>
      </c>
      <c r="N5870">
        <v>0</v>
      </c>
      <c r="O5870">
        <v>0</v>
      </c>
    </row>
    <row r="5871" spans="1:15">
      <c r="A5871">
        <v>1520</v>
      </c>
      <c r="B5871">
        <v>9832</v>
      </c>
      <c r="C5871" s="10">
        <v>983213</v>
      </c>
      <c r="D5871" t="s">
        <v>6669</v>
      </c>
      <c r="E5871" t="s">
        <v>15868</v>
      </c>
      <c r="F5871" t="s">
        <v>15898</v>
      </c>
      <c r="G5871" t="s">
        <v>6672</v>
      </c>
      <c r="H5871" t="s">
        <v>15869</v>
      </c>
      <c r="I5871" t="s">
        <v>15899</v>
      </c>
      <c r="J5871">
        <v>0</v>
      </c>
      <c r="K5871">
        <v>0</v>
      </c>
      <c r="L5871">
        <v>1</v>
      </c>
      <c r="M5871">
        <v>0</v>
      </c>
      <c r="N5871">
        <v>0</v>
      </c>
      <c r="O5871">
        <v>0</v>
      </c>
    </row>
    <row r="5872" spans="1:15">
      <c r="A5872">
        <v>1520</v>
      </c>
      <c r="B5872">
        <v>9832</v>
      </c>
      <c r="C5872" s="10">
        <v>983203</v>
      </c>
      <c r="D5872" t="s">
        <v>6669</v>
      </c>
      <c r="E5872" t="s">
        <v>15868</v>
      </c>
      <c r="F5872" t="s">
        <v>15900</v>
      </c>
      <c r="G5872" t="s">
        <v>6672</v>
      </c>
      <c r="H5872" t="s">
        <v>15869</v>
      </c>
      <c r="I5872" t="s">
        <v>15901</v>
      </c>
      <c r="J5872">
        <v>0</v>
      </c>
      <c r="K5872">
        <v>0</v>
      </c>
      <c r="L5872">
        <v>1</v>
      </c>
      <c r="M5872">
        <v>0</v>
      </c>
      <c r="N5872">
        <v>0</v>
      </c>
      <c r="O5872">
        <v>0</v>
      </c>
    </row>
    <row r="5873" spans="1:15">
      <c r="A5873">
        <v>1520</v>
      </c>
      <c r="B5873">
        <v>9832</v>
      </c>
      <c r="C5873" s="10">
        <v>983214</v>
      </c>
      <c r="D5873" t="s">
        <v>6669</v>
      </c>
      <c r="E5873" t="s">
        <v>15868</v>
      </c>
      <c r="F5873" t="s">
        <v>14898</v>
      </c>
      <c r="G5873" t="s">
        <v>6672</v>
      </c>
      <c r="H5873" t="s">
        <v>15869</v>
      </c>
      <c r="I5873" t="s">
        <v>14899</v>
      </c>
      <c r="J5873">
        <v>0</v>
      </c>
      <c r="K5873">
        <v>0</v>
      </c>
      <c r="L5873">
        <v>1</v>
      </c>
      <c r="M5873">
        <v>0</v>
      </c>
      <c r="N5873">
        <v>0</v>
      </c>
      <c r="O5873">
        <v>0</v>
      </c>
    </row>
    <row r="5874" spans="1:15">
      <c r="A5874">
        <v>1520</v>
      </c>
      <c r="B5874">
        <v>9832</v>
      </c>
      <c r="C5874" s="10">
        <v>983204</v>
      </c>
      <c r="D5874" t="s">
        <v>6669</v>
      </c>
      <c r="E5874" t="s">
        <v>15868</v>
      </c>
      <c r="F5874" t="s">
        <v>15902</v>
      </c>
      <c r="G5874" t="s">
        <v>6672</v>
      </c>
      <c r="H5874" t="s">
        <v>15869</v>
      </c>
      <c r="I5874" t="s">
        <v>15903</v>
      </c>
      <c r="J5874">
        <v>0</v>
      </c>
      <c r="K5874">
        <v>0</v>
      </c>
      <c r="L5874">
        <v>1</v>
      </c>
      <c r="M5874">
        <v>0</v>
      </c>
      <c r="N5874">
        <v>0</v>
      </c>
      <c r="O5874">
        <v>0</v>
      </c>
    </row>
    <row r="5875" spans="1:15">
      <c r="A5875">
        <v>1520</v>
      </c>
      <c r="B5875">
        <v>9832</v>
      </c>
      <c r="C5875" s="10">
        <v>983215</v>
      </c>
      <c r="D5875" t="s">
        <v>6669</v>
      </c>
      <c r="E5875" t="s">
        <v>15868</v>
      </c>
      <c r="F5875" t="s">
        <v>15904</v>
      </c>
      <c r="G5875" t="s">
        <v>6672</v>
      </c>
      <c r="H5875" t="s">
        <v>15869</v>
      </c>
      <c r="I5875" t="s">
        <v>15905</v>
      </c>
      <c r="J5875">
        <v>0</v>
      </c>
      <c r="K5875">
        <v>0</v>
      </c>
      <c r="L5875">
        <v>1</v>
      </c>
      <c r="M5875">
        <v>0</v>
      </c>
      <c r="N5875">
        <v>0</v>
      </c>
      <c r="O5875">
        <v>0</v>
      </c>
    </row>
    <row r="5876" spans="1:15">
      <c r="A5876">
        <v>1520</v>
      </c>
      <c r="B5876">
        <v>9832</v>
      </c>
      <c r="C5876" s="10">
        <v>983205</v>
      </c>
      <c r="D5876" t="s">
        <v>6669</v>
      </c>
      <c r="E5876" t="s">
        <v>15868</v>
      </c>
      <c r="F5876" t="s">
        <v>15906</v>
      </c>
      <c r="G5876" t="s">
        <v>6672</v>
      </c>
      <c r="H5876" t="s">
        <v>15869</v>
      </c>
      <c r="I5876" t="s">
        <v>15907</v>
      </c>
      <c r="J5876">
        <v>0</v>
      </c>
      <c r="K5876">
        <v>0</v>
      </c>
      <c r="L5876">
        <v>1</v>
      </c>
      <c r="M5876">
        <v>0</v>
      </c>
      <c r="N5876">
        <v>0</v>
      </c>
      <c r="O5876">
        <v>0</v>
      </c>
    </row>
    <row r="5877" spans="1:15">
      <c r="A5877">
        <v>1520</v>
      </c>
      <c r="B5877">
        <v>9832</v>
      </c>
      <c r="C5877" s="10">
        <v>983216</v>
      </c>
      <c r="D5877" t="s">
        <v>6669</v>
      </c>
      <c r="E5877" t="s">
        <v>15868</v>
      </c>
      <c r="F5877" t="s">
        <v>15908</v>
      </c>
      <c r="G5877" t="s">
        <v>6672</v>
      </c>
      <c r="H5877" t="s">
        <v>15869</v>
      </c>
      <c r="I5877" t="s">
        <v>15909</v>
      </c>
      <c r="J5877">
        <v>0</v>
      </c>
      <c r="K5877">
        <v>0</v>
      </c>
      <c r="L5877">
        <v>1</v>
      </c>
      <c r="M5877">
        <v>0</v>
      </c>
      <c r="N5877">
        <v>0</v>
      </c>
      <c r="O5877">
        <v>0</v>
      </c>
    </row>
    <row r="5878" spans="1:15">
      <c r="A5878">
        <v>1520</v>
      </c>
      <c r="B5878">
        <v>9832</v>
      </c>
      <c r="C5878" s="10">
        <v>983206</v>
      </c>
      <c r="D5878" t="s">
        <v>6669</v>
      </c>
      <c r="E5878" t="s">
        <v>15868</v>
      </c>
      <c r="F5878" t="s">
        <v>15910</v>
      </c>
      <c r="G5878" t="s">
        <v>6672</v>
      </c>
      <c r="H5878" t="s">
        <v>15869</v>
      </c>
      <c r="I5878" t="s">
        <v>15911</v>
      </c>
      <c r="J5878">
        <v>0</v>
      </c>
      <c r="K5878">
        <v>0</v>
      </c>
      <c r="L5878">
        <v>1</v>
      </c>
      <c r="M5878">
        <v>0</v>
      </c>
      <c r="N5878">
        <v>0</v>
      </c>
      <c r="O5878">
        <v>0</v>
      </c>
    </row>
    <row r="5879" spans="1:15">
      <c r="A5879">
        <v>1543</v>
      </c>
      <c r="B5879">
        <v>92</v>
      </c>
      <c r="C5879" s="10">
        <v>920000</v>
      </c>
      <c r="D5879" t="s">
        <v>6669</v>
      </c>
      <c r="E5879" t="s">
        <v>15912</v>
      </c>
      <c r="F5879" t="s">
        <v>6671</v>
      </c>
      <c r="G5879" t="s">
        <v>6672</v>
      </c>
      <c r="H5879" t="s">
        <v>15913</v>
      </c>
      <c r="I5879" t="s">
        <v>6674</v>
      </c>
      <c r="J5879">
        <v>0</v>
      </c>
      <c r="K5879">
        <v>0</v>
      </c>
      <c r="L5879">
        <v>0</v>
      </c>
      <c r="M5879">
        <v>0</v>
      </c>
      <c r="N5879">
        <v>0</v>
      </c>
      <c r="O5879">
        <v>0</v>
      </c>
    </row>
    <row r="5880" spans="1:15">
      <c r="A5880">
        <v>1543</v>
      </c>
      <c r="B5880">
        <v>92</v>
      </c>
      <c r="C5880" s="10">
        <v>920064</v>
      </c>
      <c r="D5880" t="s">
        <v>6669</v>
      </c>
      <c r="E5880" t="s">
        <v>15912</v>
      </c>
      <c r="F5880" t="s">
        <v>11981</v>
      </c>
      <c r="G5880" t="s">
        <v>6672</v>
      </c>
      <c r="H5880" t="s">
        <v>15913</v>
      </c>
      <c r="I5880" t="s">
        <v>11982</v>
      </c>
      <c r="J5880">
        <v>0</v>
      </c>
      <c r="K5880">
        <v>0</v>
      </c>
      <c r="L5880">
        <v>1</v>
      </c>
      <c r="M5880">
        <v>0</v>
      </c>
      <c r="N5880">
        <v>0</v>
      </c>
      <c r="O5880">
        <v>0</v>
      </c>
    </row>
    <row r="5881" spans="1:15">
      <c r="A5881">
        <v>1543</v>
      </c>
      <c r="B5881">
        <v>92</v>
      </c>
      <c r="C5881" s="10">
        <v>920065</v>
      </c>
      <c r="D5881" t="s">
        <v>6669</v>
      </c>
      <c r="E5881" t="s">
        <v>15912</v>
      </c>
      <c r="F5881" t="s">
        <v>15914</v>
      </c>
      <c r="G5881" t="s">
        <v>6672</v>
      </c>
      <c r="H5881" t="s">
        <v>15913</v>
      </c>
      <c r="I5881" t="s">
        <v>15915</v>
      </c>
      <c r="J5881">
        <v>0</v>
      </c>
      <c r="K5881">
        <v>0</v>
      </c>
      <c r="L5881">
        <v>0</v>
      </c>
      <c r="M5881">
        <v>0</v>
      </c>
      <c r="N5881">
        <v>0</v>
      </c>
      <c r="O5881">
        <v>0</v>
      </c>
    </row>
    <row r="5882" spans="1:15">
      <c r="A5882">
        <v>1543</v>
      </c>
      <c r="B5882">
        <v>92</v>
      </c>
      <c r="C5882" s="10">
        <v>920066</v>
      </c>
      <c r="D5882" t="s">
        <v>6669</v>
      </c>
      <c r="E5882" t="s">
        <v>15912</v>
      </c>
      <c r="F5882" t="s">
        <v>15916</v>
      </c>
      <c r="G5882" t="s">
        <v>6672</v>
      </c>
      <c r="H5882" t="s">
        <v>15913</v>
      </c>
      <c r="I5882" t="s">
        <v>15917</v>
      </c>
      <c r="J5882">
        <v>0</v>
      </c>
      <c r="K5882">
        <v>0</v>
      </c>
      <c r="L5882">
        <v>0</v>
      </c>
      <c r="M5882">
        <v>0</v>
      </c>
      <c r="N5882">
        <v>0</v>
      </c>
      <c r="O5882">
        <v>0</v>
      </c>
    </row>
    <row r="5883" spans="1:15">
      <c r="A5883">
        <v>1543</v>
      </c>
      <c r="B5883">
        <v>92</v>
      </c>
      <c r="C5883" s="10">
        <v>920006</v>
      </c>
      <c r="D5883" t="s">
        <v>6669</v>
      </c>
      <c r="E5883" t="s">
        <v>15912</v>
      </c>
      <c r="F5883" t="s">
        <v>15918</v>
      </c>
      <c r="G5883" t="s">
        <v>6672</v>
      </c>
      <c r="H5883" t="s">
        <v>15913</v>
      </c>
      <c r="I5883" t="s">
        <v>15919</v>
      </c>
      <c r="J5883">
        <v>0</v>
      </c>
      <c r="K5883">
        <v>0</v>
      </c>
      <c r="L5883">
        <v>0</v>
      </c>
      <c r="M5883">
        <v>0</v>
      </c>
      <c r="N5883">
        <v>0</v>
      </c>
      <c r="O5883">
        <v>0</v>
      </c>
    </row>
    <row r="5884" spans="1:15">
      <c r="A5884">
        <v>1543</v>
      </c>
      <c r="B5884">
        <v>92</v>
      </c>
      <c r="C5884" s="10">
        <v>920027</v>
      </c>
      <c r="D5884" t="s">
        <v>6669</v>
      </c>
      <c r="E5884" t="s">
        <v>15912</v>
      </c>
      <c r="F5884" t="s">
        <v>13625</v>
      </c>
      <c r="G5884" t="s">
        <v>6672</v>
      </c>
      <c r="H5884" t="s">
        <v>15913</v>
      </c>
      <c r="I5884" t="s">
        <v>15920</v>
      </c>
      <c r="J5884">
        <v>0</v>
      </c>
      <c r="K5884">
        <v>0</v>
      </c>
      <c r="L5884">
        <v>0</v>
      </c>
      <c r="M5884">
        <v>0</v>
      </c>
      <c r="N5884">
        <v>0</v>
      </c>
      <c r="O5884">
        <v>0</v>
      </c>
    </row>
    <row r="5885" spans="1:15">
      <c r="A5885">
        <v>1543</v>
      </c>
      <c r="B5885">
        <v>92</v>
      </c>
      <c r="C5885" s="10">
        <v>920031</v>
      </c>
      <c r="D5885" t="s">
        <v>6669</v>
      </c>
      <c r="E5885" t="s">
        <v>15912</v>
      </c>
      <c r="F5885" t="s">
        <v>9848</v>
      </c>
      <c r="G5885" t="s">
        <v>6672</v>
      </c>
      <c r="H5885" t="s">
        <v>15913</v>
      </c>
      <c r="I5885" t="s">
        <v>9849</v>
      </c>
      <c r="J5885">
        <v>0</v>
      </c>
      <c r="K5885">
        <v>0</v>
      </c>
      <c r="L5885">
        <v>1</v>
      </c>
      <c r="M5885">
        <v>0</v>
      </c>
      <c r="N5885">
        <v>0</v>
      </c>
      <c r="O5885">
        <v>0</v>
      </c>
    </row>
    <row r="5886" spans="1:15">
      <c r="A5886">
        <v>1543</v>
      </c>
      <c r="B5886">
        <v>92</v>
      </c>
      <c r="C5886" s="10">
        <v>920050</v>
      </c>
      <c r="D5886" t="s">
        <v>6669</v>
      </c>
      <c r="E5886" t="s">
        <v>15912</v>
      </c>
      <c r="F5886" t="s">
        <v>9846</v>
      </c>
      <c r="G5886" t="s">
        <v>6672</v>
      </c>
      <c r="H5886" t="s">
        <v>15913</v>
      </c>
      <c r="I5886" t="s">
        <v>9847</v>
      </c>
      <c r="J5886">
        <v>0</v>
      </c>
      <c r="K5886">
        <v>0</v>
      </c>
      <c r="L5886">
        <v>1</v>
      </c>
      <c r="M5886">
        <v>0</v>
      </c>
      <c r="N5886">
        <v>0</v>
      </c>
      <c r="O5886">
        <v>0</v>
      </c>
    </row>
    <row r="5887" spans="1:15">
      <c r="A5887">
        <v>1543</v>
      </c>
      <c r="B5887">
        <v>9201</v>
      </c>
      <c r="C5887" s="10">
        <v>920181</v>
      </c>
      <c r="D5887" t="s">
        <v>6669</v>
      </c>
      <c r="E5887" t="s">
        <v>15912</v>
      </c>
      <c r="F5887" t="s">
        <v>15921</v>
      </c>
      <c r="G5887" t="s">
        <v>6672</v>
      </c>
      <c r="H5887" t="s">
        <v>15913</v>
      </c>
      <c r="I5887" t="s">
        <v>13223</v>
      </c>
      <c r="J5887">
        <v>0</v>
      </c>
      <c r="K5887">
        <v>0</v>
      </c>
      <c r="L5887">
        <v>0</v>
      </c>
      <c r="M5887">
        <v>0</v>
      </c>
      <c r="N5887">
        <v>0</v>
      </c>
      <c r="O5887">
        <v>0</v>
      </c>
    </row>
    <row r="5888" spans="1:15">
      <c r="A5888">
        <v>1543</v>
      </c>
      <c r="B5888">
        <v>92</v>
      </c>
      <c r="C5888" s="10">
        <v>920175</v>
      </c>
      <c r="D5888" t="s">
        <v>6669</v>
      </c>
      <c r="E5888" t="s">
        <v>15912</v>
      </c>
      <c r="F5888" t="s">
        <v>15922</v>
      </c>
      <c r="G5888" t="s">
        <v>6672</v>
      </c>
      <c r="H5888" t="s">
        <v>15913</v>
      </c>
      <c r="I5888" t="s">
        <v>15923</v>
      </c>
      <c r="J5888">
        <v>1</v>
      </c>
      <c r="K5888">
        <v>0</v>
      </c>
      <c r="L5888">
        <v>0</v>
      </c>
      <c r="M5888">
        <v>0</v>
      </c>
      <c r="N5888">
        <v>0</v>
      </c>
      <c r="O5888">
        <v>0</v>
      </c>
    </row>
    <row r="5889" spans="1:15">
      <c r="A5889">
        <v>1543</v>
      </c>
      <c r="B5889">
        <v>92</v>
      </c>
      <c r="C5889" s="10">
        <v>920025</v>
      </c>
      <c r="D5889" t="s">
        <v>6669</v>
      </c>
      <c r="E5889" t="s">
        <v>15912</v>
      </c>
      <c r="F5889" t="s">
        <v>15924</v>
      </c>
      <c r="G5889" t="s">
        <v>6672</v>
      </c>
      <c r="H5889" t="s">
        <v>15913</v>
      </c>
      <c r="I5889" t="s">
        <v>15925</v>
      </c>
      <c r="J5889">
        <v>1</v>
      </c>
      <c r="K5889">
        <v>0</v>
      </c>
      <c r="L5889">
        <v>0</v>
      </c>
      <c r="M5889">
        <v>0</v>
      </c>
      <c r="N5889">
        <v>0</v>
      </c>
      <c r="O5889">
        <v>0</v>
      </c>
    </row>
    <row r="5890" spans="1:15">
      <c r="A5890">
        <v>1543</v>
      </c>
      <c r="B5890">
        <v>92</v>
      </c>
      <c r="C5890" s="10">
        <v>920012</v>
      </c>
      <c r="D5890" t="s">
        <v>6669</v>
      </c>
      <c r="E5890" t="s">
        <v>15912</v>
      </c>
      <c r="F5890" t="s">
        <v>7247</v>
      </c>
      <c r="G5890" t="s">
        <v>6672</v>
      </c>
      <c r="H5890" t="s">
        <v>15913</v>
      </c>
      <c r="I5890" t="s">
        <v>7248</v>
      </c>
      <c r="J5890">
        <v>0</v>
      </c>
      <c r="K5890">
        <v>0</v>
      </c>
      <c r="L5890">
        <v>1</v>
      </c>
      <c r="M5890">
        <v>0</v>
      </c>
      <c r="N5890">
        <v>0</v>
      </c>
      <c r="O5890">
        <v>0</v>
      </c>
    </row>
    <row r="5891" spans="1:15">
      <c r="A5891">
        <v>1543</v>
      </c>
      <c r="B5891">
        <v>9201</v>
      </c>
      <c r="C5891" s="10">
        <v>920174</v>
      </c>
      <c r="D5891" t="s">
        <v>6669</v>
      </c>
      <c r="E5891" t="s">
        <v>15912</v>
      </c>
      <c r="F5891" t="s">
        <v>15926</v>
      </c>
      <c r="G5891" t="s">
        <v>6672</v>
      </c>
      <c r="H5891" t="s">
        <v>15913</v>
      </c>
      <c r="I5891" t="s">
        <v>15927</v>
      </c>
      <c r="J5891">
        <v>0</v>
      </c>
      <c r="K5891">
        <v>0</v>
      </c>
      <c r="L5891">
        <v>0</v>
      </c>
      <c r="M5891">
        <v>0</v>
      </c>
      <c r="N5891">
        <v>0</v>
      </c>
      <c r="O5891">
        <v>0</v>
      </c>
    </row>
    <row r="5892" spans="1:15">
      <c r="A5892">
        <v>1543</v>
      </c>
      <c r="B5892">
        <v>92</v>
      </c>
      <c r="C5892" s="10">
        <v>920015</v>
      </c>
      <c r="D5892" t="s">
        <v>6669</v>
      </c>
      <c r="E5892" t="s">
        <v>15912</v>
      </c>
      <c r="F5892" t="s">
        <v>10792</v>
      </c>
      <c r="G5892" t="s">
        <v>6672</v>
      </c>
      <c r="H5892" t="s">
        <v>15913</v>
      </c>
      <c r="I5892" t="s">
        <v>10793</v>
      </c>
      <c r="J5892">
        <v>0</v>
      </c>
      <c r="K5892">
        <v>0</v>
      </c>
      <c r="L5892">
        <v>1</v>
      </c>
      <c r="M5892">
        <v>0</v>
      </c>
      <c r="N5892">
        <v>0</v>
      </c>
      <c r="O5892">
        <v>0</v>
      </c>
    </row>
    <row r="5893" spans="1:15">
      <c r="A5893">
        <v>1543</v>
      </c>
      <c r="B5893">
        <v>92</v>
      </c>
      <c r="C5893" s="10">
        <v>920001</v>
      </c>
      <c r="D5893" t="s">
        <v>6669</v>
      </c>
      <c r="E5893" t="s">
        <v>15912</v>
      </c>
      <c r="F5893" t="s">
        <v>13196</v>
      </c>
      <c r="G5893" t="s">
        <v>6672</v>
      </c>
      <c r="H5893" t="s">
        <v>15913</v>
      </c>
      <c r="I5893" t="s">
        <v>13197</v>
      </c>
      <c r="J5893">
        <v>0</v>
      </c>
      <c r="K5893">
        <v>0</v>
      </c>
      <c r="L5893">
        <v>0</v>
      </c>
      <c r="M5893">
        <v>0</v>
      </c>
      <c r="N5893">
        <v>0</v>
      </c>
      <c r="O5893">
        <v>0</v>
      </c>
    </row>
    <row r="5894" spans="1:15">
      <c r="A5894">
        <v>1543</v>
      </c>
      <c r="B5894">
        <v>92</v>
      </c>
      <c r="C5894" s="10">
        <v>920018</v>
      </c>
      <c r="D5894" t="s">
        <v>6669</v>
      </c>
      <c r="E5894" t="s">
        <v>15912</v>
      </c>
      <c r="F5894" t="s">
        <v>15928</v>
      </c>
      <c r="G5894" t="s">
        <v>6672</v>
      </c>
      <c r="H5894" t="s">
        <v>15913</v>
      </c>
      <c r="I5894" t="s">
        <v>15929</v>
      </c>
      <c r="J5894">
        <v>0</v>
      </c>
      <c r="K5894">
        <v>0</v>
      </c>
      <c r="L5894">
        <v>0</v>
      </c>
      <c r="M5894">
        <v>0</v>
      </c>
      <c r="N5894">
        <v>0</v>
      </c>
      <c r="O5894">
        <v>0</v>
      </c>
    </row>
    <row r="5895" spans="1:15">
      <c r="A5895">
        <v>1543</v>
      </c>
      <c r="B5895">
        <v>9201</v>
      </c>
      <c r="C5895" s="10">
        <v>920184</v>
      </c>
      <c r="D5895" t="s">
        <v>6669</v>
      </c>
      <c r="E5895" t="s">
        <v>15912</v>
      </c>
      <c r="F5895" t="s">
        <v>15930</v>
      </c>
      <c r="G5895" t="s">
        <v>6672</v>
      </c>
      <c r="H5895" t="s">
        <v>15913</v>
      </c>
      <c r="I5895" t="s">
        <v>15931</v>
      </c>
      <c r="J5895">
        <v>0</v>
      </c>
      <c r="K5895">
        <v>0</v>
      </c>
      <c r="L5895">
        <v>0</v>
      </c>
      <c r="M5895">
        <v>0</v>
      </c>
      <c r="N5895">
        <v>0</v>
      </c>
      <c r="O5895">
        <v>0</v>
      </c>
    </row>
    <row r="5896" spans="1:15">
      <c r="A5896">
        <v>1543</v>
      </c>
      <c r="B5896">
        <v>92</v>
      </c>
      <c r="C5896" s="10">
        <v>920007</v>
      </c>
      <c r="D5896" t="s">
        <v>6669</v>
      </c>
      <c r="E5896" t="s">
        <v>15912</v>
      </c>
      <c r="F5896" t="s">
        <v>11322</v>
      </c>
      <c r="G5896" t="s">
        <v>6672</v>
      </c>
      <c r="H5896" t="s">
        <v>15913</v>
      </c>
      <c r="I5896" t="s">
        <v>11323</v>
      </c>
      <c r="J5896">
        <v>0</v>
      </c>
      <c r="K5896">
        <v>0</v>
      </c>
      <c r="L5896">
        <v>0</v>
      </c>
      <c r="M5896">
        <v>0</v>
      </c>
      <c r="N5896">
        <v>0</v>
      </c>
      <c r="O5896">
        <v>0</v>
      </c>
    </row>
    <row r="5897" spans="1:15">
      <c r="A5897">
        <v>1543</v>
      </c>
      <c r="B5897">
        <v>92</v>
      </c>
      <c r="C5897" s="10">
        <v>920023</v>
      </c>
      <c r="D5897" t="s">
        <v>6669</v>
      </c>
      <c r="E5897" t="s">
        <v>15912</v>
      </c>
      <c r="F5897" t="s">
        <v>15932</v>
      </c>
      <c r="G5897" t="s">
        <v>6672</v>
      </c>
      <c r="H5897" t="s">
        <v>15913</v>
      </c>
      <c r="I5897" t="s">
        <v>15933</v>
      </c>
      <c r="J5897">
        <v>0</v>
      </c>
      <c r="K5897">
        <v>0</v>
      </c>
      <c r="L5897">
        <v>0</v>
      </c>
      <c r="M5897">
        <v>0</v>
      </c>
      <c r="N5897">
        <v>0</v>
      </c>
      <c r="O5897">
        <v>0</v>
      </c>
    </row>
    <row r="5898" spans="1:15">
      <c r="A5898">
        <v>1543</v>
      </c>
      <c r="B5898">
        <v>9201</v>
      </c>
      <c r="C5898" s="10">
        <v>920183</v>
      </c>
      <c r="D5898" t="s">
        <v>6669</v>
      </c>
      <c r="E5898" t="s">
        <v>15912</v>
      </c>
      <c r="F5898" t="s">
        <v>11426</v>
      </c>
      <c r="G5898" t="s">
        <v>6672</v>
      </c>
      <c r="H5898" t="s">
        <v>15913</v>
      </c>
      <c r="I5898" t="s">
        <v>11427</v>
      </c>
      <c r="J5898">
        <v>0</v>
      </c>
      <c r="K5898">
        <v>0</v>
      </c>
      <c r="L5898">
        <v>0</v>
      </c>
      <c r="M5898">
        <v>0</v>
      </c>
      <c r="N5898">
        <v>0</v>
      </c>
      <c r="O5898">
        <v>0</v>
      </c>
    </row>
    <row r="5899" spans="1:15">
      <c r="A5899">
        <v>1543</v>
      </c>
      <c r="B5899">
        <v>92</v>
      </c>
      <c r="C5899" s="10">
        <v>920003</v>
      </c>
      <c r="D5899" t="s">
        <v>6669</v>
      </c>
      <c r="E5899" t="s">
        <v>15912</v>
      </c>
      <c r="F5899" t="s">
        <v>15934</v>
      </c>
      <c r="G5899" t="s">
        <v>6672</v>
      </c>
      <c r="H5899" t="s">
        <v>15913</v>
      </c>
      <c r="I5899" t="s">
        <v>15935</v>
      </c>
      <c r="J5899">
        <v>0</v>
      </c>
      <c r="K5899">
        <v>0</v>
      </c>
      <c r="L5899">
        <v>1</v>
      </c>
      <c r="M5899">
        <v>0</v>
      </c>
      <c r="N5899">
        <v>0</v>
      </c>
      <c r="O5899">
        <v>0</v>
      </c>
    </row>
    <row r="5900" spans="1:15">
      <c r="A5900">
        <v>1543</v>
      </c>
      <c r="B5900">
        <v>92</v>
      </c>
      <c r="C5900" s="10">
        <v>920004</v>
      </c>
      <c r="D5900" t="s">
        <v>6669</v>
      </c>
      <c r="E5900" t="s">
        <v>15912</v>
      </c>
      <c r="F5900" t="s">
        <v>9484</v>
      </c>
      <c r="G5900" t="s">
        <v>6672</v>
      </c>
      <c r="H5900" t="s">
        <v>15913</v>
      </c>
      <c r="I5900" t="s">
        <v>9485</v>
      </c>
      <c r="J5900">
        <v>0</v>
      </c>
      <c r="K5900">
        <v>0</v>
      </c>
      <c r="L5900">
        <v>1</v>
      </c>
      <c r="M5900">
        <v>0</v>
      </c>
      <c r="N5900">
        <v>0</v>
      </c>
      <c r="O5900">
        <v>0</v>
      </c>
    </row>
    <row r="5901" spans="1:15">
      <c r="A5901">
        <v>1543</v>
      </c>
      <c r="B5901">
        <v>92</v>
      </c>
      <c r="C5901" s="10">
        <v>920032</v>
      </c>
      <c r="D5901" t="s">
        <v>6669</v>
      </c>
      <c r="E5901" t="s">
        <v>15912</v>
      </c>
      <c r="F5901" t="s">
        <v>9914</v>
      </c>
      <c r="G5901" t="s">
        <v>6672</v>
      </c>
      <c r="H5901" t="s">
        <v>15913</v>
      </c>
      <c r="I5901" t="s">
        <v>9915</v>
      </c>
      <c r="J5901">
        <v>0</v>
      </c>
      <c r="K5901">
        <v>0</v>
      </c>
      <c r="L5901">
        <v>1</v>
      </c>
      <c r="M5901">
        <v>0</v>
      </c>
      <c r="N5901">
        <v>0</v>
      </c>
      <c r="O5901">
        <v>0</v>
      </c>
    </row>
    <row r="5902" spans="1:15">
      <c r="A5902">
        <v>1543</v>
      </c>
      <c r="B5902">
        <v>92</v>
      </c>
      <c r="C5902" s="10">
        <v>920061</v>
      </c>
      <c r="D5902" t="s">
        <v>6669</v>
      </c>
      <c r="E5902" t="s">
        <v>15912</v>
      </c>
      <c r="F5902" t="s">
        <v>9912</v>
      </c>
      <c r="G5902" t="s">
        <v>6672</v>
      </c>
      <c r="H5902" t="s">
        <v>15913</v>
      </c>
      <c r="I5902" t="s">
        <v>9913</v>
      </c>
      <c r="J5902">
        <v>0</v>
      </c>
      <c r="K5902">
        <v>0</v>
      </c>
      <c r="L5902">
        <v>1</v>
      </c>
      <c r="M5902">
        <v>0</v>
      </c>
      <c r="N5902">
        <v>0</v>
      </c>
      <c r="O5902">
        <v>0</v>
      </c>
    </row>
    <row r="5903" spans="1:15">
      <c r="A5903">
        <v>1543</v>
      </c>
      <c r="B5903">
        <v>92</v>
      </c>
      <c r="C5903" s="10">
        <v>920033</v>
      </c>
      <c r="D5903" t="s">
        <v>6669</v>
      </c>
      <c r="E5903" t="s">
        <v>15912</v>
      </c>
      <c r="F5903" t="s">
        <v>9918</v>
      </c>
      <c r="G5903" t="s">
        <v>6672</v>
      </c>
      <c r="H5903" t="s">
        <v>15913</v>
      </c>
      <c r="I5903" t="s">
        <v>9919</v>
      </c>
      <c r="J5903">
        <v>0</v>
      </c>
      <c r="K5903">
        <v>0</v>
      </c>
      <c r="L5903">
        <v>1</v>
      </c>
      <c r="M5903">
        <v>0</v>
      </c>
      <c r="N5903">
        <v>0</v>
      </c>
      <c r="O5903">
        <v>0</v>
      </c>
    </row>
    <row r="5904" spans="1:15">
      <c r="A5904">
        <v>1543</v>
      </c>
      <c r="B5904">
        <v>92</v>
      </c>
      <c r="C5904" s="10">
        <v>920062</v>
      </c>
      <c r="D5904" t="s">
        <v>6669</v>
      </c>
      <c r="E5904" t="s">
        <v>15912</v>
      </c>
      <c r="F5904" t="s">
        <v>9916</v>
      </c>
      <c r="G5904" t="s">
        <v>6672</v>
      </c>
      <c r="H5904" t="s">
        <v>15913</v>
      </c>
      <c r="I5904" t="s">
        <v>9917</v>
      </c>
      <c r="J5904">
        <v>0</v>
      </c>
      <c r="K5904">
        <v>0</v>
      </c>
      <c r="L5904">
        <v>1</v>
      </c>
      <c r="M5904">
        <v>0</v>
      </c>
      <c r="N5904">
        <v>0</v>
      </c>
      <c r="O5904">
        <v>0</v>
      </c>
    </row>
    <row r="5905" spans="1:15">
      <c r="A5905">
        <v>1543</v>
      </c>
      <c r="B5905">
        <v>92</v>
      </c>
      <c r="C5905" s="10">
        <v>920176</v>
      </c>
      <c r="D5905" t="s">
        <v>6669</v>
      </c>
      <c r="E5905" t="s">
        <v>15912</v>
      </c>
      <c r="F5905" t="s">
        <v>15936</v>
      </c>
      <c r="G5905" t="s">
        <v>6672</v>
      </c>
      <c r="H5905" t="s">
        <v>15913</v>
      </c>
      <c r="I5905" t="s">
        <v>15937</v>
      </c>
      <c r="J5905">
        <v>1</v>
      </c>
      <c r="K5905">
        <v>0</v>
      </c>
      <c r="L5905">
        <v>0</v>
      </c>
      <c r="M5905">
        <v>0</v>
      </c>
      <c r="N5905">
        <v>0</v>
      </c>
      <c r="O5905">
        <v>0</v>
      </c>
    </row>
    <row r="5906" spans="1:15">
      <c r="A5906">
        <v>1543</v>
      </c>
      <c r="B5906">
        <v>92</v>
      </c>
      <c r="C5906" s="10">
        <v>920005</v>
      </c>
      <c r="D5906" t="s">
        <v>6669</v>
      </c>
      <c r="E5906" t="s">
        <v>15912</v>
      </c>
      <c r="F5906" t="s">
        <v>15938</v>
      </c>
      <c r="G5906" t="s">
        <v>6672</v>
      </c>
      <c r="H5906" t="s">
        <v>15913</v>
      </c>
      <c r="I5906" t="s">
        <v>15939</v>
      </c>
      <c r="J5906">
        <v>1</v>
      </c>
      <c r="K5906">
        <v>0</v>
      </c>
      <c r="L5906">
        <v>0</v>
      </c>
      <c r="M5906">
        <v>0</v>
      </c>
      <c r="N5906">
        <v>0</v>
      </c>
      <c r="O5906">
        <v>0</v>
      </c>
    </row>
    <row r="5907" spans="1:15">
      <c r="A5907">
        <v>1543</v>
      </c>
      <c r="B5907">
        <v>92</v>
      </c>
      <c r="C5907" s="10">
        <v>920011</v>
      </c>
      <c r="D5907" t="s">
        <v>6669</v>
      </c>
      <c r="E5907" t="s">
        <v>15912</v>
      </c>
      <c r="F5907" t="s">
        <v>9492</v>
      </c>
      <c r="G5907" t="s">
        <v>6672</v>
      </c>
      <c r="H5907" t="s">
        <v>15913</v>
      </c>
      <c r="I5907" t="s">
        <v>9493</v>
      </c>
      <c r="J5907">
        <v>0</v>
      </c>
      <c r="K5907">
        <v>0</v>
      </c>
      <c r="L5907">
        <v>1</v>
      </c>
      <c r="M5907">
        <v>0</v>
      </c>
      <c r="N5907">
        <v>0</v>
      </c>
      <c r="O5907">
        <v>0</v>
      </c>
    </row>
    <row r="5908" spans="1:15">
      <c r="A5908">
        <v>1543</v>
      </c>
      <c r="B5908">
        <v>92</v>
      </c>
      <c r="C5908" s="10">
        <v>920041</v>
      </c>
      <c r="D5908" t="s">
        <v>6669</v>
      </c>
      <c r="E5908" t="s">
        <v>15912</v>
      </c>
      <c r="F5908" t="s">
        <v>10030</v>
      </c>
      <c r="G5908" t="s">
        <v>6672</v>
      </c>
      <c r="H5908" t="s">
        <v>15913</v>
      </c>
      <c r="I5908" t="s">
        <v>10031</v>
      </c>
      <c r="J5908">
        <v>0</v>
      </c>
      <c r="K5908">
        <v>0</v>
      </c>
      <c r="L5908">
        <v>1</v>
      </c>
      <c r="M5908">
        <v>0</v>
      </c>
      <c r="N5908">
        <v>0</v>
      </c>
      <c r="O5908">
        <v>0</v>
      </c>
    </row>
    <row r="5909" spans="1:15">
      <c r="A5909">
        <v>1543</v>
      </c>
      <c r="B5909">
        <v>92</v>
      </c>
      <c r="C5909" s="10">
        <v>920051</v>
      </c>
      <c r="D5909" t="s">
        <v>6669</v>
      </c>
      <c r="E5909" t="s">
        <v>15912</v>
      </c>
      <c r="F5909" t="s">
        <v>10028</v>
      </c>
      <c r="G5909" t="s">
        <v>6672</v>
      </c>
      <c r="H5909" t="s">
        <v>15913</v>
      </c>
      <c r="I5909" t="s">
        <v>10029</v>
      </c>
      <c r="J5909">
        <v>0</v>
      </c>
      <c r="K5909">
        <v>0</v>
      </c>
      <c r="L5909">
        <v>1</v>
      </c>
      <c r="M5909">
        <v>0</v>
      </c>
      <c r="N5909">
        <v>0</v>
      </c>
      <c r="O5909">
        <v>0</v>
      </c>
    </row>
    <row r="5910" spans="1:15">
      <c r="A5910">
        <v>1543</v>
      </c>
      <c r="B5910">
        <v>92</v>
      </c>
      <c r="C5910" s="10">
        <v>920042</v>
      </c>
      <c r="D5910" t="s">
        <v>6669</v>
      </c>
      <c r="E5910" t="s">
        <v>15912</v>
      </c>
      <c r="F5910" t="s">
        <v>10034</v>
      </c>
      <c r="G5910" t="s">
        <v>6672</v>
      </c>
      <c r="H5910" t="s">
        <v>15913</v>
      </c>
      <c r="I5910" t="s">
        <v>10035</v>
      </c>
      <c r="J5910">
        <v>0</v>
      </c>
      <c r="K5910">
        <v>0</v>
      </c>
      <c r="L5910">
        <v>1</v>
      </c>
      <c r="M5910">
        <v>0</v>
      </c>
      <c r="N5910">
        <v>0</v>
      </c>
      <c r="O5910">
        <v>0</v>
      </c>
    </row>
    <row r="5911" spans="1:15">
      <c r="A5911">
        <v>1543</v>
      </c>
      <c r="B5911">
        <v>92</v>
      </c>
      <c r="C5911" s="10">
        <v>920052</v>
      </c>
      <c r="D5911" t="s">
        <v>6669</v>
      </c>
      <c r="E5911" t="s">
        <v>15912</v>
      </c>
      <c r="F5911" t="s">
        <v>10032</v>
      </c>
      <c r="G5911" t="s">
        <v>6672</v>
      </c>
      <c r="H5911" t="s">
        <v>15913</v>
      </c>
      <c r="I5911" t="s">
        <v>10033</v>
      </c>
      <c r="J5911">
        <v>0</v>
      </c>
      <c r="K5911">
        <v>0</v>
      </c>
      <c r="L5911">
        <v>1</v>
      </c>
      <c r="M5911">
        <v>0</v>
      </c>
      <c r="N5911">
        <v>0</v>
      </c>
      <c r="O5911">
        <v>0</v>
      </c>
    </row>
    <row r="5912" spans="1:15">
      <c r="A5912">
        <v>1543</v>
      </c>
      <c r="B5912">
        <v>92</v>
      </c>
      <c r="C5912" s="10">
        <v>920043</v>
      </c>
      <c r="D5912" t="s">
        <v>6669</v>
      </c>
      <c r="E5912" t="s">
        <v>15912</v>
      </c>
      <c r="F5912" t="s">
        <v>10038</v>
      </c>
      <c r="G5912" t="s">
        <v>6672</v>
      </c>
      <c r="H5912" t="s">
        <v>15913</v>
      </c>
      <c r="I5912" t="s">
        <v>10039</v>
      </c>
      <c r="J5912">
        <v>0</v>
      </c>
      <c r="K5912">
        <v>0</v>
      </c>
      <c r="L5912">
        <v>1</v>
      </c>
      <c r="M5912">
        <v>0</v>
      </c>
      <c r="N5912">
        <v>0</v>
      </c>
      <c r="O5912">
        <v>0</v>
      </c>
    </row>
    <row r="5913" spans="1:15">
      <c r="A5913">
        <v>1543</v>
      </c>
      <c r="B5913">
        <v>92</v>
      </c>
      <c r="C5913" s="10">
        <v>920053</v>
      </c>
      <c r="D5913" t="s">
        <v>6669</v>
      </c>
      <c r="E5913" t="s">
        <v>15912</v>
      </c>
      <c r="F5913" t="s">
        <v>10036</v>
      </c>
      <c r="G5913" t="s">
        <v>6672</v>
      </c>
      <c r="H5913" t="s">
        <v>15913</v>
      </c>
      <c r="I5913" t="s">
        <v>10037</v>
      </c>
      <c r="J5913">
        <v>0</v>
      </c>
      <c r="K5913">
        <v>0</v>
      </c>
      <c r="L5913">
        <v>1</v>
      </c>
      <c r="M5913">
        <v>0</v>
      </c>
      <c r="N5913">
        <v>0</v>
      </c>
      <c r="O5913">
        <v>0</v>
      </c>
    </row>
    <row r="5914" spans="1:15">
      <c r="A5914">
        <v>1543</v>
      </c>
      <c r="B5914">
        <v>92</v>
      </c>
      <c r="C5914" s="10">
        <v>920044</v>
      </c>
      <c r="D5914" t="s">
        <v>6669</v>
      </c>
      <c r="E5914" t="s">
        <v>15912</v>
      </c>
      <c r="F5914" t="s">
        <v>10042</v>
      </c>
      <c r="G5914" t="s">
        <v>6672</v>
      </c>
      <c r="H5914" t="s">
        <v>15913</v>
      </c>
      <c r="I5914" t="s">
        <v>10043</v>
      </c>
      <c r="J5914">
        <v>0</v>
      </c>
      <c r="K5914">
        <v>0</v>
      </c>
      <c r="L5914">
        <v>1</v>
      </c>
      <c r="M5914">
        <v>0</v>
      </c>
      <c r="N5914">
        <v>0</v>
      </c>
      <c r="O5914">
        <v>0</v>
      </c>
    </row>
    <row r="5915" spans="1:15">
      <c r="A5915">
        <v>1543</v>
      </c>
      <c r="B5915">
        <v>92</v>
      </c>
      <c r="C5915" s="10">
        <v>920021</v>
      </c>
      <c r="D5915" t="s">
        <v>6669</v>
      </c>
      <c r="E5915" t="s">
        <v>15912</v>
      </c>
      <c r="F5915" t="s">
        <v>15940</v>
      </c>
      <c r="G5915" t="s">
        <v>6672</v>
      </c>
      <c r="H5915" t="s">
        <v>15913</v>
      </c>
      <c r="I5915" t="s">
        <v>15941</v>
      </c>
      <c r="J5915">
        <v>0</v>
      </c>
      <c r="K5915">
        <v>0</v>
      </c>
      <c r="L5915">
        <v>0</v>
      </c>
      <c r="M5915">
        <v>0</v>
      </c>
      <c r="N5915">
        <v>0</v>
      </c>
      <c r="O5915">
        <v>0</v>
      </c>
    </row>
    <row r="5916" spans="1:15">
      <c r="A5916">
        <v>1543</v>
      </c>
      <c r="B5916">
        <v>92</v>
      </c>
      <c r="C5916" s="10">
        <v>920069</v>
      </c>
      <c r="D5916" t="s">
        <v>6669</v>
      </c>
      <c r="E5916" t="s">
        <v>15912</v>
      </c>
      <c r="F5916" t="s">
        <v>12058</v>
      </c>
      <c r="G5916" t="s">
        <v>6672</v>
      </c>
      <c r="H5916" t="s">
        <v>15913</v>
      </c>
      <c r="I5916" t="s">
        <v>12059</v>
      </c>
      <c r="J5916">
        <v>0</v>
      </c>
      <c r="K5916">
        <v>0</v>
      </c>
      <c r="L5916">
        <v>1</v>
      </c>
      <c r="M5916">
        <v>0</v>
      </c>
      <c r="N5916">
        <v>0</v>
      </c>
      <c r="O5916">
        <v>0</v>
      </c>
    </row>
    <row r="5917" spans="1:15">
      <c r="A5917">
        <v>1543</v>
      </c>
      <c r="B5917">
        <v>9201</v>
      </c>
      <c r="C5917" s="10">
        <v>920173</v>
      </c>
      <c r="D5917" t="s">
        <v>6669</v>
      </c>
      <c r="E5917" t="s">
        <v>15912</v>
      </c>
      <c r="F5917" t="s">
        <v>15942</v>
      </c>
      <c r="G5917" t="s">
        <v>6672</v>
      </c>
      <c r="H5917" t="s">
        <v>15913</v>
      </c>
      <c r="I5917" t="s">
        <v>11866</v>
      </c>
      <c r="J5917">
        <v>0</v>
      </c>
      <c r="K5917">
        <v>0</v>
      </c>
      <c r="L5917">
        <v>0</v>
      </c>
      <c r="M5917">
        <v>0</v>
      </c>
      <c r="N5917">
        <v>0</v>
      </c>
      <c r="O5917">
        <v>0</v>
      </c>
    </row>
    <row r="5918" spans="1:15">
      <c r="A5918">
        <v>1543</v>
      </c>
      <c r="B5918">
        <v>92</v>
      </c>
      <c r="C5918" s="10">
        <v>920024</v>
      </c>
      <c r="D5918" t="s">
        <v>6669</v>
      </c>
      <c r="E5918" t="s">
        <v>15912</v>
      </c>
      <c r="F5918" t="s">
        <v>10445</v>
      </c>
      <c r="G5918" t="s">
        <v>6672</v>
      </c>
      <c r="H5918" t="s">
        <v>15913</v>
      </c>
      <c r="I5918" t="s">
        <v>10446</v>
      </c>
      <c r="J5918">
        <v>0</v>
      </c>
      <c r="K5918">
        <v>0</v>
      </c>
      <c r="L5918">
        <v>0</v>
      </c>
      <c r="M5918">
        <v>0</v>
      </c>
      <c r="N5918">
        <v>0</v>
      </c>
      <c r="O5918">
        <v>0</v>
      </c>
    </row>
    <row r="5919" spans="1:15">
      <c r="A5919">
        <v>1543</v>
      </c>
      <c r="B5919">
        <v>92</v>
      </c>
      <c r="C5919" s="10">
        <v>920022</v>
      </c>
      <c r="D5919" t="s">
        <v>6669</v>
      </c>
      <c r="E5919" t="s">
        <v>15912</v>
      </c>
      <c r="F5919" t="s">
        <v>15943</v>
      </c>
      <c r="G5919" t="s">
        <v>6672</v>
      </c>
      <c r="H5919" t="s">
        <v>15913</v>
      </c>
      <c r="I5919" t="s">
        <v>15944</v>
      </c>
      <c r="J5919">
        <v>0</v>
      </c>
      <c r="K5919">
        <v>0</v>
      </c>
      <c r="L5919">
        <v>0</v>
      </c>
      <c r="M5919">
        <v>0</v>
      </c>
      <c r="N5919">
        <v>0</v>
      </c>
      <c r="O5919">
        <v>0</v>
      </c>
    </row>
    <row r="5920" spans="1:15">
      <c r="A5920">
        <v>1543</v>
      </c>
      <c r="B5920">
        <v>92</v>
      </c>
      <c r="C5920" s="10">
        <v>920017</v>
      </c>
      <c r="D5920" t="s">
        <v>6669</v>
      </c>
      <c r="E5920" t="s">
        <v>15912</v>
      </c>
      <c r="F5920" t="s">
        <v>15350</v>
      </c>
      <c r="G5920" t="s">
        <v>6672</v>
      </c>
      <c r="H5920" t="s">
        <v>15913</v>
      </c>
      <c r="I5920" t="s">
        <v>15351</v>
      </c>
      <c r="J5920">
        <v>0</v>
      </c>
      <c r="K5920">
        <v>0</v>
      </c>
      <c r="L5920">
        <v>0</v>
      </c>
      <c r="M5920">
        <v>0</v>
      </c>
      <c r="N5920">
        <v>0</v>
      </c>
      <c r="O5920">
        <v>0</v>
      </c>
    </row>
    <row r="5921" spans="1:15">
      <c r="A5921">
        <v>1543</v>
      </c>
      <c r="B5921">
        <v>92</v>
      </c>
      <c r="C5921" s="10">
        <v>920014</v>
      </c>
      <c r="D5921" t="s">
        <v>6669</v>
      </c>
      <c r="E5921" t="s">
        <v>15912</v>
      </c>
      <c r="F5921" t="s">
        <v>10269</v>
      </c>
      <c r="G5921" t="s">
        <v>6672</v>
      </c>
      <c r="H5921" t="s">
        <v>15913</v>
      </c>
      <c r="I5921" t="s">
        <v>10270</v>
      </c>
      <c r="J5921">
        <v>0</v>
      </c>
      <c r="K5921">
        <v>0</v>
      </c>
      <c r="L5921">
        <v>0</v>
      </c>
      <c r="M5921">
        <v>0</v>
      </c>
      <c r="N5921">
        <v>0</v>
      </c>
      <c r="O5921">
        <v>0</v>
      </c>
    </row>
    <row r="5922" spans="1:15">
      <c r="A5922">
        <v>1543</v>
      </c>
      <c r="B5922">
        <v>92</v>
      </c>
      <c r="C5922" s="10">
        <v>920016</v>
      </c>
      <c r="D5922" t="s">
        <v>6669</v>
      </c>
      <c r="E5922" t="s">
        <v>15912</v>
      </c>
      <c r="F5922" t="s">
        <v>15945</v>
      </c>
      <c r="G5922" t="s">
        <v>6672</v>
      </c>
      <c r="H5922" t="s">
        <v>15913</v>
      </c>
      <c r="I5922" t="s">
        <v>15946</v>
      </c>
      <c r="J5922">
        <v>0</v>
      </c>
      <c r="K5922">
        <v>0</v>
      </c>
      <c r="L5922">
        <v>0</v>
      </c>
      <c r="M5922">
        <v>0</v>
      </c>
      <c r="N5922">
        <v>0</v>
      </c>
      <c r="O5922">
        <v>0</v>
      </c>
    </row>
    <row r="5923" spans="1:15">
      <c r="A5923">
        <v>1543</v>
      </c>
      <c r="B5923">
        <v>92</v>
      </c>
      <c r="C5923" s="10">
        <v>920067</v>
      </c>
      <c r="D5923" t="s">
        <v>6669</v>
      </c>
      <c r="E5923" t="s">
        <v>15912</v>
      </c>
      <c r="F5923" t="s">
        <v>15947</v>
      </c>
      <c r="G5923" t="s">
        <v>6672</v>
      </c>
      <c r="H5923" t="s">
        <v>15913</v>
      </c>
      <c r="I5923" t="s">
        <v>15948</v>
      </c>
      <c r="J5923">
        <v>0</v>
      </c>
      <c r="K5923">
        <v>0</v>
      </c>
      <c r="L5923">
        <v>0</v>
      </c>
      <c r="M5923">
        <v>0</v>
      </c>
      <c r="N5923">
        <v>0</v>
      </c>
      <c r="O5923">
        <v>0</v>
      </c>
    </row>
    <row r="5924" spans="1:15">
      <c r="A5924">
        <v>1543</v>
      </c>
      <c r="B5924">
        <v>92</v>
      </c>
      <c r="C5924" s="10">
        <v>920068</v>
      </c>
      <c r="D5924" t="s">
        <v>6669</v>
      </c>
      <c r="E5924" t="s">
        <v>15912</v>
      </c>
      <c r="F5924" t="s">
        <v>15949</v>
      </c>
      <c r="G5924" t="s">
        <v>6672</v>
      </c>
      <c r="H5924" t="s">
        <v>15913</v>
      </c>
      <c r="I5924" t="s">
        <v>15950</v>
      </c>
      <c r="J5924">
        <v>0</v>
      </c>
      <c r="K5924">
        <v>0</v>
      </c>
      <c r="L5924">
        <v>1</v>
      </c>
      <c r="M5924">
        <v>0</v>
      </c>
      <c r="N5924">
        <v>0</v>
      </c>
      <c r="O5924">
        <v>0</v>
      </c>
    </row>
    <row r="5925" spans="1:15">
      <c r="A5925">
        <v>1543</v>
      </c>
      <c r="B5925">
        <v>9201</v>
      </c>
      <c r="C5925" s="10">
        <v>920171</v>
      </c>
      <c r="D5925" t="s">
        <v>6669</v>
      </c>
      <c r="E5925" t="s">
        <v>15912</v>
      </c>
      <c r="F5925" t="s">
        <v>15951</v>
      </c>
      <c r="G5925" t="s">
        <v>6672</v>
      </c>
      <c r="H5925" t="s">
        <v>15913</v>
      </c>
      <c r="I5925" t="s">
        <v>15952</v>
      </c>
      <c r="J5925">
        <v>1</v>
      </c>
      <c r="K5925">
        <v>0</v>
      </c>
      <c r="L5925">
        <v>0</v>
      </c>
      <c r="M5925">
        <v>0</v>
      </c>
      <c r="N5925">
        <v>0</v>
      </c>
      <c r="O5925">
        <v>0</v>
      </c>
    </row>
    <row r="5926" spans="1:15">
      <c r="A5926">
        <v>1543</v>
      </c>
      <c r="B5926">
        <v>92</v>
      </c>
      <c r="C5926" s="10">
        <v>920030</v>
      </c>
      <c r="D5926" t="s">
        <v>6669</v>
      </c>
      <c r="E5926" t="s">
        <v>15912</v>
      </c>
      <c r="F5926" t="s">
        <v>15953</v>
      </c>
      <c r="G5926" t="s">
        <v>6672</v>
      </c>
      <c r="H5926" t="s">
        <v>15913</v>
      </c>
      <c r="I5926" t="s">
        <v>15954</v>
      </c>
      <c r="J5926">
        <v>1</v>
      </c>
      <c r="K5926">
        <v>0</v>
      </c>
      <c r="L5926">
        <v>0</v>
      </c>
      <c r="M5926">
        <v>0</v>
      </c>
      <c r="N5926">
        <v>0</v>
      </c>
      <c r="O5926">
        <v>0</v>
      </c>
    </row>
    <row r="5927" spans="1:15">
      <c r="A5927">
        <v>1543</v>
      </c>
      <c r="B5927">
        <v>92</v>
      </c>
      <c r="C5927" s="10">
        <v>920002</v>
      </c>
      <c r="D5927" t="s">
        <v>6669</v>
      </c>
      <c r="E5927" t="s">
        <v>15912</v>
      </c>
      <c r="F5927" t="s">
        <v>8731</v>
      </c>
      <c r="G5927" t="s">
        <v>6672</v>
      </c>
      <c r="H5927" t="s">
        <v>15913</v>
      </c>
      <c r="I5927" t="s">
        <v>15955</v>
      </c>
      <c r="J5927">
        <v>0</v>
      </c>
      <c r="K5927">
        <v>0</v>
      </c>
      <c r="L5927">
        <v>0</v>
      </c>
      <c r="M5927">
        <v>0</v>
      </c>
      <c r="N5927">
        <v>0</v>
      </c>
      <c r="O5927">
        <v>0</v>
      </c>
    </row>
    <row r="5928" spans="1:15">
      <c r="A5928">
        <v>1543</v>
      </c>
      <c r="B5928">
        <v>92</v>
      </c>
      <c r="C5928" s="10">
        <v>920026</v>
      </c>
      <c r="D5928" t="s">
        <v>6669</v>
      </c>
      <c r="E5928" t="s">
        <v>15912</v>
      </c>
      <c r="F5928" t="s">
        <v>15956</v>
      </c>
      <c r="G5928" t="s">
        <v>6672</v>
      </c>
      <c r="H5928" t="s">
        <v>15913</v>
      </c>
      <c r="I5928" t="s">
        <v>15957</v>
      </c>
      <c r="J5928">
        <v>0</v>
      </c>
      <c r="K5928">
        <v>0</v>
      </c>
      <c r="L5928">
        <v>0</v>
      </c>
      <c r="M5928">
        <v>0</v>
      </c>
      <c r="N5928">
        <v>0</v>
      </c>
      <c r="O5928">
        <v>0</v>
      </c>
    </row>
    <row r="5929" spans="1:15">
      <c r="A5929">
        <v>1543</v>
      </c>
      <c r="B5929">
        <v>92</v>
      </c>
      <c r="C5929" s="10">
        <v>920013</v>
      </c>
      <c r="D5929" t="s">
        <v>6669</v>
      </c>
      <c r="E5929" t="s">
        <v>15912</v>
      </c>
      <c r="F5929" t="s">
        <v>13024</v>
      </c>
      <c r="G5929" t="s">
        <v>6672</v>
      </c>
      <c r="H5929" t="s">
        <v>15913</v>
      </c>
      <c r="I5929" t="s">
        <v>15958</v>
      </c>
      <c r="J5929">
        <v>0</v>
      </c>
      <c r="K5929">
        <v>0</v>
      </c>
      <c r="L5929">
        <v>0</v>
      </c>
      <c r="M5929">
        <v>0</v>
      </c>
      <c r="N5929">
        <v>0</v>
      </c>
      <c r="O5929">
        <v>0</v>
      </c>
    </row>
    <row r="5930" spans="1:15">
      <c r="A5930">
        <v>1543</v>
      </c>
      <c r="B5930">
        <v>92</v>
      </c>
      <c r="C5930" s="10">
        <v>920063</v>
      </c>
      <c r="D5930" t="s">
        <v>6669</v>
      </c>
      <c r="E5930" t="s">
        <v>15912</v>
      </c>
      <c r="F5930" t="s">
        <v>8616</v>
      </c>
      <c r="G5930" t="s">
        <v>6672</v>
      </c>
      <c r="H5930" t="s">
        <v>15913</v>
      </c>
      <c r="I5930" t="s">
        <v>8617</v>
      </c>
      <c r="J5930">
        <v>0</v>
      </c>
      <c r="K5930">
        <v>0</v>
      </c>
      <c r="L5930">
        <v>0</v>
      </c>
      <c r="M5930">
        <v>0</v>
      </c>
      <c r="N5930">
        <v>0</v>
      </c>
      <c r="O5930">
        <v>0</v>
      </c>
    </row>
    <row r="5931" spans="1:15">
      <c r="A5931">
        <v>1544</v>
      </c>
      <c r="B5931">
        <v>9202</v>
      </c>
      <c r="C5931" s="10">
        <v>920200</v>
      </c>
      <c r="D5931" t="s">
        <v>6669</v>
      </c>
      <c r="E5931" t="s">
        <v>15959</v>
      </c>
      <c r="F5931" t="s">
        <v>6671</v>
      </c>
      <c r="G5931" t="s">
        <v>6672</v>
      </c>
      <c r="H5931" t="s">
        <v>15960</v>
      </c>
      <c r="I5931" t="s">
        <v>6674</v>
      </c>
      <c r="J5931">
        <v>0</v>
      </c>
      <c r="K5931">
        <v>0</v>
      </c>
      <c r="L5931">
        <v>0</v>
      </c>
      <c r="M5931">
        <v>0</v>
      </c>
      <c r="N5931">
        <v>0</v>
      </c>
      <c r="O5931">
        <v>0</v>
      </c>
    </row>
    <row r="5932" spans="1:15">
      <c r="A5932">
        <v>1544</v>
      </c>
      <c r="B5932">
        <v>9203</v>
      </c>
      <c r="C5932" s="10">
        <v>920361</v>
      </c>
      <c r="D5932" t="s">
        <v>6669</v>
      </c>
      <c r="E5932" t="s">
        <v>15959</v>
      </c>
      <c r="F5932" t="s">
        <v>13621</v>
      </c>
      <c r="G5932" t="s">
        <v>6672</v>
      </c>
      <c r="H5932" t="s">
        <v>15960</v>
      </c>
      <c r="I5932" t="s">
        <v>13622</v>
      </c>
      <c r="J5932">
        <v>0</v>
      </c>
      <c r="K5932">
        <v>0</v>
      </c>
      <c r="L5932">
        <v>0</v>
      </c>
      <c r="M5932">
        <v>0</v>
      </c>
      <c r="N5932">
        <v>0</v>
      </c>
      <c r="O5932">
        <v>0</v>
      </c>
    </row>
    <row r="5933" spans="1:15">
      <c r="A5933">
        <v>1544</v>
      </c>
      <c r="B5933">
        <v>9202</v>
      </c>
      <c r="C5933" s="10">
        <v>920234</v>
      </c>
      <c r="D5933" t="s">
        <v>6669</v>
      </c>
      <c r="E5933" t="s">
        <v>15959</v>
      </c>
      <c r="F5933" t="s">
        <v>7517</v>
      </c>
      <c r="G5933" t="s">
        <v>6672</v>
      </c>
      <c r="H5933" t="s">
        <v>15960</v>
      </c>
      <c r="I5933" t="s">
        <v>7518</v>
      </c>
      <c r="J5933">
        <v>0</v>
      </c>
      <c r="K5933">
        <v>0</v>
      </c>
      <c r="L5933">
        <v>0</v>
      </c>
      <c r="M5933">
        <v>0</v>
      </c>
      <c r="N5933">
        <v>0</v>
      </c>
      <c r="O5933">
        <v>0</v>
      </c>
    </row>
    <row r="5934" spans="1:15">
      <c r="A5934">
        <v>1544</v>
      </c>
      <c r="B5934">
        <v>9202</v>
      </c>
      <c r="C5934" s="10">
        <v>920205</v>
      </c>
      <c r="D5934" t="s">
        <v>6669</v>
      </c>
      <c r="E5934" t="s">
        <v>15959</v>
      </c>
      <c r="F5934" t="s">
        <v>15961</v>
      </c>
      <c r="G5934" t="s">
        <v>6672</v>
      </c>
      <c r="H5934" t="s">
        <v>15960</v>
      </c>
      <c r="I5934" t="s">
        <v>15962</v>
      </c>
      <c r="J5934">
        <v>0</v>
      </c>
      <c r="K5934">
        <v>0</v>
      </c>
      <c r="L5934">
        <v>0</v>
      </c>
      <c r="M5934">
        <v>0</v>
      </c>
      <c r="N5934">
        <v>0</v>
      </c>
      <c r="O5934">
        <v>0</v>
      </c>
    </row>
    <row r="5935" spans="1:15">
      <c r="A5935">
        <v>1544</v>
      </c>
      <c r="B5935">
        <v>9202</v>
      </c>
      <c r="C5935" s="10">
        <v>920231</v>
      </c>
      <c r="D5935" t="s">
        <v>6669</v>
      </c>
      <c r="E5935" t="s">
        <v>15959</v>
      </c>
      <c r="F5935" t="s">
        <v>15673</v>
      </c>
      <c r="G5935" t="s">
        <v>6672</v>
      </c>
      <c r="H5935" t="s">
        <v>15960</v>
      </c>
      <c r="I5935" t="s">
        <v>15674</v>
      </c>
      <c r="J5935">
        <v>0</v>
      </c>
      <c r="K5935">
        <v>0</v>
      </c>
      <c r="L5935">
        <v>0</v>
      </c>
      <c r="M5935">
        <v>0</v>
      </c>
      <c r="N5935">
        <v>0</v>
      </c>
      <c r="O5935">
        <v>0</v>
      </c>
    </row>
    <row r="5936" spans="1:15">
      <c r="A5936">
        <v>1544</v>
      </c>
      <c r="B5936">
        <v>9203</v>
      </c>
      <c r="C5936" s="10">
        <v>920355</v>
      </c>
      <c r="D5936" t="s">
        <v>6669</v>
      </c>
      <c r="E5936" t="s">
        <v>15959</v>
      </c>
      <c r="F5936" t="s">
        <v>15963</v>
      </c>
      <c r="G5936" t="s">
        <v>6672</v>
      </c>
      <c r="H5936" t="s">
        <v>15960</v>
      </c>
      <c r="I5936" t="s">
        <v>15964</v>
      </c>
      <c r="J5936">
        <v>0</v>
      </c>
      <c r="K5936">
        <v>0</v>
      </c>
      <c r="L5936">
        <v>0</v>
      </c>
      <c r="M5936">
        <v>0</v>
      </c>
      <c r="N5936">
        <v>0</v>
      </c>
      <c r="O5936">
        <v>0</v>
      </c>
    </row>
    <row r="5937" spans="1:15">
      <c r="A5937">
        <v>1544</v>
      </c>
      <c r="B5937">
        <v>9202</v>
      </c>
      <c r="C5937" s="10">
        <v>920233</v>
      </c>
      <c r="D5937" t="s">
        <v>6669</v>
      </c>
      <c r="E5937" t="s">
        <v>15959</v>
      </c>
      <c r="F5937" t="s">
        <v>15965</v>
      </c>
      <c r="G5937" t="s">
        <v>6672</v>
      </c>
      <c r="H5937" t="s">
        <v>15960</v>
      </c>
      <c r="I5937" t="s">
        <v>11808</v>
      </c>
      <c r="J5937">
        <v>0</v>
      </c>
      <c r="K5937">
        <v>0</v>
      </c>
      <c r="L5937">
        <v>0</v>
      </c>
      <c r="M5937">
        <v>0</v>
      </c>
      <c r="N5937">
        <v>0</v>
      </c>
      <c r="O5937">
        <v>0</v>
      </c>
    </row>
    <row r="5938" spans="1:15">
      <c r="A5938">
        <v>1544</v>
      </c>
      <c r="B5938">
        <v>9202</v>
      </c>
      <c r="C5938" s="10">
        <v>920206</v>
      </c>
      <c r="D5938" t="s">
        <v>6669</v>
      </c>
      <c r="E5938" t="s">
        <v>15959</v>
      </c>
      <c r="F5938" t="s">
        <v>15966</v>
      </c>
      <c r="G5938" t="s">
        <v>6672</v>
      </c>
      <c r="H5938" t="s">
        <v>15960</v>
      </c>
      <c r="I5938" t="s">
        <v>15967</v>
      </c>
      <c r="J5938">
        <v>0</v>
      </c>
      <c r="K5938">
        <v>0</v>
      </c>
      <c r="L5938">
        <v>0</v>
      </c>
      <c r="M5938">
        <v>0</v>
      </c>
      <c r="N5938">
        <v>0</v>
      </c>
      <c r="O5938">
        <v>0</v>
      </c>
    </row>
    <row r="5939" spans="1:15">
      <c r="A5939">
        <v>1544</v>
      </c>
      <c r="B5939">
        <v>9202</v>
      </c>
      <c r="C5939" s="10">
        <v>920222</v>
      </c>
      <c r="D5939" t="s">
        <v>6669</v>
      </c>
      <c r="E5939" t="s">
        <v>15959</v>
      </c>
      <c r="F5939" t="s">
        <v>13629</v>
      </c>
      <c r="G5939" t="s">
        <v>6672</v>
      </c>
      <c r="H5939" t="s">
        <v>15960</v>
      </c>
      <c r="I5939" t="s">
        <v>13630</v>
      </c>
      <c r="J5939">
        <v>0</v>
      </c>
      <c r="K5939">
        <v>0</v>
      </c>
      <c r="L5939">
        <v>0</v>
      </c>
      <c r="M5939">
        <v>0</v>
      </c>
      <c r="N5939">
        <v>0</v>
      </c>
      <c r="O5939">
        <v>0</v>
      </c>
    </row>
    <row r="5940" spans="1:15">
      <c r="A5940">
        <v>1544</v>
      </c>
      <c r="B5940">
        <v>9203</v>
      </c>
      <c r="C5940" s="10">
        <v>920352</v>
      </c>
      <c r="D5940" t="s">
        <v>6669</v>
      </c>
      <c r="E5940" t="s">
        <v>15959</v>
      </c>
      <c r="F5940" t="s">
        <v>15968</v>
      </c>
      <c r="G5940" t="s">
        <v>6672</v>
      </c>
      <c r="H5940" t="s">
        <v>15960</v>
      </c>
      <c r="I5940" t="s">
        <v>15969</v>
      </c>
      <c r="J5940">
        <v>0</v>
      </c>
      <c r="K5940">
        <v>0</v>
      </c>
      <c r="L5940">
        <v>0</v>
      </c>
      <c r="M5940">
        <v>0</v>
      </c>
      <c r="N5940">
        <v>0</v>
      </c>
      <c r="O5940">
        <v>0</v>
      </c>
    </row>
    <row r="5941" spans="1:15">
      <c r="A5941">
        <v>1544</v>
      </c>
      <c r="B5941">
        <v>9202</v>
      </c>
      <c r="C5941" s="10">
        <v>920225</v>
      </c>
      <c r="D5941" t="s">
        <v>6669</v>
      </c>
      <c r="E5941" t="s">
        <v>15959</v>
      </c>
      <c r="F5941" t="s">
        <v>11728</v>
      </c>
      <c r="G5941" t="s">
        <v>6672</v>
      </c>
      <c r="H5941" t="s">
        <v>15960</v>
      </c>
      <c r="I5941" t="s">
        <v>11729</v>
      </c>
      <c r="J5941">
        <v>0</v>
      </c>
      <c r="K5941">
        <v>0</v>
      </c>
      <c r="L5941">
        <v>0</v>
      </c>
      <c r="M5941">
        <v>0</v>
      </c>
      <c r="N5941">
        <v>0</v>
      </c>
      <c r="O5941">
        <v>0</v>
      </c>
    </row>
    <row r="5942" spans="1:15">
      <c r="A5942">
        <v>1544</v>
      </c>
      <c r="B5942">
        <v>9202</v>
      </c>
      <c r="C5942" s="10">
        <v>920235</v>
      </c>
      <c r="D5942" t="s">
        <v>6669</v>
      </c>
      <c r="E5942" t="s">
        <v>15959</v>
      </c>
      <c r="F5942" t="s">
        <v>15318</v>
      </c>
      <c r="G5942" t="s">
        <v>6672</v>
      </c>
      <c r="H5942" t="s">
        <v>15960</v>
      </c>
      <c r="I5942" t="s">
        <v>9457</v>
      </c>
      <c r="J5942">
        <v>0</v>
      </c>
      <c r="K5942">
        <v>0</v>
      </c>
      <c r="L5942">
        <v>0</v>
      </c>
      <c r="M5942">
        <v>0</v>
      </c>
      <c r="N5942">
        <v>0</v>
      </c>
      <c r="O5942">
        <v>0</v>
      </c>
    </row>
    <row r="5943" spans="1:15">
      <c r="A5943">
        <v>1544</v>
      </c>
      <c r="B5943">
        <v>9203</v>
      </c>
      <c r="C5943" s="10">
        <v>920356</v>
      </c>
      <c r="D5943" t="s">
        <v>6669</v>
      </c>
      <c r="E5943" t="s">
        <v>15959</v>
      </c>
      <c r="F5943" t="s">
        <v>10786</v>
      </c>
      <c r="G5943" t="s">
        <v>6672</v>
      </c>
      <c r="H5943" t="s">
        <v>15960</v>
      </c>
      <c r="I5943" t="s">
        <v>10787</v>
      </c>
      <c r="J5943">
        <v>0</v>
      </c>
      <c r="K5943">
        <v>0</v>
      </c>
      <c r="L5943">
        <v>0</v>
      </c>
      <c r="M5943">
        <v>0</v>
      </c>
      <c r="N5943">
        <v>0</v>
      </c>
      <c r="O5943">
        <v>0</v>
      </c>
    </row>
    <row r="5944" spans="1:15">
      <c r="A5944">
        <v>1544</v>
      </c>
      <c r="B5944">
        <v>9202</v>
      </c>
      <c r="C5944" s="10">
        <v>920232</v>
      </c>
      <c r="D5944" t="s">
        <v>6669</v>
      </c>
      <c r="E5944" t="s">
        <v>15959</v>
      </c>
      <c r="F5944" t="s">
        <v>10792</v>
      </c>
      <c r="G5944" t="s">
        <v>6672</v>
      </c>
      <c r="H5944" t="s">
        <v>15960</v>
      </c>
      <c r="I5944" t="s">
        <v>10793</v>
      </c>
      <c r="J5944">
        <v>0</v>
      </c>
      <c r="K5944">
        <v>0</v>
      </c>
      <c r="L5944">
        <v>0</v>
      </c>
      <c r="M5944">
        <v>0</v>
      </c>
      <c r="N5944">
        <v>0</v>
      </c>
      <c r="O5944">
        <v>0</v>
      </c>
    </row>
    <row r="5945" spans="1:15">
      <c r="A5945">
        <v>1544</v>
      </c>
      <c r="B5945">
        <v>9203</v>
      </c>
      <c r="C5945" s="10">
        <v>920357</v>
      </c>
      <c r="D5945" t="s">
        <v>6669</v>
      </c>
      <c r="E5945" t="s">
        <v>15959</v>
      </c>
      <c r="F5945" t="s">
        <v>10168</v>
      </c>
      <c r="G5945" t="s">
        <v>6672</v>
      </c>
      <c r="H5945" t="s">
        <v>15960</v>
      </c>
      <c r="I5945" t="s">
        <v>15970</v>
      </c>
      <c r="J5945">
        <v>0</v>
      </c>
      <c r="K5945">
        <v>0</v>
      </c>
      <c r="L5945">
        <v>0</v>
      </c>
      <c r="M5945">
        <v>0</v>
      </c>
      <c r="N5945">
        <v>0</v>
      </c>
      <c r="O5945">
        <v>0</v>
      </c>
    </row>
    <row r="5946" spans="1:15">
      <c r="A5946">
        <v>1544</v>
      </c>
      <c r="B5946">
        <v>9202</v>
      </c>
      <c r="C5946" s="10">
        <v>920221</v>
      </c>
      <c r="D5946" t="s">
        <v>6669</v>
      </c>
      <c r="E5946" t="s">
        <v>15959</v>
      </c>
      <c r="F5946" t="s">
        <v>12046</v>
      </c>
      <c r="G5946" t="s">
        <v>6672</v>
      </c>
      <c r="H5946" t="s">
        <v>15960</v>
      </c>
      <c r="I5946" t="s">
        <v>12047</v>
      </c>
      <c r="J5946">
        <v>0</v>
      </c>
      <c r="K5946">
        <v>0</v>
      </c>
      <c r="L5946">
        <v>0</v>
      </c>
      <c r="M5946">
        <v>0</v>
      </c>
      <c r="N5946">
        <v>0</v>
      </c>
      <c r="O5946">
        <v>0</v>
      </c>
    </row>
    <row r="5947" spans="1:15">
      <c r="A5947">
        <v>1544</v>
      </c>
      <c r="B5947">
        <v>9202</v>
      </c>
      <c r="C5947" s="10">
        <v>920203</v>
      </c>
      <c r="D5947" t="s">
        <v>6669</v>
      </c>
      <c r="E5947" t="s">
        <v>15959</v>
      </c>
      <c r="F5947" t="s">
        <v>14111</v>
      </c>
      <c r="G5947" t="s">
        <v>6672</v>
      </c>
      <c r="H5947" t="s">
        <v>15960</v>
      </c>
      <c r="I5947" t="s">
        <v>15971</v>
      </c>
      <c r="J5947">
        <v>0</v>
      </c>
      <c r="K5947">
        <v>0</v>
      </c>
      <c r="L5947">
        <v>0</v>
      </c>
      <c r="M5947">
        <v>0</v>
      </c>
      <c r="N5947">
        <v>0</v>
      </c>
      <c r="O5947">
        <v>0</v>
      </c>
    </row>
    <row r="5948" spans="1:15">
      <c r="A5948">
        <v>1544</v>
      </c>
      <c r="B5948">
        <v>9202</v>
      </c>
      <c r="C5948" s="10">
        <v>920224</v>
      </c>
      <c r="D5948" t="s">
        <v>6669</v>
      </c>
      <c r="E5948" t="s">
        <v>15959</v>
      </c>
      <c r="F5948" t="s">
        <v>15972</v>
      </c>
      <c r="G5948" t="s">
        <v>6672</v>
      </c>
      <c r="H5948" t="s">
        <v>15960</v>
      </c>
      <c r="I5948" t="s">
        <v>15973</v>
      </c>
      <c r="J5948">
        <v>0</v>
      </c>
      <c r="K5948">
        <v>0</v>
      </c>
      <c r="L5948">
        <v>0</v>
      </c>
      <c r="M5948">
        <v>0</v>
      </c>
      <c r="N5948">
        <v>0</v>
      </c>
      <c r="O5948">
        <v>0</v>
      </c>
    </row>
    <row r="5949" spans="1:15">
      <c r="A5949">
        <v>1544</v>
      </c>
      <c r="B5949">
        <v>9202</v>
      </c>
      <c r="C5949" s="10">
        <v>920214</v>
      </c>
      <c r="D5949" t="s">
        <v>6669</v>
      </c>
      <c r="E5949" t="s">
        <v>15959</v>
      </c>
      <c r="F5949" t="s">
        <v>11688</v>
      </c>
      <c r="G5949" t="s">
        <v>6672</v>
      </c>
      <c r="H5949" t="s">
        <v>15960</v>
      </c>
      <c r="I5949" t="s">
        <v>11689</v>
      </c>
      <c r="J5949">
        <v>0</v>
      </c>
      <c r="K5949">
        <v>0</v>
      </c>
      <c r="L5949">
        <v>0</v>
      </c>
      <c r="M5949">
        <v>0</v>
      </c>
      <c r="N5949">
        <v>0</v>
      </c>
      <c r="O5949">
        <v>0</v>
      </c>
    </row>
    <row r="5950" spans="1:15">
      <c r="A5950">
        <v>1544</v>
      </c>
      <c r="B5950">
        <v>9202</v>
      </c>
      <c r="C5950" s="10">
        <v>920211</v>
      </c>
      <c r="D5950" t="s">
        <v>6669</v>
      </c>
      <c r="E5950" t="s">
        <v>15959</v>
      </c>
      <c r="F5950" t="s">
        <v>11690</v>
      </c>
      <c r="G5950" t="s">
        <v>6672</v>
      </c>
      <c r="H5950" t="s">
        <v>15960</v>
      </c>
      <c r="I5950" t="s">
        <v>11691</v>
      </c>
      <c r="J5950">
        <v>0</v>
      </c>
      <c r="K5950">
        <v>0</v>
      </c>
      <c r="L5950">
        <v>0</v>
      </c>
      <c r="M5950">
        <v>0</v>
      </c>
      <c r="N5950">
        <v>0</v>
      </c>
      <c r="O5950">
        <v>0</v>
      </c>
    </row>
    <row r="5951" spans="1:15">
      <c r="A5951">
        <v>1544</v>
      </c>
      <c r="B5951">
        <v>9202</v>
      </c>
      <c r="C5951" s="10">
        <v>920213</v>
      </c>
      <c r="D5951" t="s">
        <v>6669</v>
      </c>
      <c r="E5951" t="s">
        <v>15959</v>
      </c>
      <c r="F5951" t="s">
        <v>11692</v>
      </c>
      <c r="G5951" t="s">
        <v>6672</v>
      </c>
      <c r="H5951" t="s">
        <v>15960</v>
      </c>
      <c r="I5951" t="s">
        <v>11693</v>
      </c>
      <c r="J5951">
        <v>0</v>
      </c>
      <c r="K5951">
        <v>0</v>
      </c>
      <c r="L5951">
        <v>0</v>
      </c>
      <c r="M5951">
        <v>0</v>
      </c>
      <c r="N5951">
        <v>0</v>
      </c>
      <c r="O5951">
        <v>0</v>
      </c>
    </row>
    <row r="5952" spans="1:15">
      <c r="A5952">
        <v>1544</v>
      </c>
      <c r="B5952">
        <v>9203</v>
      </c>
      <c r="C5952" s="10">
        <v>920362</v>
      </c>
      <c r="D5952" t="s">
        <v>6669</v>
      </c>
      <c r="E5952" t="s">
        <v>15959</v>
      </c>
      <c r="F5952" t="s">
        <v>15974</v>
      </c>
      <c r="G5952" t="s">
        <v>6672</v>
      </c>
      <c r="H5952" t="s">
        <v>15960</v>
      </c>
      <c r="I5952" t="s">
        <v>15975</v>
      </c>
      <c r="J5952">
        <v>0</v>
      </c>
      <c r="K5952">
        <v>0</v>
      </c>
      <c r="L5952">
        <v>0</v>
      </c>
      <c r="M5952">
        <v>0</v>
      </c>
      <c r="N5952">
        <v>0</v>
      </c>
      <c r="O5952">
        <v>0</v>
      </c>
    </row>
    <row r="5953" spans="1:15">
      <c r="A5953">
        <v>1544</v>
      </c>
      <c r="B5953">
        <v>9203</v>
      </c>
      <c r="C5953" s="10">
        <v>920358</v>
      </c>
      <c r="D5953" t="s">
        <v>6669</v>
      </c>
      <c r="E5953" t="s">
        <v>15959</v>
      </c>
      <c r="F5953" t="s">
        <v>15976</v>
      </c>
      <c r="G5953" t="s">
        <v>6672</v>
      </c>
      <c r="H5953" t="s">
        <v>15960</v>
      </c>
      <c r="I5953" t="s">
        <v>15977</v>
      </c>
      <c r="J5953">
        <v>0</v>
      </c>
      <c r="K5953">
        <v>0</v>
      </c>
      <c r="L5953">
        <v>0</v>
      </c>
      <c r="M5953">
        <v>0</v>
      </c>
      <c r="N5953">
        <v>0</v>
      </c>
      <c r="O5953">
        <v>0</v>
      </c>
    </row>
    <row r="5954" spans="1:15">
      <c r="A5954">
        <v>1544</v>
      </c>
      <c r="B5954">
        <v>9202</v>
      </c>
      <c r="C5954" s="10">
        <v>920207</v>
      </c>
      <c r="D5954" t="s">
        <v>6669</v>
      </c>
      <c r="E5954" t="s">
        <v>15959</v>
      </c>
      <c r="F5954" t="s">
        <v>11696</v>
      </c>
      <c r="G5954" t="s">
        <v>6672</v>
      </c>
      <c r="H5954" t="s">
        <v>15960</v>
      </c>
      <c r="I5954" t="s">
        <v>15978</v>
      </c>
      <c r="J5954">
        <v>0</v>
      </c>
      <c r="K5954">
        <v>0</v>
      </c>
      <c r="L5954">
        <v>0</v>
      </c>
      <c r="M5954">
        <v>0</v>
      </c>
      <c r="N5954">
        <v>0</v>
      </c>
      <c r="O5954">
        <v>0</v>
      </c>
    </row>
    <row r="5955" spans="1:15">
      <c r="A5955">
        <v>1544</v>
      </c>
      <c r="B5955">
        <v>9202</v>
      </c>
      <c r="C5955" s="10">
        <v>920216</v>
      </c>
      <c r="D5955" t="s">
        <v>6669</v>
      </c>
      <c r="E5955" t="s">
        <v>15959</v>
      </c>
      <c r="F5955" t="s">
        <v>9280</v>
      </c>
      <c r="G5955" t="s">
        <v>6672</v>
      </c>
      <c r="H5955" t="s">
        <v>15960</v>
      </c>
      <c r="I5955" t="s">
        <v>11699</v>
      </c>
      <c r="J5955">
        <v>0</v>
      </c>
      <c r="K5955">
        <v>0</v>
      </c>
      <c r="L5955">
        <v>0</v>
      </c>
      <c r="M5955">
        <v>0</v>
      </c>
      <c r="N5955">
        <v>0</v>
      </c>
      <c r="O5955">
        <v>0</v>
      </c>
    </row>
    <row r="5956" spans="1:15">
      <c r="A5956">
        <v>1544</v>
      </c>
      <c r="B5956">
        <v>9202</v>
      </c>
      <c r="C5956" s="10">
        <v>920217</v>
      </c>
      <c r="D5956" t="s">
        <v>6669</v>
      </c>
      <c r="E5956" t="s">
        <v>15959</v>
      </c>
      <c r="F5956" t="s">
        <v>9282</v>
      </c>
      <c r="G5956" t="s">
        <v>6672</v>
      </c>
      <c r="H5956" t="s">
        <v>15960</v>
      </c>
      <c r="I5956" t="s">
        <v>11700</v>
      </c>
      <c r="J5956">
        <v>0</v>
      </c>
      <c r="K5956">
        <v>0</v>
      </c>
      <c r="L5956">
        <v>0</v>
      </c>
      <c r="M5956">
        <v>0</v>
      </c>
      <c r="N5956">
        <v>0</v>
      </c>
      <c r="O5956">
        <v>0</v>
      </c>
    </row>
    <row r="5957" spans="1:15">
      <c r="A5957">
        <v>1544</v>
      </c>
      <c r="B5957">
        <v>9202</v>
      </c>
      <c r="C5957" s="10">
        <v>920218</v>
      </c>
      <c r="D5957" t="s">
        <v>6669</v>
      </c>
      <c r="E5957" t="s">
        <v>15959</v>
      </c>
      <c r="F5957" t="s">
        <v>9284</v>
      </c>
      <c r="G5957" t="s">
        <v>6672</v>
      </c>
      <c r="H5957" t="s">
        <v>15960</v>
      </c>
      <c r="I5957" t="s">
        <v>11701</v>
      </c>
      <c r="J5957">
        <v>0</v>
      </c>
      <c r="K5957">
        <v>0</v>
      </c>
      <c r="L5957">
        <v>0</v>
      </c>
      <c r="M5957">
        <v>0</v>
      </c>
      <c r="N5957">
        <v>0</v>
      </c>
      <c r="O5957">
        <v>0</v>
      </c>
    </row>
    <row r="5958" spans="1:15">
      <c r="A5958">
        <v>1544</v>
      </c>
      <c r="B5958">
        <v>9203</v>
      </c>
      <c r="C5958" s="10">
        <v>920354</v>
      </c>
      <c r="D5958" t="s">
        <v>6669</v>
      </c>
      <c r="E5958" t="s">
        <v>15959</v>
      </c>
      <c r="F5958" t="s">
        <v>13515</v>
      </c>
      <c r="G5958" t="s">
        <v>6672</v>
      </c>
      <c r="H5958" t="s">
        <v>15960</v>
      </c>
      <c r="I5958" t="s">
        <v>13516</v>
      </c>
      <c r="J5958">
        <v>0</v>
      </c>
      <c r="K5958">
        <v>0</v>
      </c>
      <c r="L5958">
        <v>0</v>
      </c>
      <c r="M5958">
        <v>0</v>
      </c>
      <c r="N5958">
        <v>0</v>
      </c>
      <c r="O5958">
        <v>0</v>
      </c>
    </row>
    <row r="5959" spans="1:15">
      <c r="A5959">
        <v>1544</v>
      </c>
      <c r="B5959">
        <v>9203</v>
      </c>
      <c r="C5959" s="10">
        <v>920353</v>
      </c>
      <c r="D5959" t="s">
        <v>6669</v>
      </c>
      <c r="E5959" t="s">
        <v>15959</v>
      </c>
      <c r="F5959" t="s">
        <v>15131</v>
      </c>
      <c r="G5959" t="s">
        <v>6672</v>
      </c>
      <c r="H5959" t="s">
        <v>15960</v>
      </c>
      <c r="I5959" t="s">
        <v>15979</v>
      </c>
      <c r="J5959">
        <v>0</v>
      </c>
      <c r="K5959">
        <v>0</v>
      </c>
      <c r="L5959">
        <v>0</v>
      </c>
      <c r="M5959">
        <v>0</v>
      </c>
      <c r="N5959">
        <v>0</v>
      </c>
      <c r="O5959">
        <v>0</v>
      </c>
    </row>
    <row r="5960" spans="1:15">
      <c r="A5960">
        <v>1544</v>
      </c>
      <c r="B5960">
        <v>9203</v>
      </c>
      <c r="C5960" s="10">
        <v>920351</v>
      </c>
      <c r="D5960" t="s">
        <v>6669</v>
      </c>
      <c r="E5960" t="s">
        <v>15959</v>
      </c>
      <c r="F5960" t="s">
        <v>15980</v>
      </c>
      <c r="G5960" t="s">
        <v>6672</v>
      </c>
      <c r="H5960" t="s">
        <v>15960</v>
      </c>
      <c r="I5960" t="s">
        <v>15981</v>
      </c>
      <c r="J5960">
        <v>0</v>
      </c>
      <c r="K5960">
        <v>0</v>
      </c>
      <c r="L5960">
        <v>0</v>
      </c>
      <c r="M5960">
        <v>0</v>
      </c>
      <c r="N5960">
        <v>0</v>
      </c>
      <c r="O5960">
        <v>0</v>
      </c>
    </row>
    <row r="5961" spans="1:15">
      <c r="A5961">
        <v>1544</v>
      </c>
      <c r="B5961">
        <v>9202</v>
      </c>
      <c r="C5961" s="10">
        <v>920236</v>
      </c>
      <c r="D5961" t="s">
        <v>6669</v>
      </c>
      <c r="E5961" t="s">
        <v>15959</v>
      </c>
      <c r="F5961" t="s">
        <v>8584</v>
      </c>
      <c r="G5961" t="s">
        <v>6672</v>
      </c>
      <c r="H5961" t="s">
        <v>15960</v>
      </c>
      <c r="I5961" t="s">
        <v>8585</v>
      </c>
      <c r="J5961">
        <v>0</v>
      </c>
      <c r="K5961">
        <v>0</v>
      </c>
      <c r="L5961">
        <v>0</v>
      </c>
      <c r="M5961">
        <v>0</v>
      </c>
      <c r="N5961">
        <v>0</v>
      </c>
      <c r="O5961">
        <v>0</v>
      </c>
    </row>
    <row r="5962" spans="1:15">
      <c r="A5962">
        <v>1544</v>
      </c>
      <c r="B5962">
        <v>9202</v>
      </c>
      <c r="C5962" s="10">
        <v>920223</v>
      </c>
      <c r="D5962" t="s">
        <v>6669</v>
      </c>
      <c r="E5962" t="s">
        <v>15959</v>
      </c>
      <c r="F5962" t="s">
        <v>15982</v>
      </c>
      <c r="G5962" t="s">
        <v>6672</v>
      </c>
      <c r="H5962" t="s">
        <v>15960</v>
      </c>
      <c r="I5962" t="s">
        <v>15983</v>
      </c>
      <c r="J5962">
        <v>0</v>
      </c>
      <c r="K5962">
        <v>0</v>
      </c>
      <c r="L5962">
        <v>0</v>
      </c>
      <c r="M5962">
        <v>0</v>
      </c>
      <c r="N5962">
        <v>0</v>
      </c>
      <c r="O5962">
        <v>0</v>
      </c>
    </row>
    <row r="5963" spans="1:15">
      <c r="A5963">
        <v>1544</v>
      </c>
      <c r="B5963">
        <v>9202</v>
      </c>
      <c r="C5963" s="10">
        <v>920212</v>
      </c>
      <c r="D5963" t="s">
        <v>6669</v>
      </c>
      <c r="E5963" t="s">
        <v>15959</v>
      </c>
      <c r="F5963" t="s">
        <v>9332</v>
      </c>
      <c r="G5963" t="s">
        <v>6672</v>
      </c>
      <c r="H5963" t="s">
        <v>15960</v>
      </c>
      <c r="I5963" t="s">
        <v>9333</v>
      </c>
      <c r="J5963">
        <v>0</v>
      </c>
      <c r="K5963">
        <v>0</v>
      </c>
      <c r="L5963">
        <v>0</v>
      </c>
      <c r="M5963">
        <v>0</v>
      </c>
      <c r="N5963">
        <v>0</v>
      </c>
      <c r="O5963">
        <v>0</v>
      </c>
    </row>
    <row r="5964" spans="1:15">
      <c r="A5964">
        <v>1544</v>
      </c>
      <c r="B5964">
        <v>9202</v>
      </c>
      <c r="C5964" s="10">
        <v>920201</v>
      </c>
      <c r="D5964" t="s">
        <v>6669</v>
      </c>
      <c r="E5964" t="s">
        <v>15959</v>
      </c>
      <c r="F5964" t="s">
        <v>8734</v>
      </c>
      <c r="G5964" t="s">
        <v>6672</v>
      </c>
      <c r="H5964" t="s">
        <v>15960</v>
      </c>
      <c r="I5964" t="s">
        <v>8735</v>
      </c>
      <c r="J5964">
        <v>0</v>
      </c>
      <c r="K5964">
        <v>0</v>
      </c>
      <c r="L5964">
        <v>0</v>
      </c>
      <c r="M5964">
        <v>0</v>
      </c>
      <c r="N5964">
        <v>0</v>
      </c>
      <c r="O5964">
        <v>0</v>
      </c>
    </row>
    <row r="5965" spans="1:15">
      <c r="A5965">
        <v>1544</v>
      </c>
      <c r="B5965">
        <v>9202</v>
      </c>
      <c r="C5965" s="10">
        <v>920215</v>
      </c>
      <c r="D5965" t="s">
        <v>6669</v>
      </c>
      <c r="E5965" t="s">
        <v>15959</v>
      </c>
      <c r="F5965" t="s">
        <v>15984</v>
      </c>
      <c r="G5965" t="s">
        <v>6672</v>
      </c>
      <c r="H5965" t="s">
        <v>15960</v>
      </c>
      <c r="I5965" t="s">
        <v>15985</v>
      </c>
      <c r="J5965">
        <v>0</v>
      </c>
      <c r="K5965">
        <v>0</v>
      </c>
      <c r="L5965">
        <v>0</v>
      </c>
      <c r="M5965">
        <v>0</v>
      </c>
      <c r="N5965">
        <v>0</v>
      </c>
      <c r="O5965">
        <v>0</v>
      </c>
    </row>
    <row r="5966" spans="1:15">
      <c r="A5966">
        <v>1545</v>
      </c>
      <c r="B5966">
        <v>9941</v>
      </c>
      <c r="C5966" s="10">
        <v>994100</v>
      </c>
      <c r="D5966" t="s">
        <v>6669</v>
      </c>
      <c r="E5966" t="s">
        <v>15986</v>
      </c>
      <c r="F5966" t="s">
        <v>6671</v>
      </c>
      <c r="G5966" t="s">
        <v>6672</v>
      </c>
      <c r="H5966" t="s">
        <v>15987</v>
      </c>
      <c r="I5966" t="s">
        <v>6674</v>
      </c>
      <c r="J5966">
        <v>0</v>
      </c>
      <c r="K5966">
        <v>0</v>
      </c>
      <c r="L5966">
        <v>0</v>
      </c>
      <c r="M5966">
        <v>0</v>
      </c>
      <c r="N5966">
        <v>0</v>
      </c>
      <c r="O5966">
        <v>0</v>
      </c>
    </row>
    <row r="5967" spans="1:15">
      <c r="A5967">
        <v>1545</v>
      </c>
      <c r="B5967">
        <v>9941</v>
      </c>
      <c r="C5967" s="10">
        <v>994117</v>
      </c>
      <c r="D5967" t="s">
        <v>6669</v>
      </c>
      <c r="E5967" t="s">
        <v>15986</v>
      </c>
      <c r="F5967" t="s">
        <v>7987</v>
      </c>
      <c r="G5967" t="s">
        <v>6672</v>
      </c>
      <c r="H5967" t="s">
        <v>15987</v>
      </c>
      <c r="I5967" t="s">
        <v>7988</v>
      </c>
      <c r="J5967">
        <v>0</v>
      </c>
      <c r="K5967">
        <v>0</v>
      </c>
      <c r="L5967">
        <v>0</v>
      </c>
      <c r="M5967">
        <v>0</v>
      </c>
      <c r="N5967">
        <v>0</v>
      </c>
      <c r="O5967">
        <v>0</v>
      </c>
    </row>
    <row r="5968" spans="1:15">
      <c r="A5968">
        <v>1545</v>
      </c>
      <c r="B5968">
        <v>9941</v>
      </c>
      <c r="C5968" s="10">
        <v>994114</v>
      </c>
      <c r="D5968" t="s">
        <v>6669</v>
      </c>
      <c r="E5968" t="s">
        <v>15986</v>
      </c>
      <c r="F5968" t="s">
        <v>7517</v>
      </c>
      <c r="G5968" t="s">
        <v>6672</v>
      </c>
      <c r="H5968" t="s">
        <v>15987</v>
      </c>
      <c r="I5968" t="s">
        <v>10103</v>
      </c>
      <c r="J5968">
        <v>0</v>
      </c>
      <c r="K5968">
        <v>0</v>
      </c>
      <c r="L5968">
        <v>0</v>
      </c>
      <c r="M5968">
        <v>0</v>
      </c>
      <c r="N5968">
        <v>0</v>
      </c>
      <c r="O5968">
        <v>0</v>
      </c>
    </row>
    <row r="5969" spans="1:15">
      <c r="A5969">
        <v>1545</v>
      </c>
      <c r="B5969">
        <v>9941</v>
      </c>
      <c r="C5969" s="10">
        <v>994127</v>
      </c>
      <c r="D5969" t="s">
        <v>6669</v>
      </c>
      <c r="E5969" t="s">
        <v>15986</v>
      </c>
      <c r="F5969" t="s">
        <v>15988</v>
      </c>
      <c r="G5969" t="s">
        <v>6672</v>
      </c>
      <c r="H5969" t="s">
        <v>15987</v>
      </c>
      <c r="I5969" t="s">
        <v>15989</v>
      </c>
      <c r="J5969">
        <v>0</v>
      </c>
      <c r="K5969">
        <v>0</v>
      </c>
      <c r="L5969">
        <v>0</v>
      </c>
      <c r="M5969">
        <v>0</v>
      </c>
      <c r="N5969">
        <v>0</v>
      </c>
      <c r="O5969">
        <v>0</v>
      </c>
    </row>
    <row r="5970" spans="1:15">
      <c r="A5970">
        <v>1545</v>
      </c>
      <c r="B5970">
        <v>9941</v>
      </c>
      <c r="C5970" s="10">
        <v>994126</v>
      </c>
      <c r="D5970" t="s">
        <v>6669</v>
      </c>
      <c r="E5970" t="s">
        <v>15986</v>
      </c>
      <c r="F5970" t="s">
        <v>15990</v>
      </c>
      <c r="G5970" t="s">
        <v>6672</v>
      </c>
      <c r="H5970" t="s">
        <v>15987</v>
      </c>
      <c r="I5970" t="s">
        <v>15991</v>
      </c>
      <c r="J5970">
        <v>0</v>
      </c>
      <c r="K5970">
        <v>0</v>
      </c>
      <c r="L5970">
        <v>0</v>
      </c>
      <c r="M5970">
        <v>0</v>
      </c>
      <c r="N5970">
        <v>0</v>
      </c>
      <c r="O5970">
        <v>0</v>
      </c>
    </row>
    <row r="5971" spans="1:15">
      <c r="A5971">
        <v>1545</v>
      </c>
      <c r="B5971">
        <v>9943</v>
      </c>
      <c r="C5971" s="10">
        <v>994356</v>
      </c>
      <c r="D5971" t="s">
        <v>6669</v>
      </c>
      <c r="E5971" t="s">
        <v>15986</v>
      </c>
      <c r="F5971" t="s">
        <v>14099</v>
      </c>
      <c r="G5971" t="s">
        <v>6672</v>
      </c>
      <c r="H5971" t="s">
        <v>15987</v>
      </c>
      <c r="I5971" t="s">
        <v>14100</v>
      </c>
      <c r="J5971">
        <v>0</v>
      </c>
      <c r="K5971">
        <v>0</v>
      </c>
      <c r="L5971">
        <v>0</v>
      </c>
      <c r="M5971">
        <v>0</v>
      </c>
      <c r="N5971">
        <v>0</v>
      </c>
      <c r="O5971">
        <v>0</v>
      </c>
    </row>
    <row r="5972" spans="1:15">
      <c r="A5972">
        <v>1545</v>
      </c>
      <c r="B5972">
        <v>9943</v>
      </c>
      <c r="C5972" s="10">
        <v>994351</v>
      </c>
      <c r="D5972" t="s">
        <v>6669</v>
      </c>
      <c r="E5972" t="s">
        <v>15986</v>
      </c>
      <c r="F5972" t="s">
        <v>15992</v>
      </c>
      <c r="G5972" t="s">
        <v>6672</v>
      </c>
      <c r="H5972" t="s">
        <v>15987</v>
      </c>
      <c r="I5972" t="s">
        <v>15993</v>
      </c>
      <c r="J5972">
        <v>0</v>
      </c>
      <c r="K5972">
        <v>0</v>
      </c>
      <c r="L5972">
        <v>0</v>
      </c>
      <c r="M5972">
        <v>0</v>
      </c>
      <c r="N5972">
        <v>0</v>
      </c>
      <c r="O5972">
        <v>0</v>
      </c>
    </row>
    <row r="5973" spans="1:15">
      <c r="A5973">
        <v>1545</v>
      </c>
      <c r="B5973">
        <v>9943</v>
      </c>
      <c r="C5973" s="10">
        <v>994352</v>
      </c>
      <c r="D5973" t="s">
        <v>6669</v>
      </c>
      <c r="E5973" t="s">
        <v>15986</v>
      </c>
      <c r="F5973" t="s">
        <v>15994</v>
      </c>
      <c r="G5973" t="s">
        <v>6672</v>
      </c>
      <c r="H5973" t="s">
        <v>15987</v>
      </c>
      <c r="I5973" t="s">
        <v>15995</v>
      </c>
      <c r="J5973">
        <v>0</v>
      </c>
      <c r="K5973">
        <v>0</v>
      </c>
      <c r="L5973">
        <v>0</v>
      </c>
      <c r="M5973">
        <v>0</v>
      </c>
      <c r="N5973">
        <v>0</v>
      </c>
      <c r="O5973">
        <v>0</v>
      </c>
    </row>
    <row r="5974" spans="1:15">
      <c r="A5974">
        <v>1545</v>
      </c>
      <c r="B5974">
        <v>9943</v>
      </c>
      <c r="C5974" s="10">
        <v>994353</v>
      </c>
      <c r="D5974" t="s">
        <v>6669</v>
      </c>
      <c r="E5974" t="s">
        <v>15986</v>
      </c>
      <c r="F5974" t="s">
        <v>15996</v>
      </c>
      <c r="G5974" t="s">
        <v>6672</v>
      </c>
      <c r="H5974" t="s">
        <v>15987</v>
      </c>
      <c r="I5974" t="s">
        <v>15997</v>
      </c>
      <c r="J5974">
        <v>0</v>
      </c>
      <c r="K5974">
        <v>0</v>
      </c>
      <c r="L5974">
        <v>0</v>
      </c>
      <c r="M5974">
        <v>0</v>
      </c>
      <c r="N5974">
        <v>0</v>
      </c>
      <c r="O5974">
        <v>0</v>
      </c>
    </row>
    <row r="5975" spans="1:15">
      <c r="A5975">
        <v>1545</v>
      </c>
      <c r="B5975">
        <v>9943</v>
      </c>
      <c r="C5975" s="10">
        <v>994355</v>
      </c>
      <c r="D5975" t="s">
        <v>6669</v>
      </c>
      <c r="E5975" t="s">
        <v>15986</v>
      </c>
      <c r="F5975" t="s">
        <v>15998</v>
      </c>
      <c r="G5975" t="s">
        <v>6672</v>
      </c>
      <c r="H5975" t="s">
        <v>15987</v>
      </c>
      <c r="I5975" t="s">
        <v>15999</v>
      </c>
      <c r="J5975">
        <v>0</v>
      </c>
      <c r="K5975">
        <v>0</v>
      </c>
      <c r="L5975">
        <v>0</v>
      </c>
      <c r="M5975">
        <v>0</v>
      </c>
      <c r="N5975">
        <v>0</v>
      </c>
      <c r="O5975">
        <v>0</v>
      </c>
    </row>
    <row r="5976" spans="1:15">
      <c r="A5976">
        <v>1545</v>
      </c>
      <c r="B5976">
        <v>9943</v>
      </c>
      <c r="C5976" s="10">
        <v>994354</v>
      </c>
      <c r="D5976" t="s">
        <v>6669</v>
      </c>
      <c r="E5976" t="s">
        <v>15986</v>
      </c>
      <c r="F5976" t="s">
        <v>16000</v>
      </c>
      <c r="G5976" t="s">
        <v>6672</v>
      </c>
      <c r="H5976" t="s">
        <v>15987</v>
      </c>
      <c r="I5976" t="s">
        <v>16001</v>
      </c>
      <c r="J5976">
        <v>0</v>
      </c>
      <c r="K5976">
        <v>0</v>
      </c>
      <c r="L5976">
        <v>0</v>
      </c>
      <c r="M5976">
        <v>0</v>
      </c>
      <c r="N5976">
        <v>0</v>
      </c>
      <c r="O5976">
        <v>0</v>
      </c>
    </row>
    <row r="5977" spans="1:15">
      <c r="A5977">
        <v>1545</v>
      </c>
      <c r="B5977">
        <v>9941</v>
      </c>
      <c r="C5977" s="10">
        <v>994143</v>
      </c>
      <c r="D5977" t="s">
        <v>6669</v>
      </c>
      <c r="E5977" t="s">
        <v>15986</v>
      </c>
      <c r="F5977" t="s">
        <v>13109</v>
      </c>
      <c r="G5977" t="s">
        <v>6672</v>
      </c>
      <c r="H5977" t="s">
        <v>15987</v>
      </c>
      <c r="I5977" t="s">
        <v>13110</v>
      </c>
      <c r="J5977">
        <v>0</v>
      </c>
      <c r="K5977">
        <v>0</v>
      </c>
      <c r="L5977">
        <v>0</v>
      </c>
      <c r="M5977">
        <v>0</v>
      </c>
      <c r="N5977">
        <v>0</v>
      </c>
      <c r="O5977">
        <v>0</v>
      </c>
    </row>
    <row r="5978" spans="1:15">
      <c r="A5978">
        <v>1545</v>
      </c>
      <c r="B5978">
        <v>9941</v>
      </c>
      <c r="C5978" s="10">
        <v>994115</v>
      </c>
      <c r="D5978" t="s">
        <v>6669</v>
      </c>
      <c r="E5978" t="s">
        <v>15986</v>
      </c>
      <c r="F5978" t="s">
        <v>9694</v>
      </c>
      <c r="G5978" t="s">
        <v>6672</v>
      </c>
      <c r="H5978" t="s">
        <v>15987</v>
      </c>
      <c r="I5978" t="s">
        <v>9695</v>
      </c>
      <c r="J5978">
        <v>0</v>
      </c>
      <c r="K5978">
        <v>0</v>
      </c>
      <c r="L5978">
        <v>0</v>
      </c>
      <c r="M5978">
        <v>0</v>
      </c>
      <c r="N5978">
        <v>0</v>
      </c>
      <c r="O5978">
        <v>0</v>
      </c>
    </row>
    <row r="5979" spans="1:15">
      <c r="A5979">
        <v>1545</v>
      </c>
      <c r="B5979">
        <v>9941</v>
      </c>
      <c r="C5979" s="10">
        <v>994131</v>
      </c>
      <c r="D5979" t="s">
        <v>6669</v>
      </c>
      <c r="E5979" t="s">
        <v>15986</v>
      </c>
      <c r="F5979" t="s">
        <v>16002</v>
      </c>
      <c r="G5979" t="s">
        <v>6672</v>
      </c>
      <c r="H5979" t="s">
        <v>15987</v>
      </c>
      <c r="I5979" t="s">
        <v>16003</v>
      </c>
      <c r="J5979">
        <v>0</v>
      </c>
      <c r="K5979">
        <v>0</v>
      </c>
      <c r="L5979">
        <v>0</v>
      </c>
      <c r="M5979">
        <v>0</v>
      </c>
      <c r="N5979">
        <v>0</v>
      </c>
      <c r="O5979">
        <v>0</v>
      </c>
    </row>
    <row r="5980" spans="1:15">
      <c r="A5980">
        <v>1545</v>
      </c>
      <c r="B5980">
        <v>9941</v>
      </c>
      <c r="C5980" s="10">
        <v>994124</v>
      </c>
      <c r="D5980" t="s">
        <v>6669</v>
      </c>
      <c r="E5980" t="s">
        <v>15986</v>
      </c>
      <c r="F5980" t="s">
        <v>16004</v>
      </c>
      <c r="G5980" t="s">
        <v>6672</v>
      </c>
      <c r="H5980" t="s">
        <v>15987</v>
      </c>
      <c r="I5980" t="s">
        <v>16005</v>
      </c>
      <c r="J5980">
        <v>0</v>
      </c>
      <c r="K5980">
        <v>0</v>
      </c>
      <c r="L5980">
        <v>0</v>
      </c>
      <c r="M5980">
        <v>0</v>
      </c>
      <c r="N5980">
        <v>0</v>
      </c>
      <c r="O5980">
        <v>0</v>
      </c>
    </row>
    <row r="5981" spans="1:15">
      <c r="A5981">
        <v>1545</v>
      </c>
      <c r="B5981">
        <v>9941</v>
      </c>
      <c r="C5981" s="10">
        <v>994123</v>
      </c>
      <c r="D5981" t="s">
        <v>6669</v>
      </c>
      <c r="E5981" t="s">
        <v>15986</v>
      </c>
      <c r="F5981" t="s">
        <v>16006</v>
      </c>
      <c r="G5981" t="s">
        <v>6672</v>
      </c>
      <c r="H5981" t="s">
        <v>15987</v>
      </c>
      <c r="I5981" t="s">
        <v>16007</v>
      </c>
      <c r="J5981">
        <v>0</v>
      </c>
      <c r="K5981">
        <v>0</v>
      </c>
      <c r="L5981">
        <v>0</v>
      </c>
      <c r="M5981">
        <v>0</v>
      </c>
      <c r="N5981">
        <v>0</v>
      </c>
      <c r="O5981">
        <v>0</v>
      </c>
    </row>
    <row r="5982" spans="1:15">
      <c r="A5982">
        <v>1545</v>
      </c>
      <c r="B5982">
        <v>9941</v>
      </c>
      <c r="C5982" s="10">
        <v>994125</v>
      </c>
      <c r="D5982" t="s">
        <v>6669</v>
      </c>
      <c r="E5982" t="s">
        <v>15986</v>
      </c>
      <c r="F5982" t="s">
        <v>16008</v>
      </c>
      <c r="G5982" t="s">
        <v>6672</v>
      </c>
      <c r="H5982" t="s">
        <v>15987</v>
      </c>
      <c r="I5982" t="s">
        <v>16009</v>
      </c>
      <c r="J5982">
        <v>0</v>
      </c>
      <c r="K5982">
        <v>0</v>
      </c>
      <c r="L5982">
        <v>0</v>
      </c>
      <c r="M5982">
        <v>0</v>
      </c>
      <c r="N5982">
        <v>0</v>
      </c>
      <c r="O5982">
        <v>0</v>
      </c>
    </row>
    <row r="5983" spans="1:15">
      <c r="A5983">
        <v>1545</v>
      </c>
      <c r="B5983">
        <v>9941</v>
      </c>
      <c r="C5983" s="10">
        <v>994118</v>
      </c>
      <c r="D5983" t="s">
        <v>6669</v>
      </c>
      <c r="E5983" t="s">
        <v>15986</v>
      </c>
      <c r="F5983" t="s">
        <v>8688</v>
      </c>
      <c r="G5983" t="s">
        <v>6672</v>
      </c>
      <c r="H5983" t="s">
        <v>15987</v>
      </c>
      <c r="I5983" t="s">
        <v>8689</v>
      </c>
      <c r="J5983">
        <v>0</v>
      </c>
      <c r="K5983">
        <v>0</v>
      </c>
      <c r="L5983">
        <v>0</v>
      </c>
      <c r="M5983">
        <v>0</v>
      </c>
      <c r="N5983">
        <v>0</v>
      </c>
      <c r="O5983">
        <v>0</v>
      </c>
    </row>
    <row r="5984" spans="1:15">
      <c r="A5984">
        <v>1545</v>
      </c>
      <c r="B5984">
        <v>9941</v>
      </c>
      <c r="C5984" s="10">
        <v>994144</v>
      </c>
      <c r="D5984" t="s">
        <v>6669</v>
      </c>
      <c r="E5984" t="s">
        <v>15986</v>
      </c>
      <c r="F5984" t="s">
        <v>16010</v>
      </c>
      <c r="G5984" t="s">
        <v>6672</v>
      </c>
      <c r="H5984" t="s">
        <v>15987</v>
      </c>
      <c r="I5984" t="s">
        <v>16011</v>
      </c>
      <c r="J5984">
        <v>0</v>
      </c>
      <c r="K5984">
        <v>0</v>
      </c>
      <c r="L5984">
        <v>0</v>
      </c>
      <c r="M5984">
        <v>0</v>
      </c>
      <c r="N5984">
        <v>0</v>
      </c>
      <c r="O5984">
        <v>0</v>
      </c>
    </row>
    <row r="5985" spans="1:15">
      <c r="A5985">
        <v>1545</v>
      </c>
      <c r="B5985">
        <v>9941</v>
      </c>
      <c r="C5985" s="10">
        <v>994141</v>
      </c>
      <c r="D5985" t="s">
        <v>6669</v>
      </c>
      <c r="E5985" t="s">
        <v>15986</v>
      </c>
      <c r="F5985" t="s">
        <v>16012</v>
      </c>
      <c r="G5985" t="s">
        <v>6672</v>
      </c>
      <c r="H5985" t="s">
        <v>15987</v>
      </c>
      <c r="I5985" t="s">
        <v>16013</v>
      </c>
      <c r="J5985">
        <v>0</v>
      </c>
      <c r="K5985">
        <v>0</v>
      </c>
      <c r="L5985">
        <v>0</v>
      </c>
      <c r="M5985">
        <v>0</v>
      </c>
      <c r="N5985">
        <v>0</v>
      </c>
      <c r="O5985">
        <v>0</v>
      </c>
    </row>
    <row r="5986" spans="1:15">
      <c r="A5986">
        <v>1545</v>
      </c>
      <c r="B5986">
        <v>9941</v>
      </c>
      <c r="C5986" s="10">
        <v>994134</v>
      </c>
      <c r="D5986" t="s">
        <v>6669</v>
      </c>
      <c r="E5986" t="s">
        <v>15986</v>
      </c>
      <c r="F5986" t="s">
        <v>10800</v>
      </c>
      <c r="G5986" t="s">
        <v>6672</v>
      </c>
      <c r="H5986" t="s">
        <v>15987</v>
      </c>
      <c r="I5986" t="s">
        <v>11515</v>
      </c>
      <c r="J5986">
        <v>0</v>
      </c>
      <c r="K5986">
        <v>0</v>
      </c>
      <c r="L5986">
        <v>0</v>
      </c>
      <c r="M5986">
        <v>0</v>
      </c>
      <c r="N5986">
        <v>0</v>
      </c>
      <c r="O5986">
        <v>0</v>
      </c>
    </row>
    <row r="5987" spans="1:15">
      <c r="A5987">
        <v>1545</v>
      </c>
      <c r="B5987">
        <v>9941</v>
      </c>
      <c r="C5987" s="10">
        <v>994142</v>
      </c>
      <c r="D5987" t="s">
        <v>6669</v>
      </c>
      <c r="E5987" t="s">
        <v>15986</v>
      </c>
      <c r="F5987" t="s">
        <v>16014</v>
      </c>
      <c r="G5987" t="s">
        <v>6672</v>
      </c>
      <c r="H5987" t="s">
        <v>15987</v>
      </c>
      <c r="I5987" t="s">
        <v>16015</v>
      </c>
      <c r="J5987">
        <v>0</v>
      </c>
      <c r="K5987">
        <v>0</v>
      </c>
      <c r="L5987">
        <v>0</v>
      </c>
      <c r="M5987">
        <v>0</v>
      </c>
      <c r="N5987">
        <v>0</v>
      </c>
      <c r="O5987">
        <v>0</v>
      </c>
    </row>
    <row r="5988" spans="1:15">
      <c r="A5988">
        <v>1545</v>
      </c>
      <c r="B5988">
        <v>9941</v>
      </c>
      <c r="C5988" s="10">
        <v>994147</v>
      </c>
      <c r="D5988" t="s">
        <v>6669</v>
      </c>
      <c r="E5988" t="s">
        <v>15986</v>
      </c>
      <c r="F5988" t="s">
        <v>12128</v>
      </c>
      <c r="G5988" t="s">
        <v>6672</v>
      </c>
      <c r="H5988" t="s">
        <v>15987</v>
      </c>
      <c r="I5988" t="s">
        <v>12129</v>
      </c>
      <c r="J5988">
        <v>0</v>
      </c>
      <c r="K5988">
        <v>0</v>
      </c>
      <c r="L5988">
        <v>0</v>
      </c>
      <c r="M5988">
        <v>0</v>
      </c>
      <c r="N5988">
        <v>0</v>
      </c>
      <c r="O5988">
        <v>0</v>
      </c>
    </row>
    <row r="5989" spans="1:15">
      <c r="A5989">
        <v>1545</v>
      </c>
      <c r="B5989">
        <v>9941</v>
      </c>
      <c r="C5989" s="10">
        <v>994121</v>
      </c>
      <c r="D5989" t="s">
        <v>6669</v>
      </c>
      <c r="E5989" t="s">
        <v>15986</v>
      </c>
      <c r="F5989" t="s">
        <v>12058</v>
      </c>
      <c r="G5989" t="s">
        <v>6672</v>
      </c>
      <c r="H5989" t="s">
        <v>15987</v>
      </c>
      <c r="I5989" t="s">
        <v>12059</v>
      </c>
      <c r="J5989">
        <v>0</v>
      </c>
      <c r="K5989">
        <v>0</v>
      </c>
      <c r="L5989">
        <v>0</v>
      </c>
      <c r="M5989">
        <v>0</v>
      </c>
      <c r="N5989">
        <v>0</v>
      </c>
      <c r="O5989">
        <v>0</v>
      </c>
    </row>
    <row r="5990" spans="1:15">
      <c r="A5990">
        <v>1545</v>
      </c>
      <c r="B5990">
        <v>9941</v>
      </c>
      <c r="C5990" s="10">
        <v>994132</v>
      </c>
      <c r="D5990" t="s">
        <v>6669</v>
      </c>
      <c r="E5990" t="s">
        <v>15986</v>
      </c>
      <c r="F5990" t="s">
        <v>12066</v>
      </c>
      <c r="G5990" t="s">
        <v>6672</v>
      </c>
      <c r="H5990" t="s">
        <v>15987</v>
      </c>
      <c r="I5990" t="s">
        <v>12067</v>
      </c>
      <c r="J5990">
        <v>0</v>
      </c>
      <c r="K5990">
        <v>0</v>
      </c>
      <c r="L5990">
        <v>0</v>
      </c>
      <c r="M5990">
        <v>0</v>
      </c>
      <c r="N5990">
        <v>0</v>
      </c>
      <c r="O5990">
        <v>0</v>
      </c>
    </row>
    <row r="5991" spans="1:15">
      <c r="A5991">
        <v>1545</v>
      </c>
      <c r="B5991">
        <v>9941</v>
      </c>
      <c r="C5991" s="10">
        <v>994116</v>
      </c>
      <c r="D5991" t="s">
        <v>6669</v>
      </c>
      <c r="E5991" t="s">
        <v>15986</v>
      </c>
      <c r="F5991" t="s">
        <v>12302</v>
      </c>
      <c r="G5991" t="s">
        <v>6672</v>
      </c>
      <c r="H5991" t="s">
        <v>15987</v>
      </c>
      <c r="I5991" t="s">
        <v>12303</v>
      </c>
      <c r="J5991">
        <v>0</v>
      </c>
      <c r="K5991">
        <v>0</v>
      </c>
      <c r="L5991">
        <v>0</v>
      </c>
      <c r="M5991">
        <v>0</v>
      </c>
      <c r="N5991">
        <v>0</v>
      </c>
      <c r="O5991">
        <v>0</v>
      </c>
    </row>
    <row r="5992" spans="1:15">
      <c r="A5992">
        <v>1545</v>
      </c>
      <c r="B5992">
        <v>9941</v>
      </c>
      <c r="C5992" s="10">
        <v>994113</v>
      </c>
      <c r="D5992" t="s">
        <v>6669</v>
      </c>
      <c r="E5992" t="s">
        <v>15986</v>
      </c>
      <c r="F5992" t="s">
        <v>12138</v>
      </c>
      <c r="G5992" t="s">
        <v>6672</v>
      </c>
      <c r="H5992" t="s">
        <v>15987</v>
      </c>
      <c r="I5992" t="s">
        <v>8585</v>
      </c>
      <c r="J5992">
        <v>0</v>
      </c>
      <c r="K5992">
        <v>0</v>
      </c>
      <c r="L5992">
        <v>0</v>
      </c>
      <c r="M5992">
        <v>0</v>
      </c>
      <c r="N5992">
        <v>0</v>
      </c>
      <c r="O5992">
        <v>0</v>
      </c>
    </row>
    <row r="5993" spans="1:15">
      <c r="A5993">
        <v>1545</v>
      </c>
      <c r="B5993">
        <v>9941</v>
      </c>
      <c r="C5993" s="10">
        <v>994111</v>
      </c>
      <c r="D5993" t="s">
        <v>6669</v>
      </c>
      <c r="E5993" t="s">
        <v>15986</v>
      </c>
      <c r="F5993" t="s">
        <v>16016</v>
      </c>
      <c r="G5993" t="s">
        <v>6672</v>
      </c>
      <c r="H5993" t="s">
        <v>15987</v>
      </c>
      <c r="I5993" t="s">
        <v>16017</v>
      </c>
      <c r="J5993">
        <v>0</v>
      </c>
      <c r="K5993">
        <v>0</v>
      </c>
      <c r="L5993">
        <v>0</v>
      </c>
      <c r="M5993">
        <v>0</v>
      </c>
      <c r="N5993">
        <v>0</v>
      </c>
      <c r="O5993">
        <v>0</v>
      </c>
    </row>
    <row r="5994" spans="1:15">
      <c r="A5994">
        <v>1545</v>
      </c>
      <c r="B5994">
        <v>9943</v>
      </c>
      <c r="C5994" s="10">
        <v>994357</v>
      </c>
      <c r="D5994" t="s">
        <v>6669</v>
      </c>
      <c r="E5994" t="s">
        <v>15986</v>
      </c>
      <c r="F5994" t="s">
        <v>16018</v>
      </c>
      <c r="G5994" t="s">
        <v>6672</v>
      </c>
      <c r="H5994" t="s">
        <v>15987</v>
      </c>
      <c r="I5994" t="s">
        <v>16019</v>
      </c>
      <c r="J5994">
        <v>0</v>
      </c>
      <c r="K5994">
        <v>0</v>
      </c>
      <c r="L5994">
        <v>0</v>
      </c>
      <c r="M5994">
        <v>0</v>
      </c>
      <c r="N5994">
        <v>0</v>
      </c>
      <c r="O5994">
        <v>0</v>
      </c>
    </row>
    <row r="5995" spans="1:15">
      <c r="A5995">
        <v>1545</v>
      </c>
      <c r="B5995">
        <v>9941</v>
      </c>
      <c r="C5995" s="10">
        <v>994145</v>
      </c>
      <c r="D5995" t="s">
        <v>6669</v>
      </c>
      <c r="E5995" t="s">
        <v>15986</v>
      </c>
      <c r="F5995" t="s">
        <v>10819</v>
      </c>
      <c r="G5995" t="s">
        <v>6672</v>
      </c>
      <c r="H5995" t="s">
        <v>15987</v>
      </c>
      <c r="I5995" t="s">
        <v>16020</v>
      </c>
      <c r="J5995">
        <v>0</v>
      </c>
      <c r="K5995">
        <v>0</v>
      </c>
      <c r="L5995">
        <v>0</v>
      </c>
      <c r="M5995">
        <v>0</v>
      </c>
      <c r="N5995">
        <v>0</v>
      </c>
      <c r="O5995">
        <v>0</v>
      </c>
    </row>
    <row r="5996" spans="1:15">
      <c r="A5996">
        <v>1545</v>
      </c>
      <c r="B5996">
        <v>9941</v>
      </c>
      <c r="C5996" s="10">
        <v>994133</v>
      </c>
      <c r="D5996" t="s">
        <v>6669</v>
      </c>
      <c r="E5996" t="s">
        <v>15986</v>
      </c>
      <c r="F5996" t="s">
        <v>16021</v>
      </c>
      <c r="G5996" t="s">
        <v>6672</v>
      </c>
      <c r="H5996" t="s">
        <v>15987</v>
      </c>
      <c r="I5996" t="s">
        <v>16022</v>
      </c>
      <c r="J5996">
        <v>0</v>
      </c>
      <c r="K5996">
        <v>0</v>
      </c>
      <c r="L5996">
        <v>0</v>
      </c>
      <c r="M5996">
        <v>0</v>
      </c>
      <c r="N5996">
        <v>0</v>
      </c>
      <c r="O5996">
        <v>0</v>
      </c>
    </row>
    <row r="5997" spans="1:15">
      <c r="A5997">
        <v>1545</v>
      </c>
      <c r="B5997">
        <v>9941</v>
      </c>
      <c r="C5997" s="10">
        <v>994146</v>
      </c>
      <c r="D5997" t="s">
        <v>6669</v>
      </c>
      <c r="E5997" t="s">
        <v>15986</v>
      </c>
      <c r="F5997" t="s">
        <v>16023</v>
      </c>
      <c r="G5997" t="s">
        <v>6672</v>
      </c>
      <c r="H5997" t="s">
        <v>15987</v>
      </c>
      <c r="I5997" t="s">
        <v>16024</v>
      </c>
      <c r="J5997">
        <v>0</v>
      </c>
      <c r="K5997">
        <v>0</v>
      </c>
      <c r="L5997">
        <v>0</v>
      </c>
      <c r="M5997">
        <v>0</v>
      </c>
      <c r="N5997">
        <v>0</v>
      </c>
      <c r="O5997">
        <v>0</v>
      </c>
    </row>
    <row r="5998" spans="1:15">
      <c r="A5998">
        <v>1545</v>
      </c>
      <c r="B5998">
        <v>9941</v>
      </c>
      <c r="C5998" s="10">
        <v>994112</v>
      </c>
      <c r="D5998" t="s">
        <v>6669</v>
      </c>
      <c r="E5998" t="s">
        <v>15986</v>
      </c>
      <c r="F5998" t="s">
        <v>8733</v>
      </c>
      <c r="G5998" t="s">
        <v>6672</v>
      </c>
      <c r="H5998" t="s">
        <v>15987</v>
      </c>
      <c r="I5998" t="s">
        <v>8607</v>
      </c>
      <c r="J5998">
        <v>0</v>
      </c>
      <c r="K5998">
        <v>0</v>
      </c>
      <c r="L5998">
        <v>0</v>
      </c>
      <c r="M5998">
        <v>0</v>
      </c>
      <c r="N5998">
        <v>0</v>
      </c>
      <c r="O5998">
        <v>0</v>
      </c>
    </row>
    <row r="5999" spans="1:15">
      <c r="A5999">
        <v>1545</v>
      </c>
      <c r="B5999">
        <v>9941</v>
      </c>
      <c r="C5999" s="10">
        <v>994122</v>
      </c>
      <c r="D5999" t="s">
        <v>6669</v>
      </c>
      <c r="E5999" t="s">
        <v>15986</v>
      </c>
      <c r="F5999" t="s">
        <v>16025</v>
      </c>
      <c r="G5999" t="s">
        <v>6672</v>
      </c>
      <c r="H5999" t="s">
        <v>15987</v>
      </c>
      <c r="I5999" t="s">
        <v>16026</v>
      </c>
      <c r="J5999">
        <v>0</v>
      </c>
      <c r="K5999">
        <v>0</v>
      </c>
      <c r="L5999">
        <v>0</v>
      </c>
      <c r="M5999">
        <v>0</v>
      </c>
      <c r="N5999">
        <v>0</v>
      </c>
      <c r="O5999">
        <v>0</v>
      </c>
    </row>
    <row r="6000" spans="1:15">
      <c r="A6000">
        <v>1545</v>
      </c>
      <c r="B6000">
        <v>9941</v>
      </c>
      <c r="C6000" s="10">
        <v>994135</v>
      </c>
      <c r="D6000" t="s">
        <v>6669</v>
      </c>
      <c r="E6000" t="s">
        <v>15986</v>
      </c>
      <c r="F6000" t="s">
        <v>16027</v>
      </c>
      <c r="G6000" t="s">
        <v>6672</v>
      </c>
      <c r="H6000" t="s">
        <v>15987</v>
      </c>
      <c r="I6000" t="s">
        <v>16028</v>
      </c>
      <c r="J6000">
        <v>0</v>
      </c>
      <c r="K6000">
        <v>0</v>
      </c>
      <c r="L6000">
        <v>0</v>
      </c>
      <c r="M6000">
        <v>0</v>
      </c>
      <c r="N6000">
        <v>0</v>
      </c>
      <c r="O6000">
        <v>0</v>
      </c>
    </row>
    <row r="6001" spans="1:15">
      <c r="A6001">
        <v>1546</v>
      </c>
      <c r="B6001">
        <v>9944</v>
      </c>
      <c r="C6001" s="10">
        <v>994400</v>
      </c>
      <c r="D6001" t="s">
        <v>6669</v>
      </c>
      <c r="E6001" t="s">
        <v>16029</v>
      </c>
      <c r="F6001" t="s">
        <v>6671</v>
      </c>
      <c r="G6001" t="s">
        <v>6672</v>
      </c>
      <c r="H6001" t="s">
        <v>16030</v>
      </c>
      <c r="I6001" t="s">
        <v>6674</v>
      </c>
      <c r="J6001">
        <v>0</v>
      </c>
      <c r="K6001">
        <v>0</v>
      </c>
      <c r="L6001">
        <v>0</v>
      </c>
      <c r="M6001">
        <v>0</v>
      </c>
      <c r="N6001">
        <v>0</v>
      </c>
      <c r="O6001">
        <v>0</v>
      </c>
    </row>
    <row r="6002" spans="1:15">
      <c r="A6002">
        <v>1546</v>
      </c>
      <c r="B6002">
        <v>9945</v>
      </c>
      <c r="C6002" s="10">
        <v>994524</v>
      </c>
      <c r="D6002" t="s">
        <v>6669</v>
      </c>
      <c r="E6002" t="s">
        <v>16029</v>
      </c>
      <c r="F6002" t="s">
        <v>11981</v>
      </c>
      <c r="G6002" t="s">
        <v>6672</v>
      </c>
      <c r="H6002" t="s">
        <v>16030</v>
      </c>
      <c r="I6002" t="s">
        <v>11982</v>
      </c>
      <c r="J6002">
        <v>0</v>
      </c>
      <c r="K6002">
        <v>0</v>
      </c>
      <c r="L6002">
        <v>0</v>
      </c>
      <c r="M6002">
        <v>0</v>
      </c>
      <c r="N6002">
        <v>0</v>
      </c>
      <c r="O6002">
        <v>0</v>
      </c>
    </row>
    <row r="6003" spans="1:15">
      <c r="A6003">
        <v>1546</v>
      </c>
      <c r="B6003">
        <v>9944</v>
      </c>
      <c r="C6003" s="10">
        <v>994401</v>
      </c>
      <c r="D6003" t="s">
        <v>6669</v>
      </c>
      <c r="E6003" t="s">
        <v>16029</v>
      </c>
      <c r="F6003" t="s">
        <v>16031</v>
      </c>
      <c r="G6003" t="s">
        <v>6672</v>
      </c>
      <c r="H6003" t="s">
        <v>16030</v>
      </c>
      <c r="I6003" t="s">
        <v>16032</v>
      </c>
      <c r="J6003">
        <v>0</v>
      </c>
      <c r="K6003">
        <v>0</v>
      </c>
      <c r="L6003">
        <v>0</v>
      </c>
      <c r="M6003">
        <v>0</v>
      </c>
      <c r="N6003">
        <v>0</v>
      </c>
      <c r="O6003">
        <v>0</v>
      </c>
    </row>
    <row r="6004" spans="1:15">
      <c r="A6004">
        <v>1546</v>
      </c>
      <c r="B6004">
        <v>9945</v>
      </c>
      <c r="C6004" s="10">
        <v>994522</v>
      </c>
      <c r="D6004" t="s">
        <v>6669</v>
      </c>
      <c r="E6004" t="s">
        <v>16029</v>
      </c>
      <c r="F6004" t="s">
        <v>12226</v>
      </c>
      <c r="G6004" t="s">
        <v>6672</v>
      </c>
      <c r="H6004" t="s">
        <v>16030</v>
      </c>
      <c r="I6004" t="s">
        <v>12227</v>
      </c>
      <c r="J6004">
        <v>0</v>
      </c>
      <c r="K6004">
        <v>0</v>
      </c>
      <c r="L6004">
        <v>0</v>
      </c>
      <c r="M6004">
        <v>0</v>
      </c>
      <c r="N6004">
        <v>0</v>
      </c>
      <c r="O6004">
        <v>0</v>
      </c>
    </row>
    <row r="6005" spans="1:15">
      <c r="A6005">
        <v>1546</v>
      </c>
      <c r="B6005">
        <v>9945</v>
      </c>
      <c r="C6005" s="10">
        <v>994523</v>
      </c>
      <c r="D6005" t="s">
        <v>6669</v>
      </c>
      <c r="E6005" t="s">
        <v>16029</v>
      </c>
      <c r="F6005" t="s">
        <v>16033</v>
      </c>
      <c r="G6005" t="s">
        <v>6672</v>
      </c>
      <c r="H6005" t="s">
        <v>16030</v>
      </c>
      <c r="I6005" t="s">
        <v>16034</v>
      </c>
      <c r="J6005">
        <v>0</v>
      </c>
      <c r="K6005">
        <v>0</v>
      </c>
      <c r="L6005">
        <v>0</v>
      </c>
      <c r="M6005">
        <v>0</v>
      </c>
      <c r="N6005">
        <v>0</v>
      </c>
      <c r="O6005">
        <v>0</v>
      </c>
    </row>
    <row r="6006" spans="1:15">
      <c r="A6006">
        <v>1546</v>
      </c>
      <c r="B6006">
        <v>9945</v>
      </c>
      <c r="C6006" s="10">
        <v>994526</v>
      </c>
      <c r="D6006" t="s">
        <v>6669</v>
      </c>
      <c r="E6006" t="s">
        <v>16029</v>
      </c>
      <c r="F6006" t="s">
        <v>16035</v>
      </c>
      <c r="G6006" t="s">
        <v>6672</v>
      </c>
      <c r="H6006" t="s">
        <v>16030</v>
      </c>
      <c r="I6006" t="s">
        <v>16036</v>
      </c>
      <c r="J6006">
        <v>0</v>
      </c>
      <c r="K6006">
        <v>0</v>
      </c>
      <c r="L6006">
        <v>0</v>
      </c>
      <c r="M6006">
        <v>0</v>
      </c>
      <c r="N6006">
        <v>0</v>
      </c>
      <c r="O6006">
        <v>0</v>
      </c>
    </row>
    <row r="6007" spans="1:15">
      <c r="A6007">
        <v>1546</v>
      </c>
      <c r="B6007">
        <v>9944</v>
      </c>
      <c r="C6007" s="10">
        <v>994404</v>
      </c>
      <c r="D6007" t="s">
        <v>6669</v>
      </c>
      <c r="E6007" t="s">
        <v>16029</v>
      </c>
      <c r="F6007" t="s">
        <v>16037</v>
      </c>
      <c r="G6007" t="s">
        <v>6672</v>
      </c>
      <c r="H6007" t="s">
        <v>16030</v>
      </c>
      <c r="I6007" t="s">
        <v>16038</v>
      </c>
      <c r="J6007">
        <v>0</v>
      </c>
      <c r="K6007">
        <v>0</v>
      </c>
      <c r="L6007">
        <v>0</v>
      </c>
      <c r="M6007">
        <v>0</v>
      </c>
      <c r="N6007">
        <v>0</v>
      </c>
      <c r="O6007">
        <v>0</v>
      </c>
    </row>
    <row r="6008" spans="1:15">
      <c r="A6008">
        <v>1546</v>
      </c>
      <c r="B6008">
        <v>9944</v>
      </c>
      <c r="C6008" s="10">
        <v>994403</v>
      </c>
      <c r="D6008" t="s">
        <v>6669</v>
      </c>
      <c r="E6008" t="s">
        <v>16029</v>
      </c>
      <c r="F6008" t="s">
        <v>16039</v>
      </c>
      <c r="G6008" t="s">
        <v>6672</v>
      </c>
      <c r="H6008" t="s">
        <v>16030</v>
      </c>
      <c r="I6008" t="s">
        <v>16040</v>
      </c>
      <c r="J6008">
        <v>0</v>
      </c>
      <c r="K6008">
        <v>0</v>
      </c>
      <c r="L6008">
        <v>0</v>
      </c>
      <c r="M6008">
        <v>0</v>
      </c>
      <c r="N6008">
        <v>0</v>
      </c>
      <c r="O6008">
        <v>0</v>
      </c>
    </row>
    <row r="6009" spans="1:15">
      <c r="A6009">
        <v>1546</v>
      </c>
      <c r="B6009">
        <v>9945</v>
      </c>
      <c r="C6009" s="10">
        <v>994521</v>
      </c>
      <c r="D6009" t="s">
        <v>6669</v>
      </c>
      <c r="E6009" t="s">
        <v>16029</v>
      </c>
      <c r="F6009" t="s">
        <v>16041</v>
      </c>
      <c r="G6009" t="s">
        <v>6672</v>
      </c>
      <c r="H6009" t="s">
        <v>16030</v>
      </c>
      <c r="I6009" t="s">
        <v>16042</v>
      </c>
      <c r="J6009">
        <v>0</v>
      </c>
      <c r="K6009">
        <v>0</v>
      </c>
      <c r="L6009">
        <v>0</v>
      </c>
      <c r="M6009">
        <v>0</v>
      </c>
      <c r="N6009">
        <v>0</v>
      </c>
      <c r="O6009">
        <v>0</v>
      </c>
    </row>
    <row r="6010" spans="1:15">
      <c r="A6010">
        <v>1546</v>
      </c>
      <c r="B6010">
        <v>9944</v>
      </c>
      <c r="C6010" s="10">
        <v>994402</v>
      </c>
      <c r="D6010" t="s">
        <v>6669</v>
      </c>
      <c r="E6010" t="s">
        <v>16029</v>
      </c>
      <c r="F6010" t="s">
        <v>16043</v>
      </c>
      <c r="G6010" t="s">
        <v>6672</v>
      </c>
      <c r="H6010" t="s">
        <v>16030</v>
      </c>
      <c r="I6010" t="s">
        <v>16044</v>
      </c>
      <c r="J6010">
        <v>0</v>
      </c>
      <c r="K6010">
        <v>0</v>
      </c>
      <c r="L6010">
        <v>0</v>
      </c>
      <c r="M6010">
        <v>0</v>
      </c>
      <c r="N6010">
        <v>0</v>
      </c>
      <c r="O6010">
        <v>0</v>
      </c>
    </row>
    <row r="6011" spans="1:15">
      <c r="A6011">
        <v>1546</v>
      </c>
      <c r="B6011">
        <v>9944</v>
      </c>
      <c r="C6011" s="10">
        <v>994407</v>
      </c>
      <c r="D6011" t="s">
        <v>6669</v>
      </c>
      <c r="E6011" t="s">
        <v>16029</v>
      </c>
      <c r="F6011" t="s">
        <v>10792</v>
      </c>
      <c r="G6011" t="s">
        <v>6672</v>
      </c>
      <c r="H6011" t="s">
        <v>16030</v>
      </c>
      <c r="I6011" t="s">
        <v>10793</v>
      </c>
      <c r="J6011">
        <v>0</v>
      </c>
      <c r="K6011">
        <v>0</v>
      </c>
      <c r="L6011">
        <v>0</v>
      </c>
      <c r="M6011">
        <v>0</v>
      </c>
      <c r="N6011">
        <v>0</v>
      </c>
      <c r="O6011">
        <v>0</v>
      </c>
    </row>
    <row r="6012" spans="1:15">
      <c r="A6012">
        <v>1546</v>
      </c>
      <c r="B6012">
        <v>9944</v>
      </c>
      <c r="C6012" s="10">
        <v>994405</v>
      </c>
      <c r="D6012" t="s">
        <v>6669</v>
      </c>
      <c r="E6012" t="s">
        <v>16029</v>
      </c>
      <c r="F6012" t="s">
        <v>16045</v>
      </c>
      <c r="G6012" t="s">
        <v>6672</v>
      </c>
      <c r="H6012" t="s">
        <v>16030</v>
      </c>
      <c r="I6012" t="s">
        <v>16046</v>
      </c>
      <c r="J6012">
        <v>0</v>
      </c>
      <c r="K6012">
        <v>0</v>
      </c>
      <c r="L6012">
        <v>0</v>
      </c>
      <c r="M6012">
        <v>0</v>
      </c>
      <c r="N6012">
        <v>0</v>
      </c>
      <c r="O6012">
        <v>0</v>
      </c>
    </row>
    <row r="6013" spans="1:15">
      <c r="A6013">
        <v>1546</v>
      </c>
      <c r="B6013">
        <v>9944</v>
      </c>
      <c r="C6013" s="10">
        <v>994406</v>
      </c>
      <c r="D6013" t="s">
        <v>6669</v>
      </c>
      <c r="E6013" t="s">
        <v>16029</v>
      </c>
      <c r="F6013" t="s">
        <v>16047</v>
      </c>
      <c r="G6013" t="s">
        <v>6672</v>
      </c>
      <c r="H6013" t="s">
        <v>16030</v>
      </c>
      <c r="I6013" t="s">
        <v>9507</v>
      </c>
      <c r="J6013">
        <v>0</v>
      </c>
      <c r="K6013">
        <v>0</v>
      </c>
      <c r="L6013">
        <v>0</v>
      </c>
      <c r="M6013">
        <v>0</v>
      </c>
      <c r="N6013">
        <v>0</v>
      </c>
      <c r="O6013">
        <v>0</v>
      </c>
    </row>
    <row r="6014" spans="1:15">
      <c r="A6014">
        <v>1546</v>
      </c>
      <c r="B6014">
        <v>9945</v>
      </c>
      <c r="C6014" s="10">
        <v>994525</v>
      </c>
      <c r="D6014" t="s">
        <v>6669</v>
      </c>
      <c r="E6014" t="s">
        <v>16029</v>
      </c>
      <c r="F6014" t="s">
        <v>9332</v>
      </c>
      <c r="G6014" t="s">
        <v>6672</v>
      </c>
      <c r="H6014" t="s">
        <v>16030</v>
      </c>
      <c r="I6014" t="s">
        <v>9333</v>
      </c>
      <c r="J6014">
        <v>0</v>
      </c>
      <c r="K6014">
        <v>0</v>
      </c>
      <c r="L6014">
        <v>0</v>
      </c>
      <c r="M6014">
        <v>0</v>
      </c>
      <c r="N6014">
        <v>0</v>
      </c>
      <c r="O6014">
        <v>0</v>
      </c>
    </row>
    <row r="6015" spans="1:15">
      <c r="A6015">
        <v>1547</v>
      </c>
      <c r="B6015">
        <v>9936</v>
      </c>
      <c r="C6015" s="10">
        <v>993600</v>
      </c>
      <c r="D6015" t="s">
        <v>6669</v>
      </c>
      <c r="E6015" t="s">
        <v>16048</v>
      </c>
      <c r="F6015" t="s">
        <v>6671</v>
      </c>
      <c r="G6015" t="s">
        <v>6672</v>
      </c>
      <c r="H6015" t="s">
        <v>16049</v>
      </c>
      <c r="I6015" t="s">
        <v>6674</v>
      </c>
      <c r="J6015">
        <v>0</v>
      </c>
      <c r="K6015">
        <v>0</v>
      </c>
      <c r="L6015">
        <v>0</v>
      </c>
      <c r="M6015">
        <v>0</v>
      </c>
      <c r="N6015">
        <v>0</v>
      </c>
      <c r="O6015">
        <v>0</v>
      </c>
    </row>
    <row r="6016" spans="1:15">
      <c r="A6016">
        <v>1547</v>
      </c>
      <c r="B6016">
        <v>9936</v>
      </c>
      <c r="C6016" s="10">
        <v>993616</v>
      </c>
      <c r="D6016" t="s">
        <v>6669</v>
      </c>
      <c r="E6016" t="s">
        <v>16048</v>
      </c>
      <c r="F6016" t="s">
        <v>11032</v>
      </c>
      <c r="G6016" t="s">
        <v>6672</v>
      </c>
      <c r="H6016" t="s">
        <v>16049</v>
      </c>
      <c r="I6016" t="s">
        <v>14096</v>
      </c>
      <c r="J6016">
        <v>0</v>
      </c>
      <c r="K6016">
        <v>0</v>
      </c>
      <c r="L6016">
        <v>0</v>
      </c>
      <c r="M6016">
        <v>0</v>
      </c>
      <c r="N6016">
        <v>0</v>
      </c>
      <c r="O6016">
        <v>0</v>
      </c>
    </row>
    <row r="6017" spans="1:15">
      <c r="A6017">
        <v>1547</v>
      </c>
      <c r="B6017">
        <v>9936</v>
      </c>
      <c r="C6017" s="10">
        <v>993603</v>
      </c>
      <c r="D6017" t="s">
        <v>6669</v>
      </c>
      <c r="E6017" t="s">
        <v>16048</v>
      </c>
      <c r="F6017" t="s">
        <v>11309</v>
      </c>
      <c r="G6017" t="s">
        <v>6672</v>
      </c>
      <c r="H6017" t="s">
        <v>16049</v>
      </c>
      <c r="I6017" t="s">
        <v>11310</v>
      </c>
      <c r="J6017">
        <v>0</v>
      </c>
      <c r="K6017">
        <v>0</v>
      </c>
      <c r="L6017">
        <v>0</v>
      </c>
      <c r="M6017">
        <v>0</v>
      </c>
      <c r="N6017">
        <v>0</v>
      </c>
      <c r="O6017">
        <v>0</v>
      </c>
    </row>
    <row r="6018" spans="1:15">
      <c r="A6018">
        <v>1547</v>
      </c>
      <c r="B6018">
        <v>9936</v>
      </c>
      <c r="C6018" s="10">
        <v>993613</v>
      </c>
      <c r="D6018" t="s">
        <v>6669</v>
      </c>
      <c r="E6018" t="s">
        <v>16048</v>
      </c>
      <c r="F6018" t="s">
        <v>16050</v>
      </c>
      <c r="G6018" t="s">
        <v>6672</v>
      </c>
      <c r="H6018" t="s">
        <v>16049</v>
      </c>
      <c r="I6018" t="s">
        <v>16051</v>
      </c>
      <c r="J6018">
        <v>0</v>
      </c>
      <c r="K6018">
        <v>0</v>
      </c>
      <c r="L6018">
        <v>0</v>
      </c>
      <c r="M6018">
        <v>0</v>
      </c>
      <c r="N6018">
        <v>0</v>
      </c>
      <c r="O6018">
        <v>0</v>
      </c>
    </row>
    <row r="6019" spans="1:15">
      <c r="A6019">
        <v>1547</v>
      </c>
      <c r="B6019">
        <v>9936</v>
      </c>
      <c r="C6019" s="10">
        <v>993611</v>
      </c>
      <c r="D6019" t="s">
        <v>6669</v>
      </c>
      <c r="E6019" t="s">
        <v>16048</v>
      </c>
      <c r="F6019" t="s">
        <v>16052</v>
      </c>
      <c r="G6019" t="s">
        <v>6672</v>
      </c>
      <c r="H6019" t="s">
        <v>16049</v>
      </c>
      <c r="I6019" t="s">
        <v>16053</v>
      </c>
      <c r="J6019">
        <v>0</v>
      </c>
      <c r="K6019">
        <v>0</v>
      </c>
      <c r="L6019">
        <v>0</v>
      </c>
      <c r="M6019">
        <v>0</v>
      </c>
      <c r="N6019">
        <v>0</v>
      </c>
      <c r="O6019">
        <v>0</v>
      </c>
    </row>
    <row r="6020" spans="1:15">
      <c r="A6020">
        <v>1547</v>
      </c>
      <c r="B6020">
        <v>9936</v>
      </c>
      <c r="C6020" s="10">
        <v>993601</v>
      </c>
      <c r="D6020" t="s">
        <v>6669</v>
      </c>
      <c r="E6020" t="s">
        <v>16048</v>
      </c>
      <c r="F6020" t="s">
        <v>11811</v>
      </c>
      <c r="G6020" t="s">
        <v>6672</v>
      </c>
      <c r="H6020" t="s">
        <v>16049</v>
      </c>
      <c r="I6020" t="s">
        <v>11812</v>
      </c>
      <c r="J6020">
        <v>0</v>
      </c>
      <c r="K6020">
        <v>0</v>
      </c>
      <c r="L6020">
        <v>0</v>
      </c>
      <c r="M6020">
        <v>0</v>
      </c>
      <c r="N6020">
        <v>0</v>
      </c>
      <c r="O6020">
        <v>0</v>
      </c>
    </row>
    <row r="6021" spans="1:15">
      <c r="A6021">
        <v>1547</v>
      </c>
      <c r="B6021">
        <v>9936</v>
      </c>
      <c r="C6021" s="10">
        <v>993612</v>
      </c>
      <c r="D6021" t="s">
        <v>6669</v>
      </c>
      <c r="E6021" t="s">
        <v>16048</v>
      </c>
      <c r="F6021" t="s">
        <v>11728</v>
      </c>
      <c r="G6021" t="s">
        <v>6672</v>
      </c>
      <c r="H6021" t="s">
        <v>16049</v>
      </c>
      <c r="I6021" t="s">
        <v>11729</v>
      </c>
      <c r="J6021">
        <v>0</v>
      </c>
      <c r="K6021">
        <v>0</v>
      </c>
      <c r="L6021">
        <v>0</v>
      </c>
      <c r="M6021">
        <v>0</v>
      </c>
      <c r="N6021">
        <v>0</v>
      </c>
      <c r="O6021">
        <v>0</v>
      </c>
    </row>
    <row r="6022" spans="1:15">
      <c r="A6022">
        <v>1547</v>
      </c>
      <c r="B6022">
        <v>9934</v>
      </c>
      <c r="C6022" s="10">
        <v>993451</v>
      </c>
      <c r="D6022" t="s">
        <v>6669</v>
      </c>
      <c r="E6022" t="s">
        <v>16048</v>
      </c>
      <c r="F6022" t="s">
        <v>16054</v>
      </c>
      <c r="G6022" t="s">
        <v>6672</v>
      </c>
      <c r="H6022" t="s">
        <v>16049</v>
      </c>
      <c r="I6022" t="s">
        <v>16055</v>
      </c>
      <c r="J6022">
        <v>0</v>
      </c>
      <c r="K6022">
        <v>0</v>
      </c>
      <c r="L6022">
        <v>0</v>
      </c>
      <c r="M6022">
        <v>0</v>
      </c>
      <c r="N6022">
        <v>0</v>
      </c>
      <c r="O6022">
        <v>0</v>
      </c>
    </row>
    <row r="6023" spans="1:15">
      <c r="A6023">
        <v>1547</v>
      </c>
      <c r="B6023">
        <v>9936</v>
      </c>
      <c r="C6023" s="10">
        <v>993615</v>
      </c>
      <c r="D6023" t="s">
        <v>6669</v>
      </c>
      <c r="E6023" t="s">
        <v>16048</v>
      </c>
      <c r="F6023" t="s">
        <v>13719</v>
      </c>
      <c r="G6023" t="s">
        <v>6672</v>
      </c>
      <c r="H6023" t="s">
        <v>16049</v>
      </c>
      <c r="I6023" t="s">
        <v>13720</v>
      </c>
      <c r="J6023">
        <v>0</v>
      </c>
      <c r="K6023">
        <v>0</v>
      </c>
      <c r="L6023">
        <v>0</v>
      </c>
      <c r="M6023">
        <v>0</v>
      </c>
      <c r="N6023">
        <v>0</v>
      </c>
      <c r="O6023">
        <v>0</v>
      </c>
    </row>
    <row r="6024" spans="1:15">
      <c r="A6024">
        <v>1547</v>
      </c>
      <c r="B6024">
        <v>9934</v>
      </c>
      <c r="C6024" s="10">
        <v>993452</v>
      </c>
      <c r="D6024" t="s">
        <v>6669</v>
      </c>
      <c r="E6024" t="s">
        <v>16048</v>
      </c>
      <c r="F6024" t="s">
        <v>16056</v>
      </c>
      <c r="G6024" t="s">
        <v>6672</v>
      </c>
      <c r="H6024" t="s">
        <v>16049</v>
      </c>
      <c r="I6024" t="s">
        <v>16057</v>
      </c>
      <c r="J6024">
        <v>0</v>
      </c>
      <c r="K6024">
        <v>0</v>
      </c>
      <c r="L6024">
        <v>0</v>
      </c>
      <c r="M6024">
        <v>0</v>
      </c>
      <c r="N6024">
        <v>0</v>
      </c>
      <c r="O6024">
        <v>0</v>
      </c>
    </row>
    <row r="6025" spans="1:15">
      <c r="A6025">
        <v>1547</v>
      </c>
      <c r="B6025">
        <v>9936</v>
      </c>
      <c r="C6025" s="10">
        <v>993602</v>
      </c>
      <c r="D6025" t="s">
        <v>6669</v>
      </c>
      <c r="E6025" t="s">
        <v>16048</v>
      </c>
      <c r="F6025" t="s">
        <v>13468</v>
      </c>
      <c r="G6025" t="s">
        <v>6672</v>
      </c>
      <c r="H6025" t="s">
        <v>16049</v>
      </c>
      <c r="I6025" t="s">
        <v>13469</v>
      </c>
      <c r="J6025">
        <v>0</v>
      </c>
      <c r="K6025">
        <v>0</v>
      </c>
      <c r="L6025">
        <v>0</v>
      </c>
      <c r="M6025">
        <v>0</v>
      </c>
      <c r="N6025">
        <v>0</v>
      </c>
      <c r="O6025">
        <v>0</v>
      </c>
    </row>
    <row r="6026" spans="1:15">
      <c r="A6026">
        <v>1547</v>
      </c>
      <c r="B6026">
        <v>9934</v>
      </c>
      <c r="C6026" s="10">
        <v>993453</v>
      </c>
      <c r="D6026" t="s">
        <v>6669</v>
      </c>
      <c r="E6026" t="s">
        <v>16048</v>
      </c>
      <c r="F6026" t="s">
        <v>9784</v>
      </c>
      <c r="G6026" t="s">
        <v>6672</v>
      </c>
      <c r="H6026" t="s">
        <v>16049</v>
      </c>
      <c r="I6026" t="s">
        <v>9785</v>
      </c>
      <c r="J6026">
        <v>0</v>
      </c>
      <c r="K6026">
        <v>0</v>
      </c>
      <c r="L6026">
        <v>0</v>
      </c>
      <c r="M6026">
        <v>0</v>
      </c>
      <c r="N6026">
        <v>0</v>
      </c>
      <c r="O6026">
        <v>0</v>
      </c>
    </row>
    <row r="6027" spans="1:15">
      <c r="A6027">
        <v>1547</v>
      </c>
      <c r="B6027">
        <v>9936</v>
      </c>
      <c r="C6027" s="10">
        <v>993604</v>
      </c>
      <c r="D6027" t="s">
        <v>6669</v>
      </c>
      <c r="E6027" t="s">
        <v>16048</v>
      </c>
      <c r="F6027" t="s">
        <v>13967</v>
      </c>
      <c r="G6027" t="s">
        <v>6672</v>
      </c>
      <c r="H6027" t="s">
        <v>16049</v>
      </c>
      <c r="I6027" t="s">
        <v>13968</v>
      </c>
      <c r="J6027">
        <v>0</v>
      </c>
      <c r="K6027">
        <v>0</v>
      </c>
      <c r="L6027">
        <v>0</v>
      </c>
      <c r="M6027">
        <v>0</v>
      </c>
      <c r="N6027">
        <v>0</v>
      </c>
      <c r="O6027">
        <v>0</v>
      </c>
    </row>
    <row r="6028" spans="1:15">
      <c r="A6028">
        <v>1547</v>
      </c>
      <c r="B6028">
        <v>9936</v>
      </c>
      <c r="C6028" s="10">
        <v>993642</v>
      </c>
      <c r="D6028" t="s">
        <v>6669</v>
      </c>
      <c r="E6028" t="s">
        <v>16048</v>
      </c>
      <c r="F6028" t="s">
        <v>10087</v>
      </c>
      <c r="G6028" t="s">
        <v>6672</v>
      </c>
      <c r="H6028" t="s">
        <v>16049</v>
      </c>
      <c r="I6028" t="s">
        <v>10088</v>
      </c>
      <c r="J6028">
        <v>0</v>
      </c>
      <c r="K6028">
        <v>0</v>
      </c>
      <c r="L6028">
        <v>1</v>
      </c>
      <c r="M6028">
        <v>0</v>
      </c>
      <c r="N6028">
        <v>0</v>
      </c>
      <c r="O6028">
        <v>0</v>
      </c>
    </row>
    <row r="6029" spans="1:15">
      <c r="A6029">
        <v>1547</v>
      </c>
      <c r="B6029">
        <v>9936</v>
      </c>
      <c r="C6029" s="10">
        <v>993614</v>
      </c>
      <c r="D6029" t="s">
        <v>6669</v>
      </c>
      <c r="E6029" t="s">
        <v>16048</v>
      </c>
      <c r="F6029" t="s">
        <v>11865</v>
      </c>
      <c r="G6029" t="s">
        <v>6672</v>
      </c>
      <c r="H6029" t="s">
        <v>16049</v>
      </c>
      <c r="I6029" t="s">
        <v>11866</v>
      </c>
      <c r="J6029">
        <v>0</v>
      </c>
      <c r="K6029">
        <v>0</v>
      </c>
      <c r="L6029">
        <v>0</v>
      </c>
      <c r="M6029">
        <v>0</v>
      </c>
      <c r="N6029">
        <v>0</v>
      </c>
      <c r="O6029">
        <v>0</v>
      </c>
    </row>
    <row r="6030" spans="1:15">
      <c r="A6030">
        <v>1547</v>
      </c>
      <c r="B6030">
        <v>9936</v>
      </c>
      <c r="C6030" s="10">
        <v>993605</v>
      </c>
      <c r="D6030" t="s">
        <v>6669</v>
      </c>
      <c r="E6030" t="s">
        <v>16048</v>
      </c>
      <c r="F6030" t="s">
        <v>16058</v>
      </c>
      <c r="G6030" t="s">
        <v>6672</v>
      </c>
      <c r="H6030" t="s">
        <v>16049</v>
      </c>
      <c r="I6030" t="s">
        <v>16059</v>
      </c>
      <c r="J6030">
        <v>0</v>
      </c>
      <c r="K6030">
        <v>0</v>
      </c>
      <c r="L6030">
        <v>0</v>
      </c>
      <c r="M6030">
        <v>0</v>
      </c>
      <c r="N6030">
        <v>0</v>
      </c>
      <c r="O6030">
        <v>0</v>
      </c>
    </row>
    <row r="6031" spans="1:15">
      <c r="A6031">
        <v>1547</v>
      </c>
      <c r="B6031">
        <v>9936</v>
      </c>
      <c r="C6031" s="10">
        <v>993641</v>
      </c>
      <c r="D6031" t="s">
        <v>6669</v>
      </c>
      <c r="E6031" t="s">
        <v>16048</v>
      </c>
      <c r="F6031" t="s">
        <v>8616</v>
      </c>
      <c r="G6031" t="s">
        <v>6672</v>
      </c>
      <c r="H6031" t="s">
        <v>16049</v>
      </c>
      <c r="I6031" t="s">
        <v>8617</v>
      </c>
      <c r="J6031">
        <v>0</v>
      </c>
      <c r="K6031">
        <v>0</v>
      </c>
      <c r="L6031">
        <v>1</v>
      </c>
      <c r="M6031">
        <v>0</v>
      </c>
      <c r="N6031">
        <v>0</v>
      </c>
      <c r="O6031">
        <v>0</v>
      </c>
    </row>
    <row r="6032" spans="1:15">
      <c r="A6032">
        <v>1547</v>
      </c>
      <c r="B6032">
        <v>9934</v>
      </c>
      <c r="C6032" s="10">
        <v>993454</v>
      </c>
      <c r="D6032" t="s">
        <v>6669</v>
      </c>
      <c r="E6032" t="s">
        <v>16048</v>
      </c>
      <c r="F6032" t="s">
        <v>16060</v>
      </c>
      <c r="G6032" t="s">
        <v>6672</v>
      </c>
      <c r="H6032" t="s">
        <v>16049</v>
      </c>
      <c r="I6032" t="s">
        <v>16061</v>
      </c>
      <c r="J6032">
        <v>0</v>
      </c>
      <c r="K6032">
        <v>0</v>
      </c>
      <c r="L6032">
        <v>0</v>
      </c>
      <c r="M6032">
        <v>0</v>
      </c>
      <c r="N6032">
        <v>0</v>
      </c>
      <c r="O6032">
        <v>0</v>
      </c>
    </row>
    <row r="6033" spans="1:15">
      <c r="A6033">
        <v>1549</v>
      </c>
      <c r="B6033">
        <v>9914</v>
      </c>
      <c r="C6033" s="10">
        <v>991400</v>
      </c>
      <c r="D6033" t="s">
        <v>6669</v>
      </c>
      <c r="E6033" t="s">
        <v>16062</v>
      </c>
      <c r="F6033" t="s">
        <v>6671</v>
      </c>
      <c r="G6033" t="s">
        <v>6672</v>
      </c>
      <c r="H6033" t="s">
        <v>16063</v>
      </c>
      <c r="I6033" t="s">
        <v>6674</v>
      </c>
      <c r="J6033">
        <v>0</v>
      </c>
      <c r="K6033">
        <v>0</v>
      </c>
      <c r="L6033">
        <v>0</v>
      </c>
      <c r="M6033">
        <v>0</v>
      </c>
      <c r="N6033">
        <v>0</v>
      </c>
      <c r="O6033">
        <v>0</v>
      </c>
    </row>
    <row r="6034" spans="1:15">
      <c r="A6034">
        <v>1549</v>
      </c>
      <c r="B6034">
        <v>9914</v>
      </c>
      <c r="C6034" s="10">
        <v>991432</v>
      </c>
      <c r="D6034" t="s">
        <v>6669</v>
      </c>
      <c r="E6034" t="s">
        <v>16062</v>
      </c>
      <c r="F6034" t="s">
        <v>7517</v>
      </c>
      <c r="G6034" t="s">
        <v>6672</v>
      </c>
      <c r="H6034" t="s">
        <v>16063</v>
      </c>
      <c r="I6034" t="s">
        <v>7518</v>
      </c>
      <c r="J6034">
        <v>0</v>
      </c>
      <c r="K6034">
        <v>0</v>
      </c>
      <c r="L6034">
        <v>0</v>
      </c>
      <c r="M6034">
        <v>0</v>
      </c>
      <c r="N6034">
        <v>0</v>
      </c>
      <c r="O6034">
        <v>0</v>
      </c>
    </row>
    <row r="6035" spans="1:15">
      <c r="A6035">
        <v>1549</v>
      </c>
      <c r="B6035">
        <v>9914</v>
      </c>
      <c r="C6035" s="10">
        <v>991411</v>
      </c>
      <c r="D6035" t="s">
        <v>6669</v>
      </c>
      <c r="E6035" t="s">
        <v>16062</v>
      </c>
      <c r="F6035" t="s">
        <v>13932</v>
      </c>
      <c r="G6035" t="s">
        <v>6672</v>
      </c>
      <c r="H6035" t="s">
        <v>16063</v>
      </c>
      <c r="I6035" t="s">
        <v>13933</v>
      </c>
      <c r="J6035">
        <v>0</v>
      </c>
      <c r="K6035">
        <v>0</v>
      </c>
      <c r="L6035">
        <v>0</v>
      </c>
      <c r="M6035">
        <v>0</v>
      </c>
      <c r="N6035">
        <v>0</v>
      </c>
      <c r="O6035">
        <v>0</v>
      </c>
    </row>
    <row r="6036" spans="1:15">
      <c r="A6036">
        <v>1549</v>
      </c>
      <c r="B6036">
        <v>9914</v>
      </c>
      <c r="C6036" s="10">
        <v>991436</v>
      </c>
      <c r="D6036" t="s">
        <v>6669</v>
      </c>
      <c r="E6036" t="s">
        <v>16062</v>
      </c>
      <c r="F6036" t="s">
        <v>8360</v>
      </c>
      <c r="G6036" t="s">
        <v>6672</v>
      </c>
      <c r="H6036" t="s">
        <v>16063</v>
      </c>
      <c r="I6036" t="s">
        <v>8361</v>
      </c>
      <c r="J6036">
        <v>0</v>
      </c>
      <c r="K6036">
        <v>0</v>
      </c>
      <c r="L6036">
        <v>0</v>
      </c>
      <c r="M6036">
        <v>0</v>
      </c>
      <c r="N6036">
        <v>0</v>
      </c>
      <c r="O6036">
        <v>0</v>
      </c>
    </row>
    <row r="6037" spans="1:15">
      <c r="A6037">
        <v>1549</v>
      </c>
      <c r="B6037">
        <v>9914</v>
      </c>
      <c r="C6037" s="10">
        <v>991414</v>
      </c>
      <c r="D6037" t="s">
        <v>6669</v>
      </c>
      <c r="E6037" t="s">
        <v>16062</v>
      </c>
      <c r="F6037" t="s">
        <v>10108</v>
      </c>
      <c r="G6037" t="s">
        <v>6672</v>
      </c>
      <c r="H6037" t="s">
        <v>16063</v>
      </c>
      <c r="I6037" t="s">
        <v>16064</v>
      </c>
      <c r="J6037">
        <v>0</v>
      </c>
      <c r="K6037">
        <v>0</v>
      </c>
      <c r="L6037">
        <v>0</v>
      </c>
      <c r="M6037">
        <v>0</v>
      </c>
      <c r="N6037">
        <v>0</v>
      </c>
      <c r="O6037">
        <v>0</v>
      </c>
    </row>
    <row r="6038" spans="1:15">
      <c r="A6038">
        <v>1549</v>
      </c>
      <c r="B6038">
        <v>9914</v>
      </c>
      <c r="C6038" s="10">
        <v>991404</v>
      </c>
      <c r="D6038" t="s">
        <v>6669</v>
      </c>
      <c r="E6038" t="s">
        <v>16062</v>
      </c>
      <c r="F6038" t="s">
        <v>16065</v>
      </c>
      <c r="G6038" t="s">
        <v>6672</v>
      </c>
      <c r="H6038" t="s">
        <v>16063</v>
      </c>
      <c r="I6038" t="s">
        <v>16066</v>
      </c>
      <c r="J6038">
        <v>0</v>
      </c>
      <c r="K6038">
        <v>0</v>
      </c>
      <c r="L6038">
        <v>0</v>
      </c>
      <c r="M6038">
        <v>0</v>
      </c>
      <c r="N6038">
        <v>0</v>
      </c>
      <c r="O6038">
        <v>0</v>
      </c>
    </row>
    <row r="6039" spans="1:15">
      <c r="A6039">
        <v>1549</v>
      </c>
      <c r="B6039">
        <v>9914</v>
      </c>
      <c r="C6039" s="10">
        <v>991413</v>
      </c>
      <c r="D6039" t="s">
        <v>6669</v>
      </c>
      <c r="E6039" t="s">
        <v>16062</v>
      </c>
      <c r="F6039" t="s">
        <v>14714</v>
      </c>
      <c r="G6039" t="s">
        <v>6672</v>
      </c>
      <c r="H6039" t="s">
        <v>16063</v>
      </c>
      <c r="I6039" t="s">
        <v>16067</v>
      </c>
      <c r="J6039">
        <v>0</v>
      </c>
      <c r="K6039">
        <v>0</v>
      </c>
      <c r="L6039">
        <v>0</v>
      </c>
      <c r="M6039">
        <v>0</v>
      </c>
      <c r="N6039">
        <v>0</v>
      </c>
      <c r="O6039">
        <v>0</v>
      </c>
    </row>
    <row r="6040" spans="1:15">
      <c r="A6040">
        <v>1549</v>
      </c>
      <c r="B6040">
        <v>9914</v>
      </c>
      <c r="C6040" s="10">
        <v>991426</v>
      </c>
      <c r="D6040" t="s">
        <v>6669</v>
      </c>
      <c r="E6040" t="s">
        <v>16062</v>
      </c>
      <c r="F6040" t="s">
        <v>14155</v>
      </c>
      <c r="G6040" t="s">
        <v>6672</v>
      </c>
      <c r="H6040" t="s">
        <v>16063</v>
      </c>
      <c r="I6040" t="s">
        <v>14156</v>
      </c>
      <c r="J6040">
        <v>0</v>
      </c>
      <c r="K6040">
        <v>0</v>
      </c>
      <c r="L6040">
        <v>0</v>
      </c>
      <c r="M6040">
        <v>0</v>
      </c>
      <c r="N6040">
        <v>0</v>
      </c>
      <c r="O6040">
        <v>0</v>
      </c>
    </row>
    <row r="6041" spans="1:15">
      <c r="A6041">
        <v>1549</v>
      </c>
      <c r="B6041">
        <v>9914</v>
      </c>
      <c r="C6041" s="10">
        <v>991421</v>
      </c>
      <c r="D6041" t="s">
        <v>6669</v>
      </c>
      <c r="E6041" t="s">
        <v>16062</v>
      </c>
      <c r="F6041" t="s">
        <v>12019</v>
      </c>
      <c r="G6041" t="s">
        <v>6672</v>
      </c>
      <c r="H6041" t="s">
        <v>16063</v>
      </c>
      <c r="I6041" t="s">
        <v>12020</v>
      </c>
      <c r="J6041">
        <v>0</v>
      </c>
      <c r="K6041">
        <v>0</v>
      </c>
      <c r="L6041">
        <v>0</v>
      </c>
      <c r="M6041">
        <v>0</v>
      </c>
      <c r="N6041">
        <v>0</v>
      </c>
      <c r="O6041">
        <v>0</v>
      </c>
    </row>
    <row r="6042" spans="1:15">
      <c r="A6042">
        <v>1549</v>
      </c>
      <c r="B6042">
        <v>9914</v>
      </c>
      <c r="C6042" s="10">
        <v>991434</v>
      </c>
      <c r="D6042" t="s">
        <v>6669</v>
      </c>
      <c r="E6042" t="s">
        <v>16062</v>
      </c>
      <c r="F6042" t="s">
        <v>7247</v>
      </c>
      <c r="G6042" t="s">
        <v>6672</v>
      </c>
      <c r="H6042" t="s">
        <v>16063</v>
      </c>
      <c r="I6042" t="s">
        <v>7248</v>
      </c>
      <c r="J6042">
        <v>0</v>
      </c>
      <c r="K6042">
        <v>0</v>
      </c>
      <c r="L6042">
        <v>0</v>
      </c>
      <c r="M6042">
        <v>0</v>
      </c>
      <c r="N6042">
        <v>0</v>
      </c>
      <c r="O6042">
        <v>0</v>
      </c>
    </row>
    <row r="6043" spans="1:15">
      <c r="A6043">
        <v>1549</v>
      </c>
      <c r="B6043">
        <v>9914</v>
      </c>
      <c r="C6043" s="10">
        <v>991417</v>
      </c>
      <c r="D6043" t="s">
        <v>6669</v>
      </c>
      <c r="E6043" t="s">
        <v>16062</v>
      </c>
      <c r="F6043" t="s">
        <v>12571</v>
      </c>
      <c r="G6043" t="s">
        <v>6672</v>
      </c>
      <c r="H6043" t="s">
        <v>16063</v>
      </c>
      <c r="I6043" t="s">
        <v>8462</v>
      </c>
      <c r="J6043">
        <v>0</v>
      </c>
      <c r="K6043">
        <v>0</v>
      </c>
      <c r="L6043">
        <v>0</v>
      </c>
      <c r="M6043">
        <v>0</v>
      </c>
      <c r="N6043">
        <v>0</v>
      </c>
      <c r="O6043">
        <v>0</v>
      </c>
    </row>
    <row r="6044" spans="1:15">
      <c r="A6044">
        <v>1549</v>
      </c>
      <c r="B6044">
        <v>9914</v>
      </c>
      <c r="C6044" s="10">
        <v>991405</v>
      </c>
      <c r="D6044" t="s">
        <v>6669</v>
      </c>
      <c r="E6044" t="s">
        <v>16062</v>
      </c>
      <c r="F6044" t="s">
        <v>16068</v>
      </c>
      <c r="G6044" t="s">
        <v>6672</v>
      </c>
      <c r="H6044" t="s">
        <v>16063</v>
      </c>
      <c r="I6044" t="s">
        <v>16069</v>
      </c>
      <c r="J6044">
        <v>0</v>
      </c>
      <c r="K6044">
        <v>0</v>
      </c>
      <c r="L6044">
        <v>0</v>
      </c>
      <c r="M6044">
        <v>0</v>
      </c>
      <c r="N6044">
        <v>0</v>
      </c>
      <c r="O6044">
        <v>0</v>
      </c>
    </row>
    <row r="6045" spans="1:15">
      <c r="A6045">
        <v>1549</v>
      </c>
      <c r="B6045">
        <v>9914</v>
      </c>
      <c r="C6045" s="10">
        <v>991416</v>
      </c>
      <c r="D6045" t="s">
        <v>6669</v>
      </c>
      <c r="E6045" t="s">
        <v>16062</v>
      </c>
      <c r="F6045" t="s">
        <v>10413</v>
      </c>
      <c r="G6045" t="s">
        <v>6672</v>
      </c>
      <c r="H6045" t="s">
        <v>16063</v>
      </c>
      <c r="I6045" t="s">
        <v>10414</v>
      </c>
      <c r="J6045">
        <v>0</v>
      </c>
      <c r="K6045">
        <v>0</v>
      </c>
      <c r="L6045">
        <v>0</v>
      </c>
      <c r="M6045">
        <v>0</v>
      </c>
      <c r="N6045">
        <v>0</v>
      </c>
      <c r="O6045">
        <v>0</v>
      </c>
    </row>
    <row r="6046" spans="1:15">
      <c r="A6046">
        <v>1549</v>
      </c>
      <c r="B6046">
        <v>9914</v>
      </c>
      <c r="C6046" s="10">
        <v>991427</v>
      </c>
      <c r="D6046" t="s">
        <v>6669</v>
      </c>
      <c r="E6046" t="s">
        <v>16062</v>
      </c>
      <c r="F6046" t="s">
        <v>16070</v>
      </c>
      <c r="G6046" t="s">
        <v>6672</v>
      </c>
      <c r="H6046" t="s">
        <v>16063</v>
      </c>
      <c r="I6046" t="s">
        <v>16071</v>
      </c>
      <c r="J6046">
        <v>0</v>
      </c>
      <c r="K6046">
        <v>0</v>
      </c>
      <c r="L6046">
        <v>0</v>
      </c>
      <c r="M6046">
        <v>0</v>
      </c>
      <c r="N6046">
        <v>0</v>
      </c>
      <c r="O6046">
        <v>0</v>
      </c>
    </row>
    <row r="6047" spans="1:15">
      <c r="A6047">
        <v>1549</v>
      </c>
      <c r="B6047">
        <v>9914</v>
      </c>
      <c r="C6047" s="10">
        <v>991433</v>
      </c>
      <c r="D6047" t="s">
        <v>6669</v>
      </c>
      <c r="E6047" t="s">
        <v>16062</v>
      </c>
      <c r="F6047" t="s">
        <v>9484</v>
      </c>
      <c r="G6047" t="s">
        <v>6672</v>
      </c>
      <c r="H6047" t="s">
        <v>16063</v>
      </c>
      <c r="I6047" t="s">
        <v>9485</v>
      </c>
      <c r="J6047">
        <v>0</v>
      </c>
      <c r="K6047">
        <v>0</v>
      </c>
      <c r="L6047">
        <v>0</v>
      </c>
      <c r="M6047">
        <v>0</v>
      </c>
      <c r="N6047">
        <v>0</v>
      </c>
      <c r="O6047">
        <v>0</v>
      </c>
    </row>
    <row r="6048" spans="1:15">
      <c r="A6048">
        <v>1549</v>
      </c>
      <c r="B6048">
        <v>9914</v>
      </c>
      <c r="C6048" s="10">
        <v>991423</v>
      </c>
      <c r="D6048" t="s">
        <v>6669</v>
      </c>
      <c r="E6048" t="s">
        <v>16062</v>
      </c>
      <c r="F6048" t="s">
        <v>16072</v>
      </c>
      <c r="G6048" t="s">
        <v>6672</v>
      </c>
      <c r="H6048" t="s">
        <v>16063</v>
      </c>
      <c r="I6048" t="s">
        <v>16073</v>
      </c>
      <c r="J6048">
        <v>0</v>
      </c>
      <c r="K6048">
        <v>0</v>
      </c>
      <c r="L6048">
        <v>0</v>
      </c>
      <c r="M6048">
        <v>0</v>
      </c>
      <c r="N6048">
        <v>0</v>
      </c>
      <c r="O6048">
        <v>0</v>
      </c>
    </row>
    <row r="6049" spans="1:15">
      <c r="A6049">
        <v>1549</v>
      </c>
      <c r="B6049">
        <v>9914</v>
      </c>
      <c r="C6049" s="10">
        <v>991424</v>
      </c>
      <c r="D6049" t="s">
        <v>6669</v>
      </c>
      <c r="E6049" t="s">
        <v>16062</v>
      </c>
      <c r="F6049" t="s">
        <v>13996</v>
      </c>
      <c r="G6049" t="s">
        <v>6672</v>
      </c>
      <c r="H6049" t="s">
        <v>16063</v>
      </c>
      <c r="I6049" t="s">
        <v>13997</v>
      </c>
      <c r="J6049">
        <v>0</v>
      </c>
      <c r="K6049">
        <v>0</v>
      </c>
      <c r="L6049">
        <v>0</v>
      </c>
      <c r="M6049">
        <v>0</v>
      </c>
      <c r="N6049">
        <v>0</v>
      </c>
      <c r="O6049">
        <v>0</v>
      </c>
    </row>
    <row r="6050" spans="1:15">
      <c r="A6050">
        <v>1549</v>
      </c>
      <c r="B6050">
        <v>9914</v>
      </c>
      <c r="C6050" s="10">
        <v>991403</v>
      </c>
      <c r="D6050" t="s">
        <v>6669</v>
      </c>
      <c r="E6050" t="s">
        <v>16062</v>
      </c>
      <c r="F6050" t="s">
        <v>16074</v>
      </c>
      <c r="G6050" t="s">
        <v>6672</v>
      </c>
      <c r="H6050" t="s">
        <v>16063</v>
      </c>
      <c r="I6050" t="s">
        <v>16075</v>
      </c>
      <c r="J6050">
        <v>0</v>
      </c>
      <c r="K6050">
        <v>0</v>
      </c>
      <c r="L6050">
        <v>0</v>
      </c>
      <c r="M6050">
        <v>0</v>
      </c>
      <c r="N6050">
        <v>0</v>
      </c>
      <c r="O6050">
        <v>0</v>
      </c>
    </row>
    <row r="6051" spans="1:15">
      <c r="A6051">
        <v>1549</v>
      </c>
      <c r="B6051">
        <v>9914</v>
      </c>
      <c r="C6051" s="10">
        <v>991431</v>
      </c>
      <c r="D6051" t="s">
        <v>6669</v>
      </c>
      <c r="E6051" t="s">
        <v>16062</v>
      </c>
      <c r="F6051" t="s">
        <v>9492</v>
      </c>
      <c r="G6051" t="s">
        <v>6672</v>
      </c>
      <c r="H6051" t="s">
        <v>16063</v>
      </c>
      <c r="I6051" t="s">
        <v>9493</v>
      </c>
      <c r="J6051">
        <v>0</v>
      </c>
      <c r="K6051">
        <v>0</v>
      </c>
      <c r="L6051">
        <v>0</v>
      </c>
      <c r="M6051">
        <v>0</v>
      </c>
      <c r="N6051">
        <v>0</v>
      </c>
      <c r="O6051">
        <v>0</v>
      </c>
    </row>
    <row r="6052" spans="1:15">
      <c r="A6052">
        <v>1549</v>
      </c>
      <c r="B6052">
        <v>9914</v>
      </c>
      <c r="C6052" s="10">
        <v>991401</v>
      </c>
      <c r="D6052" t="s">
        <v>6669</v>
      </c>
      <c r="E6052" t="s">
        <v>16062</v>
      </c>
      <c r="F6052" t="s">
        <v>12058</v>
      </c>
      <c r="G6052" t="s">
        <v>6672</v>
      </c>
      <c r="H6052" t="s">
        <v>16063</v>
      </c>
      <c r="I6052" t="s">
        <v>13962</v>
      </c>
      <c r="J6052">
        <v>0</v>
      </c>
      <c r="K6052">
        <v>0</v>
      </c>
      <c r="L6052">
        <v>0</v>
      </c>
      <c r="M6052">
        <v>0</v>
      </c>
      <c r="N6052">
        <v>0</v>
      </c>
      <c r="O6052">
        <v>0</v>
      </c>
    </row>
    <row r="6053" spans="1:15">
      <c r="A6053">
        <v>1549</v>
      </c>
      <c r="B6053">
        <v>9914</v>
      </c>
      <c r="C6053" s="10">
        <v>991407</v>
      </c>
      <c r="D6053" t="s">
        <v>6669</v>
      </c>
      <c r="E6053" t="s">
        <v>16062</v>
      </c>
      <c r="F6053" t="s">
        <v>16076</v>
      </c>
      <c r="G6053" t="s">
        <v>6672</v>
      </c>
      <c r="H6053" t="s">
        <v>16063</v>
      </c>
      <c r="I6053" t="s">
        <v>16077</v>
      </c>
      <c r="J6053">
        <v>0</v>
      </c>
      <c r="K6053">
        <v>0</v>
      </c>
      <c r="L6053">
        <v>0</v>
      </c>
      <c r="M6053">
        <v>0</v>
      </c>
      <c r="N6053">
        <v>0</v>
      </c>
      <c r="O6053">
        <v>0</v>
      </c>
    </row>
    <row r="6054" spans="1:15">
      <c r="A6054">
        <v>1549</v>
      </c>
      <c r="B6054">
        <v>9914</v>
      </c>
      <c r="C6054" s="10">
        <v>991422</v>
      </c>
      <c r="D6054" t="s">
        <v>6669</v>
      </c>
      <c r="E6054" t="s">
        <v>16062</v>
      </c>
      <c r="F6054" t="s">
        <v>12070</v>
      </c>
      <c r="G6054" t="s">
        <v>6672</v>
      </c>
      <c r="H6054" t="s">
        <v>16063</v>
      </c>
      <c r="I6054" t="s">
        <v>12071</v>
      </c>
      <c r="J6054">
        <v>0</v>
      </c>
      <c r="K6054">
        <v>0</v>
      </c>
      <c r="L6054">
        <v>0</v>
      </c>
      <c r="M6054">
        <v>0</v>
      </c>
      <c r="N6054">
        <v>0</v>
      </c>
      <c r="O6054">
        <v>0</v>
      </c>
    </row>
    <row r="6055" spans="1:15">
      <c r="A6055">
        <v>1549</v>
      </c>
      <c r="B6055">
        <v>9914</v>
      </c>
      <c r="C6055" s="10">
        <v>991402</v>
      </c>
      <c r="D6055" t="s">
        <v>6669</v>
      </c>
      <c r="E6055" t="s">
        <v>16062</v>
      </c>
      <c r="F6055" t="s">
        <v>16078</v>
      </c>
      <c r="G6055" t="s">
        <v>6672</v>
      </c>
      <c r="H6055" t="s">
        <v>16063</v>
      </c>
      <c r="I6055" t="s">
        <v>16079</v>
      </c>
      <c r="J6055">
        <v>0</v>
      </c>
      <c r="K6055">
        <v>0</v>
      </c>
      <c r="L6055">
        <v>0</v>
      </c>
      <c r="M6055">
        <v>0</v>
      </c>
      <c r="N6055">
        <v>0</v>
      </c>
      <c r="O6055">
        <v>0</v>
      </c>
    </row>
    <row r="6056" spans="1:15">
      <c r="A6056">
        <v>1549</v>
      </c>
      <c r="B6056">
        <v>9914</v>
      </c>
      <c r="C6056" s="10">
        <v>991418</v>
      </c>
      <c r="D6056" t="s">
        <v>6669</v>
      </c>
      <c r="E6056" t="s">
        <v>16062</v>
      </c>
      <c r="F6056" t="s">
        <v>10269</v>
      </c>
      <c r="G6056" t="s">
        <v>6672</v>
      </c>
      <c r="H6056" t="s">
        <v>16063</v>
      </c>
      <c r="I6056" t="s">
        <v>16080</v>
      </c>
      <c r="J6056">
        <v>0</v>
      </c>
      <c r="K6056">
        <v>0</v>
      </c>
      <c r="L6056">
        <v>0</v>
      </c>
      <c r="M6056">
        <v>0</v>
      </c>
      <c r="N6056">
        <v>0</v>
      </c>
      <c r="O6056">
        <v>0</v>
      </c>
    </row>
    <row r="6057" spans="1:15">
      <c r="A6057">
        <v>1549</v>
      </c>
      <c r="B6057">
        <v>9914</v>
      </c>
      <c r="C6057" s="10">
        <v>991415</v>
      </c>
      <c r="D6057" t="s">
        <v>6669</v>
      </c>
      <c r="E6057" t="s">
        <v>16062</v>
      </c>
      <c r="F6057" t="s">
        <v>10273</v>
      </c>
      <c r="G6057" t="s">
        <v>6672</v>
      </c>
      <c r="H6057" t="s">
        <v>16063</v>
      </c>
      <c r="I6057" t="s">
        <v>10274</v>
      </c>
      <c r="J6057">
        <v>0</v>
      </c>
      <c r="K6057">
        <v>0</v>
      </c>
      <c r="L6057">
        <v>0</v>
      </c>
      <c r="M6057">
        <v>0</v>
      </c>
      <c r="N6057">
        <v>0</v>
      </c>
      <c r="O6057">
        <v>0</v>
      </c>
    </row>
    <row r="6058" spans="1:15">
      <c r="A6058">
        <v>1549</v>
      </c>
      <c r="B6058">
        <v>9914</v>
      </c>
      <c r="C6058" s="10">
        <v>991412</v>
      </c>
      <c r="D6058" t="s">
        <v>6669</v>
      </c>
      <c r="E6058" t="s">
        <v>16062</v>
      </c>
      <c r="F6058" t="s">
        <v>11782</v>
      </c>
      <c r="G6058" t="s">
        <v>6672</v>
      </c>
      <c r="H6058" t="s">
        <v>16063</v>
      </c>
      <c r="I6058" t="s">
        <v>11783</v>
      </c>
      <c r="J6058">
        <v>0</v>
      </c>
      <c r="K6058">
        <v>0</v>
      </c>
      <c r="L6058">
        <v>0</v>
      </c>
      <c r="M6058">
        <v>0</v>
      </c>
      <c r="N6058">
        <v>0</v>
      </c>
      <c r="O6058">
        <v>0</v>
      </c>
    </row>
    <row r="6059" spans="1:15">
      <c r="A6059">
        <v>1549</v>
      </c>
      <c r="B6059">
        <v>9914</v>
      </c>
      <c r="C6059" s="10">
        <v>991437</v>
      </c>
      <c r="D6059" t="s">
        <v>6669</v>
      </c>
      <c r="E6059" t="s">
        <v>16062</v>
      </c>
      <c r="F6059" t="s">
        <v>8616</v>
      </c>
      <c r="G6059" t="s">
        <v>6672</v>
      </c>
      <c r="H6059" t="s">
        <v>16063</v>
      </c>
      <c r="I6059" t="s">
        <v>8617</v>
      </c>
      <c r="J6059">
        <v>0</v>
      </c>
      <c r="K6059">
        <v>0</v>
      </c>
      <c r="L6059">
        <v>0</v>
      </c>
      <c r="M6059">
        <v>0</v>
      </c>
      <c r="N6059">
        <v>0</v>
      </c>
      <c r="O6059">
        <v>0</v>
      </c>
    </row>
    <row r="6060" spans="1:15">
      <c r="A6060">
        <v>1549</v>
      </c>
      <c r="B6060">
        <v>9914</v>
      </c>
      <c r="C6060" s="10">
        <v>991406</v>
      </c>
      <c r="D6060" t="s">
        <v>6669</v>
      </c>
      <c r="E6060" t="s">
        <v>16062</v>
      </c>
      <c r="F6060" t="s">
        <v>9812</v>
      </c>
      <c r="G6060" t="s">
        <v>6672</v>
      </c>
      <c r="H6060" t="s">
        <v>16063</v>
      </c>
      <c r="I6060" t="s">
        <v>9813</v>
      </c>
      <c r="J6060">
        <v>0</v>
      </c>
      <c r="K6060">
        <v>0</v>
      </c>
      <c r="L6060">
        <v>0</v>
      </c>
      <c r="M6060">
        <v>0</v>
      </c>
      <c r="N6060">
        <v>0</v>
      </c>
      <c r="O6060">
        <v>0</v>
      </c>
    </row>
    <row r="6061" spans="1:15">
      <c r="A6061">
        <v>1549</v>
      </c>
      <c r="B6061">
        <v>9914</v>
      </c>
      <c r="C6061" s="10">
        <v>991435</v>
      </c>
      <c r="D6061" t="s">
        <v>6669</v>
      </c>
      <c r="E6061" t="s">
        <v>16062</v>
      </c>
      <c r="F6061" t="s">
        <v>16081</v>
      </c>
      <c r="G6061" t="s">
        <v>6672</v>
      </c>
      <c r="H6061" t="s">
        <v>16063</v>
      </c>
      <c r="I6061" t="s">
        <v>16082</v>
      </c>
      <c r="J6061">
        <v>0</v>
      </c>
      <c r="K6061">
        <v>0</v>
      </c>
      <c r="L6061">
        <v>0</v>
      </c>
      <c r="M6061">
        <v>0</v>
      </c>
      <c r="N6061">
        <v>0</v>
      </c>
      <c r="O6061">
        <v>0</v>
      </c>
    </row>
    <row r="6062" spans="1:15">
      <c r="A6062">
        <v>1549</v>
      </c>
      <c r="B6062">
        <v>9914</v>
      </c>
      <c r="C6062" s="10">
        <v>991425</v>
      </c>
      <c r="D6062" t="s">
        <v>6669</v>
      </c>
      <c r="E6062" t="s">
        <v>16062</v>
      </c>
      <c r="F6062" t="s">
        <v>16083</v>
      </c>
      <c r="G6062" t="s">
        <v>6672</v>
      </c>
      <c r="H6062" t="s">
        <v>16063</v>
      </c>
      <c r="I6062" t="s">
        <v>12485</v>
      </c>
      <c r="J6062">
        <v>0</v>
      </c>
      <c r="K6062">
        <v>0</v>
      </c>
      <c r="L6062">
        <v>0</v>
      </c>
      <c r="M6062">
        <v>0</v>
      </c>
      <c r="N6062">
        <v>0</v>
      </c>
      <c r="O6062">
        <v>0</v>
      </c>
    </row>
    <row r="6063" spans="1:15">
      <c r="A6063">
        <v>1550</v>
      </c>
      <c r="B6063">
        <v>9911</v>
      </c>
      <c r="C6063" s="10">
        <v>991100</v>
      </c>
      <c r="D6063" t="s">
        <v>6669</v>
      </c>
      <c r="E6063" t="s">
        <v>16084</v>
      </c>
      <c r="F6063" t="s">
        <v>6671</v>
      </c>
      <c r="G6063" t="s">
        <v>6672</v>
      </c>
      <c r="H6063" t="s">
        <v>16085</v>
      </c>
      <c r="I6063" t="s">
        <v>6674</v>
      </c>
      <c r="J6063">
        <v>0</v>
      </c>
      <c r="K6063">
        <v>0</v>
      </c>
      <c r="L6063">
        <v>0</v>
      </c>
      <c r="M6063">
        <v>0</v>
      </c>
      <c r="N6063">
        <v>0</v>
      </c>
      <c r="O6063">
        <v>0</v>
      </c>
    </row>
    <row r="6064" spans="1:15">
      <c r="A6064">
        <v>1550</v>
      </c>
      <c r="B6064">
        <v>9913</v>
      </c>
      <c r="C6064" s="10">
        <v>991364</v>
      </c>
      <c r="D6064" t="s">
        <v>6669</v>
      </c>
      <c r="E6064" t="s">
        <v>16084</v>
      </c>
      <c r="F6064" t="s">
        <v>15716</v>
      </c>
      <c r="G6064" t="s">
        <v>6672</v>
      </c>
      <c r="H6064" t="s">
        <v>16085</v>
      </c>
      <c r="I6064" t="s">
        <v>15717</v>
      </c>
      <c r="J6064">
        <v>0</v>
      </c>
      <c r="K6064">
        <v>0</v>
      </c>
      <c r="L6064">
        <v>0</v>
      </c>
      <c r="M6064">
        <v>0</v>
      </c>
      <c r="N6064">
        <v>0</v>
      </c>
      <c r="O6064">
        <v>0</v>
      </c>
    </row>
    <row r="6065" spans="1:15">
      <c r="A6065">
        <v>1550</v>
      </c>
      <c r="B6065">
        <v>9911</v>
      </c>
      <c r="C6065" s="10">
        <v>991116</v>
      </c>
      <c r="D6065" t="s">
        <v>6669</v>
      </c>
      <c r="E6065" t="s">
        <v>16084</v>
      </c>
      <c r="F6065" t="s">
        <v>11032</v>
      </c>
      <c r="G6065" t="s">
        <v>6672</v>
      </c>
      <c r="H6065" t="s">
        <v>16085</v>
      </c>
      <c r="I6065" t="s">
        <v>11033</v>
      </c>
      <c r="J6065">
        <v>0</v>
      </c>
      <c r="K6065">
        <v>0</v>
      </c>
      <c r="L6065">
        <v>0</v>
      </c>
      <c r="M6065">
        <v>0</v>
      </c>
      <c r="N6065">
        <v>0</v>
      </c>
      <c r="O6065">
        <v>0</v>
      </c>
    </row>
    <row r="6066" spans="1:15">
      <c r="A6066">
        <v>1550</v>
      </c>
      <c r="B6066">
        <v>9912</v>
      </c>
      <c r="C6066" s="10">
        <v>991251</v>
      </c>
      <c r="D6066" t="s">
        <v>6669</v>
      </c>
      <c r="E6066" t="s">
        <v>16084</v>
      </c>
      <c r="F6066" t="s">
        <v>16086</v>
      </c>
      <c r="G6066" t="s">
        <v>6672</v>
      </c>
      <c r="H6066" t="s">
        <v>16085</v>
      </c>
      <c r="I6066" t="s">
        <v>16087</v>
      </c>
      <c r="J6066">
        <v>0</v>
      </c>
      <c r="K6066">
        <v>0</v>
      </c>
      <c r="L6066">
        <v>0</v>
      </c>
      <c r="M6066">
        <v>0</v>
      </c>
      <c r="N6066">
        <v>0</v>
      </c>
      <c r="O6066">
        <v>0</v>
      </c>
    </row>
    <row r="6067" spans="1:15">
      <c r="A6067">
        <v>1550</v>
      </c>
      <c r="B6067">
        <v>9911</v>
      </c>
      <c r="C6067" s="10">
        <v>991137</v>
      </c>
      <c r="D6067" t="s">
        <v>6669</v>
      </c>
      <c r="E6067" t="s">
        <v>16084</v>
      </c>
      <c r="F6067" t="s">
        <v>16088</v>
      </c>
      <c r="G6067" t="s">
        <v>6672</v>
      </c>
      <c r="H6067" t="s">
        <v>16085</v>
      </c>
      <c r="I6067" t="s">
        <v>16089</v>
      </c>
      <c r="J6067">
        <v>0</v>
      </c>
      <c r="K6067">
        <v>0</v>
      </c>
      <c r="L6067">
        <v>0</v>
      </c>
      <c r="M6067">
        <v>0</v>
      </c>
      <c r="N6067">
        <v>0</v>
      </c>
      <c r="O6067">
        <v>0</v>
      </c>
    </row>
    <row r="6068" spans="1:15">
      <c r="A6068">
        <v>1550</v>
      </c>
      <c r="B6068">
        <v>9913</v>
      </c>
      <c r="C6068" s="10">
        <v>991362</v>
      </c>
      <c r="D6068" t="s">
        <v>6669</v>
      </c>
      <c r="E6068" t="s">
        <v>16084</v>
      </c>
      <c r="F6068" t="s">
        <v>16090</v>
      </c>
      <c r="G6068" t="s">
        <v>6672</v>
      </c>
      <c r="H6068" t="s">
        <v>16085</v>
      </c>
      <c r="I6068" t="s">
        <v>16091</v>
      </c>
      <c r="J6068">
        <v>0</v>
      </c>
      <c r="K6068">
        <v>0</v>
      </c>
      <c r="L6068">
        <v>0</v>
      </c>
      <c r="M6068">
        <v>0</v>
      </c>
      <c r="N6068">
        <v>0</v>
      </c>
      <c r="O6068">
        <v>0</v>
      </c>
    </row>
    <row r="6069" spans="1:15">
      <c r="A6069">
        <v>1550</v>
      </c>
      <c r="B6069">
        <v>9912</v>
      </c>
      <c r="C6069" s="10">
        <v>991253</v>
      </c>
      <c r="D6069" t="s">
        <v>6669</v>
      </c>
      <c r="E6069" t="s">
        <v>16084</v>
      </c>
      <c r="F6069" t="s">
        <v>12535</v>
      </c>
      <c r="G6069" t="s">
        <v>6672</v>
      </c>
      <c r="H6069" t="s">
        <v>16085</v>
      </c>
      <c r="I6069" t="s">
        <v>12536</v>
      </c>
      <c r="J6069">
        <v>0</v>
      </c>
      <c r="K6069">
        <v>0</v>
      </c>
      <c r="L6069">
        <v>0</v>
      </c>
      <c r="M6069">
        <v>0</v>
      </c>
      <c r="N6069">
        <v>0</v>
      </c>
      <c r="O6069">
        <v>0</v>
      </c>
    </row>
    <row r="6070" spans="1:15">
      <c r="A6070">
        <v>1550</v>
      </c>
      <c r="B6070">
        <v>9912</v>
      </c>
      <c r="C6070" s="10">
        <v>991252</v>
      </c>
      <c r="D6070" t="s">
        <v>6669</v>
      </c>
      <c r="E6070" t="s">
        <v>16084</v>
      </c>
      <c r="F6070" t="s">
        <v>13584</v>
      </c>
      <c r="G6070" t="s">
        <v>6672</v>
      </c>
      <c r="H6070" t="s">
        <v>16085</v>
      </c>
      <c r="I6070" t="s">
        <v>13585</v>
      </c>
      <c r="J6070">
        <v>0</v>
      </c>
      <c r="K6070">
        <v>0</v>
      </c>
      <c r="L6070">
        <v>0</v>
      </c>
      <c r="M6070">
        <v>0</v>
      </c>
      <c r="N6070">
        <v>0</v>
      </c>
      <c r="O6070">
        <v>0</v>
      </c>
    </row>
    <row r="6071" spans="1:15">
      <c r="A6071">
        <v>1550</v>
      </c>
      <c r="B6071">
        <v>9913</v>
      </c>
      <c r="C6071" s="10">
        <v>991366</v>
      </c>
      <c r="D6071" t="s">
        <v>6669</v>
      </c>
      <c r="E6071" t="s">
        <v>16084</v>
      </c>
      <c r="F6071" t="s">
        <v>16092</v>
      </c>
      <c r="G6071" t="s">
        <v>6672</v>
      </c>
      <c r="H6071" t="s">
        <v>16085</v>
      </c>
      <c r="I6071" t="s">
        <v>16093</v>
      </c>
      <c r="J6071">
        <v>0</v>
      </c>
      <c r="K6071">
        <v>0</v>
      </c>
      <c r="L6071">
        <v>0</v>
      </c>
      <c r="M6071">
        <v>0</v>
      </c>
      <c r="N6071">
        <v>0</v>
      </c>
      <c r="O6071">
        <v>0</v>
      </c>
    </row>
    <row r="6072" spans="1:15">
      <c r="A6072">
        <v>1550</v>
      </c>
      <c r="B6072">
        <v>9911</v>
      </c>
      <c r="C6072" s="10">
        <v>991114</v>
      </c>
      <c r="D6072" t="s">
        <v>6669</v>
      </c>
      <c r="E6072" t="s">
        <v>16084</v>
      </c>
      <c r="F6072" t="s">
        <v>14714</v>
      </c>
      <c r="G6072" t="s">
        <v>6672</v>
      </c>
      <c r="H6072" t="s">
        <v>16085</v>
      </c>
      <c r="I6072" t="s">
        <v>16094</v>
      </c>
      <c r="J6072">
        <v>0</v>
      </c>
      <c r="K6072">
        <v>0</v>
      </c>
      <c r="L6072">
        <v>0</v>
      </c>
      <c r="M6072">
        <v>0</v>
      </c>
      <c r="N6072">
        <v>0</v>
      </c>
      <c r="O6072">
        <v>0</v>
      </c>
    </row>
    <row r="6073" spans="1:15">
      <c r="A6073">
        <v>1550</v>
      </c>
      <c r="B6073">
        <v>9911</v>
      </c>
      <c r="C6073" s="10">
        <v>991132</v>
      </c>
      <c r="D6073" t="s">
        <v>6669</v>
      </c>
      <c r="E6073" t="s">
        <v>16084</v>
      </c>
      <c r="F6073" t="s">
        <v>11728</v>
      </c>
      <c r="G6073" t="s">
        <v>6672</v>
      </c>
      <c r="H6073" t="s">
        <v>16085</v>
      </c>
      <c r="I6073" t="s">
        <v>14945</v>
      </c>
      <c r="J6073">
        <v>0</v>
      </c>
      <c r="K6073">
        <v>0</v>
      </c>
      <c r="L6073">
        <v>0</v>
      </c>
      <c r="M6073">
        <v>0</v>
      </c>
      <c r="N6073">
        <v>0</v>
      </c>
      <c r="O6073">
        <v>0</v>
      </c>
    </row>
    <row r="6074" spans="1:15">
      <c r="A6074">
        <v>1550</v>
      </c>
      <c r="B6074">
        <v>9911</v>
      </c>
      <c r="C6074" s="10">
        <v>991133</v>
      </c>
      <c r="D6074" t="s">
        <v>6669</v>
      </c>
      <c r="E6074" t="s">
        <v>16084</v>
      </c>
      <c r="F6074" t="s">
        <v>14946</v>
      </c>
      <c r="G6074" t="s">
        <v>6672</v>
      </c>
      <c r="H6074" t="s">
        <v>16085</v>
      </c>
      <c r="I6074" t="s">
        <v>16095</v>
      </c>
      <c r="J6074">
        <v>0</v>
      </c>
      <c r="K6074">
        <v>0</v>
      </c>
      <c r="L6074">
        <v>0</v>
      </c>
      <c r="M6074">
        <v>0</v>
      </c>
      <c r="N6074">
        <v>0</v>
      </c>
      <c r="O6074">
        <v>0</v>
      </c>
    </row>
    <row r="6075" spans="1:15">
      <c r="A6075">
        <v>1550</v>
      </c>
      <c r="B6075">
        <v>9911</v>
      </c>
      <c r="C6075" s="10">
        <v>991135</v>
      </c>
      <c r="D6075" t="s">
        <v>6669</v>
      </c>
      <c r="E6075" t="s">
        <v>16084</v>
      </c>
      <c r="F6075" t="s">
        <v>16096</v>
      </c>
      <c r="G6075" t="s">
        <v>6672</v>
      </c>
      <c r="H6075" t="s">
        <v>16085</v>
      </c>
      <c r="I6075" t="s">
        <v>16097</v>
      </c>
      <c r="J6075">
        <v>0</v>
      </c>
      <c r="K6075">
        <v>0</v>
      </c>
      <c r="L6075">
        <v>0</v>
      </c>
      <c r="M6075">
        <v>0</v>
      </c>
      <c r="N6075">
        <v>0</v>
      </c>
      <c r="O6075">
        <v>0</v>
      </c>
    </row>
    <row r="6076" spans="1:15">
      <c r="A6076">
        <v>1550</v>
      </c>
      <c r="B6076">
        <v>9913</v>
      </c>
      <c r="C6076" s="10">
        <v>991361</v>
      </c>
      <c r="D6076" t="s">
        <v>6669</v>
      </c>
      <c r="E6076" t="s">
        <v>16084</v>
      </c>
      <c r="F6076" t="s">
        <v>16098</v>
      </c>
      <c r="G6076" t="s">
        <v>6672</v>
      </c>
      <c r="H6076" t="s">
        <v>16085</v>
      </c>
      <c r="I6076" t="s">
        <v>16099</v>
      </c>
      <c r="J6076">
        <v>0</v>
      </c>
      <c r="K6076">
        <v>0</v>
      </c>
      <c r="L6076">
        <v>0</v>
      </c>
      <c r="M6076">
        <v>0</v>
      </c>
      <c r="N6076">
        <v>0</v>
      </c>
      <c r="O6076">
        <v>0</v>
      </c>
    </row>
    <row r="6077" spans="1:15">
      <c r="A6077">
        <v>1550</v>
      </c>
      <c r="B6077">
        <v>9911</v>
      </c>
      <c r="C6077" s="10">
        <v>991104</v>
      </c>
      <c r="D6077" t="s">
        <v>6669</v>
      </c>
      <c r="E6077" t="s">
        <v>16084</v>
      </c>
      <c r="F6077" t="s">
        <v>16100</v>
      </c>
      <c r="G6077" t="s">
        <v>6672</v>
      </c>
      <c r="H6077" t="s">
        <v>16085</v>
      </c>
      <c r="I6077" t="s">
        <v>16101</v>
      </c>
      <c r="J6077">
        <v>0</v>
      </c>
      <c r="K6077">
        <v>0</v>
      </c>
      <c r="L6077">
        <v>0</v>
      </c>
      <c r="M6077">
        <v>0</v>
      </c>
      <c r="N6077">
        <v>0</v>
      </c>
      <c r="O6077">
        <v>0</v>
      </c>
    </row>
    <row r="6078" spans="1:15">
      <c r="A6078">
        <v>1550</v>
      </c>
      <c r="B6078">
        <v>9911</v>
      </c>
      <c r="C6078" s="10">
        <v>991103</v>
      </c>
      <c r="D6078" t="s">
        <v>6669</v>
      </c>
      <c r="E6078" t="s">
        <v>16084</v>
      </c>
      <c r="F6078" t="s">
        <v>16102</v>
      </c>
      <c r="G6078" t="s">
        <v>6672</v>
      </c>
      <c r="H6078" t="s">
        <v>16085</v>
      </c>
      <c r="I6078" t="s">
        <v>16103</v>
      </c>
      <c r="J6078">
        <v>0</v>
      </c>
      <c r="K6078">
        <v>0</v>
      </c>
      <c r="L6078">
        <v>0</v>
      </c>
      <c r="M6078">
        <v>0</v>
      </c>
      <c r="N6078">
        <v>0</v>
      </c>
      <c r="O6078">
        <v>0</v>
      </c>
    </row>
    <row r="6079" spans="1:15">
      <c r="A6079">
        <v>1550</v>
      </c>
      <c r="B6079">
        <v>9913</v>
      </c>
      <c r="C6079" s="10">
        <v>991363</v>
      </c>
      <c r="D6079" t="s">
        <v>6669</v>
      </c>
      <c r="E6079" t="s">
        <v>16084</v>
      </c>
      <c r="F6079" t="s">
        <v>16104</v>
      </c>
      <c r="G6079" t="s">
        <v>6672</v>
      </c>
      <c r="H6079" t="s">
        <v>16085</v>
      </c>
      <c r="I6079" t="s">
        <v>16105</v>
      </c>
      <c r="J6079">
        <v>0</v>
      </c>
      <c r="K6079">
        <v>0</v>
      </c>
      <c r="L6079">
        <v>0</v>
      </c>
      <c r="M6079">
        <v>0</v>
      </c>
      <c r="N6079">
        <v>0</v>
      </c>
      <c r="O6079">
        <v>0</v>
      </c>
    </row>
    <row r="6080" spans="1:15">
      <c r="A6080">
        <v>1550</v>
      </c>
      <c r="B6080">
        <v>9911</v>
      </c>
      <c r="C6080" s="10">
        <v>991134</v>
      </c>
      <c r="D6080" t="s">
        <v>6669</v>
      </c>
      <c r="E6080" t="s">
        <v>16084</v>
      </c>
      <c r="F6080" t="s">
        <v>16106</v>
      </c>
      <c r="G6080" t="s">
        <v>6672</v>
      </c>
      <c r="H6080" t="s">
        <v>16085</v>
      </c>
      <c r="I6080" t="s">
        <v>16107</v>
      </c>
      <c r="J6080">
        <v>0</v>
      </c>
      <c r="K6080">
        <v>0</v>
      </c>
      <c r="L6080">
        <v>0</v>
      </c>
      <c r="M6080">
        <v>0</v>
      </c>
      <c r="N6080">
        <v>0</v>
      </c>
      <c r="O6080">
        <v>0</v>
      </c>
    </row>
    <row r="6081" spans="1:15">
      <c r="A6081">
        <v>1550</v>
      </c>
      <c r="B6081">
        <v>9911</v>
      </c>
      <c r="C6081" s="10">
        <v>991113</v>
      </c>
      <c r="D6081" t="s">
        <v>6669</v>
      </c>
      <c r="E6081" t="s">
        <v>16084</v>
      </c>
      <c r="F6081" t="s">
        <v>8686</v>
      </c>
      <c r="G6081" t="s">
        <v>6672</v>
      </c>
      <c r="H6081" t="s">
        <v>16085</v>
      </c>
      <c r="I6081" t="s">
        <v>8687</v>
      </c>
      <c r="J6081">
        <v>0</v>
      </c>
      <c r="K6081">
        <v>0</v>
      </c>
      <c r="L6081">
        <v>0</v>
      </c>
      <c r="M6081">
        <v>0</v>
      </c>
      <c r="N6081">
        <v>0</v>
      </c>
      <c r="O6081">
        <v>0</v>
      </c>
    </row>
    <row r="6082" spans="1:15">
      <c r="A6082">
        <v>1550</v>
      </c>
      <c r="B6082">
        <v>9911</v>
      </c>
      <c r="C6082" s="10">
        <v>991106</v>
      </c>
      <c r="D6082" t="s">
        <v>6669</v>
      </c>
      <c r="E6082" t="s">
        <v>16084</v>
      </c>
      <c r="F6082" t="s">
        <v>15394</v>
      </c>
      <c r="G6082" t="s">
        <v>6672</v>
      </c>
      <c r="H6082" t="s">
        <v>16085</v>
      </c>
      <c r="I6082" t="s">
        <v>16108</v>
      </c>
      <c r="J6082">
        <v>0</v>
      </c>
      <c r="K6082">
        <v>0</v>
      </c>
      <c r="L6082">
        <v>0</v>
      </c>
      <c r="M6082">
        <v>0</v>
      </c>
      <c r="N6082">
        <v>0</v>
      </c>
      <c r="O6082">
        <v>0</v>
      </c>
    </row>
    <row r="6083" spans="1:15">
      <c r="A6083">
        <v>1550</v>
      </c>
      <c r="B6083">
        <v>9911</v>
      </c>
      <c r="C6083" s="10">
        <v>991105</v>
      </c>
      <c r="D6083" t="s">
        <v>6669</v>
      </c>
      <c r="E6083" t="s">
        <v>16084</v>
      </c>
      <c r="F6083" t="s">
        <v>16109</v>
      </c>
      <c r="G6083" t="s">
        <v>6672</v>
      </c>
      <c r="H6083" t="s">
        <v>16085</v>
      </c>
      <c r="I6083" t="s">
        <v>16110</v>
      </c>
      <c r="J6083">
        <v>0</v>
      </c>
      <c r="K6083">
        <v>0</v>
      </c>
      <c r="L6083">
        <v>0</v>
      </c>
      <c r="M6083">
        <v>0</v>
      </c>
      <c r="N6083">
        <v>0</v>
      </c>
      <c r="O6083">
        <v>0</v>
      </c>
    </row>
    <row r="6084" spans="1:15">
      <c r="A6084">
        <v>1550</v>
      </c>
      <c r="B6084">
        <v>9911</v>
      </c>
      <c r="C6084" s="10">
        <v>991123</v>
      </c>
      <c r="D6084" t="s">
        <v>6669</v>
      </c>
      <c r="E6084" t="s">
        <v>16084</v>
      </c>
      <c r="F6084" t="s">
        <v>16111</v>
      </c>
      <c r="G6084" t="s">
        <v>6672</v>
      </c>
      <c r="H6084" t="s">
        <v>16085</v>
      </c>
      <c r="I6084" t="s">
        <v>16112</v>
      </c>
      <c r="J6084">
        <v>0</v>
      </c>
      <c r="K6084">
        <v>0</v>
      </c>
      <c r="L6084">
        <v>0</v>
      </c>
      <c r="M6084">
        <v>0</v>
      </c>
      <c r="N6084">
        <v>0</v>
      </c>
      <c r="O6084">
        <v>0</v>
      </c>
    </row>
    <row r="6085" spans="1:15">
      <c r="A6085">
        <v>1550</v>
      </c>
      <c r="B6085">
        <v>9911</v>
      </c>
      <c r="C6085" s="10">
        <v>991124</v>
      </c>
      <c r="D6085" t="s">
        <v>6669</v>
      </c>
      <c r="E6085" t="s">
        <v>16084</v>
      </c>
      <c r="F6085" t="s">
        <v>16113</v>
      </c>
      <c r="G6085" t="s">
        <v>6672</v>
      </c>
      <c r="H6085" t="s">
        <v>16085</v>
      </c>
      <c r="I6085" t="s">
        <v>16114</v>
      </c>
      <c r="J6085">
        <v>0</v>
      </c>
      <c r="K6085">
        <v>0</v>
      </c>
      <c r="L6085">
        <v>0</v>
      </c>
      <c r="M6085">
        <v>0</v>
      </c>
      <c r="N6085">
        <v>0</v>
      </c>
      <c r="O6085">
        <v>0</v>
      </c>
    </row>
    <row r="6086" spans="1:15">
      <c r="A6086">
        <v>1550</v>
      </c>
      <c r="B6086">
        <v>9911</v>
      </c>
      <c r="C6086" s="10">
        <v>991131</v>
      </c>
      <c r="D6086" t="s">
        <v>6669</v>
      </c>
      <c r="E6086" t="s">
        <v>16084</v>
      </c>
      <c r="F6086" t="s">
        <v>11094</v>
      </c>
      <c r="G6086" t="s">
        <v>6672</v>
      </c>
      <c r="H6086" t="s">
        <v>16085</v>
      </c>
      <c r="I6086" t="s">
        <v>11095</v>
      </c>
      <c r="J6086">
        <v>0</v>
      </c>
      <c r="K6086">
        <v>0</v>
      </c>
      <c r="L6086">
        <v>0</v>
      </c>
      <c r="M6086">
        <v>0</v>
      </c>
      <c r="N6086">
        <v>0</v>
      </c>
      <c r="O6086">
        <v>0</v>
      </c>
    </row>
    <row r="6087" spans="1:15">
      <c r="A6087">
        <v>1550</v>
      </c>
      <c r="B6087">
        <v>9912</v>
      </c>
      <c r="C6087" s="10">
        <v>991254</v>
      </c>
      <c r="D6087" t="s">
        <v>6669</v>
      </c>
      <c r="E6087" t="s">
        <v>16084</v>
      </c>
      <c r="F6087" t="s">
        <v>16115</v>
      </c>
      <c r="G6087" t="s">
        <v>6672</v>
      </c>
      <c r="H6087" t="s">
        <v>16085</v>
      </c>
      <c r="I6087" t="s">
        <v>16116</v>
      </c>
      <c r="J6087">
        <v>0</v>
      </c>
      <c r="K6087">
        <v>0</v>
      </c>
      <c r="L6087">
        <v>0</v>
      </c>
      <c r="M6087">
        <v>0</v>
      </c>
      <c r="N6087">
        <v>0</v>
      </c>
      <c r="O6087">
        <v>0</v>
      </c>
    </row>
    <row r="6088" spans="1:15">
      <c r="A6088">
        <v>1550</v>
      </c>
      <c r="B6088">
        <v>9913</v>
      </c>
      <c r="C6088" s="10">
        <v>991367</v>
      </c>
      <c r="D6088" t="s">
        <v>6669</v>
      </c>
      <c r="E6088" t="s">
        <v>16084</v>
      </c>
      <c r="F6088" t="s">
        <v>10413</v>
      </c>
      <c r="G6088" t="s">
        <v>6672</v>
      </c>
      <c r="H6088" t="s">
        <v>16085</v>
      </c>
      <c r="I6088" t="s">
        <v>10414</v>
      </c>
      <c r="J6088">
        <v>0</v>
      </c>
      <c r="K6088">
        <v>0</v>
      </c>
      <c r="L6088">
        <v>0</v>
      </c>
      <c r="M6088">
        <v>0</v>
      </c>
      <c r="N6088">
        <v>0</v>
      </c>
      <c r="O6088">
        <v>0</v>
      </c>
    </row>
    <row r="6089" spans="1:15">
      <c r="A6089">
        <v>1550</v>
      </c>
      <c r="B6089">
        <v>9913</v>
      </c>
      <c r="C6089" s="10">
        <v>991365</v>
      </c>
      <c r="D6089" t="s">
        <v>6669</v>
      </c>
      <c r="E6089" t="s">
        <v>16084</v>
      </c>
      <c r="F6089" t="s">
        <v>16117</v>
      </c>
      <c r="G6089" t="s">
        <v>6672</v>
      </c>
      <c r="H6089" t="s">
        <v>16085</v>
      </c>
      <c r="I6089" t="s">
        <v>16118</v>
      </c>
      <c r="J6089">
        <v>0</v>
      </c>
      <c r="K6089">
        <v>0</v>
      </c>
      <c r="L6089">
        <v>0</v>
      </c>
      <c r="M6089">
        <v>0</v>
      </c>
      <c r="N6089">
        <v>0</v>
      </c>
      <c r="O6089">
        <v>0</v>
      </c>
    </row>
    <row r="6090" spans="1:15">
      <c r="A6090">
        <v>1550</v>
      </c>
      <c r="B6090">
        <v>9911</v>
      </c>
      <c r="C6090" s="10">
        <v>991138</v>
      </c>
      <c r="D6090" t="s">
        <v>6669</v>
      </c>
      <c r="E6090" t="s">
        <v>16084</v>
      </c>
      <c r="F6090" t="s">
        <v>13719</v>
      </c>
      <c r="G6090" t="s">
        <v>6672</v>
      </c>
      <c r="H6090" t="s">
        <v>16085</v>
      </c>
      <c r="I6090" t="s">
        <v>13720</v>
      </c>
      <c r="J6090">
        <v>0</v>
      </c>
      <c r="K6090">
        <v>0</v>
      </c>
      <c r="L6090">
        <v>0</v>
      </c>
      <c r="M6090">
        <v>0</v>
      </c>
      <c r="N6090">
        <v>0</v>
      </c>
      <c r="O6090">
        <v>0</v>
      </c>
    </row>
    <row r="6091" spans="1:15">
      <c r="A6091">
        <v>1550</v>
      </c>
      <c r="B6091">
        <v>9911</v>
      </c>
      <c r="C6091" s="10">
        <v>991136</v>
      </c>
      <c r="D6091" t="s">
        <v>6669</v>
      </c>
      <c r="E6091" t="s">
        <v>16084</v>
      </c>
      <c r="F6091" t="s">
        <v>11742</v>
      </c>
      <c r="G6091" t="s">
        <v>6672</v>
      </c>
      <c r="H6091" t="s">
        <v>16085</v>
      </c>
      <c r="I6091" t="s">
        <v>11743</v>
      </c>
      <c r="J6091">
        <v>0</v>
      </c>
      <c r="K6091">
        <v>0</v>
      </c>
      <c r="L6091">
        <v>0</v>
      </c>
      <c r="M6091">
        <v>0</v>
      </c>
      <c r="N6091">
        <v>0</v>
      </c>
      <c r="O6091">
        <v>0</v>
      </c>
    </row>
    <row r="6092" spans="1:15">
      <c r="A6092">
        <v>1550</v>
      </c>
      <c r="B6092">
        <v>9911</v>
      </c>
      <c r="C6092" s="10">
        <v>991121</v>
      </c>
      <c r="D6092" t="s">
        <v>6669</v>
      </c>
      <c r="E6092" t="s">
        <v>16084</v>
      </c>
      <c r="F6092" t="s">
        <v>16119</v>
      </c>
      <c r="G6092" t="s">
        <v>6672</v>
      </c>
      <c r="H6092" t="s">
        <v>16085</v>
      </c>
      <c r="I6092" t="s">
        <v>16120</v>
      </c>
      <c r="J6092">
        <v>0</v>
      </c>
      <c r="K6092">
        <v>0</v>
      </c>
      <c r="L6092">
        <v>0</v>
      </c>
      <c r="M6092">
        <v>0</v>
      </c>
      <c r="N6092">
        <v>0</v>
      </c>
      <c r="O6092">
        <v>0</v>
      </c>
    </row>
    <row r="6093" spans="1:15">
      <c r="A6093">
        <v>1550</v>
      </c>
      <c r="B6093">
        <v>9911</v>
      </c>
      <c r="C6093" s="10">
        <v>991101</v>
      </c>
      <c r="D6093" t="s">
        <v>6669</v>
      </c>
      <c r="E6093" t="s">
        <v>16084</v>
      </c>
      <c r="F6093" t="s">
        <v>10265</v>
      </c>
      <c r="G6093" t="s">
        <v>6672</v>
      </c>
      <c r="H6093" t="s">
        <v>16085</v>
      </c>
      <c r="I6093" t="s">
        <v>10266</v>
      </c>
      <c r="J6093">
        <v>0</v>
      </c>
      <c r="K6093">
        <v>0</v>
      </c>
      <c r="L6093">
        <v>0</v>
      </c>
      <c r="M6093">
        <v>0</v>
      </c>
      <c r="N6093">
        <v>0</v>
      </c>
      <c r="O6093">
        <v>0</v>
      </c>
    </row>
    <row r="6094" spans="1:15">
      <c r="A6094">
        <v>1550</v>
      </c>
      <c r="B6094">
        <v>9911</v>
      </c>
      <c r="C6094" s="10">
        <v>991102</v>
      </c>
      <c r="D6094" t="s">
        <v>6669</v>
      </c>
      <c r="E6094" t="s">
        <v>16084</v>
      </c>
      <c r="F6094" t="s">
        <v>8731</v>
      </c>
      <c r="G6094" t="s">
        <v>6672</v>
      </c>
      <c r="H6094" t="s">
        <v>16085</v>
      </c>
      <c r="I6094" t="s">
        <v>8732</v>
      </c>
      <c r="J6094">
        <v>0</v>
      </c>
      <c r="K6094">
        <v>0</v>
      </c>
      <c r="L6094">
        <v>0</v>
      </c>
      <c r="M6094">
        <v>0</v>
      </c>
      <c r="N6094">
        <v>0</v>
      </c>
      <c r="O6094">
        <v>0</v>
      </c>
    </row>
    <row r="6095" spans="1:15">
      <c r="A6095">
        <v>1550</v>
      </c>
      <c r="B6095">
        <v>9911</v>
      </c>
      <c r="C6095" s="10">
        <v>991117</v>
      </c>
      <c r="D6095" t="s">
        <v>6669</v>
      </c>
      <c r="E6095" t="s">
        <v>16084</v>
      </c>
      <c r="F6095" t="s">
        <v>16121</v>
      </c>
      <c r="G6095" t="s">
        <v>6672</v>
      </c>
      <c r="H6095" t="s">
        <v>16085</v>
      </c>
      <c r="I6095" t="s">
        <v>16122</v>
      </c>
      <c r="J6095">
        <v>0</v>
      </c>
      <c r="K6095">
        <v>0</v>
      </c>
      <c r="L6095">
        <v>0</v>
      </c>
      <c r="M6095">
        <v>0</v>
      </c>
      <c r="N6095">
        <v>0</v>
      </c>
      <c r="O6095">
        <v>0</v>
      </c>
    </row>
    <row r="6096" spans="1:15">
      <c r="A6096">
        <v>1550</v>
      </c>
      <c r="B6096">
        <v>9911</v>
      </c>
      <c r="C6096" s="10">
        <v>991115</v>
      </c>
      <c r="D6096" t="s">
        <v>6669</v>
      </c>
      <c r="E6096" t="s">
        <v>16084</v>
      </c>
      <c r="F6096" t="s">
        <v>14485</v>
      </c>
      <c r="G6096" t="s">
        <v>6672</v>
      </c>
      <c r="H6096" t="s">
        <v>16085</v>
      </c>
      <c r="I6096" t="s">
        <v>14486</v>
      </c>
      <c r="J6096">
        <v>0</v>
      </c>
      <c r="K6096">
        <v>0</v>
      </c>
      <c r="L6096">
        <v>0</v>
      </c>
      <c r="M6096">
        <v>0</v>
      </c>
      <c r="N6096">
        <v>0</v>
      </c>
      <c r="O6096">
        <v>0</v>
      </c>
    </row>
    <row r="6097" spans="1:15">
      <c r="A6097">
        <v>1550</v>
      </c>
      <c r="B6097">
        <v>9911</v>
      </c>
      <c r="C6097" s="10">
        <v>991122</v>
      </c>
      <c r="D6097" t="s">
        <v>6669</v>
      </c>
      <c r="E6097" t="s">
        <v>16084</v>
      </c>
      <c r="F6097" t="s">
        <v>16123</v>
      </c>
      <c r="G6097" t="s">
        <v>6672</v>
      </c>
      <c r="H6097" t="s">
        <v>16085</v>
      </c>
      <c r="I6097" t="s">
        <v>16124</v>
      </c>
      <c r="J6097">
        <v>0</v>
      </c>
      <c r="K6097">
        <v>0</v>
      </c>
      <c r="L6097">
        <v>0</v>
      </c>
      <c r="M6097">
        <v>0</v>
      </c>
      <c r="N6097">
        <v>0</v>
      </c>
      <c r="O6097">
        <v>0</v>
      </c>
    </row>
    <row r="6098" spans="1:15">
      <c r="A6098">
        <v>1550</v>
      </c>
      <c r="B6098">
        <v>9911</v>
      </c>
      <c r="C6098" s="10">
        <v>991118</v>
      </c>
      <c r="D6098" t="s">
        <v>6669</v>
      </c>
      <c r="E6098" t="s">
        <v>16084</v>
      </c>
      <c r="F6098" t="s">
        <v>16125</v>
      </c>
      <c r="G6098" t="s">
        <v>6672</v>
      </c>
      <c r="H6098" t="s">
        <v>16085</v>
      </c>
      <c r="I6098" t="s">
        <v>16126</v>
      </c>
      <c r="J6098">
        <v>0</v>
      </c>
      <c r="K6098">
        <v>0</v>
      </c>
      <c r="L6098">
        <v>0</v>
      </c>
      <c r="M6098">
        <v>0</v>
      </c>
      <c r="N6098">
        <v>0</v>
      </c>
      <c r="O6098">
        <v>0</v>
      </c>
    </row>
    <row r="6099" spans="1:15">
      <c r="A6099">
        <v>1550</v>
      </c>
      <c r="B6099">
        <v>9911</v>
      </c>
      <c r="C6099" s="10">
        <v>991112</v>
      </c>
      <c r="D6099" t="s">
        <v>6669</v>
      </c>
      <c r="E6099" t="s">
        <v>16084</v>
      </c>
      <c r="F6099" t="s">
        <v>8744</v>
      </c>
      <c r="G6099" t="s">
        <v>6672</v>
      </c>
      <c r="H6099" t="s">
        <v>16085</v>
      </c>
      <c r="I6099" t="s">
        <v>8745</v>
      </c>
      <c r="J6099">
        <v>0</v>
      </c>
      <c r="K6099">
        <v>0</v>
      </c>
      <c r="L6099">
        <v>0</v>
      </c>
      <c r="M6099">
        <v>0</v>
      </c>
      <c r="N6099">
        <v>0</v>
      </c>
      <c r="O6099">
        <v>0</v>
      </c>
    </row>
    <row r="6100" spans="1:15">
      <c r="A6100">
        <v>1552</v>
      </c>
      <c r="B6100">
        <v>9305</v>
      </c>
      <c r="C6100" s="10">
        <v>930500</v>
      </c>
      <c r="D6100" t="s">
        <v>6669</v>
      </c>
      <c r="E6100" t="s">
        <v>16127</v>
      </c>
      <c r="F6100" t="s">
        <v>6671</v>
      </c>
      <c r="G6100" t="s">
        <v>6672</v>
      </c>
      <c r="H6100" t="s">
        <v>16128</v>
      </c>
      <c r="I6100" t="s">
        <v>6674</v>
      </c>
      <c r="J6100">
        <v>0</v>
      </c>
      <c r="K6100">
        <v>0</v>
      </c>
      <c r="L6100">
        <v>0</v>
      </c>
      <c r="M6100">
        <v>0</v>
      </c>
      <c r="N6100">
        <v>0</v>
      </c>
      <c r="O6100">
        <v>0</v>
      </c>
    </row>
    <row r="6101" spans="1:15">
      <c r="A6101">
        <v>1552</v>
      </c>
      <c r="B6101">
        <v>9105</v>
      </c>
      <c r="C6101" s="10">
        <v>910553</v>
      </c>
      <c r="D6101" t="s">
        <v>6669</v>
      </c>
      <c r="E6101" t="s">
        <v>16127</v>
      </c>
      <c r="F6101" t="s">
        <v>11032</v>
      </c>
      <c r="G6101" t="s">
        <v>6672</v>
      </c>
      <c r="H6101" t="s">
        <v>16128</v>
      </c>
      <c r="I6101" t="s">
        <v>11033</v>
      </c>
      <c r="J6101">
        <v>0</v>
      </c>
      <c r="K6101">
        <v>0</v>
      </c>
      <c r="L6101">
        <v>0</v>
      </c>
      <c r="M6101">
        <v>0</v>
      </c>
      <c r="N6101">
        <v>0</v>
      </c>
      <c r="O6101">
        <v>0</v>
      </c>
    </row>
    <row r="6102" spans="1:15">
      <c r="A6102">
        <v>1552</v>
      </c>
      <c r="B6102">
        <v>9305</v>
      </c>
      <c r="C6102" s="10">
        <v>930502</v>
      </c>
      <c r="D6102" t="s">
        <v>6669</v>
      </c>
      <c r="E6102" t="s">
        <v>16127</v>
      </c>
      <c r="F6102" t="s">
        <v>16129</v>
      </c>
      <c r="G6102" t="s">
        <v>6672</v>
      </c>
      <c r="H6102" t="s">
        <v>16128</v>
      </c>
      <c r="I6102" t="s">
        <v>16130</v>
      </c>
      <c r="J6102">
        <v>0</v>
      </c>
      <c r="K6102">
        <v>0</v>
      </c>
      <c r="L6102">
        <v>0</v>
      </c>
      <c r="M6102">
        <v>0</v>
      </c>
      <c r="N6102">
        <v>0</v>
      </c>
      <c r="O6102">
        <v>0</v>
      </c>
    </row>
    <row r="6103" spans="1:15">
      <c r="A6103">
        <v>1552</v>
      </c>
      <c r="B6103">
        <v>9105</v>
      </c>
      <c r="C6103" s="10">
        <v>910557</v>
      </c>
      <c r="D6103" t="s">
        <v>6669</v>
      </c>
      <c r="E6103" t="s">
        <v>16127</v>
      </c>
      <c r="F6103" t="s">
        <v>14077</v>
      </c>
      <c r="G6103" t="s">
        <v>6672</v>
      </c>
      <c r="H6103" t="s">
        <v>16128</v>
      </c>
      <c r="I6103" t="s">
        <v>14078</v>
      </c>
      <c r="J6103">
        <v>0</v>
      </c>
      <c r="K6103">
        <v>0</v>
      </c>
      <c r="L6103">
        <v>0</v>
      </c>
      <c r="M6103">
        <v>0</v>
      </c>
      <c r="N6103">
        <v>0</v>
      </c>
      <c r="O6103">
        <v>0</v>
      </c>
    </row>
    <row r="6104" spans="1:15">
      <c r="A6104">
        <v>1552</v>
      </c>
      <c r="B6104">
        <v>9305</v>
      </c>
      <c r="C6104" s="10">
        <v>930505</v>
      </c>
      <c r="D6104" t="s">
        <v>6669</v>
      </c>
      <c r="E6104" t="s">
        <v>16127</v>
      </c>
      <c r="F6104" t="s">
        <v>16131</v>
      </c>
      <c r="G6104" t="s">
        <v>6672</v>
      </c>
      <c r="H6104" t="s">
        <v>16128</v>
      </c>
      <c r="I6104" t="s">
        <v>16132</v>
      </c>
      <c r="J6104">
        <v>0</v>
      </c>
      <c r="K6104">
        <v>0</v>
      </c>
      <c r="L6104">
        <v>0</v>
      </c>
      <c r="M6104">
        <v>0</v>
      </c>
      <c r="N6104">
        <v>0</v>
      </c>
      <c r="O6104">
        <v>0</v>
      </c>
    </row>
    <row r="6105" spans="1:15">
      <c r="A6105">
        <v>1552</v>
      </c>
      <c r="B6105">
        <v>9104</v>
      </c>
      <c r="C6105" s="10">
        <v>910473</v>
      </c>
      <c r="D6105" t="s">
        <v>6669</v>
      </c>
      <c r="E6105" t="s">
        <v>16127</v>
      </c>
      <c r="F6105" t="s">
        <v>13490</v>
      </c>
      <c r="G6105" t="s">
        <v>6672</v>
      </c>
      <c r="H6105" t="s">
        <v>16128</v>
      </c>
      <c r="I6105" t="s">
        <v>13491</v>
      </c>
      <c r="J6105">
        <v>0</v>
      </c>
      <c r="K6105">
        <v>0</v>
      </c>
      <c r="L6105">
        <v>0</v>
      </c>
      <c r="M6105">
        <v>0</v>
      </c>
      <c r="N6105">
        <v>0</v>
      </c>
      <c r="O6105">
        <v>0</v>
      </c>
    </row>
    <row r="6106" spans="1:15">
      <c r="A6106">
        <v>1552</v>
      </c>
      <c r="B6106">
        <v>9105</v>
      </c>
      <c r="C6106" s="10">
        <v>910556</v>
      </c>
      <c r="D6106" t="s">
        <v>6669</v>
      </c>
      <c r="E6106" t="s">
        <v>16127</v>
      </c>
      <c r="F6106" t="s">
        <v>16133</v>
      </c>
      <c r="G6106" t="s">
        <v>6672</v>
      </c>
      <c r="H6106" t="s">
        <v>16128</v>
      </c>
      <c r="I6106" t="s">
        <v>16134</v>
      </c>
      <c r="J6106">
        <v>0</v>
      </c>
      <c r="K6106">
        <v>0</v>
      </c>
      <c r="L6106">
        <v>0</v>
      </c>
      <c r="M6106">
        <v>0</v>
      </c>
      <c r="N6106">
        <v>0</v>
      </c>
      <c r="O6106">
        <v>0</v>
      </c>
    </row>
    <row r="6107" spans="1:15">
      <c r="A6107">
        <v>1552</v>
      </c>
      <c r="B6107">
        <v>9305</v>
      </c>
      <c r="C6107" s="10">
        <v>930503</v>
      </c>
      <c r="D6107" t="s">
        <v>6669</v>
      </c>
      <c r="E6107" t="s">
        <v>16127</v>
      </c>
      <c r="F6107" t="s">
        <v>9456</v>
      </c>
      <c r="G6107" t="s">
        <v>6672</v>
      </c>
      <c r="H6107" t="s">
        <v>16128</v>
      </c>
      <c r="I6107" t="s">
        <v>9457</v>
      </c>
      <c r="J6107">
        <v>0</v>
      </c>
      <c r="K6107">
        <v>0</v>
      </c>
      <c r="L6107">
        <v>0</v>
      </c>
      <c r="M6107">
        <v>0</v>
      </c>
      <c r="N6107">
        <v>0</v>
      </c>
      <c r="O6107">
        <v>0</v>
      </c>
    </row>
    <row r="6108" spans="1:15">
      <c r="A6108">
        <v>1552</v>
      </c>
      <c r="B6108">
        <v>9104</v>
      </c>
      <c r="C6108" s="10">
        <v>910472</v>
      </c>
      <c r="D6108" t="s">
        <v>6669</v>
      </c>
      <c r="E6108" t="s">
        <v>16127</v>
      </c>
      <c r="F6108" t="s">
        <v>10786</v>
      </c>
      <c r="G6108" t="s">
        <v>6672</v>
      </c>
      <c r="H6108" t="s">
        <v>16128</v>
      </c>
      <c r="I6108" t="s">
        <v>10787</v>
      </c>
      <c r="J6108">
        <v>0</v>
      </c>
      <c r="K6108">
        <v>0</v>
      </c>
      <c r="L6108">
        <v>0</v>
      </c>
      <c r="M6108">
        <v>0</v>
      </c>
      <c r="N6108">
        <v>0</v>
      </c>
      <c r="O6108">
        <v>0</v>
      </c>
    </row>
    <row r="6109" spans="1:15">
      <c r="A6109">
        <v>1552</v>
      </c>
      <c r="B6109">
        <v>9104</v>
      </c>
      <c r="C6109" s="10">
        <v>910471</v>
      </c>
      <c r="D6109" t="s">
        <v>6669</v>
      </c>
      <c r="E6109" t="s">
        <v>16127</v>
      </c>
      <c r="F6109" t="s">
        <v>13908</v>
      </c>
      <c r="G6109" t="s">
        <v>6672</v>
      </c>
      <c r="H6109" t="s">
        <v>16128</v>
      </c>
      <c r="I6109" t="s">
        <v>13909</v>
      </c>
      <c r="J6109">
        <v>0</v>
      </c>
      <c r="K6109">
        <v>0</v>
      </c>
      <c r="L6109">
        <v>0</v>
      </c>
      <c r="M6109">
        <v>0</v>
      </c>
      <c r="N6109">
        <v>0</v>
      </c>
      <c r="O6109">
        <v>0</v>
      </c>
    </row>
    <row r="6110" spans="1:15">
      <c r="A6110">
        <v>1552</v>
      </c>
      <c r="B6110">
        <v>9305</v>
      </c>
      <c r="C6110" s="10">
        <v>930508</v>
      </c>
      <c r="D6110" t="s">
        <v>6669</v>
      </c>
      <c r="E6110" t="s">
        <v>16127</v>
      </c>
      <c r="F6110" t="s">
        <v>13504</v>
      </c>
      <c r="G6110" t="s">
        <v>6672</v>
      </c>
      <c r="H6110" t="s">
        <v>16128</v>
      </c>
      <c r="I6110" t="s">
        <v>13505</v>
      </c>
      <c r="J6110">
        <v>0</v>
      </c>
      <c r="K6110">
        <v>0</v>
      </c>
      <c r="L6110">
        <v>0</v>
      </c>
      <c r="M6110">
        <v>0</v>
      </c>
      <c r="N6110">
        <v>0</v>
      </c>
      <c r="O6110">
        <v>0</v>
      </c>
    </row>
    <row r="6111" spans="1:15">
      <c r="A6111">
        <v>1552</v>
      </c>
      <c r="B6111">
        <v>9105</v>
      </c>
      <c r="C6111" s="10">
        <v>910558</v>
      </c>
      <c r="D6111" t="s">
        <v>6669</v>
      </c>
      <c r="E6111" t="s">
        <v>16127</v>
      </c>
      <c r="F6111" t="s">
        <v>16135</v>
      </c>
      <c r="G6111" t="s">
        <v>6672</v>
      </c>
      <c r="H6111" t="s">
        <v>16128</v>
      </c>
      <c r="I6111" t="s">
        <v>16136</v>
      </c>
      <c r="J6111">
        <v>0</v>
      </c>
      <c r="K6111">
        <v>0</v>
      </c>
      <c r="L6111">
        <v>0</v>
      </c>
      <c r="M6111">
        <v>0</v>
      </c>
      <c r="N6111">
        <v>0</v>
      </c>
      <c r="O6111">
        <v>0</v>
      </c>
    </row>
    <row r="6112" spans="1:15">
      <c r="A6112">
        <v>1552</v>
      </c>
      <c r="B6112">
        <v>9305</v>
      </c>
      <c r="C6112" s="10">
        <v>930506</v>
      </c>
      <c r="D6112" t="s">
        <v>6669</v>
      </c>
      <c r="E6112" t="s">
        <v>16127</v>
      </c>
      <c r="F6112" t="s">
        <v>16137</v>
      </c>
      <c r="G6112" t="s">
        <v>6672</v>
      </c>
      <c r="H6112" t="s">
        <v>16128</v>
      </c>
      <c r="I6112" t="s">
        <v>16138</v>
      </c>
      <c r="J6112">
        <v>0</v>
      </c>
      <c r="K6112">
        <v>0</v>
      </c>
      <c r="L6112">
        <v>0</v>
      </c>
      <c r="M6112">
        <v>0</v>
      </c>
      <c r="N6112">
        <v>0</v>
      </c>
      <c r="O6112">
        <v>0</v>
      </c>
    </row>
    <row r="6113" spans="1:15">
      <c r="A6113">
        <v>1552</v>
      </c>
      <c r="B6113">
        <v>9105</v>
      </c>
      <c r="C6113" s="10">
        <v>910552</v>
      </c>
      <c r="D6113" t="s">
        <v>6669</v>
      </c>
      <c r="E6113" t="s">
        <v>16127</v>
      </c>
      <c r="F6113" t="s">
        <v>8708</v>
      </c>
      <c r="G6113" t="s">
        <v>6672</v>
      </c>
      <c r="H6113" t="s">
        <v>16128</v>
      </c>
      <c r="I6113" t="s">
        <v>12052</v>
      </c>
      <c r="J6113">
        <v>0</v>
      </c>
      <c r="K6113">
        <v>0</v>
      </c>
      <c r="L6113">
        <v>0</v>
      </c>
      <c r="M6113">
        <v>0</v>
      </c>
      <c r="N6113">
        <v>0</v>
      </c>
      <c r="O6113">
        <v>0</v>
      </c>
    </row>
    <row r="6114" spans="1:15">
      <c r="A6114">
        <v>1552</v>
      </c>
      <c r="B6114">
        <v>9105</v>
      </c>
      <c r="C6114" s="10">
        <v>910555</v>
      </c>
      <c r="D6114" t="s">
        <v>6669</v>
      </c>
      <c r="E6114" t="s">
        <v>16127</v>
      </c>
      <c r="F6114" t="s">
        <v>10802</v>
      </c>
      <c r="G6114" t="s">
        <v>6672</v>
      </c>
      <c r="H6114" t="s">
        <v>16128</v>
      </c>
      <c r="I6114" t="s">
        <v>10803</v>
      </c>
      <c r="J6114">
        <v>0</v>
      </c>
      <c r="K6114">
        <v>0</v>
      </c>
      <c r="L6114">
        <v>0</v>
      </c>
      <c r="M6114">
        <v>0</v>
      </c>
      <c r="N6114">
        <v>0</v>
      </c>
      <c r="O6114">
        <v>0</v>
      </c>
    </row>
    <row r="6115" spans="1:15">
      <c r="A6115">
        <v>1552</v>
      </c>
      <c r="B6115">
        <v>9304</v>
      </c>
      <c r="C6115" s="10">
        <v>930421</v>
      </c>
      <c r="D6115" t="s">
        <v>6669</v>
      </c>
      <c r="E6115" t="s">
        <v>16127</v>
      </c>
      <c r="F6115" t="s">
        <v>16139</v>
      </c>
      <c r="G6115" t="s">
        <v>6672</v>
      </c>
      <c r="H6115" t="s">
        <v>16128</v>
      </c>
      <c r="I6115" t="s">
        <v>16140</v>
      </c>
      <c r="J6115">
        <v>0</v>
      </c>
      <c r="K6115">
        <v>0</v>
      </c>
      <c r="L6115">
        <v>0</v>
      </c>
      <c r="M6115">
        <v>0</v>
      </c>
      <c r="N6115">
        <v>0</v>
      </c>
      <c r="O6115">
        <v>0</v>
      </c>
    </row>
    <row r="6116" spans="1:15">
      <c r="A6116">
        <v>1552</v>
      </c>
      <c r="B6116">
        <v>9304</v>
      </c>
      <c r="C6116" s="10">
        <v>930424</v>
      </c>
      <c r="D6116" t="s">
        <v>6669</v>
      </c>
      <c r="E6116" t="s">
        <v>16127</v>
      </c>
      <c r="F6116" t="s">
        <v>16141</v>
      </c>
      <c r="G6116" t="s">
        <v>6672</v>
      </c>
      <c r="H6116" t="s">
        <v>16128</v>
      </c>
      <c r="I6116" t="s">
        <v>16142</v>
      </c>
      <c r="J6116">
        <v>0</v>
      </c>
      <c r="K6116">
        <v>0</v>
      </c>
      <c r="L6116">
        <v>0</v>
      </c>
      <c r="M6116">
        <v>0</v>
      </c>
      <c r="N6116">
        <v>0</v>
      </c>
      <c r="O6116">
        <v>0</v>
      </c>
    </row>
    <row r="6117" spans="1:15">
      <c r="A6117">
        <v>1552</v>
      </c>
      <c r="B6117">
        <v>9305</v>
      </c>
      <c r="C6117" s="10">
        <v>930504</v>
      </c>
      <c r="D6117" t="s">
        <v>6669</v>
      </c>
      <c r="E6117" t="s">
        <v>16127</v>
      </c>
      <c r="F6117" t="s">
        <v>13996</v>
      </c>
      <c r="G6117" t="s">
        <v>6672</v>
      </c>
      <c r="H6117" t="s">
        <v>16128</v>
      </c>
      <c r="I6117" t="s">
        <v>13997</v>
      </c>
      <c r="J6117">
        <v>0</v>
      </c>
      <c r="K6117">
        <v>0</v>
      </c>
      <c r="L6117">
        <v>0</v>
      </c>
      <c r="M6117">
        <v>0</v>
      </c>
      <c r="N6117">
        <v>0</v>
      </c>
      <c r="O6117">
        <v>0</v>
      </c>
    </row>
    <row r="6118" spans="1:15">
      <c r="A6118">
        <v>1552</v>
      </c>
      <c r="B6118">
        <v>9304</v>
      </c>
      <c r="C6118" s="10">
        <v>930423</v>
      </c>
      <c r="D6118" t="s">
        <v>6669</v>
      </c>
      <c r="E6118" t="s">
        <v>16127</v>
      </c>
      <c r="F6118" t="s">
        <v>16143</v>
      </c>
      <c r="G6118" t="s">
        <v>6672</v>
      </c>
      <c r="H6118" t="s">
        <v>16128</v>
      </c>
      <c r="I6118" t="s">
        <v>16144</v>
      </c>
      <c r="J6118">
        <v>0</v>
      </c>
      <c r="K6118">
        <v>0</v>
      </c>
      <c r="L6118">
        <v>0</v>
      </c>
      <c r="M6118">
        <v>0</v>
      </c>
      <c r="N6118">
        <v>0</v>
      </c>
      <c r="O6118">
        <v>0</v>
      </c>
    </row>
    <row r="6119" spans="1:15">
      <c r="A6119">
        <v>1552</v>
      </c>
      <c r="B6119">
        <v>9305</v>
      </c>
      <c r="C6119" s="10">
        <v>930507</v>
      </c>
      <c r="D6119" t="s">
        <v>6669</v>
      </c>
      <c r="E6119" t="s">
        <v>16127</v>
      </c>
      <c r="F6119" t="s">
        <v>14892</v>
      </c>
      <c r="G6119" t="s">
        <v>6672</v>
      </c>
      <c r="H6119" t="s">
        <v>16128</v>
      </c>
      <c r="I6119" t="s">
        <v>14893</v>
      </c>
      <c r="J6119">
        <v>0</v>
      </c>
      <c r="K6119">
        <v>0</v>
      </c>
      <c r="L6119">
        <v>0</v>
      </c>
      <c r="M6119">
        <v>0</v>
      </c>
      <c r="N6119">
        <v>0</v>
      </c>
      <c r="O6119">
        <v>0</v>
      </c>
    </row>
    <row r="6120" spans="1:15">
      <c r="A6120">
        <v>1552</v>
      </c>
      <c r="B6120">
        <v>9105</v>
      </c>
      <c r="C6120" s="10">
        <v>910554</v>
      </c>
      <c r="D6120" t="s">
        <v>6669</v>
      </c>
      <c r="E6120" t="s">
        <v>16127</v>
      </c>
      <c r="F6120" t="s">
        <v>16145</v>
      </c>
      <c r="G6120" t="s">
        <v>6672</v>
      </c>
      <c r="H6120" t="s">
        <v>16128</v>
      </c>
      <c r="I6120" t="s">
        <v>16146</v>
      </c>
      <c r="J6120">
        <v>0</v>
      </c>
      <c r="K6120">
        <v>0</v>
      </c>
      <c r="L6120">
        <v>0</v>
      </c>
      <c r="M6120">
        <v>0</v>
      </c>
      <c r="N6120">
        <v>0</v>
      </c>
      <c r="O6120">
        <v>0</v>
      </c>
    </row>
    <row r="6121" spans="1:15">
      <c r="A6121">
        <v>1552</v>
      </c>
      <c r="B6121">
        <v>9304</v>
      </c>
      <c r="C6121" s="10">
        <v>930422</v>
      </c>
      <c r="D6121" t="s">
        <v>6669</v>
      </c>
      <c r="E6121" t="s">
        <v>16127</v>
      </c>
      <c r="F6121" t="s">
        <v>16147</v>
      </c>
      <c r="G6121" t="s">
        <v>6672</v>
      </c>
      <c r="H6121" t="s">
        <v>16128</v>
      </c>
      <c r="I6121" t="s">
        <v>16148</v>
      </c>
      <c r="J6121">
        <v>0</v>
      </c>
      <c r="K6121">
        <v>0</v>
      </c>
      <c r="L6121">
        <v>0</v>
      </c>
      <c r="M6121">
        <v>0</v>
      </c>
      <c r="N6121">
        <v>0</v>
      </c>
      <c r="O6121">
        <v>0</v>
      </c>
    </row>
    <row r="6122" spans="1:15">
      <c r="A6122">
        <v>1552</v>
      </c>
      <c r="B6122">
        <v>9305</v>
      </c>
      <c r="C6122" s="10">
        <v>930501</v>
      </c>
      <c r="D6122" t="s">
        <v>6669</v>
      </c>
      <c r="E6122" t="s">
        <v>16127</v>
      </c>
      <c r="F6122" t="s">
        <v>8612</v>
      </c>
      <c r="G6122" t="s">
        <v>6672</v>
      </c>
      <c r="H6122" t="s">
        <v>16128</v>
      </c>
      <c r="I6122" t="s">
        <v>8613</v>
      </c>
      <c r="J6122">
        <v>0</v>
      </c>
      <c r="K6122">
        <v>0</v>
      </c>
      <c r="L6122">
        <v>0</v>
      </c>
      <c r="M6122">
        <v>0</v>
      </c>
      <c r="N6122">
        <v>0</v>
      </c>
      <c r="O6122">
        <v>0</v>
      </c>
    </row>
    <row r="6123" spans="1:15">
      <c r="A6123">
        <v>1552</v>
      </c>
      <c r="B6123">
        <v>9105</v>
      </c>
      <c r="C6123" s="10">
        <v>910551</v>
      </c>
      <c r="D6123" t="s">
        <v>6669</v>
      </c>
      <c r="E6123" t="s">
        <v>16127</v>
      </c>
      <c r="F6123" t="s">
        <v>16149</v>
      </c>
      <c r="G6123" t="s">
        <v>6672</v>
      </c>
      <c r="H6123" t="s">
        <v>16128</v>
      </c>
      <c r="I6123" t="s">
        <v>16150</v>
      </c>
      <c r="J6123">
        <v>0</v>
      </c>
      <c r="K6123">
        <v>0</v>
      </c>
      <c r="L6123">
        <v>0</v>
      </c>
      <c r="M6123">
        <v>0</v>
      </c>
      <c r="N6123">
        <v>0</v>
      </c>
      <c r="O6123">
        <v>0</v>
      </c>
    </row>
    <row r="6124" spans="1:15">
      <c r="A6124">
        <v>1552</v>
      </c>
      <c r="B6124">
        <v>9306</v>
      </c>
      <c r="C6124" s="10">
        <v>930532</v>
      </c>
      <c r="D6124" t="s">
        <v>6669</v>
      </c>
      <c r="E6124" t="s">
        <v>16127</v>
      </c>
      <c r="F6124" t="s">
        <v>16151</v>
      </c>
      <c r="G6124" t="s">
        <v>6672</v>
      </c>
      <c r="H6124" t="s">
        <v>16128</v>
      </c>
      <c r="I6124" t="s">
        <v>16152</v>
      </c>
      <c r="J6124">
        <v>0</v>
      </c>
      <c r="K6124">
        <v>0</v>
      </c>
      <c r="L6124">
        <v>0</v>
      </c>
      <c r="M6124">
        <v>0</v>
      </c>
      <c r="N6124">
        <v>0</v>
      </c>
      <c r="O6124">
        <v>0</v>
      </c>
    </row>
    <row r="6125" spans="1:15">
      <c r="A6125">
        <v>1555</v>
      </c>
      <c r="B6125">
        <v>9904</v>
      </c>
      <c r="C6125" s="10">
        <v>990400</v>
      </c>
      <c r="D6125" t="s">
        <v>6669</v>
      </c>
      <c r="E6125" t="s">
        <v>16153</v>
      </c>
      <c r="F6125" t="s">
        <v>6671</v>
      </c>
      <c r="G6125" t="s">
        <v>6672</v>
      </c>
      <c r="H6125" t="s">
        <v>16154</v>
      </c>
      <c r="I6125" t="s">
        <v>6674</v>
      </c>
      <c r="J6125">
        <v>0</v>
      </c>
      <c r="K6125">
        <v>0</v>
      </c>
      <c r="L6125">
        <v>0</v>
      </c>
      <c r="M6125">
        <v>0</v>
      </c>
      <c r="N6125">
        <v>0</v>
      </c>
      <c r="O6125">
        <v>0</v>
      </c>
    </row>
    <row r="6126" spans="1:15">
      <c r="A6126">
        <v>1555</v>
      </c>
      <c r="B6126">
        <v>9907</v>
      </c>
      <c r="C6126" s="10">
        <v>990701</v>
      </c>
      <c r="D6126" t="s">
        <v>6669</v>
      </c>
      <c r="E6126" t="s">
        <v>16153</v>
      </c>
      <c r="F6126" t="s">
        <v>16155</v>
      </c>
      <c r="G6126" t="s">
        <v>6672</v>
      </c>
      <c r="H6126" t="s">
        <v>16154</v>
      </c>
      <c r="I6126" t="s">
        <v>16156</v>
      </c>
      <c r="J6126">
        <v>0</v>
      </c>
      <c r="K6126">
        <v>0</v>
      </c>
      <c r="L6126">
        <v>0</v>
      </c>
      <c r="M6126">
        <v>0</v>
      </c>
      <c r="N6126">
        <v>0</v>
      </c>
      <c r="O6126">
        <v>0</v>
      </c>
    </row>
    <row r="6127" spans="1:15">
      <c r="A6127">
        <v>1555</v>
      </c>
      <c r="B6127">
        <v>9906</v>
      </c>
      <c r="C6127" s="10">
        <v>990623</v>
      </c>
      <c r="D6127" t="s">
        <v>6669</v>
      </c>
      <c r="E6127" t="s">
        <v>16153</v>
      </c>
      <c r="F6127" t="s">
        <v>16157</v>
      </c>
      <c r="G6127" t="s">
        <v>6672</v>
      </c>
      <c r="H6127" t="s">
        <v>16154</v>
      </c>
      <c r="I6127" t="s">
        <v>16158</v>
      </c>
      <c r="J6127">
        <v>0</v>
      </c>
      <c r="K6127">
        <v>0</v>
      </c>
      <c r="L6127">
        <v>0</v>
      </c>
      <c r="M6127">
        <v>0</v>
      </c>
      <c r="N6127">
        <v>0</v>
      </c>
      <c r="O6127">
        <v>0</v>
      </c>
    </row>
    <row r="6128" spans="1:15">
      <c r="A6128">
        <v>1555</v>
      </c>
      <c r="B6128">
        <v>9907</v>
      </c>
      <c r="C6128" s="10">
        <v>990702</v>
      </c>
      <c r="D6128" t="s">
        <v>6669</v>
      </c>
      <c r="E6128" t="s">
        <v>16153</v>
      </c>
      <c r="F6128" t="s">
        <v>16159</v>
      </c>
      <c r="G6128" t="s">
        <v>6672</v>
      </c>
      <c r="H6128" t="s">
        <v>16154</v>
      </c>
      <c r="I6128" t="s">
        <v>16160</v>
      </c>
      <c r="J6128">
        <v>0</v>
      </c>
      <c r="K6128">
        <v>0</v>
      </c>
      <c r="L6128">
        <v>0</v>
      </c>
      <c r="M6128">
        <v>0</v>
      </c>
      <c r="N6128">
        <v>0</v>
      </c>
      <c r="O6128">
        <v>0</v>
      </c>
    </row>
    <row r="6129" spans="1:15">
      <c r="A6129">
        <v>1555</v>
      </c>
      <c r="B6129">
        <v>9907</v>
      </c>
      <c r="C6129" s="10">
        <v>990704</v>
      </c>
      <c r="D6129" t="s">
        <v>6669</v>
      </c>
      <c r="E6129" t="s">
        <v>16153</v>
      </c>
      <c r="F6129" t="s">
        <v>16161</v>
      </c>
      <c r="G6129" t="s">
        <v>6672</v>
      </c>
      <c r="H6129" t="s">
        <v>16154</v>
      </c>
      <c r="I6129" t="s">
        <v>16162</v>
      </c>
      <c r="J6129">
        <v>0</v>
      </c>
      <c r="K6129">
        <v>0</v>
      </c>
      <c r="L6129">
        <v>0</v>
      </c>
      <c r="M6129">
        <v>0</v>
      </c>
      <c r="N6129">
        <v>0</v>
      </c>
      <c r="O6129">
        <v>0</v>
      </c>
    </row>
    <row r="6130" spans="1:15">
      <c r="A6130">
        <v>1555</v>
      </c>
      <c r="B6130">
        <v>9907</v>
      </c>
      <c r="C6130" s="10">
        <v>990705</v>
      </c>
      <c r="D6130" t="s">
        <v>6669</v>
      </c>
      <c r="E6130" t="s">
        <v>16153</v>
      </c>
      <c r="F6130" t="s">
        <v>16163</v>
      </c>
      <c r="G6130" t="s">
        <v>6672</v>
      </c>
      <c r="H6130" t="s">
        <v>16154</v>
      </c>
      <c r="I6130" t="s">
        <v>16164</v>
      </c>
      <c r="J6130">
        <v>0</v>
      </c>
      <c r="K6130">
        <v>0</v>
      </c>
      <c r="L6130">
        <v>0</v>
      </c>
      <c r="M6130">
        <v>0</v>
      </c>
      <c r="N6130">
        <v>0</v>
      </c>
      <c r="O6130">
        <v>0</v>
      </c>
    </row>
    <row r="6131" spans="1:15">
      <c r="A6131">
        <v>1555</v>
      </c>
      <c r="B6131">
        <v>9906</v>
      </c>
      <c r="C6131" s="10">
        <v>990624</v>
      </c>
      <c r="D6131" t="s">
        <v>6669</v>
      </c>
      <c r="E6131" t="s">
        <v>16153</v>
      </c>
      <c r="F6131" t="s">
        <v>16165</v>
      </c>
      <c r="G6131" t="s">
        <v>6672</v>
      </c>
      <c r="H6131" t="s">
        <v>16154</v>
      </c>
      <c r="I6131" t="s">
        <v>16166</v>
      </c>
      <c r="J6131">
        <v>0</v>
      </c>
      <c r="K6131">
        <v>0</v>
      </c>
      <c r="L6131">
        <v>0</v>
      </c>
      <c r="M6131">
        <v>0</v>
      </c>
      <c r="N6131">
        <v>0</v>
      </c>
      <c r="O6131">
        <v>0</v>
      </c>
    </row>
    <row r="6132" spans="1:15">
      <c r="A6132">
        <v>1555</v>
      </c>
      <c r="B6132">
        <v>9906</v>
      </c>
      <c r="C6132" s="10">
        <v>990621</v>
      </c>
      <c r="D6132" t="s">
        <v>6669</v>
      </c>
      <c r="E6132" t="s">
        <v>16153</v>
      </c>
      <c r="F6132" t="s">
        <v>16167</v>
      </c>
      <c r="G6132" t="s">
        <v>6672</v>
      </c>
      <c r="H6132" t="s">
        <v>16154</v>
      </c>
      <c r="I6132" t="s">
        <v>16168</v>
      </c>
      <c r="J6132">
        <v>0</v>
      </c>
      <c r="K6132">
        <v>0</v>
      </c>
      <c r="L6132">
        <v>0</v>
      </c>
      <c r="M6132">
        <v>0</v>
      </c>
      <c r="N6132">
        <v>0</v>
      </c>
      <c r="O6132">
        <v>0</v>
      </c>
    </row>
    <row r="6133" spans="1:15">
      <c r="A6133">
        <v>1555</v>
      </c>
      <c r="B6133">
        <v>9907</v>
      </c>
      <c r="C6133" s="10">
        <v>990703</v>
      </c>
      <c r="D6133" t="s">
        <v>6669</v>
      </c>
      <c r="E6133" t="s">
        <v>16153</v>
      </c>
      <c r="F6133" t="s">
        <v>16169</v>
      </c>
      <c r="G6133" t="s">
        <v>6672</v>
      </c>
      <c r="H6133" t="s">
        <v>16154</v>
      </c>
      <c r="I6133" t="s">
        <v>16170</v>
      </c>
      <c r="J6133">
        <v>0</v>
      </c>
      <c r="K6133">
        <v>0</v>
      </c>
      <c r="L6133">
        <v>0</v>
      </c>
      <c r="M6133">
        <v>0</v>
      </c>
      <c r="N6133">
        <v>0</v>
      </c>
      <c r="O6133">
        <v>0</v>
      </c>
    </row>
    <row r="6134" spans="1:15">
      <c r="A6134">
        <v>1555</v>
      </c>
      <c r="B6134">
        <v>9906</v>
      </c>
      <c r="C6134" s="10">
        <v>990622</v>
      </c>
      <c r="D6134" t="s">
        <v>6669</v>
      </c>
      <c r="E6134" t="s">
        <v>16153</v>
      </c>
      <c r="F6134" t="s">
        <v>16171</v>
      </c>
      <c r="G6134" t="s">
        <v>6672</v>
      </c>
      <c r="H6134" t="s">
        <v>16154</v>
      </c>
      <c r="I6134" t="s">
        <v>16172</v>
      </c>
      <c r="J6134">
        <v>0</v>
      </c>
      <c r="K6134">
        <v>0</v>
      </c>
      <c r="L6134">
        <v>0</v>
      </c>
      <c r="M6134">
        <v>0</v>
      </c>
      <c r="N6134">
        <v>0</v>
      </c>
      <c r="O6134">
        <v>0</v>
      </c>
    </row>
    <row r="6135" spans="1:15">
      <c r="A6135">
        <v>1555</v>
      </c>
      <c r="B6135">
        <v>9904</v>
      </c>
      <c r="C6135" s="10">
        <v>990415</v>
      </c>
      <c r="D6135" t="s">
        <v>6669</v>
      </c>
      <c r="E6135" t="s">
        <v>16153</v>
      </c>
      <c r="F6135" t="s">
        <v>16173</v>
      </c>
      <c r="G6135" t="s">
        <v>6672</v>
      </c>
      <c r="H6135" t="s">
        <v>16154</v>
      </c>
      <c r="I6135" t="s">
        <v>16174</v>
      </c>
      <c r="J6135">
        <v>0</v>
      </c>
      <c r="K6135">
        <v>0</v>
      </c>
      <c r="L6135">
        <v>1</v>
      </c>
      <c r="M6135">
        <v>0</v>
      </c>
      <c r="N6135">
        <v>0</v>
      </c>
      <c r="O6135">
        <v>0</v>
      </c>
    </row>
    <row r="6136" spans="1:15">
      <c r="A6136">
        <v>1555</v>
      </c>
      <c r="B6136">
        <v>9904</v>
      </c>
      <c r="C6136" s="10">
        <v>990405</v>
      </c>
      <c r="D6136" t="s">
        <v>6669</v>
      </c>
      <c r="E6136" t="s">
        <v>16153</v>
      </c>
      <c r="F6136" t="s">
        <v>16175</v>
      </c>
      <c r="G6136" t="s">
        <v>6672</v>
      </c>
      <c r="H6136" t="s">
        <v>16154</v>
      </c>
      <c r="I6136" t="s">
        <v>16176</v>
      </c>
      <c r="J6136">
        <v>0</v>
      </c>
      <c r="K6136">
        <v>0</v>
      </c>
      <c r="L6136">
        <v>1</v>
      </c>
      <c r="M6136">
        <v>0</v>
      </c>
      <c r="N6136">
        <v>0</v>
      </c>
      <c r="O6136">
        <v>0</v>
      </c>
    </row>
    <row r="6137" spans="1:15">
      <c r="A6137">
        <v>1555</v>
      </c>
      <c r="B6137">
        <v>9904</v>
      </c>
      <c r="C6137" s="10">
        <v>990416</v>
      </c>
      <c r="D6137" t="s">
        <v>6669</v>
      </c>
      <c r="E6137" t="s">
        <v>16153</v>
      </c>
      <c r="F6137" t="s">
        <v>9848</v>
      </c>
      <c r="G6137" t="s">
        <v>6672</v>
      </c>
      <c r="H6137" t="s">
        <v>16154</v>
      </c>
      <c r="I6137" t="s">
        <v>9849</v>
      </c>
      <c r="J6137">
        <v>0</v>
      </c>
      <c r="K6137">
        <v>0</v>
      </c>
      <c r="L6137">
        <v>1</v>
      </c>
      <c r="M6137">
        <v>0</v>
      </c>
      <c r="N6137">
        <v>0</v>
      </c>
      <c r="O6137">
        <v>0</v>
      </c>
    </row>
    <row r="6138" spans="1:15">
      <c r="A6138">
        <v>1555</v>
      </c>
      <c r="B6138">
        <v>9904</v>
      </c>
      <c r="C6138" s="10">
        <v>990404</v>
      </c>
      <c r="D6138" t="s">
        <v>6669</v>
      </c>
      <c r="E6138" t="s">
        <v>16153</v>
      </c>
      <c r="F6138" t="s">
        <v>9846</v>
      </c>
      <c r="G6138" t="s">
        <v>6672</v>
      </c>
      <c r="H6138" t="s">
        <v>16154</v>
      </c>
      <c r="I6138" t="s">
        <v>9847</v>
      </c>
      <c r="J6138">
        <v>0</v>
      </c>
      <c r="K6138">
        <v>0</v>
      </c>
      <c r="L6138">
        <v>1</v>
      </c>
      <c r="M6138">
        <v>0</v>
      </c>
      <c r="N6138">
        <v>0</v>
      </c>
      <c r="O6138">
        <v>0</v>
      </c>
    </row>
    <row r="6139" spans="1:15">
      <c r="A6139">
        <v>1555</v>
      </c>
      <c r="B6139">
        <v>9901</v>
      </c>
      <c r="C6139" s="10">
        <v>990126</v>
      </c>
      <c r="D6139" t="s">
        <v>6669</v>
      </c>
      <c r="E6139" t="s">
        <v>16153</v>
      </c>
      <c r="F6139" t="s">
        <v>16177</v>
      </c>
      <c r="G6139" t="s">
        <v>6672</v>
      </c>
      <c r="H6139" t="s">
        <v>16154</v>
      </c>
      <c r="I6139" t="s">
        <v>16178</v>
      </c>
      <c r="J6139">
        <v>0</v>
      </c>
      <c r="K6139">
        <v>0</v>
      </c>
      <c r="L6139">
        <v>0</v>
      </c>
      <c r="M6139">
        <v>0</v>
      </c>
      <c r="N6139">
        <v>0</v>
      </c>
      <c r="O6139">
        <v>0</v>
      </c>
    </row>
    <row r="6140" spans="1:15">
      <c r="A6140">
        <v>1555</v>
      </c>
      <c r="B6140">
        <v>9904</v>
      </c>
      <c r="C6140" s="10">
        <v>990401</v>
      </c>
      <c r="D6140" t="s">
        <v>6669</v>
      </c>
      <c r="E6140" t="s">
        <v>16153</v>
      </c>
      <c r="F6140" t="s">
        <v>11668</v>
      </c>
      <c r="G6140" t="s">
        <v>6672</v>
      </c>
      <c r="H6140" t="s">
        <v>16154</v>
      </c>
      <c r="I6140" t="s">
        <v>11669</v>
      </c>
      <c r="J6140">
        <v>0</v>
      </c>
      <c r="K6140">
        <v>0</v>
      </c>
      <c r="L6140">
        <v>0</v>
      </c>
      <c r="M6140">
        <v>0</v>
      </c>
      <c r="N6140">
        <v>0</v>
      </c>
      <c r="O6140">
        <v>0</v>
      </c>
    </row>
    <row r="6141" spans="1:15">
      <c r="A6141">
        <v>1555</v>
      </c>
      <c r="B6141">
        <v>9903</v>
      </c>
      <c r="C6141" s="10">
        <v>990347</v>
      </c>
      <c r="D6141" t="s">
        <v>6669</v>
      </c>
      <c r="E6141" t="s">
        <v>16153</v>
      </c>
      <c r="F6141" t="s">
        <v>16179</v>
      </c>
      <c r="G6141" t="s">
        <v>6672</v>
      </c>
      <c r="H6141" t="s">
        <v>16154</v>
      </c>
      <c r="I6141" t="s">
        <v>16180</v>
      </c>
      <c r="J6141">
        <v>0</v>
      </c>
      <c r="K6141">
        <v>0</v>
      </c>
      <c r="L6141">
        <v>0</v>
      </c>
      <c r="M6141">
        <v>0</v>
      </c>
      <c r="N6141">
        <v>0</v>
      </c>
      <c r="O6141">
        <v>0</v>
      </c>
    </row>
    <row r="6142" spans="1:15">
      <c r="A6142">
        <v>1555</v>
      </c>
      <c r="B6142">
        <v>9901</v>
      </c>
      <c r="C6142" s="10">
        <v>990127</v>
      </c>
      <c r="D6142" t="s">
        <v>6669</v>
      </c>
      <c r="E6142" t="s">
        <v>16153</v>
      </c>
      <c r="F6142" t="s">
        <v>16181</v>
      </c>
      <c r="G6142" t="s">
        <v>6672</v>
      </c>
      <c r="H6142" t="s">
        <v>16154</v>
      </c>
      <c r="I6142" t="s">
        <v>16182</v>
      </c>
      <c r="J6142">
        <v>0</v>
      </c>
      <c r="K6142">
        <v>0</v>
      </c>
      <c r="L6142">
        <v>0</v>
      </c>
      <c r="M6142">
        <v>0</v>
      </c>
      <c r="N6142">
        <v>0</v>
      </c>
      <c r="O6142">
        <v>0</v>
      </c>
    </row>
    <row r="6143" spans="1:15">
      <c r="A6143">
        <v>1555</v>
      </c>
      <c r="B6143">
        <v>9901</v>
      </c>
      <c r="C6143" s="10">
        <v>990102</v>
      </c>
      <c r="D6143" t="s">
        <v>6669</v>
      </c>
      <c r="E6143" t="s">
        <v>16153</v>
      </c>
      <c r="F6143" t="s">
        <v>16183</v>
      </c>
      <c r="G6143" t="s">
        <v>6672</v>
      </c>
      <c r="H6143" t="s">
        <v>16154</v>
      </c>
      <c r="I6143" t="s">
        <v>16184</v>
      </c>
      <c r="J6143">
        <v>0</v>
      </c>
      <c r="K6143">
        <v>0</v>
      </c>
      <c r="L6143">
        <v>0</v>
      </c>
      <c r="M6143">
        <v>0</v>
      </c>
      <c r="N6143">
        <v>0</v>
      </c>
      <c r="O6143">
        <v>0</v>
      </c>
    </row>
    <row r="6144" spans="1:15">
      <c r="A6144">
        <v>1555</v>
      </c>
      <c r="B6144">
        <v>9904</v>
      </c>
      <c r="C6144" s="10">
        <v>990422</v>
      </c>
      <c r="D6144" t="s">
        <v>6669</v>
      </c>
      <c r="E6144" t="s">
        <v>16153</v>
      </c>
      <c r="F6144" t="s">
        <v>12974</v>
      </c>
      <c r="G6144" t="s">
        <v>6672</v>
      </c>
      <c r="H6144" t="s">
        <v>16154</v>
      </c>
      <c r="I6144" t="s">
        <v>12975</v>
      </c>
      <c r="J6144">
        <v>0</v>
      </c>
      <c r="K6144">
        <v>0</v>
      </c>
      <c r="L6144">
        <v>0</v>
      </c>
      <c r="M6144">
        <v>0</v>
      </c>
      <c r="N6144">
        <v>0</v>
      </c>
      <c r="O6144">
        <v>0</v>
      </c>
    </row>
    <row r="6145" spans="1:15">
      <c r="A6145">
        <v>1555</v>
      </c>
      <c r="B6145">
        <v>9904</v>
      </c>
      <c r="C6145" s="10">
        <v>990413</v>
      </c>
      <c r="D6145" t="s">
        <v>6669</v>
      </c>
      <c r="E6145" t="s">
        <v>16153</v>
      </c>
      <c r="F6145" t="s">
        <v>9454</v>
      </c>
      <c r="G6145" t="s">
        <v>6672</v>
      </c>
      <c r="H6145" t="s">
        <v>16154</v>
      </c>
      <c r="I6145" t="s">
        <v>9455</v>
      </c>
      <c r="J6145">
        <v>0</v>
      </c>
      <c r="K6145">
        <v>0</v>
      </c>
      <c r="L6145">
        <v>0</v>
      </c>
      <c r="M6145">
        <v>0</v>
      </c>
      <c r="N6145">
        <v>0</v>
      </c>
      <c r="O6145">
        <v>0</v>
      </c>
    </row>
    <row r="6146" spans="1:15">
      <c r="A6146">
        <v>1555</v>
      </c>
      <c r="B6146">
        <v>9903</v>
      </c>
      <c r="C6146" s="10">
        <v>990343</v>
      </c>
      <c r="D6146" t="s">
        <v>6669</v>
      </c>
      <c r="E6146" t="s">
        <v>16153</v>
      </c>
      <c r="F6146" t="s">
        <v>13662</v>
      </c>
      <c r="G6146" t="s">
        <v>6672</v>
      </c>
      <c r="H6146" t="s">
        <v>16154</v>
      </c>
      <c r="I6146" t="s">
        <v>13663</v>
      </c>
      <c r="J6146">
        <v>0</v>
      </c>
      <c r="K6146">
        <v>0</v>
      </c>
      <c r="L6146">
        <v>0</v>
      </c>
      <c r="M6146">
        <v>0</v>
      </c>
      <c r="N6146">
        <v>0</v>
      </c>
      <c r="O6146">
        <v>0</v>
      </c>
    </row>
    <row r="6147" spans="1:15">
      <c r="A6147">
        <v>1555</v>
      </c>
      <c r="B6147">
        <v>9901</v>
      </c>
      <c r="C6147" s="10">
        <v>990101</v>
      </c>
      <c r="D6147" t="s">
        <v>6669</v>
      </c>
      <c r="E6147" t="s">
        <v>16153</v>
      </c>
      <c r="F6147" t="s">
        <v>16185</v>
      </c>
      <c r="G6147" t="s">
        <v>6672</v>
      </c>
      <c r="H6147" t="s">
        <v>16154</v>
      </c>
      <c r="I6147" t="s">
        <v>16186</v>
      </c>
      <c r="J6147">
        <v>0</v>
      </c>
      <c r="K6147">
        <v>0</v>
      </c>
      <c r="L6147">
        <v>0</v>
      </c>
      <c r="M6147">
        <v>0</v>
      </c>
      <c r="N6147">
        <v>0</v>
      </c>
      <c r="O6147">
        <v>0</v>
      </c>
    </row>
    <row r="6148" spans="1:15">
      <c r="A6148">
        <v>1555</v>
      </c>
      <c r="B6148">
        <v>9904</v>
      </c>
      <c r="C6148" s="10">
        <v>990426</v>
      </c>
      <c r="D6148" t="s">
        <v>6669</v>
      </c>
      <c r="E6148" t="s">
        <v>16153</v>
      </c>
      <c r="F6148" t="s">
        <v>16187</v>
      </c>
      <c r="G6148" t="s">
        <v>6672</v>
      </c>
      <c r="H6148" t="s">
        <v>16154</v>
      </c>
      <c r="I6148" t="s">
        <v>16188</v>
      </c>
      <c r="J6148">
        <v>0</v>
      </c>
      <c r="K6148">
        <v>0</v>
      </c>
      <c r="L6148">
        <v>0</v>
      </c>
      <c r="M6148">
        <v>0</v>
      </c>
      <c r="N6148">
        <v>0</v>
      </c>
      <c r="O6148">
        <v>0</v>
      </c>
    </row>
    <row r="6149" spans="1:15">
      <c r="A6149">
        <v>1555</v>
      </c>
      <c r="B6149">
        <v>9901</v>
      </c>
      <c r="C6149" s="10">
        <v>990111</v>
      </c>
      <c r="D6149" t="s">
        <v>6669</v>
      </c>
      <c r="E6149" t="s">
        <v>16153</v>
      </c>
      <c r="F6149" t="s">
        <v>16189</v>
      </c>
      <c r="G6149" t="s">
        <v>6672</v>
      </c>
      <c r="H6149" t="s">
        <v>16154</v>
      </c>
      <c r="I6149" t="s">
        <v>16190</v>
      </c>
      <c r="J6149">
        <v>0</v>
      </c>
      <c r="K6149">
        <v>0</v>
      </c>
      <c r="L6149">
        <v>0</v>
      </c>
      <c r="M6149">
        <v>0</v>
      </c>
      <c r="N6149">
        <v>0</v>
      </c>
      <c r="O6149">
        <v>0</v>
      </c>
    </row>
    <row r="6150" spans="1:15">
      <c r="A6150">
        <v>1555</v>
      </c>
      <c r="B6150">
        <v>9901</v>
      </c>
      <c r="C6150" s="10">
        <v>990123</v>
      </c>
      <c r="D6150" t="s">
        <v>6669</v>
      </c>
      <c r="E6150" t="s">
        <v>16153</v>
      </c>
      <c r="F6150" t="s">
        <v>16191</v>
      </c>
      <c r="G6150" t="s">
        <v>6672</v>
      </c>
      <c r="H6150" t="s">
        <v>16154</v>
      </c>
      <c r="I6150" t="s">
        <v>16192</v>
      </c>
      <c r="J6150">
        <v>0</v>
      </c>
      <c r="K6150">
        <v>0</v>
      </c>
      <c r="L6150">
        <v>0</v>
      </c>
      <c r="M6150">
        <v>0</v>
      </c>
      <c r="N6150">
        <v>0</v>
      </c>
      <c r="O6150">
        <v>0</v>
      </c>
    </row>
    <row r="6151" spans="1:15">
      <c r="A6151">
        <v>1555</v>
      </c>
      <c r="B6151">
        <v>9901</v>
      </c>
      <c r="C6151" s="10">
        <v>990121</v>
      </c>
      <c r="D6151" t="s">
        <v>6669</v>
      </c>
      <c r="E6151" t="s">
        <v>16153</v>
      </c>
      <c r="F6151" t="s">
        <v>16193</v>
      </c>
      <c r="G6151" t="s">
        <v>6672</v>
      </c>
      <c r="H6151" t="s">
        <v>16154</v>
      </c>
      <c r="I6151" t="s">
        <v>16194</v>
      </c>
      <c r="J6151">
        <v>0</v>
      </c>
      <c r="K6151">
        <v>0</v>
      </c>
      <c r="L6151">
        <v>0</v>
      </c>
      <c r="M6151">
        <v>0</v>
      </c>
      <c r="N6151">
        <v>0</v>
      </c>
      <c r="O6151">
        <v>0</v>
      </c>
    </row>
    <row r="6152" spans="1:15">
      <c r="A6152">
        <v>1555</v>
      </c>
      <c r="B6152">
        <v>9901</v>
      </c>
      <c r="C6152" s="10">
        <v>990122</v>
      </c>
      <c r="D6152" t="s">
        <v>6669</v>
      </c>
      <c r="E6152" t="s">
        <v>16153</v>
      </c>
      <c r="F6152" t="s">
        <v>16195</v>
      </c>
      <c r="G6152" t="s">
        <v>6672</v>
      </c>
      <c r="H6152" t="s">
        <v>16154</v>
      </c>
      <c r="I6152" t="s">
        <v>16196</v>
      </c>
      <c r="J6152">
        <v>0</v>
      </c>
      <c r="K6152">
        <v>0</v>
      </c>
      <c r="L6152">
        <v>0</v>
      </c>
      <c r="M6152">
        <v>0</v>
      </c>
      <c r="N6152">
        <v>0</v>
      </c>
      <c r="O6152">
        <v>0</v>
      </c>
    </row>
    <row r="6153" spans="1:15">
      <c r="A6153">
        <v>1555</v>
      </c>
      <c r="B6153">
        <v>9901</v>
      </c>
      <c r="C6153" s="10">
        <v>990125</v>
      </c>
      <c r="D6153" t="s">
        <v>6669</v>
      </c>
      <c r="E6153" t="s">
        <v>16153</v>
      </c>
      <c r="F6153" t="s">
        <v>16197</v>
      </c>
      <c r="G6153" t="s">
        <v>6672</v>
      </c>
      <c r="H6153" t="s">
        <v>16154</v>
      </c>
      <c r="I6153" t="s">
        <v>16198</v>
      </c>
      <c r="J6153">
        <v>0</v>
      </c>
      <c r="K6153">
        <v>0</v>
      </c>
      <c r="L6153">
        <v>0</v>
      </c>
      <c r="M6153">
        <v>0</v>
      </c>
      <c r="N6153">
        <v>0</v>
      </c>
      <c r="O6153">
        <v>0</v>
      </c>
    </row>
    <row r="6154" spans="1:15">
      <c r="A6154">
        <v>1555</v>
      </c>
      <c r="B6154">
        <v>9903</v>
      </c>
      <c r="C6154" s="10">
        <v>990341</v>
      </c>
      <c r="D6154" t="s">
        <v>6669</v>
      </c>
      <c r="E6154" t="s">
        <v>16153</v>
      </c>
      <c r="F6154" t="s">
        <v>16199</v>
      </c>
      <c r="G6154" t="s">
        <v>6672</v>
      </c>
      <c r="H6154" t="s">
        <v>16154</v>
      </c>
      <c r="I6154" t="s">
        <v>16200</v>
      </c>
      <c r="J6154">
        <v>0</v>
      </c>
      <c r="K6154">
        <v>0</v>
      </c>
      <c r="L6154">
        <v>0</v>
      </c>
      <c r="M6154">
        <v>0</v>
      </c>
      <c r="N6154">
        <v>0</v>
      </c>
      <c r="O6154">
        <v>0</v>
      </c>
    </row>
    <row r="6155" spans="1:15">
      <c r="A6155">
        <v>1555</v>
      </c>
      <c r="B6155">
        <v>9903</v>
      </c>
      <c r="C6155" s="10">
        <v>990342</v>
      </c>
      <c r="D6155" t="s">
        <v>6669</v>
      </c>
      <c r="E6155" t="s">
        <v>16153</v>
      </c>
      <c r="F6155" t="s">
        <v>16201</v>
      </c>
      <c r="G6155" t="s">
        <v>6672</v>
      </c>
      <c r="H6155" t="s">
        <v>16154</v>
      </c>
      <c r="I6155" t="s">
        <v>16202</v>
      </c>
      <c r="J6155">
        <v>0</v>
      </c>
      <c r="K6155">
        <v>0</v>
      </c>
      <c r="L6155">
        <v>0</v>
      </c>
      <c r="M6155">
        <v>0</v>
      </c>
      <c r="N6155">
        <v>0</v>
      </c>
      <c r="O6155">
        <v>0</v>
      </c>
    </row>
    <row r="6156" spans="1:15">
      <c r="A6156">
        <v>1555</v>
      </c>
      <c r="B6156">
        <v>9904</v>
      </c>
      <c r="C6156" s="10">
        <v>990425</v>
      </c>
      <c r="D6156" t="s">
        <v>6669</v>
      </c>
      <c r="E6156" t="s">
        <v>16153</v>
      </c>
      <c r="F6156" t="s">
        <v>10409</v>
      </c>
      <c r="G6156" t="s">
        <v>6672</v>
      </c>
      <c r="H6156" t="s">
        <v>16154</v>
      </c>
      <c r="I6156" t="s">
        <v>10410</v>
      </c>
      <c r="J6156">
        <v>0</v>
      </c>
      <c r="K6156">
        <v>0</v>
      </c>
      <c r="L6156">
        <v>0</v>
      </c>
      <c r="M6156">
        <v>0</v>
      </c>
      <c r="N6156">
        <v>0</v>
      </c>
      <c r="O6156">
        <v>0</v>
      </c>
    </row>
    <row r="6157" spans="1:15">
      <c r="A6157">
        <v>1555</v>
      </c>
      <c r="B6157">
        <v>9904</v>
      </c>
      <c r="C6157" s="10">
        <v>990408</v>
      </c>
      <c r="D6157" t="s">
        <v>6669</v>
      </c>
      <c r="E6157" t="s">
        <v>16153</v>
      </c>
      <c r="F6157" t="s">
        <v>16203</v>
      </c>
      <c r="G6157" t="s">
        <v>6672</v>
      </c>
      <c r="H6157" t="s">
        <v>16154</v>
      </c>
      <c r="I6157" t="s">
        <v>16204</v>
      </c>
      <c r="J6157">
        <v>0</v>
      </c>
      <c r="K6157">
        <v>0</v>
      </c>
      <c r="L6157">
        <v>0</v>
      </c>
      <c r="M6157">
        <v>0</v>
      </c>
      <c r="N6157">
        <v>0</v>
      </c>
      <c r="O6157">
        <v>0</v>
      </c>
    </row>
    <row r="6158" spans="1:15">
      <c r="A6158">
        <v>1555</v>
      </c>
      <c r="B6158">
        <v>9904</v>
      </c>
      <c r="C6158" s="10">
        <v>990412</v>
      </c>
      <c r="D6158" t="s">
        <v>6669</v>
      </c>
      <c r="E6158" t="s">
        <v>16153</v>
      </c>
      <c r="F6158" t="s">
        <v>10800</v>
      </c>
      <c r="G6158" t="s">
        <v>6672</v>
      </c>
      <c r="H6158" t="s">
        <v>16154</v>
      </c>
      <c r="I6158" t="s">
        <v>11515</v>
      </c>
      <c r="J6158">
        <v>0</v>
      </c>
      <c r="K6158">
        <v>0</v>
      </c>
      <c r="L6158">
        <v>0</v>
      </c>
      <c r="M6158">
        <v>0</v>
      </c>
      <c r="N6158">
        <v>0</v>
      </c>
      <c r="O6158">
        <v>0</v>
      </c>
    </row>
    <row r="6159" spans="1:15">
      <c r="A6159">
        <v>1555</v>
      </c>
      <c r="B6159">
        <v>9904</v>
      </c>
      <c r="C6159" s="10">
        <v>990428</v>
      </c>
      <c r="D6159" t="s">
        <v>6669</v>
      </c>
      <c r="E6159" t="s">
        <v>16153</v>
      </c>
      <c r="F6159" t="s">
        <v>12128</v>
      </c>
      <c r="G6159" t="s">
        <v>6672</v>
      </c>
      <c r="H6159" t="s">
        <v>16154</v>
      </c>
      <c r="I6159" t="s">
        <v>12129</v>
      </c>
      <c r="J6159">
        <v>0</v>
      </c>
      <c r="K6159">
        <v>0</v>
      </c>
      <c r="L6159">
        <v>1</v>
      </c>
      <c r="M6159">
        <v>0</v>
      </c>
      <c r="N6159">
        <v>0</v>
      </c>
      <c r="O6159">
        <v>0</v>
      </c>
    </row>
    <row r="6160" spans="1:15">
      <c r="A6160">
        <v>1555</v>
      </c>
      <c r="B6160">
        <v>9903</v>
      </c>
      <c r="C6160" s="10">
        <v>990344</v>
      </c>
      <c r="D6160" t="s">
        <v>6669</v>
      </c>
      <c r="E6160" t="s">
        <v>16153</v>
      </c>
      <c r="F6160" t="s">
        <v>16205</v>
      </c>
      <c r="G6160" t="s">
        <v>6672</v>
      </c>
      <c r="H6160" t="s">
        <v>16154</v>
      </c>
      <c r="I6160" t="s">
        <v>16206</v>
      </c>
      <c r="J6160">
        <v>0</v>
      </c>
      <c r="K6160">
        <v>0</v>
      </c>
      <c r="L6160">
        <v>0</v>
      </c>
      <c r="M6160">
        <v>0</v>
      </c>
      <c r="N6160">
        <v>0</v>
      </c>
      <c r="O6160">
        <v>0</v>
      </c>
    </row>
    <row r="6161" spans="1:15">
      <c r="A6161">
        <v>1555</v>
      </c>
      <c r="B6161">
        <v>9901</v>
      </c>
      <c r="C6161" s="10">
        <v>990124</v>
      </c>
      <c r="D6161" t="s">
        <v>6669</v>
      </c>
      <c r="E6161" t="s">
        <v>16153</v>
      </c>
      <c r="F6161" t="s">
        <v>16207</v>
      </c>
      <c r="G6161" t="s">
        <v>6672</v>
      </c>
      <c r="H6161" t="s">
        <v>16154</v>
      </c>
      <c r="I6161" t="s">
        <v>16208</v>
      </c>
      <c r="J6161">
        <v>0</v>
      </c>
      <c r="K6161">
        <v>0</v>
      </c>
      <c r="L6161">
        <v>0</v>
      </c>
      <c r="M6161">
        <v>0</v>
      </c>
      <c r="N6161">
        <v>0</v>
      </c>
      <c r="O6161">
        <v>0</v>
      </c>
    </row>
    <row r="6162" spans="1:15">
      <c r="A6162">
        <v>1555</v>
      </c>
      <c r="B6162">
        <v>9904</v>
      </c>
      <c r="C6162" s="10">
        <v>990410</v>
      </c>
      <c r="D6162" t="s">
        <v>6669</v>
      </c>
      <c r="E6162" t="s">
        <v>16153</v>
      </c>
      <c r="F6162" t="s">
        <v>9492</v>
      </c>
      <c r="G6162" t="s">
        <v>6672</v>
      </c>
      <c r="H6162" t="s">
        <v>16154</v>
      </c>
      <c r="I6162" t="s">
        <v>9493</v>
      </c>
      <c r="J6162">
        <v>0</v>
      </c>
      <c r="K6162">
        <v>0</v>
      </c>
      <c r="L6162">
        <v>1</v>
      </c>
      <c r="M6162">
        <v>0</v>
      </c>
      <c r="N6162">
        <v>0</v>
      </c>
      <c r="O6162">
        <v>0</v>
      </c>
    </row>
    <row r="6163" spans="1:15">
      <c r="A6163">
        <v>1555</v>
      </c>
      <c r="B6163">
        <v>9904</v>
      </c>
      <c r="C6163" s="10">
        <v>990421</v>
      </c>
      <c r="D6163" t="s">
        <v>6669</v>
      </c>
      <c r="E6163" t="s">
        <v>16153</v>
      </c>
      <c r="F6163" t="s">
        <v>16209</v>
      </c>
      <c r="G6163" t="s">
        <v>6672</v>
      </c>
      <c r="H6163" t="s">
        <v>16154</v>
      </c>
      <c r="I6163" t="s">
        <v>16210</v>
      </c>
      <c r="J6163">
        <v>0</v>
      </c>
      <c r="K6163">
        <v>0</v>
      </c>
      <c r="L6163">
        <v>1</v>
      </c>
      <c r="M6163">
        <v>0</v>
      </c>
      <c r="N6163">
        <v>0</v>
      </c>
      <c r="O6163">
        <v>0</v>
      </c>
    </row>
    <row r="6164" spans="1:15">
      <c r="A6164">
        <v>1555</v>
      </c>
      <c r="B6164">
        <v>9902</v>
      </c>
      <c r="C6164" s="10">
        <v>990211</v>
      </c>
      <c r="D6164" t="s">
        <v>6669</v>
      </c>
      <c r="E6164" t="s">
        <v>16153</v>
      </c>
      <c r="F6164" t="s">
        <v>16211</v>
      </c>
      <c r="G6164" t="s">
        <v>6672</v>
      </c>
      <c r="H6164" t="s">
        <v>16154</v>
      </c>
      <c r="I6164" t="s">
        <v>16212</v>
      </c>
      <c r="J6164">
        <v>0</v>
      </c>
      <c r="K6164">
        <v>0</v>
      </c>
      <c r="L6164">
        <v>0</v>
      </c>
      <c r="M6164">
        <v>0</v>
      </c>
      <c r="N6164">
        <v>0</v>
      </c>
      <c r="O6164">
        <v>0</v>
      </c>
    </row>
    <row r="6165" spans="1:15">
      <c r="A6165">
        <v>1555</v>
      </c>
      <c r="B6165">
        <v>9902</v>
      </c>
      <c r="C6165" s="10">
        <v>990212</v>
      </c>
      <c r="D6165" t="s">
        <v>6669</v>
      </c>
      <c r="E6165" t="s">
        <v>16153</v>
      </c>
      <c r="F6165" t="s">
        <v>16213</v>
      </c>
      <c r="G6165" t="s">
        <v>6672</v>
      </c>
      <c r="H6165" t="s">
        <v>16154</v>
      </c>
      <c r="I6165" t="s">
        <v>16214</v>
      </c>
      <c r="J6165">
        <v>0</v>
      </c>
      <c r="K6165">
        <v>0</v>
      </c>
      <c r="L6165">
        <v>0</v>
      </c>
      <c r="M6165">
        <v>0</v>
      </c>
      <c r="N6165">
        <v>0</v>
      </c>
      <c r="O6165">
        <v>0</v>
      </c>
    </row>
    <row r="6166" spans="1:15">
      <c r="A6166">
        <v>1555</v>
      </c>
      <c r="B6166">
        <v>9902</v>
      </c>
      <c r="C6166" s="10">
        <v>990213</v>
      </c>
      <c r="D6166" t="s">
        <v>6669</v>
      </c>
      <c r="E6166" t="s">
        <v>16153</v>
      </c>
      <c r="F6166" t="s">
        <v>16215</v>
      </c>
      <c r="G6166" t="s">
        <v>6672</v>
      </c>
      <c r="H6166" t="s">
        <v>16154</v>
      </c>
      <c r="I6166" t="s">
        <v>16216</v>
      </c>
      <c r="J6166">
        <v>0</v>
      </c>
      <c r="K6166">
        <v>0</v>
      </c>
      <c r="L6166">
        <v>0</v>
      </c>
      <c r="M6166">
        <v>0</v>
      </c>
      <c r="N6166">
        <v>0</v>
      </c>
      <c r="O6166">
        <v>0</v>
      </c>
    </row>
    <row r="6167" spans="1:15">
      <c r="A6167">
        <v>1555</v>
      </c>
      <c r="B6167">
        <v>9902</v>
      </c>
      <c r="C6167" s="10">
        <v>990201</v>
      </c>
      <c r="D6167" t="s">
        <v>6669</v>
      </c>
      <c r="E6167" t="s">
        <v>16153</v>
      </c>
      <c r="F6167" t="s">
        <v>16217</v>
      </c>
      <c r="G6167" t="s">
        <v>6672</v>
      </c>
      <c r="H6167" t="s">
        <v>16154</v>
      </c>
      <c r="I6167" t="s">
        <v>16218</v>
      </c>
      <c r="J6167">
        <v>0</v>
      </c>
      <c r="K6167">
        <v>0</v>
      </c>
      <c r="L6167">
        <v>0</v>
      </c>
      <c r="M6167">
        <v>0</v>
      </c>
      <c r="N6167">
        <v>0</v>
      </c>
      <c r="O6167">
        <v>0</v>
      </c>
    </row>
    <row r="6168" spans="1:15">
      <c r="A6168">
        <v>1555</v>
      </c>
      <c r="B6168">
        <v>9902</v>
      </c>
      <c r="C6168" s="10">
        <v>990214</v>
      </c>
      <c r="D6168" t="s">
        <v>6669</v>
      </c>
      <c r="E6168" t="s">
        <v>16153</v>
      </c>
      <c r="F6168" t="s">
        <v>16219</v>
      </c>
      <c r="G6168" t="s">
        <v>6672</v>
      </c>
      <c r="H6168" t="s">
        <v>16154</v>
      </c>
      <c r="I6168" t="s">
        <v>16220</v>
      </c>
      <c r="J6168">
        <v>0</v>
      </c>
      <c r="K6168">
        <v>0</v>
      </c>
      <c r="L6168">
        <v>0</v>
      </c>
      <c r="M6168">
        <v>0</v>
      </c>
      <c r="N6168">
        <v>0</v>
      </c>
      <c r="O6168">
        <v>0</v>
      </c>
    </row>
    <row r="6169" spans="1:15">
      <c r="A6169">
        <v>1555</v>
      </c>
      <c r="B6169">
        <v>9902</v>
      </c>
      <c r="C6169" s="10">
        <v>990202</v>
      </c>
      <c r="D6169" t="s">
        <v>6669</v>
      </c>
      <c r="E6169" t="s">
        <v>16153</v>
      </c>
      <c r="F6169" t="s">
        <v>16221</v>
      </c>
      <c r="G6169" t="s">
        <v>6672</v>
      </c>
      <c r="H6169" t="s">
        <v>16154</v>
      </c>
      <c r="I6169" t="s">
        <v>16222</v>
      </c>
      <c r="J6169">
        <v>0</v>
      </c>
      <c r="K6169">
        <v>0</v>
      </c>
      <c r="L6169">
        <v>0</v>
      </c>
      <c r="M6169">
        <v>0</v>
      </c>
      <c r="N6169">
        <v>0</v>
      </c>
      <c r="O6169">
        <v>0</v>
      </c>
    </row>
    <row r="6170" spans="1:15">
      <c r="A6170">
        <v>1555</v>
      </c>
      <c r="B6170">
        <v>9902</v>
      </c>
      <c r="C6170" s="10">
        <v>990203</v>
      </c>
      <c r="D6170" t="s">
        <v>6669</v>
      </c>
      <c r="E6170" t="s">
        <v>16153</v>
      </c>
      <c r="F6170" t="s">
        <v>16223</v>
      </c>
      <c r="G6170" t="s">
        <v>6672</v>
      </c>
      <c r="H6170" t="s">
        <v>16154</v>
      </c>
      <c r="I6170" t="s">
        <v>16224</v>
      </c>
      <c r="J6170">
        <v>0</v>
      </c>
      <c r="K6170">
        <v>0</v>
      </c>
      <c r="L6170">
        <v>0</v>
      </c>
      <c r="M6170">
        <v>0</v>
      </c>
      <c r="N6170">
        <v>0</v>
      </c>
      <c r="O6170">
        <v>0</v>
      </c>
    </row>
    <row r="6171" spans="1:15">
      <c r="A6171">
        <v>1555</v>
      </c>
      <c r="B6171">
        <v>9902</v>
      </c>
      <c r="C6171" s="10">
        <v>990204</v>
      </c>
      <c r="D6171" t="s">
        <v>6669</v>
      </c>
      <c r="E6171" t="s">
        <v>16153</v>
      </c>
      <c r="F6171" t="s">
        <v>16225</v>
      </c>
      <c r="G6171" t="s">
        <v>6672</v>
      </c>
      <c r="H6171" t="s">
        <v>16154</v>
      </c>
      <c r="I6171" t="s">
        <v>16226</v>
      </c>
      <c r="J6171">
        <v>0</v>
      </c>
      <c r="K6171">
        <v>0</v>
      </c>
      <c r="L6171">
        <v>0</v>
      </c>
      <c r="M6171">
        <v>0</v>
      </c>
      <c r="N6171">
        <v>0</v>
      </c>
      <c r="O6171">
        <v>0</v>
      </c>
    </row>
    <row r="6172" spans="1:15">
      <c r="A6172">
        <v>1555</v>
      </c>
      <c r="B6172">
        <v>9902</v>
      </c>
      <c r="C6172" s="10">
        <v>990205</v>
      </c>
      <c r="D6172" t="s">
        <v>6669</v>
      </c>
      <c r="E6172" t="s">
        <v>16153</v>
      </c>
      <c r="F6172" t="s">
        <v>16227</v>
      </c>
      <c r="G6172" t="s">
        <v>6672</v>
      </c>
      <c r="H6172" t="s">
        <v>16154</v>
      </c>
      <c r="I6172" t="s">
        <v>16228</v>
      </c>
      <c r="J6172">
        <v>0</v>
      </c>
      <c r="K6172">
        <v>0</v>
      </c>
      <c r="L6172">
        <v>0</v>
      </c>
      <c r="M6172">
        <v>0</v>
      </c>
      <c r="N6172">
        <v>0</v>
      </c>
      <c r="O6172">
        <v>0</v>
      </c>
    </row>
    <row r="6173" spans="1:15">
      <c r="A6173">
        <v>1555</v>
      </c>
      <c r="B6173">
        <v>9902</v>
      </c>
      <c r="C6173" s="10">
        <v>990206</v>
      </c>
      <c r="D6173" t="s">
        <v>6669</v>
      </c>
      <c r="E6173" t="s">
        <v>16153</v>
      </c>
      <c r="F6173" t="s">
        <v>16229</v>
      </c>
      <c r="G6173" t="s">
        <v>6672</v>
      </c>
      <c r="H6173" t="s">
        <v>16154</v>
      </c>
      <c r="I6173" t="s">
        <v>16230</v>
      </c>
      <c r="J6173">
        <v>0</v>
      </c>
      <c r="K6173">
        <v>0</v>
      </c>
      <c r="L6173">
        <v>0</v>
      </c>
      <c r="M6173">
        <v>0</v>
      </c>
      <c r="N6173">
        <v>0</v>
      </c>
      <c r="O6173">
        <v>0</v>
      </c>
    </row>
    <row r="6174" spans="1:15">
      <c r="A6174">
        <v>1555</v>
      </c>
      <c r="B6174">
        <v>9902</v>
      </c>
      <c r="C6174" s="10">
        <v>990215</v>
      </c>
      <c r="D6174" t="s">
        <v>6669</v>
      </c>
      <c r="E6174" t="s">
        <v>16153</v>
      </c>
      <c r="F6174" t="s">
        <v>16231</v>
      </c>
      <c r="G6174" t="s">
        <v>6672</v>
      </c>
      <c r="H6174" t="s">
        <v>16154</v>
      </c>
      <c r="I6174" t="s">
        <v>16232</v>
      </c>
      <c r="J6174">
        <v>0</v>
      </c>
      <c r="K6174">
        <v>0</v>
      </c>
      <c r="L6174">
        <v>0</v>
      </c>
      <c r="M6174">
        <v>0</v>
      </c>
      <c r="N6174">
        <v>0</v>
      </c>
      <c r="O6174">
        <v>0</v>
      </c>
    </row>
    <row r="6175" spans="1:15">
      <c r="A6175">
        <v>1555</v>
      </c>
      <c r="B6175">
        <v>9902</v>
      </c>
      <c r="C6175" s="10">
        <v>990216</v>
      </c>
      <c r="D6175" t="s">
        <v>6669</v>
      </c>
      <c r="E6175" t="s">
        <v>16153</v>
      </c>
      <c r="F6175" t="s">
        <v>16233</v>
      </c>
      <c r="G6175" t="s">
        <v>6672</v>
      </c>
      <c r="H6175" t="s">
        <v>16154</v>
      </c>
      <c r="I6175" t="s">
        <v>16234</v>
      </c>
      <c r="J6175">
        <v>0</v>
      </c>
      <c r="K6175">
        <v>0</v>
      </c>
      <c r="L6175">
        <v>0</v>
      </c>
      <c r="M6175">
        <v>0</v>
      </c>
      <c r="N6175">
        <v>0</v>
      </c>
      <c r="O6175">
        <v>0</v>
      </c>
    </row>
    <row r="6176" spans="1:15">
      <c r="A6176">
        <v>1555</v>
      </c>
      <c r="B6176">
        <v>9902</v>
      </c>
      <c r="C6176" s="10">
        <v>990207</v>
      </c>
      <c r="D6176" t="s">
        <v>6669</v>
      </c>
      <c r="E6176" t="s">
        <v>16153</v>
      </c>
      <c r="F6176" t="s">
        <v>16235</v>
      </c>
      <c r="G6176" t="s">
        <v>6672</v>
      </c>
      <c r="H6176" t="s">
        <v>16154</v>
      </c>
      <c r="I6176" t="s">
        <v>16236</v>
      </c>
      <c r="J6176">
        <v>0</v>
      </c>
      <c r="K6176">
        <v>0</v>
      </c>
      <c r="L6176">
        <v>0</v>
      </c>
      <c r="M6176">
        <v>0</v>
      </c>
      <c r="N6176">
        <v>0</v>
      </c>
      <c r="O6176">
        <v>0</v>
      </c>
    </row>
    <row r="6177" spans="1:15">
      <c r="A6177">
        <v>1555</v>
      </c>
      <c r="B6177">
        <v>9904</v>
      </c>
      <c r="C6177" s="10">
        <v>990407</v>
      </c>
      <c r="D6177" t="s">
        <v>6669</v>
      </c>
      <c r="E6177" t="s">
        <v>16153</v>
      </c>
      <c r="F6177" t="s">
        <v>16237</v>
      </c>
      <c r="G6177" t="s">
        <v>6672</v>
      </c>
      <c r="H6177" t="s">
        <v>16154</v>
      </c>
      <c r="I6177" t="s">
        <v>16238</v>
      </c>
      <c r="J6177">
        <v>0</v>
      </c>
      <c r="K6177">
        <v>0</v>
      </c>
      <c r="L6177">
        <v>0</v>
      </c>
      <c r="M6177">
        <v>0</v>
      </c>
      <c r="N6177">
        <v>0</v>
      </c>
      <c r="O6177">
        <v>0</v>
      </c>
    </row>
    <row r="6178" spans="1:15">
      <c r="A6178">
        <v>1555</v>
      </c>
      <c r="B6178">
        <v>9904</v>
      </c>
      <c r="C6178" s="10">
        <v>990414</v>
      </c>
      <c r="D6178" t="s">
        <v>6669</v>
      </c>
      <c r="E6178" t="s">
        <v>16153</v>
      </c>
      <c r="F6178" t="s">
        <v>10087</v>
      </c>
      <c r="G6178" t="s">
        <v>6672</v>
      </c>
      <c r="H6178" t="s">
        <v>16154</v>
      </c>
      <c r="I6178" t="s">
        <v>10088</v>
      </c>
      <c r="J6178">
        <v>0</v>
      </c>
      <c r="K6178">
        <v>0</v>
      </c>
      <c r="L6178">
        <v>1</v>
      </c>
      <c r="M6178">
        <v>0</v>
      </c>
      <c r="N6178">
        <v>0</v>
      </c>
      <c r="O6178">
        <v>0</v>
      </c>
    </row>
    <row r="6179" spans="1:15">
      <c r="A6179">
        <v>1555</v>
      </c>
      <c r="B6179">
        <v>9904</v>
      </c>
      <c r="C6179" s="10">
        <v>990427</v>
      </c>
      <c r="D6179" t="s">
        <v>6669</v>
      </c>
      <c r="E6179" t="s">
        <v>16153</v>
      </c>
      <c r="F6179" t="s">
        <v>14024</v>
      </c>
      <c r="G6179" t="s">
        <v>6672</v>
      </c>
      <c r="H6179" t="s">
        <v>16154</v>
      </c>
      <c r="I6179" t="s">
        <v>14025</v>
      </c>
      <c r="J6179">
        <v>0</v>
      </c>
      <c r="K6179">
        <v>0</v>
      </c>
      <c r="L6179">
        <v>0</v>
      </c>
      <c r="M6179">
        <v>0</v>
      </c>
      <c r="N6179">
        <v>0</v>
      </c>
      <c r="O6179">
        <v>0</v>
      </c>
    </row>
    <row r="6180" spans="1:15">
      <c r="A6180">
        <v>1555</v>
      </c>
      <c r="B6180">
        <v>9904</v>
      </c>
      <c r="C6180" s="10">
        <v>990424</v>
      </c>
      <c r="D6180" t="s">
        <v>6669</v>
      </c>
      <c r="E6180" t="s">
        <v>16153</v>
      </c>
      <c r="F6180" t="s">
        <v>13255</v>
      </c>
      <c r="G6180" t="s">
        <v>6672</v>
      </c>
      <c r="H6180" t="s">
        <v>16154</v>
      </c>
      <c r="I6180" t="s">
        <v>13256</v>
      </c>
      <c r="J6180">
        <v>0</v>
      </c>
      <c r="K6180">
        <v>0</v>
      </c>
      <c r="L6180">
        <v>0</v>
      </c>
      <c r="M6180">
        <v>0</v>
      </c>
      <c r="N6180">
        <v>0</v>
      </c>
      <c r="O6180">
        <v>0</v>
      </c>
    </row>
    <row r="6181" spans="1:15">
      <c r="A6181">
        <v>1555</v>
      </c>
      <c r="B6181">
        <v>9904</v>
      </c>
      <c r="C6181" s="10">
        <v>990406</v>
      </c>
      <c r="D6181" t="s">
        <v>6669</v>
      </c>
      <c r="E6181" t="s">
        <v>16153</v>
      </c>
      <c r="F6181" t="s">
        <v>8612</v>
      </c>
      <c r="G6181" t="s">
        <v>6672</v>
      </c>
      <c r="H6181" t="s">
        <v>16154</v>
      </c>
      <c r="I6181" t="s">
        <v>8613</v>
      </c>
      <c r="J6181">
        <v>0</v>
      </c>
      <c r="K6181">
        <v>0</v>
      </c>
      <c r="L6181">
        <v>0</v>
      </c>
      <c r="M6181">
        <v>0</v>
      </c>
      <c r="N6181">
        <v>0</v>
      </c>
      <c r="O6181">
        <v>0</v>
      </c>
    </row>
    <row r="6182" spans="1:15">
      <c r="A6182">
        <v>1555</v>
      </c>
      <c r="B6182">
        <v>9904</v>
      </c>
      <c r="C6182" s="10">
        <v>990411</v>
      </c>
      <c r="D6182" t="s">
        <v>6669</v>
      </c>
      <c r="E6182" t="s">
        <v>16153</v>
      </c>
      <c r="F6182" t="s">
        <v>16239</v>
      </c>
      <c r="G6182" t="s">
        <v>6672</v>
      </c>
      <c r="H6182" t="s">
        <v>16154</v>
      </c>
      <c r="I6182" t="s">
        <v>16240</v>
      </c>
      <c r="J6182">
        <v>0</v>
      </c>
      <c r="K6182">
        <v>0</v>
      </c>
      <c r="L6182">
        <v>0</v>
      </c>
      <c r="M6182">
        <v>0</v>
      </c>
      <c r="N6182">
        <v>0</v>
      </c>
      <c r="O6182">
        <v>0</v>
      </c>
    </row>
    <row r="6183" spans="1:15">
      <c r="A6183">
        <v>1555</v>
      </c>
      <c r="B6183">
        <v>9903</v>
      </c>
      <c r="C6183" s="10">
        <v>990345</v>
      </c>
      <c r="D6183" t="s">
        <v>6669</v>
      </c>
      <c r="E6183" t="s">
        <v>16153</v>
      </c>
      <c r="F6183" t="s">
        <v>13275</v>
      </c>
      <c r="G6183" t="s">
        <v>6672</v>
      </c>
      <c r="H6183" t="s">
        <v>16154</v>
      </c>
      <c r="I6183" t="s">
        <v>16241</v>
      </c>
      <c r="J6183">
        <v>0</v>
      </c>
      <c r="K6183">
        <v>0</v>
      </c>
      <c r="L6183">
        <v>0</v>
      </c>
      <c r="M6183">
        <v>0</v>
      </c>
      <c r="N6183">
        <v>0</v>
      </c>
      <c r="O6183">
        <v>0</v>
      </c>
    </row>
    <row r="6184" spans="1:15">
      <c r="A6184">
        <v>1555</v>
      </c>
      <c r="B6184">
        <v>9903</v>
      </c>
      <c r="C6184" s="10">
        <v>990346</v>
      </c>
      <c r="D6184" t="s">
        <v>6669</v>
      </c>
      <c r="E6184" t="s">
        <v>16153</v>
      </c>
      <c r="F6184" t="s">
        <v>16242</v>
      </c>
      <c r="G6184" t="s">
        <v>6672</v>
      </c>
      <c r="H6184" t="s">
        <v>16154</v>
      </c>
      <c r="I6184" t="s">
        <v>16243</v>
      </c>
      <c r="J6184">
        <v>0</v>
      </c>
      <c r="K6184">
        <v>0</v>
      </c>
      <c r="L6184">
        <v>0</v>
      </c>
      <c r="M6184">
        <v>0</v>
      </c>
      <c r="N6184">
        <v>0</v>
      </c>
      <c r="O6184">
        <v>0</v>
      </c>
    </row>
    <row r="6185" spans="1:15">
      <c r="A6185">
        <v>1555</v>
      </c>
      <c r="B6185">
        <v>9904</v>
      </c>
      <c r="C6185" s="10">
        <v>990423</v>
      </c>
      <c r="D6185" t="s">
        <v>6669</v>
      </c>
      <c r="E6185" t="s">
        <v>16153</v>
      </c>
      <c r="F6185" t="s">
        <v>8744</v>
      </c>
      <c r="G6185" t="s">
        <v>6672</v>
      </c>
      <c r="H6185" t="s">
        <v>16154</v>
      </c>
      <c r="I6185" t="s">
        <v>8745</v>
      </c>
      <c r="J6185">
        <v>0</v>
      </c>
      <c r="K6185">
        <v>0</v>
      </c>
      <c r="L6185">
        <v>0</v>
      </c>
      <c r="M6185">
        <v>0</v>
      </c>
      <c r="N6185">
        <v>0</v>
      </c>
      <c r="O6185">
        <v>0</v>
      </c>
    </row>
    <row r="6186" spans="1:15">
      <c r="A6186">
        <v>1555</v>
      </c>
      <c r="B6186">
        <v>9904</v>
      </c>
      <c r="C6186" s="10">
        <v>990417</v>
      </c>
      <c r="D6186" t="s">
        <v>6669</v>
      </c>
      <c r="E6186" t="s">
        <v>16153</v>
      </c>
      <c r="F6186" t="s">
        <v>16244</v>
      </c>
      <c r="G6186" t="s">
        <v>6672</v>
      </c>
      <c r="H6186" t="s">
        <v>16154</v>
      </c>
      <c r="I6186" t="s">
        <v>16245</v>
      </c>
      <c r="J6186">
        <v>0</v>
      </c>
      <c r="K6186">
        <v>0</v>
      </c>
      <c r="L6186">
        <v>1</v>
      </c>
      <c r="M6186">
        <v>0</v>
      </c>
      <c r="N6186">
        <v>0</v>
      </c>
      <c r="O6186">
        <v>0</v>
      </c>
    </row>
    <row r="6187" spans="1:15">
      <c r="A6187">
        <v>1555</v>
      </c>
      <c r="B6187">
        <v>9904</v>
      </c>
      <c r="C6187" s="10">
        <v>990403</v>
      </c>
      <c r="D6187" t="s">
        <v>6669</v>
      </c>
      <c r="E6187" t="s">
        <v>16153</v>
      </c>
      <c r="F6187" t="s">
        <v>16246</v>
      </c>
      <c r="G6187" t="s">
        <v>6672</v>
      </c>
      <c r="H6187" t="s">
        <v>16154</v>
      </c>
      <c r="I6187" t="s">
        <v>16247</v>
      </c>
      <c r="J6187">
        <v>0</v>
      </c>
      <c r="K6187">
        <v>0</v>
      </c>
      <c r="L6187">
        <v>1</v>
      </c>
      <c r="M6187">
        <v>0</v>
      </c>
      <c r="N6187">
        <v>0</v>
      </c>
      <c r="O6187">
        <v>0</v>
      </c>
    </row>
    <row r="6188" spans="1:15">
      <c r="A6188">
        <v>1555</v>
      </c>
      <c r="B6188">
        <v>9904</v>
      </c>
      <c r="C6188" s="10">
        <v>990418</v>
      </c>
      <c r="D6188" t="s">
        <v>6669</v>
      </c>
      <c r="E6188" t="s">
        <v>16153</v>
      </c>
      <c r="F6188" t="s">
        <v>16248</v>
      </c>
      <c r="G6188" t="s">
        <v>6672</v>
      </c>
      <c r="H6188" t="s">
        <v>16154</v>
      </c>
      <c r="I6188" t="s">
        <v>16249</v>
      </c>
      <c r="J6188">
        <v>0</v>
      </c>
      <c r="K6188">
        <v>0</v>
      </c>
      <c r="L6188">
        <v>1</v>
      </c>
      <c r="M6188">
        <v>0</v>
      </c>
      <c r="N6188">
        <v>0</v>
      </c>
      <c r="O6188">
        <v>0</v>
      </c>
    </row>
    <row r="6189" spans="1:15">
      <c r="A6189">
        <v>1555</v>
      </c>
      <c r="B6189">
        <v>9904</v>
      </c>
      <c r="C6189" s="10">
        <v>990402</v>
      </c>
      <c r="D6189" t="s">
        <v>6669</v>
      </c>
      <c r="E6189" t="s">
        <v>16153</v>
      </c>
      <c r="F6189" t="s">
        <v>16250</v>
      </c>
      <c r="G6189" t="s">
        <v>6672</v>
      </c>
      <c r="H6189" t="s">
        <v>16154</v>
      </c>
      <c r="I6189" t="s">
        <v>16251</v>
      </c>
      <c r="J6189">
        <v>0</v>
      </c>
      <c r="K6189">
        <v>0</v>
      </c>
      <c r="L6189">
        <v>1</v>
      </c>
      <c r="M6189">
        <v>0</v>
      </c>
      <c r="N6189">
        <v>0</v>
      </c>
      <c r="O6189">
        <v>0</v>
      </c>
    </row>
    <row r="6190" spans="1:15">
      <c r="A6190">
        <v>1559</v>
      </c>
      <c r="B6190">
        <v>9964</v>
      </c>
      <c r="C6190" s="10">
        <v>996400</v>
      </c>
      <c r="D6190" t="s">
        <v>6669</v>
      </c>
      <c r="E6190" t="s">
        <v>16252</v>
      </c>
      <c r="F6190" t="s">
        <v>6671</v>
      </c>
      <c r="G6190" t="s">
        <v>6672</v>
      </c>
      <c r="H6190" t="s">
        <v>16253</v>
      </c>
      <c r="I6190" t="s">
        <v>6674</v>
      </c>
      <c r="J6190">
        <v>0</v>
      </c>
      <c r="K6190">
        <v>0</v>
      </c>
      <c r="L6190">
        <v>0</v>
      </c>
      <c r="M6190">
        <v>0</v>
      </c>
      <c r="N6190">
        <v>0</v>
      </c>
      <c r="O6190">
        <v>0</v>
      </c>
    </row>
    <row r="6191" spans="1:15">
      <c r="A6191">
        <v>1559</v>
      </c>
      <c r="B6191">
        <v>9964</v>
      </c>
      <c r="C6191" s="10">
        <v>996402</v>
      </c>
      <c r="D6191" t="s">
        <v>6669</v>
      </c>
      <c r="E6191" t="s">
        <v>16252</v>
      </c>
      <c r="F6191" t="s">
        <v>16254</v>
      </c>
      <c r="G6191" t="s">
        <v>6672</v>
      </c>
      <c r="H6191" t="s">
        <v>16253</v>
      </c>
      <c r="I6191" t="s">
        <v>10102</v>
      </c>
      <c r="J6191">
        <v>0</v>
      </c>
      <c r="K6191">
        <v>0</v>
      </c>
      <c r="L6191">
        <v>0</v>
      </c>
      <c r="M6191">
        <v>0</v>
      </c>
      <c r="N6191">
        <v>0</v>
      </c>
      <c r="O6191">
        <v>0</v>
      </c>
    </row>
    <row r="6192" spans="1:15">
      <c r="A6192">
        <v>1559</v>
      </c>
      <c r="B6192">
        <v>9963</v>
      </c>
      <c r="C6192" s="10">
        <v>996321</v>
      </c>
      <c r="D6192" t="s">
        <v>6669</v>
      </c>
      <c r="E6192" t="s">
        <v>16252</v>
      </c>
      <c r="F6192" t="s">
        <v>11032</v>
      </c>
      <c r="G6192" t="s">
        <v>6672</v>
      </c>
      <c r="H6192" t="s">
        <v>16253</v>
      </c>
      <c r="I6192" t="s">
        <v>14096</v>
      </c>
      <c r="J6192">
        <v>0</v>
      </c>
      <c r="K6192">
        <v>0</v>
      </c>
      <c r="L6192">
        <v>0</v>
      </c>
      <c r="M6192">
        <v>0</v>
      </c>
      <c r="N6192">
        <v>0</v>
      </c>
      <c r="O6192">
        <v>0</v>
      </c>
    </row>
    <row r="6193" spans="1:15">
      <c r="A6193">
        <v>1559</v>
      </c>
      <c r="B6193">
        <v>9965</v>
      </c>
      <c r="C6193" s="10">
        <v>996503</v>
      </c>
      <c r="D6193" t="s">
        <v>6669</v>
      </c>
      <c r="E6193" t="s">
        <v>16252</v>
      </c>
      <c r="F6193" t="s">
        <v>10108</v>
      </c>
      <c r="G6193" t="s">
        <v>6672</v>
      </c>
      <c r="H6193" t="s">
        <v>16253</v>
      </c>
      <c r="I6193" t="s">
        <v>16064</v>
      </c>
      <c r="J6193">
        <v>0</v>
      </c>
      <c r="K6193">
        <v>0</v>
      </c>
      <c r="L6193">
        <v>0</v>
      </c>
      <c r="M6193">
        <v>0</v>
      </c>
      <c r="N6193">
        <v>0</v>
      </c>
      <c r="O6193">
        <v>0</v>
      </c>
    </row>
    <row r="6194" spans="1:15">
      <c r="A6194">
        <v>1559</v>
      </c>
      <c r="B6194">
        <v>9307</v>
      </c>
      <c r="C6194" s="10">
        <v>930732</v>
      </c>
      <c r="D6194" t="s">
        <v>6669</v>
      </c>
      <c r="E6194" t="s">
        <v>16252</v>
      </c>
      <c r="F6194" t="s">
        <v>16255</v>
      </c>
      <c r="G6194" t="s">
        <v>6672</v>
      </c>
      <c r="H6194" t="s">
        <v>16253</v>
      </c>
      <c r="I6194" t="s">
        <v>16256</v>
      </c>
      <c r="J6194">
        <v>0</v>
      </c>
      <c r="K6194">
        <v>0</v>
      </c>
      <c r="L6194">
        <v>0</v>
      </c>
      <c r="M6194">
        <v>0</v>
      </c>
      <c r="N6194">
        <v>0</v>
      </c>
      <c r="O6194">
        <v>0</v>
      </c>
    </row>
    <row r="6195" spans="1:15">
      <c r="A6195">
        <v>1559</v>
      </c>
      <c r="B6195">
        <v>9965</v>
      </c>
      <c r="C6195" s="10">
        <v>996504</v>
      </c>
      <c r="D6195" t="s">
        <v>6669</v>
      </c>
      <c r="E6195" t="s">
        <v>16252</v>
      </c>
      <c r="F6195" t="s">
        <v>16257</v>
      </c>
      <c r="G6195" t="s">
        <v>6672</v>
      </c>
      <c r="H6195" t="s">
        <v>16253</v>
      </c>
      <c r="I6195" t="s">
        <v>16258</v>
      </c>
      <c r="J6195">
        <v>0</v>
      </c>
      <c r="K6195">
        <v>0</v>
      </c>
      <c r="L6195">
        <v>0</v>
      </c>
      <c r="M6195">
        <v>0</v>
      </c>
      <c r="N6195">
        <v>0</v>
      </c>
      <c r="O6195">
        <v>0</v>
      </c>
    </row>
    <row r="6196" spans="1:15">
      <c r="A6196">
        <v>1559</v>
      </c>
      <c r="B6196">
        <v>9965</v>
      </c>
      <c r="C6196" s="10">
        <v>996501</v>
      </c>
      <c r="D6196" t="s">
        <v>6669</v>
      </c>
      <c r="E6196" t="s">
        <v>16252</v>
      </c>
      <c r="F6196" t="s">
        <v>16259</v>
      </c>
      <c r="G6196" t="s">
        <v>6672</v>
      </c>
      <c r="H6196" t="s">
        <v>16253</v>
      </c>
      <c r="I6196" t="s">
        <v>16260</v>
      </c>
      <c r="J6196">
        <v>0</v>
      </c>
      <c r="K6196">
        <v>0</v>
      </c>
      <c r="L6196">
        <v>0</v>
      </c>
      <c r="M6196">
        <v>0</v>
      </c>
      <c r="N6196">
        <v>0</v>
      </c>
      <c r="O6196">
        <v>0</v>
      </c>
    </row>
    <row r="6197" spans="1:15">
      <c r="A6197">
        <v>1559</v>
      </c>
      <c r="B6197">
        <v>9964</v>
      </c>
      <c r="C6197" s="10">
        <v>996415</v>
      </c>
      <c r="D6197" t="s">
        <v>6669</v>
      </c>
      <c r="E6197" t="s">
        <v>16252</v>
      </c>
      <c r="F6197" t="s">
        <v>14077</v>
      </c>
      <c r="G6197" t="s">
        <v>6672</v>
      </c>
      <c r="H6197" t="s">
        <v>16253</v>
      </c>
      <c r="I6197" t="s">
        <v>14078</v>
      </c>
      <c r="J6197">
        <v>0</v>
      </c>
      <c r="K6197">
        <v>0</v>
      </c>
      <c r="L6197">
        <v>0</v>
      </c>
      <c r="M6197">
        <v>0</v>
      </c>
      <c r="N6197">
        <v>0</v>
      </c>
      <c r="O6197">
        <v>0</v>
      </c>
    </row>
    <row r="6198" spans="1:15">
      <c r="A6198">
        <v>1559</v>
      </c>
      <c r="B6198">
        <v>9963</v>
      </c>
      <c r="C6198" s="10">
        <v>996325</v>
      </c>
      <c r="D6198" t="s">
        <v>6669</v>
      </c>
      <c r="E6198" t="s">
        <v>16252</v>
      </c>
      <c r="F6198" t="s">
        <v>16261</v>
      </c>
      <c r="G6198" t="s">
        <v>6672</v>
      </c>
      <c r="H6198" t="s">
        <v>16253</v>
      </c>
      <c r="I6198" t="s">
        <v>16262</v>
      </c>
      <c r="J6198">
        <v>1</v>
      </c>
      <c r="K6198">
        <v>0</v>
      </c>
      <c r="L6198">
        <v>0</v>
      </c>
      <c r="M6198">
        <v>0</v>
      </c>
      <c r="N6198">
        <v>0</v>
      </c>
      <c r="O6198">
        <v>0</v>
      </c>
    </row>
    <row r="6199" spans="1:15">
      <c r="A6199">
        <v>1559</v>
      </c>
      <c r="B6199">
        <v>9963</v>
      </c>
      <c r="C6199" s="10">
        <v>996323</v>
      </c>
      <c r="D6199" t="s">
        <v>6669</v>
      </c>
      <c r="E6199" t="s">
        <v>16252</v>
      </c>
      <c r="F6199" t="s">
        <v>16263</v>
      </c>
      <c r="G6199" t="s">
        <v>6672</v>
      </c>
      <c r="H6199" t="s">
        <v>16253</v>
      </c>
      <c r="I6199" t="s">
        <v>16264</v>
      </c>
      <c r="J6199">
        <v>1</v>
      </c>
      <c r="K6199">
        <v>0</v>
      </c>
      <c r="L6199">
        <v>0</v>
      </c>
      <c r="M6199">
        <v>0</v>
      </c>
      <c r="N6199">
        <v>0</v>
      </c>
      <c r="O6199">
        <v>0</v>
      </c>
    </row>
    <row r="6200" spans="1:15">
      <c r="A6200">
        <v>1559</v>
      </c>
      <c r="B6200">
        <v>9963</v>
      </c>
      <c r="C6200" s="10">
        <v>996322</v>
      </c>
      <c r="D6200" t="s">
        <v>6669</v>
      </c>
      <c r="E6200" t="s">
        <v>16252</v>
      </c>
      <c r="F6200" t="s">
        <v>16265</v>
      </c>
      <c r="G6200" t="s">
        <v>6672</v>
      </c>
      <c r="H6200" t="s">
        <v>16253</v>
      </c>
      <c r="I6200" t="s">
        <v>16266</v>
      </c>
      <c r="J6200">
        <v>1</v>
      </c>
      <c r="K6200">
        <v>0</v>
      </c>
      <c r="L6200">
        <v>0</v>
      </c>
      <c r="M6200">
        <v>0</v>
      </c>
      <c r="N6200">
        <v>0</v>
      </c>
      <c r="O6200">
        <v>0</v>
      </c>
    </row>
    <row r="6201" spans="1:15">
      <c r="A6201">
        <v>1559</v>
      </c>
      <c r="B6201">
        <v>9306</v>
      </c>
      <c r="C6201" s="10">
        <v>930651</v>
      </c>
      <c r="D6201" t="s">
        <v>6669</v>
      </c>
      <c r="E6201" t="s">
        <v>16252</v>
      </c>
      <c r="F6201" t="s">
        <v>16267</v>
      </c>
      <c r="G6201" t="s">
        <v>6672</v>
      </c>
      <c r="H6201" t="s">
        <v>16253</v>
      </c>
      <c r="I6201" t="s">
        <v>16268</v>
      </c>
      <c r="J6201">
        <v>0</v>
      </c>
      <c r="K6201">
        <v>0</v>
      </c>
      <c r="L6201">
        <v>0</v>
      </c>
      <c r="M6201">
        <v>0</v>
      </c>
      <c r="N6201">
        <v>0</v>
      </c>
      <c r="O6201">
        <v>0</v>
      </c>
    </row>
    <row r="6202" spans="1:15">
      <c r="A6202">
        <v>1559</v>
      </c>
      <c r="B6202">
        <v>9964</v>
      </c>
      <c r="C6202" s="10">
        <v>996404</v>
      </c>
      <c r="D6202" t="s">
        <v>6669</v>
      </c>
      <c r="E6202" t="s">
        <v>16252</v>
      </c>
      <c r="F6202" t="s">
        <v>7247</v>
      </c>
      <c r="G6202" t="s">
        <v>6672</v>
      </c>
      <c r="H6202" t="s">
        <v>16253</v>
      </c>
      <c r="I6202" t="s">
        <v>7248</v>
      </c>
      <c r="J6202">
        <v>0</v>
      </c>
      <c r="K6202">
        <v>0</v>
      </c>
      <c r="L6202">
        <v>0</v>
      </c>
      <c r="M6202">
        <v>0</v>
      </c>
      <c r="N6202">
        <v>0</v>
      </c>
      <c r="O6202">
        <v>0</v>
      </c>
    </row>
    <row r="6203" spans="1:15">
      <c r="A6203">
        <v>1559</v>
      </c>
      <c r="B6203">
        <v>9965</v>
      </c>
      <c r="C6203" s="10">
        <v>996506</v>
      </c>
      <c r="D6203" t="s">
        <v>6669</v>
      </c>
      <c r="E6203" t="s">
        <v>16252</v>
      </c>
      <c r="F6203" t="s">
        <v>16269</v>
      </c>
      <c r="G6203" t="s">
        <v>6672</v>
      </c>
      <c r="H6203" t="s">
        <v>16253</v>
      </c>
      <c r="I6203" t="s">
        <v>16270</v>
      </c>
      <c r="J6203">
        <v>0</v>
      </c>
      <c r="K6203">
        <v>0</v>
      </c>
      <c r="L6203">
        <v>0</v>
      </c>
      <c r="M6203">
        <v>0</v>
      </c>
      <c r="N6203">
        <v>0</v>
      </c>
      <c r="O6203">
        <v>0</v>
      </c>
    </row>
    <row r="6204" spans="1:15">
      <c r="A6204">
        <v>1559</v>
      </c>
      <c r="B6204">
        <v>9306</v>
      </c>
      <c r="C6204" s="10">
        <v>930652</v>
      </c>
      <c r="D6204" t="s">
        <v>6669</v>
      </c>
      <c r="E6204" t="s">
        <v>16252</v>
      </c>
      <c r="F6204" t="s">
        <v>16271</v>
      </c>
      <c r="G6204" t="s">
        <v>6672</v>
      </c>
      <c r="H6204" t="s">
        <v>16253</v>
      </c>
      <c r="I6204" t="s">
        <v>16272</v>
      </c>
      <c r="J6204">
        <v>0</v>
      </c>
      <c r="K6204">
        <v>0</v>
      </c>
      <c r="L6204">
        <v>0</v>
      </c>
      <c r="M6204">
        <v>0</v>
      </c>
      <c r="N6204">
        <v>0</v>
      </c>
      <c r="O6204">
        <v>0</v>
      </c>
    </row>
    <row r="6205" spans="1:15">
      <c r="A6205">
        <v>1559</v>
      </c>
      <c r="B6205">
        <v>9962</v>
      </c>
      <c r="C6205" s="10">
        <v>996271</v>
      </c>
      <c r="D6205" t="s">
        <v>6669</v>
      </c>
      <c r="E6205" t="s">
        <v>16252</v>
      </c>
      <c r="F6205" t="s">
        <v>16273</v>
      </c>
      <c r="G6205" t="s">
        <v>6672</v>
      </c>
      <c r="H6205" t="s">
        <v>16253</v>
      </c>
      <c r="I6205" t="s">
        <v>16274</v>
      </c>
      <c r="J6205">
        <v>0</v>
      </c>
      <c r="K6205">
        <v>0</v>
      </c>
      <c r="L6205">
        <v>0</v>
      </c>
      <c r="M6205">
        <v>0</v>
      </c>
      <c r="N6205">
        <v>0</v>
      </c>
      <c r="O6205">
        <v>0</v>
      </c>
    </row>
    <row r="6206" spans="1:15">
      <c r="A6206">
        <v>1559</v>
      </c>
      <c r="B6206">
        <v>9964</v>
      </c>
      <c r="C6206" s="10">
        <v>996412</v>
      </c>
      <c r="D6206" t="s">
        <v>6669</v>
      </c>
      <c r="E6206" t="s">
        <v>16252</v>
      </c>
      <c r="F6206" t="s">
        <v>16275</v>
      </c>
      <c r="G6206" t="s">
        <v>6672</v>
      </c>
      <c r="H6206" t="s">
        <v>16253</v>
      </c>
      <c r="I6206" t="s">
        <v>16276</v>
      </c>
      <c r="J6206">
        <v>0</v>
      </c>
      <c r="K6206">
        <v>0</v>
      </c>
      <c r="L6206">
        <v>0</v>
      </c>
      <c r="M6206">
        <v>0</v>
      </c>
      <c r="N6206">
        <v>0</v>
      </c>
      <c r="O6206">
        <v>0</v>
      </c>
    </row>
    <row r="6207" spans="1:15">
      <c r="A6207">
        <v>1559</v>
      </c>
      <c r="B6207">
        <v>9963</v>
      </c>
      <c r="C6207" s="10">
        <v>996326</v>
      </c>
      <c r="D6207" t="s">
        <v>6669</v>
      </c>
      <c r="E6207" t="s">
        <v>16252</v>
      </c>
      <c r="F6207" t="s">
        <v>16277</v>
      </c>
      <c r="G6207" t="s">
        <v>6672</v>
      </c>
      <c r="H6207" t="s">
        <v>16253</v>
      </c>
      <c r="I6207" t="s">
        <v>16278</v>
      </c>
      <c r="J6207">
        <v>0</v>
      </c>
      <c r="K6207">
        <v>0</v>
      </c>
      <c r="L6207">
        <v>0</v>
      </c>
      <c r="M6207">
        <v>0</v>
      </c>
      <c r="N6207">
        <v>0</v>
      </c>
      <c r="O6207">
        <v>0</v>
      </c>
    </row>
    <row r="6208" spans="1:15">
      <c r="A6208">
        <v>1559</v>
      </c>
      <c r="B6208">
        <v>9963</v>
      </c>
      <c r="C6208" s="10">
        <v>996329</v>
      </c>
      <c r="D6208" t="s">
        <v>6669</v>
      </c>
      <c r="E6208" t="s">
        <v>16252</v>
      </c>
      <c r="F6208" t="s">
        <v>16279</v>
      </c>
      <c r="G6208" t="s">
        <v>6672</v>
      </c>
      <c r="H6208" t="s">
        <v>16253</v>
      </c>
      <c r="I6208" t="s">
        <v>16280</v>
      </c>
      <c r="J6208">
        <v>0</v>
      </c>
      <c r="K6208">
        <v>0</v>
      </c>
      <c r="L6208">
        <v>0</v>
      </c>
      <c r="M6208">
        <v>0</v>
      </c>
      <c r="N6208">
        <v>0</v>
      </c>
      <c r="O6208">
        <v>0</v>
      </c>
    </row>
    <row r="6209" spans="1:15">
      <c r="A6209">
        <v>1559</v>
      </c>
      <c r="B6209">
        <v>9963</v>
      </c>
      <c r="C6209" s="10">
        <v>996327</v>
      </c>
      <c r="D6209" t="s">
        <v>6669</v>
      </c>
      <c r="E6209" t="s">
        <v>16252</v>
      </c>
      <c r="F6209" t="s">
        <v>16281</v>
      </c>
      <c r="G6209" t="s">
        <v>6672</v>
      </c>
      <c r="H6209" t="s">
        <v>16253</v>
      </c>
      <c r="I6209" t="s">
        <v>16282</v>
      </c>
      <c r="J6209">
        <v>0</v>
      </c>
      <c r="K6209">
        <v>0</v>
      </c>
      <c r="L6209">
        <v>0</v>
      </c>
      <c r="M6209">
        <v>0</v>
      </c>
      <c r="N6209">
        <v>0</v>
      </c>
      <c r="O6209">
        <v>0</v>
      </c>
    </row>
    <row r="6210" spans="1:15">
      <c r="A6210">
        <v>1559</v>
      </c>
      <c r="B6210">
        <v>9963</v>
      </c>
      <c r="C6210" s="10">
        <v>996328</v>
      </c>
      <c r="D6210" t="s">
        <v>6669</v>
      </c>
      <c r="E6210" t="s">
        <v>16252</v>
      </c>
      <c r="F6210" t="s">
        <v>16283</v>
      </c>
      <c r="G6210" t="s">
        <v>6672</v>
      </c>
      <c r="H6210" t="s">
        <v>16253</v>
      </c>
      <c r="I6210" t="s">
        <v>16284</v>
      </c>
      <c r="J6210">
        <v>0</v>
      </c>
      <c r="K6210">
        <v>0</v>
      </c>
      <c r="L6210">
        <v>0</v>
      </c>
      <c r="M6210">
        <v>0</v>
      </c>
      <c r="N6210">
        <v>0</v>
      </c>
      <c r="O6210">
        <v>0</v>
      </c>
    </row>
    <row r="6211" spans="1:15">
      <c r="A6211">
        <v>1559</v>
      </c>
      <c r="B6211">
        <v>9964</v>
      </c>
      <c r="C6211" s="10">
        <v>996414</v>
      </c>
      <c r="D6211" t="s">
        <v>6669</v>
      </c>
      <c r="E6211" t="s">
        <v>16252</v>
      </c>
      <c r="F6211" t="s">
        <v>8712</v>
      </c>
      <c r="G6211" t="s">
        <v>6672</v>
      </c>
      <c r="H6211" t="s">
        <v>16253</v>
      </c>
      <c r="I6211" t="s">
        <v>8713</v>
      </c>
      <c r="J6211">
        <v>0</v>
      </c>
      <c r="K6211">
        <v>0</v>
      </c>
      <c r="L6211">
        <v>0</v>
      </c>
      <c r="M6211">
        <v>0</v>
      </c>
      <c r="N6211">
        <v>0</v>
      </c>
      <c r="O6211">
        <v>0</v>
      </c>
    </row>
    <row r="6212" spans="1:15">
      <c r="A6212">
        <v>1559</v>
      </c>
      <c r="B6212">
        <v>9307</v>
      </c>
      <c r="C6212" s="10">
        <v>930733</v>
      </c>
      <c r="D6212" t="s">
        <v>6669</v>
      </c>
      <c r="E6212" t="s">
        <v>16252</v>
      </c>
      <c r="F6212" t="s">
        <v>16285</v>
      </c>
      <c r="G6212" t="s">
        <v>6672</v>
      </c>
      <c r="H6212" t="s">
        <v>16253</v>
      </c>
      <c r="I6212" t="s">
        <v>16286</v>
      </c>
      <c r="J6212">
        <v>0</v>
      </c>
      <c r="K6212">
        <v>0</v>
      </c>
      <c r="L6212">
        <v>0</v>
      </c>
      <c r="M6212">
        <v>0</v>
      </c>
      <c r="N6212">
        <v>0</v>
      </c>
      <c r="O6212">
        <v>0</v>
      </c>
    </row>
    <row r="6213" spans="1:15">
      <c r="A6213">
        <v>1559</v>
      </c>
      <c r="B6213">
        <v>9307</v>
      </c>
      <c r="C6213" s="10">
        <v>930731</v>
      </c>
      <c r="D6213" t="s">
        <v>6669</v>
      </c>
      <c r="E6213" t="s">
        <v>16252</v>
      </c>
      <c r="F6213" t="s">
        <v>16287</v>
      </c>
      <c r="G6213" t="s">
        <v>6672</v>
      </c>
      <c r="H6213" t="s">
        <v>16253</v>
      </c>
      <c r="I6213" t="s">
        <v>16288</v>
      </c>
      <c r="J6213">
        <v>0</v>
      </c>
      <c r="K6213">
        <v>0</v>
      </c>
      <c r="L6213">
        <v>0</v>
      </c>
      <c r="M6213">
        <v>0</v>
      </c>
      <c r="N6213">
        <v>0</v>
      </c>
      <c r="O6213">
        <v>0</v>
      </c>
    </row>
    <row r="6214" spans="1:15">
      <c r="A6214">
        <v>1559</v>
      </c>
      <c r="B6214">
        <v>9964</v>
      </c>
      <c r="C6214" s="10">
        <v>996411</v>
      </c>
      <c r="D6214" t="s">
        <v>6669</v>
      </c>
      <c r="E6214" t="s">
        <v>16252</v>
      </c>
      <c r="F6214" t="s">
        <v>14892</v>
      </c>
      <c r="G6214" t="s">
        <v>6672</v>
      </c>
      <c r="H6214" t="s">
        <v>16253</v>
      </c>
      <c r="I6214" t="s">
        <v>14893</v>
      </c>
      <c r="J6214">
        <v>0</v>
      </c>
      <c r="K6214">
        <v>0</v>
      </c>
      <c r="L6214">
        <v>0</v>
      </c>
      <c r="M6214">
        <v>0</v>
      </c>
      <c r="N6214">
        <v>0</v>
      </c>
      <c r="O6214">
        <v>0</v>
      </c>
    </row>
    <row r="6215" spans="1:15">
      <c r="A6215">
        <v>1559</v>
      </c>
      <c r="B6215">
        <v>9307</v>
      </c>
      <c r="C6215" s="10">
        <v>930734</v>
      </c>
      <c r="D6215" t="s">
        <v>6669</v>
      </c>
      <c r="E6215" t="s">
        <v>16252</v>
      </c>
      <c r="F6215" t="s">
        <v>16289</v>
      </c>
      <c r="G6215" t="s">
        <v>6672</v>
      </c>
      <c r="H6215" t="s">
        <v>16253</v>
      </c>
      <c r="I6215" t="s">
        <v>16290</v>
      </c>
      <c r="J6215">
        <v>0</v>
      </c>
      <c r="K6215">
        <v>0</v>
      </c>
      <c r="L6215">
        <v>0</v>
      </c>
      <c r="M6215">
        <v>0</v>
      </c>
      <c r="N6215">
        <v>0</v>
      </c>
      <c r="O6215">
        <v>0</v>
      </c>
    </row>
    <row r="6216" spans="1:15">
      <c r="A6216">
        <v>1559</v>
      </c>
      <c r="B6216">
        <v>9307</v>
      </c>
      <c r="C6216" s="10">
        <v>930735</v>
      </c>
      <c r="D6216" t="s">
        <v>6669</v>
      </c>
      <c r="E6216" t="s">
        <v>16252</v>
      </c>
      <c r="F6216" t="s">
        <v>16291</v>
      </c>
      <c r="G6216" t="s">
        <v>6672</v>
      </c>
      <c r="H6216" t="s">
        <v>16253</v>
      </c>
      <c r="I6216" t="s">
        <v>16292</v>
      </c>
      <c r="J6216">
        <v>1</v>
      </c>
      <c r="K6216">
        <v>0</v>
      </c>
      <c r="L6216">
        <v>0</v>
      </c>
      <c r="M6216">
        <v>0</v>
      </c>
      <c r="N6216">
        <v>0</v>
      </c>
      <c r="O6216">
        <v>0</v>
      </c>
    </row>
    <row r="6217" spans="1:15">
      <c r="A6217">
        <v>1559</v>
      </c>
      <c r="B6217">
        <v>9964</v>
      </c>
      <c r="C6217" s="10">
        <v>996413</v>
      </c>
      <c r="D6217" t="s">
        <v>6669</v>
      </c>
      <c r="E6217" t="s">
        <v>16252</v>
      </c>
      <c r="F6217" t="s">
        <v>16293</v>
      </c>
      <c r="G6217" t="s">
        <v>6672</v>
      </c>
      <c r="H6217" t="s">
        <v>16253</v>
      </c>
      <c r="I6217" t="s">
        <v>16294</v>
      </c>
      <c r="J6217">
        <v>1</v>
      </c>
      <c r="K6217">
        <v>0</v>
      </c>
      <c r="L6217">
        <v>0</v>
      </c>
      <c r="M6217">
        <v>0</v>
      </c>
      <c r="N6217">
        <v>0</v>
      </c>
      <c r="O6217">
        <v>0</v>
      </c>
    </row>
    <row r="6218" spans="1:15">
      <c r="A6218">
        <v>1559</v>
      </c>
      <c r="B6218">
        <v>9965</v>
      </c>
      <c r="C6218" s="10">
        <v>996505</v>
      </c>
      <c r="D6218" t="s">
        <v>6669</v>
      </c>
      <c r="E6218" t="s">
        <v>16252</v>
      </c>
      <c r="F6218" t="s">
        <v>16295</v>
      </c>
      <c r="G6218" t="s">
        <v>6672</v>
      </c>
      <c r="H6218" t="s">
        <v>16253</v>
      </c>
      <c r="I6218" t="s">
        <v>16296</v>
      </c>
      <c r="J6218">
        <v>0</v>
      </c>
      <c r="K6218">
        <v>0</v>
      </c>
      <c r="L6218">
        <v>0</v>
      </c>
      <c r="M6218">
        <v>0</v>
      </c>
      <c r="N6218">
        <v>0</v>
      </c>
      <c r="O6218">
        <v>0</v>
      </c>
    </row>
    <row r="6219" spans="1:15">
      <c r="A6219">
        <v>1559</v>
      </c>
      <c r="B6219">
        <v>9964</v>
      </c>
      <c r="C6219" s="10">
        <v>996403</v>
      </c>
      <c r="D6219" t="s">
        <v>6669</v>
      </c>
      <c r="E6219" t="s">
        <v>16252</v>
      </c>
      <c r="F6219" t="s">
        <v>9332</v>
      </c>
      <c r="G6219" t="s">
        <v>6672</v>
      </c>
      <c r="H6219" t="s">
        <v>16253</v>
      </c>
      <c r="I6219" t="s">
        <v>9333</v>
      </c>
      <c r="J6219">
        <v>0</v>
      </c>
      <c r="K6219">
        <v>0</v>
      </c>
      <c r="L6219">
        <v>0</v>
      </c>
      <c r="M6219">
        <v>0</v>
      </c>
      <c r="N6219">
        <v>0</v>
      </c>
      <c r="O6219">
        <v>0</v>
      </c>
    </row>
    <row r="6220" spans="1:15">
      <c r="A6220">
        <v>1559</v>
      </c>
      <c r="B6220">
        <v>9964</v>
      </c>
      <c r="C6220" s="10">
        <v>996401</v>
      </c>
      <c r="D6220" t="s">
        <v>6669</v>
      </c>
      <c r="E6220" t="s">
        <v>16252</v>
      </c>
      <c r="F6220" t="s">
        <v>8733</v>
      </c>
      <c r="G6220" t="s">
        <v>6672</v>
      </c>
      <c r="H6220" t="s">
        <v>16253</v>
      </c>
      <c r="I6220" t="s">
        <v>8607</v>
      </c>
      <c r="J6220">
        <v>0</v>
      </c>
      <c r="K6220">
        <v>0</v>
      </c>
      <c r="L6220">
        <v>0</v>
      </c>
      <c r="M6220">
        <v>0</v>
      </c>
      <c r="N6220">
        <v>0</v>
      </c>
      <c r="O6220">
        <v>0</v>
      </c>
    </row>
    <row r="6221" spans="1:15">
      <c r="A6221">
        <v>1559</v>
      </c>
      <c r="B6221">
        <v>9965</v>
      </c>
      <c r="C6221" s="10">
        <v>996509</v>
      </c>
      <c r="D6221" t="s">
        <v>6669</v>
      </c>
      <c r="E6221" t="s">
        <v>16252</v>
      </c>
      <c r="F6221" t="s">
        <v>16297</v>
      </c>
      <c r="G6221" t="s">
        <v>6672</v>
      </c>
      <c r="H6221" t="s">
        <v>16253</v>
      </c>
      <c r="I6221" t="s">
        <v>16298</v>
      </c>
      <c r="J6221">
        <v>1</v>
      </c>
      <c r="K6221">
        <v>0</v>
      </c>
      <c r="L6221">
        <v>0</v>
      </c>
      <c r="M6221">
        <v>0</v>
      </c>
      <c r="N6221">
        <v>0</v>
      </c>
      <c r="O6221">
        <v>0</v>
      </c>
    </row>
    <row r="6222" spans="1:15">
      <c r="A6222">
        <v>1559</v>
      </c>
      <c r="B6222">
        <v>9965</v>
      </c>
      <c r="C6222" s="10">
        <v>996508</v>
      </c>
      <c r="D6222" t="s">
        <v>6669</v>
      </c>
      <c r="E6222" t="s">
        <v>16252</v>
      </c>
      <c r="F6222" t="s">
        <v>16299</v>
      </c>
      <c r="G6222" t="s">
        <v>6672</v>
      </c>
      <c r="H6222" t="s">
        <v>16253</v>
      </c>
      <c r="I6222" t="s">
        <v>16300</v>
      </c>
      <c r="J6222">
        <v>1</v>
      </c>
      <c r="K6222">
        <v>0</v>
      </c>
      <c r="L6222">
        <v>0</v>
      </c>
      <c r="M6222">
        <v>0</v>
      </c>
      <c r="N6222">
        <v>0</v>
      </c>
      <c r="O6222">
        <v>0</v>
      </c>
    </row>
    <row r="6223" spans="1:15">
      <c r="A6223">
        <v>1559</v>
      </c>
      <c r="B6223">
        <v>9965</v>
      </c>
      <c r="C6223" s="10">
        <v>996507</v>
      </c>
      <c r="D6223" t="s">
        <v>6669</v>
      </c>
      <c r="E6223" t="s">
        <v>16252</v>
      </c>
      <c r="F6223" t="s">
        <v>16301</v>
      </c>
      <c r="G6223" t="s">
        <v>6672</v>
      </c>
      <c r="H6223" t="s">
        <v>16253</v>
      </c>
      <c r="I6223" t="s">
        <v>16302</v>
      </c>
      <c r="J6223">
        <v>1</v>
      </c>
      <c r="K6223">
        <v>0</v>
      </c>
      <c r="L6223">
        <v>0</v>
      </c>
      <c r="M6223">
        <v>0</v>
      </c>
      <c r="N6223">
        <v>0</v>
      </c>
      <c r="O6223">
        <v>0</v>
      </c>
    </row>
    <row r="6224" spans="1:15">
      <c r="A6224">
        <v>1559</v>
      </c>
      <c r="B6224">
        <v>9962</v>
      </c>
      <c r="C6224" s="10">
        <v>996272</v>
      </c>
      <c r="D6224" t="s">
        <v>6669</v>
      </c>
      <c r="E6224" t="s">
        <v>16252</v>
      </c>
      <c r="F6224" t="s">
        <v>16303</v>
      </c>
      <c r="G6224" t="s">
        <v>6672</v>
      </c>
      <c r="H6224" t="s">
        <v>16253</v>
      </c>
      <c r="I6224" t="s">
        <v>16304</v>
      </c>
      <c r="J6224">
        <v>0</v>
      </c>
      <c r="K6224">
        <v>0</v>
      </c>
      <c r="L6224">
        <v>0</v>
      </c>
      <c r="M6224">
        <v>0</v>
      </c>
      <c r="N6224">
        <v>0</v>
      </c>
      <c r="O6224">
        <v>0</v>
      </c>
    </row>
    <row r="6225" spans="1:15">
      <c r="A6225">
        <v>1560</v>
      </c>
      <c r="B6225">
        <v>9956</v>
      </c>
      <c r="C6225" s="10">
        <v>995600</v>
      </c>
      <c r="D6225" t="s">
        <v>6669</v>
      </c>
      <c r="E6225" t="s">
        <v>16305</v>
      </c>
      <c r="F6225" t="s">
        <v>6671</v>
      </c>
      <c r="G6225" t="s">
        <v>6672</v>
      </c>
      <c r="H6225" t="s">
        <v>16306</v>
      </c>
      <c r="I6225" t="s">
        <v>6674</v>
      </c>
      <c r="J6225">
        <v>0</v>
      </c>
      <c r="K6225">
        <v>0</v>
      </c>
      <c r="L6225">
        <v>0</v>
      </c>
      <c r="M6225">
        <v>0</v>
      </c>
      <c r="N6225">
        <v>0</v>
      </c>
      <c r="O6225">
        <v>0</v>
      </c>
    </row>
    <row r="6226" spans="1:15">
      <c r="A6226">
        <v>1560</v>
      </c>
      <c r="B6226">
        <v>9956</v>
      </c>
      <c r="C6226" s="10">
        <v>995601</v>
      </c>
      <c r="D6226" t="s">
        <v>6669</v>
      </c>
      <c r="E6226" t="s">
        <v>16305</v>
      </c>
      <c r="F6226" t="s">
        <v>16254</v>
      </c>
      <c r="G6226" t="s">
        <v>6672</v>
      </c>
      <c r="H6226" t="s">
        <v>16306</v>
      </c>
      <c r="I6226" t="s">
        <v>11360</v>
      </c>
      <c r="J6226">
        <v>0</v>
      </c>
      <c r="K6226">
        <v>0</v>
      </c>
      <c r="L6226">
        <v>0</v>
      </c>
      <c r="M6226">
        <v>0</v>
      </c>
      <c r="N6226">
        <v>0</v>
      </c>
      <c r="O6226">
        <v>0</v>
      </c>
    </row>
    <row r="6227" spans="1:15">
      <c r="A6227">
        <v>1560</v>
      </c>
      <c r="B6227">
        <v>9956</v>
      </c>
      <c r="C6227" s="10">
        <v>995602</v>
      </c>
      <c r="D6227" t="s">
        <v>6669</v>
      </c>
      <c r="E6227" t="s">
        <v>16305</v>
      </c>
      <c r="F6227" t="s">
        <v>7517</v>
      </c>
      <c r="G6227" t="s">
        <v>6672</v>
      </c>
      <c r="H6227" t="s">
        <v>16306</v>
      </c>
      <c r="I6227" t="s">
        <v>7518</v>
      </c>
      <c r="J6227">
        <v>0</v>
      </c>
      <c r="K6227">
        <v>0</v>
      </c>
      <c r="L6227">
        <v>0</v>
      </c>
      <c r="M6227">
        <v>0</v>
      </c>
      <c r="N6227">
        <v>0</v>
      </c>
      <c r="O6227">
        <v>0</v>
      </c>
    </row>
    <row r="6228" spans="1:15">
      <c r="A6228">
        <v>1560</v>
      </c>
      <c r="B6228">
        <v>9955</v>
      </c>
      <c r="C6228" s="10">
        <v>995544</v>
      </c>
      <c r="D6228" t="s">
        <v>6669</v>
      </c>
      <c r="E6228" t="s">
        <v>16305</v>
      </c>
      <c r="F6228" t="s">
        <v>16307</v>
      </c>
      <c r="G6228" t="s">
        <v>6672</v>
      </c>
      <c r="H6228" t="s">
        <v>16306</v>
      </c>
      <c r="I6228" t="s">
        <v>16308</v>
      </c>
      <c r="J6228">
        <v>0</v>
      </c>
      <c r="K6228">
        <v>0</v>
      </c>
      <c r="L6228">
        <v>0</v>
      </c>
      <c r="M6228">
        <v>0</v>
      </c>
      <c r="N6228">
        <v>0</v>
      </c>
      <c r="O6228">
        <v>0</v>
      </c>
    </row>
    <row r="6229" spans="1:15">
      <c r="A6229">
        <v>1560</v>
      </c>
      <c r="B6229">
        <v>9956</v>
      </c>
      <c r="C6229" s="10">
        <v>995606</v>
      </c>
      <c r="D6229" t="s">
        <v>6669</v>
      </c>
      <c r="E6229" t="s">
        <v>16305</v>
      </c>
      <c r="F6229" t="s">
        <v>15318</v>
      </c>
      <c r="G6229" t="s">
        <v>6672</v>
      </c>
      <c r="H6229" t="s">
        <v>16306</v>
      </c>
      <c r="I6229" t="s">
        <v>9457</v>
      </c>
      <c r="J6229">
        <v>0</v>
      </c>
      <c r="K6229">
        <v>0</v>
      </c>
      <c r="L6229">
        <v>0</v>
      </c>
      <c r="M6229">
        <v>0</v>
      </c>
      <c r="N6229">
        <v>0</v>
      </c>
      <c r="O6229">
        <v>0</v>
      </c>
    </row>
    <row r="6230" spans="1:15">
      <c r="A6230">
        <v>1560</v>
      </c>
      <c r="B6230">
        <v>9956</v>
      </c>
      <c r="C6230" s="10">
        <v>995605</v>
      </c>
      <c r="D6230" t="s">
        <v>6669</v>
      </c>
      <c r="E6230" t="s">
        <v>16305</v>
      </c>
      <c r="F6230" t="s">
        <v>7247</v>
      </c>
      <c r="G6230" t="s">
        <v>6672</v>
      </c>
      <c r="H6230" t="s">
        <v>16306</v>
      </c>
      <c r="I6230" t="s">
        <v>7248</v>
      </c>
      <c r="J6230">
        <v>0</v>
      </c>
      <c r="K6230">
        <v>0</v>
      </c>
      <c r="L6230">
        <v>0</v>
      </c>
      <c r="M6230">
        <v>0</v>
      </c>
      <c r="N6230">
        <v>0</v>
      </c>
      <c r="O6230">
        <v>0</v>
      </c>
    </row>
    <row r="6231" spans="1:15">
      <c r="A6231">
        <v>1560</v>
      </c>
      <c r="B6231">
        <v>9956</v>
      </c>
      <c r="C6231" s="10">
        <v>995614</v>
      </c>
      <c r="D6231" t="s">
        <v>6669</v>
      </c>
      <c r="E6231" t="s">
        <v>16305</v>
      </c>
      <c r="F6231" t="s">
        <v>16309</v>
      </c>
      <c r="G6231" t="s">
        <v>6672</v>
      </c>
      <c r="H6231" t="s">
        <v>16306</v>
      </c>
      <c r="I6231" t="s">
        <v>16310</v>
      </c>
      <c r="J6231">
        <v>0</v>
      </c>
      <c r="K6231">
        <v>0</v>
      </c>
      <c r="L6231">
        <v>0</v>
      </c>
      <c r="M6231">
        <v>0</v>
      </c>
      <c r="N6231">
        <v>0</v>
      </c>
      <c r="O6231">
        <v>0</v>
      </c>
    </row>
    <row r="6232" spans="1:15">
      <c r="A6232">
        <v>1560</v>
      </c>
      <c r="B6232">
        <v>9956</v>
      </c>
      <c r="C6232" s="10">
        <v>995612</v>
      </c>
      <c r="D6232" t="s">
        <v>6669</v>
      </c>
      <c r="E6232" t="s">
        <v>16305</v>
      </c>
      <c r="F6232" t="s">
        <v>16311</v>
      </c>
      <c r="G6232" t="s">
        <v>6672</v>
      </c>
      <c r="H6232" t="s">
        <v>16306</v>
      </c>
      <c r="I6232" t="s">
        <v>16312</v>
      </c>
      <c r="J6232">
        <v>0</v>
      </c>
      <c r="K6232">
        <v>0</v>
      </c>
      <c r="L6232">
        <v>0</v>
      </c>
      <c r="M6232">
        <v>1</v>
      </c>
      <c r="N6232">
        <v>0</v>
      </c>
      <c r="O6232">
        <v>0</v>
      </c>
    </row>
    <row r="6233" spans="1:15">
      <c r="A6233">
        <v>1560</v>
      </c>
      <c r="B6233">
        <v>9955</v>
      </c>
      <c r="C6233" s="10">
        <v>995543</v>
      </c>
      <c r="D6233" t="s">
        <v>6669</v>
      </c>
      <c r="E6233" t="s">
        <v>16305</v>
      </c>
      <c r="F6233" t="s">
        <v>10792</v>
      </c>
      <c r="G6233" t="s">
        <v>6672</v>
      </c>
      <c r="H6233" t="s">
        <v>16306</v>
      </c>
      <c r="I6233" t="s">
        <v>10793</v>
      </c>
      <c r="J6233">
        <v>0</v>
      </c>
      <c r="K6233">
        <v>0</v>
      </c>
      <c r="L6233">
        <v>0</v>
      </c>
      <c r="M6233">
        <v>0</v>
      </c>
      <c r="N6233">
        <v>0</v>
      </c>
      <c r="O6233">
        <v>0</v>
      </c>
    </row>
    <row r="6234" spans="1:15">
      <c r="A6234">
        <v>1560</v>
      </c>
      <c r="B6234">
        <v>9956</v>
      </c>
      <c r="C6234" s="10">
        <v>995611</v>
      </c>
      <c r="D6234" t="s">
        <v>6669</v>
      </c>
      <c r="E6234" t="s">
        <v>16305</v>
      </c>
      <c r="F6234" t="s">
        <v>16313</v>
      </c>
      <c r="G6234" t="s">
        <v>6672</v>
      </c>
      <c r="H6234" t="s">
        <v>16306</v>
      </c>
      <c r="I6234" t="s">
        <v>16314</v>
      </c>
      <c r="J6234">
        <v>0</v>
      </c>
      <c r="K6234">
        <v>0</v>
      </c>
      <c r="L6234">
        <v>0</v>
      </c>
      <c r="M6234">
        <v>0</v>
      </c>
      <c r="N6234">
        <v>0</v>
      </c>
      <c r="O6234">
        <v>0</v>
      </c>
    </row>
    <row r="6235" spans="1:15">
      <c r="A6235">
        <v>1560</v>
      </c>
      <c r="B6235">
        <v>9956</v>
      </c>
      <c r="C6235" s="10">
        <v>995612</v>
      </c>
      <c r="D6235" t="s">
        <v>6669</v>
      </c>
      <c r="E6235" t="s">
        <v>16305</v>
      </c>
      <c r="F6235" t="s">
        <v>16315</v>
      </c>
      <c r="G6235" t="s">
        <v>6672</v>
      </c>
      <c r="H6235" t="s">
        <v>16306</v>
      </c>
      <c r="I6235" t="s">
        <v>16316</v>
      </c>
      <c r="J6235">
        <v>0</v>
      </c>
      <c r="K6235">
        <v>0</v>
      </c>
      <c r="L6235">
        <v>0</v>
      </c>
      <c r="M6235">
        <v>1</v>
      </c>
      <c r="N6235">
        <v>0</v>
      </c>
      <c r="O6235">
        <v>0</v>
      </c>
    </row>
    <row r="6236" spans="1:15">
      <c r="A6236">
        <v>1560</v>
      </c>
      <c r="B6236">
        <v>9956</v>
      </c>
      <c r="C6236" s="10">
        <v>995613</v>
      </c>
      <c r="D6236" t="s">
        <v>6669</v>
      </c>
      <c r="E6236" t="s">
        <v>16305</v>
      </c>
      <c r="F6236" t="s">
        <v>16317</v>
      </c>
      <c r="G6236" t="s">
        <v>6672</v>
      </c>
      <c r="H6236" t="s">
        <v>16306</v>
      </c>
      <c r="I6236" t="s">
        <v>16318</v>
      </c>
      <c r="J6236">
        <v>0</v>
      </c>
      <c r="K6236">
        <v>0</v>
      </c>
      <c r="L6236">
        <v>0</v>
      </c>
      <c r="M6236">
        <v>1</v>
      </c>
      <c r="N6236">
        <v>0</v>
      </c>
      <c r="O6236">
        <v>0</v>
      </c>
    </row>
    <row r="6237" spans="1:15">
      <c r="A6237">
        <v>1560</v>
      </c>
      <c r="B6237">
        <v>9956</v>
      </c>
      <c r="C6237" s="10">
        <v>995613</v>
      </c>
      <c r="D6237" t="s">
        <v>6669</v>
      </c>
      <c r="E6237" t="s">
        <v>16305</v>
      </c>
      <c r="F6237" t="s">
        <v>16319</v>
      </c>
      <c r="G6237" t="s">
        <v>6672</v>
      </c>
      <c r="H6237" t="s">
        <v>16306</v>
      </c>
      <c r="I6237" t="s">
        <v>16320</v>
      </c>
      <c r="J6237">
        <v>0</v>
      </c>
      <c r="K6237">
        <v>0</v>
      </c>
      <c r="L6237">
        <v>0</v>
      </c>
      <c r="M6237">
        <v>1</v>
      </c>
      <c r="N6237">
        <v>0</v>
      </c>
      <c r="O6237">
        <v>0</v>
      </c>
    </row>
    <row r="6238" spans="1:15">
      <c r="A6238">
        <v>1560</v>
      </c>
      <c r="B6238">
        <v>9956</v>
      </c>
      <c r="C6238" s="10">
        <v>995613</v>
      </c>
      <c r="D6238" t="s">
        <v>6669</v>
      </c>
      <c r="E6238" t="s">
        <v>16305</v>
      </c>
      <c r="F6238" t="s">
        <v>16321</v>
      </c>
      <c r="G6238" t="s">
        <v>6672</v>
      </c>
      <c r="H6238" t="s">
        <v>16306</v>
      </c>
      <c r="I6238" t="s">
        <v>16322</v>
      </c>
      <c r="J6238">
        <v>0</v>
      </c>
      <c r="K6238">
        <v>0</v>
      </c>
      <c r="L6238">
        <v>0</v>
      </c>
      <c r="M6238">
        <v>1</v>
      </c>
      <c r="N6238">
        <v>0</v>
      </c>
      <c r="O6238">
        <v>0</v>
      </c>
    </row>
    <row r="6239" spans="1:15">
      <c r="A6239">
        <v>1560</v>
      </c>
      <c r="B6239">
        <v>9955</v>
      </c>
      <c r="C6239" s="10">
        <v>995551</v>
      </c>
      <c r="D6239" t="s">
        <v>6669</v>
      </c>
      <c r="E6239" t="s">
        <v>16305</v>
      </c>
      <c r="F6239" t="s">
        <v>10168</v>
      </c>
      <c r="G6239" t="s">
        <v>6672</v>
      </c>
      <c r="H6239" t="s">
        <v>16306</v>
      </c>
      <c r="I6239" t="s">
        <v>10169</v>
      </c>
      <c r="J6239">
        <v>0</v>
      </c>
      <c r="K6239">
        <v>0</v>
      </c>
      <c r="L6239">
        <v>0</v>
      </c>
      <c r="M6239">
        <v>0</v>
      </c>
      <c r="N6239">
        <v>0</v>
      </c>
      <c r="O6239">
        <v>0</v>
      </c>
    </row>
    <row r="6240" spans="1:15">
      <c r="A6240">
        <v>1560</v>
      </c>
      <c r="B6240">
        <v>9955</v>
      </c>
      <c r="C6240" s="10">
        <v>995552</v>
      </c>
      <c r="D6240" t="s">
        <v>6669</v>
      </c>
      <c r="E6240" t="s">
        <v>16305</v>
      </c>
      <c r="F6240" t="s">
        <v>14543</v>
      </c>
      <c r="G6240" t="s">
        <v>6672</v>
      </c>
      <c r="H6240" t="s">
        <v>16306</v>
      </c>
      <c r="I6240" t="s">
        <v>14544</v>
      </c>
      <c r="J6240">
        <v>0</v>
      </c>
      <c r="K6240">
        <v>0</v>
      </c>
      <c r="L6240">
        <v>0</v>
      </c>
      <c r="M6240">
        <v>0</v>
      </c>
      <c r="N6240">
        <v>0</v>
      </c>
      <c r="O6240">
        <v>0</v>
      </c>
    </row>
    <row r="6241" spans="1:15">
      <c r="A6241">
        <v>1560</v>
      </c>
      <c r="B6241">
        <v>9956</v>
      </c>
      <c r="C6241" s="10">
        <v>995603</v>
      </c>
      <c r="D6241" t="s">
        <v>6669</v>
      </c>
      <c r="E6241" t="s">
        <v>16305</v>
      </c>
      <c r="F6241" t="s">
        <v>16323</v>
      </c>
      <c r="G6241" t="s">
        <v>6672</v>
      </c>
      <c r="H6241" t="s">
        <v>16306</v>
      </c>
      <c r="I6241" t="s">
        <v>16324</v>
      </c>
      <c r="J6241">
        <v>0</v>
      </c>
      <c r="K6241">
        <v>0</v>
      </c>
      <c r="L6241">
        <v>0</v>
      </c>
      <c r="M6241">
        <v>0</v>
      </c>
      <c r="N6241">
        <v>0</v>
      </c>
      <c r="O6241">
        <v>0</v>
      </c>
    </row>
    <row r="6242" spans="1:15">
      <c r="A6242">
        <v>1560</v>
      </c>
      <c r="B6242">
        <v>9956</v>
      </c>
      <c r="C6242" s="10">
        <v>995613</v>
      </c>
      <c r="D6242" t="s">
        <v>6669</v>
      </c>
      <c r="E6242" t="s">
        <v>16305</v>
      </c>
      <c r="F6242" t="s">
        <v>16325</v>
      </c>
      <c r="G6242" t="s">
        <v>6672</v>
      </c>
      <c r="H6242" t="s">
        <v>16306</v>
      </c>
      <c r="I6242" t="s">
        <v>16326</v>
      </c>
      <c r="J6242">
        <v>0</v>
      </c>
      <c r="K6242">
        <v>0</v>
      </c>
      <c r="L6242">
        <v>0</v>
      </c>
      <c r="M6242">
        <v>1</v>
      </c>
      <c r="N6242">
        <v>0</v>
      </c>
      <c r="O6242">
        <v>0</v>
      </c>
    </row>
    <row r="6243" spans="1:15">
      <c r="A6243">
        <v>1560</v>
      </c>
      <c r="B6243">
        <v>9955</v>
      </c>
      <c r="C6243" s="10">
        <v>995541</v>
      </c>
      <c r="D6243" t="s">
        <v>6669</v>
      </c>
      <c r="E6243" t="s">
        <v>16305</v>
      </c>
      <c r="F6243" t="s">
        <v>16327</v>
      </c>
      <c r="G6243" t="s">
        <v>6672</v>
      </c>
      <c r="H6243" t="s">
        <v>16306</v>
      </c>
      <c r="I6243" t="s">
        <v>16328</v>
      </c>
      <c r="J6243">
        <v>0</v>
      </c>
      <c r="K6243">
        <v>0</v>
      </c>
      <c r="L6243">
        <v>0</v>
      </c>
      <c r="M6243">
        <v>0</v>
      </c>
      <c r="N6243">
        <v>0</v>
      </c>
      <c r="O6243">
        <v>0</v>
      </c>
    </row>
    <row r="6244" spans="1:15">
      <c r="A6244">
        <v>1560</v>
      </c>
      <c r="B6244">
        <v>9955</v>
      </c>
      <c r="C6244" s="10">
        <v>995542</v>
      </c>
      <c r="D6244" t="s">
        <v>6669</v>
      </c>
      <c r="E6244" t="s">
        <v>16305</v>
      </c>
      <c r="F6244" t="s">
        <v>16329</v>
      </c>
      <c r="G6244" t="s">
        <v>6672</v>
      </c>
      <c r="H6244" t="s">
        <v>16306</v>
      </c>
      <c r="I6244" t="s">
        <v>16330</v>
      </c>
      <c r="J6244">
        <v>0</v>
      </c>
      <c r="K6244">
        <v>0</v>
      </c>
      <c r="L6244">
        <v>0</v>
      </c>
      <c r="M6244">
        <v>0</v>
      </c>
      <c r="N6244">
        <v>0</v>
      </c>
      <c r="O6244">
        <v>0</v>
      </c>
    </row>
    <row r="6245" spans="1:15">
      <c r="A6245">
        <v>1560</v>
      </c>
      <c r="B6245">
        <v>9956</v>
      </c>
      <c r="C6245" s="10">
        <v>995604</v>
      </c>
      <c r="D6245" t="s">
        <v>6669</v>
      </c>
      <c r="E6245" t="s">
        <v>16305</v>
      </c>
      <c r="F6245" t="s">
        <v>8616</v>
      </c>
      <c r="G6245" t="s">
        <v>6672</v>
      </c>
      <c r="H6245" t="s">
        <v>16306</v>
      </c>
      <c r="I6245" t="s">
        <v>8617</v>
      </c>
      <c r="J6245">
        <v>0</v>
      </c>
      <c r="K6245">
        <v>0</v>
      </c>
      <c r="L6245">
        <v>0</v>
      </c>
      <c r="M6245">
        <v>0</v>
      </c>
      <c r="N6245">
        <v>0</v>
      </c>
      <c r="O6245">
        <v>0</v>
      </c>
    </row>
    <row r="6246" spans="1:15">
      <c r="A6246">
        <v>1560</v>
      </c>
      <c r="B6246">
        <v>9955</v>
      </c>
      <c r="C6246" s="10">
        <v>995553</v>
      </c>
      <c r="D6246" t="s">
        <v>6669</v>
      </c>
      <c r="E6246" t="s">
        <v>16305</v>
      </c>
      <c r="F6246" t="s">
        <v>16331</v>
      </c>
      <c r="G6246" t="s">
        <v>6672</v>
      </c>
      <c r="H6246" t="s">
        <v>16306</v>
      </c>
      <c r="I6246" t="s">
        <v>16332</v>
      </c>
      <c r="J6246">
        <v>0</v>
      </c>
      <c r="K6246">
        <v>0</v>
      </c>
      <c r="L6246">
        <v>0</v>
      </c>
      <c r="M6246">
        <v>0</v>
      </c>
      <c r="N6246">
        <v>0</v>
      </c>
      <c r="O6246">
        <v>0</v>
      </c>
    </row>
    <row r="6247" spans="1:15">
      <c r="A6247">
        <v>1561</v>
      </c>
      <c r="B6247">
        <v>9816</v>
      </c>
      <c r="C6247" s="10">
        <v>981600</v>
      </c>
      <c r="D6247" t="s">
        <v>6669</v>
      </c>
      <c r="E6247" t="s">
        <v>16333</v>
      </c>
      <c r="F6247" t="s">
        <v>6671</v>
      </c>
      <c r="G6247" t="s">
        <v>6672</v>
      </c>
      <c r="H6247" t="s">
        <v>16334</v>
      </c>
      <c r="I6247" t="s">
        <v>6674</v>
      </c>
      <c r="J6247">
        <v>0</v>
      </c>
      <c r="K6247">
        <v>0</v>
      </c>
      <c r="L6247">
        <v>0</v>
      </c>
      <c r="M6247">
        <v>0</v>
      </c>
      <c r="N6247">
        <v>0</v>
      </c>
      <c r="O6247">
        <v>0</v>
      </c>
    </row>
    <row r="6248" spans="1:15">
      <c r="A6248">
        <v>1561</v>
      </c>
      <c r="B6248">
        <v>9816</v>
      </c>
      <c r="C6248" s="10">
        <v>981621</v>
      </c>
      <c r="D6248" t="s">
        <v>6669</v>
      </c>
      <c r="E6248" t="s">
        <v>16333</v>
      </c>
      <c r="F6248" t="s">
        <v>16335</v>
      </c>
      <c r="G6248" t="s">
        <v>6672</v>
      </c>
      <c r="H6248" t="s">
        <v>16334</v>
      </c>
      <c r="I6248" t="s">
        <v>16336</v>
      </c>
      <c r="J6248">
        <v>0</v>
      </c>
      <c r="K6248">
        <v>0</v>
      </c>
      <c r="L6248">
        <v>0</v>
      </c>
      <c r="M6248">
        <v>0</v>
      </c>
      <c r="N6248">
        <v>0</v>
      </c>
      <c r="O6248">
        <v>0</v>
      </c>
    </row>
    <row r="6249" spans="1:15">
      <c r="A6249">
        <v>1561</v>
      </c>
      <c r="B6249">
        <v>9816</v>
      </c>
      <c r="C6249" s="10">
        <v>981624</v>
      </c>
      <c r="D6249" t="s">
        <v>6669</v>
      </c>
      <c r="E6249" t="s">
        <v>16333</v>
      </c>
      <c r="F6249" t="s">
        <v>16337</v>
      </c>
      <c r="G6249" t="s">
        <v>6672</v>
      </c>
      <c r="H6249" t="s">
        <v>16334</v>
      </c>
      <c r="I6249" t="s">
        <v>16338</v>
      </c>
      <c r="J6249">
        <v>0</v>
      </c>
      <c r="K6249">
        <v>0</v>
      </c>
      <c r="L6249">
        <v>0</v>
      </c>
      <c r="M6249">
        <v>0</v>
      </c>
      <c r="N6249">
        <v>0</v>
      </c>
      <c r="O6249">
        <v>0</v>
      </c>
    </row>
    <row r="6250" spans="1:15">
      <c r="A6250">
        <v>1561</v>
      </c>
      <c r="B6250">
        <v>9816</v>
      </c>
      <c r="C6250" s="10">
        <v>981607</v>
      </c>
      <c r="D6250" t="s">
        <v>6669</v>
      </c>
      <c r="E6250" t="s">
        <v>16333</v>
      </c>
      <c r="F6250" t="s">
        <v>16339</v>
      </c>
      <c r="G6250" t="s">
        <v>6672</v>
      </c>
      <c r="H6250" t="s">
        <v>16334</v>
      </c>
      <c r="I6250" t="s">
        <v>16340</v>
      </c>
      <c r="J6250">
        <v>1</v>
      </c>
      <c r="K6250">
        <v>0</v>
      </c>
      <c r="L6250">
        <v>0</v>
      </c>
      <c r="M6250">
        <v>0</v>
      </c>
      <c r="N6250">
        <v>0</v>
      </c>
      <c r="O6250">
        <v>0</v>
      </c>
    </row>
    <row r="6251" spans="1:15">
      <c r="A6251">
        <v>1561</v>
      </c>
      <c r="B6251">
        <v>9816</v>
      </c>
      <c r="C6251" s="10">
        <v>981604</v>
      </c>
      <c r="D6251" t="s">
        <v>6669</v>
      </c>
      <c r="E6251" t="s">
        <v>16333</v>
      </c>
      <c r="F6251" t="s">
        <v>16341</v>
      </c>
      <c r="G6251" t="s">
        <v>6672</v>
      </c>
      <c r="H6251" t="s">
        <v>16334</v>
      </c>
      <c r="I6251" t="s">
        <v>16342</v>
      </c>
      <c r="J6251">
        <v>1</v>
      </c>
      <c r="K6251">
        <v>0</v>
      </c>
      <c r="L6251">
        <v>0</v>
      </c>
      <c r="M6251">
        <v>0</v>
      </c>
      <c r="N6251">
        <v>0</v>
      </c>
      <c r="O6251">
        <v>0</v>
      </c>
    </row>
    <row r="6252" spans="1:15">
      <c r="A6252">
        <v>1561</v>
      </c>
      <c r="B6252">
        <v>9816</v>
      </c>
      <c r="C6252" s="10">
        <v>981614</v>
      </c>
      <c r="D6252" t="s">
        <v>6669</v>
      </c>
      <c r="E6252" t="s">
        <v>16333</v>
      </c>
      <c r="F6252" t="s">
        <v>16343</v>
      </c>
      <c r="G6252" t="s">
        <v>6672</v>
      </c>
      <c r="H6252" t="s">
        <v>16334</v>
      </c>
      <c r="I6252" t="s">
        <v>16344</v>
      </c>
      <c r="J6252">
        <v>1</v>
      </c>
      <c r="K6252">
        <v>0</v>
      </c>
      <c r="L6252">
        <v>0</v>
      </c>
      <c r="M6252">
        <v>0</v>
      </c>
      <c r="N6252">
        <v>0</v>
      </c>
      <c r="O6252">
        <v>0</v>
      </c>
    </row>
    <row r="6253" spans="1:15">
      <c r="A6253">
        <v>1561</v>
      </c>
      <c r="B6253">
        <v>9816</v>
      </c>
      <c r="C6253" s="10">
        <v>981606</v>
      </c>
      <c r="D6253" t="s">
        <v>6669</v>
      </c>
      <c r="E6253" t="s">
        <v>16333</v>
      </c>
      <c r="F6253" t="s">
        <v>16345</v>
      </c>
      <c r="G6253" t="s">
        <v>6672</v>
      </c>
      <c r="H6253" t="s">
        <v>16334</v>
      </c>
      <c r="I6253" t="s">
        <v>16346</v>
      </c>
      <c r="J6253">
        <v>1</v>
      </c>
      <c r="K6253">
        <v>0</v>
      </c>
      <c r="L6253">
        <v>0</v>
      </c>
      <c r="M6253">
        <v>0</v>
      </c>
      <c r="N6253">
        <v>0</v>
      </c>
      <c r="O6253">
        <v>0</v>
      </c>
    </row>
    <row r="6254" spans="1:15">
      <c r="A6254">
        <v>1561</v>
      </c>
      <c r="B6254">
        <v>9816</v>
      </c>
      <c r="C6254" s="10">
        <v>981612</v>
      </c>
      <c r="D6254" t="s">
        <v>6669</v>
      </c>
      <c r="E6254" t="s">
        <v>16333</v>
      </c>
      <c r="F6254" t="s">
        <v>16347</v>
      </c>
      <c r="G6254" t="s">
        <v>6672</v>
      </c>
      <c r="H6254" t="s">
        <v>16334</v>
      </c>
      <c r="I6254" t="s">
        <v>16348</v>
      </c>
      <c r="J6254">
        <v>1</v>
      </c>
      <c r="K6254">
        <v>0</v>
      </c>
      <c r="L6254">
        <v>0</v>
      </c>
      <c r="M6254">
        <v>0</v>
      </c>
      <c r="N6254">
        <v>0</v>
      </c>
      <c r="O6254">
        <v>0</v>
      </c>
    </row>
    <row r="6255" spans="1:15">
      <c r="A6255">
        <v>1561</v>
      </c>
      <c r="B6255">
        <v>9816</v>
      </c>
      <c r="C6255" s="10">
        <v>981613</v>
      </c>
      <c r="D6255" t="s">
        <v>6669</v>
      </c>
      <c r="E6255" t="s">
        <v>16333</v>
      </c>
      <c r="F6255" t="s">
        <v>16349</v>
      </c>
      <c r="G6255" t="s">
        <v>6672</v>
      </c>
      <c r="H6255" t="s">
        <v>16334</v>
      </c>
      <c r="I6255" t="s">
        <v>16350</v>
      </c>
      <c r="J6255">
        <v>1</v>
      </c>
      <c r="K6255">
        <v>0</v>
      </c>
      <c r="L6255">
        <v>0</v>
      </c>
      <c r="M6255">
        <v>0</v>
      </c>
      <c r="N6255">
        <v>0</v>
      </c>
      <c r="O6255">
        <v>0</v>
      </c>
    </row>
    <row r="6256" spans="1:15">
      <c r="A6256">
        <v>1561</v>
      </c>
      <c r="B6256">
        <v>9816</v>
      </c>
      <c r="C6256" s="10">
        <v>981615</v>
      </c>
      <c r="D6256" t="s">
        <v>6669</v>
      </c>
      <c r="E6256" t="s">
        <v>16333</v>
      </c>
      <c r="F6256" t="s">
        <v>16351</v>
      </c>
      <c r="G6256" t="s">
        <v>6672</v>
      </c>
      <c r="H6256" t="s">
        <v>16334</v>
      </c>
      <c r="I6256" t="s">
        <v>16352</v>
      </c>
      <c r="J6256">
        <v>1</v>
      </c>
      <c r="K6256">
        <v>0</v>
      </c>
      <c r="L6256">
        <v>0</v>
      </c>
      <c r="M6256">
        <v>0</v>
      </c>
      <c r="N6256">
        <v>0</v>
      </c>
      <c r="O6256">
        <v>0</v>
      </c>
    </row>
    <row r="6257" spans="1:15">
      <c r="A6257">
        <v>1561</v>
      </c>
      <c r="B6257">
        <v>9816</v>
      </c>
      <c r="C6257" s="10">
        <v>981602</v>
      </c>
      <c r="D6257" t="s">
        <v>6669</v>
      </c>
      <c r="E6257" t="s">
        <v>16333</v>
      </c>
      <c r="F6257" t="s">
        <v>16353</v>
      </c>
      <c r="G6257" t="s">
        <v>6672</v>
      </c>
      <c r="H6257" t="s">
        <v>16334</v>
      </c>
      <c r="I6257" t="s">
        <v>16354</v>
      </c>
      <c r="J6257">
        <v>1</v>
      </c>
      <c r="K6257">
        <v>0</v>
      </c>
      <c r="L6257">
        <v>0</v>
      </c>
      <c r="M6257">
        <v>0</v>
      </c>
      <c r="N6257">
        <v>0</v>
      </c>
      <c r="O6257">
        <v>0</v>
      </c>
    </row>
    <row r="6258" spans="1:15">
      <c r="A6258">
        <v>1561</v>
      </c>
      <c r="B6258">
        <v>9816</v>
      </c>
      <c r="C6258" s="10">
        <v>981603</v>
      </c>
      <c r="D6258" t="s">
        <v>6669</v>
      </c>
      <c r="E6258" t="s">
        <v>16333</v>
      </c>
      <c r="F6258" t="s">
        <v>16355</v>
      </c>
      <c r="G6258" t="s">
        <v>6672</v>
      </c>
      <c r="H6258" t="s">
        <v>16334</v>
      </c>
      <c r="I6258" t="s">
        <v>16356</v>
      </c>
      <c r="J6258">
        <v>1</v>
      </c>
      <c r="K6258">
        <v>0</v>
      </c>
      <c r="L6258">
        <v>0</v>
      </c>
      <c r="M6258">
        <v>0</v>
      </c>
      <c r="N6258">
        <v>0</v>
      </c>
      <c r="O6258">
        <v>0</v>
      </c>
    </row>
    <row r="6259" spans="1:15">
      <c r="A6259">
        <v>1561</v>
      </c>
      <c r="B6259">
        <v>9816</v>
      </c>
      <c r="C6259" s="10">
        <v>981616</v>
      </c>
      <c r="D6259" t="s">
        <v>6669</v>
      </c>
      <c r="E6259" t="s">
        <v>16333</v>
      </c>
      <c r="F6259" t="s">
        <v>16357</v>
      </c>
      <c r="G6259" t="s">
        <v>6672</v>
      </c>
      <c r="H6259" t="s">
        <v>16334</v>
      </c>
      <c r="I6259" t="s">
        <v>16358</v>
      </c>
      <c r="J6259">
        <v>1</v>
      </c>
      <c r="K6259">
        <v>0</v>
      </c>
      <c r="L6259">
        <v>0</v>
      </c>
      <c r="M6259">
        <v>0</v>
      </c>
      <c r="N6259">
        <v>0</v>
      </c>
      <c r="O6259">
        <v>0</v>
      </c>
    </row>
    <row r="6260" spans="1:15">
      <c r="A6260">
        <v>1561</v>
      </c>
      <c r="B6260">
        <v>9816</v>
      </c>
      <c r="C6260" s="10">
        <v>981605</v>
      </c>
      <c r="D6260" t="s">
        <v>6669</v>
      </c>
      <c r="E6260" t="s">
        <v>16333</v>
      </c>
      <c r="F6260" t="s">
        <v>16359</v>
      </c>
      <c r="G6260" t="s">
        <v>6672</v>
      </c>
      <c r="H6260" t="s">
        <v>16334</v>
      </c>
      <c r="I6260" t="s">
        <v>16360</v>
      </c>
      <c r="J6260">
        <v>1</v>
      </c>
      <c r="K6260">
        <v>0</v>
      </c>
      <c r="L6260">
        <v>0</v>
      </c>
      <c r="M6260">
        <v>0</v>
      </c>
      <c r="N6260">
        <v>0</v>
      </c>
      <c r="O6260">
        <v>0</v>
      </c>
    </row>
    <row r="6261" spans="1:15">
      <c r="A6261">
        <v>1561</v>
      </c>
      <c r="B6261">
        <v>9816</v>
      </c>
      <c r="C6261" s="10">
        <v>981623</v>
      </c>
      <c r="D6261" t="s">
        <v>6669</v>
      </c>
      <c r="E6261" t="s">
        <v>16333</v>
      </c>
      <c r="F6261" t="s">
        <v>16361</v>
      </c>
      <c r="G6261" t="s">
        <v>6672</v>
      </c>
      <c r="H6261" t="s">
        <v>16334</v>
      </c>
      <c r="I6261" t="s">
        <v>16362</v>
      </c>
      <c r="J6261">
        <v>1</v>
      </c>
      <c r="K6261">
        <v>0</v>
      </c>
      <c r="L6261">
        <v>0</v>
      </c>
      <c r="M6261">
        <v>0</v>
      </c>
      <c r="N6261">
        <v>0</v>
      </c>
      <c r="O6261">
        <v>0</v>
      </c>
    </row>
    <row r="6262" spans="1:15">
      <c r="A6262">
        <v>1561</v>
      </c>
      <c r="B6262">
        <v>9816</v>
      </c>
      <c r="C6262" s="10">
        <v>981601</v>
      </c>
      <c r="D6262" t="s">
        <v>6669</v>
      </c>
      <c r="E6262" t="s">
        <v>16333</v>
      </c>
      <c r="F6262" t="s">
        <v>16363</v>
      </c>
      <c r="G6262" t="s">
        <v>6672</v>
      </c>
      <c r="H6262" t="s">
        <v>16334</v>
      </c>
      <c r="I6262" t="s">
        <v>16364</v>
      </c>
      <c r="J6262">
        <v>1</v>
      </c>
      <c r="K6262">
        <v>0</v>
      </c>
      <c r="L6262">
        <v>0</v>
      </c>
      <c r="M6262">
        <v>0</v>
      </c>
      <c r="N6262">
        <v>0</v>
      </c>
      <c r="O6262">
        <v>0</v>
      </c>
    </row>
    <row r="6263" spans="1:15">
      <c r="A6263">
        <v>1561</v>
      </c>
      <c r="B6263">
        <v>9816</v>
      </c>
      <c r="C6263" s="10">
        <v>981611</v>
      </c>
      <c r="D6263" t="s">
        <v>6669</v>
      </c>
      <c r="E6263" t="s">
        <v>16333</v>
      </c>
      <c r="F6263" t="s">
        <v>16365</v>
      </c>
      <c r="G6263" t="s">
        <v>6672</v>
      </c>
      <c r="H6263" t="s">
        <v>16334</v>
      </c>
      <c r="I6263" t="s">
        <v>16366</v>
      </c>
      <c r="J6263">
        <v>1</v>
      </c>
      <c r="K6263">
        <v>0</v>
      </c>
      <c r="L6263">
        <v>0</v>
      </c>
      <c r="M6263">
        <v>0</v>
      </c>
      <c r="N6263">
        <v>0</v>
      </c>
      <c r="O6263">
        <v>0</v>
      </c>
    </row>
    <row r="6264" spans="1:15">
      <c r="A6264">
        <v>1561</v>
      </c>
      <c r="B6264">
        <v>9819</v>
      </c>
      <c r="C6264" s="10">
        <v>981941</v>
      </c>
      <c r="D6264" t="s">
        <v>6669</v>
      </c>
      <c r="E6264" t="s">
        <v>16333</v>
      </c>
      <c r="F6264" t="s">
        <v>16367</v>
      </c>
      <c r="G6264" t="s">
        <v>6672</v>
      </c>
      <c r="H6264" t="s">
        <v>16334</v>
      </c>
      <c r="I6264" t="s">
        <v>16368</v>
      </c>
      <c r="J6264">
        <v>0</v>
      </c>
      <c r="K6264">
        <v>0</v>
      </c>
      <c r="L6264">
        <v>0</v>
      </c>
      <c r="M6264">
        <v>0</v>
      </c>
      <c r="N6264">
        <v>0</v>
      </c>
      <c r="O6264">
        <v>0</v>
      </c>
    </row>
    <row r="6265" spans="1:15">
      <c r="A6265">
        <v>1561</v>
      </c>
      <c r="B6265">
        <v>9819</v>
      </c>
      <c r="C6265" s="10">
        <v>981943</v>
      </c>
      <c r="D6265" t="s">
        <v>6669</v>
      </c>
      <c r="E6265" t="s">
        <v>16333</v>
      </c>
      <c r="F6265" t="s">
        <v>9736</v>
      </c>
      <c r="G6265" t="s">
        <v>6672</v>
      </c>
      <c r="H6265" t="s">
        <v>16334</v>
      </c>
      <c r="I6265" t="s">
        <v>9737</v>
      </c>
      <c r="J6265">
        <v>0</v>
      </c>
      <c r="K6265">
        <v>0</v>
      </c>
      <c r="L6265">
        <v>0</v>
      </c>
      <c r="M6265">
        <v>0</v>
      </c>
      <c r="N6265">
        <v>0</v>
      </c>
      <c r="O6265">
        <v>0</v>
      </c>
    </row>
    <row r="6266" spans="1:15">
      <c r="A6266">
        <v>1561</v>
      </c>
      <c r="B6266">
        <v>9819</v>
      </c>
      <c r="C6266" s="10">
        <v>981942</v>
      </c>
      <c r="D6266" t="s">
        <v>6669</v>
      </c>
      <c r="E6266" t="s">
        <v>16333</v>
      </c>
      <c r="F6266" t="s">
        <v>8708</v>
      </c>
      <c r="G6266" t="s">
        <v>6672</v>
      </c>
      <c r="H6266" t="s">
        <v>16334</v>
      </c>
      <c r="I6266" t="s">
        <v>12052</v>
      </c>
      <c r="J6266">
        <v>0</v>
      </c>
      <c r="K6266">
        <v>0</v>
      </c>
      <c r="L6266">
        <v>0</v>
      </c>
      <c r="M6266">
        <v>0</v>
      </c>
      <c r="N6266">
        <v>0</v>
      </c>
      <c r="O6266">
        <v>0</v>
      </c>
    </row>
    <row r="6267" spans="1:15">
      <c r="A6267">
        <v>1561</v>
      </c>
      <c r="B6267">
        <v>9819</v>
      </c>
      <c r="C6267" s="10">
        <v>981944</v>
      </c>
      <c r="D6267" t="s">
        <v>6669</v>
      </c>
      <c r="E6267" t="s">
        <v>16333</v>
      </c>
      <c r="F6267" t="s">
        <v>13135</v>
      </c>
      <c r="G6267" t="s">
        <v>6672</v>
      </c>
      <c r="H6267" t="s">
        <v>16334</v>
      </c>
      <c r="I6267" t="s">
        <v>13136</v>
      </c>
      <c r="J6267">
        <v>0</v>
      </c>
      <c r="K6267">
        <v>0</v>
      </c>
      <c r="L6267">
        <v>0</v>
      </c>
      <c r="M6267">
        <v>0</v>
      </c>
      <c r="N6267">
        <v>0</v>
      </c>
      <c r="O6267">
        <v>0</v>
      </c>
    </row>
    <row r="6268" spans="1:15">
      <c r="A6268">
        <v>1561</v>
      </c>
      <c r="B6268">
        <v>9816</v>
      </c>
      <c r="C6268" s="10">
        <v>981622</v>
      </c>
      <c r="D6268" t="s">
        <v>6669</v>
      </c>
      <c r="E6268" t="s">
        <v>16333</v>
      </c>
      <c r="F6268" t="s">
        <v>10265</v>
      </c>
      <c r="G6268" t="s">
        <v>6672</v>
      </c>
      <c r="H6268" t="s">
        <v>16334</v>
      </c>
      <c r="I6268" t="s">
        <v>16369</v>
      </c>
      <c r="J6268">
        <v>0</v>
      </c>
      <c r="K6268">
        <v>0</v>
      </c>
      <c r="L6268">
        <v>0</v>
      </c>
      <c r="M6268">
        <v>0</v>
      </c>
      <c r="N6268">
        <v>0</v>
      </c>
      <c r="O6268">
        <v>0</v>
      </c>
    </row>
    <row r="6269" spans="1:15">
      <c r="A6269">
        <v>1562</v>
      </c>
      <c r="B6269">
        <v>9815</v>
      </c>
      <c r="C6269" s="10">
        <v>981500</v>
      </c>
      <c r="D6269" t="s">
        <v>6669</v>
      </c>
      <c r="E6269" t="s">
        <v>16370</v>
      </c>
      <c r="F6269" t="s">
        <v>6671</v>
      </c>
      <c r="G6269" t="s">
        <v>6672</v>
      </c>
      <c r="H6269" t="s">
        <v>16371</v>
      </c>
      <c r="I6269" t="s">
        <v>6674</v>
      </c>
      <c r="J6269">
        <v>0</v>
      </c>
      <c r="K6269">
        <v>0</v>
      </c>
      <c r="L6269">
        <v>0</v>
      </c>
      <c r="M6269">
        <v>0</v>
      </c>
      <c r="N6269">
        <v>0</v>
      </c>
      <c r="O6269">
        <v>0</v>
      </c>
    </row>
    <row r="6270" spans="1:15">
      <c r="A6270">
        <v>1562</v>
      </c>
      <c r="B6270">
        <v>9814</v>
      </c>
      <c r="C6270" s="10">
        <v>981424</v>
      </c>
      <c r="D6270" t="s">
        <v>6669</v>
      </c>
      <c r="E6270" t="s">
        <v>16370</v>
      </c>
      <c r="F6270" t="s">
        <v>16372</v>
      </c>
      <c r="G6270" t="s">
        <v>6672</v>
      </c>
      <c r="H6270" t="s">
        <v>16371</v>
      </c>
      <c r="I6270" t="s">
        <v>16373</v>
      </c>
      <c r="J6270">
        <v>0</v>
      </c>
      <c r="K6270">
        <v>0</v>
      </c>
      <c r="L6270">
        <v>0</v>
      </c>
      <c r="M6270">
        <v>0</v>
      </c>
      <c r="N6270">
        <v>0</v>
      </c>
      <c r="O6270">
        <v>0</v>
      </c>
    </row>
    <row r="6271" spans="1:15">
      <c r="A6271">
        <v>1562</v>
      </c>
      <c r="B6271">
        <v>9815</v>
      </c>
      <c r="C6271" s="10">
        <v>981504</v>
      </c>
      <c r="D6271" t="s">
        <v>6669</v>
      </c>
      <c r="E6271" t="s">
        <v>16370</v>
      </c>
      <c r="F6271" t="s">
        <v>16374</v>
      </c>
      <c r="G6271" t="s">
        <v>6672</v>
      </c>
      <c r="H6271" t="s">
        <v>16371</v>
      </c>
      <c r="I6271" t="s">
        <v>16375</v>
      </c>
      <c r="J6271">
        <v>0</v>
      </c>
      <c r="K6271">
        <v>0</v>
      </c>
      <c r="L6271">
        <v>0</v>
      </c>
      <c r="M6271">
        <v>0</v>
      </c>
      <c r="N6271">
        <v>0</v>
      </c>
      <c r="O6271">
        <v>0</v>
      </c>
    </row>
    <row r="6272" spans="1:15">
      <c r="A6272">
        <v>1562</v>
      </c>
      <c r="B6272">
        <v>9814</v>
      </c>
      <c r="C6272" s="10">
        <v>981421</v>
      </c>
      <c r="D6272" t="s">
        <v>6669</v>
      </c>
      <c r="E6272" t="s">
        <v>16370</v>
      </c>
      <c r="F6272" t="s">
        <v>16376</v>
      </c>
      <c r="G6272" t="s">
        <v>6672</v>
      </c>
      <c r="H6272" t="s">
        <v>16371</v>
      </c>
      <c r="I6272" t="s">
        <v>16377</v>
      </c>
      <c r="J6272">
        <v>0</v>
      </c>
      <c r="K6272">
        <v>0</v>
      </c>
      <c r="L6272">
        <v>0</v>
      </c>
      <c r="M6272">
        <v>0</v>
      </c>
      <c r="N6272">
        <v>0</v>
      </c>
      <c r="O6272">
        <v>0</v>
      </c>
    </row>
    <row r="6273" spans="1:15">
      <c r="A6273">
        <v>1562</v>
      </c>
      <c r="B6273">
        <v>9815</v>
      </c>
      <c r="C6273" s="10">
        <v>981505</v>
      </c>
      <c r="D6273" t="s">
        <v>6669</v>
      </c>
      <c r="E6273" t="s">
        <v>16370</v>
      </c>
      <c r="F6273" t="s">
        <v>16378</v>
      </c>
      <c r="G6273" t="s">
        <v>6672</v>
      </c>
      <c r="H6273" t="s">
        <v>16371</v>
      </c>
      <c r="I6273" t="s">
        <v>16379</v>
      </c>
      <c r="J6273">
        <v>0</v>
      </c>
      <c r="K6273">
        <v>0</v>
      </c>
      <c r="L6273">
        <v>0</v>
      </c>
      <c r="M6273">
        <v>0</v>
      </c>
      <c r="N6273">
        <v>0</v>
      </c>
      <c r="O6273">
        <v>0</v>
      </c>
    </row>
    <row r="6274" spans="1:15">
      <c r="A6274">
        <v>1562</v>
      </c>
      <c r="B6274">
        <v>9814</v>
      </c>
      <c r="C6274" s="10">
        <v>981423</v>
      </c>
      <c r="D6274" t="s">
        <v>6669</v>
      </c>
      <c r="E6274" t="s">
        <v>16370</v>
      </c>
      <c r="F6274" t="s">
        <v>16380</v>
      </c>
      <c r="G6274" t="s">
        <v>6672</v>
      </c>
      <c r="H6274" t="s">
        <v>16371</v>
      </c>
      <c r="I6274" t="s">
        <v>16381</v>
      </c>
      <c r="J6274">
        <v>0</v>
      </c>
      <c r="K6274">
        <v>0</v>
      </c>
      <c r="L6274">
        <v>0</v>
      </c>
      <c r="M6274">
        <v>0</v>
      </c>
      <c r="N6274">
        <v>0</v>
      </c>
      <c r="O6274">
        <v>0</v>
      </c>
    </row>
    <row r="6275" spans="1:15">
      <c r="A6275">
        <v>1562</v>
      </c>
      <c r="B6275">
        <v>9814</v>
      </c>
      <c r="C6275" s="10">
        <v>981422</v>
      </c>
      <c r="D6275" t="s">
        <v>6669</v>
      </c>
      <c r="E6275" t="s">
        <v>16370</v>
      </c>
      <c r="F6275" t="s">
        <v>12050</v>
      </c>
      <c r="G6275" t="s">
        <v>6672</v>
      </c>
      <c r="H6275" t="s">
        <v>16371</v>
      </c>
      <c r="I6275" t="s">
        <v>16382</v>
      </c>
      <c r="J6275">
        <v>0</v>
      </c>
      <c r="K6275">
        <v>0</v>
      </c>
      <c r="L6275">
        <v>0</v>
      </c>
      <c r="M6275">
        <v>0</v>
      </c>
      <c r="N6275">
        <v>0</v>
      </c>
      <c r="O6275">
        <v>0</v>
      </c>
    </row>
    <row r="6276" spans="1:15">
      <c r="A6276">
        <v>1562</v>
      </c>
      <c r="B6276">
        <v>9815</v>
      </c>
      <c r="C6276" s="10">
        <v>981503</v>
      </c>
      <c r="D6276" t="s">
        <v>6669</v>
      </c>
      <c r="E6276" t="s">
        <v>16370</v>
      </c>
      <c r="F6276" t="s">
        <v>16383</v>
      </c>
      <c r="G6276" t="s">
        <v>6672</v>
      </c>
      <c r="H6276" t="s">
        <v>16371</v>
      </c>
      <c r="I6276" t="s">
        <v>16384</v>
      </c>
      <c r="J6276">
        <v>0</v>
      </c>
      <c r="K6276">
        <v>0</v>
      </c>
      <c r="L6276">
        <v>0</v>
      </c>
      <c r="M6276">
        <v>0</v>
      </c>
      <c r="N6276">
        <v>0</v>
      </c>
      <c r="O6276">
        <v>0</v>
      </c>
    </row>
    <row r="6277" spans="1:15">
      <c r="A6277">
        <v>1562</v>
      </c>
      <c r="B6277">
        <v>9815</v>
      </c>
      <c r="C6277" s="10">
        <v>981506</v>
      </c>
      <c r="D6277" t="s">
        <v>6669</v>
      </c>
      <c r="E6277" t="s">
        <v>16370</v>
      </c>
      <c r="F6277" t="s">
        <v>16385</v>
      </c>
      <c r="G6277" t="s">
        <v>6672</v>
      </c>
      <c r="H6277" t="s">
        <v>16371</v>
      </c>
      <c r="I6277" t="s">
        <v>16386</v>
      </c>
      <c r="J6277">
        <v>0</v>
      </c>
      <c r="K6277">
        <v>0</v>
      </c>
      <c r="L6277">
        <v>0</v>
      </c>
      <c r="M6277">
        <v>0</v>
      </c>
      <c r="N6277">
        <v>0</v>
      </c>
      <c r="O6277">
        <v>0</v>
      </c>
    </row>
    <row r="6278" spans="1:15">
      <c r="A6278">
        <v>1562</v>
      </c>
      <c r="B6278">
        <v>9815</v>
      </c>
      <c r="C6278" s="10">
        <v>981501</v>
      </c>
      <c r="D6278" t="s">
        <v>6669</v>
      </c>
      <c r="E6278" t="s">
        <v>16370</v>
      </c>
      <c r="F6278" t="s">
        <v>16387</v>
      </c>
      <c r="G6278" t="s">
        <v>6672</v>
      </c>
      <c r="H6278" t="s">
        <v>16371</v>
      </c>
      <c r="I6278" t="s">
        <v>16388</v>
      </c>
      <c r="J6278">
        <v>0</v>
      </c>
      <c r="K6278">
        <v>0</v>
      </c>
      <c r="L6278">
        <v>0</v>
      </c>
      <c r="M6278">
        <v>0</v>
      </c>
      <c r="N6278">
        <v>0</v>
      </c>
      <c r="O6278">
        <v>0</v>
      </c>
    </row>
    <row r="6279" spans="1:15">
      <c r="A6279">
        <v>1562</v>
      </c>
      <c r="B6279">
        <v>9815</v>
      </c>
      <c r="C6279" s="10">
        <v>981502</v>
      </c>
      <c r="D6279" t="s">
        <v>6669</v>
      </c>
      <c r="E6279" t="s">
        <v>16370</v>
      </c>
      <c r="F6279" t="s">
        <v>16389</v>
      </c>
      <c r="G6279" t="s">
        <v>6672</v>
      </c>
      <c r="H6279" t="s">
        <v>16371</v>
      </c>
      <c r="I6279" t="s">
        <v>16390</v>
      </c>
      <c r="J6279">
        <v>0</v>
      </c>
      <c r="K6279">
        <v>0</v>
      </c>
      <c r="L6279">
        <v>0</v>
      </c>
      <c r="M6279">
        <v>0</v>
      </c>
      <c r="N6279">
        <v>0</v>
      </c>
      <c r="O6279">
        <v>0</v>
      </c>
    </row>
    <row r="6280" spans="1:15">
      <c r="A6280">
        <v>1563</v>
      </c>
      <c r="B6280">
        <v>9817</v>
      </c>
      <c r="C6280" s="10">
        <v>981700</v>
      </c>
      <c r="D6280" t="s">
        <v>6669</v>
      </c>
      <c r="E6280" t="s">
        <v>16391</v>
      </c>
      <c r="F6280" t="s">
        <v>6671</v>
      </c>
      <c r="G6280" t="s">
        <v>6672</v>
      </c>
      <c r="H6280" t="s">
        <v>16392</v>
      </c>
      <c r="I6280" t="s">
        <v>6674</v>
      </c>
      <c r="J6280">
        <v>0</v>
      </c>
      <c r="K6280">
        <v>0</v>
      </c>
      <c r="L6280">
        <v>0</v>
      </c>
      <c r="M6280">
        <v>0</v>
      </c>
      <c r="N6280">
        <v>0</v>
      </c>
      <c r="O6280">
        <v>0</v>
      </c>
    </row>
    <row r="6281" spans="1:15">
      <c r="A6281">
        <v>1563</v>
      </c>
      <c r="B6281">
        <v>9817</v>
      </c>
      <c r="C6281" s="10">
        <v>981702</v>
      </c>
      <c r="D6281" t="s">
        <v>6669</v>
      </c>
      <c r="E6281" t="s">
        <v>16391</v>
      </c>
      <c r="F6281" t="s">
        <v>16393</v>
      </c>
      <c r="G6281" t="s">
        <v>6672</v>
      </c>
      <c r="H6281" t="s">
        <v>16392</v>
      </c>
      <c r="I6281" t="s">
        <v>16394</v>
      </c>
      <c r="J6281">
        <v>0</v>
      </c>
      <c r="K6281">
        <v>0</v>
      </c>
      <c r="L6281">
        <v>0</v>
      </c>
      <c r="M6281">
        <v>0</v>
      </c>
      <c r="N6281">
        <v>0</v>
      </c>
      <c r="O6281">
        <v>0</v>
      </c>
    </row>
    <row r="6282" spans="1:15">
      <c r="A6282">
        <v>1563</v>
      </c>
      <c r="B6282">
        <v>9817</v>
      </c>
      <c r="C6282" s="10">
        <v>981707</v>
      </c>
      <c r="D6282" t="s">
        <v>6669</v>
      </c>
      <c r="E6282" t="s">
        <v>16391</v>
      </c>
      <c r="F6282" t="s">
        <v>16395</v>
      </c>
      <c r="G6282" t="s">
        <v>6672</v>
      </c>
      <c r="H6282" t="s">
        <v>16392</v>
      </c>
      <c r="I6282" t="s">
        <v>16396</v>
      </c>
      <c r="J6282">
        <v>0</v>
      </c>
      <c r="K6282">
        <v>0</v>
      </c>
      <c r="L6282">
        <v>0</v>
      </c>
      <c r="M6282">
        <v>0</v>
      </c>
      <c r="N6282">
        <v>0</v>
      </c>
      <c r="O6282">
        <v>0</v>
      </c>
    </row>
    <row r="6283" spans="1:15">
      <c r="A6283">
        <v>1563</v>
      </c>
      <c r="B6283">
        <v>9817</v>
      </c>
      <c r="C6283" s="10">
        <v>981704</v>
      </c>
      <c r="D6283" t="s">
        <v>6669</v>
      </c>
      <c r="E6283" t="s">
        <v>16391</v>
      </c>
      <c r="F6283" t="s">
        <v>16397</v>
      </c>
      <c r="G6283" t="s">
        <v>6672</v>
      </c>
      <c r="H6283" t="s">
        <v>16392</v>
      </c>
      <c r="I6283" t="s">
        <v>16398</v>
      </c>
      <c r="J6283">
        <v>0</v>
      </c>
      <c r="K6283">
        <v>0</v>
      </c>
      <c r="L6283">
        <v>0</v>
      </c>
      <c r="M6283">
        <v>0</v>
      </c>
      <c r="N6283">
        <v>0</v>
      </c>
      <c r="O6283">
        <v>0</v>
      </c>
    </row>
    <row r="6284" spans="1:15">
      <c r="A6284">
        <v>1563</v>
      </c>
      <c r="B6284">
        <v>9817</v>
      </c>
      <c r="C6284" s="10">
        <v>981708</v>
      </c>
      <c r="D6284" t="s">
        <v>6669</v>
      </c>
      <c r="E6284" t="s">
        <v>16391</v>
      </c>
      <c r="F6284" t="s">
        <v>16399</v>
      </c>
      <c r="G6284" t="s">
        <v>6672</v>
      </c>
      <c r="H6284" t="s">
        <v>16392</v>
      </c>
      <c r="I6284" t="s">
        <v>16400</v>
      </c>
      <c r="J6284">
        <v>0</v>
      </c>
      <c r="K6284">
        <v>0</v>
      </c>
      <c r="L6284">
        <v>0</v>
      </c>
      <c r="M6284">
        <v>0</v>
      </c>
      <c r="N6284">
        <v>0</v>
      </c>
      <c r="O6284">
        <v>0</v>
      </c>
    </row>
    <row r="6285" spans="1:15">
      <c r="A6285">
        <v>1563</v>
      </c>
      <c r="B6285">
        <v>9817</v>
      </c>
      <c r="C6285" s="10">
        <v>981701</v>
      </c>
      <c r="D6285" t="s">
        <v>6669</v>
      </c>
      <c r="E6285" t="s">
        <v>16391</v>
      </c>
      <c r="F6285" t="s">
        <v>16401</v>
      </c>
      <c r="G6285" t="s">
        <v>6672</v>
      </c>
      <c r="H6285" t="s">
        <v>16392</v>
      </c>
      <c r="I6285" t="s">
        <v>16402</v>
      </c>
      <c r="J6285">
        <v>0</v>
      </c>
      <c r="K6285">
        <v>0</v>
      </c>
      <c r="L6285">
        <v>0</v>
      </c>
      <c r="M6285">
        <v>0</v>
      </c>
      <c r="N6285">
        <v>0</v>
      </c>
      <c r="O6285">
        <v>0</v>
      </c>
    </row>
    <row r="6286" spans="1:15">
      <c r="A6286">
        <v>1563</v>
      </c>
      <c r="B6286">
        <v>9818</v>
      </c>
      <c r="C6286" s="10">
        <v>981821</v>
      </c>
      <c r="D6286" t="s">
        <v>6669</v>
      </c>
      <c r="E6286" t="s">
        <v>16391</v>
      </c>
      <c r="F6286" t="s">
        <v>16403</v>
      </c>
      <c r="G6286" t="s">
        <v>6672</v>
      </c>
      <c r="H6286" t="s">
        <v>16392</v>
      </c>
      <c r="I6286" t="s">
        <v>16404</v>
      </c>
      <c r="J6286">
        <v>0</v>
      </c>
      <c r="K6286">
        <v>0</v>
      </c>
      <c r="L6286">
        <v>0</v>
      </c>
      <c r="M6286">
        <v>1</v>
      </c>
      <c r="N6286">
        <v>0</v>
      </c>
      <c r="O6286">
        <v>0</v>
      </c>
    </row>
    <row r="6287" spans="1:15">
      <c r="A6287">
        <v>1563</v>
      </c>
      <c r="B6287">
        <v>9817</v>
      </c>
      <c r="C6287" s="10">
        <v>981703</v>
      </c>
      <c r="D6287" t="s">
        <v>6669</v>
      </c>
      <c r="E6287" t="s">
        <v>16391</v>
      </c>
      <c r="F6287" t="s">
        <v>16405</v>
      </c>
      <c r="G6287" t="s">
        <v>6672</v>
      </c>
      <c r="H6287" t="s">
        <v>16392</v>
      </c>
      <c r="I6287" t="s">
        <v>16406</v>
      </c>
      <c r="J6287">
        <v>0</v>
      </c>
      <c r="K6287">
        <v>0</v>
      </c>
      <c r="L6287">
        <v>0</v>
      </c>
      <c r="M6287">
        <v>0</v>
      </c>
      <c r="N6287">
        <v>0</v>
      </c>
      <c r="O6287">
        <v>0</v>
      </c>
    </row>
    <row r="6288" spans="1:15">
      <c r="A6288">
        <v>1563</v>
      </c>
      <c r="B6288">
        <v>9817</v>
      </c>
      <c r="C6288" s="10">
        <v>981706</v>
      </c>
      <c r="D6288" t="s">
        <v>6669</v>
      </c>
      <c r="E6288" t="s">
        <v>16391</v>
      </c>
      <c r="F6288" t="s">
        <v>16407</v>
      </c>
      <c r="G6288" t="s">
        <v>6672</v>
      </c>
      <c r="H6288" t="s">
        <v>16392</v>
      </c>
      <c r="I6288" t="s">
        <v>16408</v>
      </c>
      <c r="J6288">
        <v>0</v>
      </c>
      <c r="K6288">
        <v>0</v>
      </c>
      <c r="L6288">
        <v>0</v>
      </c>
      <c r="M6288">
        <v>0</v>
      </c>
      <c r="N6288">
        <v>0</v>
      </c>
      <c r="O6288">
        <v>0</v>
      </c>
    </row>
    <row r="6289" spans="1:15">
      <c r="A6289">
        <v>1563</v>
      </c>
      <c r="B6289">
        <v>9818</v>
      </c>
      <c r="C6289" s="10">
        <v>981821</v>
      </c>
      <c r="D6289" t="s">
        <v>6669</v>
      </c>
      <c r="E6289" t="s">
        <v>16391</v>
      </c>
      <c r="F6289" t="s">
        <v>16409</v>
      </c>
      <c r="G6289" t="s">
        <v>6672</v>
      </c>
      <c r="H6289" t="s">
        <v>16392</v>
      </c>
      <c r="I6289" t="s">
        <v>16410</v>
      </c>
      <c r="J6289">
        <v>0</v>
      </c>
      <c r="K6289">
        <v>0</v>
      </c>
      <c r="L6289">
        <v>0</v>
      </c>
      <c r="M6289">
        <v>1</v>
      </c>
      <c r="N6289">
        <v>0</v>
      </c>
      <c r="O6289">
        <v>0</v>
      </c>
    </row>
    <row r="6290" spans="1:15">
      <c r="A6290">
        <v>1563</v>
      </c>
      <c r="B6290">
        <v>9818</v>
      </c>
      <c r="C6290" s="10">
        <v>981821</v>
      </c>
      <c r="D6290" t="s">
        <v>6669</v>
      </c>
      <c r="E6290" t="s">
        <v>16391</v>
      </c>
      <c r="F6290" t="s">
        <v>11336</v>
      </c>
      <c r="G6290" t="s">
        <v>6672</v>
      </c>
      <c r="H6290" t="s">
        <v>16392</v>
      </c>
      <c r="I6290" t="s">
        <v>11337</v>
      </c>
      <c r="J6290">
        <v>0</v>
      </c>
      <c r="K6290">
        <v>0</v>
      </c>
      <c r="L6290">
        <v>0</v>
      </c>
      <c r="M6290">
        <v>1</v>
      </c>
      <c r="N6290">
        <v>0</v>
      </c>
      <c r="O6290">
        <v>0</v>
      </c>
    </row>
    <row r="6291" spans="1:15">
      <c r="A6291">
        <v>1563</v>
      </c>
      <c r="B6291">
        <v>9817</v>
      </c>
      <c r="C6291" s="10">
        <v>981705</v>
      </c>
      <c r="D6291" t="s">
        <v>6669</v>
      </c>
      <c r="E6291" t="s">
        <v>16391</v>
      </c>
      <c r="F6291" t="s">
        <v>16411</v>
      </c>
      <c r="G6291" t="s">
        <v>6672</v>
      </c>
      <c r="H6291" t="s">
        <v>16392</v>
      </c>
      <c r="I6291" t="s">
        <v>16412</v>
      </c>
      <c r="J6291">
        <v>0</v>
      </c>
      <c r="K6291">
        <v>0</v>
      </c>
      <c r="L6291">
        <v>0</v>
      </c>
      <c r="M6291">
        <v>0</v>
      </c>
      <c r="N6291">
        <v>0</v>
      </c>
      <c r="O6291">
        <v>0</v>
      </c>
    </row>
    <row r="6292" spans="1:15">
      <c r="A6292">
        <v>1564</v>
      </c>
      <c r="B6292">
        <v>9923</v>
      </c>
      <c r="C6292" s="10">
        <v>992300</v>
      </c>
      <c r="D6292" t="s">
        <v>6669</v>
      </c>
      <c r="E6292" t="s">
        <v>16413</v>
      </c>
      <c r="F6292" t="s">
        <v>6671</v>
      </c>
      <c r="G6292" t="s">
        <v>6672</v>
      </c>
      <c r="H6292" t="s">
        <v>16414</v>
      </c>
      <c r="I6292" t="s">
        <v>6674</v>
      </c>
      <c r="J6292">
        <v>0</v>
      </c>
      <c r="K6292">
        <v>0</v>
      </c>
      <c r="L6292">
        <v>0</v>
      </c>
      <c r="M6292">
        <v>0</v>
      </c>
      <c r="N6292">
        <v>0</v>
      </c>
      <c r="O6292">
        <v>0</v>
      </c>
    </row>
    <row r="6293" spans="1:15">
      <c r="A6293">
        <v>1564</v>
      </c>
      <c r="B6293">
        <v>9932</v>
      </c>
      <c r="C6293" s="10">
        <v>993222</v>
      </c>
      <c r="D6293" t="s">
        <v>6669</v>
      </c>
      <c r="E6293" t="s">
        <v>16413</v>
      </c>
      <c r="F6293" t="s">
        <v>16415</v>
      </c>
      <c r="G6293" t="s">
        <v>6672</v>
      </c>
      <c r="H6293" t="s">
        <v>16414</v>
      </c>
      <c r="I6293" t="s">
        <v>16416</v>
      </c>
      <c r="J6293">
        <v>0</v>
      </c>
      <c r="K6293">
        <v>0</v>
      </c>
      <c r="L6293">
        <v>0</v>
      </c>
      <c r="M6293">
        <v>0</v>
      </c>
      <c r="N6293">
        <v>0</v>
      </c>
      <c r="O6293">
        <v>0</v>
      </c>
    </row>
    <row r="6294" spans="1:15">
      <c r="A6294">
        <v>1564</v>
      </c>
      <c r="B6294">
        <v>9932</v>
      </c>
      <c r="C6294" s="10">
        <v>993232</v>
      </c>
      <c r="D6294" t="s">
        <v>6669</v>
      </c>
      <c r="E6294" t="s">
        <v>16413</v>
      </c>
      <c r="F6294" t="s">
        <v>16417</v>
      </c>
      <c r="G6294" t="s">
        <v>6672</v>
      </c>
      <c r="H6294" t="s">
        <v>16414</v>
      </c>
      <c r="I6294" t="s">
        <v>16418</v>
      </c>
      <c r="J6294">
        <v>1</v>
      </c>
      <c r="K6294">
        <v>0</v>
      </c>
      <c r="L6294">
        <v>0</v>
      </c>
      <c r="M6294">
        <v>0</v>
      </c>
      <c r="N6294">
        <v>0</v>
      </c>
      <c r="O6294">
        <v>0</v>
      </c>
    </row>
    <row r="6295" spans="1:15">
      <c r="A6295">
        <v>1564</v>
      </c>
      <c r="B6295">
        <v>9932</v>
      </c>
      <c r="C6295" s="10">
        <v>993221</v>
      </c>
      <c r="D6295" t="s">
        <v>6669</v>
      </c>
      <c r="E6295" t="s">
        <v>16413</v>
      </c>
      <c r="F6295" t="s">
        <v>16419</v>
      </c>
      <c r="G6295" t="s">
        <v>6672</v>
      </c>
      <c r="H6295" t="s">
        <v>16414</v>
      </c>
      <c r="I6295" t="s">
        <v>16420</v>
      </c>
      <c r="J6295">
        <v>0</v>
      </c>
      <c r="K6295">
        <v>0</v>
      </c>
      <c r="L6295">
        <v>0</v>
      </c>
      <c r="M6295">
        <v>0</v>
      </c>
      <c r="N6295">
        <v>0</v>
      </c>
      <c r="O6295">
        <v>0</v>
      </c>
    </row>
    <row r="6296" spans="1:15">
      <c r="A6296">
        <v>1564</v>
      </c>
      <c r="B6296">
        <v>9932</v>
      </c>
      <c r="C6296" s="10">
        <v>993231</v>
      </c>
      <c r="D6296" t="s">
        <v>6669</v>
      </c>
      <c r="E6296" t="s">
        <v>16413</v>
      </c>
      <c r="F6296" t="s">
        <v>16421</v>
      </c>
      <c r="G6296" t="s">
        <v>6672</v>
      </c>
      <c r="H6296" t="s">
        <v>16414</v>
      </c>
      <c r="I6296" t="s">
        <v>16422</v>
      </c>
      <c r="J6296">
        <v>0</v>
      </c>
      <c r="K6296">
        <v>0</v>
      </c>
      <c r="L6296">
        <v>0</v>
      </c>
      <c r="M6296">
        <v>0</v>
      </c>
      <c r="N6296">
        <v>0</v>
      </c>
      <c r="O6296">
        <v>0</v>
      </c>
    </row>
    <row r="6297" spans="1:15">
      <c r="A6297">
        <v>1564</v>
      </c>
      <c r="B6297">
        <v>9932</v>
      </c>
      <c r="C6297" s="10">
        <v>993202</v>
      </c>
      <c r="D6297" t="s">
        <v>6669</v>
      </c>
      <c r="E6297" t="s">
        <v>16413</v>
      </c>
      <c r="F6297" t="s">
        <v>16423</v>
      </c>
      <c r="G6297" t="s">
        <v>6672</v>
      </c>
      <c r="H6297" t="s">
        <v>16414</v>
      </c>
      <c r="I6297" t="s">
        <v>16424</v>
      </c>
      <c r="J6297">
        <v>0</v>
      </c>
      <c r="K6297">
        <v>0</v>
      </c>
      <c r="L6297">
        <v>0</v>
      </c>
      <c r="M6297">
        <v>0</v>
      </c>
      <c r="N6297">
        <v>0</v>
      </c>
      <c r="O6297">
        <v>0</v>
      </c>
    </row>
    <row r="6298" spans="1:15">
      <c r="A6298">
        <v>1564</v>
      </c>
      <c r="B6298">
        <v>9932</v>
      </c>
      <c r="C6298" s="10">
        <v>993234</v>
      </c>
      <c r="D6298" t="s">
        <v>6669</v>
      </c>
      <c r="E6298" t="s">
        <v>16413</v>
      </c>
      <c r="F6298" t="s">
        <v>16425</v>
      </c>
      <c r="G6298" t="s">
        <v>6672</v>
      </c>
      <c r="H6298" t="s">
        <v>16414</v>
      </c>
      <c r="I6298" t="s">
        <v>16426</v>
      </c>
      <c r="J6298">
        <v>0</v>
      </c>
      <c r="K6298">
        <v>0</v>
      </c>
      <c r="L6298">
        <v>0</v>
      </c>
      <c r="M6298">
        <v>0</v>
      </c>
      <c r="N6298">
        <v>0</v>
      </c>
      <c r="O6298">
        <v>0</v>
      </c>
    </row>
    <row r="6299" spans="1:15">
      <c r="A6299">
        <v>1564</v>
      </c>
      <c r="B6299">
        <v>9932</v>
      </c>
      <c r="C6299" s="10">
        <v>993224</v>
      </c>
      <c r="D6299" t="s">
        <v>6669</v>
      </c>
      <c r="E6299" t="s">
        <v>16413</v>
      </c>
      <c r="F6299" t="s">
        <v>16427</v>
      </c>
      <c r="G6299" t="s">
        <v>6672</v>
      </c>
      <c r="H6299" t="s">
        <v>16414</v>
      </c>
      <c r="I6299" t="s">
        <v>16428</v>
      </c>
      <c r="J6299">
        <v>0</v>
      </c>
      <c r="K6299">
        <v>0</v>
      </c>
      <c r="L6299">
        <v>0</v>
      </c>
      <c r="M6299">
        <v>0</v>
      </c>
      <c r="N6299">
        <v>0</v>
      </c>
      <c r="O6299">
        <v>0</v>
      </c>
    </row>
    <row r="6300" spans="1:15">
      <c r="A6300">
        <v>1564</v>
      </c>
      <c r="B6300">
        <v>9932</v>
      </c>
      <c r="C6300" s="10">
        <v>993243</v>
      </c>
      <c r="D6300" t="s">
        <v>6669</v>
      </c>
      <c r="E6300" t="s">
        <v>16413</v>
      </c>
      <c r="F6300" t="s">
        <v>16429</v>
      </c>
      <c r="G6300" t="s">
        <v>6672</v>
      </c>
      <c r="H6300" t="s">
        <v>16414</v>
      </c>
      <c r="I6300" t="s">
        <v>16430</v>
      </c>
      <c r="J6300">
        <v>1</v>
      </c>
      <c r="K6300">
        <v>0</v>
      </c>
      <c r="L6300">
        <v>0</v>
      </c>
      <c r="M6300">
        <v>0</v>
      </c>
      <c r="N6300">
        <v>0</v>
      </c>
      <c r="O6300">
        <v>0</v>
      </c>
    </row>
    <row r="6301" spans="1:15">
      <c r="A6301">
        <v>1564</v>
      </c>
      <c r="B6301">
        <v>9932</v>
      </c>
      <c r="C6301" s="10">
        <v>993225</v>
      </c>
      <c r="D6301" t="s">
        <v>6669</v>
      </c>
      <c r="E6301" t="s">
        <v>16413</v>
      </c>
      <c r="F6301" t="s">
        <v>16431</v>
      </c>
      <c r="G6301" t="s">
        <v>6672</v>
      </c>
      <c r="H6301" t="s">
        <v>16414</v>
      </c>
      <c r="I6301" t="s">
        <v>16432</v>
      </c>
      <c r="J6301">
        <v>0</v>
      </c>
      <c r="K6301">
        <v>0</v>
      </c>
      <c r="L6301">
        <v>0</v>
      </c>
      <c r="M6301">
        <v>0</v>
      </c>
      <c r="N6301">
        <v>0</v>
      </c>
      <c r="O6301">
        <v>0</v>
      </c>
    </row>
    <row r="6302" spans="1:15">
      <c r="A6302">
        <v>1564</v>
      </c>
      <c r="B6302">
        <v>9932</v>
      </c>
      <c r="C6302" s="10">
        <v>993233</v>
      </c>
      <c r="D6302" t="s">
        <v>6669</v>
      </c>
      <c r="E6302" t="s">
        <v>16413</v>
      </c>
      <c r="F6302" t="s">
        <v>16433</v>
      </c>
      <c r="G6302" t="s">
        <v>6672</v>
      </c>
      <c r="H6302" t="s">
        <v>16414</v>
      </c>
      <c r="I6302" t="s">
        <v>16434</v>
      </c>
      <c r="J6302">
        <v>0</v>
      </c>
      <c r="K6302">
        <v>0</v>
      </c>
      <c r="L6302">
        <v>0</v>
      </c>
      <c r="M6302">
        <v>0</v>
      </c>
      <c r="N6302">
        <v>0</v>
      </c>
      <c r="O6302">
        <v>0</v>
      </c>
    </row>
    <row r="6303" spans="1:15">
      <c r="A6303">
        <v>1564</v>
      </c>
      <c r="B6303">
        <v>9932</v>
      </c>
      <c r="C6303" s="10">
        <v>993211</v>
      </c>
      <c r="D6303" t="s">
        <v>6669</v>
      </c>
      <c r="E6303" t="s">
        <v>16413</v>
      </c>
      <c r="F6303" t="s">
        <v>16435</v>
      </c>
      <c r="G6303" t="s">
        <v>6672</v>
      </c>
      <c r="H6303" t="s">
        <v>16414</v>
      </c>
      <c r="I6303" t="s">
        <v>16436</v>
      </c>
      <c r="J6303">
        <v>0</v>
      </c>
      <c r="K6303">
        <v>0</v>
      </c>
      <c r="L6303">
        <v>0</v>
      </c>
      <c r="M6303">
        <v>0</v>
      </c>
      <c r="N6303">
        <v>0</v>
      </c>
      <c r="O6303">
        <v>0</v>
      </c>
    </row>
    <row r="6304" spans="1:15">
      <c r="A6304">
        <v>1564</v>
      </c>
      <c r="B6304">
        <v>9932</v>
      </c>
      <c r="C6304" s="10">
        <v>993212</v>
      </c>
      <c r="D6304" t="s">
        <v>6669</v>
      </c>
      <c r="E6304" t="s">
        <v>16413</v>
      </c>
      <c r="F6304" t="s">
        <v>16437</v>
      </c>
      <c r="G6304" t="s">
        <v>6672</v>
      </c>
      <c r="H6304" t="s">
        <v>16414</v>
      </c>
      <c r="I6304" t="s">
        <v>16438</v>
      </c>
      <c r="J6304">
        <v>0</v>
      </c>
      <c r="K6304">
        <v>0</v>
      </c>
      <c r="L6304">
        <v>0</v>
      </c>
      <c r="M6304">
        <v>0</v>
      </c>
      <c r="N6304">
        <v>0</v>
      </c>
      <c r="O6304">
        <v>0</v>
      </c>
    </row>
    <row r="6305" spans="1:15">
      <c r="A6305">
        <v>1564</v>
      </c>
      <c r="B6305">
        <v>9932</v>
      </c>
      <c r="C6305" s="10">
        <v>993213</v>
      </c>
      <c r="D6305" t="s">
        <v>6669</v>
      </c>
      <c r="E6305" t="s">
        <v>16413</v>
      </c>
      <c r="F6305" t="s">
        <v>16439</v>
      </c>
      <c r="G6305" t="s">
        <v>6672</v>
      </c>
      <c r="H6305" t="s">
        <v>16414</v>
      </c>
      <c r="I6305" t="s">
        <v>16440</v>
      </c>
      <c r="J6305">
        <v>0</v>
      </c>
      <c r="K6305">
        <v>0</v>
      </c>
      <c r="L6305">
        <v>0</v>
      </c>
      <c r="M6305">
        <v>0</v>
      </c>
      <c r="N6305">
        <v>0</v>
      </c>
      <c r="O6305">
        <v>0</v>
      </c>
    </row>
    <row r="6306" spans="1:15">
      <c r="A6306">
        <v>1564</v>
      </c>
      <c r="B6306">
        <v>9932</v>
      </c>
      <c r="C6306" s="10">
        <v>993201</v>
      </c>
      <c r="D6306" t="s">
        <v>6669</v>
      </c>
      <c r="E6306" t="s">
        <v>16413</v>
      </c>
      <c r="F6306" t="s">
        <v>16441</v>
      </c>
      <c r="G6306" t="s">
        <v>6672</v>
      </c>
      <c r="H6306" t="s">
        <v>16414</v>
      </c>
      <c r="I6306" t="s">
        <v>16442</v>
      </c>
      <c r="J6306">
        <v>0</v>
      </c>
      <c r="K6306">
        <v>0</v>
      </c>
      <c r="L6306">
        <v>0</v>
      </c>
      <c r="M6306">
        <v>0</v>
      </c>
      <c r="N6306">
        <v>0</v>
      </c>
      <c r="O6306">
        <v>0</v>
      </c>
    </row>
    <row r="6307" spans="1:15">
      <c r="A6307">
        <v>1564</v>
      </c>
      <c r="B6307">
        <v>9932</v>
      </c>
      <c r="C6307" s="10">
        <v>993223</v>
      </c>
      <c r="D6307" t="s">
        <v>6669</v>
      </c>
      <c r="E6307" t="s">
        <v>16413</v>
      </c>
      <c r="F6307" t="s">
        <v>16443</v>
      </c>
      <c r="G6307" t="s">
        <v>6672</v>
      </c>
      <c r="H6307" t="s">
        <v>16414</v>
      </c>
      <c r="I6307" t="s">
        <v>16444</v>
      </c>
      <c r="J6307">
        <v>0</v>
      </c>
      <c r="K6307">
        <v>0</v>
      </c>
      <c r="L6307">
        <v>0</v>
      </c>
      <c r="M6307">
        <v>0</v>
      </c>
      <c r="N6307">
        <v>0</v>
      </c>
      <c r="O6307">
        <v>0</v>
      </c>
    </row>
    <row r="6308" spans="1:15">
      <c r="A6308">
        <v>1564</v>
      </c>
      <c r="B6308">
        <v>9932</v>
      </c>
      <c r="C6308" s="10">
        <v>993214</v>
      </c>
      <c r="D6308" t="s">
        <v>6669</v>
      </c>
      <c r="E6308" t="s">
        <v>16413</v>
      </c>
      <c r="F6308" t="s">
        <v>16445</v>
      </c>
      <c r="G6308" t="s">
        <v>6672</v>
      </c>
      <c r="H6308" t="s">
        <v>16414</v>
      </c>
      <c r="I6308" t="s">
        <v>16446</v>
      </c>
      <c r="J6308">
        <v>0</v>
      </c>
      <c r="K6308">
        <v>0</v>
      </c>
      <c r="L6308">
        <v>0</v>
      </c>
      <c r="M6308">
        <v>0</v>
      </c>
      <c r="N6308">
        <v>0</v>
      </c>
      <c r="O6308">
        <v>0</v>
      </c>
    </row>
    <row r="6309" spans="1:15">
      <c r="A6309">
        <v>1564</v>
      </c>
      <c r="B6309">
        <v>9932</v>
      </c>
      <c r="C6309" s="10">
        <v>993244</v>
      </c>
      <c r="D6309" t="s">
        <v>6669</v>
      </c>
      <c r="E6309" t="s">
        <v>16413</v>
      </c>
      <c r="F6309" t="s">
        <v>16447</v>
      </c>
      <c r="G6309" t="s">
        <v>6672</v>
      </c>
      <c r="H6309" t="s">
        <v>16414</v>
      </c>
      <c r="I6309" t="s">
        <v>16448</v>
      </c>
      <c r="J6309">
        <v>0</v>
      </c>
      <c r="K6309">
        <v>0</v>
      </c>
      <c r="L6309">
        <v>0</v>
      </c>
      <c r="M6309">
        <v>0</v>
      </c>
      <c r="N6309">
        <v>0</v>
      </c>
      <c r="O6309">
        <v>0</v>
      </c>
    </row>
    <row r="6310" spans="1:15">
      <c r="A6310">
        <v>1564</v>
      </c>
      <c r="B6310">
        <v>9923</v>
      </c>
      <c r="C6310" s="10">
        <v>992362</v>
      </c>
      <c r="D6310" t="s">
        <v>6669</v>
      </c>
      <c r="E6310" t="s">
        <v>16413</v>
      </c>
      <c r="F6310" t="s">
        <v>16449</v>
      </c>
      <c r="G6310" t="s">
        <v>6672</v>
      </c>
      <c r="H6310" t="s">
        <v>16414</v>
      </c>
      <c r="I6310" t="s">
        <v>16450</v>
      </c>
      <c r="J6310">
        <v>0</v>
      </c>
      <c r="K6310">
        <v>0</v>
      </c>
      <c r="L6310">
        <v>0</v>
      </c>
      <c r="M6310">
        <v>0</v>
      </c>
      <c r="N6310">
        <v>0</v>
      </c>
      <c r="O6310">
        <v>0</v>
      </c>
    </row>
    <row r="6311" spans="1:15">
      <c r="A6311">
        <v>1564</v>
      </c>
      <c r="B6311">
        <v>9923</v>
      </c>
      <c r="C6311" s="10">
        <v>992382</v>
      </c>
      <c r="D6311" t="s">
        <v>6669</v>
      </c>
      <c r="E6311" t="s">
        <v>16413</v>
      </c>
      <c r="F6311" t="s">
        <v>16451</v>
      </c>
      <c r="G6311" t="s">
        <v>6672</v>
      </c>
      <c r="H6311" t="s">
        <v>16414</v>
      </c>
      <c r="I6311" t="s">
        <v>16452</v>
      </c>
      <c r="J6311">
        <v>0</v>
      </c>
      <c r="K6311">
        <v>0</v>
      </c>
      <c r="L6311">
        <v>0</v>
      </c>
      <c r="M6311">
        <v>0</v>
      </c>
      <c r="N6311">
        <v>0</v>
      </c>
      <c r="O6311">
        <v>0</v>
      </c>
    </row>
    <row r="6312" spans="1:15">
      <c r="A6312">
        <v>1564</v>
      </c>
      <c r="B6312">
        <v>9923</v>
      </c>
      <c r="C6312" s="10">
        <v>992304</v>
      </c>
      <c r="D6312" t="s">
        <v>6669</v>
      </c>
      <c r="E6312" t="s">
        <v>16413</v>
      </c>
      <c r="F6312" t="s">
        <v>16453</v>
      </c>
      <c r="G6312" t="s">
        <v>6672</v>
      </c>
      <c r="H6312" t="s">
        <v>16414</v>
      </c>
      <c r="I6312" t="s">
        <v>16454</v>
      </c>
      <c r="J6312">
        <v>0</v>
      </c>
      <c r="K6312">
        <v>0</v>
      </c>
      <c r="L6312">
        <v>1</v>
      </c>
      <c r="M6312">
        <v>0</v>
      </c>
      <c r="N6312">
        <v>0</v>
      </c>
      <c r="O6312">
        <v>0</v>
      </c>
    </row>
    <row r="6313" spans="1:15">
      <c r="A6313">
        <v>1564</v>
      </c>
      <c r="B6313">
        <v>9923</v>
      </c>
      <c r="C6313" s="10">
        <v>992351</v>
      </c>
      <c r="D6313" t="s">
        <v>6669</v>
      </c>
      <c r="E6313" t="s">
        <v>16413</v>
      </c>
      <c r="F6313" t="s">
        <v>16455</v>
      </c>
      <c r="G6313" t="s">
        <v>6672</v>
      </c>
      <c r="H6313" t="s">
        <v>16414</v>
      </c>
      <c r="I6313" t="s">
        <v>16456</v>
      </c>
      <c r="J6313">
        <v>0</v>
      </c>
      <c r="K6313">
        <v>0</v>
      </c>
      <c r="L6313">
        <v>0</v>
      </c>
      <c r="M6313">
        <v>0</v>
      </c>
      <c r="N6313">
        <v>0</v>
      </c>
      <c r="O6313">
        <v>0</v>
      </c>
    </row>
    <row r="6314" spans="1:15">
      <c r="A6314">
        <v>1564</v>
      </c>
      <c r="B6314">
        <v>9923</v>
      </c>
      <c r="C6314" s="10">
        <v>992361</v>
      </c>
      <c r="D6314" t="s">
        <v>6669</v>
      </c>
      <c r="E6314" t="s">
        <v>16413</v>
      </c>
      <c r="F6314" t="s">
        <v>16457</v>
      </c>
      <c r="G6314" t="s">
        <v>6672</v>
      </c>
      <c r="H6314" t="s">
        <v>16414</v>
      </c>
      <c r="I6314" t="s">
        <v>16458</v>
      </c>
      <c r="J6314">
        <v>0</v>
      </c>
      <c r="K6314">
        <v>0</v>
      </c>
      <c r="L6314">
        <v>0</v>
      </c>
      <c r="M6314">
        <v>0</v>
      </c>
      <c r="N6314">
        <v>0</v>
      </c>
      <c r="O6314">
        <v>0</v>
      </c>
    </row>
    <row r="6315" spans="1:15">
      <c r="A6315">
        <v>1564</v>
      </c>
      <c r="B6315">
        <v>9923</v>
      </c>
      <c r="C6315" s="10">
        <v>992306</v>
      </c>
      <c r="D6315" t="s">
        <v>6669</v>
      </c>
      <c r="E6315" t="s">
        <v>16413</v>
      </c>
      <c r="F6315" t="s">
        <v>16459</v>
      </c>
      <c r="G6315" t="s">
        <v>6672</v>
      </c>
      <c r="H6315" t="s">
        <v>16414</v>
      </c>
      <c r="I6315" t="s">
        <v>16460</v>
      </c>
      <c r="J6315">
        <v>0</v>
      </c>
      <c r="K6315">
        <v>0</v>
      </c>
      <c r="L6315">
        <v>1</v>
      </c>
      <c r="M6315">
        <v>0</v>
      </c>
      <c r="N6315">
        <v>0</v>
      </c>
      <c r="O6315">
        <v>0</v>
      </c>
    </row>
    <row r="6316" spans="1:15">
      <c r="A6316">
        <v>1564</v>
      </c>
      <c r="B6316">
        <v>9923</v>
      </c>
      <c r="C6316" s="10">
        <v>992356</v>
      </c>
      <c r="D6316" t="s">
        <v>6669</v>
      </c>
      <c r="E6316" t="s">
        <v>16413</v>
      </c>
      <c r="F6316" t="s">
        <v>16461</v>
      </c>
      <c r="G6316" t="s">
        <v>6672</v>
      </c>
      <c r="H6316" t="s">
        <v>16414</v>
      </c>
      <c r="I6316" t="s">
        <v>16462</v>
      </c>
      <c r="J6316">
        <v>0</v>
      </c>
      <c r="K6316">
        <v>0</v>
      </c>
      <c r="L6316">
        <v>0</v>
      </c>
      <c r="M6316">
        <v>0</v>
      </c>
      <c r="N6316">
        <v>0</v>
      </c>
      <c r="O6316">
        <v>0</v>
      </c>
    </row>
    <row r="6317" spans="1:15">
      <c r="A6317">
        <v>1564</v>
      </c>
      <c r="B6317">
        <v>9923</v>
      </c>
      <c r="C6317" s="10">
        <v>992302</v>
      </c>
      <c r="D6317" t="s">
        <v>6669</v>
      </c>
      <c r="E6317" t="s">
        <v>16413</v>
      </c>
      <c r="F6317" t="s">
        <v>16463</v>
      </c>
      <c r="G6317" t="s">
        <v>6672</v>
      </c>
      <c r="H6317" t="s">
        <v>16414</v>
      </c>
      <c r="I6317" t="s">
        <v>16464</v>
      </c>
      <c r="J6317">
        <v>0</v>
      </c>
      <c r="K6317">
        <v>0</v>
      </c>
      <c r="L6317">
        <v>0</v>
      </c>
      <c r="M6317">
        <v>0</v>
      </c>
      <c r="N6317">
        <v>0</v>
      </c>
      <c r="O6317">
        <v>0</v>
      </c>
    </row>
    <row r="6318" spans="1:15">
      <c r="A6318">
        <v>1564</v>
      </c>
      <c r="B6318">
        <v>9923</v>
      </c>
      <c r="C6318" s="10">
        <v>992381</v>
      </c>
      <c r="D6318" t="s">
        <v>6669</v>
      </c>
      <c r="E6318" t="s">
        <v>16413</v>
      </c>
      <c r="F6318" t="s">
        <v>16465</v>
      </c>
      <c r="G6318" t="s">
        <v>6672</v>
      </c>
      <c r="H6318" t="s">
        <v>16414</v>
      </c>
      <c r="I6318" t="s">
        <v>16466</v>
      </c>
      <c r="J6318">
        <v>0</v>
      </c>
      <c r="K6318">
        <v>0</v>
      </c>
      <c r="L6318">
        <v>0</v>
      </c>
      <c r="M6318">
        <v>0</v>
      </c>
      <c r="N6318">
        <v>0</v>
      </c>
      <c r="O6318">
        <v>0</v>
      </c>
    </row>
    <row r="6319" spans="1:15">
      <c r="A6319">
        <v>1564</v>
      </c>
      <c r="B6319">
        <v>9923</v>
      </c>
      <c r="C6319" s="10">
        <v>992372</v>
      </c>
      <c r="D6319" t="s">
        <v>6669</v>
      </c>
      <c r="E6319" t="s">
        <v>16413</v>
      </c>
      <c r="F6319" t="s">
        <v>16467</v>
      </c>
      <c r="G6319" t="s">
        <v>6672</v>
      </c>
      <c r="H6319" t="s">
        <v>16414</v>
      </c>
      <c r="I6319" t="s">
        <v>16468</v>
      </c>
      <c r="J6319">
        <v>0</v>
      </c>
      <c r="K6319">
        <v>0</v>
      </c>
      <c r="L6319">
        <v>0</v>
      </c>
      <c r="M6319">
        <v>0</v>
      </c>
      <c r="N6319">
        <v>0</v>
      </c>
      <c r="O6319">
        <v>0</v>
      </c>
    </row>
    <row r="6320" spans="1:15">
      <c r="A6320">
        <v>1564</v>
      </c>
      <c r="B6320">
        <v>9923</v>
      </c>
      <c r="C6320" s="10">
        <v>992371</v>
      </c>
      <c r="D6320" t="s">
        <v>6669</v>
      </c>
      <c r="E6320" t="s">
        <v>16413</v>
      </c>
      <c r="F6320" t="s">
        <v>16469</v>
      </c>
      <c r="G6320" t="s">
        <v>6672</v>
      </c>
      <c r="H6320" t="s">
        <v>16414</v>
      </c>
      <c r="I6320" t="s">
        <v>16470</v>
      </c>
      <c r="J6320">
        <v>0</v>
      </c>
      <c r="K6320">
        <v>0</v>
      </c>
      <c r="L6320">
        <v>0</v>
      </c>
      <c r="M6320">
        <v>0</v>
      </c>
      <c r="N6320">
        <v>0</v>
      </c>
      <c r="O6320">
        <v>0</v>
      </c>
    </row>
    <row r="6321" spans="1:15">
      <c r="A6321">
        <v>1564</v>
      </c>
      <c r="B6321">
        <v>9923</v>
      </c>
      <c r="C6321" s="10">
        <v>992354</v>
      </c>
      <c r="D6321" t="s">
        <v>6669</v>
      </c>
      <c r="E6321" t="s">
        <v>16413</v>
      </c>
      <c r="F6321" t="s">
        <v>16471</v>
      </c>
      <c r="G6321" t="s">
        <v>6672</v>
      </c>
      <c r="H6321" t="s">
        <v>16414</v>
      </c>
      <c r="I6321" t="s">
        <v>16472</v>
      </c>
      <c r="J6321">
        <v>0</v>
      </c>
      <c r="K6321">
        <v>0</v>
      </c>
      <c r="L6321">
        <v>0</v>
      </c>
      <c r="M6321">
        <v>0</v>
      </c>
      <c r="N6321">
        <v>0</v>
      </c>
      <c r="O6321">
        <v>0</v>
      </c>
    </row>
    <row r="6322" spans="1:15">
      <c r="A6322">
        <v>1564</v>
      </c>
      <c r="B6322">
        <v>9923</v>
      </c>
      <c r="C6322" s="10">
        <v>992305</v>
      </c>
      <c r="D6322" t="s">
        <v>6669</v>
      </c>
      <c r="E6322" t="s">
        <v>16413</v>
      </c>
      <c r="F6322" t="s">
        <v>16473</v>
      </c>
      <c r="G6322" t="s">
        <v>6672</v>
      </c>
      <c r="H6322" t="s">
        <v>16414</v>
      </c>
      <c r="I6322" t="s">
        <v>16474</v>
      </c>
      <c r="J6322">
        <v>0</v>
      </c>
      <c r="K6322">
        <v>0</v>
      </c>
      <c r="L6322">
        <v>1</v>
      </c>
      <c r="M6322">
        <v>0</v>
      </c>
      <c r="N6322">
        <v>0</v>
      </c>
      <c r="O6322">
        <v>0</v>
      </c>
    </row>
    <row r="6323" spans="1:15">
      <c r="A6323">
        <v>1564</v>
      </c>
      <c r="B6323">
        <v>9923</v>
      </c>
      <c r="C6323" s="10">
        <v>992373</v>
      </c>
      <c r="D6323" t="s">
        <v>6669</v>
      </c>
      <c r="E6323" t="s">
        <v>16413</v>
      </c>
      <c r="F6323" t="s">
        <v>16475</v>
      </c>
      <c r="G6323" t="s">
        <v>6672</v>
      </c>
      <c r="H6323" t="s">
        <v>16414</v>
      </c>
      <c r="I6323" t="s">
        <v>16476</v>
      </c>
      <c r="J6323">
        <v>0</v>
      </c>
      <c r="K6323">
        <v>0</v>
      </c>
      <c r="L6323">
        <v>0</v>
      </c>
      <c r="M6323">
        <v>0</v>
      </c>
      <c r="N6323">
        <v>0</v>
      </c>
      <c r="O6323">
        <v>0</v>
      </c>
    </row>
    <row r="6324" spans="1:15">
      <c r="A6324">
        <v>1564</v>
      </c>
      <c r="B6324">
        <v>9923</v>
      </c>
      <c r="C6324" s="10">
        <v>992303</v>
      </c>
      <c r="D6324" t="s">
        <v>6669</v>
      </c>
      <c r="E6324" t="s">
        <v>16413</v>
      </c>
      <c r="F6324" t="s">
        <v>16477</v>
      </c>
      <c r="G6324" t="s">
        <v>6672</v>
      </c>
      <c r="H6324" t="s">
        <v>16414</v>
      </c>
      <c r="I6324" t="s">
        <v>16478</v>
      </c>
      <c r="J6324">
        <v>0</v>
      </c>
      <c r="K6324">
        <v>0</v>
      </c>
      <c r="L6324">
        <v>0</v>
      </c>
      <c r="M6324">
        <v>0</v>
      </c>
      <c r="N6324">
        <v>0</v>
      </c>
      <c r="O6324">
        <v>0</v>
      </c>
    </row>
    <row r="6325" spans="1:15">
      <c r="A6325">
        <v>1564</v>
      </c>
      <c r="B6325">
        <v>9923</v>
      </c>
      <c r="C6325" s="10">
        <v>992321</v>
      </c>
      <c r="D6325" t="s">
        <v>6669</v>
      </c>
      <c r="E6325" t="s">
        <v>16413</v>
      </c>
      <c r="F6325" t="s">
        <v>16479</v>
      </c>
      <c r="G6325" t="s">
        <v>6672</v>
      </c>
      <c r="H6325" t="s">
        <v>16414</v>
      </c>
      <c r="I6325" t="s">
        <v>16480</v>
      </c>
      <c r="J6325">
        <v>0</v>
      </c>
      <c r="K6325">
        <v>0</v>
      </c>
      <c r="L6325">
        <v>1</v>
      </c>
      <c r="M6325">
        <v>0</v>
      </c>
      <c r="N6325">
        <v>0</v>
      </c>
      <c r="O6325">
        <v>0</v>
      </c>
    </row>
    <row r="6326" spans="1:15">
      <c r="A6326">
        <v>1564</v>
      </c>
      <c r="B6326">
        <v>9923</v>
      </c>
      <c r="C6326" s="10">
        <v>992322</v>
      </c>
      <c r="D6326" t="s">
        <v>6669</v>
      </c>
      <c r="E6326" t="s">
        <v>16413</v>
      </c>
      <c r="F6326" t="s">
        <v>16481</v>
      </c>
      <c r="G6326" t="s">
        <v>6672</v>
      </c>
      <c r="H6326" t="s">
        <v>16414</v>
      </c>
      <c r="I6326" t="s">
        <v>16482</v>
      </c>
      <c r="J6326">
        <v>0</v>
      </c>
      <c r="K6326">
        <v>0</v>
      </c>
      <c r="L6326">
        <v>1</v>
      </c>
      <c r="M6326">
        <v>0</v>
      </c>
      <c r="N6326">
        <v>0</v>
      </c>
      <c r="O6326">
        <v>0</v>
      </c>
    </row>
    <row r="6327" spans="1:15">
      <c r="A6327">
        <v>1564</v>
      </c>
      <c r="B6327">
        <v>9923</v>
      </c>
      <c r="C6327" s="10">
        <v>992323</v>
      </c>
      <c r="D6327" t="s">
        <v>6669</v>
      </c>
      <c r="E6327" t="s">
        <v>16413</v>
      </c>
      <c r="F6327" t="s">
        <v>16483</v>
      </c>
      <c r="G6327" t="s">
        <v>6672</v>
      </c>
      <c r="H6327" t="s">
        <v>16414</v>
      </c>
      <c r="I6327" t="s">
        <v>16484</v>
      </c>
      <c r="J6327">
        <v>0</v>
      </c>
      <c r="K6327">
        <v>0</v>
      </c>
      <c r="L6327">
        <v>1</v>
      </c>
      <c r="M6327">
        <v>0</v>
      </c>
      <c r="N6327">
        <v>0</v>
      </c>
      <c r="O6327">
        <v>0</v>
      </c>
    </row>
    <row r="6328" spans="1:15">
      <c r="A6328">
        <v>1564</v>
      </c>
      <c r="B6328">
        <v>9923</v>
      </c>
      <c r="C6328" s="10">
        <v>992324</v>
      </c>
      <c r="D6328" t="s">
        <v>6669</v>
      </c>
      <c r="E6328" t="s">
        <v>16413</v>
      </c>
      <c r="F6328" t="s">
        <v>16485</v>
      </c>
      <c r="G6328" t="s">
        <v>6672</v>
      </c>
      <c r="H6328" t="s">
        <v>16414</v>
      </c>
      <c r="I6328" t="s">
        <v>16486</v>
      </c>
      <c r="J6328">
        <v>0</v>
      </c>
      <c r="K6328">
        <v>0</v>
      </c>
      <c r="L6328">
        <v>1</v>
      </c>
      <c r="M6328">
        <v>0</v>
      </c>
      <c r="N6328">
        <v>0</v>
      </c>
      <c r="O6328">
        <v>0</v>
      </c>
    </row>
    <row r="6329" spans="1:15">
      <c r="A6329">
        <v>1564</v>
      </c>
      <c r="B6329">
        <v>9923</v>
      </c>
      <c r="C6329" s="10">
        <v>992325</v>
      </c>
      <c r="D6329" t="s">
        <v>6669</v>
      </c>
      <c r="E6329" t="s">
        <v>16413</v>
      </c>
      <c r="F6329" t="s">
        <v>16487</v>
      </c>
      <c r="G6329" t="s">
        <v>6672</v>
      </c>
      <c r="H6329" t="s">
        <v>16414</v>
      </c>
      <c r="I6329" t="s">
        <v>16488</v>
      </c>
      <c r="J6329">
        <v>0</v>
      </c>
      <c r="K6329">
        <v>0</v>
      </c>
      <c r="L6329">
        <v>1</v>
      </c>
      <c r="M6329">
        <v>0</v>
      </c>
      <c r="N6329">
        <v>0</v>
      </c>
      <c r="O6329">
        <v>0</v>
      </c>
    </row>
    <row r="6330" spans="1:15">
      <c r="A6330">
        <v>1564</v>
      </c>
      <c r="B6330">
        <v>9923</v>
      </c>
      <c r="C6330" s="10">
        <v>992326</v>
      </c>
      <c r="D6330" t="s">
        <v>6669</v>
      </c>
      <c r="E6330" t="s">
        <v>16413</v>
      </c>
      <c r="F6330" t="s">
        <v>16489</v>
      </c>
      <c r="G6330" t="s">
        <v>6672</v>
      </c>
      <c r="H6330" t="s">
        <v>16414</v>
      </c>
      <c r="I6330" t="s">
        <v>16490</v>
      </c>
      <c r="J6330">
        <v>0</v>
      </c>
      <c r="K6330">
        <v>0</v>
      </c>
      <c r="L6330">
        <v>1</v>
      </c>
      <c r="M6330">
        <v>0</v>
      </c>
      <c r="N6330">
        <v>0</v>
      </c>
      <c r="O6330">
        <v>0</v>
      </c>
    </row>
    <row r="6331" spans="1:15">
      <c r="A6331">
        <v>1564</v>
      </c>
      <c r="B6331">
        <v>9923</v>
      </c>
      <c r="C6331" s="10">
        <v>992327</v>
      </c>
      <c r="D6331" t="s">
        <v>6669</v>
      </c>
      <c r="E6331" t="s">
        <v>16413</v>
      </c>
      <c r="F6331" t="s">
        <v>16491</v>
      </c>
      <c r="G6331" t="s">
        <v>6672</v>
      </c>
      <c r="H6331" t="s">
        <v>16414</v>
      </c>
      <c r="I6331" t="s">
        <v>16492</v>
      </c>
      <c r="J6331">
        <v>0</v>
      </c>
      <c r="K6331">
        <v>0</v>
      </c>
      <c r="L6331">
        <v>0</v>
      </c>
      <c r="M6331">
        <v>0</v>
      </c>
      <c r="N6331">
        <v>0</v>
      </c>
      <c r="O6331">
        <v>0</v>
      </c>
    </row>
    <row r="6332" spans="1:15">
      <c r="A6332">
        <v>1564</v>
      </c>
      <c r="B6332">
        <v>9923</v>
      </c>
      <c r="C6332" s="10">
        <v>992383</v>
      </c>
      <c r="D6332" t="s">
        <v>6669</v>
      </c>
      <c r="E6332" t="s">
        <v>16413</v>
      </c>
      <c r="F6332" t="s">
        <v>16493</v>
      </c>
      <c r="G6332" t="s">
        <v>6672</v>
      </c>
      <c r="H6332" t="s">
        <v>16414</v>
      </c>
      <c r="I6332" t="s">
        <v>16494</v>
      </c>
      <c r="J6332">
        <v>0</v>
      </c>
      <c r="K6332">
        <v>0</v>
      </c>
      <c r="L6332">
        <v>0</v>
      </c>
      <c r="M6332">
        <v>0</v>
      </c>
      <c r="N6332">
        <v>0</v>
      </c>
      <c r="O6332">
        <v>0</v>
      </c>
    </row>
    <row r="6333" spans="1:15">
      <c r="A6333">
        <v>1564</v>
      </c>
      <c r="B6333">
        <v>9923</v>
      </c>
      <c r="C6333" s="10">
        <v>992311</v>
      </c>
      <c r="D6333" t="s">
        <v>6669</v>
      </c>
      <c r="E6333" t="s">
        <v>16413</v>
      </c>
      <c r="F6333" t="s">
        <v>16495</v>
      </c>
      <c r="G6333" t="s">
        <v>6672</v>
      </c>
      <c r="H6333" t="s">
        <v>16414</v>
      </c>
      <c r="I6333" t="s">
        <v>16496</v>
      </c>
      <c r="J6333">
        <v>0</v>
      </c>
      <c r="K6333">
        <v>0</v>
      </c>
      <c r="L6333">
        <v>1</v>
      </c>
      <c r="M6333">
        <v>0</v>
      </c>
      <c r="N6333">
        <v>0</v>
      </c>
      <c r="O6333">
        <v>0</v>
      </c>
    </row>
    <row r="6334" spans="1:15">
      <c r="A6334">
        <v>1564</v>
      </c>
      <c r="B6334">
        <v>9923</v>
      </c>
      <c r="C6334" s="10">
        <v>992312</v>
      </c>
      <c r="D6334" t="s">
        <v>6669</v>
      </c>
      <c r="E6334" t="s">
        <v>16413</v>
      </c>
      <c r="F6334" t="s">
        <v>16497</v>
      </c>
      <c r="G6334" t="s">
        <v>6672</v>
      </c>
      <c r="H6334" t="s">
        <v>16414</v>
      </c>
      <c r="I6334" t="s">
        <v>16498</v>
      </c>
      <c r="J6334">
        <v>0</v>
      </c>
      <c r="K6334">
        <v>0</v>
      </c>
      <c r="L6334">
        <v>1</v>
      </c>
      <c r="M6334">
        <v>0</v>
      </c>
      <c r="N6334">
        <v>0</v>
      </c>
      <c r="O6334">
        <v>0</v>
      </c>
    </row>
    <row r="6335" spans="1:15">
      <c r="A6335">
        <v>1564</v>
      </c>
      <c r="B6335">
        <v>9923</v>
      </c>
      <c r="C6335" s="10">
        <v>992301</v>
      </c>
      <c r="D6335" t="s">
        <v>6669</v>
      </c>
      <c r="E6335" t="s">
        <v>16413</v>
      </c>
      <c r="F6335" t="s">
        <v>16499</v>
      </c>
      <c r="G6335" t="s">
        <v>6672</v>
      </c>
      <c r="H6335" t="s">
        <v>16414</v>
      </c>
      <c r="I6335" t="s">
        <v>16500</v>
      </c>
      <c r="J6335">
        <v>0</v>
      </c>
      <c r="K6335">
        <v>0</v>
      </c>
      <c r="L6335">
        <v>0</v>
      </c>
      <c r="M6335">
        <v>0</v>
      </c>
      <c r="N6335">
        <v>0</v>
      </c>
      <c r="O6335">
        <v>0</v>
      </c>
    </row>
    <row r="6336" spans="1:15">
      <c r="A6336">
        <v>1564</v>
      </c>
      <c r="B6336">
        <v>9923</v>
      </c>
      <c r="C6336" s="10">
        <v>992310</v>
      </c>
      <c r="D6336" t="s">
        <v>6669</v>
      </c>
      <c r="E6336" t="s">
        <v>16413</v>
      </c>
      <c r="F6336" t="s">
        <v>16501</v>
      </c>
      <c r="G6336" t="s">
        <v>6672</v>
      </c>
      <c r="H6336" t="s">
        <v>16414</v>
      </c>
      <c r="I6336" t="s">
        <v>16502</v>
      </c>
      <c r="J6336">
        <v>0</v>
      </c>
      <c r="K6336">
        <v>0</v>
      </c>
      <c r="L6336">
        <v>1</v>
      </c>
      <c r="M6336">
        <v>0</v>
      </c>
      <c r="N6336">
        <v>0</v>
      </c>
      <c r="O6336">
        <v>0</v>
      </c>
    </row>
    <row r="6337" spans="1:15">
      <c r="A6337">
        <v>1564</v>
      </c>
      <c r="B6337">
        <v>9923</v>
      </c>
      <c r="C6337" s="10">
        <v>992355</v>
      </c>
      <c r="D6337" t="s">
        <v>6669</v>
      </c>
      <c r="E6337" t="s">
        <v>16413</v>
      </c>
      <c r="F6337" t="s">
        <v>16503</v>
      </c>
      <c r="G6337" t="s">
        <v>6672</v>
      </c>
      <c r="H6337" t="s">
        <v>16414</v>
      </c>
      <c r="I6337" t="s">
        <v>16504</v>
      </c>
      <c r="J6337">
        <v>0</v>
      </c>
      <c r="K6337">
        <v>0</v>
      </c>
      <c r="L6337">
        <v>0</v>
      </c>
      <c r="M6337">
        <v>0</v>
      </c>
      <c r="N6337">
        <v>0</v>
      </c>
      <c r="O6337">
        <v>0</v>
      </c>
    </row>
    <row r="6338" spans="1:15">
      <c r="A6338">
        <v>1571</v>
      </c>
      <c r="B6338">
        <v>4954</v>
      </c>
      <c r="C6338" s="10">
        <v>495400</v>
      </c>
      <c r="D6338" t="s">
        <v>6669</v>
      </c>
      <c r="E6338" t="s">
        <v>16505</v>
      </c>
      <c r="F6338" t="s">
        <v>6671</v>
      </c>
      <c r="G6338" t="s">
        <v>6672</v>
      </c>
      <c r="H6338" t="s">
        <v>16506</v>
      </c>
      <c r="I6338" t="s">
        <v>6674</v>
      </c>
      <c r="J6338">
        <v>0</v>
      </c>
      <c r="K6338">
        <v>0</v>
      </c>
      <c r="L6338">
        <v>0</v>
      </c>
      <c r="M6338">
        <v>0</v>
      </c>
      <c r="N6338">
        <v>0</v>
      </c>
      <c r="O6338">
        <v>0</v>
      </c>
    </row>
    <row r="6339" spans="1:15">
      <c r="A6339">
        <v>1571</v>
      </c>
      <c r="B6339">
        <v>4954</v>
      </c>
      <c r="C6339" s="10">
        <v>495412</v>
      </c>
      <c r="D6339" t="s">
        <v>6669</v>
      </c>
      <c r="E6339" t="s">
        <v>16505</v>
      </c>
      <c r="F6339" t="s">
        <v>8323</v>
      </c>
      <c r="G6339" t="s">
        <v>6672</v>
      </c>
      <c r="H6339" t="s">
        <v>16506</v>
      </c>
      <c r="I6339" t="s">
        <v>7518</v>
      </c>
      <c r="J6339">
        <v>0</v>
      </c>
      <c r="K6339">
        <v>0</v>
      </c>
      <c r="L6339">
        <v>0</v>
      </c>
      <c r="M6339">
        <v>0</v>
      </c>
      <c r="N6339">
        <v>0</v>
      </c>
      <c r="O6339">
        <v>0</v>
      </c>
    </row>
    <row r="6340" spans="1:15">
      <c r="A6340">
        <v>1571</v>
      </c>
      <c r="B6340">
        <v>4953</v>
      </c>
      <c r="C6340" s="10">
        <v>495332</v>
      </c>
      <c r="D6340" t="s">
        <v>6669</v>
      </c>
      <c r="E6340" t="s">
        <v>16505</v>
      </c>
      <c r="F6340" t="s">
        <v>16507</v>
      </c>
      <c r="G6340" t="s">
        <v>6672</v>
      </c>
      <c r="H6340" t="s">
        <v>16506</v>
      </c>
      <c r="I6340" t="s">
        <v>16508</v>
      </c>
      <c r="J6340">
        <v>0</v>
      </c>
      <c r="K6340">
        <v>0</v>
      </c>
      <c r="L6340">
        <v>0</v>
      </c>
      <c r="M6340">
        <v>0</v>
      </c>
      <c r="N6340">
        <v>0</v>
      </c>
      <c r="O6340">
        <v>0</v>
      </c>
    </row>
    <row r="6341" spans="1:15">
      <c r="A6341">
        <v>1571</v>
      </c>
      <c r="B6341">
        <v>4954</v>
      </c>
      <c r="C6341" s="10">
        <v>495413</v>
      </c>
      <c r="D6341" t="s">
        <v>6669</v>
      </c>
      <c r="E6341" t="s">
        <v>16505</v>
      </c>
      <c r="F6341" t="s">
        <v>8372</v>
      </c>
      <c r="G6341" t="s">
        <v>6672</v>
      </c>
      <c r="H6341" t="s">
        <v>16506</v>
      </c>
      <c r="I6341" t="s">
        <v>8373</v>
      </c>
      <c r="J6341">
        <v>0</v>
      </c>
      <c r="K6341">
        <v>0</v>
      </c>
      <c r="L6341">
        <v>0</v>
      </c>
      <c r="M6341">
        <v>0</v>
      </c>
      <c r="N6341">
        <v>0</v>
      </c>
      <c r="O6341">
        <v>0</v>
      </c>
    </row>
    <row r="6342" spans="1:15">
      <c r="A6342">
        <v>1571</v>
      </c>
      <c r="B6342">
        <v>4954</v>
      </c>
      <c r="C6342" s="10">
        <v>495407</v>
      </c>
      <c r="D6342" t="s">
        <v>6669</v>
      </c>
      <c r="E6342" t="s">
        <v>16505</v>
      </c>
      <c r="F6342" t="s">
        <v>16509</v>
      </c>
      <c r="G6342" t="s">
        <v>6672</v>
      </c>
      <c r="H6342" t="s">
        <v>16506</v>
      </c>
      <c r="I6342" t="s">
        <v>16510</v>
      </c>
      <c r="J6342">
        <v>0</v>
      </c>
      <c r="K6342">
        <v>0</v>
      </c>
      <c r="L6342">
        <v>0</v>
      </c>
      <c r="M6342">
        <v>0</v>
      </c>
      <c r="N6342">
        <v>0</v>
      </c>
      <c r="O6342">
        <v>0</v>
      </c>
    </row>
    <row r="6343" spans="1:15">
      <c r="A6343">
        <v>1571</v>
      </c>
      <c r="B6343">
        <v>4954</v>
      </c>
      <c r="C6343" s="10">
        <v>495414</v>
      </c>
      <c r="D6343" t="s">
        <v>6669</v>
      </c>
      <c r="E6343" t="s">
        <v>16505</v>
      </c>
      <c r="F6343" t="s">
        <v>9456</v>
      </c>
      <c r="G6343" t="s">
        <v>6672</v>
      </c>
      <c r="H6343" t="s">
        <v>16506</v>
      </c>
      <c r="I6343" t="s">
        <v>9457</v>
      </c>
      <c r="J6343">
        <v>0</v>
      </c>
      <c r="K6343">
        <v>0</v>
      </c>
      <c r="L6343">
        <v>0</v>
      </c>
      <c r="M6343">
        <v>0</v>
      </c>
      <c r="N6343">
        <v>0</v>
      </c>
      <c r="O6343">
        <v>0</v>
      </c>
    </row>
    <row r="6344" spans="1:15">
      <c r="A6344">
        <v>1571</v>
      </c>
      <c r="B6344">
        <v>4954</v>
      </c>
      <c r="C6344" s="10">
        <v>495404</v>
      </c>
      <c r="D6344" t="s">
        <v>6669</v>
      </c>
      <c r="E6344" t="s">
        <v>16505</v>
      </c>
      <c r="F6344" t="s">
        <v>8676</v>
      </c>
      <c r="G6344" t="s">
        <v>6672</v>
      </c>
      <c r="H6344" t="s">
        <v>16506</v>
      </c>
      <c r="I6344" t="s">
        <v>8677</v>
      </c>
      <c r="J6344">
        <v>0</v>
      </c>
      <c r="K6344">
        <v>0</v>
      </c>
      <c r="L6344">
        <v>0</v>
      </c>
      <c r="M6344">
        <v>0</v>
      </c>
      <c r="N6344">
        <v>0</v>
      </c>
      <c r="O6344">
        <v>0</v>
      </c>
    </row>
    <row r="6345" spans="1:15">
      <c r="A6345">
        <v>1571</v>
      </c>
      <c r="B6345">
        <v>4954</v>
      </c>
      <c r="C6345" s="10">
        <v>495411</v>
      </c>
      <c r="D6345" t="s">
        <v>6669</v>
      </c>
      <c r="E6345" t="s">
        <v>16505</v>
      </c>
      <c r="F6345" t="s">
        <v>8431</v>
      </c>
      <c r="G6345" t="s">
        <v>6672</v>
      </c>
      <c r="H6345" t="s">
        <v>16506</v>
      </c>
      <c r="I6345" t="s">
        <v>8432</v>
      </c>
      <c r="J6345">
        <v>0</v>
      </c>
      <c r="K6345">
        <v>0</v>
      </c>
      <c r="L6345">
        <v>0</v>
      </c>
      <c r="M6345">
        <v>0</v>
      </c>
      <c r="N6345">
        <v>0</v>
      </c>
      <c r="O6345">
        <v>0</v>
      </c>
    </row>
    <row r="6346" spans="1:15">
      <c r="A6346">
        <v>1571</v>
      </c>
      <c r="B6346">
        <v>4954</v>
      </c>
      <c r="C6346" s="10">
        <v>495408</v>
      </c>
      <c r="D6346" t="s">
        <v>6669</v>
      </c>
      <c r="E6346" t="s">
        <v>16505</v>
      </c>
      <c r="F6346" t="s">
        <v>12040</v>
      </c>
      <c r="G6346" t="s">
        <v>6672</v>
      </c>
      <c r="H6346" t="s">
        <v>16506</v>
      </c>
      <c r="I6346" t="s">
        <v>12041</v>
      </c>
      <c r="J6346">
        <v>0</v>
      </c>
      <c r="K6346">
        <v>0</v>
      </c>
      <c r="L6346">
        <v>0</v>
      </c>
      <c r="M6346">
        <v>0</v>
      </c>
      <c r="N6346">
        <v>0</v>
      </c>
      <c r="O6346">
        <v>0</v>
      </c>
    </row>
    <row r="6347" spans="1:15">
      <c r="A6347">
        <v>1571</v>
      </c>
      <c r="B6347">
        <v>4954</v>
      </c>
      <c r="C6347" s="10">
        <v>495406</v>
      </c>
      <c r="D6347" t="s">
        <v>6669</v>
      </c>
      <c r="E6347" t="s">
        <v>16505</v>
      </c>
      <c r="F6347" t="s">
        <v>16511</v>
      </c>
      <c r="G6347" t="s">
        <v>6672</v>
      </c>
      <c r="H6347" t="s">
        <v>16506</v>
      </c>
      <c r="I6347" t="s">
        <v>16512</v>
      </c>
      <c r="J6347">
        <v>0</v>
      </c>
      <c r="K6347">
        <v>0</v>
      </c>
      <c r="L6347">
        <v>0</v>
      </c>
      <c r="M6347">
        <v>0</v>
      </c>
      <c r="N6347">
        <v>0</v>
      </c>
      <c r="O6347">
        <v>0</v>
      </c>
    </row>
    <row r="6348" spans="1:15">
      <c r="A6348">
        <v>1571</v>
      </c>
      <c r="B6348">
        <v>4954</v>
      </c>
      <c r="C6348" s="10">
        <v>495405</v>
      </c>
      <c r="D6348" t="s">
        <v>6669</v>
      </c>
      <c r="E6348" t="s">
        <v>16505</v>
      </c>
      <c r="F6348" t="s">
        <v>10969</v>
      </c>
      <c r="G6348" t="s">
        <v>6672</v>
      </c>
      <c r="H6348" t="s">
        <v>16506</v>
      </c>
      <c r="I6348" t="s">
        <v>13072</v>
      </c>
      <c r="J6348">
        <v>0</v>
      </c>
      <c r="K6348">
        <v>0</v>
      </c>
      <c r="L6348">
        <v>0</v>
      </c>
      <c r="M6348">
        <v>0</v>
      </c>
      <c r="N6348">
        <v>0</v>
      </c>
      <c r="O6348">
        <v>0</v>
      </c>
    </row>
    <row r="6349" spans="1:15">
      <c r="A6349">
        <v>1571</v>
      </c>
      <c r="B6349">
        <v>4953</v>
      </c>
      <c r="C6349" s="10">
        <v>495331</v>
      </c>
      <c r="D6349" t="s">
        <v>6669</v>
      </c>
      <c r="E6349" t="s">
        <v>16505</v>
      </c>
      <c r="F6349" t="s">
        <v>15728</v>
      </c>
      <c r="G6349" t="s">
        <v>6672</v>
      </c>
      <c r="H6349" t="s">
        <v>16506</v>
      </c>
      <c r="I6349" t="s">
        <v>15729</v>
      </c>
      <c r="J6349">
        <v>0</v>
      </c>
      <c r="K6349">
        <v>0</v>
      </c>
      <c r="L6349">
        <v>0</v>
      </c>
      <c r="M6349">
        <v>0</v>
      </c>
      <c r="N6349">
        <v>0</v>
      </c>
      <c r="O6349">
        <v>0</v>
      </c>
    </row>
    <row r="6350" spans="1:15">
      <c r="A6350">
        <v>1571</v>
      </c>
      <c r="B6350">
        <v>4954</v>
      </c>
      <c r="C6350" s="10">
        <v>495415</v>
      </c>
      <c r="D6350" t="s">
        <v>6669</v>
      </c>
      <c r="E6350" t="s">
        <v>16505</v>
      </c>
      <c r="F6350" t="s">
        <v>8538</v>
      </c>
      <c r="G6350" t="s">
        <v>6672</v>
      </c>
      <c r="H6350" t="s">
        <v>16506</v>
      </c>
      <c r="I6350" t="s">
        <v>8539</v>
      </c>
      <c r="J6350">
        <v>0</v>
      </c>
      <c r="K6350">
        <v>0</v>
      </c>
      <c r="L6350">
        <v>0</v>
      </c>
      <c r="M6350">
        <v>0</v>
      </c>
      <c r="N6350">
        <v>0</v>
      </c>
      <c r="O6350">
        <v>0</v>
      </c>
    </row>
    <row r="6351" spans="1:15">
      <c r="A6351">
        <v>1571</v>
      </c>
      <c r="B6351">
        <v>4954</v>
      </c>
      <c r="C6351" s="10">
        <v>495416</v>
      </c>
      <c r="D6351" t="s">
        <v>6669</v>
      </c>
      <c r="E6351" t="s">
        <v>16505</v>
      </c>
      <c r="F6351" t="s">
        <v>8570</v>
      </c>
      <c r="G6351" t="s">
        <v>6672</v>
      </c>
      <c r="H6351" t="s">
        <v>16506</v>
      </c>
      <c r="I6351" t="s">
        <v>8571</v>
      </c>
      <c r="J6351">
        <v>0</v>
      </c>
      <c r="K6351">
        <v>0</v>
      </c>
      <c r="L6351">
        <v>0</v>
      </c>
      <c r="M6351">
        <v>0</v>
      </c>
      <c r="N6351">
        <v>0</v>
      </c>
      <c r="O6351">
        <v>0</v>
      </c>
    </row>
    <row r="6352" spans="1:15">
      <c r="A6352">
        <v>1571</v>
      </c>
      <c r="B6352">
        <v>4954</v>
      </c>
      <c r="C6352" s="10">
        <v>495403</v>
      </c>
      <c r="D6352" t="s">
        <v>6669</v>
      </c>
      <c r="E6352" t="s">
        <v>16505</v>
      </c>
      <c r="F6352" t="s">
        <v>11865</v>
      </c>
      <c r="G6352" t="s">
        <v>6672</v>
      </c>
      <c r="H6352" t="s">
        <v>16506</v>
      </c>
      <c r="I6352" t="s">
        <v>11866</v>
      </c>
      <c r="J6352">
        <v>0</v>
      </c>
      <c r="K6352">
        <v>0</v>
      </c>
      <c r="L6352">
        <v>0</v>
      </c>
      <c r="M6352">
        <v>0</v>
      </c>
      <c r="N6352">
        <v>0</v>
      </c>
      <c r="O6352">
        <v>0</v>
      </c>
    </row>
    <row r="6353" spans="1:15">
      <c r="A6353">
        <v>1571</v>
      </c>
      <c r="B6353">
        <v>4954</v>
      </c>
      <c r="C6353" s="10">
        <v>495402</v>
      </c>
      <c r="D6353" t="s">
        <v>6669</v>
      </c>
      <c r="E6353" t="s">
        <v>16505</v>
      </c>
      <c r="F6353" t="s">
        <v>10291</v>
      </c>
      <c r="G6353" t="s">
        <v>6672</v>
      </c>
      <c r="H6353" t="s">
        <v>16506</v>
      </c>
      <c r="I6353" t="s">
        <v>10292</v>
      </c>
      <c r="J6353">
        <v>0</v>
      </c>
      <c r="K6353">
        <v>0</v>
      </c>
      <c r="L6353">
        <v>0</v>
      </c>
      <c r="M6353">
        <v>0</v>
      </c>
      <c r="N6353">
        <v>0</v>
      </c>
      <c r="O6353">
        <v>0</v>
      </c>
    </row>
    <row r="6354" spans="1:15">
      <c r="A6354">
        <v>1571</v>
      </c>
      <c r="B6354">
        <v>4954</v>
      </c>
      <c r="C6354" s="10">
        <v>495401</v>
      </c>
      <c r="D6354" t="s">
        <v>6669</v>
      </c>
      <c r="E6354" t="s">
        <v>16505</v>
      </c>
      <c r="F6354" t="s">
        <v>14269</v>
      </c>
      <c r="G6354" t="s">
        <v>6672</v>
      </c>
      <c r="H6354" t="s">
        <v>16506</v>
      </c>
      <c r="I6354" t="s">
        <v>14270</v>
      </c>
      <c r="J6354">
        <v>0</v>
      </c>
      <c r="K6354">
        <v>0</v>
      </c>
      <c r="L6354">
        <v>0</v>
      </c>
      <c r="M6354">
        <v>0</v>
      </c>
      <c r="N6354">
        <v>0</v>
      </c>
      <c r="O6354">
        <v>0</v>
      </c>
    </row>
    <row r="6355" spans="1:15">
      <c r="A6355">
        <v>1571</v>
      </c>
      <c r="B6355">
        <v>4953</v>
      </c>
      <c r="C6355" s="10">
        <v>495333</v>
      </c>
      <c r="D6355" t="s">
        <v>6669</v>
      </c>
      <c r="E6355" t="s">
        <v>16505</v>
      </c>
      <c r="F6355" t="s">
        <v>16513</v>
      </c>
      <c r="G6355" t="s">
        <v>6672</v>
      </c>
      <c r="H6355" t="s">
        <v>16506</v>
      </c>
      <c r="I6355" t="s">
        <v>16514</v>
      </c>
      <c r="J6355">
        <v>0</v>
      </c>
      <c r="K6355">
        <v>0</v>
      </c>
      <c r="L6355">
        <v>0</v>
      </c>
      <c r="M6355">
        <v>0</v>
      </c>
      <c r="N6355">
        <v>0</v>
      </c>
      <c r="O6355">
        <v>0</v>
      </c>
    </row>
    <row r="6356" spans="1:15">
      <c r="A6356">
        <v>1575</v>
      </c>
      <c r="B6356">
        <v>5201</v>
      </c>
      <c r="C6356" s="10">
        <v>520100</v>
      </c>
      <c r="D6356" t="s">
        <v>6669</v>
      </c>
      <c r="E6356" t="s">
        <v>16515</v>
      </c>
      <c r="F6356" t="s">
        <v>6671</v>
      </c>
      <c r="G6356" t="s">
        <v>6672</v>
      </c>
      <c r="H6356" t="s">
        <v>16516</v>
      </c>
      <c r="I6356" t="s">
        <v>6674</v>
      </c>
      <c r="J6356">
        <v>0</v>
      </c>
      <c r="K6356">
        <v>0</v>
      </c>
      <c r="L6356">
        <v>0</v>
      </c>
      <c r="M6356">
        <v>0</v>
      </c>
      <c r="N6356">
        <v>0</v>
      </c>
      <c r="O6356">
        <v>0</v>
      </c>
    </row>
    <row r="6357" spans="1:15">
      <c r="A6357">
        <v>1575</v>
      </c>
      <c r="B6357">
        <v>5201</v>
      </c>
      <c r="C6357" s="10">
        <v>520111</v>
      </c>
      <c r="D6357" t="s">
        <v>6669</v>
      </c>
      <c r="E6357" t="s">
        <v>16515</v>
      </c>
      <c r="F6357" t="s">
        <v>16517</v>
      </c>
      <c r="G6357" t="s">
        <v>6672</v>
      </c>
      <c r="H6357" t="s">
        <v>16516</v>
      </c>
      <c r="I6357" t="s">
        <v>16518</v>
      </c>
      <c r="J6357">
        <v>0</v>
      </c>
      <c r="K6357">
        <v>0</v>
      </c>
      <c r="L6357">
        <v>0</v>
      </c>
      <c r="M6357">
        <v>0</v>
      </c>
      <c r="N6357">
        <v>0</v>
      </c>
      <c r="O6357">
        <v>0</v>
      </c>
    </row>
    <row r="6358" spans="1:15">
      <c r="A6358">
        <v>1575</v>
      </c>
      <c r="B6358">
        <v>5201</v>
      </c>
      <c r="C6358" s="10">
        <v>520112</v>
      </c>
      <c r="D6358" t="s">
        <v>6669</v>
      </c>
      <c r="E6358" t="s">
        <v>16515</v>
      </c>
      <c r="F6358" t="s">
        <v>16519</v>
      </c>
      <c r="G6358" t="s">
        <v>6672</v>
      </c>
      <c r="H6358" t="s">
        <v>16516</v>
      </c>
      <c r="I6358" t="s">
        <v>16520</v>
      </c>
      <c r="J6358">
        <v>0</v>
      </c>
      <c r="K6358">
        <v>0</v>
      </c>
      <c r="L6358">
        <v>0</v>
      </c>
      <c r="M6358">
        <v>0</v>
      </c>
      <c r="N6358">
        <v>0</v>
      </c>
      <c r="O6358">
        <v>0</v>
      </c>
    </row>
    <row r="6359" spans="1:15">
      <c r="A6359">
        <v>1575</v>
      </c>
      <c r="B6359">
        <v>5201</v>
      </c>
      <c r="C6359" s="10">
        <v>520114</v>
      </c>
      <c r="D6359" t="s">
        <v>6669</v>
      </c>
      <c r="E6359" t="s">
        <v>16515</v>
      </c>
      <c r="F6359" t="s">
        <v>16521</v>
      </c>
      <c r="G6359" t="s">
        <v>6672</v>
      </c>
      <c r="H6359" t="s">
        <v>16516</v>
      </c>
      <c r="I6359" t="s">
        <v>16522</v>
      </c>
      <c r="J6359">
        <v>0</v>
      </c>
      <c r="K6359">
        <v>0</v>
      </c>
      <c r="L6359">
        <v>0</v>
      </c>
      <c r="M6359">
        <v>0</v>
      </c>
      <c r="N6359">
        <v>0</v>
      </c>
      <c r="O6359">
        <v>0</v>
      </c>
    </row>
    <row r="6360" spans="1:15">
      <c r="A6360">
        <v>1575</v>
      </c>
      <c r="B6360">
        <v>5201</v>
      </c>
      <c r="C6360" s="10">
        <v>520102</v>
      </c>
      <c r="D6360" t="s">
        <v>6669</v>
      </c>
      <c r="E6360" t="s">
        <v>16515</v>
      </c>
      <c r="F6360" t="s">
        <v>16523</v>
      </c>
      <c r="G6360" t="s">
        <v>6672</v>
      </c>
      <c r="H6360" t="s">
        <v>16516</v>
      </c>
      <c r="I6360" t="s">
        <v>16524</v>
      </c>
      <c r="J6360">
        <v>0</v>
      </c>
      <c r="K6360">
        <v>0</v>
      </c>
      <c r="L6360">
        <v>0</v>
      </c>
      <c r="M6360">
        <v>0</v>
      </c>
      <c r="N6360">
        <v>0</v>
      </c>
      <c r="O6360">
        <v>0</v>
      </c>
    </row>
    <row r="6361" spans="1:15">
      <c r="A6361">
        <v>1575</v>
      </c>
      <c r="B6361">
        <v>5201</v>
      </c>
      <c r="C6361" s="10">
        <v>520103</v>
      </c>
      <c r="D6361" t="s">
        <v>6669</v>
      </c>
      <c r="E6361" t="s">
        <v>16515</v>
      </c>
      <c r="F6361" t="s">
        <v>16525</v>
      </c>
      <c r="G6361" t="s">
        <v>6672</v>
      </c>
      <c r="H6361" t="s">
        <v>16516</v>
      </c>
      <c r="I6361" t="s">
        <v>16526</v>
      </c>
      <c r="J6361">
        <v>0</v>
      </c>
      <c r="K6361">
        <v>0</v>
      </c>
      <c r="L6361">
        <v>0</v>
      </c>
      <c r="M6361">
        <v>0</v>
      </c>
      <c r="N6361">
        <v>0</v>
      </c>
      <c r="O6361">
        <v>0</v>
      </c>
    </row>
    <row r="6362" spans="1:15">
      <c r="A6362">
        <v>1575</v>
      </c>
      <c r="B6362">
        <v>5201</v>
      </c>
      <c r="C6362" s="10">
        <v>520101</v>
      </c>
      <c r="D6362" t="s">
        <v>6669</v>
      </c>
      <c r="E6362" t="s">
        <v>16515</v>
      </c>
      <c r="F6362" t="s">
        <v>16527</v>
      </c>
      <c r="G6362" t="s">
        <v>6672</v>
      </c>
      <c r="H6362" t="s">
        <v>16516</v>
      </c>
      <c r="I6362" t="s">
        <v>16528</v>
      </c>
      <c r="J6362">
        <v>0</v>
      </c>
      <c r="K6362">
        <v>0</v>
      </c>
      <c r="L6362">
        <v>0</v>
      </c>
      <c r="M6362">
        <v>0</v>
      </c>
      <c r="N6362">
        <v>0</v>
      </c>
      <c r="O6362">
        <v>0</v>
      </c>
    </row>
    <row r="6363" spans="1:15">
      <c r="A6363">
        <v>1575</v>
      </c>
      <c r="B6363">
        <v>5201</v>
      </c>
      <c r="C6363" s="10">
        <v>520106</v>
      </c>
      <c r="D6363" t="s">
        <v>6669</v>
      </c>
      <c r="E6363" t="s">
        <v>16515</v>
      </c>
      <c r="F6363" t="s">
        <v>16529</v>
      </c>
      <c r="G6363" t="s">
        <v>6672</v>
      </c>
      <c r="H6363" t="s">
        <v>16516</v>
      </c>
      <c r="I6363" t="s">
        <v>16530</v>
      </c>
      <c r="J6363">
        <v>0</v>
      </c>
      <c r="K6363">
        <v>0</v>
      </c>
      <c r="L6363">
        <v>0</v>
      </c>
      <c r="M6363">
        <v>0</v>
      </c>
      <c r="N6363">
        <v>0</v>
      </c>
      <c r="O6363">
        <v>0</v>
      </c>
    </row>
    <row r="6364" spans="1:15">
      <c r="A6364">
        <v>1575</v>
      </c>
      <c r="B6364">
        <v>4957</v>
      </c>
      <c r="C6364" s="10">
        <v>495731</v>
      </c>
      <c r="D6364" t="s">
        <v>6669</v>
      </c>
      <c r="E6364" t="s">
        <v>16515</v>
      </c>
      <c r="F6364" t="s">
        <v>16531</v>
      </c>
      <c r="G6364" t="s">
        <v>6672</v>
      </c>
      <c r="H6364" t="s">
        <v>16516</v>
      </c>
      <c r="I6364" t="s">
        <v>16532</v>
      </c>
      <c r="J6364">
        <v>1</v>
      </c>
      <c r="K6364">
        <v>0</v>
      </c>
      <c r="L6364">
        <v>0</v>
      </c>
      <c r="M6364">
        <v>0</v>
      </c>
      <c r="N6364">
        <v>0</v>
      </c>
      <c r="O6364">
        <v>0</v>
      </c>
    </row>
    <row r="6365" spans="1:15">
      <c r="A6365">
        <v>1575</v>
      </c>
      <c r="B6365">
        <v>5201</v>
      </c>
      <c r="C6365" s="10">
        <v>520107</v>
      </c>
      <c r="D6365" t="s">
        <v>6669</v>
      </c>
      <c r="E6365" t="s">
        <v>16515</v>
      </c>
      <c r="F6365" t="s">
        <v>16533</v>
      </c>
      <c r="G6365" t="s">
        <v>6672</v>
      </c>
      <c r="H6365" t="s">
        <v>16516</v>
      </c>
      <c r="I6365" t="s">
        <v>16534</v>
      </c>
      <c r="J6365">
        <v>1</v>
      </c>
      <c r="K6365">
        <v>0</v>
      </c>
      <c r="L6365">
        <v>0</v>
      </c>
      <c r="M6365">
        <v>0</v>
      </c>
      <c r="N6365">
        <v>0</v>
      </c>
      <c r="O6365">
        <v>0</v>
      </c>
    </row>
    <row r="6366" spans="1:15">
      <c r="A6366">
        <v>1575</v>
      </c>
      <c r="B6366">
        <v>5201</v>
      </c>
      <c r="C6366" s="10">
        <v>520105</v>
      </c>
      <c r="D6366" t="s">
        <v>6669</v>
      </c>
      <c r="E6366" t="s">
        <v>16515</v>
      </c>
      <c r="F6366" t="s">
        <v>16535</v>
      </c>
      <c r="G6366" t="s">
        <v>6672</v>
      </c>
      <c r="H6366" t="s">
        <v>16516</v>
      </c>
      <c r="I6366" t="s">
        <v>16536</v>
      </c>
      <c r="J6366">
        <v>0</v>
      </c>
      <c r="K6366">
        <v>0</v>
      </c>
      <c r="L6366">
        <v>0</v>
      </c>
      <c r="M6366">
        <v>0</v>
      </c>
      <c r="N6366">
        <v>0</v>
      </c>
      <c r="O6366">
        <v>0</v>
      </c>
    </row>
    <row r="6367" spans="1:15">
      <c r="A6367">
        <v>1575</v>
      </c>
      <c r="B6367">
        <v>5201</v>
      </c>
      <c r="C6367" s="10">
        <v>520113</v>
      </c>
      <c r="D6367" t="s">
        <v>6669</v>
      </c>
      <c r="E6367" t="s">
        <v>16515</v>
      </c>
      <c r="F6367" t="s">
        <v>6751</v>
      </c>
      <c r="G6367" t="s">
        <v>6672</v>
      </c>
      <c r="H6367" t="s">
        <v>16516</v>
      </c>
      <c r="I6367" t="s">
        <v>16537</v>
      </c>
      <c r="J6367">
        <v>0</v>
      </c>
      <c r="K6367">
        <v>0</v>
      </c>
      <c r="L6367">
        <v>0</v>
      </c>
      <c r="M6367">
        <v>0</v>
      </c>
      <c r="N6367">
        <v>0</v>
      </c>
      <c r="O6367">
        <v>0</v>
      </c>
    </row>
    <row r="6368" spans="1:15">
      <c r="A6368">
        <v>1575</v>
      </c>
      <c r="B6368">
        <v>5201</v>
      </c>
      <c r="C6368" s="10">
        <v>520104</v>
      </c>
      <c r="D6368" t="s">
        <v>6669</v>
      </c>
      <c r="E6368" t="s">
        <v>16515</v>
      </c>
      <c r="F6368" t="s">
        <v>16538</v>
      </c>
      <c r="G6368" t="s">
        <v>6672</v>
      </c>
      <c r="H6368" t="s">
        <v>16516</v>
      </c>
      <c r="I6368" t="s">
        <v>16539</v>
      </c>
      <c r="J6368">
        <v>0</v>
      </c>
      <c r="K6368">
        <v>0</v>
      </c>
      <c r="L6368">
        <v>0</v>
      </c>
      <c r="M6368">
        <v>0</v>
      </c>
      <c r="N6368">
        <v>0</v>
      </c>
      <c r="O6368">
        <v>0</v>
      </c>
    </row>
    <row r="6369" spans="1:15">
      <c r="A6369">
        <v>1575</v>
      </c>
      <c r="B6369">
        <v>5201</v>
      </c>
      <c r="C6369" s="10">
        <v>520115</v>
      </c>
      <c r="D6369" t="s">
        <v>6669</v>
      </c>
      <c r="E6369" t="s">
        <v>16515</v>
      </c>
      <c r="F6369" t="s">
        <v>16540</v>
      </c>
      <c r="G6369" t="s">
        <v>6672</v>
      </c>
      <c r="H6369" t="s">
        <v>16516</v>
      </c>
      <c r="I6369" t="s">
        <v>16541</v>
      </c>
      <c r="J6369">
        <v>0</v>
      </c>
      <c r="K6369">
        <v>0</v>
      </c>
      <c r="L6369">
        <v>0</v>
      </c>
      <c r="M6369">
        <v>0</v>
      </c>
      <c r="N6369">
        <v>0</v>
      </c>
      <c r="O6369">
        <v>0</v>
      </c>
    </row>
    <row r="6370" spans="1:15">
      <c r="A6370">
        <v>1575</v>
      </c>
      <c r="B6370">
        <v>5201</v>
      </c>
      <c r="C6370" s="10">
        <v>520116</v>
      </c>
      <c r="D6370" t="s">
        <v>6669</v>
      </c>
      <c r="E6370" t="s">
        <v>16515</v>
      </c>
      <c r="F6370" t="s">
        <v>16542</v>
      </c>
      <c r="G6370" t="s">
        <v>6672</v>
      </c>
      <c r="H6370" t="s">
        <v>16516</v>
      </c>
      <c r="I6370" t="s">
        <v>16543</v>
      </c>
      <c r="J6370">
        <v>0</v>
      </c>
      <c r="K6370">
        <v>0</v>
      </c>
      <c r="L6370">
        <v>0</v>
      </c>
      <c r="M6370">
        <v>0</v>
      </c>
      <c r="N6370">
        <v>0</v>
      </c>
      <c r="O6370">
        <v>0</v>
      </c>
    </row>
    <row r="6371" spans="1:15">
      <c r="A6371">
        <v>1578</v>
      </c>
      <c r="B6371">
        <v>5909</v>
      </c>
      <c r="C6371" s="10">
        <v>590900</v>
      </c>
      <c r="D6371" t="s">
        <v>6669</v>
      </c>
      <c r="E6371" t="s">
        <v>16544</v>
      </c>
      <c r="F6371" t="s">
        <v>6671</v>
      </c>
      <c r="G6371" t="s">
        <v>6672</v>
      </c>
      <c r="H6371" t="s">
        <v>16545</v>
      </c>
      <c r="I6371" t="s">
        <v>6674</v>
      </c>
      <c r="J6371">
        <v>0</v>
      </c>
      <c r="K6371">
        <v>0</v>
      </c>
      <c r="L6371">
        <v>0</v>
      </c>
      <c r="M6371">
        <v>0</v>
      </c>
      <c r="N6371">
        <v>0</v>
      </c>
      <c r="O6371">
        <v>0</v>
      </c>
    </row>
    <row r="6372" spans="1:15">
      <c r="A6372">
        <v>1578</v>
      </c>
      <c r="B6372">
        <v>5909</v>
      </c>
      <c r="C6372" s="10">
        <v>590921</v>
      </c>
      <c r="D6372" t="s">
        <v>6669</v>
      </c>
      <c r="E6372" t="s">
        <v>16544</v>
      </c>
      <c r="F6372" t="s">
        <v>7627</v>
      </c>
      <c r="G6372" t="s">
        <v>6672</v>
      </c>
      <c r="H6372" t="s">
        <v>16545</v>
      </c>
      <c r="I6372" t="s">
        <v>7628</v>
      </c>
      <c r="J6372">
        <v>0</v>
      </c>
      <c r="K6372">
        <v>0</v>
      </c>
      <c r="L6372">
        <v>0</v>
      </c>
      <c r="M6372">
        <v>0</v>
      </c>
      <c r="N6372">
        <v>0</v>
      </c>
      <c r="O6372">
        <v>0</v>
      </c>
    </row>
    <row r="6373" spans="1:15">
      <c r="A6373">
        <v>1578</v>
      </c>
      <c r="B6373">
        <v>5909</v>
      </c>
      <c r="C6373" s="10">
        <v>590905</v>
      </c>
      <c r="D6373" t="s">
        <v>6669</v>
      </c>
      <c r="E6373" t="s">
        <v>16544</v>
      </c>
      <c r="F6373" t="s">
        <v>8360</v>
      </c>
      <c r="G6373" t="s">
        <v>6672</v>
      </c>
      <c r="H6373" t="s">
        <v>16545</v>
      </c>
      <c r="I6373" t="s">
        <v>8361</v>
      </c>
      <c r="J6373">
        <v>0</v>
      </c>
      <c r="K6373">
        <v>0</v>
      </c>
      <c r="L6373">
        <v>1</v>
      </c>
      <c r="M6373">
        <v>0</v>
      </c>
      <c r="N6373">
        <v>0</v>
      </c>
      <c r="O6373">
        <v>0</v>
      </c>
    </row>
    <row r="6374" spans="1:15">
      <c r="A6374">
        <v>1578</v>
      </c>
      <c r="B6374">
        <v>5909</v>
      </c>
      <c r="C6374" s="10">
        <v>590915</v>
      </c>
      <c r="D6374" t="s">
        <v>6669</v>
      </c>
      <c r="E6374" t="s">
        <v>16544</v>
      </c>
      <c r="F6374" t="s">
        <v>16546</v>
      </c>
      <c r="G6374" t="s">
        <v>6672</v>
      </c>
      <c r="H6374" t="s">
        <v>16545</v>
      </c>
      <c r="I6374" t="s">
        <v>14377</v>
      </c>
      <c r="J6374">
        <v>0</v>
      </c>
      <c r="K6374">
        <v>0</v>
      </c>
      <c r="L6374">
        <v>1</v>
      </c>
      <c r="M6374">
        <v>0</v>
      </c>
      <c r="N6374">
        <v>0</v>
      </c>
      <c r="O6374">
        <v>0</v>
      </c>
    </row>
    <row r="6375" spans="1:15">
      <c r="A6375">
        <v>1578</v>
      </c>
      <c r="B6375">
        <v>5909</v>
      </c>
      <c r="C6375" s="10">
        <v>590923</v>
      </c>
      <c r="D6375" t="s">
        <v>6669</v>
      </c>
      <c r="E6375" t="s">
        <v>16544</v>
      </c>
      <c r="F6375" t="s">
        <v>16547</v>
      </c>
      <c r="G6375" t="s">
        <v>6672</v>
      </c>
      <c r="H6375" t="s">
        <v>16545</v>
      </c>
      <c r="I6375" t="s">
        <v>16548</v>
      </c>
      <c r="J6375">
        <v>0</v>
      </c>
      <c r="K6375">
        <v>0</v>
      </c>
      <c r="L6375">
        <v>0</v>
      </c>
      <c r="M6375">
        <v>0</v>
      </c>
      <c r="N6375">
        <v>0</v>
      </c>
      <c r="O6375">
        <v>0</v>
      </c>
    </row>
    <row r="6376" spans="1:15">
      <c r="A6376">
        <v>1578</v>
      </c>
      <c r="B6376">
        <v>5906</v>
      </c>
      <c r="C6376" s="10">
        <v>590641</v>
      </c>
      <c r="D6376" t="s">
        <v>6669</v>
      </c>
      <c r="E6376" t="s">
        <v>16544</v>
      </c>
      <c r="F6376" t="s">
        <v>16549</v>
      </c>
      <c r="G6376" t="s">
        <v>6672</v>
      </c>
      <c r="H6376" t="s">
        <v>16545</v>
      </c>
      <c r="I6376" t="s">
        <v>16550</v>
      </c>
      <c r="J6376">
        <v>0</v>
      </c>
      <c r="K6376">
        <v>0</v>
      </c>
      <c r="L6376">
        <v>0</v>
      </c>
      <c r="M6376">
        <v>0</v>
      </c>
      <c r="N6376">
        <v>0</v>
      </c>
      <c r="O6376">
        <v>0</v>
      </c>
    </row>
    <row r="6377" spans="1:15">
      <c r="A6377">
        <v>1578</v>
      </c>
      <c r="B6377">
        <v>5909</v>
      </c>
      <c r="C6377" s="10">
        <v>590914</v>
      </c>
      <c r="D6377" t="s">
        <v>6669</v>
      </c>
      <c r="E6377" t="s">
        <v>16544</v>
      </c>
      <c r="F6377" t="s">
        <v>7247</v>
      </c>
      <c r="G6377" t="s">
        <v>6672</v>
      </c>
      <c r="H6377" t="s">
        <v>16545</v>
      </c>
      <c r="I6377" t="s">
        <v>7248</v>
      </c>
      <c r="J6377">
        <v>0</v>
      </c>
      <c r="K6377">
        <v>0</v>
      </c>
      <c r="L6377">
        <v>1</v>
      </c>
      <c r="M6377">
        <v>0</v>
      </c>
      <c r="N6377">
        <v>0</v>
      </c>
      <c r="O6377">
        <v>0</v>
      </c>
    </row>
    <row r="6378" spans="1:15">
      <c r="A6378">
        <v>1578</v>
      </c>
      <c r="B6378">
        <v>5909</v>
      </c>
      <c r="C6378" s="10">
        <v>590901</v>
      </c>
      <c r="D6378" t="s">
        <v>6669</v>
      </c>
      <c r="E6378" t="s">
        <v>16544</v>
      </c>
      <c r="F6378" t="s">
        <v>16551</v>
      </c>
      <c r="G6378" t="s">
        <v>6672</v>
      </c>
      <c r="H6378" t="s">
        <v>16545</v>
      </c>
      <c r="I6378" t="s">
        <v>16552</v>
      </c>
      <c r="J6378">
        <v>0</v>
      </c>
      <c r="K6378">
        <v>0</v>
      </c>
      <c r="L6378">
        <v>0</v>
      </c>
      <c r="M6378">
        <v>0</v>
      </c>
      <c r="N6378">
        <v>0</v>
      </c>
      <c r="O6378">
        <v>0</v>
      </c>
    </row>
    <row r="6379" spans="1:15">
      <c r="A6379">
        <v>1578</v>
      </c>
      <c r="B6379">
        <v>5909</v>
      </c>
      <c r="C6379" s="10">
        <v>590912</v>
      </c>
      <c r="D6379" t="s">
        <v>6669</v>
      </c>
      <c r="E6379" t="s">
        <v>16544</v>
      </c>
      <c r="F6379" t="s">
        <v>9464</v>
      </c>
      <c r="G6379" t="s">
        <v>6672</v>
      </c>
      <c r="H6379" t="s">
        <v>16545</v>
      </c>
      <c r="I6379" t="s">
        <v>9465</v>
      </c>
      <c r="J6379">
        <v>0</v>
      </c>
      <c r="K6379">
        <v>0</v>
      </c>
      <c r="L6379">
        <v>0</v>
      </c>
      <c r="M6379">
        <v>0</v>
      </c>
      <c r="N6379">
        <v>0</v>
      </c>
      <c r="O6379">
        <v>0</v>
      </c>
    </row>
    <row r="6380" spans="1:15">
      <c r="A6380">
        <v>1578</v>
      </c>
      <c r="B6380">
        <v>5909</v>
      </c>
      <c r="C6380" s="10">
        <v>590907</v>
      </c>
      <c r="D6380" t="s">
        <v>6669</v>
      </c>
      <c r="E6380" t="s">
        <v>16544</v>
      </c>
      <c r="F6380" t="s">
        <v>8461</v>
      </c>
      <c r="G6380" t="s">
        <v>6672</v>
      </c>
      <c r="H6380" t="s">
        <v>16545</v>
      </c>
      <c r="I6380" t="s">
        <v>8462</v>
      </c>
      <c r="J6380">
        <v>0</v>
      </c>
      <c r="K6380">
        <v>0</v>
      </c>
      <c r="L6380">
        <v>1</v>
      </c>
      <c r="M6380">
        <v>0</v>
      </c>
      <c r="N6380">
        <v>0</v>
      </c>
      <c r="O6380">
        <v>0</v>
      </c>
    </row>
    <row r="6381" spans="1:15">
      <c r="A6381">
        <v>1578</v>
      </c>
      <c r="B6381">
        <v>5909</v>
      </c>
      <c r="C6381" s="10">
        <v>590916</v>
      </c>
      <c r="D6381" t="s">
        <v>6669</v>
      </c>
      <c r="E6381" t="s">
        <v>16544</v>
      </c>
      <c r="F6381" t="s">
        <v>9466</v>
      </c>
      <c r="G6381" t="s">
        <v>6672</v>
      </c>
      <c r="H6381" t="s">
        <v>16545</v>
      </c>
      <c r="I6381" t="s">
        <v>9467</v>
      </c>
      <c r="J6381">
        <v>0</v>
      </c>
      <c r="K6381">
        <v>0</v>
      </c>
      <c r="L6381">
        <v>1</v>
      </c>
      <c r="M6381">
        <v>0</v>
      </c>
      <c r="N6381">
        <v>0</v>
      </c>
      <c r="O6381">
        <v>0</v>
      </c>
    </row>
    <row r="6382" spans="1:15">
      <c r="A6382">
        <v>1578</v>
      </c>
      <c r="B6382">
        <v>5906</v>
      </c>
      <c r="C6382" s="10">
        <v>590642</v>
      </c>
      <c r="D6382" t="s">
        <v>6669</v>
      </c>
      <c r="E6382" t="s">
        <v>16544</v>
      </c>
      <c r="F6382" t="s">
        <v>16553</v>
      </c>
      <c r="G6382" t="s">
        <v>6672</v>
      </c>
      <c r="H6382" t="s">
        <v>16545</v>
      </c>
      <c r="I6382" t="s">
        <v>16554</v>
      </c>
      <c r="J6382">
        <v>0</v>
      </c>
      <c r="K6382">
        <v>0</v>
      </c>
      <c r="L6382">
        <v>0</v>
      </c>
      <c r="M6382">
        <v>0</v>
      </c>
      <c r="N6382">
        <v>0</v>
      </c>
      <c r="O6382">
        <v>0</v>
      </c>
    </row>
    <row r="6383" spans="1:15">
      <c r="A6383">
        <v>1578</v>
      </c>
      <c r="B6383">
        <v>5909</v>
      </c>
      <c r="C6383" s="10">
        <v>590922</v>
      </c>
      <c r="D6383" t="s">
        <v>6669</v>
      </c>
      <c r="E6383" t="s">
        <v>16544</v>
      </c>
      <c r="F6383" t="s">
        <v>13006</v>
      </c>
      <c r="G6383" t="s">
        <v>6672</v>
      </c>
      <c r="H6383" t="s">
        <v>16545</v>
      </c>
      <c r="I6383" t="s">
        <v>13007</v>
      </c>
      <c r="J6383">
        <v>0</v>
      </c>
      <c r="K6383">
        <v>0</v>
      </c>
      <c r="L6383">
        <v>0</v>
      </c>
      <c r="M6383">
        <v>0</v>
      </c>
      <c r="N6383">
        <v>0</v>
      </c>
      <c r="O6383">
        <v>0</v>
      </c>
    </row>
    <row r="6384" spans="1:15">
      <c r="A6384">
        <v>1578</v>
      </c>
      <c r="B6384">
        <v>5909</v>
      </c>
      <c r="C6384" s="10">
        <v>590904</v>
      </c>
      <c r="D6384" t="s">
        <v>6669</v>
      </c>
      <c r="E6384" t="s">
        <v>16544</v>
      </c>
      <c r="F6384" t="s">
        <v>9492</v>
      </c>
      <c r="G6384" t="s">
        <v>6672</v>
      </c>
      <c r="H6384" t="s">
        <v>16545</v>
      </c>
      <c r="I6384" t="s">
        <v>9493</v>
      </c>
      <c r="J6384">
        <v>0</v>
      </c>
      <c r="K6384">
        <v>0</v>
      </c>
      <c r="L6384">
        <v>1</v>
      </c>
      <c r="M6384">
        <v>0</v>
      </c>
      <c r="N6384">
        <v>0</v>
      </c>
      <c r="O6384">
        <v>0</v>
      </c>
    </row>
    <row r="6385" spans="1:15">
      <c r="A6385">
        <v>1578</v>
      </c>
      <c r="B6385">
        <v>5909</v>
      </c>
      <c r="C6385" s="10">
        <v>590903</v>
      </c>
      <c r="D6385" t="s">
        <v>6669</v>
      </c>
      <c r="E6385" t="s">
        <v>16544</v>
      </c>
      <c r="F6385" t="s">
        <v>8556</v>
      </c>
      <c r="G6385" t="s">
        <v>6672</v>
      </c>
      <c r="H6385" t="s">
        <v>16545</v>
      </c>
      <c r="I6385" t="s">
        <v>9494</v>
      </c>
      <c r="J6385">
        <v>0</v>
      </c>
      <c r="K6385">
        <v>0</v>
      </c>
      <c r="L6385">
        <v>1</v>
      </c>
      <c r="M6385">
        <v>0</v>
      </c>
      <c r="N6385">
        <v>0</v>
      </c>
      <c r="O6385">
        <v>0</v>
      </c>
    </row>
    <row r="6386" spans="1:15">
      <c r="A6386">
        <v>1578</v>
      </c>
      <c r="B6386">
        <v>5909</v>
      </c>
      <c r="C6386" s="10">
        <v>590906</v>
      </c>
      <c r="D6386" t="s">
        <v>6669</v>
      </c>
      <c r="E6386" t="s">
        <v>16544</v>
      </c>
      <c r="F6386" t="s">
        <v>8584</v>
      </c>
      <c r="G6386" t="s">
        <v>6672</v>
      </c>
      <c r="H6386" t="s">
        <v>16545</v>
      </c>
      <c r="I6386" t="s">
        <v>8585</v>
      </c>
      <c r="J6386">
        <v>0</v>
      </c>
      <c r="K6386">
        <v>0</v>
      </c>
      <c r="L6386">
        <v>1</v>
      </c>
      <c r="M6386">
        <v>0</v>
      </c>
      <c r="N6386">
        <v>0</v>
      </c>
      <c r="O6386">
        <v>0</v>
      </c>
    </row>
    <row r="6387" spans="1:15">
      <c r="A6387">
        <v>1578</v>
      </c>
      <c r="B6387">
        <v>5909</v>
      </c>
      <c r="C6387" s="10">
        <v>590908</v>
      </c>
      <c r="D6387" t="s">
        <v>6669</v>
      </c>
      <c r="E6387" t="s">
        <v>16544</v>
      </c>
      <c r="F6387" t="s">
        <v>9798</v>
      </c>
      <c r="G6387" t="s">
        <v>6672</v>
      </c>
      <c r="H6387" t="s">
        <v>16545</v>
      </c>
      <c r="I6387" t="s">
        <v>11783</v>
      </c>
      <c r="J6387">
        <v>0</v>
      </c>
      <c r="K6387">
        <v>0</v>
      </c>
      <c r="L6387">
        <v>1</v>
      </c>
      <c r="M6387">
        <v>0</v>
      </c>
      <c r="N6387">
        <v>0</v>
      </c>
      <c r="O6387">
        <v>0</v>
      </c>
    </row>
    <row r="6388" spans="1:15">
      <c r="A6388">
        <v>1578</v>
      </c>
      <c r="B6388">
        <v>5909</v>
      </c>
      <c r="C6388" s="10">
        <v>590913</v>
      </c>
      <c r="D6388" t="s">
        <v>6669</v>
      </c>
      <c r="E6388" t="s">
        <v>16544</v>
      </c>
      <c r="F6388" t="s">
        <v>9332</v>
      </c>
      <c r="G6388" t="s">
        <v>6672</v>
      </c>
      <c r="H6388" t="s">
        <v>16545</v>
      </c>
      <c r="I6388" t="s">
        <v>9333</v>
      </c>
      <c r="J6388">
        <v>0</v>
      </c>
      <c r="K6388">
        <v>0</v>
      </c>
      <c r="L6388">
        <v>0</v>
      </c>
      <c r="M6388">
        <v>0</v>
      </c>
      <c r="N6388">
        <v>0</v>
      </c>
      <c r="O6388">
        <v>0</v>
      </c>
    </row>
    <row r="6389" spans="1:15">
      <c r="A6389">
        <v>1578</v>
      </c>
      <c r="B6389">
        <v>5909</v>
      </c>
      <c r="C6389" s="10">
        <v>590911</v>
      </c>
      <c r="D6389" t="s">
        <v>6669</v>
      </c>
      <c r="E6389" t="s">
        <v>16544</v>
      </c>
      <c r="F6389" t="s">
        <v>16555</v>
      </c>
      <c r="G6389" t="s">
        <v>6672</v>
      </c>
      <c r="H6389" t="s">
        <v>16545</v>
      </c>
      <c r="I6389" t="s">
        <v>16556</v>
      </c>
      <c r="J6389">
        <v>0</v>
      </c>
      <c r="K6389">
        <v>0</v>
      </c>
      <c r="L6389">
        <v>0</v>
      </c>
      <c r="M6389">
        <v>0</v>
      </c>
      <c r="N6389">
        <v>0</v>
      </c>
      <c r="O6389">
        <v>0</v>
      </c>
    </row>
    <row r="6390" spans="1:15">
      <c r="A6390">
        <v>1578</v>
      </c>
      <c r="B6390">
        <v>5909</v>
      </c>
      <c r="C6390" s="10">
        <v>590902</v>
      </c>
      <c r="D6390" t="s">
        <v>6669</v>
      </c>
      <c r="E6390" t="s">
        <v>16544</v>
      </c>
      <c r="F6390" t="s">
        <v>9816</v>
      </c>
      <c r="G6390" t="s">
        <v>6672</v>
      </c>
      <c r="H6390" t="s">
        <v>16545</v>
      </c>
      <c r="I6390" t="s">
        <v>9817</v>
      </c>
      <c r="J6390">
        <v>0</v>
      </c>
      <c r="K6390">
        <v>0</v>
      </c>
      <c r="L6390">
        <v>1</v>
      </c>
      <c r="M6390">
        <v>0</v>
      </c>
      <c r="N6390">
        <v>0</v>
      </c>
      <c r="O6390">
        <v>0</v>
      </c>
    </row>
    <row r="6391" spans="1:15">
      <c r="A6391">
        <v>1581</v>
      </c>
      <c r="B6391">
        <v>5916</v>
      </c>
      <c r="C6391" s="10">
        <v>591600</v>
      </c>
      <c r="D6391" t="s">
        <v>6669</v>
      </c>
      <c r="E6391" t="s">
        <v>16557</v>
      </c>
      <c r="F6391" t="s">
        <v>6671</v>
      </c>
      <c r="G6391" t="s">
        <v>6672</v>
      </c>
      <c r="H6391" t="s">
        <v>16558</v>
      </c>
      <c r="I6391" t="s">
        <v>6674</v>
      </c>
      <c r="J6391">
        <v>0</v>
      </c>
      <c r="K6391">
        <v>0</v>
      </c>
      <c r="L6391">
        <v>0</v>
      </c>
      <c r="M6391">
        <v>0</v>
      </c>
      <c r="N6391">
        <v>0</v>
      </c>
      <c r="O6391">
        <v>0</v>
      </c>
    </row>
    <row r="6392" spans="1:15">
      <c r="A6392">
        <v>1581</v>
      </c>
      <c r="B6392">
        <v>5916</v>
      </c>
      <c r="C6392" s="10">
        <v>591606</v>
      </c>
      <c r="D6392" t="s">
        <v>6669</v>
      </c>
      <c r="E6392" t="s">
        <v>16557</v>
      </c>
      <c r="F6392" t="s">
        <v>11032</v>
      </c>
      <c r="G6392" t="s">
        <v>6672</v>
      </c>
      <c r="H6392" t="s">
        <v>16558</v>
      </c>
      <c r="I6392" t="s">
        <v>11033</v>
      </c>
      <c r="J6392">
        <v>0</v>
      </c>
      <c r="K6392">
        <v>0</v>
      </c>
      <c r="L6392">
        <v>0</v>
      </c>
      <c r="M6392">
        <v>0</v>
      </c>
      <c r="N6392">
        <v>0</v>
      </c>
      <c r="O6392">
        <v>0</v>
      </c>
    </row>
    <row r="6393" spans="1:15">
      <c r="A6393">
        <v>1581</v>
      </c>
      <c r="B6393">
        <v>5917</v>
      </c>
      <c r="C6393" s="10">
        <v>591746</v>
      </c>
      <c r="D6393" t="s">
        <v>6669</v>
      </c>
      <c r="E6393" t="s">
        <v>16557</v>
      </c>
      <c r="F6393" t="s">
        <v>16559</v>
      </c>
      <c r="G6393" t="s">
        <v>6672</v>
      </c>
      <c r="H6393" t="s">
        <v>16558</v>
      </c>
      <c r="I6393" t="s">
        <v>16560</v>
      </c>
      <c r="J6393">
        <v>0</v>
      </c>
      <c r="K6393">
        <v>0</v>
      </c>
      <c r="L6393">
        <v>0</v>
      </c>
      <c r="M6393">
        <v>0</v>
      </c>
      <c r="N6393">
        <v>0</v>
      </c>
      <c r="O6393">
        <v>0</v>
      </c>
    </row>
    <row r="6394" spans="1:15">
      <c r="A6394">
        <v>1581</v>
      </c>
      <c r="B6394">
        <v>5916</v>
      </c>
      <c r="C6394" s="10">
        <v>591622</v>
      </c>
      <c r="D6394" t="s">
        <v>6669</v>
      </c>
      <c r="E6394" t="s">
        <v>16557</v>
      </c>
      <c r="F6394" t="s">
        <v>16561</v>
      </c>
      <c r="G6394" t="s">
        <v>6672</v>
      </c>
      <c r="H6394" t="s">
        <v>16558</v>
      </c>
      <c r="I6394" t="s">
        <v>16562</v>
      </c>
      <c r="J6394">
        <v>0</v>
      </c>
      <c r="K6394">
        <v>0</v>
      </c>
      <c r="L6394">
        <v>0</v>
      </c>
      <c r="M6394">
        <v>0</v>
      </c>
      <c r="N6394">
        <v>0</v>
      </c>
      <c r="O6394">
        <v>0</v>
      </c>
    </row>
    <row r="6395" spans="1:15">
      <c r="A6395">
        <v>1581</v>
      </c>
      <c r="B6395">
        <v>5916</v>
      </c>
      <c r="C6395" s="10">
        <v>591602</v>
      </c>
      <c r="D6395" t="s">
        <v>6669</v>
      </c>
      <c r="E6395" t="s">
        <v>16557</v>
      </c>
      <c r="F6395" t="s">
        <v>10936</v>
      </c>
      <c r="G6395" t="s">
        <v>6672</v>
      </c>
      <c r="H6395" t="s">
        <v>16558</v>
      </c>
      <c r="I6395" t="s">
        <v>10937</v>
      </c>
      <c r="J6395">
        <v>0</v>
      </c>
      <c r="K6395">
        <v>0</v>
      </c>
      <c r="L6395">
        <v>0</v>
      </c>
      <c r="M6395">
        <v>0</v>
      </c>
      <c r="N6395">
        <v>0</v>
      </c>
      <c r="O6395">
        <v>0</v>
      </c>
    </row>
    <row r="6396" spans="1:15">
      <c r="A6396">
        <v>1581</v>
      </c>
      <c r="B6396">
        <v>5917</v>
      </c>
      <c r="C6396" s="10">
        <v>591741</v>
      </c>
      <c r="D6396" t="s">
        <v>6669</v>
      </c>
      <c r="E6396" t="s">
        <v>16557</v>
      </c>
      <c r="F6396" t="s">
        <v>16563</v>
      </c>
      <c r="G6396" t="s">
        <v>6672</v>
      </c>
      <c r="H6396" t="s">
        <v>16558</v>
      </c>
      <c r="I6396" t="s">
        <v>16564</v>
      </c>
      <c r="J6396">
        <v>0</v>
      </c>
      <c r="K6396">
        <v>0</v>
      </c>
      <c r="L6396">
        <v>0</v>
      </c>
      <c r="M6396">
        <v>0</v>
      </c>
      <c r="N6396">
        <v>0</v>
      </c>
      <c r="O6396">
        <v>0</v>
      </c>
    </row>
    <row r="6397" spans="1:15">
      <c r="A6397">
        <v>1581</v>
      </c>
      <c r="B6397">
        <v>5917</v>
      </c>
      <c r="C6397" s="10">
        <v>591752</v>
      </c>
      <c r="D6397" t="s">
        <v>6669</v>
      </c>
      <c r="E6397" t="s">
        <v>16557</v>
      </c>
      <c r="F6397" t="s">
        <v>16565</v>
      </c>
      <c r="G6397" t="s">
        <v>6672</v>
      </c>
      <c r="H6397" t="s">
        <v>16558</v>
      </c>
      <c r="I6397" t="s">
        <v>16566</v>
      </c>
      <c r="J6397">
        <v>0</v>
      </c>
      <c r="K6397">
        <v>0</v>
      </c>
      <c r="L6397">
        <v>0</v>
      </c>
      <c r="M6397">
        <v>0</v>
      </c>
      <c r="N6397">
        <v>0</v>
      </c>
      <c r="O6397">
        <v>0</v>
      </c>
    </row>
    <row r="6398" spans="1:15">
      <c r="A6398">
        <v>1581</v>
      </c>
      <c r="B6398">
        <v>5917</v>
      </c>
      <c r="C6398" s="10">
        <v>591744</v>
      </c>
      <c r="D6398" t="s">
        <v>6669</v>
      </c>
      <c r="E6398" t="s">
        <v>16557</v>
      </c>
      <c r="F6398" t="s">
        <v>12726</v>
      </c>
      <c r="G6398" t="s">
        <v>6672</v>
      </c>
      <c r="H6398" t="s">
        <v>16558</v>
      </c>
      <c r="I6398" t="s">
        <v>12727</v>
      </c>
      <c r="J6398">
        <v>0</v>
      </c>
      <c r="K6398">
        <v>0</v>
      </c>
      <c r="L6398">
        <v>0</v>
      </c>
      <c r="M6398">
        <v>0</v>
      </c>
      <c r="N6398">
        <v>0</v>
      </c>
      <c r="O6398">
        <v>0</v>
      </c>
    </row>
    <row r="6399" spans="1:15">
      <c r="A6399">
        <v>1581</v>
      </c>
      <c r="B6399">
        <v>5916</v>
      </c>
      <c r="C6399" s="10">
        <v>591601</v>
      </c>
      <c r="D6399" t="s">
        <v>6669</v>
      </c>
      <c r="E6399" t="s">
        <v>16557</v>
      </c>
      <c r="F6399" t="s">
        <v>12543</v>
      </c>
      <c r="G6399" t="s">
        <v>6672</v>
      </c>
      <c r="H6399" t="s">
        <v>16558</v>
      </c>
      <c r="I6399" t="s">
        <v>12544</v>
      </c>
      <c r="J6399">
        <v>0</v>
      </c>
      <c r="K6399">
        <v>0</v>
      </c>
      <c r="L6399">
        <v>0</v>
      </c>
      <c r="M6399">
        <v>0</v>
      </c>
      <c r="N6399">
        <v>0</v>
      </c>
      <c r="O6399">
        <v>0</v>
      </c>
    </row>
    <row r="6400" spans="1:15">
      <c r="A6400">
        <v>1581</v>
      </c>
      <c r="B6400">
        <v>5917</v>
      </c>
      <c r="C6400" s="10">
        <v>591743</v>
      </c>
      <c r="D6400" t="s">
        <v>6669</v>
      </c>
      <c r="E6400" t="s">
        <v>16557</v>
      </c>
      <c r="F6400" t="s">
        <v>11728</v>
      </c>
      <c r="G6400" t="s">
        <v>6672</v>
      </c>
      <c r="H6400" t="s">
        <v>16558</v>
      </c>
      <c r="I6400" t="s">
        <v>11729</v>
      </c>
      <c r="J6400">
        <v>0</v>
      </c>
      <c r="K6400">
        <v>0</v>
      </c>
      <c r="L6400">
        <v>0</v>
      </c>
      <c r="M6400">
        <v>0</v>
      </c>
      <c r="N6400">
        <v>0</v>
      </c>
      <c r="O6400">
        <v>0</v>
      </c>
    </row>
    <row r="6401" spans="1:15">
      <c r="A6401">
        <v>1581</v>
      </c>
      <c r="B6401">
        <v>5917</v>
      </c>
      <c r="C6401" s="10">
        <v>591749</v>
      </c>
      <c r="D6401" t="s">
        <v>6669</v>
      </c>
      <c r="E6401" t="s">
        <v>16557</v>
      </c>
      <c r="F6401" t="s">
        <v>14155</v>
      </c>
      <c r="G6401" t="s">
        <v>6672</v>
      </c>
      <c r="H6401" t="s">
        <v>16558</v>
      </c>
      <c r="I6401" t="s">
        <v>14156</v>
      </c>
      <c r="J6401">
        <v>0</v>
      </c>
      <c r="K6401">
        <v>0</v>
      </c>
      <c r="L6401">
        <v>0</v>
      </c>
      <c r="M6401">
        <v>0</v>
      </c>
      <c r="N6401">
        <v>0</v>
      </c>
      <c r="O6401">
        <v>0</v>
      </c>
    </row>
    <row r="6402" spans="1:15">
      <c r="A6402">
        <v>1581</v>
      </c>
      <c r="B6402">
        <v>5917</v>
      </c>
      <c r="C6402" s="10">
        <v>591751</v>
      </c>
      <c r="D6402" t="s">
        <v>6669</v>
      </c>
      <c r="E6402" t="s">
        <v>16557</v>
      </c>
      <c r="F6402" t="s">
        <v>16567</v>
      </c>
      <c r="G6402" t="s">
        <v>6672</v>
      </c>
      <c r="H6402" t="s">
        <v>16558</v>
      </c>
      <c r="I6402" t="s">
        <v>16568</v>
      </c>
      <c r="J6402">
        <v>0</v>
      </c>
      <c r="K6402">
        <v>0</v>
      </c>
      <c r="L6402">
        <v>0</v>
      </c>
      <c r="M6402">
        <v>0</v>
      </c>
      <c r="N6402">
        <v>0</v>
      </c>
      <c r="O6402">
        <v>0</v>
      </c>
    </row>
    <row r="6403" spans="1:15">
      <c r="A6403">
        <v>1581</v>
      </c>
      <c r="B6403">
        <v>5917</v>
      </c>
      <c r="C6403" s="10">
        <v>591748</v>
      </c>
      <c r="D6403" t="s">
        <v>6669</v>
      </c>
      <c r="E6403" t="s">
        <v>16557</v>
      </c>
      <c r="F6403" t="s">
        <v>15593</v>
      </c>
      <c r="G6403" t="s">
        <v>6672</v>
      </c>
      <c r="H6403" t="s">
        <v>16558</v>
      </c>
      <c r="I6403" t="s">
        <v>16569</v>
      </c>
      <c r="J6403">
        <v>0</v>
      </c>
      <c r="K6403">
        <v>0</v>
      </c>
      <c r="L6403">
        <v>0</v>
      </c>
      <c r="M6403">
        <v>0</v>
      </c>
      <c r="N6403">
        <v>0</v>
      </c>
      <c r="O6403">
        <v>0</v>
      </c>
    </row>
    <row r="6404" spans="1:15">
      <c r="A6404">
        <v>1581</v>
      </c>
      <c r="B6404">
        <v>5916</v>
      </c>
      <c r="C6404" s="10">
        <v>591612</v>
      </c>
      <c r="D6404" t="s">
        <v>6669</v>
      </c>
      <c r="E6404" t="s">
        <v>16557</v>
      </c>
      <c r="F6404" t="s">
        <v>14537</v>
      </c>
      <c r="G6404" t="s">
        <v>6672</v>
      </c>
      <c r="H6404" t="s">
        <v>16558</v>
      </c>
      <c r="I6404" t="s">
        <v>14538</v>
      </c>
      <c r="J6404">
        <v>0</v>
      </c>
      <c r="K6404">
        <v>0</v>
      </c>
      <c r="L6404">
        <v>0</v>
      </c>
      <c r="M6404">
        <v>0</v>
      </c>
      <c r="N6404">
        <v>0</v>
      </c>
      <c r="O6404">
        <v>0</v>
      </c>
    </row>
    <row r="6405" spans="1:15">
      <c r="A6405">
        <v>1581</v>
      </c>
      <c r="B6405">
        <v>5917</v>
      </c>
      <c r="C6405" s="10">
        <v>591754</v>
      </c>
      <c r="D6405" t="s">
        <v>6669</v>
      </c>
      <c r="E6405" t="s">
        <v>16557</v>
      </c>
      <c r="F6405" t="s">
        <v>16570</v>
      </c>
      <c r="G6405" t="s">
        <v>6672</v>
      </c>
      <c r="H6405" t="s">
        <v>16558</v>
      </c>
      <c r="I6405" t="s">
        <v>16571</v>
      </c>
      <c r="J6405">
        <v>0</v>
      </c>
      <c r="K6405">
        <v>0</v>
      </c>
      <c r="L6405">
        <v>0</v>
      </c>
      <c r="M6405">
        <v>0</v>
      </c>
      <c r="N6405">
        <v>0</v>
      </c>
      <c r="O6405">
        <v>0</v>
      </c>
    </row>
    <row r="6406" spans="1:15">
      <c r="A6406">
        <v>1581</v>
      </c>
      <c r="B6406">
        <v>5916</v>
      </c>
      <c r="C6406" s="10">
        <v>591623</v>
      </c>
      <c r="D6406" t="s">
        <v>6669</v>
      </c>
      <c r="E6406" t="s">
        <v>16557</v>
      </c>
      <c r="F6406" t="s">
        <v>10792</v>
      </c>
      <c r="G6406" t="s">
        <v>6672</v>
      </c>
      <c r="H6406" t="s">
        <v>16558</v>
      </c>
      <c r="I6406" t="s">
        <v>10793</v>
      </c>
      <c r="J6406">
        <v>0</v>
      </c>
      <c r="K6406">
        <v>0</v>
      </c>
      <c r="L6406">
        <v>0</v>
      </c>
      <c r="M6406">
        <v>0</v>
      </c>
      <c r="N6406">
        <v>0</v>
      </c>
      <c r="O6406">
        <v>0</v>
      </c>
    </row>
    <row r="6407" spans="1:15">
      <c r="A6407">
        <v>1581</v>
      </c>
      <c r="B6407">
        <v>5916</v>
      </c>
      <c r="C6407" s="10">
        <v>591615</v>
      </c>
      <c r="D6407" t="s">
        <v>6669</v>
      </c>
      <c r="E6407" t="s">
        <v>16557</v>
      </c>
      <c r="F6407" t="s">
        <v>10969</v>
      </c>
      <c r="G6407" t="s">
        <v>6672</v>
      </c>
      <c r="H6407" t="s">
        <v>16558</v>
      </c>
      <c r="I6407" t="s">
        <v>10970</v>
      </c>
      <c r="J6407">
        <v>0</v>
      </c>
      <c r="K6407">
        <v>0</v>
      </c>
      <c r="L6407">
        <v>0</v>
      </c>
      <c r="M6407">
        <v>0</v>
      </c>
      <c r="N6407">
        <v>0</v>
      </c>
      <c r="O6407">
        <v>0</v>
      </c>
    </row>
    <row r="6408" spans="1:15">
      <c r="A6408">
        <v>1581</v>
      </c>
      <c r="B6408">
        <v>5916</v>
      </c>
      <c r="C6408" s="10">
        <v>591621</v>
      </c>
      <c r="D6408" t="s">
        <v>6669</v>
      </c>
      <c r="E6408" t="s">
        <v>16557</v>
      </c>
      <c r="F6408" t="s">
        <v>15292</v>
      </c>
      <c r="G6408" t="s">
        <v>6672</v>
      </c>
      <c r="H6408" t="s">
        <v>16558</v>
      </c>
      <c r="I6408" t="s">
        <v>15293</v>
      </c>
      <c r="J6408">
        <v>0</v>
      </c>
      <c r="K6408">
        <v>0</v>
      </c>
      <c r="L6408">
        <v>0</v>
      </c>
      <c r="M6408">
        <v>0</v>
      </c>
      <c r="N6408">
        <v>0</v>
      </c>
      <c r="O6408">
        <v>0</v>
      </c>
    </row>
    <row r="6409" spans="1:15">
      <c r="A6409">
        <v>1581</v>
      </c>
      <c r="B6409">
        <v>5916</v>
      </c>
      <c r="C6409" s="10">
        <v>591614</v>
      </c>
      <c r="D6409" t="s">
        <v>6669</v>
      </c>
      <c r="E6409" t="s">
        <v>16557</v>
      </c>
      <c r="F6409" t="s">
        <v>10222</v>
      </c>
      <c r="G6409" t="s">
        <v>6672</v>
      </c>
      <c r="H6409" t="s">
        <v>16558</v>
      </c>
      <c r="I6409" t="s">
        <v>10223</v>
      </c>
      <c r="J6409">
        <v>0</v>
      </c>
      <c r="K6409">
        <v>0</v>
      </c>
      <c r="L6409">
        <v>0</v>
      </c>
      <c r="M6409">
        <v>0</v>
      </c>
      <c r="N6409">
        <v>0</v>
      </c>
      <c r="O6409">
        <v>0</v>
      </c>
    </row>
    <row r="6410" spans="1:15">
      <c r="A6410">
        <v>1581</v>
      </c>
      <c r="B6410">
        <v>5917</v>
      </c>
      <c r="C6410" s="10">
        <v>591747</v>
      </c>
      <c r="D6410" t="s">
        <v>6669</v>
      </c>
      <c r="E6410" t="s">
        <v>16557</v>
      </c>
      <c r="F6410" t="s">
        <v>10415</v>
      </c>
      <c r="G6410" t="s">
        <v>6672</v>
      </c>
      <c r="H6410" t="s">
        <v>16558</v>
      </c>
      <c r="I6410" t="s">
        <v>10416</v>
      </c>
      <c r="J6410">
        <v>0</v>
      </c>
      <c r="K6410">
        <v>0</v>
      </c>
      <c r="L6410">
        <v>0</v>
      </c>
      <c r="M6410">
        <v>0</v>
      </c>
      <c r="N6410">
        <v>0</v>
      </c>
      <c r="O6410">
        <v>0</v>
      </c>
    </row>
    <row r="6411" spans="1:15">
      <c r="A6411">
        <v>1581</v>
      </c>
      <c r="B6411">
        <v>5917</v>
      </c>
      <c r="C6411" s="10">
        <v>591753</v>
      </c>
      <c r="D6411" t="s">
        <v>6669</v>
      </c>
      <c r="E6411" t="s">
        <v>16557</v>
      </c>
      <c r="F6411" t="s">
        <v>11322</v>
      </c>
      <c r="G6411" t="s">
        <v>6672</v>
      </c>
      <c r="H6411" t="s">
        <v>16558</v>
      </c>
      <c r="I6411" t="s">
        <v>16572</v>
      </c>
      <c r="J6411">
        <v>0</v>
      </c>
      <c r="K6411">
        <v>0</v>
      </c>
      <c r="L6411">
        <v>0</v>
      </c>
      <c r="M6411">
        <v>0</v>
      </c>
      <c r="N6411">
        <v>0</v>
      </c>
      <c r="O6411">
        <v>0</v>
      </c>
    </row>
    <row r="6412" spans="1:15">
      <c r="A6412">
        <v>1581</v>
      </c>
      <c r="B6412">
        <v>5917</v>
      </c>
      <c r="C6412" s="10">
        <v>591745</v>
      </c>
      <c r="D6412" t="s">
        <v>6669</v>
      </c>
      <c r="E6412" t="s">
        <v>16557</v>
      </c>
      <c r="F6412" t="s">
        <v>14015</v>
      </c>
      <c r="G6412" t="s">
        <v>6672</v>
      </c>
      <c r="H6412" t="s">
        <v>16558</v>
      </c>
      <c r="I6412" t="s">
        <v>14016</v>
      </c>
      <c r="J6412">
        <v>0</v>
      </c>
      <c r="K6412">
        <v>0</v>
      </c>
      <c r="L6412">
        <v>0</v>
      </c>
      <c r="M6412">
        <v>0</v>
      </c>
      <c r="N6412">
        <v>0</v>
      </c>
      <c r="O6412">
        <v>0</v>
      </c>
    </row>
    <row r="6413" spans="1:15">
      <c r="A6413">
        <v>1581</v>
      </c>
      <c r="B6413">
        <v>5916</v>
      </c>
      <c r="C6413" s="10">
        <v>591624</v>
      </c>
      <c r="D6413" t="s">
        <v>6669</v>
      </c>
      <c r="E6413" t="s">
        <v>16557</v>
      </c>
      <c r="F6413" t="s">
        <v>16573</v>
      </c>
      <c r="G6413" t="s">
        <v>6672</v>
      </c>
      <c r="H6413" t="s">
        <v>16558</v>
      </c>
      <c r="I6413" t="s">
        <v>16574</v>
      </c>
      <c r="J6413">
        <v>0</v>
      </c>
      <c r="K6413">
        <v>0</v>
      </c>
      <c r="L6413">
        <v>0</v>
      </c>
      <c r="M6413">
        <v>0</v>
      </c>
      <c r="N6413">
        <v>0</v>
      </c>
      <c r="O6413">
        <v>0</v>
      </c>
    </row>
    <row r="6414" spans="1:15">
      <c r="A6414">
        <v>1581</v>
      </c>
      <c r="B6414">
        <v>5916</v>
      </c>
      <c r="C6414" s="10">
        <v>591604</v>
      </c>
      <c r="D6414" t="s">
        <v>6669</v>
      </c>
      <c r="E6414" t="s">
        <v>16557</v>
      </c>
      <c r="F6414" t="s">
        <v>8712</v>
      </c>
      <c r="G6414" t="s">
        <v>6672</v>
      </c>
      <c r="H6414" t="s">
        <v>16558</v>
      </c>
      <c r="I6414" t="s">
        <v>8713</v>
      </c>
      <c r="J6414">
        <v>0</v>
      </c>
      <c r="K6414">
        <v>0</v>
      </c>
      <c r="L6414">
        <v>0</v>
      </c>
      <c r="M6414">
        <v>0</v>
      </c>
      <c r="N6414">
        <v>0</v>
      </c>
      <c r="O6414">
        <v>0</v>
      </c>
    </row>
    <row r="6415" spans="1:15">
      <c r="A6415">
        <v>1581</v>
      </c>
      <c r="B6415">
        <v>5917</v>
      </c>
      <c r="C6415" s="10">
        <v>591742</v>
      </c>
      <c r="D6415" t="s">
        <v>6669</v>
      </c>
      <c r="E6415" t="s">
        <v>16557</v>
      </c>
      <c r="F6415" t="s">
        <v>16575</v>
      </c>
      <c r="G6415" t="s">
        <v>6672</v>
      </c>
      <c r="H6415" t="s">
        <v>16558</v>
      </c>
      <c r="I6415" t="s">
        <v>16576</v>
      </c>
      <c r="J6415">
        <v>0</v>
      </c>
      <c r="K6415">
        <v>0</v>
      </c>
      <c r="L6415">
        <v>0</v>
      </c>
      <c r="M6415">
        <v>0</v>
      </c>
      <c r="N6415">
        <v>0</v>
      </c>
      <c r="O6415">
        <v>0</v>
      </c>
    </row>
    <row r="6416" spans="1:15">
      <c r="A6416">
        <v>1581</v>
      </c>
      <c r="B6416">
        <v>5916</v>
      </c>
      <c r="C6416" s="10">
        <v>591611</v>
      </c>
      <c r="D6416" t="s">
        <v>6669</v>
      </c>
      <c r="E6416" t="s">
        <v>16557</v>
      </c>
      <c r="F6416" t="s">
        <v>16577</v>
      </c>
      <c r="G6416" t="s">
        <v>6672</v>
      </c>
      <c r="H6416" t="s">
        <v>16558</v>
      </c>
      <c r="I6416" t="s">
        <v>16578</v>
      </c>
      <c r="J6416">
        <v>0</v>
      </c>
      <c r="K6416">
        <v>0</v>
      </c>
      <c r="L6416">
        <v>0</v>
      </c>
      <c r="M6416">
        <v>0</v>
      </c>
      <c r="N6416">
        <v>0</v>
      </c>
      <c r="O6416">
        <v>0</v>
      </c>
    </row>
    <row r="6417" spans="1:15">
      <c r="A6417">
        <v>1581</v>
      </c>
      <c r="B6417">
        <v>5916</v>
      </c>
      <c r="C6417" s="10">
        <v>591616</v>
      </c>
      <c r="D6417" t="s">
        <v>6669</v>
      </c>
      <c r="E6417" t="s">
        <v>16557</v>
      </c>
      <c r="F6417" t="s">
        <v>11336</v>
      </c>
      <c r="G6417" t="s">
        <v>6672</v>
      </c>
      <c r="H6417" t="s">
        <v>16558</v>
      </c>
      <c r="I6417" t="s">
        <v>11337</v>
      </c>
      <c r="J6417">
        <v>0</v>
      </c>
      <c r="K6417">
        <v>0</v>
      </c>
      <c r="L6417">
        <v>0</v>
      </c>
      <c r="M6417">
        <v>0</v>
      </c>
      <c r="N6417">
        <v>0</v>
      </c>
      <c r="O6417">
        <v>0</v>
      </c>
    </row>
    <row r="6418" spans="1:15">
      <c r="A6418">
        <v>1581</v>
      </c>
      <c r="B6418">
        <v>5916</v>
      </c>
      <c r="C6418" s="10">
        <v>591605</v>
      </c>
      <c r="D6418" t="s">
        <v>6669</v>
      </c>
      <c r="E6418" t="s">
        <v>16557</v>
      </c>
      <c r="F6418" t="s">
        <v>13016</v>
      </c>
      <c r="G6418" t="s">
        <v>6672</v>
      </c>
      <c r="H6418" t="s">
        <v>16558</v>
      </c>
      <c r="I6418" t="s">
        <v>13017</v>
      </c>
      <c r="J6418">
        <v>0</v>
      </c>
      <c r="K6418">
        <v>0</v>
      </c>
      <c r="L6418">
        <v>0</v>
      </c>
      <c r="M6418">
        <v>0</v>
      </c>
      <c r="N6418">
        <v>0</v>
      </c>
      <c r="O6418">
        <v>0</v>
      </c>
    </row>
    <row r="6419" spans="1:15">
      <c r="A6419">
        <v>1581</v>
      </c>
      <c r="B6419">
        <v>5916</v>
      </c>
      <c r="C6419" s="10">
        <v>591603</v>
      </c>
      <c r="D6419" t="s">
        <v>6669</v>
      </c>
      <c r="E6419" t="s">
        <v>16557</v>
      </c>
      <c r="F6419" t="s">
        <v>8584</v>
      </c>
      <c r="G6419" t="s">
        <v>6672</v>
      </c>
      <c r="H6419" t="s">
        <v>16558</v>
      </c>
      <c r="I6419" t="s">
        <v>8585</v>
      </c>
      <c r="J6419">
        <v>0</v>
      </c>
      <c r="K6419">
        <v>0</v>
      </c>
      <c r="L6419">
        <v>0</v>
      </c>
      <c r="M6419">
        <v>0</v>
      </c>
      <c r="N6419">
        <v>0</v>
      </c>
      <c r="O6419">
        <v>0</v>
      </c>
    </row>
    <row r="6420" spans="1:15">
      <c r="A6420">
        <v>1581</v>
      </c>
      <c r="B6420">
        <v>5916</v>
      </c>
      <c r="C6420" s="10">
        <v>591625</v>
      </c>
      <c r="D6420" t="s">
        <v>6669</v>
      </c>
      <c r="E6420" t="s">
        <v>16557</v>
      </c>
      <c r="F6420" t="s">
        <v>10269</v>
      </c>
      <c r="G6420" t="s">
        <v>6672</v>
      </c>
      <c r="H6420" t="s">
        <v>16558</v>
      </c>
      <c r="I6420" t="s">
        <v>10270</v>
      </c>
      <c r="J6420">
        <v>0</v>
      </c>
      <c r="K6420">
        <v>0</v>
      </c>
      <c r="L6420">
        <v>0</v>
      </c>
      <c r="M6420">
        <v>0</v>
      </c>
      <c r="N6420">
        <v>0</v>
      </c>
      <c r="O6420">
        <v>0</v>
      </c>
    </row>
    <row r="6421" spans="1:15">
      <c r="A6421">
        <v>1581</v>
      </c>
      <c r="B6421">
        <v>5916</v>
      </c>
      <c r="C6421" s="10">
        <v>591613</v>
      </c>
      <c r="D6421" t="s">
        <v>6669</v>
      </c>
      <c r="E6421" t="s">
        <v>16557</v>
      </c>
      <c r="F6421" t="s">
        <v>13261</v>
      </c>
      <c r="G6421" t="s">
        <v>6672</v>
      </c>
      <c r="H6421" t="s">
        <v>16558</v>
      </c>
      <c r="I6421" t="s">
        <v>13262</v>
      </c>
      <c r="J6421">
        <v>0</v>
      </c>
      <c r="K6421">
        <v>0</v>
      </c>
      <c r="L6421">
        <v>0</v>
      </c>
      <c r="M6421">
        <v>0</v>
      </c>
      <c r="N6421">
        <v>0</v>
      </c>
      <c r="O6421">
        <v>0</v>
      </c>
    </row>
    <row r="6422" spans="1:15">
      <c r="A6422">
        <v>1584</v>
      </c>
      <c r="B6422">
        <v>4956</v>
      </c>
      <c r="C6422" s="10">
        <v>495600</v>
      </c>
      <c r="D6422" t="s">
        <v>6669</v>
      </c>
      <c r="E6422" t="s">
        <v>16579</v>
      </c>
      <c r="F6422" t="s">
        <v>6671</v>
      </c>
      <c r="G6422" t="s">
        <v>6672</v>
      </c>
      <c r="H6422" t="s">
        <v>16580</v>
      </c>
      <c r="I6422" t="s">
        <v>6674</v>
      </c>
      <c r="J6422">
        <v>0</v>
      </c>
      <c r="K6422">
        <v>0</v>
      </c>
      <c r="L6422">
        <v>0</v>
      </c>
      <c r="M6422">
        <v>0</v>
      </c>
      <c r="N6422">
        <v>0</v>
      </c>
      <c r="O6422">
        <v>0</v>
      </c>
    </row>
    <row r="6423" spans="1:15">
      <c r="A6423">
        <v>1584</v>
      </c>
      <c r="B6423">
        <v>4956</v>
      </c>
      <c r="C6423" s="10">
        <v>495601</v>
      </c>
      <c r="D6423" t="s">
        <v>6669</v>
      </c>
      <c r="E6423" t="s">
        <v>16579</v>
      </c>
      <c r="F6423" t="s">
        <v>7987</v>
      </c>
      <c r="G6423" t="s">
        <v>6672</v>
      </c>
      <c r="H6423" t="s">
        <v>16580</v>
      </c>
      <c r="I6423" t="s">
        <v>7988</v>
      </c>
      <c r="J6423">
        <v>0</v>
      </c>
      <c r="K6423">
        <v>0</v>
      </c>
      <c r="L6423">
        <v>0</v>
      </c>
      <c r="M6423">
        <v>0</v>
      </c>
      <c r="N6423">
        <v>0</v>
      </c>
      <c r="O6423">
        <v>0</v>
      </c>
    </row>
    <row r="6424" spans="1:15">
      <c r="A6424">
        <v>1584</v>
      </c>
      <c r="B6424">
        <v>4958</v>
      </c>
      <c r="C6424" s="10">
        <v>495801</v>
      </c>
      <c r="D6424" t="s">
        <v>6669</v>
      </c>
      <c r="E6424" t="s">
        <v>16579</v>
      </c>
      <c r="F6424" t="s">
        <v>16581</v>
      </c>
      <c r="G6424" t="s">
        <v>6672</v>
      </c>
      <c r="H6424" t="s">
        <v>16580</v>
      </c>
      <c r="I6424" t="s">
        <v>16582</v>
      </c>
      <c r="J6424">
        <v>0</v>
      </c>
      <c r="K6424">
        <v>0</v>
      </c>
      <c r="L6424">
        <v>0</v>
      </c>
      <c r="M6424">
        <v>0</v>
      </c>
      <c r="N6424">
        <v>0</v>
      </c>
      <c r="O6424">
        <v>0</v>
      </c>
    </row>
    <row r="6425" spans="1:15">
      <c r="A6425">
        <v>1584</v>
      </c>
      <c r="B6425">
        <v>4956</v>
      </c>
      <c r="C6425" s="10">
        <v>495611</v>
      </c>
      <c r="D6425" t="s">
        <v>6669</v>
      </c>
      <c r="E6425" t="s">
        <v>16579</v>
      </c>
      <c r="F6425" t="s">
        <v>8323</v>
      </c>
      <c r="G6425" t="s">
        <v>6672</v>
      </c>
      <c r="H6425" t="s">
        <v>16580</v>
      </c>
      <c r="I6425" t="s">
        <v>7518</v>
      </c>
      <c r="J6425">
        <v>0</v>
      </c>
      <c r="K6425">
        <v>0</v>
      </c>
      <c r="L6425">
        <v>0</v>
      </c>
      <c r="M6425">
        <v>0</v>
      </c>
      <c r="N6425">
        <v>0</v>
      </c>
      <c r="O6425">
        <v>0</v>
      </c>
    </row>
    <row r="6426" spans="1:15">
      <c r="A6426">
        <v>1584</v>
      </c>
      <c r="B6426">
        <v>4956</v>
      </c>
      <c r="C6426" s="10">
        <v>495602</v>
      </c>
      <c r="D6426" t="s">
        <v>6669</v>
      </c>
      <c r="E6426" t="s">
        <v>16579</v>
      </c>
      <c r="F6426" t="s">
        <v>11309</v>
      </c>
      <c r="G6426" t="s">
        <v>6672</v>
      </c>
      <c r="H6426" t="s">
        <v>16580</v>
      </c>
      <c r="I6426" t="s">
        <v>11310</v>
      </c>
      <c r="J6426">
        <v>0</v>
      </c>
      <c r="K6426">
        <v>0</v>
      </c>
      <c r="L6426">
        <v>0</v>
      </c>
      <c r="M6426">
        <v>0</v>
      </c>
      <c r="N6426">
        <v>0</v>
      </c>
      <c r="O6426">
        <v>0</v>
      </c>
    </row>
    <row r="6427" spans="1:15">
      <c r="A6427">
        <v>1584</v>
      </c>
      <c r="B6427">
        <v>4956</v>
      </c>
      <c r="C6427" s="10">
        <v>495603</v>
      </c>
      <c r="D6427" t="s">
        <v>6669</v>
      </c>
      <c r="E6427" t="s">
        <v>16579</v>
      </c>
      <c r="F6427" t="s">
        <v>16583</v>
      </c>
      <c r="G6427" t="s">
        <v>6672</v>
      </c>
      <c r="H6427" t="s">
        <v>16580</v>
      </c>
      <c r="I6427" t="s">
        <v>16584</v>
      </c>
      <c r="J6427">
        <v>0</v>
      </c>
      <c r="K6427">
        <v>0</v>
      </c>
      <c r="L6427">
        <v>0</v>
      </c>
      <c r="M6427">
        <v>0</v>
      </c>
      <c r="N6427">
        <v>0</v>
      </c>
      <c r="O6427">
        <v>0</v>
      </c>
    </row>
    <row r="6428" spans="1:15">
      <c r="A6428">
        <v>1584</v>
      </c>
      <c r="B6428">
        <v>4958</v>
      </c>
      <c r="C6428" s="10">
        <v>495811</v>
      </c>
      <c r="D6428" t="s">
        <v>6669</v>
      </c>
      <c r="E6428" t="s">
        <v>16579</v>
      </c>
      <c r="F6428" t="s">
        <v>16585</v>
      </c>
      <c r="G6428" t="s">
        <v>6672</v>
      </c>
      <c r="H6428" t="s">
        <v>16580</v>
      </c>
      <c r="I6428" t="s">
        <v>16586</v>
      </c>
      <c r="J6428">
        <v>0</v>
      </c>
      <c r="K6428">
        <v>0</v>
      </c>
      <c r="L6428">
        <v>0</v>
      </c>
      <c r="M6428">
        <v>0</v>
      </c>
      <c r="N6428">
        <v>0</v>
      </c>
      <c r="O6428">
        <v>0</v>
      </c>
    </row>
    <row r="6429" spans="1:15">
      <c r="A6429">
        <v>1584</v>
      </c>
      <c r="B6429">
        <v>4956</v>
      </c>
      <c r="C6429" s="10">
        <v>495612</v>
      </c>
      <c r="D6429" t="s">
        <v>6669</v>
      </c>
      <c r="E6429" t="s">
        <v>16579</v>
      </c>
      <c r="F6429" t="s">
        <v>13863</v>
      </c>
      <c r="G6429" t="s">
        <v>6672</v>
      </c>
      <c r="H6429" t="s">
        <v>16580</v>
      </c>
      <c r="I6429" t="s">
        <v>13864</v>
      </c>
      <c r="J6429">
        <v>0</v>
      </c>
      <c r="K6429">
        <v>0</v>
      </c>
      <c r="L6429">
        <v>0</v>
      </c>
      <c r="M6429">
        <v>0</v>
      </c>
      <c r="N6429">
        <v>0</v>
      </c>
      <c r="O6429">
        <v>0</v>
      </c>
    </row>
    <row r="6430" spans="1:15">
      <c r="A6430">
        <v>1584</v>
      </c>
      <c r="B6430">
        <v>4958</v>
      </c>
      <c r="C6430" s="10">
        <v>495821</v>
      </c>
      <c r="D6430" t="s">
        <v>6669</v>
      </c>
      <c r="E6430" t="s">
        <v>16579</v>
      </c>
      <c r="F6430" t="s">
        <v>16587</v>
      </c>
      <c r="G6430" t="s">
        <v>6672</v>
      </c>
      <c r="H6430" t="s">
        <v>16580</v>
      </c>
      <c r="I6430" t="s">
        <v>16588</v>
      </c>
      <c r="J6430">
        <v>0</v>
      </c>
      <c r="K6430">
        <v>0</v>
      </c>
      <c r="L6430">
        <v>0</v>
      </c>
      <c r="M6430">
        <v>0</v>
      </c>
      <c r="N6430">
        <v>0</v>
      </c>
      <c r="O6430">
        <v>0</v>
      </c>
    </row>
    <row r="6431" spans="1:15">
      <c r="A6431">
        <v>1584</v>
      </c>
      <c r="B6431">
        <v>4958</v>
      </c>
      <c r="C6431" s="10">
        <v>495831</v>
      </c>
      <c r="D6431" t="s">
        <v>6669</v>
      </c>
      <c r="E6431" t="s">
        <v>16579</v>
      </c>
      <c r="F6431" t="s">
        <v>16589</v>
      </c>
      <c r="G6431" t="s">
        <v>6672</v>
      </c>
      <c r="H6431" t="s">
        <v>16580</v>
      </c>
      <c r="I6431" t="s">
        <v>16590</v>
      </c>
      <c r="J6431">
        <v>0</v>
      </c>
      <c r="K6431">
        <v>0</v>
      </c>
      <c r="L6431">
        <v>0</v>
      </c>
      <c r="M6431">
        <v>0</v>
      </c>
      <c r="N6431">
        <v>0</v>
      </c>
      <c r="O6431">
        <v>0</v>
      </c>
    </row>
    <row r="6432" spans="1:15">
      <c r="A6432">
        <v>1584</v>
      </c>
      <c r="B6432">
        <v>4958</v>
      </c>
      <c r="C6432" s="10">
        <v>495812</v>
      </c>
      <c r="D6432" t="s">
        <v>6669</v>
      </c>
      <c r="E6432" t="s">
        <v>16579</v>
      </c>
      <c r="F6432" t="s">
        <v>10122</v>
      </c>
      <c r="G6432" t="s">
        <v>6672</v>
      </c>
      <c r="H6432" t="s">
        <v>16580</v>
      </c>
      <c r="I6432" t="s">
        <v>10123</v>
      </c>
      <c r="J6432">
        <v>0</v>
      </c>
      <c r="K6432">
        <v>0</v>
      </c>
      <c r="L6432">
        <v>0</v>
      </c>
      <c r="M6432">
        <v>0</v>
      </c>
      <c r="N6432">
        <v>0</v>
      </c>
      <c r="O6432">
        <v>0</v>
      </c>
    </row>
    <row r="6433" spans="1:15">
      <c r="A6433">
        <v>1584</v>
      </c>
      <c r="B6433">
        <v>4956</v>
      </c>
      <c r="C6433" s="10">
        <v>495604</v>
      </c>
      <c r="D6433" t="s">
        <v>6669</v>
      </c>
      <c r="E6433" t="s">
        <v>16579</v>
      </c>
      <c r="F6433" t="s">
        <v>8428</v>
      </c>
      <c r="G6433" t="s">
        <v>6672</v>
      </c>
      <c r="H6433" t="s">
        <v>16580</v>
      </c>
      <c r="I6433" t="s">
        <v>7248</v>
      </c>
      <c r="J6433">
        <v>0</v>
      </c>
      <c r="K6433">
        <v>0</v>
      </c>
      <c r="L6433">
        <v>0</v>
      </c>
      <c r="M6433">
        <v>0</v>
      </c>
      <c r="N6433">
        <v>0</v>
      </c>
      <c r="O6433">
        <v>0</v>
      </c>
    </row>
    <row r="6434" spans="1:15">
      <c r="A6434">
        <v>1584</v>
      </c>
      <c r="B6434">
        <v>4957</v>
      </c>
      <c r="C6434" s="10">
        <v>495722</v>
      </c>
      <c r="D6434" t="s">
        <v>6669</v>
      </c>
      <c r="E6434" t="s">
        <v>16579</v>
      </c>
      <c r="F6434" t="s">
        <v>16591</v>
      </c>
      <c r="G6434" t="s">
        <v>6672</v>
      </c>
      <c r="H6434" t="s">
        <v>16580</v>
      </c>
      <c r="I6434" t="s">
        <v>16592</v>
      </c>
      <c r="J6434">
        <v>1</v>
      </c>
      <c r="K6434">
        <v>0</v>
      </c>
      <c r="L6434">
        <v>0</v>
      </c>
      <c r="M6434">
        <v>0</v>
      </c>
      <c r="N6434">
        <v>0</v>
      </c>
      <c r="O6434">
        <v>0</v>
      </c>
    </row>
    <row r="6435" spans="1:15">
      <c r="A6435">
        <v>1584</v>
      </c>
      <c r="B6435">
        <v>4956</v>
      </c>
      <c r="C6435" s="10">
        <v>495613</v>
      </c>
      <c r="D6435" t="s">
        <v>6669</v>
      </c>
      <c r="E6435" t="s">
        <v>16579</v>
      </c>
      <c r="F6435" t="s">
        <v>16593</v>
      </c>
      <c r="G6435" t="s">
        <v>6672</v>
      </c>
      <c r="H6435" t="s">
        <v>16580</v>
      </c>
      <c r="I6435" t="s">
        <v>16594</v>
      </c>
      <c r="J6435">
        <v>1</v>
      </c>
      <c r="K6435">
        <v>0</v>
      </c>
      <c r="L6435">
        <v>0</v>
      </c>
      <c r="M6435">
        <v>0</v>
      </c>
      <c r="N6435">
        <v>0</v>
      </c>
      <c r="O6435">
        <v>0</v>
      </c>
    </row>
    <row r="6436" spans="1:15">
      <c r="A6436">
        <v>1584</v>
      </c>
      <c r="B6436">
        <v>4956</v>
      </c>
      <c r="C6436" s="10">
        <v>495605</v>
      </c>
      <c r="D6436" t="s">
        <v>6669</v>
      </c>
      <c r="E6436" t="s">
        <v>16579</v>
      </c>
      <c r="F6436" t="s">
        <v>9466</v>
      </c>
      <c r="G6436" t="s">
        <v>6672</v>
      </c>
      <c r="H6436" t="s">
        <v>16580</v>
      </c>
      <c r="I6436" t="s">
        <v>9467</v>
      </c>
      <c r="J6436">
        <v>0</v>
      </c>
      <c r="K6436">
        <v>0</v>
      </c>
      <c r="L6436">
        <v>0</v>
      </c>
      <c r="M6436">
        <v>0</v>
      </c>
      <c r="N6436">
        <v>0</v>
      </c>
      <c r="O6436">
        <v>0</v>
      </c>
    </row>
    <row r="6437" spans="1:15">
      <c r="A6437">
        <v>1584</v>
      </c>
      <c r="B6437">
        <v>4958</v>
      </c>
      <c r="C6437" s="10">
        <v>495813</v>
      </c>
      <c r="D6437" t="s">
        <v>6669</v>
      </c>
      <c r="E6437" t="s">
        <v>16579</v>
      </c>
      <c r="F6437" t="s">
        <v>16595</v>
      </c>
      <c r="G6437" t="s">
        <v>6672</v>
      </c>
      <c r="H6437" t="s">
        <v>16580</v>
      </c>
      <c r="I6437" t="s">
        <v>16596</v>
      </c>
      <c r="J6437">
        <v>0</v>
      </c>
      <c r="K6437">
        <v>0</v>
      </c>
      <c r="L6437">
        <v>0</v>
      </c>
      <c r="M6437">
        <v>0</v>
      </c>
      <c r="N6437">
        <v>0</v>
      </c>
      <c r="O6437">
        <v>0</v>
      </c>
    </row>
    <row r="6438" spans="1:15">
      <c r="A6438">
        <v>1584</v>
      </c>
      <c r="B6438">
        <v>4957</v>
      </c>
      <c r="C6438" s="10">
        <v>495723</v>
      </c>
      <c r="D6438" t="s">
        <v>6669</v>
      </c>
      <c r="E6438" t="s">
        <v>16579</v>
      </c>
      <c r="F6438" t="s">
        <v>16597</v>
      </c>
      <c r="G6438" t="s">
        <v>6672</v>
      </c>
      <c r="H6438" t="s">
        <v>16580</v>
      </c>
      <c r="I6438" t="s">
        <v>16598</v>
      </c>
      <c r="J6438">
        <v>0</v>
      </c>
      <c r="K6438">
        <v>0</v>
      </c>
      <c r="L6438">
        <v>0</v>
      </c>
      <c r="M6438">
        <v>0</v>
      </c>
      <c r="N6438">
        <v>0</v>
      </c>
      <c r="O6438">
        <v>0</v>
      </c>
    </row>
    <row r="6439" spans="1:15">
      <c r="A6439">
        <v>1584</v>
      </c>
      <c r="B6439">
        <v>4957</v>
      </c>
      <c r="C6439" s="10">
        <v>495721</v>
      </c>
      <c r="D6439" t="s">
        <v>6669</v>
      </c>
      <c r="E6439" t="s">
        <v>16579</v>
      </c>
      <c r="F6439" t="s">
        <v>16599</v>
      </c>
      <c r="G6439" t="s">
        <v>6672</v>
      </c>
      <c r="H6439" t="s">
        <v>16580</v>
      </c>
      <c r="I6439" t="s">
        <v>16600</v>
      </c>
      <c r="J6439">
        <v>0</v>
      </c>
      <c r="K6439">
        <v>0</v>
      </c>
      <c r="L6439">
        <v>0</v>
      </c>
      <c r="M6439">
        <v>0</v>
      </c>
      <c r="N6439">
        <v>0</v>
      </c>
      <c r="O6439">
        <v>0</v>
      </c>
    </row>
    <row r="6440" spans="1:15">
      <c r="A6440">
        <v>1584</v>
      </c>
      <c r="B6440">
        <v>4958</v>
      </c>
      <c r="C6440" s="10">
        <v>495802</v>
      </c>
      <c r="D6440" t="s">
        <v>6669</v>
      </c>
      <c r="E6440" t="s">
        <v>16579</v>
      </c>
      <c r="F6440" t="s">
        <v>16601</v>
      </c>
      <c r="G6440" t="s">
        <v>6672</v>
      </c>
      <c r="H6440" t="s">
        <v>16580</v>
      </c>
      <c r="I6440" t="s">
        <v>16602</v>
      </c>
      <c r="J6440">
        <v>0</v>
      </c>
      <c r="K6440">
        <v>0</v>
      </c>
      <c r="L6440">
        <v>0</v>
      </c>
      <c r="M6440">
        <v>0</v>
      </c>
      <c r="N6440">
        <v>0</v>
      </c>
      <c r="O6440">
        <v>0</v>
      </c>
    </row>
    <row r="6441" spans="1:15">
      <c r="A6441">
        <v>1584</v>
      </c>
      <c r="B6441">
        <v>4958</v>
      </c>
      <c r="C6441" s="10">
        <v>495822</v>
      </c>
      <c r="D6441" t="s">
        <v>6669</v>
      </c>
      <c r="E6441" t="s">
        <v>16579</v>
      </c>
      <c r="F6441" t="s">
        <v>8708</v>
      </c>
      <c r="G6441" t="s">
        <v>6672</v>
      </c>
      <c r="H6441" t="s">
        <v>16580</v>
      </c>
      <c r="I6441" t="s">
        <v>12052</v>
      </c>
      <c r="J6441">
        <v>0</v>
      </c>
      <c r="K6441">
        <v>0</v>
      </c>
      <c r="L6441">
        <v>0</v>
      </c>
      <c r="M6441">
        <v>0</v>
      </c>
      <c r="N6441">
        <v>0</v>
      </c>
      <c r="O6441">
        <v>0</v>
      </c>
    </row>
    <row r="6442" spans="1:15">
      <c r="A6442">
        <v>1584</v>
      </c>
      <c r="B6442">
        <v>4958</v>
      </c>
      <c r="C6442" s="10">
        <v>495832</v>
      </c>
      <c r="D6442" t="s">
        <v>6669</v>
      </c>
      <c r="E6442" t="s">
        <v>16579</v>
      </c>
      <c r="F6442" t="s">
        <v>16603</v>
      </c>
      <c r="G6442" t="s">
        <v>6672</v>
      </c>
      <c r="H6442" t="s">
        <v>16580</v>
      </c>
      <c r="I6442" t="s">
        <v>16604</v>
      </c>
      <c r="J6442">
        <v>0</v>
      </c>
      <c r="K6442">
        <v>0</v>
      </c>
      <c r="L6442">
        <v>0</v>
      </c>
      <c r="M6442">
        <v>0</v>
      </c>
      <c r="N6442">
        <v>0</v>
      </c>
      <c r="O6442">
        <v>0</v>
      </c>
    </row>
    <row r="6443" spans="1:15">
      <c r="A6443">
        <v>1584</v>
      </c>
      <c r="B6443">
        <v>4957</v>
      </c>
      <c r="C6443" s="10">
        <v>495724</v>
      </c>
      <c r="D6443" t="s">
        <v>6669</v>
      </c>
      <c r="E6443" t="s">
        <v>16579</v>
      </c>
      <c r="F6443" t="s">
        <v>16605</v>
      </c>
      <c r="G6443" t="s">
        <v>6672</v>
      </c>
      <c r="H6443" t="s">
        <v>16580</v>
      </c>
      <c r="I6443" t="s">
        <v>16606</v>
      </c>
      <c r="J6443">
        <v>0</v>
      </c>
      <c r="K6443">
        <v>0</v>
      </c>
      <c r="L6443">
        <v>0</v>
      </c>
      <c r="M6443">
        <v>0</v>
      </c>
      <c r="N6443">
        <v>0</v>
      </c>
      <c r="O6443">
        <v>0</v>
      </c>
    </row>
    <row r="6444" spans="1:15">
      <c r="A6444">
        <v>1584</v>
      </c>
      <c r="B6444">
        <v>4956</v>
      </c>
      <c r="C6444" s="10">
        <v>495614</v>
      </c>
      <c r="D6444" t="s">
        <v>6669</v>
      </c>
      <c r="E6444" t="s">
        <v>16579</v>
      </c>
      <c r="F6444" t="s">
        <v>8538</v>
      </c>
      <c r="G6444" t="s">
        <v>6672</v>
      </c>
      <c r="H6444" t="s">
        <v>16580</v>
      </c>
      <c r="I6444" t="s">
        <v>8539</v>
      </c>
      <c r="J6444">
        <v>0</v>
      </c>
      <c r="K6444">
        <v>0</v>
      </c>
      <c r="L6444">
        <v>0</v>
      </c>
      <c r="M6444">
        <v>0</v>
      </c>
      <c r="N6444">
        <v>0</v>
      </c>
      <c r="O6444">
        <v>0</v>
      </c>
    </row>
    <row r="6445" spans="1:15">
      <c r="A6445">
        <v>1584</v>
      </c>
      <c r="B6445">
        <v>4958</v>
      </c>
      <c r="C6445" s="10">
        <v>495814</v>
      </c>
      <c r="D6445" t="s">
        <v>6669</v>
      </c>
      <c r="E6445" t="s">
        <v>16579</v>
      </c>
      <c r="F6445" t="s">
        <v>16607</v>
      </c>
      <c r="G6445" t="s">
        <v>6672</v>
      </c>
      <c r="H6445" t="s">
        <v>16580</v>
      </c>
      <c r="I6445" t="s">
        <v>16608</v>
      </c>
      <c r="J6445">
        <v>0</v>
      </c>
      <c r="K6445">
        <v>0</v>
      </c>
      <c r="L6445">
        <v>0</v>
      </c>
      <c r="M6445">
        <v>0</v>
      </c>
      <c r="N6445">
        <v>0</v>
      </c>
      <c r="O6445">
        <v>0</v>
      </c>
    </row>
    <row r="6446" spans="1:15">
      <c r="A6446">
        <v>1584</v>
      </c>
      <c r="B6446">
        <v>4958</v>
      </c>
      <c r="C6446" s="10">
        <v>495833</v>
      </c>
      <c r="D6446" t="s">
        <v>6669</v>
      </c>
      <c r="E6446" t="s">
        <v>16579</v>
      </c>
      <c r="F6446" t="s">
        <v>6753</v>
      </c>
      <c r="G6446" t="s">
        <v>6672</v>
      </c>
      <c r="H6446" t="s">
        <v>16580</v>
      </c>
      <c r="I6446" t="s">
        <v>6754</v>
      </c>
      <c r="J6446">
        <v>0</v>
      </c>
      <c r="K6446">
        <v>0</v>
      </c>
      <c r="L6446">
        <v>0</v>
      </c>
      <c r="M6446">
        <v>0</v>
      </c>
      <c r="N6446">
        <v>0</v>
      </c>
      <c r="O6446">
        <v>0</v>
      </c>
    </row>
    <row r="6447" spans="1:15">
      <c r="A6447">
        <v>1584</v>
      </c>
      <c r="B6447">
        <v>4956</v>
      </c>
      <c r="C6447" s="10">
        <v>495615</v>
      </c>
      <c r="D6447" t="s">
        <v>6669</v>
      </c>
      <c r="E6447" t="s">
        <v>16579</v>
      </c>
      <c r="F6447" t="s">
        <v>8584</v>
      </c>
      <c r="G6447" t="s">
        <v>6672</v>
      </c>
      <c r="H6447" t="s">
        <v>16580</v>
      </c>
      <c r="I6447" t="s">
        <v>8585</v>
      </c>
      <c r="J6447">
        <v>0</v>
      </c>
      <c r="K6447">
        <v>0</v>
      </c>
      <c r="L6447">
        <v>0</v>
      </c>
      <c r="M6447">
        <v>0</v>
      </c>
      <c r="N6447">
        <v>0</v>
      </c>
      <c r="O6447">
        <v>0</v>
      </c>
    </row>
    <row r="6448" spans="1:15">
      <c r="A6448">
        <v>1584</v>
      </c>
      <c r="B6448">
        <v>4956</v>
      </c>
      <c r="C6448" s="10">
        <v>495616</v>
      </c>
      <c r="D6448" t="s">
        <v>6669</v>
      </c>
      <c r="E6448" t="s">
        <v>16579</v>
      </c>
      <c r="F6448" t="s">
        <v>10821</v>
      </c>
      <c r="G6448" t="s">
        <v>6672</v>
      </c>
      <c r="H6448" t="s">
        <v>16580</v>
      </c>
      <c r="I6448" t="s">
        <v>14040</v>
      </c>
      <c r="J6448">
        <v>0</v>
      </c>
      <c r="K6448">
        <v>0</v>
      </c>
      <c r="L6448">
        <v>0</v>
      </c>
      <c r="M6448">
        <v>0</v>
      </c>
      <c r="N6448">
        <v>0</v>
      </c>
      <c r="O6448">
        <v>0</v>
      </c>
    </row>
    <row r="6449" spans="1:15">
      <c r="A6449">
        <v>1585</v>
      </c>
      <c r="B6449">
        <v>5915</v>
      </c>
      <c r="C6449" s="10">
        <v>591500</v>
      </c>
      <c r="D6449" t="s">
        <v>6669</v>
      </c>
      <c r="E6449" t="s">
        <v>16609</v>
      </c>
      <c r="F6449" t="s">
        <v>6671</v>
      </c>
      <c r="G6449" t="s">
        <v>6672</v>
      </c>
      <c r="H6449" t="s">
        <v>16610</v>
      </c>
      <c r="I6449" t="s">
        <v>6674</v>
      </c>
      <c r="J6449">
        <v>0</v>
      </c>
      <c r="K6449">
        <v>0</v>
      </c>
      <c r="L6449">
        <v>0</v>
      </c>
      <c r="M6449">
        <v>0</v>
      </c>
      <c r="N6449">
        <v>0</v>
      </c>
      <c r="O6449">
        <v>0</v>
      </c>
    </row>
    <row r="6450" spans="1:15">
      <c r="A6450">
        <v>1585</v>
      </c>
      <c r="B6450">
        <v>5915</v>
      </c>
      <c r="C6450" s="10">
        <v>591511</v>
      </c>
      <c r="D6450" t="s">
        <v>6669</v>
      </c>
      <c r="E6450" t="s">
        <v>16609</v>
      </c>
      <c r="F6450" t="s">
        <v>16611</v>
      </c>
      <c r="G6450" t="s">
        <v>6672</v>
      </c>
      <c r="H6450" t="s">
        <v>16610</v>
      </c>
      <c r="I6450" t="s">
        <v>16612</v>
      </c>
      <c r="J6450">
        <v>0</v>
      </c>
      <c r="K6450">
        <v>0</v>
      </c>
      <c r="L6450">
        <v>0</v>
      </c>
      <c r="M6450">
        <v>0</v>
      </c>
      <c r="N6450">
        <v>0</v>
      </c>
      <c r="O6450">
        <v>0</v>
      </c>
    </row>
    <row r="6451" spans="1:15">
      <c r="A6451">
        <v>1585</v>
      </c>
      <c r="B6451">
        <v>5919</v>
      </c>
      <c r="C6451" s="10">
        <v>591941</v>
      </c>
      <c r="D6451" t="s">
        <v>6669</v>
      </c>
      <c r="E6451" t="s">
        <v>16609</v>
      </c>
      <c r="F6451" t="s">
        <v>16613</v>
      </c>
      <c r="G6451" t="s">
        <v>6672</v>
      </c>
      <c r="H6451" t="s">
        <v>16610</v>
      </c>
      <c r="I6451" t="s">
        <v>16614</v>
      </c>
      <c r="J6451">
        <v>0</v>
      </c>
      <c r="K6451">
        <v>0</v>
      </c>
      <c r="L6451">
        <v>1</v>
      </c>
      <c r="M6451">
        <v>0</v>
      </c>
      <c r="N6451">
        <v>0</v>
      </c>
      <c r="O6451">
        <v>0</v>
      </c>
    </row>
    <row r="6452" spans="1:15">
      <c r="A6452">
        <v>1585</v>
      </c>
      <c r="B6452">
        <v>5919</v>
      </c>
      <c r="C6452" s="10">
        <v>591983</v>
      </c>
      <c r="D6452" t="s">
        <v>6669</v>
      </c>
      <c r="E6452" t="s">
        <v>16609</v>
      </c>
      <c r="F6452" t="s">
        <v>16615</v>
      </c>
      <c r="G6452" t="s">
        <v>6672</v>
      </c>
      <c r="H6452" t="s">
        <v>16610</v>
      </c>
      <c r="I6452" t="s">
        <v>16616</v>
      </c>
      <c r="J6452">
        <v>0</v>
      </c>
      <c r="K6452">
        <v>0</v>
      </c>
      <c r="L6452">
        <v>0</v>
      </c>
      <c r="M6452">
        <v>0</v>
      </c>
      <c r="N6452">
        <v>0</v>
      </c>
      <c r="O6452">
        <v>0</v>
      </c>
    </row>
    <row r="6453" spans="1:15">
      <c r="A6453">
        <v>1585</v>
      </c>
      <c r="B6453">
        <v>5919</v>
      </c>
      <c r="C6453" s="10">
        <v>591921</v>
      </c>
      <c r="D6453" t="s">
        <v>6669</v>
      </c>
      <c r="E6453" t="s">
        <v>16609</v>
      </c>
      <c r="F6453" t="s">
        <v>16617</v>
      </c>
      <c r="G6453" t="s">
        <v>6672</v>
      </c>
      <c r="H6453" t="s">
        <v>16610</v>
      </c>
      <c r="I6453" t="s">
        <v>16618</v>
      </c>
      <c r="J6453">
        <v>0</v>
      </c>
      <c r="K6453">
        <v>0</v>
      </c>
      <c r="L6453">
        <v>0</v>
      </c>
      <c r="M6453">
        <v>0</v>
      </c>
      <c r="N6453">
        <v>0</v>
      </c>
      <c r="O6453">
        <v>0</v>
      </c>
    </row>
    <row r="6454" spans="1:15">
      <c r="A6454">
        <v>1585</v>
      </c>
      <c r="B6454">
        <v>5919</v>
      </c>
      <c r="C6454" s="10">
        <v>591985</v>
      </c>
      <c r="D6454" t="s">
        <v>6669</v>
      </c>
      <c r="E6454" t="s">
        <v>16609</v>
      </c>
      <c r="F6454" t="s">
        <v>16619</v>
      </c>
      <c r="G6454" t="s">
        <v>6672</v>
      </c>
      <c r="H6454" t="s">
        <v>16610</v>
      </c>
      <c r="I6454" t="s">
        <v>16620</v>
      </c>
      <c r="J6454">
        <v>0</v>
      </c>
      <c r="K6454">
        <v>0</v>
      </c>
      <c r="L6454">
        <v>0</v>
      </c>
      <c r="M6454">
        <v>0</v>
      </c>
      <c r="N6454">
        <v>0</v>
      </c>
      <c r="O6454">
        <v>0</v>
      </c>
    </row>
    <row r="6455" spans="1:15">
      <c r="A6455">
        <v>1585</v>
      </c>
      <c r="B6455">
        <v>5919</v>
      </c>
      <c r="C6455" s="10">
        <v>591984</v>
      </c>
      <c r="D6455" t="s">
        <v>6669</v>
      </c>
      <c r="E6455" t="s">
        <v>16609</v>
      </c>
      <c r="F6455" t="s">
        <v>16621</v>
      </c>
      <c r="G6455" t="s">
        <v>6672</v>
      </c>
      <c r="H6455" t="s">
        <v>16610</v>
      </c>
      <c r="I6455" t="s">
        <v>16622</v>
      </c>
      <c r="J6455">
        <v>0</v>
      </c>
      <c r="K6455">
        <v>0</v>
      </c>
      <c r="L6455">
        <v>0</v>
      </c>
      <c r="M6455">
        <v>0</v>
      </c>
      <c r="N6455">
        <v>0</v>
      </c>
      <c r="O6455">
        <v>0</v>
      </c>
    </row>
    <row r="6456" spans="1:15">
      <c r="A6456">
        <v>1585</v>
      </c>
      <c r="B6456">
        <v>5919</v>
      </c>
      <c r="C6456" s="10">
        <v>591942</v>
      </c>
      <c r="D6456" t="s">
        <v>6669</v>
      </c>
      <c r="E6456" t="s">
        <v>16609</v>
      </c>
      <c r="F6456" t="s">
        <v>16623</v>
      </c>
      <c r="G6456" t="s">
        <v>6672</v>
      </c>
      <c r="H6456" t="s">
        <v>16610</v>
      </c>
      <c r="I6456" t="s">
        <v>16624</v>
      </c>
      <c r="J6456">
        <v>0</v>
      </c>
      <c r="K6456">
        <v>0</v>
      </c>
      <c r="L6456">
        <v>0</v>
      </c>
      <c r="M6456">
        <v>0</v>
      </c>
      <c r="N6456">
        <v>0</v>
      </c>
      <c r="O6456">
        <v>0</v>
      </c>
    </row>
    <row r="6457" spans="1:15">
      <c r="A6457">
        <v>1585</v>
      </c>
      <c r="B6457">
        <v>5919</v>
      </c>
      <c r="C6457" s="10">
        <v>591931</v>
      </c>
      <c r="D6457" t="s">
        <v>6669</v>
      </c>
      <c r="E6457" t="s">
        <v>16609</v>
      </c>
      <c r="F6457" t="s">
        <v>16625</v>
      </c>
      <c r="G6457" t="s">
        <v>6672</v>
      </c>
      <c r="H6457" t="s">
        <v>16610</v>
      </c>
      <c r="I6457" t="s">
        <v>16626</v>
      </c>
      <c r="J6457">
        <v>0</v>
      </c>
      <c r="K6457">
        <v>0</v>
      </c>
      <c r="L6457">
        <v>0</v>
      </c>
      <c r="M6457">
        <v>0</v>
      </c>
      <c r="N6457">
        <v>0</v>
      </c>
      <c r="O6457">
        <v>0</v>
      </c>
    </row>
    <row r="6458" spans="1:15">
      <c r="A6458">
        <v>1585</v>
      </c>
      <c r="B6458">
        <v>5919</v>
      </c>
      <c r="C6458" s="10">
        <v>591961</v>
      </c>
      <c r="D6458" t="s">
        <v>6669</v>
      </c>
      <c r="E6458" t="s">
        <v>16609</v>
      </c>
      <c r="F6458" t="s">
        <v>16627</v>
      </c>
      <c r="G6458" t="s">
        <v>6672</v>
      </c>
      <c r="H6458" t="s">
        <v>16610</v>
      </c>
      <c r="I6458" t="s">
        <v>16628</v>
      </c>
      <c r="J6458">
        <v>0</v>
      </c>
      <c r="K6458">
        <v>0</v>
      </c>
      <c r="L6458">
        <v>1</v>
      </c>
      <c r="M6458">
        <v>0</v>
      </c>
      <c r="N6458">
        <v>0</v>
      </c>
      <c r="O6458">
        <v>0</v>
      </c>
    </row>
    <row r="6459" spans="1:15">
      <c r="A6459">
        <v>1585</v>
      </c>
      <c r="B6459">
        <v>5919</v>
      </c>
      <c r="C6459" s="10">
        <v>591987</v>
      </c>
      <c r="D6459" t="s">
        <v>6669</v>
      </c>
      <c r="E6459" t="s">
        <v>16609</v>
      </c>
      <c r="F6459" t="s">
        <v>16629</v>
      </c>
      <c r="G6459" t="s">
        <v>6672</v>
      </c>
      <c r="H6459" t="s">
        <v>16610</v>
      </c>
      <c r="I6459" t="s">
        <v>16630</v>
      </c>
      <c r="J6459">
        <v>0</v>
      </c>
      <c r="K6459">
        <v>0</v>
      </c>
      <c r="L6459">
        <v>0</v>
      </c>
      <c r="M6459">
        <v>0</v>
      </c>
      <c r="N6459">
        <v>0</v>
      </c>
      <c r="O6459">
        <v>0</v>
      </c>
    </row>
    <row r="6460" spans="1:15">
      <c r="A6460">
        <v>1585</v>
      </c>
      <c r="B6460">
        <v>5919</v>
      </c>
      <c r="C6460" s="10">
        <v>591911</v>
      </c>
      <c r="D6460" t="s">
        <v>6669</v>
      </c>
      <c r="E6460" t="s">
        <v>16609</v>
      </c>
      <c r="F6460" t="s">
        <v>16631</v>
      </c>
      <c r="G6460" t="s">
        <v>6672</v>
      </c>
      <c r="H6460" t="s">
        <v>16610</v>
      </c>
      <c r="I6460" t="s">
        <v>16632</v>
      </c>
      <c r="J6460">
        <v>0</v>
      </c>
      <c r="K6460">
        <v>0</v>
      </c>
      <c r="L6460">
        <v>1</v>
      </c>
      <c r="M6460">
        <v>0</v>
      </c>
      <c r="N6460">
        <v>0</v>
      </c>
      <c r="O6460">
        <v>0</v>
      </c>
    </row>
    <row r="6461" spans="1:15">
      <c r="A6461">
        <v>1585</v>
      </c>
      <c r="B6461">
        <v>5919</v>
      </c>
      <c r="C6461" s="10">
        <v>591982</v>
      </c>
      <c r="D6461" t="s">
        <v>6669</v>
      </c>
      <c r="E6461" t="s">
        <v>16609</v>
      </c>
      <c r="F6461" t="s">
        <v>16633</v>
      </c>
      <c r="G6461" t="s">
        <v>6672</v>
      </c>
      <c r="H6461" t="s">
        <v>16610</v>
      </c>
      <c r="I6461" t="s">
        <v>16634</v>
      </c>
      <c r="J6461">
        <v>0</v>
      </c>
      <c r="K6461">
        <v>0</v>
      </c>
      <c r="L6461">
        <v>0</v>
      </c>
      <c r="M6461">
        <v>0</v>
      </c>
      <c r="N6461">
        <v>0</v>
      </c>
      <c r="O6461">
        <v>0</v>
      </c>
    </row>
    <row r="6462" spans="1:15">
      <c r="A6462">
        <v>1585</v>
      </c>
      <c r="B6462">
        <v>5919</v>
      </c>
      <c r="C6462" s="10">
        <v>591971</v>
      </c>
      <c r="D6462" t="s">
        <v>6669</v>
      </c>
      <c r="E6462" t="s">
        <v>16609</v>
      </c>
      <c r="F6462" t="s">
        <v>16635</v>
      </c>
      <c r="G6462" t="s">
        <v>6672</v>
      </c>
      <c r="H6462" t="s">
        <v>16610</v>
      </c>
      <c r="I6462" t="s">
        <v>16636</v>
      </c>
      <c r="J6462">
        <v>0</v>
      </c>
      <c r="K6462">
        <v>0</v>
      </c>
      <c r="L6462">
        <v>0</v>
      </c>
      <c r="M6462">
        <v>0</v>
      </c>
      <c r="N6462">
        <v>0</v>
      </c>
      <c r="O6462">
        <v>0</v>
      </c>
    </row>
    <row r="6463" spans="1:15">
      <c r="A6463">
        <v>1585</v>
      </c>
      <c r="B6463">
        <v>5919</v>
      </c>
      <c r="C6463" s="10">
        <v>591986</v>
      </c>
      <c r="D6463" t="s">
        <v>6669</v>
      </c>
      <c r="E6463" t="s">
        <v>16609</v>
      </c>
      <c r="F6463" t="s">
        <v>16637</v>
      </c>
      <c r="G6463" t="s">
        <v>6672</v>
      </c>
      <c r="H6463" t="s">
        <v>16610</v>
      </c>
      <c r="I6463" t="s">
        <v>16638</v>
      </c>
      <c r="J6463">
        <v>0</v>
      </c>
      <c r="K6463">
        <v>0</v>
      </c>
      <c r="L6463">
        <v>0</v>
      </c>
      <c r="M6463">
        <v>0</v>
      </c>
      <c r="N6463">
        <v>0</v>
      </c>
      <c r="O6463">
        <v>0</v>
      </c>
    </row>
    <row r="6464" spans="1:15">
      <c r="A6464">
        <v>1585</v>
      </c>
      <c r="B6464">
        <v>5919</v>
      </c>
      <c r="C6464" s="10">
        <v>591951</v>
      </c>
      <c r="D6464" t="s">
        <v>6669</v>
      </c>
      <c r="E6464" t="s">
        <v>16609</v>
      </c>
      <c r="F6464" t="s">
        <v>16639</v>
      </c>
      <c r="G6464" t="s">
        <v>6672</v>
      </c>
      <c r="H6464" t="s">
        <v>16610</v>
      </c>
      <c r="I6464" t="s">
        <v>16640</v>
      </c>
      <c r="J6464">
        <v>0</v>
      </c>
      <c r="K6464">
        <v>0</v>
      </c>
      <c r="L6464">
        <v>1</v>
      </c>
      <c r="M6464">
        <v>0</v>
      </c>
      <c r="N6464">
        <v>0</v>
      </c>
      <c r="O6464">
        <v>0</v>
      </c>
    </row>
    <row r="6465" spans="1:15">
      <c r="A6465">
        <v>1585</v>
      </c>
      <c r="B6465">
        <v>5914</v>
      </c>
      <c r="C6465" s="10">
        <v>591433</v>
      </c>
      <c r="D6465" t="s">
        <v>6669</v>
      </c>
      <c r="E6465" t="s">
        <v>16609</v>
      </c>
      <c r="F6465" t="s">
        <v>16641</v>
      </c>
      <c r="G6465" t="s">
        <v>6672</v>
      </c>
      <c r="H6465" t="s">
        <v>16610</v>
      </c>
      <c r="I6465" t="s">
        <v>16642</v>
      </c>
      <c r="J6465">
        <v>0</v>
      </c>
      <c r="K6465">
        <v>0</v>
      </c>
      <c r="L6465">
        <v>0</v>
      </c>
      <c r="M6465">
        <v>0</v>
      </c>
      <c r="N6465">
        <v>0</v>
      </c>
      <c r="O6465">
        <v>0</v>
      </c>
    </row>
    <row r="6466" spans="1:15">
      <c r="A6466">
        <v>1585</v>
      </c>
      <c r="B6466">
        <v>5915</v>
      </c>
      <c r="C6466" s="10">
        <v>591501</v>
      </c>
      <c r="D6466" t="s">
        <v>6669</v>
      </c>
      <c r="E6466" t="s">
        <v>16609</v>
      </c>
      <c r="F6466" t="s">
        <v>16643</v>
      </c>
      <c r="G6466" t="s">
        <v>6672</v>
      </c>
      <c r="H6466" t="s">
        <v>16610</v>
      </c>
      <c r="I6466" t="s">
        <v>16644</v>
      </c>
      <c r="J6466">
        <v>0</v>
      </c>
      <c r="K6466">
        <v>0</v>
      </c>
      <c r="L6466">
        <v>0</v>
      </c>
      <c r="M6466">
        <v>0</v>
      </c>
      <c r="N6466">
        <v>0</v>
      </c>
      <c r="O6466">
        <v>0</v>
      </c>
    </row>
    <row r="6467" spans="1:15">
      <c r="A6467">
        <v>1585</v>
      </c>
      <c r="B6467">
        <v>5915</v>
      </c>
      <c r="C6467" s="10">
        <v>591506</v>
      </c>
      <c r="D6467" t="s">
        <v>6669</v>
      </c>
      <c r="E6467" t="s">
        <v>16609</v>
      </c>
      <c r="F6467" t="s">
        <v>16645</v>
      </c>
      <c r="G6467" t="s">
        <v>6672</v>
      </c>
      <c r="H6467" t="s">
        <v>16610</v>
      </c>
      <c r="I6467" t="s">
        <v>16646</v>
      </c>
      <c r="J6467">
        <v>0</v>
      </c>
      <c r="K6467">
        <v>0</v>
      </c>
      <c r="L6467">
        <v>0</v>
      </c>
      <c r="M6467">
        <v>0</v>
      </c>
      <c r="N6467">
        <v>0</v>
      </c>
      <c r="O6467">
        <v>0</v>
      </c>
    </row>
    <row r="6468" spans="1:15">
      <c r="A6468">
        <v>1585</v>
      </c>
      <c r="B6468">
        <v>5914</v>
      </c>
      <c r="C6468" s="10">
        <v>591432</v>
      </c>
      <c r="D6468" t="s">
        <v>6669</v>
      </c>
      <c r="E6468" t="s">
        <v>16609</v>
      </c>
      <c r="F6468" t="s">
        <v>16647</v>
      </c>
      <c r="G6468" t="s">
        <v>6672</v>
      </c>
      <c r="H6468" t="s">
        <v>16610</v>
      </c>
      <c r="I6468" t="s">
        <v>16648</v>
      </c>
      <c r="J6468">
        <v>0</v>
      </c>
      <c r="K6468">
        <v>0</v>
      </c>
      <c r="L6468">
        <v>0</v>
      </c>
      <c r="M6468">
        <v>0</v>
      </c>
      <c r="N6468">
        <v>0</v>
      </c>
      <c r="O6468">
        <v>0</v>
      </c>
    </row>
    <row r="6469" spans="1:15">
      <c r="A6469">
        <v>1585</v>
      </c>
      <c r="B6469">
        <v>5915</v>
      </c>
      <c r="C6469" s="10">
        <v>591505</v>
      </c>
      <c r="D6469" t="s">
        <v>6669</v>
      </c>
      <c r="E6469" t="s">
        <v>16609</v>
      </c>
      <c r="F6469" t="s">
        <v>16649</v>
      </c>
      <c r="G6469" t="s">
        <v>6672</v>
      </c>
      <c r="H6469" t="s">
        <v>16610</v>
      </c>
      <c r="I6469" t="s">
        <v>16650</v>
      </c>
      <c r="J6469">
        <v>0</v>
      </c>
      <c r="K6469">
        <v>0</v>
      </c>
      <c r="L6469">
        <v>0</v>
      </c>
      <c r="M6469">
        <v>0</v>
      </c>
      <c r="N6469">
        <v>0</v>
      </c>
      <c r="O6469">
        <v>0</v>
      </c>
    </row>
    <row r="6470" spans="1:15">
      <c r="A6470">
        <v>1585</v>
      </c>
      <c r="B6470">
        <v>5914</v>
      </c>
      <c r="C6470" s="10">
        <v>591431</v>
      </c>
      <c r="D6470" t="s">
        <v>6669</v>
      </c>
      <c r="E6470" t="s">
        <v>16609</v>
      </c>
      <c r="F6470" t="s">
        <v>16651</v>
      </c>
      <c r="G6470" t="s">
        <v>6672</v>
      </c>
      <c r="H6470" t="s">
        <v>16610</v>
      </c>
      <c r="I6470" t="s">
        <v>16652</v>
      </c>
      <c r="J6470">
        <v>0</v>
      </c>
      <c r="K6470">
        <v>0</v>
      </c>
      <c r="L6470">
        <v>0</v>
      </c>
      <c r="M6470">
        <v>0</v>
      </c>
      <c r="N6470">
        <v>0</v>
      </c>
      <c r="O6470">
        <v>0</v>
      </c>
    </row>
    <row r="6471" spans="1:15">
      <c r="A6471">
        <v>1585</v>
      </c>
      <c r="B6471">
        <v>5914</v>
      </c>
      <c r="C6471" s="10">
        <v>591434</v>
      </c>
      <c r="D6471" t="s">
        <v>6669</v>
      </c>
      <c r="E6471" t="s">
        <v>16609</v>
      </c>
      <c r="F6471" t="s">
        <v>16653</v>
      </c>
      <c r="G6471" t="s">
        <v>6672</v>
      </c>
      <c r="H6471" t="s">
        <v>16610</v>
      </c>
      <c r="I6471" t="s">
        <v>16654</v>
      </c>
      <c r="J6471">
        <v>0</v>
      </c>
      <c r="K6471">
        <v>0</v>
      </c>
      <c r="L6471">
        <v>0</v>
      </c>
      <c r="M6471">
        <v>0</v>
      </c>
      <c r="N6471">
        <v>0</v>
      </c>
      <c r="O6471">
        <v>0</v>
      </c>
    </row>
    <row r="6472" spans="1:15">
      <c r="A6472">
        <v>1585</v>
      </c>
      <c r="B6472">
        <v>5915</v>
      </c>
      <c r="C6472" s="10">
        <v>591502</v>
      </c>
      <c r="D6472" t="s">
        <v>6669</v>
      </c>
      <c r="E6472" t="s">
        <v>16609</v>
      </c>
      <c r="F6472" t="s">
        <v>16655</v>
      </c>
      <c r="G6472" t="s">
        <v>6672</v>
      </c>
      <c r="H6472" t="s">
        <v>16610</v>
      </c>
      <c r="I6472" t="s">
        <v>16656</v>
      </c>
      <c r="J6472">
        <v>0</v>
      </c>
      <c r="K6472">
        <v>0</v>
      </c>
      <c r="L6472">
        <v>0</v>
      </c>
      <c r="M6472">
        <v>0</v>
      </c>
      <c r="N6472">
        <v>0</v>
      </c>
      <c r="O6472">
        <v>0</v>
      </c>
    </row>
    <row r="6473" spans="1:15">
      <c r="A6473">
        <v>1585</v>
      </c>
      <c r="B6473">
        <v>5915</v>
      </c>
      <c r="C6473" s="10">
        <v>591512</v>
      </c>
      <c r="D6473" t="s">
        <v>6669</v>
      </c>
      <c r="E6473" t="s">
        <v>16609</v>
      </c>
      <c r="F6473" t="s">
        <v>16657</v>
      </c>
      <c r="G6473" t="s">
        <v>6672</v>
      </c>
      <c r="H6473" t="s">
        <v>16610</v>
      </c>
      <c r="I6473" t="s">
        <v>16658</v>
      </c>
      <c r="J6473">
        <v>0</v>
      </c>
      <c r="K6473">
        <v>0</v>
      </c>
      <c r="L6473">
        <v>0</v>
      </c>
      <c r="M6473">
        <v>0</v>
      </c>
      <c r="N6473">
        <v>0</v>
      </c>
      <c r="O6473">
        <v>0</v>
      </c>
    </row>
    <row r="6474" spans="1:15">
      <c r="A6474">
        <v>1585</v>
      </c>
      <c r="B6474">
        <v>5915</v>
      </c>
      <c r="C6474" s="10">
        <v>591513</v>
      </c>
      <c r="D6474" t="s">
        <v>6669</v>
      </c>
      <c r="E6474" t="s">
        <v>16609</v>
      </c>
      <c r="F6474" t="s">
        <v>16659</v>
      </c>
      <c r="G6474" t="s">
        <v>6672</v>
      </c>
      <c r="H6474" t="s">
        <v>16610</v>
      </c>
      <c r="I6474" t="s">
        <v>16660</v>
      </c>
      <c r="J6474">
        <v>0</v>
      </c>
      <c r="K6474">
        <v>0</v>
      </c>
      <c r="L6474">
        <v>0</v>
      </c>
      <c r="M6474">
        <v>0</v>
      </c>
      <c r="N6474">
        <v>0</v>
      </c>
      <c r="O6474">
        <v>0</v>
      </c>
    </row>
    <row r="6475" spans="1:15">
      <c r="A6475">
        <v>1585</v>
      </c>
      <c r="B6475">
        <v>5915</v>
      </c>
      <c r="C6475" s="10">
        <v>591504</v>
      </c>
      <c r="D6475" t="s">
        <v>6669</v>
      </c>
      <c r="E6475" t="s">
        <v>16609</v>
      </c>
      <c r="F6475" t="s">
        <v>16661</v>
      </c>
      <c r="G6475" t="s">
        <v>6672</v>
      </c>
      <c r="H6475" t="s">
        <v>16610</v>
      </c>
      <c r="I6475" t="s">
        <v>16662</v>
      </c>
      <c r="J6475">
        <v>0</v>
      </c>
      <c r="K6475">
        <v>0</v>
      </c>
      <c r="L6475">
        <v>0</v>
      </c>
      <c r="M6475">
        <v>0</v>
      </c>
      <c r="N6475">
        <v>0</v>
      </c>
      <c r="O6475">
        <v>0</v>
      </c>
    </row>
    <row r="6476" spans="1:15">
      <c r="A6476">
        <v>1585</v>
      </c>
      <c r="B6476">
        <v>5915</v>
      </c>
      <c r="C6476" s="10">
        <v>591503</v>
      </c>
      <c r="D6476" t="s">
        <v>6669</v>
      </c>
      <c r="E6476" t="s">
        <v>16609</v>
      </c>
      <c r="F6476" t="s">
        <v>16663</v>
      </c>
      <c r="G6476" t="s">
        <v>6672</v>
      </c>
      <c r="H6476" t="s">
        <v>16610</v>
      </c>
      <c r="I6476" t="s">
        <v>16664</v>
      </c>
      <c r="J6476">
        <v>0</v>
      </c>
      <c r="K6476">
        <v>0</v>
      </c>
      <c r="L6476">
        <v>0</v>
      </c>
      <c r="M6476">
        <v>0</v>
      </c>
      <c r="N6476">
        <v>0</v>
      </c>
      <c r="O6476">
        <v>0</v>
      </c>
    </row>
    <row r="6477" spans="1:15">
      <c r="A6477">
        <v>1586</v>
      </c>
      <c r="B6477">
        <v>54</v>
      </c>
      <c r="C6477" s="10">
        <v>540000</v>
      </c>
      <c r="D6477" t="s">
        <v>6669</v>
      </c>
      <c r="E6477" t="s">
        <v>16665</v>
      </c>
      <c r="F6477" t="s">
        <v>6671</v>
      </c>
      <c r="G6477" t="s">
        <v>6672</v>
      </c>
      <c r="H6477" t="s">
        <v>16666</v>
      </c>
      <c r="I6477" t="s">
        <v>6674</v>
      </c>
      <c r="J6477">
        <v>0</v>
      </c>
      <c r="K6477">
        <v>0</v>
      </c>
      <c r="L6477">
        <v>0</v>
      </c>
      <c r="M6477">
        <v>0</v>
      </c>
      <c r="N6477">
        <v>0</v>
      </c>
      <c r="O6477">
        <v>0</v>
      </c>
    </row>
    <row r="6478" spans="1:15">
      <c r="A6478">
        <v>1586</v>
      </c>
      <c r="B6478">
        <v>54</v>
      </c>
      <c r="C6478" s="10">
        <v>540031</v>
      </c>
      <c r="D6478" t="s">
        <v>6669</v>
      </c>
      <c r="E6478" t="s">
        <v>16665</v>
      </c>
      <c r="F6478" t="s">
        <v>11981</v>
      </c>
      <c r="G6478" t="s">
        <v>6672</v>
      </c>
      <c r="H6478" t="s">
        <v>16666</v>
      </c>
      <c r="I6478" t="s">
        <v>11982</v>
      </c>
      <c r="J6478">
        <v>0</v>
      </c>
      <c r="K6478">
        <v>0</v>
      </c>
      <c r="L6478">
        <v>1</v>
      </c>
      <c r="M6478">
        <v>0</v>
      </c>
      <c r="N6478">
        <v>0</v>
      </c>
      <c r="O6478">
        <v>0</v>
      </c>
    </row>
    <row r="6479" spans="1:15">
      <c r="A6479">
        <v>1586</v>
      </c>
      <c r="B6479">
        <v>54</v>
      </c>
      <c r="C6479" s="10">
        <v>540001</v>
      </c>
      <c r="D6479" t="s">
        <v>6669</v>
      </c>
      <c r="E6479" t="s">
        <v>16665</v>
      </c>
      <c r="F6479" t="s">
        <v>13398</v>
      </c>
      <c r="G6479" t="s">
        <v>6672</v>
      </c>
      <c r="H6479" t="s">
        <v>16666</v>
      </c>
      <c r="I6479" t="s">
        <v>8761</v>
      </c>
      <c r="J6479">
        <v>0</v>
      </c>
      <c r="K6479">
        <v>0</v>
      </c>
      <c r="L6479">
        <v>0</v>
      </c>
      <c r="M6479">
        <v>0</v>
      </c>
      <c r="N6479">
        <v>0</v>
      </c>
      <c r="O6479">
        <v>0</v>
      </c>
    </row>
    <row r="6480" spans="1:15">
      <c r="A6480">
        <v>1586</v>
      </c>
      <c r="B6480">
        <v>54</v>
      </c>
      <c r="C6480" s="10">
        <v>540011</v>
      </c>
      <c r="D6480" t="s">
        <v>6669</v>
      </c>
      <c r="E6480" t="s">
        <v>16665</v>
      </c>
      <c r="F6480" t="s">
        <v>8209</v>
      </c>
      <c r="G6480" t="s">
        <v>6672</v>
      </c>
      <c r="H6480" t="s">
        <v>16666</v>
      </c>
      <c r="I6480" t="s">
        <v>8210</v>
      </c>
      <c r="J6480">
        <v>0</v>
      </c>
      <c r="K6480">
        <v>0</v>
      </c>
      <c r="L6480">
        <v>0</v>
      </c>
      <c r="M6480">
        <v>0</v>
      </c>
      <c r="N6480">
        <v>0</v>
      </c>
      <c r="O6480">
        <v>0</v>
      </c>
    </row>
    <row r="6481" spans="1:15">
      <c r="A6481">
        <v>1586</v>
      </c>
      <c r="B6481">
        <v>54</v>
      </c>
      <c r="C6481" s="10">
        <v>540012</v>
      </c>
      <c r="D6481" t="s">
        <v>6669</v>
      </c>
      <c r="E6481" t="s">
        <v>16665</v>
      </c>
      <c r="F6481" t="s">
        <v>16667</v>
      </c>
      <c r="G6481" t="s">
        <v>6672</v>
      </c>
      <c r="H6481" t="s">
        <v>16666</v>
      </c>
      <c r="I6481" t="s">
        <v>16668</v>
      </c>
      <c r="J6481">
        <v>0</v>
      </c>
      <c r="K6481">
        <v>0</v>
      </c>
      <c r="L6481">
        <v>0</v>
      </c>
      <c r="M6481">
        <v>0</v>
      </c>
      <c r="N6481">
        <v>0</v>
      </c>
      <c r="O6481">
        <v>0</v>
      </c>
    </row>
    <row r="6482" spans="1:15">
      <c r="A6482">
        <v>1586</v>
      </c>
      <c r="B6482">
        <v>54</v>
      </c>
      <c r="C6482" s="10">
        <v>540021</v>
      </c>
      <c r="D6482" t="s">
        <v>6669</v>
      </c>
      <c r="E6482" t="s">
        <v>16665</v>
      </c>
      <c r="F6482" t="s">
        <v>16587</v>
      </c>
      <c r="G6482" t="s">
        <v>6672</v>
      </c>
      <c r="H6482" t="s">
        <v>16666</v>
      </c>
      <c r="I6482" t="s">
        <v>16588</v>
      </c>
      <c r="J6482">
        <v>0</v>
      </c>
      <c r="K6482">
        <v>0</v>
      </c>
      <c r="L6482">
        <v>1</v>
      </c>
      <c r="M6482">
        <v>0</v>
      </c>
      <c r="N6482">
        <v>0</v>
      </c>
      <c r="O6482">
        <v>0</v>
      </c>
    </row>
    <row r="6483" spans="1:15">
      <c r="A6483">
        <v>1586</v>
      </c>
      <c r="B6483">
        <v>54</v>
      </c>
      <c r="C6483" s="10">
        <v>540002</v>
      </c>
      <c r="D6483" t="s">
        <v>6669</v>
      </c>
      <c r="E6483" t="s">
        <v>16665</v>
      </c>
      <c r="F6483" t="s">
        <v>12535</v>
      </c>
      <c r="G6483" t="s">
        <v>6672</v>
      </c>
      <c r="H6483" t="s">
        <v>16666</v>
      </c>
      <c r="I6483" t="s">
        <v>12536</v>
      </c>
      <c r="J6483">
        <v>0</v>
      </c>
      <c r="K6483">
        <v>0</v>
      </c>
      <c r="L6483">
        <v>0</v>
      </c>
      <c r="M6483">
        <v>0</v>
      </c>
      <c r="N6483">
        <v>0</v>
      </c>
      <c r="O6483">
        <v>0</v>
      </c>
    </row>
    <row r="6484" spans="1:15">
      <c r="A6484">
        <v>1586</v>
      </c>
      <c r="B6484">
        <v>54</v>
      </c>
      <c r="C6484" s="10">
        <v>540063</v>
      </c>
      <c r="D6484" t="s">
        <v>6669</v>
      </c>
      <c r="E6484" t="s">
        <v>16665</v>
      </c>
      <c r="F6484" t="s">
        <v>16669</v>
      </c>
      <c r="G6484" t="s">
        <v>6672</v>
      </c>
      <c r="H6484" t="s">
        <v>16666</v>
      </c>
      <c r="I6484" t="s">
        <v>16670</v>
      </c>
      <c r="J6484">
        <v>0</v>
      </c>
      <c r="K6484">
        <v>0</v>
      </c>
      <c r="L6484">
        <v>0</v>
      </c>
      <c r="M6484">
        <v>0</v>
      </c>
      <c r="N6484">
        <v>0</v>
      </c>
      <c r="O6484">
        <v>0</v>
      </c>
    </row>
    <row r="6485" spans="1:15">
      <c r="A6485">
        <v>1586</v>
      </c>
      <c r="B6485">
        <v>54</v>
      </c>
      <c r="C6485" s="10">
        <v>540015</v>
      </c>
      <c r="D6485" t="s">
        <v>6669</v>
      </c>
      <c r="E6485" t="s">
        <v>16665</v>
      </c>
      <c r="F6485" t="s">
        <v>10790</v>
      </c>
      <c r="G6485" t="s">
        <v>6672</v>
      </c>
      <c r="H6485" t="s">
        <v>16666</v>
      </c>
      <c r="I6485" t="s">
        <v>15543</v>
      </c>
      <c r="J6485">
        <v>0</v>
      </c>
      <c r="K6485">
        <v>0</v>
      </c>
      <c r="L6485">
        <v>0</v>
      </c>
      <c r="M6485">
        <v>0</v>
      </c>
      <c r="N6485">
        <v>0</v>
      </c>
      <c r="O6485">
        <v>0</v>
      </c>
    </row>
    <row r="6486" spans="1:15">
      <c r="A6486">
        <v>1586</v>
      </c>
      <c r="B6486">
        <v>54</v>
      </c>
      <c r="C6486" s="10">
        <v>540023</v>
      </c>
      <c r="D6486" t="s">
        <v>6669</v>
      </c>
      <c r="E6486" t="s">
        <v>16665</v>
      </c>
      <c r="F6486" t="s">
        <v>10401</v>
      </c>
      <c r="G6486" t="s">
        <v>6672</v>
      </c>
      <c r="H6486" t="s">
        <v>16666</v>
      </c>
      <c r="I6486" t="s">
        <v>10402</v>
      </c>
      <c r="J6486">
        <v>0</v>
      </c>
      <c r="K6486">
        <v>0</v>
      </c>
      <c r="L6486">
        <v>1</v>
      </c>
      <c r="M6486">
        <v>0</v>
      </c>
      <c r="N6486">
        <v>0</v>
      </c>
      <c r="O6486">
        <v>0</v>
      </c>
    </row>
    <row r="6487" spans="1:15">
      <c r="A6487">
        <v>1586</v>
      </c>
      <c r="B6487">
        <v>54</v>
      </c>
      <c r="C6487" s="10">
        <v>540052</v>
      </c>
      <c r="D6487" t="s">
        <v>6669</v>
      </c>
      <c r="E6487" t="s">
        <v>16665</v>
      </c>
      <c r="F6487" t="s">
        <v>13908</v>
      </c>
      <c r="G6487" t="s">
        <v>6672</v>
      </c>
      <c r="H6487" t="s">
        <v>16666</v>
      </c>
      <c r="I6487" t="s">
        <v>13909</v>
      </c>
      <c r="J6487">
        <v>0</v>
      </c>
      <c r="K6487">
        <v>0</v>
      </c>
      <c r="L6487">
        <v>1</v>
      </c>
      <c r="M6487">
        <v>0</v>
      </c>
      <c r="N6487">
        <v>0</v>
      </c>
      <c r="O6487">
        <v>0</v>
      </c>
    </row>
    <row r="6488" spans="1:15">
      <c r="A6488">
        <v>1586</v>
      </c>
      <c r="B6488">
        <v>54</v>
      </c>
      <c r="C6488" s="10">
        <v>540004</v>
      </c>
      <c r="D6488" t="s">
        <v>6669</v>
      </c>
      <c r="E6488" t="s">
        <v>16665</v>
      </c>
      <c r="F6488" t="s">
        <v>16671</v>
      </c>
      <c r="G6488" t="s">
        <v>6672</v>
      </c>
      <c r="H6488" t="s">
        <v>16666</v>
      </c>
      <c r="I6488" t="s">
        <v>16672</v>
      </c>
      <c r="J6488">
        <v>0</v>
      </c>
      <c r="K6488">
        <v>0</v>
      </c>
      <c r="L6488">
        <v>0</v>
      </c>
      <c r="M6488">
        <v>0</v>
      </c>
      <c r="N6488">
        <v>0</v>
      </c>
      <c r="O6488">
        <v>0</v>
      </c>
    </row>
    <row r="6489" spans="1:15">
      <c r="A6489">
        <v>1586</v>
      </c>
      <c r="B6489">
        <v>54</v>
      </c>
      <c r="C6489" s="10">
        <v>540003</v>
      </c>
      <c r="D6489" t="s">
        <v>6669</v>
      </c>
      <c r="E6489" t="s">
        <v>16665</v>
      </c>
      <c r="F6489" t="s">
        <v>16673</v>
      </c>
      <c r="G6489" t="s">
        <v>6672</v>
      </c>
      <c r="H6489" t="s">
        <v>16666</v>
      </c>
      <c r="I6489" t="s">
        <v>16674</v>
      </c>
      <c r="J6489">
        <v>0</v>
      </c>
      <c r="K6489">
        <v>0</v>
      </c>
      <c r="L6489">
        <v>0</v>
      </c>
      <c r="M6489">
        <v>0</v>
      </c>
      <c r="N6489">
        <v>0</v>
      </c>
      <c r="O6489">
        <v>0</v>
      </c>
    </row>
    <row r="6490" spans="1:15">
      <c r="A6490">
        <v>1586</v>
      </c>
      <c r="B6490">
        <v>54</v>
      </c>
      <c r="C6490" s="10">
        <v>540005</v>
      </c>
      <c r="D6490" t="s">
        <v>6669</v>
      </c>
      <c r="E6490" t="s">
        <v>16665</v>
      </c>
      <c r="F6490" t="s">
        <v>16675</v>
      </c>
      <c r="G6490" t="s">
        <v>6672</v>
      </c>
      <c r="H6490" t="s">
        <v>16666</v>
      </c>
      <c r="I6490" t="s">
        <v>16676</v>
      </c>
      <c r="J6490">
        <v>0</v>
      </c>
      <c r="K6490">
        <v>0</v>
      </c>
      <c r="L6490">
        <v>0</v>
      </c>
      <c r="M6490">
        <v>0</v>
      </c>
      <c r="N6490">
        <v>0</v>
      </c>
      <c r="O6490">
        <v>0</v>
      </c>
    </row>
    <row r="6491" spans="1:15">
      <c r="A6491">
        <v>1586</v>
      </c>
      <c r="B6491">
        <v>54</v>
      </c>
      <c r="C6491" s="10">
        <v>540013</v>
      </c>
      <c r="D6491" t="s">
        <v>6669</v>
      </c>
      <c r="E6491" t="s">
        <v>16665</v>
      </c>
      <c r="F6491" t="s">
        <v>13509</v>
      </c>
      <c r="G6491" t="s">
        <v>6672</v>
      </c>
      <c r="H6491" t="s">
        <v>16666</v>
      </c>
      <c r="I6491" t="s">
        <v>13510</v>
      </c>
      <c r="J6491">
        <v>0</v>
      </c>
      <c r="K6491">
        <v>0</v>
      </c>
      <c r="L6491">
        <v>0</v>
      </c>
      <c r="M6491">
        <v>0</v>
      </c>
      <c r="N6491">
        <v>0</v>
      </c>
      <c r="O6491">
        <v>0</v>
      </c>
    </row>
    <row r="6492" spans="1:15">
      <c r="A6492">
        <v>1586</v>
      </c>
      <c r="B6492">
        <v>54</v>
      </c>
      <c r="C6492" s="10">
        <v>540022</v>
      </c>
      <c r="D6492" t="s">
        <v>6669</v>
      </c>
      <c r="E6492" t="s">
        <v>16665</v>
      </c>
      <c r="F6492" t="s">
        <v>8716</v>
      </c>
      <c r="G6492" t="s">
        <v>6672</v>
      </c>
      <c r="H6492" t="s">
        <v>16666</v>
      </c>
      <c r="I6492" t="s">
        <v>8717</v>
      </c>
      <c r="J6492">
        <v>0</v>
      </c>
      <c r="K6492">
        <v>0</v>
      </c>
      <c r="L6492">
        <v>1</v>
      </c>
      <c r="M6492">
        <v>0</v>
      </c>
      <c r="N6492">
        <v>0</v>
      </c>
      <c r="O6492">
        <v>0</v>
      </c>
    </row>
    <row r="6493" spans="1:15">
      <c r="A6493">
        <v>1586</v>
      </c>
      <c r="B6493">
        <v>54</v>
      </c>
      <c r="C6493" s="10">
        <v>540064</v>
      </c>
      <c r="D6493" t="s">
        <v>6669</v>
      </c>
      <c r="E6493" t="s">
        <v>16665</v>
      </c>
      <c r="F6493" t="s">
        <v>16677</v>
      </c>
      <c r="G6493" t="s">
        <v>6672</v>
      </c>
      <c r="H6493" t="s">
        <v>16666</v>
      </c>
      <c r="I6493" t="s">
        <v>16678</v>
      </c>
      <c r="J6493">
        <v>0</v>
      </c>
      <c r="K6493">
        <v>0</v>
      </c>
      <c r="L6493">
        <v>0</v>
      </c>
      <c r="M6493">
        <v>0</v>
      </c>
      <c r="N6493">
        <v>0</v>
      </c>
      <c r="O6493">
        <v>0</v>
      </c>
    </row>
    <row r="6494" spans="1:15">
      <c r="A6494">
        <v>1586</v>
      </c>
      <c r="B6494">
        <v>54</v>
      </c>
      <c r="C6494" s="10">
        <v>540032</v>
      </c>
      <c r="D6494" t="s">
        <v>6669</v>
      </c>
      <c r="E6494" t="s">
        <v>16665</v>
      </c>
      <c r="F6494" t="s">
        <v>10445</v>
      </c>
      <c r="G6494" t="s">
        <v>6672</v>
      </c>
      <c r="H6494" t="s">
        <v>16666</v>
      </c>
      <c r="I6494" t="s">
        <v>10446</v>
      </c>
      <c r="J6494">
        <v>0</v>
      </c>
      <c r="K6494">
        <v>0</v>
      </c>
      <c r="L6494">
        <v>1</v>
      </c>
      <c r="M6494">
        <v>0</v>
      </c>
      <c r="N6494">
        <v>0</v>
      </c>
      <c r="O6494">
        <v>0</v>
      </c>
    </row>
    <row r="6495" spans="1:15">
      <c r="A6495">
        <v>1586</v>
      </c>
      <c r="B6495">
        <v>54</v>
      </c>
      <c r="C6495" s="10">
        <v>540051</v>
      </c>
      <c r="D6495" t="s">
        <v>6669</v>
      </c>
      <c r="E6495" t="s">
        <v>16665</v>
      </c>
      <c r="F6495" t="s">
        <v>12068</v>
      </c>
      <c r="G6495" t="s">
        <v>6672</v>
      </c>
      <c r="H6495" t="s">
        <v>16666</v>
      </c>
      <c r="I6495" t="s">
        <v>12069</v>
      </c>
      <c r="J6495">
        <v>0</v>
      </c>
      <c r="K6495">
        <v>0</v>
      </c>
      <c r="L6495">
        <v>1</v>
      </c>
      <c r="M6495">
        <v>0</v>
      </c>
      <c r="N6495">
        <v>0</v>
      </c>
      <c r="O6495">
        <v>0</v>
      </c>
    </row>
    <row r="6496" spans="1:15">
      <c r="A6496">
        <v>1586</v>
      </c>
      <c r="B6496">
        <v>5402</v>
      </c>
      <c r="C6496" s="10">
        <v>540211</v>
      </c>
      <c r="D6496" t="s">
        <v>6669</v>
      </c>
      <c r="E6496" t="s">
        <v>16665</v>
      </c>
      <c r="F6496" t="s">
        <v>16679</v>
      </c>
      <c r="G6496" t="s">
        <v>6672</v>
      </c>
      <c r="H6496" t="s">
        <v>16666</v>
      </c>
      <c r="I6496" t="s">
        <v>16680</v>
      </c>
      <c r="J6496">
        <v>0</v>
      </c>
      <c r="K6496">
        <v>0</v>
      </c>
      <c r="L6496">
        <v>0</v>
      </c>
      <c r="M6496">
        <v>0</v>
      </c>
      <c r="N6496">
        <v>0</v>
      </c>
      <c r="O6496">
        <v>0</v>
      </c>
    </row>
    <row r="6497" spans="1:15">
      <c r="A6497">
        <v>1586</v>
      </c>
      <c r="B6497">
        <v>5403</v>
      </c>
      <c r="C6497" s="10">
        <v>540362</v>
      </c>
      <c r="D6497" t="s">
        <v>6669</v>
      </c>
      <c r="E6497" t="s">
        <v>16665</v>
      </c>
      <c r="F6497" t="s">
        <v>16681</v>
      </c>
      <c r="G6497" t="s">
        <v>6672</v>
      </c>
      <c r="H6497" t="s">
        <v>16666</v>
      </c>
      <c r="I6497" t="s">
        <v>16682</v>
      </c>
      <c r="J6497">
        <v>0</v>
      </c>
      <c r="K6497">
        <v>0</v>
      </c>
      <c r="L6497">
        <v>0</v>
      </c>
      <c r="M6497">
        <v>0</v>
      </c>
      <c r="N6497">
        <v>0</v>
      </c>
      <c r="O6497">
        <v>0</v>
      </c>
    </row>
    <row r="6498" spans="1:15">
      <c r="A6498">
        <v>1586</v>
      </c>
      <c r="B6498">
        <v>5401</v>
      </c>
      <c r="C6498" s="10">
        <v>540143</v>
      </c>
      <c r="D6498" t="s">
        <v>6669</v>
      </c>
      <c r="E6498" t="s">
        <v>16665</v>
      </c>
      <c r="F6498" t="s">
        <v>16683</v>
      </c>
      <c r="G6498" t="s">
        <v>6672</v>
      </c>
      <c r="H6498" t="s">
        <v>16666</v>
      </c>
      <c r="I6498" t="s">
        <v>16684</v>
      </c>
      <c r="J6498">
        <v>0</v>
      </c>
      <c r="K6498">
        <v>0</v>
      </c>
      <c r="L6498">
        <v>0</v>
      </c>
      <c r="M6498">
        <v>0</v>
      </c>
      <c r="N6498">
        <v>0</v>
      </c>
      <c r="O6498">
        <v>0</v>
      </c>
    </row>
    <row r="6499" spans="1:15">
      <c r="A6499">
        <v>1586</v>
      </c>
      <c r="B6499">
        <v>5402</v>
      </c>
      <c r="C6499" s="10">
        <v>540201</v>
      </c>
      <c r="D6499" t="s">
        <v>6669</v>
      </c>
      <c r="E6499" t="s">
        <v>16665</v>
      </c>
      <c r="F6499" t="s">
        <v>16685</v>
      </c>
      <c r="G6499" t="s">
        <v>6672</v>
      </c>
      <c r="H6499" t="s">
        <v>16666</v>
      </c>
      <c r="I6499" t="s">
        <v>16686</v>
      </c>
      <c r="J6499">
        <v>0</v>
      </c>
      <c r="K6499">
        <v>0</v>
      </c>
      <c r="L6499">
        <v>0</v>
      </c>
      <c r="M6499">
        <v>0</v>
      </c>
      <c r="N6499">
        <v>0</v>
      </c>
      <c r="O6499">
        <v>0</v>
      </c>
    </row>
    <row r="6500" spans="1:15">
      <c r="A6500">
        <v>1586</v>
      </c>
      <c r="B6500">
        <v>5402</v>
      </c>
      <c r="C6500" s="10">
        <v>540202</v>
      </c>
      <c r="D6500" t="s">
        <v>6669</v>
      </c>
      <c r="E6500" t="s">
        <v>16665</v>
      </c>
      <c r="F6500" t="s">
        <v>16687</v>
      </c>
      <c r="G6500" t="s">
        <v>6672</v>
      </c>
      <c r="H6500" t="s">
        <v>16666</v>
      </c>
      <c r="I6500" t="s">
        <v>16688</v>
      </c>
      <c r="J6500">
        <v>0</v>
      </c>
      <c r="K6500">
        <v>0</v>
      </c>
      <c r="L6500">
        <v>0</v>
      </c>
      <c r="M6500">
        <v>0</v>
      </c>
      <c r="N6500">
        <v>0</v>
      </c>
      <c r="O6500">
        <v>0</v>
      </c>
    </row>
    <row r="6501" spans="1:15">
      <c r="A6501">
        <v>1586</v>
      </c>
      <c r="B6501">
        <v>5401</v>
      </c>
      <c r="C6501" s="10">
        <v>540141</v>
      </c>
      <c r="D6501" t="s">
        <v>6669</v>
      </c>
      <c r="E6501" t="s">
        <v>16665</v>
      </c>
      <c r="F6501" t="s">
        <v>16689</v>
      </c>
      <c r="G6501" t="s">
        <v>6672</v>
      </c>
      <c r="H6501" t="s">
        <v>16666</v>
      </c>
      <c r="I6501" t="s">
        <v>16690</v>
      </c>
      <c r="J6501">
        <v>0</v>
      </c>
      <c r="K6501">
        <v>0</v>
      </c>
      <c r="L6501">
        <v>0</v>
      </c>
      <c r="M6501">
        <v>0</v>
      </c>
      <c r="N6501">
        <v>0</v>
      </c>
      <c r="O6501">
        <v>0</v>
      </c>
    </row>
    <row r="6502" spans="1:15">
      <c r="A6502">
        <v>1586</v>
      </c>
      <c r="B6502">
        <v>5403</v>
      </c>
      <c r="C6502" s="10">
        <v>540364</v>
      </c>
      <c r="D6502" t="s">
        <v>6669</v>
      </c>
      <c r="E6502" t="s">
        <v>16665</v>
      </c>
      <c r="F6502" t="s">
        <v>16691</v>
      </c>
      <c r="G6502" t="s">
        <v>6672</v>
      </c>
      <c r="H6502" t="s">
        <v>16666</v>
      </c>
      <c r="I6502" t="s">
        <v>16692</v>
      </c>
      <c r="J6502">
        <v>0</v>
      </c>
      <c r="K6502">
        <v>0</v>
      </c>
      <c r="L6502">
        <v>0</v>
      </c>
      <c r="M6502">
        <v>0</v>
      </c>
      <c r="N6502">
        <v>0</v>
      </c>
      <c r="O6502">
        <v>0</v>
      </c>
    </row>
    <row r="6503" spans="1:15">
      <c r="A6503">
        <v>1586</v>
      </c>
      <c r="B6503">
        <v>5402</v>
      </c>
      <c r="C6503" s="10">
        <v>540203</v>
      </c>
      <c r="D6503" t="s">
        <v>6669</v>
      </c>
      <c r="E6503" t="s">
        <v>16665</v>
      </c>
      <c r="F6503" t="s">
        <v>16693</v>
      </c>
      <c r="G6503" t="s">
        <v>6672</v>
      </c>
      <c r="H6503" t="s">
        <v>16666</v>
      </c>
      <c r="I6503" t="s">
        <v>16694</v>
      </c>
      <c r="J6503">
        <v>1</v>
      </c>
      <c r="K6503">
        <v>0</v>
      </c>
      <c r="L6503">
        <v>0</v>
      </c>
      <c r="M6503">
        <v>0</v>
      </c>
      <c r="N6503">
        <v>0</v>
      </c>
      <c r="O6503">
        <v>0</v>
      </c>
    </row>
    <row r="6504" spans="1:15">
      <c r="A6504">
        <v>1586</v>
      </c>
      <c r="B6504">
        <v>5401</v>
      </c>
      <c r="C6504" s="10">
        <v>540144</v>
      </c>
      <c r="D6504" t="s">
        <v>6669</v>
      </c>
      <c r="E6504" t="s">
        <v>16665</v>
      </c>
      <c r="F6504" t="s">
        <v>16695</v>
      </c>
      <c r="G6504" t="s">
        <v>6672</v>
      </c>
      <c r="H6504" t="s">
        <v>16666</v>
      </c>
      <c r="I6504" t="s">
        <v>16696</v>
      </c>
      <c r="J6504">
        <v>1</v>
      </c>
      <c r="K6504">
        <v>0</v>
      </c>
      <c r="L6504">
        <v>0</v>
      </c>
      <c r="M6504">
        <v>0</v>
      </c>
      <c r="N6504">
        <v>0</v>
      </c>
      <c r="O6504">
        <v>0</v>
      </c>
    </row>
    <row r="6505" spans="1:15">
      <c r="A6505">
        <v>1586</v>
      </c>
      <c r="B6505">
        <v>5401</v>
      </c>
      <c r="C6505" s="10">
        <v>540142</v>
      </c>
      <c r="D6505" t="s">
        <v>6669</v>
      </c>
      <c r="E6505" t="s">
        <v>16665</v>
      </c>
      <c r="F6505" t="s">
        <v>16697</v>
      </c>
      <c r="G6505" t="s">
        <v>6672</v>
      </c>
      <c r="H6505" t="s">
        <v>16666</v>
      </c>
      <c r="I6505" t="s">
        <v>16698</v>
      </c>
      <c r="J6505">
        <v>0</v>
      </c>
      <c r="K6505">
        <v>0</v>
      </c>
      <c r="L6505">
        <v>0</v>
      </c>
      <c r="M6505">
        <v>0</v>
      </c>
      <c r="N6505">
        <v>0</v>
      </c>
      <c r="O6505">
        <v>0</v>
      </c>
    </row>
    <row r="6506" spans="1:15">
      <c r="A6506">
        <v>1586</v>
      </c>
      <c r="B6506">
        <v>5402</v>
      </c>
      <c r="C6506" s="10">
        <v>540204</v>
      </c>
      <c r="D6506" t="s">
        <v>6669</v>
      </c>
      <c r="E6506" t="s">
        <v>16665</v>
      </c>
      <c r="F6506" t="s">
        <v>16699</v>
      </c>
      <c r="G6506" t="s">
        <v>6672</v>
      </c>
      <c r="H6506" t="s">
        <v>16666</v>
      </c>
      <c r="I6506" t="s">
        <v>16700</v>
      </c>
      <c r="J6506">
        <v>1</v>
      </c>
      <c r="K6506">
        <v>0</v>
      </c>
      <c r="L6506">
        <v>0</v>
      </c>
      <c r="M6506">
        <v>0</v>
      </c>
      <c r="N6506">
        <v>0</v>
      </c>
      <c r="O6506">
        <v>0</v>
      </c>
    </row>
    <row r="6507" spans="1:15">
      <c r="A6507">
        <v>1586</v>
      </c>
      <c r="B6507">
        <v>5403</v>
      </c>
      <c r="C6507" s="10">
        <v>540363</v>
      </c>
      <c r="D6507" t="s">
        <v>6669</v>
      </c>
      <c r="E6507" t="s">
        <v>16665</v>
      </c>
      <c r="F6507" t="s">
        <v>16701</v>
      </c>
      <c r="G6507" t="s">
        <v>6672</v>
      </c>
      <c r="H6507" t="s">
        <v>16666</v>
      </c>
      <c r="I6507" t="s">
        <v>16702</v>
      </c>
      <c r="J6507">
        <v>1</v>
      </c>
      <c r="K6507">
        <v>0</v>
      </c>
      <c r="L6507">
        <v>0</v>
      </c>
      <c r="M6507">
        <v>0</v>
      </c>
      <c r="N6507">
        <v>0</v>
      </c>
      <c r="O6507">
        <v>0</v>
      </c>
    </row>
    <row r="6508" spans="1:15">
      <c r="A6508">
        <v>1586</v>
      </c>
      <c r="B6508">
        <v>5403</v>
      </c>
      <c r="C6508" s="10">
        <v>540361</v>
      </c>
      <c r="D6508" t="s">
        <v>6669</v>
      </c>
      <c r="E6508" t="s">
        <v>16665</v>
      </c>
      <c r="F6508" t="s">
        <v>16703</v>
      </c>
      <c r="G6508" t="s">
        <v>6672</v>
      </c>
      <c r="H6508" t="s">
        <v>16666</v>
      </c>
      <c r="I6508" t="s">
        <v>16704</v>
      </c>
      <c r="J6508">
        <v>0</v>
      </c>
      <c r="K6508">
        <v>0</v>
      </c>
      <c r="L6508">
        <v>0</v>
      </c>
      <c r="M6508">
        <v>0</v>
      </c>
      <c r="N6508">
        <v>0</v>
      </c>
      <c r="O6508">
        <v>0</v>
      </c>
    </row>
    <row r="6509" spans="1:15">
      <c r="A6509">
        <v>1586</v>
      </c>
      <c r="B6509">
        <v>54</v>
      </c>
      <c r="C6509" s="10">
        <v>540041</v>
      </c>
      <c r="D6509" t="s">
        <v>6669</v>
      </c>
      <c r="E6509" t="s">
        <v>16665</v>
      </c>
      <c r="F6509" t="s">
        <v>14550</v>
      </c>
      <c r="G6509" t="s">
        <v>6672</v>
      </c>
      <c r="H6509" t="s">
        <v>16666</v>
      </c>
      <c r="I6509" t="s">
        <v>14551</v>
      </c>
      <c r="J6509">
        <v>0</v>
      </c>
      <c r="K6509">
        <v>0</v>
      </c>
      <c r="L6509">
        <v>1</v>
      </c>
      <c r="M6509">
        <v>0</v>
      </c>
      <c r="N6509">
        <v>0</v>
      </c>
      <c r="O6509">
        <v>0</v>
      </c>
    </row>
    <row r="6510" spans="1:15">
      <c r="A6510">
        <v>1586</v>
      </c>
      <c r="B6510">
        <v>54</v>
      </c>
      <c r="C6510" s="10">
        <v>540016</v>
      </c>
      <c r="D6510" t="s">
        <v>6669</v>
      </c>
      <c r="E6510" t="s">
        <v>16665</v>
      </c>
      <c r="F6510" t="s">
        <v>16705</v>
      </c>
      <c r="G6510" t="s">
        <v>6672</v>
      </c>
      <c r="H6510" t="s">
        <v>16666</v>
      </c>
      <c r="I6510" t="s">
        <v>16706</v>
      </c>
      <c r="J6510">
        <v>0</v>
      </c>
      <c r="K6510">
        <v>0</v>
      </c>
      <c r="L6510">
        <v>0</v>
      </c>
      <c r="M6510">
        <v>0</v>
      </c>
      <c r="N6510">
        <v>0</v>
      </c>
      <c r="O6510">
        <v>0</v>
      </c>
    </row>
    <row r="6511" spans="1:15">
      <c r="A6511">
        <v>1586</v>
      </c>
      <c r="B6511">
        <v>54</v>
      </c>
      <c r="C6511" s="10">
        <v>540042</v>
      </c>
      <c r="D6511" t="s">
        <v>6669</v>
      </c>
      <c r="E6511" t="s">
        <v>16665</v>
      </c>
      <c r="F6511" t="s">
        <v>16707</v>
      </c>
      <c r="G6511" t="s">
        <v>6672</v>
      </c>
      <c r="H6511" t="s">
        <v>16666</v>
      </c>
      <c r="I6511" t="s">
        <v>16708</v>
      </c>
      <c r="J6511">
        <v>0</v>
      </c>
      <c r="K6511">
        <v>0</v>
      </c>
      <c r="L6511">
        <v>1</v>
      </c>
      <c r="M6511">
        <v>0</v>
      </c>
      <c r="N6511">
        <v>0</v>
      </c>
      <c r="O6511">
        <v>0</v>
      </c>
    </row>
    <row r="6512" spans="1:15">
      <c r="A6512">
        <v>1586</v>
      </c>
      <c r="B6512">
        <v>54</v>
      </c>
      <c r="C6512" s="10">
        <v>540061</v>
      </c>
      <c r="D6512" t="s">
        <v>6669</v>
      </c>
      <c r="E6512" t="s">
        <v>16665</v>
      </c>
      <c r="F6512" t="s">
        <v>16709</v>
      </c>
      <c r="G6512" t="s">
        <v>6672</v>
      </c>
      <c r="H6512" t="s">
        <v>16666</v>
      </c>
      <c r="I6512" t="s">
        <v>16710</v>
      </c>
      <c r="J6512">
        <v>0</v>
      </c>
      <c r="K6512">
        <v>0</v>
      </c>
      <c r="L6512">
        <v>0</v>
      </c>
      <c r="M6512">
        <v>0</v>
      </c>
      <c r="N6512">
        <v>0</v>
      </c>
      <c r="O6512">
        <v>0</v>
      </c>
    </row>
    <row r="6513" spans="1:15">
      <c r="A6513">
        <v>1586</v>
      </c>
      <c r="B6513">
        <v>54</v>
      </c>
      <c r="C6513" s="10">
        <v>540014</v>
      </c>
      <c r="D6513" t="s">
        <v>6669</v>
      </c>
      <c r="E6513" t="s">
        <v>16665</v>
      </c>
      <c r="F6513" t="s">
        <v>16711</v>
      </c>
      <c r="G6513" t="s">
        <v>6672</v>
      </c>
      <c r="H6513" t="s">
        <v>16666</v>
      </c>
      <c r="I6513" t="s">
        <v>16712</v>
      </c>
      <c r="J6513">
        <v>0</v>
      </c>
      <c r="K6513">
        <v>0</v>
      </c>
      <c r="L6513">
        <v>0</v>
      </c>
      <c r="M6513">
        <v>0</v>
      </c>
      <c r="N6513">
        <v>0</v>
      </c>
      <c r="O6513">
        <v>0</v>
      </c>
    </row>
    <row r="6514" spans="1:15">
      <c r="A6514">
        <v>1586</v>
      </c>
      <c r="B6514">
        <v>54</v>
      </c>
      <c r="C6514" s="10">
        <v>540062</v>
      </c>
      <c r="D6514" t="s">
        <v>6669</v>
      </c>
      <c r="E6514" t="s">
        <v>16665</v>
      </c>
      <c r="F6514" t="s">
        <v>12092</v>
      </c>
      <c r="G6514" t="s">
        <v>6672</v>
      </c>
      <c r="H6514" t="s">
        <v>16666</v>
      </c>
      <c r="I6514" t="s">
        <v>12093</v>
      </c>
      <c r="J6514">
        <v>0</v>
      </c>
      <c r="K6514">
        <v>0</v>
      </c>
      <c r="L6514">
        <v>0</v>
      </c>
      <c r="M6514">
        <v>0</v>
      </c>
      <c r="N6514">
        <v>0</v>
      </c>
      <c r="O6514">
        <v>0</v>
      </c>
    </row>
    <row r="6515" spans="1:15">
      <c r="A6515">
        <v>1601</v>
      </c>
      <c r="B6515">
        <v>7923</v>
      </c>
      <c r="C6515" s="10">
        <v>550000</v>
      </c>
      <c r="D6515" t="s">
        <v>6669</v>
      </c>
      <c r="E6515" t="s">
        <v>16713</v>
      </c>
      <c r="F6515" t="s">
        <v>6671</v>
      </c>
      <c r="G6515" t="s">
        <v>6672</v>
      </c>
      <c r="H6515" t="s">
        <v>16714</v>
      </c>
      <c r="I6515" t="s">
        <v>6674</v>
      </c>
      <c r="J6515">
        <v>0</v>
      </c>
      <c r="K6515">
        <v>0</v>
      </c>
      <c r="L6515">
        <v>0</v>
      </c>
      <c r="M6515">
        <v>0</v>
      </c>
      <c r="N6515">
        <v>0</v>
      </c>
      <c r="O6515">
        <v>0</v>
      </c>
    </row>
    <row r="6516" spans="1:15">
      <c r="A6516">
        <v>1601</v>
      </c>
      <c r="B6516">
        <v>5921</v>
      </c>
      <c r="C6516" s="10">
        <v>592127</v>
      </c>
      <c r="D6516" t="s">
        <v>6669</v>
      </c>
      <c r="E6516" t="s">
        <v>16713</v>
      </c>
      <c r="F6516" t="s">
        <v>8323</v>
      </c>
      <c r="G6516" t="s">
        <v>6672</v>
      </c>
      <c r="H6516" t="s">
        <v>16714</v>
      </c>
      <c r="I6516" t="s">
        <v>7518</v>
      </c>
      <c r="J6516">
        <v>0</v>
      </c>
      <c r="K6516">
        <v>0</v>
      </c>
      <c r="L6516">
        <v>0</v>
      </c>
      <c r="M6516">
        <v>0</v>
      </c>
      <c r="N6516">
        <v>0</v>
      </c>
      <c r="O6516">
        <v>0</v>
      </c>
    </row>
    <row r="6517" spans="1:15">
      <c r="A6517">
        <v>1601</v>
      </c>
      <c r="B6517">
        <v>5922</v>
      </c>
      <c r="C6517" s="10">
        <v>592243</v>
      </c>
      <c r="D6517" t="s">
        <v>6669</v>
      </c>
      <c r="E6517" t="s">
        <v>16713</v>
      </c>
      <c r="F6517" t="s">
        <v>16715</v>
      </c>
      <c r="G6517" t="s">
        <v>6672</v>
      </c>
      <c r="H6517" t="s">
        <v>16714</v>
      </c>
      <c r="I6517" t="s">
        <v>16716</v>
      </c>
      <c r="J6517">
        <v>0</v>
      </c>
      <c r="K6517">
        <v>0</v>
      </c>
      <c r="L6517">
        <v>0</v>
      </c>
      <c r="M6517">
        <v>0</v>
      </c>
      <c r="N6517">
        <v>0</v>
      </c>
      <c r="O6517">
        <v>0</v>
      </c>
    </row>
    <row r="6518" spans="1:15">
      <c r="A6518">
        <v>1601</v>
      </c>
      <c r="B6518">
        <v>5921</v>
      </c>
      <c r="C6518" s="10">
        <v>592123</v>
      </c>
      <c r="D6518" t="s">
        <v>6669</v>
      </c>
      <c r="E6518" t="s">
        <v>16713</v>
      </c>
      <c r="F6518" t="s">
        <v>16717</v>
      </c>
      <c r="G6518" t="s">
        <v>6672</v>
      </c>
      <c r="H6518" t="s">
        <v>16714</v>
      </c>
      <c r="I6518" t="s">
        <v>16718</v>
      </c>
      <c r="J6518">
        <v>0</v>
      </c>
      <c r="K6518">
        <v>0</v>
      </c>
      <c r="L6518">
        <v>0</v>
      </c>
      <c r="M6518">
        <v>0</v>
      </c>
      <c r="N6518">
        <v>0</v>
      </c>
      <c r="O6518">
        <v>0</v>
      </c>
    </row>
    <row r="6519" spans="1:15">
      <c r="A6519">
        <v>1601</v>
      </c>
      <c r="B6519">
        <v>5922</v>
      </c>
      <c r="C6519" s="10">
        <v>592244</v>
      </c>
      <c r="D6519" t="s">
        <v>6669</v>
      </c>
      <c r="E6519" t="s">
        <v>16713</v>
      </c>
      <c r="F6519" t="s">
        <v>16719</v>
      </c>
      <c r="G6519" t="s">
        <v>6672</v>
      </c>
      <c r="H6519" t="s">
        <v>16714</v>
      </c>
      <c r="I6519" t="s">
        <v>16720</v>
      </c>
      <c r="J6519">
        <v>0</v>
      </c>
      <c r="K6519">
        <v>0</v>
      </c>
      <c r="L6519">
        <v>0</v>
      </c>
      <c r="M6519">
        <v>0</v>
      </c>
      <c r="N6519">
        <v>0</v>
      </c>
      <c r="O6519">
        <v>0</v>
      </c>
    </row>
    <row r="6520" spans="1:15">
      <c r="A6520">
        <v>1601</v>
      </c>
      <c r="B6520">
        <v>5922</v>
      </c>
      <c r="C6520" s="10">
        <v>592245</v>
      </c>
      <c r="D6520" t="s">
        <v>6669</v>
      </c>
      <c r="E6520" t="s">
        <v>16713</v>
      </c>
      <c r="F6520" t="s">
        <v>16721</v>
      </c>
      <c r="G6520" t="s">
        <v>6672</v>
      </c>
      <c r="H6520" t="s">
        <v>16714</v>
      </c>
      <c r="I6520" t="s">
        <v>16722</v>
      </c>
      <c r="J6520">
        <v>0</v>
      </c>
      <c r="K6520">
        <v>0</v>
      </c>
      <c r="L6520">
        <v>0</v>
      </c>
      <c r="M6520">
        <v>0</v>
      </c>
      <c r="N6520">
        <v>0</v>
      </c>
      <c r="O6520">
        <v>0</v>
      </c>
    </row>
    <row r="6521" spans="1:15">
      <c r="A6521">
        <v>1601</v>
      </c>
      <c r="B6521">
        <v>5921</v>
      </c>
      <c r="C6521" s="10">
        <v>592124</v>
      </c>
      <c r="D6521" t="s">
        <v>6669</v>
      </c>
      <c r="E6521" t="s">
        <v>16713</v>
      </c>
      <c r="F6521" t="s">
        <v>16723</v>
      </c>
      <c r="G6521" t="s">
        <v>6672</v>
      </c>
      <c r="H6521" t="s">
        <v>16714</v>
      </c>
      <c r="I6521" t="s">
        <v>16724</v>
      </c>
      <c r="J6521">
        <v>0</v>
      </c>
      <c r="K6521">
        <v>0</v>
      </c>
      <c r="L6521">
        <v>0</v>
      </c>
      <c r="M6521">
        <v>0</v>
      </c>
      <c r="N6521">
        <v>0</v>
      </c>
      <c r="O6521">
        <v>0</v>
      </c>
    </row>
    <row r="6522" spans="1:15">
      <c r="A6522">
        <v>1601</v>
      </c>
      <c r="B6522">
        <v>7923</v>
      </c>
      <c r="C6522" s="10">
        <v>552303</v>
      </c>
      <c r="D6522" t="s">
        <v>6669</v>
      </c>
      <c r="E6522" t="s">
        <v>16713</v>
      </c>
      <c r="F6522" t="s">
        <v>16725</v>
      </c>
      <c r="G6522" t="s">
        <v>6672</v>
      </c>
      <c r="H6522" t="s">
        <v>16714</v>
      </c>
      <c r="I6522" t="s">
        <v>16726</v>
      </c>
      <c r="J6522">
        <v>0</v>
      </c>
      <c r="K6522">
        <v>0</v>
      </c>
      <c r="L6522">
        <v>0</v>
      </c>
      <c r="M6522">
        <v>0</v>
      </c>
      <c r="N6522">
        <v>0</v>
      </c>
      <c r="O6522">
        <v>0</v>
      </c>
    </row>
    <row r="6523" spans="1:15">
      <c r="A6523">
        <v>1601</v>
      </c>
      <c r="B6523">
        <v>7923</v>
      </c>
      <c r="C6523" s="10">
        <v>552304</v>
      </c>
      <c r="D6523" t="s">
        <v>6669</v>
      </c>
      <c r="E6523" t="s">
        <v>16713</v>
      </c>
      <c r="F6523" t="s">
        <v>16727</v>
      </c>
      <c r="G6523" t="s">
        <v>6672</v>
      </c>
      <c r="H6523" t="s">
        <v>16714</v>
      </c>
      <c r="I6523" t="s">
        <v>16728</v>
      </c>
      <c r="J6523">
        <v>0</v>
      </c>
      <c r="K6523">
        <v>0</v>
      </c>
      <c r="L6523">
        <v>0</v>
      </c>
      <c r="M6523">
        <v>0</v>
      </c>
      <c r="N6523">
        <v>0</v>
      </c>
      <c r="O6523">
        <v>0</v>
      </c>
    </row>
    <row r="6524" spans="1:15">
      <c r="A6524">
        <v>1601</v>
      </c>
      <c r="B6524">
        <v>5923</v>
      </c>
      <c r="C6524" s="10">
        <v>592331</v>
      </c>
      <c r="D6524" t="s">
        <v>6669</v>
      </c>
      <c r="E6524" t="s">
        <v>16713</v>
      </c>
      <c r="F6524" t="s">
        <v>8437</v>
      </c>
      <c r="G6524" t="s">
        <v>6672</v>
      </c>
      <c r="H6524" t="s">
        <v>16714</v>
      </c>
      <c r="I6524" t="s">
        <v>16729</v>
      </c>
      <c r="J6524">
        <v>0</v>
      </c>
      <c r="K6524">
        <v>0</v>
      </c>
      <c r="L6524">
        <v>0</v>
      </c>
      <c r="M6524">
        <v>0</v>
      </c>
      <c r="N6524">
        <v>0</v>
      </c>
      <c r="O6524">
        <v>0</v>
      </c>
    </row>
    <row r="6525" spans="1:15">
      <c r="A6525">
        <v>1601</v>
      </c>
      <c r="B6525">
        <v>7923</v>
      </c>
      <c r="C6525" s="10">
        <v>552305</v>
      </c>
      <c r="D6525" t="s">
        <v>6669</v>
      </c>
      <c r="E6525" t="s">
        <v>16713</v>
      </c>
      <c r="F6525" t="s">
        <v>10792</v>
      </c>
      <c r="G6525" t="s">
        <v>6672</v>
      </c>
      <c r="H6525" t="s">
        <v>16714</v>
      </c>
      <c r="I6525" t="s">
        <v>10793</v>
      </c>
      <c r="J6525">
        <v>0</v>
      </c>
      <c r="K6525">
        <v>0</v>
      </c>
      <c r="L6525">
        <v>0</v>
      </c>
      <c r="M6525">
        <v>0</v>
      </c>
      <c r="N6525">
        <v>0</v>
      </c>
      <c r="O6525">
        <v>0</v>
      </c>
    </row>
    <row r="6526" spans="1:15">
      <c r="A6526">
        <v>1601</v>
      </c>
      <c r="B6526">
        <v>7923</v>
      </c>
      <c r="C6526" s="10">
        <v>552314</v>
      </c>
      <c r="D6526" t="s">
        <v>6669</v>
      </c>
      <c r="E6526" t="s">
        <v>16713</v>
      </c>
      <c r="F6526" t="s">
        <v>16730</v>
      </c>
      <c r="G6526" t="s">
        <v>6672</v>
      </c>
      <c r="H6526" t="s">
        <v>16714</v>
      </c>
      <c r="I6526" t="s">
        <v>16731</v>
      </c>
      <c r="J6526">
        <v>0</v>
      </c>
      <c r="K6526">
        <v>0</v>
      </c>
      <c r="L6526">
        <v>0</v>
      </c>
      <c r="M6526">
        <v>0</v>
      </c>
      <c r="N6526">
        <v>0</v>
      </c>
      <c r="O6526">
        <v>0</v>
      </c>
    </row>
    <row r="6527" spans="1:15">
      <c r="A6527">
        <v>1601</v>
      </c>
      <c r="B6527">
        <v>7923</v>
      </c>
      <c r="C6527" s="10">
        <v>552315</v>
      </c>
      <c r="D6527" t="s">
        <v>6669</v>
      </c>
      <c r="E6527" t="s">
        <v>16713</v>
      </c>
      <c r="F6527" t="s">
        <v>8708</v>
      </c>
      <c r="G6527" t="s">
        <v>6672</v>
      </c>
      <c r="H6527" t="s">
        <v>16714</v>
      </c>
      <c r="I6527" t="s">
        <v>8709</v>
      </c>
      <c r="J6527">
        <v>0</v>
      </c>
      <c r="K6527">
        <v>0</v>
      </c>
      <c r="L6527">
        <v>0</v>
      </c>
      <c r="M6527">
        <v>0</v>
      </c>
      <c r="N6527">
        <v>0</v>
      </c>
      <c r="O6527">
        <v>0</v>
      </c>
    </row>
    <row r="6528" spans="1:15">
      <c r="A6528">
        <v>1601</v>
      </c>
      <c r="B6528">
        <v>55</v>
      </c>
      <c r="C6528" s="10">
        <v>550001</v>
      </c>
      <c r="D6528" t="s">
        <v>6669</v>
      </c>
      <c r="E6528" t="s">
        <v>16713</v>
      </c>
      <c r="F6528" t="s">
        <v>16732</v>
      </c>
      <c r="G6528" t="s">
        <v>6672</v>
      </c>
      <c r="H6528" t="s">
        <v>16714</v>
      </c>
      <c r="I6528" t="s">
        <v>16733</v>
      </c>
      <c r="J6528">
        <v>0</v>
      </c>
      <c r="K6528">
        <v>0</v>
      </c>
      <c r="L6528">
        <v>1</v>
      </c>
      <c r="M6528">
        <v>0</v>
      </c>
      <c r="N6528">
        <v>0</v>
      </c>
      <c r="O6528">
        <v>0</v>
      </c>
    </row>
    <row r="6529" spans="1:15">
      <c r="A6529">
        <v>1601</v>
      </c>
      <c r="B6529">
        <v>55</v>
      </c>
      <c r="C6529" s="10">
        <v>550008</v>
      </c>
      <c r="D6529" t="s">
        <v>6669</v>
      </c>
      <c r="E6529" t="s">
        <v>16713</v>
      </c>
      <c r="F6529" t="s">
        <v>16734</v>
      </c>
      <c r="G6529" t="s">
        <v>6672</v>
      </c>
      <c r="H6529" t="s">
        <v>16714</v>
      </c>
      <c r="I6529" t="s">
        <v>16735</v>
      </c>
      <c r="J6529">
        <v>0</v>
      </c>
      <c r="K6529">
        <v>0</v>
      </c>
      <c r="L6529">
        <v>0</v>
      </c>
      <c r="M6529">
        <v>0</v>
      </c>
      <c r="N6529">
        <v>0</v>
      </c>
      <c r="O6529">
        <v>0</v>
      </c>
    </row>
    <row r="6530" spans="1:15">
      <c r="A6530">
        <v>1601</v>
      </c>
      <c r="B6530">
        <v>55</v>
      </c>
      <c r="C6530" s="10">
        <v>550007</v>
      </c>
      <c r="D6530" t="s">
        <v>6669</v>
      </c>
      <c r="E6530" t="s">
        <v>16713</v>
      </c>
      <c r="F6530" t="s">
        <v>16736</v>
      </c>
      <c r="G6530" t="s">
        <v>6672</v>
      </c>
      <c r="H6530" t="s">
        <v>16714</v>
      </c>
      <c r="I6530" t="s">
        <v>16737</v>
      </c>
      <c r="J6530">
        <v>0</v>
      </c>
      <c r="K6530">
        <v>0</v>
      </c>
      <c r="L6530">
        <v>1</v>
      </c>
      <c r="M6530">
        <v>0</v>
      </c>
      <c r="N6530">
        <v>0</v>
      </c>
      <c r="O6530">
        <v>0</v>
      </c>
    </row>
    <row r="6531" spans="1:15">
      <c r="A6531">
        <v>1601</v>
      </c>
      <c r="B6531">
        <v>55</v>
      </c>
      <c r="C6531" s="10">
        <v>550004</v>
      </c>
      <c r="D6531" t="s">
        <v>6669</v>
      </c>
      <c r="E6531" t="s">
        <v>16713</v>
      </c>
      <c r="F6531" t="s">
        <v>16738</v>
      </c>
      <c r="G6531" t="s">
        <v>6672</v>
      </c>
      <c r="H6531" t="s">
        <v>16714</v>
      </c>
      <c r="I6531" t="s">
        <v>16739</v>
      </c>
      <c r="J6531">
        <v>0</v>
      </c>
      <c r="K6531">
        <v>0</v>
      </c>
      <c r="L6531">
        <v>1</v>
      </c>
      <c r="M6531">
        <v>0</v>
      </c>
      <c r="N6531">
        <v>0</v>
      </c>
      <c r="O6531">
        <v>0</v>
      </c>
    </row>
    <row r="6532" spans="1:15">
      <c r="A6532">
        <v>1601</v>
      </c>
      <c r="B6532">
        <v>55</v>
      </c>
      <c r="C6532" s="10">
        <v>550006</v>
      </c>
      <c r="D6532" t="s">
        <v>6669</v>
      </c>
      <c r="E6532" t="s">
        <v>16713</v>
      </c>
      <c r="F6532" t="s">
        <v>16740</v>
      </c>
      <c r="G6532" t="s">
        <v>6672</v>
      </c>
      <c r="H6532" t="s">
        <v>16714</v>
      </c>
      <c r="I6532" t="s">
        <v>16741</v>
      </c>
      <c r="J6532">
        <v>0</v>
      </c>
      <c r="K6532">
        <v>0</v>
      </c>
      <c r="L6532">
        <v>1</v>
      </c>
      <c r="M6532">
        <v>0</v>
      </c>
      <c r="N6532">
        <v>0</v>
      </c>
      <c r="O6532">
        <v>0</v>
      </c>
    </row>
    <row r="6533" spans="1:15">
      <c r="A6533">
        <v>1601</v>
      </c>
      <c r="B6533">
        <v>55</v>
      </c>
      <c r="C6533" s="10">
        <v>550005</v>
      </c>
      <c r="D6533" t="s">
        <v>6669</v>
      </c>
      <c r="E6533" t="s">
        <v>16713</v>
      </c>
      <c r="F6533" t="s">
        <v>16742</v>
      </c>
      <c r="G6533" t="s">
        <v>6672</v>
      </c>
      <c r="H6533" t="s">
        <v>16714</v>
      </c>
      <c r="I6533" t="s">
        <v>16743</v>
      </c>
      <c r="J6533">
        <v>0</v>
      </c>
      <c r="K6533">
        <v>0</v>
      </c>
      <c r="L6533">
        <v>0</v>
      </c>
      <c r="M6533">
        <v>0</v>
      </c>
      <c r="N6533">
        <v>0</v>
      </c>
      <c r="O6533">
        <v>0</v>
      </c>
    </row>
    <row r="6534" spans="1:15">
      <c r="A6534">
        <v>1601</v>
      </c>
      <c r="B6534">
        <v>5921</v>
      </c>
      <c r="C6534" s="10">
        <v>592126</v>
      </c>
      <c r="D6534" t="s">
        <v>6669</v>
      </c>
      <c r="E6534" t="s">
        <v>16713</v>
      </c>
      <c r="F6534" t="s">
        <v>10800</v>
      </c>
      <c r="G6534" t="s">
        <v>6672</v>
      </c>
      <c r="H6534" t="s">
        <v>16714</v>
      </c>
      <c r="I6534" t="s">
        <v>10801</v>
      </c>
      <c r="J6534">
        <v>0</v>
      </c>
      <c r="K6534">
        <v>0</v>
      </c>
      <c r="L6534">
        <v>0</v>
      </c>
      <c r="M6534">
        <v>0</v>
      </c>
      <c r="N6534">
        <v>0</v>
      </c>
      <c r="O6534">
        <v>0</v>
      </c>
    </row>
    <row r="6535" spans="1:15">
      <c r="A6535">
        <v>1601</v>
      </c>
      <c r="B6535">
        <v>5922</v>
      </c>
      <c r="C6535" s="10">
        <v>592241</v>
      </c>
      <c r="D6535" t="s">
        <v>6669</v>
      </c>
      <c r="E6535" t="s">
        <v>16713</v>
      </c>
      <c r="F6535" t="s">
        <v>10224</v>
      </c>
      <c r="G6535" t="s">
        <v>6672</v>
      </c>
      <c r="H6535" t="s">
        <v>16714</v>
      </c>
      <c r="I6535" t="s">
        <v>10225</v>
      </c>
      <c r="J6535">
        <v>0</v>
      </c>
      <c r="K6535">
        <v>0</v>
      </c>
      <c r="L6535">
        <v>0</v>
      </c>
      <c r="M6535">
        <v>0</v>
      </c>
      <c r="N6535">
        <v>0</v>
      </c>
      <c r="O6535">
        <v>0</v>
      </c>
    </row>
    <row r="6536" spans="1:15">
      <c r="A6536">
        <v>1601</v>
      </c>
      <c r="B6536">
        <v>7923</v>
      </c>
      <c r="C6536" s="10">
        <v>552311</v>
      </c>
      <c r="D6536" t="s">
        <v>6669</v>
      </c>
      <c r="E6536" t="s">
        <v>16713</v>
      </c>
      <c r="F6536" t="s">
        <v>16744</v>
      </c>
      <c r="G6536" t="s">
        <v>6672</v>
      </c>
      <c r="H6536" t="s">
        <v>16714</v>
      </c>
      <c r="I6536" t="s">
        <v>16745</v>
      </c>
      <c r="J6536">
        <v>1</v>
      </c>
      <c r="K6536">
        <v>0</v>
      </c>
      <c r="L6536">
        <v>0</v>
      </c>
      <c r="M6536">
        <v>0</v>
      </c>
      <c r="N6536">
        <v>0</v>
      </c>
      <c r="O6536">
        <v>0</v>
      </c>
    </row>
    <row r="6537" spans="1:15">
      <c r="A6537">
        <v>1601</v>
      </c>
      <c r="B6537">
        <v>7923</v>
      </c>
      <c r="C6537" s="10">
        <v>552312</v>
      </c>
      <c r="D6537" t="s">
        <v>6669</v>
      </c>
      <c r="E6537" t="s">
        <v>16713</v>
      </c>
      <c r="F6537" t="s">
        <v>16746</v>
      </c>
      <c r="G6537" t="s">
        <v>6672</v>
      </c>
      <c r="H6537" t="s">
        <v>16714</v>
      </c>
      <c r="I6537" t="s">
        <v>16747</v>
      </c>
      <c r="J6537">
        <v>1</v>
      </c>
      <c r="K6537">
        <v>0</v>
      </c>
      <c r="L6537">
        <v>0</v>
      </c>
      <c r="M6537">
        <v>0</v>
      </c>
      <c r="N6537">
        <v>0</v>
      </c>
      <c r="O6537">
        <v>0</v>
      </c>
    </row>
    <row r="6538" spans="1:15">
      <c r="A6538">
        <v>1601</v>
      </c>
      <c r="B6538">
        <v>7923</v>
      </c>
      <c r="C6538" s="10">
        <v>552313</v>
      </c>
      <c r="D6538" t="s">
        <v>6669</v>
      </c>
      <c r="E6538" t="s">
        <v>16713</v>
      </c>
      <c r="F6538" t="s">
        <v>16748</v>
      </c>
      <c r="G6538" t="s">
        <v>6672</v>
      </c>
      <c r="H6538" t="s">
        <v>16714</v>
      </c>
      <c r="I6538" t="s">
        <v>16749</v>
      </c>
      <c r="J6538">
        <v>1</v>
      </c>
      <c r="K6538">
        <v>0</v>
      </c>
      <c r="L6538">
        <v>0</v>
      </c>
      <c r="M6538">
        <v>0</v>
      </c>
      <c r="N6538">
        <v>0</v>
      </c>
      <c r="O6538">
        <v>0</v>
      </c>
    </row>
    <row r="6539" spans="1:15">
      <c r="A6539">
        <v>1601</v>
      </c>
      <c r="B6539">
        <v>55</v>
      </c>
      <c r="C6539" s="10">
        <v>550002</v>
      </c>
      <c r="D6539" t="s">
        <v>6669</v>
      </c>
      <c r="E6539" t="s">
        <v>16713</v>
      </c>
      <c r="F6539" t="s">
        <v>16750</v>
      </c>
      <c r="G6539" t="s">
        <v>6672</v>
      </c>
      <c r="H6539" t="s">
        <v>16714</v>
      </c>
      <c r="I6539" t="s">
        <v>16751</v>
      </c>
      <c r="J6539">
        <v>0</v>
      </c>
      <c r="K6539">
        <v>0</v>
      </c>
      <c r="L6539">
        <v>0</v>
      </c>
      <c r="M6539">
        <v>0</v>
      </c>
      <c r="N6539">
        <v>0</v>
      </c>
      <c r="O6539">
        <v>0</v>
      </c>
    </row>
    <row r="6540" spans="1:15">
      <c r="A6540">
        <v>1601</v>
      </c>
      <c r="B6540">
        <v>5921</v>
      </c>
      <c r="C6540" s="10">
        <v>592125</v>
      </c>
      <c r="D6540" t="s">
        <v>6669</v>
      </c>
      <c r="E6540" t="s">
        <v>16713</v>
      </c>
      <c r="F6540" t="s">
        <v>16752</v>
      </c>
      <c r="G6540" t="s">
        <v>6672</v>
      </c>
      <c r="H6540" t="s">
        <v>16714</v>
      </c>
      <c r="I6540" t="s">
        <v>16753</v>
      </c>
      <c r="J6540">
        <v>0</v>
      </c>
      <c r="K6540">
        <v>0</v>
      </c>
      <c r="L6540">
        <v>0</v>
      </c>
      <c r="M6540">
        <v>0</v>
      </c>
      <c r="N6540">
        <v>0</v>
      </c>
      <c r="O6540">
        <v>0</v>
      </c>
    </row>
    <row r="6541" spans="1:15">
      <c r="A6541">
        <v>1601</v>
      </c>
      <c r="B6541">
        <v>55</v>
      </c>
      <c r="C6541" s="10">
        <v>550003</v>
      </c>
      <c r="D6541" t="s">
        <v>6669</v>
      </c>
      <c r="E6541" t="s">
        <v>16713</v>
      </c>
      <c r="F6541" t="s">
        <v>16754</v>
      </c>
      <c r="G6541" t="s">
        <v>6672</v>
      </c>
      <c r="H6541" t="s">
        <v>16714</v>
      </c>
      <c r="I6541" t="s">
        <v>16755</v>
      </c>
      <c r="J6541">
        <v>0</v>
      </c>
      <c r="K6541">
        <v>0</v>
      </c>
      <c r="L6541">
        <v>0</v>
      </c>
      <c r="M6541">
        <v>0</v>
      </c>
      <c r="N6541">
        <v>0</v>
      </c>
      <c r="O6541">
        <v>0</v>
      </c>
    </row>
    <row r="6542" spans="1:15">
      <c r="A6542">
        <v>1601</v>
      </c>
      <c r="B6542">
        <v>7923</v>
      </c>
      <c r="C6542" s="10">
        <v>552301</v>
      </c>
      <c r="D6542" t="s">
        <v>6669</v>
      </c>
      <c r="E6542" t="s">
        <v>16713</v>
      </c>
      <c r="F6542" t="s">
        <v>16756</v>
      </c>
      <c r="G6542" t="s">
        <v>6672</v>
      </c>
      <c r="H6542" t="s">
        <v>16714</v>
      </c>
      <c r="I6542" t="s">
        <v>16757</v>
      </c>
      <c r="J6542">
        <v>0</v>
      </c>
      <c r="K6542">
        <v>0</v>
      </c>
      <c r="L6542">
        <v>0</v>
      </c>
      <c r="M6542">
        <v>0</v>
      </c>
      <c r="N6542">
        <v>0</v>
      </c>
      <c r="O6542">
        <v>0</v>
      </c>
    </row>
    <row r="6543" spans="1:15">
      <c r="A6543">
        <v>1601</v>
      </c>
      <c r="B6543">
        <v>7923</v>
      </c>
      <c r="C6543" s="10">
        <v>552302</v>
      </c>
      <c r="D6543" t="s">
        <v>6669</v>
      </c>
      <c r="E6543" t="s">
        <v>16713</v>
      </c>
      <c r="F6543" t="s">
        <v>16758</v>
      </c>
      <c r="G6543" t="s">
        <v>6672</v>
      </c>
      <c r="H6543" t="s">
        <v>16714</v>
      </c>
      <c r="I6543" t="s">
        <v>16759</v>
      </c>
      <c r="J6543">
        <v>0</v>
      </c>
      <c r="K6543">
        <v>0</v>
      </c>
      <c r="L6543">
        <v>0</v>
      </c>
      <c r="M6543">
        <v>0</v>
      </c>
      <c r="N6543">
        <v>0</v>
      </c>
      <c r="O6543">
        <v>0</v>
      </c>
    </row>
    <row r="6544" spans="1:15">
      <c r="A6544">
        <v>1601</v>
      </c>
      <c r="B6544">
        <v>7923</v>
      </c>
      <c r="C6544" s="10">
        <v>552307</v>
      </c>
      <c r="D6544" t="s">
        <v>6669</v>
      </c>
      <c r="E6544" t="s">
        <v>16713</v>
      </c>
      <c r="F6544" t="s">
        <v>8594</v>
      </c>
      <c r="G6544" t="s">
        <v>6672</v>
      </c>
      <c r="H6544" t="s">
        <v>16714</v>
      </c>
      <c r="I6544" t="s">
        <v>8595</v>
      </c>
      <c r="J6544">
        <v>0</v>
      </c>
      <c r="K6544">
        <v>0</v>
      </c>
      <c r="L6544">
        <v>0</v>
      </c>
      <c r="M6544">
        <v>0</v>
      </c>
      <c r="N6544">
        <v>0</v>
      </c>
      <c r="O6544">
        <v>0</v>
      </c>
    </row>
    <row r="6545" spans="1:15">
      <c r="A6545">
        <v>1601</v>
      </c>
      <c r="B6545">
        <v>7923</v>
      </c>
      <c r="C6545" s="10">
        <v>552316</v>
      </c>
      <c r="D6545" t="s">
        <v>6669</v>
      </c>
      <c r="E6545" t="s">
        <v>16713</v>
      </c>
      <c r="F6545" t="s">
        <v>16760</v>
      </c>
      <c r="G6545" t="s">
        <v>6672</v>
      </c>
      <c r="H6545" t="s">
        <v>16714</v>
      </c>
      <c r="I6545" t="s">
        <v>16761</v>
      </c>
      <c r="J6545">
        <v>0</v>
      </c>
      <c r="K6545">
        <v>0</v>
      </c>
      <c r="L6545">
        <v>0</v>
      </c>
      <c r="M6545">
        <v>0</v>
      </c>
      <c r="N6545">
        <v>0</v>
      </c>
      <c r="O6545">
        <v>0</v>
      </c>
    </row>
    <row r="6546" spans="1:15">
      <c r="A6546">
        <v>1601</v>
      </c>
      <c r="B6546">
        <v>5921</v>
      </c>
      <c r="C6546" s="10">
        <v>592122</v>
      </c>
      <c r="D6546" t="s">
        <v>6669</v>
      </c>
      <c r="E6546" t="s">
        <v>16713</v>
      </c>
      <c r="F6546" t="s">
        <v>9508</v>
      </c>
      <c r="G6546" t="s">
        <v>6672</v>
      </c>
      <c r="H6546" t="s">
        <v>16714</v>
      </c>
      <c r="I6546" t="s">
        <v>9333</v>
      </c>
      <c r="J6546">
        <v>0</v>
      </c>
      <c r="K6546">
        <v>0</v>
      </c>
      <c r="L6546">
        <v>0</v>
      </c>
      <c r="M6546">
        <v>0</v>
      </c>
      <c r="N6546">
        <v>0</v>
      </c>
      <c r="O6546">
        <v>0</v>
      </c>
    </row>
    <row r="6547" spans="1:15">
      <c r="A6547">
        <v>1601</v>
      </c>
      <c r="B6547">
        <v>5922</v>
      </c>
      <c r="C6547" s="10">
        <v>592242</v>
      </c>
      <c r="D6547" t="s">
        <v>6669</v>
      </c>
      <c r="E6547" t="s">
        <v>16713</v>
      </c>
      <c r="F6547" t="s">
        <v>8608</v>
      </c>
      <c r="G6547" t="s">
        <v>6672</v>
      </c>
      <c r="H6547" t="s">
        <v>16714</v>
      </c>
      <c r="I6547" t="s">
        <v>8609</v>
      </c>
      <c r="J6547">
        <v>0</v>
      </c>
      <c r="K6547">
        <v>0</v>
      </c>
      <c r="L6547">
        <v>0</v>
      </c>
      <c r="M6547">
        <v>0</v>
      </c>
      <c r="N6547">
        <v>0</v>
      </c>
      <c r="O6547">
        <v>0</v>
      </c>
    </row>
    <row r="6548" spans="1:15">
      <c r="A6548">
        <v>1601</v>
      </c>
      <c r="B6548">
        <v>7923</v>
      </c>
      <c r="C6548" s="10">
        <v>552306</v>
      </c>
      <c r="D6548" t="s">
        <v>6669</v>
      </c>
      <c r="E6548" t="s">
        <v>16713</v>
      </c>
      <c r="F6548" t="s">
        <v>11550</v>
      </c>
      <c r="G6548" t="s">
        <v>6672</v>
      </c>
      <c r="H6548" t="s">
        <v>16714</v>
      </c>
      <c r="I6548" t="s">
        <v>11551</v>
      </c>
      <c r="J6548">
        <v>0</v>
      </c>
      <c r="K6548">
        <v>0</v>
      </c>
      <c r="L6548">
        <v>0</v>
      </c>
      <c r="M6548">
        <v>0</v>
      </c>
      <c r="N6548">
        <v>0</v>
      </c>
      <c r="O6548">
        <v>0</v>
      </c>
    </row>
    <row r="6549" spans="1:15">
      <c r="A6549">
        <v>1601</v>
      </c>
      <c r="B6549">
        <v>5923</v>
      </c>
      <c r="C6549" s="10">
        <v>592332</v>
      </c>
      <c r="D6549" t="s">
        <v>6669</v>
      </c>
      <c r="E6549" t="s">
        <v>16713</v>
      </c>
      <c r="F6549" t="s">
        <v>11865</v>
      </c>
      <c r="G6549" t="s">
        <v>6672</v>
      </c>
      <c r="H6549" t="s">
        <v>16714</v>
      </c>
      <c r="I6549" t="s">
        <v>13970</v>
      </c>
      <c r="J6549">
        <v>0</v>
      </c>
      <c r="K6549">
        <v>0</v>
      </c>
      <c r="L6549">
        <v>0</v>
      </c>
      <c r="M6549">
        <v>0</v>
      </c>
      <c r="N6549">
        <v>0</v>
      </c>
      <c r="O6549">
        <v>0</v>
      </c>
    </row>
    <row r="6550" spans="1:15">
      <c r="A6550">
        <v>1601</v>
      </c>
      <c r="B6550">
        <v>5921</v>
      </c>
      <c r="C6550" s="10">
        <v>592121</v>
      </c>
      <c r="D6550" t="s">
        <v>6669</v>
      </c>
      <c r="E6550" t="s">
        <v>16713</v>
      </c>
      <c r="F6550" t="s">
        <v>16762</v>
      </c>
      <c r="G6550" t="s">
        <v>6672</v>
      </c>
      <c r="H6550" t="s">
        <v>16714</v>
      </c>
      <c r="I6550" t="s">
        <v>16763</v>
      </c>
      <c r="J6550">
        <v>0</v>
      </c>
      <c r="K6550">
        <v>0</v>
      </c>
      <c r="L6550">
        <v>0</v>
      </c>
      <c r="M6550">
        <v>0</v>
      </c>
      <c r="N6550">
        <v>0</v>
      </c>
      <c r="O6550">
        <v>0</v>
      </c>
    </row>
    <row r="6551" spans="1:15">
      <c r="A6551">
        <v>1601</v>
      </c>
      <c r="B6551">
        <v>7923</v>
      </c>
      <c r="C6551" s="10">
        <v>552308</v>
      </c>
      <c r="D6551" t="s">
        <v>6669</v>
      </c>
      <c r="E6551" t="s">
        <v>16713</v>
      </c>
      <c r="F6551" t="s">
        <v>9515</v>
      </c>
      <c r="G6551" t="s">
        <v>6672</v>
      </c>
      <c r="H6551" t="s">
        <v>16714</v>
      </c>
      <c r="I6551" t="s">
        <v>9516</v>
      </c>
      <c r="J6551">
        <v>0</v>
      </c>
      <c r="K6551">
        <v>0</v>
      </c>
      <c r="L6551">
        <v>0</v>
      </c>
      <c r="M6551">
        <v>0</v>
      </c>
      <c r="N6551">
        <v>0</v>
      </c>
      <c r="O6551">
        <v>0</v>
      </c>
    </row>
    <row r="6552" spans="1:15">
      <c r="A6552">
        <v>1601</v>
      </c>
      <c r="B6552">
        <v>7923</v>
      </c>
      <c r="C6552" s="10">
        <v>552309</v>
      </c>
      <c r="D6552" t="s">
        <v>6669</v>
      </c>
      <c r="E6552" t="s">
        <v>16713</v>
      </c>
      <c r="F6552" t="s">
        <v>12484</v>
      </c>
      <c r="G6552" t="s">
        <v>6672</v>
      </c>
      <c r="H6552" t="s">
        <v>16714</v>
      </c>
      <c r="I6552" t="s">
        <v>12485</v>
      </c>
      <c r="J6552">
        <v>0</v>
      </c>
      <c r="K6552">
        <v>0</v>
      </c>
      <c r="L6552">
        <v>0</v>
      </c>
      <c r="M6552">
        <v>0</v>
      </c>
      <c r="N6552">
        <v>0</v>
      </c>
      <c r="O6552">
        <v>0</v>
      </c>
    </row>
    <row r="6553" spans="1:15">
      <c r="A6553">
        <v>1602</v>
      </c>
      <c r="B6553">
        <v>5501</v>
      </c>
      <c r="C6553" s="10">
        <v>550100</v>
      </c>
      <c r="D6553" t="s">
        <v>6669</v>
      </c>
      <c r="E6553" t="s">
        <v>16764</v>
      </c>
      <c r="F6553" t="s">
        <v>6671</v>
      </c>
      <c r="G6553" t="s">
        <v>6672</v>
      </c>
      <c r="H6553" t="s">
        <v>16765</v>
      </c>
      <c r="I6553" t="s">
        <v>6674</v>
      </c>
      <c r="J6553">
        <v>0</v>
      </c>
      <c r="K6553">
        <v>0</v>
      </c>
      <c r="L6553">
        <v>0</v>
      </c>
      <c r="M6553">
        <v>0</v>
      </c>
      <c r="N6553">
        <v>0</v>
      </c>
      <c r="O6553">
        <v>0</v>
      </c>
    </row>
    <row r="6554" spans="1:15">
      <c r="A6554">
        <v>1602</v>
      </c>
      <c r="B6554">
        <v>5503</v>
      </c>
      <c r="C6554" s="10">
        <v>550322</v>
      </c>
      <c r="D6554" t="s">
        <v>6669</v>
      </c>
      <c r="E6554" t="s">
        <v>16764</v>
      </c>
      <c r="F6554" t="s">
        <v>11032</v>
      </c>
      <c r="G6554" t="s">
        <v>6672</v>
      </c>
      <c r="H6554" t="s">
        <v>16765</v>
      </c>
      <c r="I6554" t="s">
        <v>14096</v>
      </c>
      <c r="J6554">
        <v>0</v>
      </c>
      <c r="K6554">
        <v>0</v>
      </c>
      <c r="L6554">
        <v>0</v>
      </c>
      <c r="M6554">
        <v>0</v>
      </c>
      <c r="N6554">
        <v>0</v>
      </c>
      <c r="O6554">
        <v>0</v>
      </c>
    </row>
    <row r="6555" spans="1:15">
      <c r="A6555">
        <v>1602</v>
      </c>
      <c r="B6555">
        <v>5504</v>
      </c>
      <c r="C6555" s="10">
        <v>550414</v>
      </c>
      <c r="D6555" t="s">
        <v>6669</v>
      </c>
      <c r="E6555" t="s">
        <v>16764</v>
      </c>
      <c r="F6555" t="s">
        <v>16766</v>
      </c>
      <c r="G6555" t="s">
        <v>6672</v>
      </c>
      <c r="H6555" t="s">
        <v>16765</v>
      </c>
      <c r="I6555" t="s">
        <v>16767</v>
      </c>
      <c r="J6555">
        <v>0</v>
      </c>
      <c r="K6555">
        <v>0</v>
      </c>
      <c r="L6555">
        <v>0</v>
      </c>
      <c r="M6555">
        <v>0</v>
      </c>
      <c r="N6555">
        <v>0</v>
      </c>
      <c r="O6555">
        <v>0</v>
      </c>
    </row>
    <row r="6556" spans="1:15">
      <c r="A6556">
        <v>1602</v>
      </c>
      <c r="B6556">
        <v>5503</v>
      </c>
      <c r="C6556" s="10">
        <v>550325</v>
      </c>
      <c r="D6556" t="s">
        <v>6669</v>
      </c>
      <c r="E6556" t="s">
        <v>16764</v>
      </c>
      <c r="F6556" t="s">
        <v>16768</v>
      </c>
      <c r="G6556" t="s">
        <v>6672</v>
      </c>
      <c r="H6556" t="s">
        <v>16765</v>
      </c>
      <c r="I6556" t="s">
        <v>16769</v>
      </c>
      <c r="J6556">
        <v>0</v>
      </c>
      <c r="K6556">
        <v>0</v>
      </c>
      <c r="L6556">
        <v>0</v>
      </c>
      <c r="M6556">
        <v>0</v>
      </c>
      <c r="N6556">
        <v>0</v>
      </c>
      <c r="O6556">
        <v>0</v>
      </c>
    </row>
    <row r="6557" spans="1:15">
      <c r="A6557">
        <v>1602</v>
      </c>
      <c r="B6557">
        <v>5501</v>
      </c>
      <c r="C6557" s="10">
        <v>550103</v>
      </c>
      <c r="D6557" t="s">
        <v>6669</v>
      </c>
      <c r="E6557" t="s">
        <v>16764</v>
      </c>
      <c r="F6557" t="s">
        <v>16033</v>
      </c>
      <c r="G6557" t="s">
        <v>6672</v>
      </c>
      <c r="H6557" t="s">
        <v>16765</v>
      </c>
      <c r="I6557" t="s">
        <v>16034</v>
      </c>
      <c r="J6557">
        <v>0</v>
      </c>
      <c r="K6557">
        <v>0</v>
      </c>
      <c r="L6557">
        <v>0</v>
      </c>
      <c r="M6557">
        <v>0</v>
      </c>
      <c r="N6557">
        <v>0</v>
      </c>
      <c r="O6557">
        <v>0</v>
      </c>
    </row>
    <row r="6558" spans="1:15">
      <c r="A6558">
        <v>1602</v>
      </c>
      <c r="B6558">
        <v>5501</v>
      </c>
      <c r="C6558" s="10">
        <v>550102</v>
      </c>
      <c r="D6558" t="s">
        <v>6669</v>
      </c>
      <c r="E6558" t="s">
        <v>16764</v>
      </c>
      <c r="F6558" t="s">
        <v>16770</v>
      </c>
      <c r="G6558" t="s">
        <v>6672</v>
      </c>
      <c r="H6558" t="s">
        <v>16765</v>
      </c>
      <c r="I6558" t="s">
        <v>16771</v>
      </c>
      <c r="J6558">
        <v>0</v>
      </c>
      <c r="K6558">
        <v>0</v>
      </c>
      <c r="L6558">
        <v>0</v>
      </c>
      <c r="M6558">
        <v>0</v>
      </c>
      <c r="N6558">
        <v>0</v>
      </c>
      <c r="O6558">
        <v>0</v>
      </c>
    </row>
    <row r="6559" spans="1:15">
      <c r="A6559">
        <v>1602</v>
      </c>
      <c r="B6559">
        <v>5501</v>
      </c>
      <c r="C6559" s="10">
        <v>550105</v>
      </c>
      <c r="D6559" t="s">
        <v>6669</v>
      </c>
      <c r="E6559" t="s">
        <v>16764</v>
      </c>
      <c r="F6559" t="s">
        <v>16772</v>
      </c>
      <c r="G6559" t="s">
        <v>6672</v>
      </c>
      <c r="H6559" t="s">
        <v>16765</v>
      </c>
      <c r="I6559" t="s">
        <v>16773</v>
      </c>
      <c r="J6559">
        <v>0</v>
      </c>
      <c r="K6559">
        <v>0</v>
      </c>
      <c r="L6559">
        <v>0</v>
      </c>
      <c r="M6559">
        <v>0</v>
      </c>
      <c r="N6559">
        <v>0</v>
      </c>
      <c r="O6559">
        <v>0</v>
      </c>
    </row>
    <row r="6560" spans="1:15">
      <c r="A6560">
        <v>1602</v>
      </c>
      <c r="B6560">
        <v>5501</v>
      </c>
      <c r="C6560" s="10">
        <v>550104</v>
      </c>
      <c r="D6560" t="s">
        <v>6669</v>
      </c>
      <c r="E6560" t="s">
        <v>16764</v>
      </c>
      <c r="F6560" t="s">
        <v>16774</v>
      </c>
      <c r="G6560" t="s">
        <v>6672</v>
      </c>
      <c r="H6560" t="s">
        <v>16765</v>
      </c>
      <c r="I6560" t="s">
        <v>16775</v>
      </c>
      <c r="J6560">
        <v>0</v>
      </c>
      <c r="K6560">
        <v>0</v>
      </c>
      <c r="L6560">
        <v>0</v>
      </c>
      <c r="M6560">
        <v>0</v>
      </c>
      <c r="N6560">
        <v>0</v>
      </c>
      <c r="O6560">
        <v>0</v>
      </c>
    </row>
    <row r="6561" spans="1:15">
      <c r="A6561">
        <v>1602</v>
      </c>
      <c r="B6561">
        <v>5504</v>
      </c>
      <c r="C6561" s="10">
        <v>550415</v>
      </c>
      <c r="D6561" t="s">
        <v>6669</v>
      </c>
      <c r="E6561" t="s">
        <v>16764</v>
      </c>
      <c r="F6561" t="s">
        <v>16776</v>
      </c>
      <c r="G6561" t="s">
        <v>6672</v>
      </c>
      <c r="H6561" t="s">
        <v>16765</v>
      </c>
      <c r="I6561" t="s">
        <v>16777</v>
      </c>
      <c r="J6561">
        <v>0</v>
      </c>
      <c r="K6561">
        <v>0</v>
      </c>
      <c r="L6561">
        <v>0</v>
      </c>
      <c r="M6561">
        <v>0</v>
      </c>
      <c r="N6561">
        <v>0</v>
      </c>
      <c r="O6561">
        <v>0</v>
      </c>
    </row>
    <row r="6562" spans="1:15">
      <c r="A6562">
        <v>1602</v>
      </c>
      <c r="B6562">
        <v>5503</v>
      </c>
      <c r="C6562" s="10">
        <v>550324</v>
      </c>
      <c r="D6562" t="s">
        <v>6669</v>
      </c>
      <c r="E6562" t="s">
        <v>16764</v>
      </c>
      <c r="F6562" t="s">
        <v>16778</v>
      </c>
      <c r="G6562" t="s">
        <v>6672</v>
      </c>
      <c r="H6562" t="s">
        <v>16765</v>
      </c>
      <c r="I6562" t="s">
        <v>16779</v>
      </c>
      <c r="J6562">
        <v>0</v>
      </c>
      <c r="K6562">
        <v>0</v>
      </c>
      <c r="L6562">
        <v>0</v>
      </c>
      <c r="M6562">
        <v>0</v>
      </c>
      <c r="N6562">
        <v>0</v>
      </c>
      <c r="O6562">
        <v>0</v>
      </c>
    </row>
    <row r="6563" spans="1:15">
      <c r="A6563">
        <v>1602</v>
      </c>
      <c r="B6563">
        <v>5504</v>
      </c>
      <c r="C6563" s="10">
        <v>550413</v>
      </c>
      <c r="D6563" t="s">
        <v>6669</v>
      </c>
      <c r="E6563" t="s">
        <v>16764</v>
      </c>
      <c r="F6563" t="s">
        <v>16780</v>
      </c>
      <c r="G6563" t="s">
        <v>6672</v>
      </c>
      <c r="H6563" t="s">
        <v>16765</v>
      </c>
      <c r="I6563" t="s">
        <v>16781</v>
      </c>
      <c r="J6563">
        <v>0</v>
      </c>
      <c r="K6563">
        <v>0</v>
      </c>
      <c r="L6563">
        <v>0</v>
      </c>
      <c r="M6563">
        <v>0</v>
      </c>
      <c r="N6563">
        <v>0</v>
      </c>
      <c r="O6563">
        <v>0</v>
      </c>
    </row>
    <row r="6564" spans="1:15">
      <c r="A6564">
        <v>1602</v>
      </c>
      <c r="B6564">
        <v>5501</v>
      </c>
      <c r="C6564" s="10">
        <v>550106</v>
      </c>
      <c r="D6564" t="s">
        <v>6669</v>
      </c>
      <c r="E6564" t="s">
        <v>16764</v>
      </c>
      <c r="F6564" t="s">
        <v>16782</v>
      </c>
      <c r="G6564" t="s">
        <v>6672</v>
      </c>
      <c r="H6564" t="s">
        <v>16765</v>
      </c>
      <c r="I6564" t="s">
        <v>16783</v>
      </c>
      <c r="J6564">
        <v>0</v>
      </c>
      <c r="K6564">
        <v>0</v>
      </c>
      <c r="L6564">
        <v>0</v>
      </c>
      <c r="M6564">
        <v>0</v>
      </c>
      <c r="N6564">
        <v>0</v>
      </c>
      <c r="O6564">
        <v>0</v>
      </c>
    </row>
    <row r="6565" spans="1:15">
      <c r="A6565">
        <v>1602</v>
      </c>
      <c r="B6565">
        <v>5501</v>
      </c>
      <c r="C6565" s="10">
        <v>550101</v>
      </c>
      <c r="D6565" t="s">
        <v>6669</v>
      </c>
      <c r="E6565" t="s">
        <v>16764</v>
      </c>
      <c r="F6565" t="s">
        <v>16784</v>
      </c>
      <c r="G6565" t="s">
        <v>6672</v>
      </c>
      <c r="H6565" t="s">
        <v>16765</v>
      </c>
      <c r="I6565" t="s">
        <v>16785</v>
      </c>
      <c r="J6565">
        <v>0</v>
      </c>
      <c r="K6565">
        <v>0</v>
      </c>
      <c r="L6565">
        <v>0</v>
      </c>
      <c r="M6565">
        <v>0</v>
      </c>
      <c r="N6565">
        <v>0</v>
      </c>
      <c r="O6565">
        <v>0</v>
      </c>
    </row>
    <row r="6566" spans="1:15">
      <c r="A6566">
        <v>1602</v>
      </c>
      <c r="B6566">
        <v>5503</v>
      </c>
      <c r="C6566" s="10">
        <v>550321</v>
      </c>
      <c r="D6566" t="s">
        <v>6669</v>
      </c>
      <c r="E6566" t="s">
        <v>16764</v>
      </c>
      <c r="F6566" t="s">
        <v>16786</v>
      </c>
      <c r="G6566" t="s">
        <v>6672</v>
      </c>
      <c r="H6566" t="s">
        <v>16765</v>
      </c>
      <c r="I6566" t="s">
        <v>16787</v>
      </c>
      <c r="J6566">
        <v>0</v>
      </c>
      <c r="K6566">
        <v>0</v>
      </c>
      <c r="L6566">
        <v>0</v>
      </c>
      <c r="M6566">
        <v>0</v>
      </c>
      <c r="N6566">
        <v>0</v>
      </c>
      <c r="O6566">
        <v>0</v>
      </c>
    </row>
    <row r="6567" spans="1:15">
      <c r="A6567">
        <v>1602</v>
      </c>
      <c r="B6567">
        <v>5504</v>
      </c>
      <c r="C6567" s="10">
        <v>550411</v>
      </c>
      <c r="D6567" t="s">
        <v>6669</v>
      </c>
      <c r="E6567" t="s">
        <v>16764</v>
      </c>
      <c r="F6567" t="s">
        <v>16788</v>
      </c>
      <c r="G6567" t="s">
        <v>6672</v>
      </c>
      <c r="H6567" t="s">
        <v>16765</v>
      </c>
      <c r="I6567" t="s">
        <v>16789</v>
      </c>
      <c r="J6567">
        <v>0</v>
      </c>
      <c r="K6567">
        <v>0</v>
      </c>
      <c r="L6567">
        <v>0</v>
      </c>
      <c r="M6567">
        <v>0</v>
      </c>
      <c r="N6567">
        <v>0</v>
      </c>
      <c r="O6567">
        <v>0</v>
      </c>
    </row>
    <row r="6568" spans="1:15">
      <c r="A6568">
        <v>1602</v>
      </c>
      <c r="B6568">
        <v>5504</v>
      </c>
      <c r="C6568" s="10">
        <v>550412</v>
      </c>
      <c r="D6568" t="s">
        <v>6669</v>
      </c>
      <c r="E6568" t="s">
        <v>16764</v>
      </c>
      <c r="F6568" t="s">
        <v>16790</v>
      </c>
      <c r="G6568" t="s">
        <v>6672</v>
      </c>
      <c r="H6568" t="s">
        <v>16765</v>
      </c>
      <c r="I6568" t="s">
        <v>16791</v>
      </c>
      <c r="J6568">
        <v>0</v>
      </c>
      <c r="K6568">
        <v>0</v>
      </c>
      <c r="L6568">
        <v>0</v>
      </c>
      <c r="M6568">
        <v>0</v>
      </c>
      <c r="N6568">
        <v>0</v>
      </c>
      <c r="O6568">
        <v>0</v>
      </c>
    </row>
    <row r="6569" spans="1:15">
      <c r="A6569">
        <v>1602</v>
      </c>
      <c r="B6569">
        <v>5501</v>
      </c>
      <c r="C6569" s="10">
        <v>550107</v>
      </c>
      <c r="D6569" t="s">
        <v>6669</v>
      </c>
      <c r="E6569" t="s">
        <v>16764</v>
      </c>
      <c r="F6569" t="s">
        <v>8584</v>
      </c>
      <c r="G6569" t="s">
        <v>6672</v>
      </c>
      <c r="H6569" t="s">
        <v>16765</v>
      </c>
      <c r="I6569" t="s">
        <v>8585</v>
      </c>
      <c r="J6569">
        <v>0</v>
      </c>
      <c r="K6569">
        <v>0</v>
      </c>
      <c r="L6569">
        <v>0</v>
      </c>
      <c r="M6569">
        <v>0</v>
      </c>
      <c r="N6569">
        <v>0</v>
      </c>
      <c r="O6569">
        <v>0</v>
      </c>
    </row>
    <row r="6570" spans="1:15">
      <c r="A6570">
        <v>1602</v>
      </c>
      <c r="B6570">
        <v>5503</v>
      </c>
      <c r="C6570" s="10">
        <v>550323</v>
      </c>
      <c r="D6570" t="s">
        <v>6669</v>
      </c>
      <c r="E6570" t="s">
        <v>16764</v>
      </c>
      <c r="F6570" t="s">
        <v>16792</v>
      </c>
      <c r="G6570" t="s">
        <v>6672</v>
      </c>
      <c r="H6570" t="s">
        <v>16765</v>
      </c>
      <c r="I6570" t="s">
        <v>16793</v>
      </c>
      <c r="J6570">
        <v>0</v>
      </c>
      <c r="K6570">
        <v>0</v>
      </c>
      <c r="L6570">
        <v>0</v>
      </c>
      <c r="M6570">
        <v>0</v>
      </c>
      <c r="N6570">
        <v>0</v>
      </c>
      <c r="O6570">
        <v>0</v>
      </c>
    </row>
    <row r="6571" spans="1:15">
      <c r="A6571">
        <v>1604</v>
      </c>
      <c r="B6571">
        <v>5924</v>
      </c>
      <c r="C6571" s="10">
        <v>592400</v>
      </c>
      <c r="D6571" t="s">
        <v>6669</v>
      </c>
      <c r="E6571" t="s">
        <v>16794</v>
      </c>
      <c r="F6571" t="s">
        <v>6671</v>
      </c>
      <c r="G6571" t="s">
        <v>6672</v>
      </c>
      <c r="H6571" t="s">
        <v>16795</v>
      </c>
      <c r="I6571" t="s">
        <v>6674</v>
      </c>
      <c r="J6571">
        <v>0</v>
      </c>
      <c r="K6571">
        <v>0</v>
      </c>
      <c r="L6571">
        <v>0</v>
      </c>
      <c r="M6571">
        <v>0</v>
      </c>
      <c r="N6571">
        <v>0</v>
      </c>
      <c r="O6571">
        <v>0</v>
      </c>
    </row>
    <row r="6572" spans="1:15">
      <c r="A6572">
        <v>1604</v>
      </c>
      <c r="B6572">
        <v>5924</v>
      </c>
      <c r="C6572" s="10">
        <v>592414</v>
      </c>
      <c r="D6572" t="s">
        <v>6669</v>
      </c>
      <c r="E6572" t="s">
        <v>16794</v>
      </c>
      <c r="F6572" t="s">
        <v>11032</v>
      </c>
      <c r="G6572" t="s">
        <v>6672</v>
      </c>
      <c r="H6572" t="s">
        <v>16795</v>
      </c>
      <c r="I6572" t="s">
        <v>11033</v>
      </c>
      <c r="J6572">
        <v>0</v>
      </c>
      <c r="K6572">
        <v>0</v>
      </c>
      <c r="L6572">
        <v>0</v>
      </c>
      <c r="M6572">
        <v>0</v>
      </c>
      <c r="N6572">
        <v>0</v>
      </c>
      <c r="O6572">
        <v>0</v>
      </c>
    </row>
    <row r="6573" spans="1:15">
      <c r="A6573">
        <v>1604</v>
      </c>
      <c r="B6573">
        <v>5924</v>
      </c>
      <c r="C6573" s="10">
        <v>592404</v>
      </c>
      <c r="D6573" t="s">
        <v>6669</v>
      </c>
      <c r="E6573" t="s">
        <v>16794</v>
      </c>
      <c r="F6573" t="s">
        <v>13696</v>
      </c>
      <c r="G6573" t="s">
        <v>6672</v>
      </c>
      <c r="H6573" t="s">
        <v>16795</v>
      </c>
      <c r="I6573" t="s">
        <v>9493</v>
      </c>
      <c r="J6573">
        <v>0</v>
      </c>
      <c r="K6573">
        <v>0</v>
      </c>
      <c r="L6573">
        <v>0</v>
      </c>
      <c r="M6573">
        <v>0</v>
      </c>
      <c r="N6573">
        <v>0</v>
      </c>
      <c r="O6573">
        <v>0</v>
      </c>
    </row>
    <row r="6574" spans="1:15">
      <c r="A6574">
        <v>1604</v>
      </c>
      <c r="B6574">
        <v>5924</v>
      </c>
      <c r="C6574" s="10">
        <v>592423</v>
      </c>
      <c r="D6574" t="s">
        <v>6669</v>
      </c>
      <c r="E6574" t="s">
        <v>16794</v>
      </c>
      <c r="F6574" t="s">
        <v>11309</v>
      </c>
      <c r="G6574" t="s">
        <v>6672</v>
      </c>
      <c r="H6574" t="s">
        <v>16795</v>
      </c>
      <c r="I6574" t="s">
        <v>11310</v>
      </c>
      <c r="J6574">
        <v>0</v>
      </c>
      <c r="K6574">
        <v>0</v>
      </c>
      <c r="L6574">
        <v>0</v>
      </c>
      <c r="M6574">
        <v>0</v>
      </c>
      <c r="N6574">
        <v>0</v>
      </c>
      <c r="O6574">
        <v>0</v>
      </c>
    </row>
    <row r="6575" spans="1:15">
      <c r="A6575">
        <v>1604</v>
      </c>
      <c r="B6575">
        <v>5924</v>
      </c>
      <c r="C6575" s="10">
        <v>592422</v>
      </c>
      <c r="D6575" t="s">
        <v>6669</v>
      </c>
      <c r="E6575" t="s">
        <v>16794</v>
      </c>
      <c r="F6575" t="s">
        <v>16796</v>
      </c>
      <c r="G6575" t="s">
        <v>6672</v>
      </c>
      <c r="H6575" t="s">
        <v>16795</v>
      </c>
      <c r="I6575" t="s">
        <v>16797</v>
      </c>
      <c r="J6575">
        <v>0</v>
      </c>
      <c r="K6575">
        <v>0</v>
      </c>
      <c r="L6575">
        <v>0</v>
      </c>
      <c r="M6575">
        <v>0</v>
      </c>
      <c r="N6575">
        <v>0</v>
      </c>
      <c r="O6575">
        <v>0</v>
      </c>
    </row>
    <row r="6576" spans="1:15">
      <c r="A6576">
        <v>1604</v>
      </c>
      <c r="B6576">
        <v>5922</v>
      </c>
      <c r="C6576" s="10">
        <v>592253</v>
      </c>
      <c r="D6576" t="s">
        <v>6669</v>
      </c>
      <c r="E6576" t="s">
        <v>16794</v>
      </c>
      <c r="F6576" t="s">
        <v>16798</v>
      </c>
      <c r="G6576" t="s">
        <v>6672</v>
      </c>
      <c r="H6576" t="s">
        <v>16795</v>
      </c>
      <c r="I6576" t="s">
        <v>16799</v>
      </c>
      <c r="J6576">
        <v>1</v>
      </c>
      <c r="K6576">
        <v>0</v>
      </c>
      <c r="L6576">
        <v>0</v>
      </c>
      <c r="M6576">
        <v>0</v>
      </c>
      <c r="N6576">
        <v>0</v>
      </c>
      <c r="O6576">
        <v>0</v>
      </c>
    </row>
    <row r="6577" spans="1:15">
      <c r="A6577">
        <v>1604</v>
      </c>
      <c r="B6577">
        <v>5924</v>
      </c>
      <c r="C6577" s="10">
        <v>592411</v>
      </c>
      <c r="D6577" t="s">
        <v>6669</v>
      </c>
      <c r="E6577" t="s">
        <v>16794</v>
      </c>
      <c r="F6577" t="s">
        <v>16800</v>
      </c>
      <c r="G6577" t="s">
        <v>6672</v>
      </c>
      <c r="H6577" t="s">
        <v>16795</v>
      </c>
      <c r="I6577" t="s">
        <v>16801</v>
      </c>
      <c r="J6577">
        <v>1</v>
      </c>
      <c r="K6577">
        <v>0</v>
      </c>
      <c r="L6577">
        <v>0</v>
      </c>
      <c r="M6577">
        <v>0</v>
      </c>
      <c r="N6577">
        <v>0</v>
      </c>
      <c r="O6577">
        <v>0</v>
      </c>
    </row>
    <row r="6578" spans="1:15">
      <c r="A6578">
        <v>1604</v>
      </c>
      <c r="B6578">
        <v>5924</v>
      </c>
      <c r="C6578" s="10">
        <v>592427</v>
      </c>
      <c r="D6578" t="s">
        <v>6669</v>
      </c>
      <c r="E6578" t="s">
        <v>16794</v>
      </c>
      <c r="F6578" t="s">
        <v>14075</v>
      </c>
      <c r="G6578" t="s">
        <v>6672</v>
      </c>
      <c r="H6578" t="s">
        <v>16795</v>
      </c>
      <c r="I6578" t="s">
        <v>14076</v>
      </c>
      <c r="J6578">
        <v>0</v>
      </c>
      <c r="K6578">
        <v>0</v>
      </c>
      <c r="L6578">
        <v>0</v>
      </c>
      <c r="M6578">
        <v>0</v>
      </c>
      <c r="N6578">
        <v>0</v>
      </c>
      <c r="O6578">
        <v>0</v>
      </c>
    </row>
    <row r="6579" spans="1:15">
      <c r="A6579">
        <v>1604</v>
      </c>
      <c r="B6579">
        <v>5922</v>
      </c>
      <c r="C6579" s="10">
        <v>592251</v>
      </c>
      <c r="D6579" t="s">
        <v>6669</v>
      </c>
      <c r="E6579" t="s">
        <v>16794</v>
      </c>
      <c r="F6579" t="s">
        <v>12726</v>
      </c>
      <c r="G6579" t="s">
        <v>6672</v>
      </c>
      <c r="H6579" t="s">
        <v>16795</v>
      </c>
      <c r="I6579" t="s">
        <v>12727</v>
      </c>
      <c r="J6579">
        <v>0</v>
      </c>
      <c r="K6579">
        <v>0</v>
      </c>
      <c r="L6579">
        <v>0</v>
      </c>
      <c r="M6579">
        <v>0</v>
      </c>
      <c r="N6579">
        <v>0</v>
      </c>
      <c r="O6579">
        <v>0</v>
      </c>
    </row>
    <row r="6580" spans="1:15">
      <c r="A6580">
        <v>1604</v>
      </c>
      <c r="B6580">
        <v>5924</v>
      </c>
      <c r="C6580" s="10">
        <v>592424</v>
      </c>
      <c r="D6580" t="s">
        <v>6669</v>
      </c>
      <c r="E6580" t="s">
        <v>16794</v>
      </c>
      <c r="F6580" t="s">
        <v>8269</v>
      </c>
      <c r="G6580" t="s">
        <v>6672</v>
      </c>
      <c r="H6580" t="s">
        <v>16795</v>
      </c>
      <c r="I6580" t="s">
        <v>13643</v>
      </c>
      <c r="J6580">
        <v>0</v>
      </c>
      <c r="K6580">
        <v>0</v>
      </c>
      <c r="L6580">
        <v>0</v>
      </c>
      <c r="M6580">
        <v>0</v>
      </c>
      <c r="N6580">
        <v>0</v>
      </c>
      <c r="O6580">
        <v>0</v>
      </c>
    </row>
    <row r="6581" spans="1:15">
      <c r="A6581">
        <v>1604</v>
      </c>
      <c r="B6581">
        <v>5923</v>
      </c>
      <c r="C6581" s="10">
        <v>592341</v>
      </c>
      <c r="D6581" t="s">
        <v>6669</v>
      </c>
      <c r="E6581" t="s">
        <v>16794</v>
      </c>
      <c r="F6581" t="s">
        <v>15394</v>
      </c>
      <c r="G6581" t="s">
        <v>6672</v>
      </c>
      <c r="H6581" t="s">
        <v>16795</v>
      </c>
      <c r="I6581" t="s">
        <v>16108</v>
      </c>
      <c r="J6581">
        <v>0</v>
      </c>
      <c r="K6581">
        <v>0</v>
      </c>
      <c r="L6581">
        <v>0</v>
      </c>
      <c r="M6581">
        <v>0</v>
      </c>
      <c r="N6581">
        <v>0</v>
      </c>
      <c r="O6581">
        <v>0</v>
      </c>
    </row>
    <row r="6582" spans="1:15">
      <c r="A6582">
        <v>1604</v>
      </c>
      <c r="B6582">
        <v>5924</v>
      </c>
      <c r="C6582" s="10">
        <v>592412</v>
      </c>
      <c r="D6582" t="s">
        <v>6669</v>
      </c>
      <c r="E6582" t="s">
        <v>16794</v>
      </c>
      <c r="F6582" t="s">
        <v>16802</v>
      </c>
      <c r="G6582" t="s">
        <v>6672</v>
      </c>
      <c r="H6582" t="s">
        <v>16795</v>
      </c>
      <c r="I6582" t="s">
        <v>16803</v>
      </c>
      <c r="J6582">
        <v>0</v>
      </c>
      <c r="K6582">
        <v>0</v>
      </c>
      <c r="L6582">
        <v>0</v>
      </c>
      <c r="M6582">
        <v>0</v>
      </c>
      <c r="N6582">
        <v>0</v>
      </c>
      <c r="O6582">
        <v>0</v>
      </c>
    </row>
    <row r="6583" spans="1:15">
      <c r="A6583">
        <v>1604</v>
      </c>
      <c r="B6583">
        <v>5923</v>
      </c>
      <c r="C6583" s="10">
        <v>592343</v>
      </c>
      <c r="D6583" t="s">
        <v>6669</v>
      </c>
      <c r="E6583" t="s">
        <v>16794</v>
      </c>
      <c r="F6583" t="s">
        <v>16804</v>
      </c>
      <c r="G6583" t="s">
        <v>6672</v>
      </c>
      <c r="H6583" t="s">
        <v>16795</v>
      </c>
      <c r="I6583" t="s">
        <v>16805</v>
      </c>
      <c r="J6583">
        <v>0</v>
      </c>
      <c r="K6583">
        <v>0</v>
      </c>
      <c r="L6583">
        <v>0</v>
      </c>
      <c r="M6583">
        <v>0</v>
      </c>
      <c r="N6583">
        <v>0</v>
      </c>
      <c r="O6583">
        <v>0</v>
      </c>
    </row>
    <row r="6584" spans="1:15">
      <c r="A6584">
        <v>1604</v>
      </c>
      <c r="B6584">
        <v>5924</v>
      </c>
      <c r="C6584" s="10">
        <v>592413</v>
      </c>
      <c r="D6584" t="s">
        <v>6669</v>
      </c>
      <c r="E6584" t="s">
        <v>16794</v>
      </c>
      <c r="F6584" t="s">
        <v>16806</v>
      </c>
      <c r="G6584" t="s">
        <v>6672</v>
      </c>
      <c r="H6584" t="s">
        <v>16795</v>
      </c>
      <c r="I6584" t="s">
        <v>16807</v>
      </c>
      <c r="J6584">
        <v>0</v>
      </c>
      <c r="K6584">
        <v>0</v>
      </c>
      <c r="L6584">
        <v>0</v>
      </c>
      <c r="M6584">
        <v>0</v>
      </c>
      <c r="N6584">
        <v>0</v>
      </c>
      <c r="O6584">
        <v>0</v>
      </c>
    </row>
    <row r="6585" spans="1:15">
      <c r="A6585">
        <v>1604</v>
      </c>
      <c r="B6585">
        <v>5924</v>
      </c>
      <c r="C6585" s="10">
        <v>592402</v>
      </c>
      <c r="D6585" t="s">
        <v>6669</v>
      </c>
      <c r="E6585" t="s">
        <v>16794</v>
      </c>
      <c r="F6585" t="s">
        <v>9472</v>
      </c>
      <c r="G6585" t="s">
        <v>6672</v>
      </c>
      <c r="H6585" t="s">
        <v>16795</v>
      </c>
      <c r="I6585" t="s">
        <v>9473</v>
      </c>
      <c r="J6585">
        <v>0</v>
      </c>
      <c r="K6585">
        <v>0</v>
      </c>
      <c r="L6585">
        <v>0</v>
      </c>
      <c r="M6585">
        <v>0</v>
      </c>
      <c r="N6585">
        <v>0</v>
      </c>
      <c r="O6585">
        <v>0</v>
      </c>
    </row>
    <row r="6586" spans="1:15">
      <c r="A6586">
        <v>1604</v>
      </c>
      <c r="B6586">
        <v>5924</v>
      </c>
      <c r="C6586" s="10">
        <v>592418</v>
      </c>
      <c r="D6586" t="s">
        <v>6669</v>
      </c>
      <c r="E6586" t="s">
        <v>16794</v>
      </c>
      <c r="F6586" t="s">
        <v>16808</v>
      </c>
      <c r="G6586" t="s">
        <v>6672</v>
      </c>
      <c r="H6586" t="s">
        <v>16795</v>
      </c>
      <c r="I6586" t="s">
        <v>16809</v>
      </c>
      <c r="J6586">
        <v>0</v>
      </c>
      <c r="K6586">
        <v>0</v>
      </c>
      <c r="L6586">
        <v>0</v>
      </c>
      <c r="M6586">
        <v>0</v>
      </c>
      <c r="N6586">
        <v>0</v>
      </c>
      <c r="O6586">
        <v>0</v>
      </c>
    </row>
    <row r="6587" spans="1:15">
      <c r="A6587">
        <v>1604</v>
      </c>
      <c r="B6587">
        <v>5924</v>
      </c>
      <c r="C6587" s="10">
        <v>592426</v>
      </c>
      <c r="D6587" t="s">
        <v>6669</v>
      </c>
      <c r="E6587" t="s">
        <v>16794</v>
      </c>
      <c r="F6587" t="s">
        <v>16810</v>
      </c>
      <c r="G6587" t="s">
        <v>6672</v>
      </c>
      <c r="H6587" t="s">
        <v>16795</v>
      </c>
      <c r="I6587" t="s">
        <v>16811</v>
      </c>
      <c r="J6587">
        <v>0</v>
      </c>
      <c r="K6587">
        <v>0</v>
      </c>
      <c r="L6587">
        <v>0</v>
      </c>
      <c r="M6587">
        <v>0</v>
      </c>
      <c r="N6587">
        <v>0</v>
      </c>
      <c r="O6587">
        <v>0</v>
      </c>
    </row>
    <row r="6588" spans="1:15">
      <c r="A6588">
        <v>1604</v>
      </c>
      <c r="B6588">
        <v>5923</v>
      </c>
      <c r="C6588" s="10">
        <v>592344</v>
      </c>
      <c r="D6588" t="s">
        <v>6669</v>
      </c>
      <c r="E6588" t="s">
        <v>16794</v>
      </c>
      <c r="F6588" t="s">
        <v>16812</v>
      </c>
      <c r="G6588" t="s">
        <v>6672</v>
      </c>
      <c r="H6588" t="s">
        <v>16795</v>
      </c>
      <c r="I6588" t="s">
        <v>16813</v>
      </c>
      <c r="J6588">
        <v>0</v>
      </c>
      <c r="K6588">
        <v>0</v>
      </c>
      <c r="L6588">
        <v>0</v>
      </c>
      <c r="M6588">
        <v>0</v>
      </c>
      <c r="N6588">
        <v>0</v>
      </c>
      <c r="O6588">
        <v>0</v>
      </c>
    </row>
    <row r="6589" spans="1:15">
      <c r="A6589">
        <v>1604</v>
      </c>
      <c r="B6589">
        <v>5922</v>
      </c>
      <c r="C6589" s="10">
        <v>592252</v>
      </c>
      <c r="D6589" t="s">
        <v>6669</v>
      </c>
      <c r="E6589" t="s">
        <v>16794</v>
      </c>
      <c r="F6589" t="s">
        <v>13922</v>
      </c>
      <c r="G6589" t="s">
        <v>6672</v>
      </c>
      <c r="H6589" t="s">
        <v>16795</v>
      </c>
      <c r="I6589" t="s">
        <v>13923</v>
      </c>
      <c r="J6589">
        <v>0</v>
      </c>
      <c r="K6589">
        <v>0</v>
      </c>
      <c r="L6589">
        <v>0</v>
      </c>
      <c r="M6589">
        <v>0</v>
      </c>
      <c r="N6589">
        <v>0</v>
      </c>
      <c r="O6589">
        <v>0</v>
      </c>
    </row>
    <row r="6590" spans="1:15">
      <c r="A6590">
        <v>1604</v>
      </c>
      <c r="B6590">
        <v>5924</v>
      </c>
      <c r="C6590" s="10">
        <v>592417</v>
      </c>
      <c r="D6590" t="s">
        <v>6669</v>
      </c>
      <c r="E6590" t="s">
        <v>16794</v>
      </c>
      <c r="F6590" t="s">
        <v>16814</v>
      </c>
      <c r="G6590" t="s">
        <v>6672</v>
      </c>
      <c r="H6590" t="s">
        <v>16795</v>
      </c>
      <c r="I6590" t="s">
        <v>16815</v>
      </c>
      <c r="J6590">
        <v>0</v>
      </c>
      <c r="K6590">
        <v>0</v>
      </c>
      <c r="L6590">
        <v>0</v>
      </c>
      <c r="M6590">
        <v>0</v>
      </c>
      <c r="N6590">
        <v>0</v>
      </c>
      <c r="O6590">
        <v>0</v>
      </c>
    </row>
    <row r="6591" spans="1:15">
      <c r="A6591">
        <v>1604</v>
      </c>
      <c r="B6591">
        <v>5924</v>
      </c>
      <c r="C6591" s="10">
        <v>592416</v>
      </c>
      <c r="D6591" t="s">
        <v>6669</v>
      </c>
      <c r="E6591" t="s">
        <v>16794</v>
      </c>
      <c r="F6591" t="s">
        <v>16816</v>
      </c>
      <c r="G6591" t="s">
        <v>6672</v>
      </c>
      <c r="H6591" t="s">
        <v>16795</v>
      </c>
      <c r="I6591" t="s">
        <v>16817</v>
      </c>
      <c r="J6591">
        <v>0</v>
      </c>
      <c r="K6591">
        <v>0</v>
      </c>
      <c r="L6591">
        <v>0</v>
      </c>
      <c r="M6591">
        <v>0</v>
      </c>
      <c r="N6591">
        <v>0</v>
      </c>
      <c r="O6591">
        <v>0</v>
      </c>
    </row>
    <row r="6592" spans="1:15">
      <c r="A6592">
        <v>1604</v>
      </c>
      <c r="B6592">
        <v>5924</v>
      </c>
      <c r="C6592" s="10">
        <v>592403</v>
      </c>
      <c r="D6592" t="s">
        <v>6669</v>
      </c>
      <c r="E6592" t="s">
        <v>16794</v>
      </c>
      <c r="F6592" t="s">
        <v>11002</v>
      </c>
      <c r="G6592" t="s">
        <v>6672</v>
      </c>
      <c r="H6592" t="s">
        <v>16795</v>
      </c>
      <c r="I6592" t="s">
        <v>11003</v>
      </c>
      <c r="J6592">
        <v>0</v>
      </c>
      <c r="K6592">
        <v>0</v>
      </c>
      <c r="L6592">
        <v>0</v>
      </c>
      <c r="M6592">
        <v>0</v>
      </c>
      <c r="N6592">
        <v>0</v>
      </c>
      <c r="O6592">
        <v>0</v>
      </c>
    </row>
    <row r="6593" spans="1:15">
      <c r="A6593">
        <v>1604</v>
      </c>
      <c r="B6593">
        <v>5924</v>
      </c>
      <c r="C6593" s="10">
        <v>592401</v>
      </c>
      <c r="D6593" t="s">
        <v>6669</v>
      </c>
      <c r="E6593" t="s">
        <v>16794</v>
      </c>
      <c r="F6593" t="s">
        <v>8584</v>
      </c>
      <c r="G6593" t="s">
        <v>6672</v>
      </c>
      <c r="H6593" t="s">
        <v>16795</v>
      </c>
      <c r="I6593" t="s">
        <v>8585</v>
      </c>
      <c r="J6593">
        <v>0</v>
      </c>
      <c r="K6593">
        <v>0</v>
      </c>
      <c r="L6593">
        <v>0</v>
      </c>
      <c r="M6593">
        <v>0</v>
      </c>
      <c r="N6593">
        <v>0</v>
      </c>
      <c r="O6593">
        <v>0</v>
      </c>
    </row>
    <row r="6594" spans="1:15">
      <c r="A6594">
        <v>1604</v>
      </c>
      <c r="B6594">
        <v>5924</v>
      </c>
      <c r="C6594" s="10">
        <v>592415</v>
      </c>
      <c r="D6594" t="s">
        <v>6669</v>
      </c>
      <c r="E6594" t="s">
        <v>16794</v>
      </c>
      <c r="F6594" t="s">
        <v>11782</v>
      </c>
      <c r="G6594" t="s">
        <v>6672</v>
      </c>
      <c r="H6594" t="s">
        <v>16795</v>
      </c>
      <c r="I6594" t="s">
        <v>11783</v>
      </c>
      <c r="J6594">
        <v>0</v>
      </c>
      <c r="K6594">
        <v>0</v>
      </c>
      <c r="L6594">
        <v>0</v>
      </c>
      <c r="M6594">
        <v>0</v>
      </c>
      <c r="N6594">
        <v>0</v>
      </c>
      <c r="O6594">
        <v>0</v>
      </c>
    </row>
    <row r="6595" spans="1:15">
      <c r="A6595">
        <v>1604</v>
      </c>
      <c r="B6595">
        <v>5924</v>
      </c>
      <c r="C6595" s="10">
        <v>592425</v>
      </c>
      <c r="D6595" t="s">
        <v>6669</v>
      </c>
      <c r="E6595" t="s">
        <v>16794</v>
      </c>
      <c r="F6595" t="s">
        <v>16818</v>
      </c>
      <c r="G6595" t="s">
        <v>6672</v>
      </c>
      <c r="H6595" t="s">
        <v>16795</v>
      </c>
      <c r="I6595" t="s">
        <v>16819</v>
      </c>
      <c r="J6595">
        <v>0</v>
      </c>
      <c r="K6595">
        <v>0</v>
      </c>
      <c r="L6595">
        <v>0</v>
      </c>
      <c r="M6595">
        <v>0</v>
      </c>
      <c r="N6595">
        <v>0</v>
      </c>
      <c r="O6595">
        <v>0</v>
      </c>
    </row>
    <row r="6596" spans="1:15">
      <c r="A6596">
        <v>1604</v>
      </c>
      <c r="B6596">
        <v>5923</v>
      </c>
      <c r="C6596" s="10">
        <v>592342</v>
      </c>
      <c r="D6596" t="s">
        <v>6669</v>
      </c>
      <c r="E6596" t="s">
        <v>16794</v>
      </c>
      <c r="F6596" t="s">
        <v>16820</v>
      </c>
      <c r="G6596" t="s">
        <v>6672</v>
      </c>
      <c r="H6596" t="s">
        <v>16795</v>
      </c>
      <c r="I6596" t="s">
        <v>16821</v>
      </c>
      <c r="J6596">
        <v>0</v>
      </c>
      <c r="K6596">
        <v>0</v>
      </c>
      <c r="L6596">
        <v>0</v>
      </c>
      <c r="M6596">
        <v>0</v>
      </c>
      <c r="N6596">
        <v>0</v>
      </c>
      <c r="O6596">
        <v>0</v>
      </c>
    </row>
    <row r="6597" spans="1:15">
      <c r="A6597">
        <v>1604</v>
      </c>
      <c r="B6597">
        <v>5924</v>
      </c>
      <c r="C6597" s="10">
        <v>592421</v>
      </c>
      <c r="D6597" t="s">
        <v>6669</v>
      </c>
      <c r="E6597" t="s">
        <v>16794</v>
      </c>
      <c r="F6597" t="s">
        <v>16822</v>
      </c>
      <c r="G6597" t="s">
        <v>6672</v>
      </c>
      <c r="H6597" t="s">
        <v>16795</v>
      </c>
      <c r="I6597" t="s">
        <v>16823</v>
      </c>
      <c r="J6597">
        <v>0</v>
      </c>
      <c r="K6597">
        <v>0</v>
      </c>
      <c r="L6597">
        <v>0</v>
      </c>
      <c r="M6597">
        <v>0</v>
      </c>
      <c r="N6597">
        <v>0</v>
      </c>
      <c r="O6597">
        <v>0</v>
      </c>
    </row>
    <row r="6598" spans="1:15">
      <c r="A6598">
        <v>1607</v>
      </c>
      <c r="B6598">
        <v>57</v>
      </c>
      <c r="C6598" s="10">
        <v>570000</v>
      </c>
      <c r="D6598" t="s">
        <v>6669</v>
      </c>
      <c r="E6598" t="s">
        <v>16824</v>
      </c>
      <c r="F6598" t="s">
        <v>6671</v>
      </c>
      <c r="G6598" t="s">
        <v>6672</v>
      </c>
      <c r="H6598" t="s">
        <v>16825</v>
      </c>
      <c r="I6598" t="s">
        <v>6674</v>
      </c>
      <c r="J6598">
        <v>0</v>
      </c>
      <c r="K6598">
        <v>0</v>
      </c>
      <c r="L6598">
        <v>0</v>
      </c>
      <c r="M6598">
        <v>0</v>
      </c>
      <c r="N6598">
        <v>0</v>
      </c>
      <c r="O6598">
        <v>0</v>
      </c>
    </row>
    <row r="6599" spans="1:15">
      <c r="A6599">
        <v>1607</v>
      </c>
      <c r="B6599">
        <v>57</v>
      </c>
      <c r="C6599" s="10">
        <v>570011</v>
      </c>
      <c r="D6599" t="s">
        <v>6669</v>
      </c>
      <c r="E6599" t="s">
        <v>16824</v>
      </c>
      <c r="F6599" t="s">
        <v>8323</v>
      </c>
      <c r="G6599" t="s">
        <v>6672</v>
      </c>
      <c r="H6599" t="s">
        <v>16825</v>
      </c>
      <c r="I6599" t="s">
        <v>7518</v>
      </c>
      <c r="J6599">
        <v>0</v>
      </c>
      <c r="K6599">
        <v>0</v>
      </c>
      <c r="L6599">
        <v>0</v>
      </c>
      <c r="M6599">
        <v>0</v>
      </c>
      <c r="N6599">
        <v>0</v>
      </c>
      <c r="O6599">
        <v>0</v>
      </c>
    </row>
    <row r="6600" spans="1:15">
      <c r="A6600">
        <v>1607</v>
      </c>
      <c r="B6600">
        <v>5934</v>
      </c>
      <c r="C6600" s="10">
        <v>593463</v>
      </c>
      <c r="D6600" t="s">
        <v>6669</v>
      </c>
      <c r="E6600" t="s">
        <v>16824</v>
      </c>
      <c r="F6600" t="s">
        <v>16826</v>
      </c>
      <c r="G6600" t="s">
        <v>6672</v>
      </c>
      <c r="H6600" t="s">
        <v>16825</v>
      </c>
      <c r="I6600" t="s">
        <v>16827</v>
      </c>
      <c r="J6600">
        <v>0</v>
      </c>
      <c r="K6600">
        <v>0</v>
      </c>
      <c r="L6600">
        <v>0</v>
      </c>
      <c r="M6600">
        <v>0</v>
      </c>
      <c r="N6600">
        <v>0</v>
      </c>
      <c r="O6600">
        <v>0</v>
      </c>
    </row>
    <row r="6601" spans="1:15">
      <c r="A6601">
        <v>1607</v>
      </c>
      <c r="B6601">
        <v>57</v>
      </c>
      <c r="C6601" s="10">
        <v>570035</v>
      </c>
      <c r="D6601" t="s">
        <v>6669</v>
      </c>
      <c r="E6601" t="s">
        <v>16824</v>
      </c>
      <c r="F6601" t="s">
        <v>16828</v>
      </c>
      <c r="G6601" t="s">
        <v>6672</v>
      </c>
      <c r="H6601" t="s">
        <v>16825</v>
      </c>
      <c r="I6601" t="s">
        <v>16829</v>
      </c>
      <c r="J6601">
        <v>0</v>
      </c>
      <c r="K6601">
        <v>0</v>
      </c>
      <c r="L6601">
        <v>0</v>
      </c>
      <c r="M6601">
        <v>0</v>
      </c>
      <c r="N6601">
        <v>0</v>
      </c>
      <c r="O6601">
        <v>0</v>
      </c>
    </row>
    <row r="6602" spans="1:15">
      <c r="A6602">
        <v>1607</v>
      </c>
      <c r="B6602">
        <v>57</v>
      </c>
      <c r="C6602" s="10">
        <v>570014</v>
      </c>
      <c r="D6602" t="s">
        <v>6669</v>
      </c>
      <c r="E6602" t="s">
        <v>16824</v>
      </c>
      <c r="F6602" t="s">
        <v>8332</v>
      </c>
      <c r="G6602" t="s">
        <v>6672</v>
      </c>
      <c r="H6602" t="s">
        <v>16825</v>
      </c>
      <c r="I6602" t="s">
        <v>10921</v>
      </c>
      <c r="J6602">
        <v>0</v>
      </c>
      <c r="K6602">
        <v>0</v>
      </c>
      <c r="L6602">
        <v>0</v>
      </c>
      <c r="M6602">
        <v>0</v>
      </c>
      <c r="N6602">
        <v>0</v>
      </c>
      <c r="O6602">
        <v>0</v>
      </c>
    </row>
    <row r="6603" spans="1:15">
      <c r="A6603">
        <v>1607</v>
      </c>
      <c r="B6603">
        <v>57</v>
      </c>
      <c r="C6603" s="10">
        <v>570036</v>
      </c>
      <c r="D6603" t="s">
        <v>6669</v>
      </c>
      <c r="E6603" t="s">
        <v>16824</v>
      </c>
      <c r="F6603" t="s">
        <v>16830</v>
      </c>
      <c r="G6603" t="s">
        <v>6672</v>
      </c>
      <c r="H6603" t="s">
        <v>16825</v>
      </c>
      <c r="I6603" t="s">
        <v>16831</v>
      </c>
      <c r="J6603">
        <v>0</v>
      </c>
      <c r="K6603">
        <v>0</v>
      </c>
      <c r="L6603">
        <v>0</v>
      </c>
      <c r="M6603">
        <v>0</v>
      </c>
      <c r="N6603">
        <v>0</v>
      </c>
      <c r="O6603">
        <v>0</v>
      </c>
    </row>
    <row r="6604" spans="1:15">
      <c r="A6604">
        <v>1607</v>
      </c>
      <c r="B6604">
        <v>57</v>
      </c>
      <c r="C6604" s="10">
        <v>570013</v>
      </c>
      <c r="D6604" t="s">
        <v>6669</v>
      </c>
      <c r="E6604" t="s">
        <v>16824</v>
      </c>
      <c r="F6604" t="s">
        <v>15673</v>
      </c>
      <c r="G6604" t="s">
        <v>6672</v>
      </c>
      <c r="H6604" t="s">
        <v>16825</v>
      </c>
      <c r="I6604" t="s">
        <v>15674</v>
      </c>
      <c r="J6604">
        <v>0</v>
      </c>
      <c r="K6604">
        <v>0</v>
      </c>
      <c r="L6604">
        <v>1</v>
      </c>
      <c r="M6604">
        <v>0</v>
      </c>
      <c r="N6604">
        <v>0</v>
      </c>
      <c r="O6604">
        <v>0</v>
      </c>
    </row>
    <row r="6605" spans="1:15">
      <c r="A6605">
        <v>1607</v>
      </c>
      <c r="B6605">
        <v>5934</v>
      </c>
      <c r="C6605" s="10">
        <v>593451</v>
      </c>
      <c r="D6605" t="s">
        <v>6669</v>
      </c>
      <c r="E6605" t="s">
        <v>16824</v>
      </c>
      <c r="F6605" t="s">
        <v>16832</v>
      </c>
      <c r="G6605" t="s">
        <v>6672</v>
      </c>
      <c r="H6605" t="s">
        <v>16825</v>
      </c>
      <c r="I6605" t="s">
        <v>16833</v>
      </c>
      <c r="J6605">
        <v>0</v>
      </c>
      <c r="K6605">
        <v>0</v>
      </c>
      <c r="L6605">
        <v>0</v>
      </c>
      <c r="M6605">
        <v>0</v>
      </c>
      <c r="N6605">
        <v>0</v>
      </c>
      <c r="O6605">
        <v>0</v>
      </c>
    </row>
    <row r="6606" spans="1:15">
      <c r="A6606">
        <v>1607</v>
      </c>
      <c r="B6606">
        <v>5701</v>
      </c>
      <c r="C6606" s="10">
        <v>570173</v>
      </c>
      <c r="D6606" t="s">
        <v>6669</v>
      </c>
      <c r="E6606" t="s">
        <v>16824</v>
      </c>
      <c r="F6606" t="s">
        <v>16834</v>
      </c>
      <c r="G6606" t="s">
        <v>6672</v>
      </c>
      <c r="H6606" t="s">
        <v>16825</v>
      </c>
      <c r="I6606" t="s">
        <v>16835</v>
      </c>
      <c r="J6606">
        <v>0</v>
      </c>
      <c r="K6606">
        <v>0</v>
      </c>
      <c r="L6606">
        <v>0</v>
      </c>
      <c r="M6606">
        <v>0</v>
      </c>
      <c r="N6606">
        <v>0</v>
      </c>
      <c r="O6606">
        <v>0</v>
      </c>
    </row>
    <row r="6607" spans="1:15">
      <c r="A6607">
        <v>1607</v>
      </c>
      <c r="B6607">
        <v>5701</v>
      </c>
      <c r="C6607" s="10">
        <v>570174</v>
      </c>
      <c r="D6607" t="s">
        <v>6669</v>
      </c>
      <c r="E6607" t="s">
        <v>16824</v>
      </c>
      <c r="F6607" t="s">
        <v>16836</v>
      </c>
      <c r="G6607" t="s">
        <v>6672</v>
      </c>
      <c r="H6607" t="s">
        <v>16825</v>
      </c>
      <c r="I6607" t="s">
        <v>16837</v>
      </c>
      <c r="J6607">
        <v>0</v>
      </c>
      <c r="K6607">
        <v>0</v>
      </c>
      <c r="L6607">
        <v>0</v>
      </c>
      <c r="M6607">
        <v>0</v>
      </c>
      <c r="N6607">
        <v>0</v>
      </c>
      <c r="O6607">
        <v>0</v>
      </c>
    </row>
    <row r="6608" spans="1:15">
      <c r="A6608">
        <v>1607</v>
      </c>
      <c r="B6608">
        <v>57</v>
      </c>
      <c r="C6608" s="10">
        <v>570027</v>
      </c>
      <c r="D6608" t="s">
        <v>6669</v>
      </c>
      <c r="E6608" t="s">
        <v>16824</v>
      </c>
      <c r="F6608" t="s">
        <v>16838</v>
      </c>
      <c r="G6608" t="s">
        <v>6672</v>
      </c>
      <c r="H6608" t="s">
        <v>16825</v>
      </c>
      <c r="I6608" t="s">
        <v>16839</v>
      </c>
      <c r="J6608">
        <v>0</v>
      </c>
      <c r="K6608">
        <v>0</v>
      </c>
      <c r="L6608">
        <v>0</v>
      </c>
      <c r="M6608">
        <v>0</v>
      </c>
      <c r="N6608">
        <v>0</v>
      </c>
      <c r="O6608">
        <v>0</v>
      </c>
    </row>
    <row r="6609" spans="1:15">
      <c r="A6609">
        <v>1607</v>
      </c>
      <c r="B6609">
        <v>5701</v>
      </c>
      <c r="C6609" s="10">
        <v>570172</v>
      </c>
      <c r="D6609" t="s">
        <v>6669</v>
      </c>
      <c r="E6609" t="s">
        <v>16824</v>
      </c>
      <c r="F6609" t="s">
        <v>16840</v>
      </c>
      <c r="G6609" t="s">
        <v>6672</v>
      </c>
      <c r="H6609" t="s">
        <v>16825</v>
      </c>
      <c r="I6609" t="s">
        <v>14536</v>
      </c>
      <c r="J6609">
        <v>0</v>
      </c>
      <c r="K6609">
        <v>0</v>
      </c>
      <c r="L6609">
        <v>0</v>
      </c>
      <c r="M6609">
        <v>0</v>
      </c>
      <c r="N6609">
        <v>0</v>
      </c>
      <c r="O6609">
        <v>0</v>
      </c>
    </row>
    <row r="6610" spans="1:15">
      <c r="A6610">
        <v>1607</v>
      </c>
      <c r="B6610">
        <v>57</v>
      </c>
      <c r="C6610" s="10">
        <v>570033</v>
      </c>
      <c r="D6610" t="s">
        <v>6669</v>
      </c>
      <c r="E6610" t="s">
        <v>16824</v>
      </c>
      <c r="F6610" t="s">
        <v>16841</v>
      </c>
      <c r="G6610" t="s">
        <v>6672</v>
      </c>
      <c r="H6610" t="s">
        <v>16825</v>
      </c>
      <c r="I6610" t="s">
        <v>16842</v>
      </c>
      <c r="J6610">
        <v>0</v>
      </c>
      <c r="K6610">
        <v>0</v>
      </c>
      <c r="L6610">
        <v>1</v>
      </c>
      <c r="M6610">
        <v>0</v>
      </c>
      <c r="N6610">
        <v>0</v>
      </c>
      <c r="O6610">
        <v>0</v>
      </c>
    </row>
    <row r="6611" spans="1:15">
      <c r="A6611">
        <v>1607</v>
      </c>
      <c r="B6611">
        <v>57</v>
      </c>
      <c r="C6611" s="10">
        <v>570034</v>
      </c>
      <c r="D6611" t="s">
        <v>6669</v>
      </c>
      <c r="E6611" t="s">
        <v>16824</v>
      </c>
      <c r="F6611" t="s">
        <v>16843</v>
      </c>
      <c r="G6611" t="s">
        <v>6672</v>
      </c>
      <c r="H6611" t="s">
        <v>16825</v>
      </c>
      <c r="I6611" t="s">
        <v>16844</v>
      </c>
      <c r="J6611">
        <v>0</v>
      </c>
      <c r="K6611">
        <v>0</v>
      </c>
      <c r="L6611">
        <v>1</v>
      </c>
      <c r="M6611">
        <v>0</v>
      </c>
      <c r="N6611">
        <v>0</v>
      </c>
      <c r="O6611">
        <v>0</v>
      </c>
    </row>
    <row r="6612" spans="1:15">
      <c r="A6612">
        <v>1607</v>
      </c>
      <c r="B6612">
        <v>57</v>
      </c>
      <c r="C6612" s="10">
        <v>570023</v>
      </c>
      <c r="D6612" t="s">
        <v>6669</v>
      </c>
      <c r="E6612" t="s">
        <v>16824</v>
      </c>
      <c r="F6612" t="s">
        <v>14797</v>
      </c>
      <c r="G6612" t="s">
        <v>6672</v>
      </c>
      <c r="H6612" t="s">
        <v>16825</v>
      </c>
      <c r="I6612" t="s">
        <v>16845</v>
      </c>
      <c r="J6612">
        <v>0</v>
      </c>
      <c r="K6612">
        <v>0</v>
      </c>
      <c r="L6612">
        <v>0</v>
      </c>
      <c r="M6612">
        <v>0</v>
      </c>
      <c r="N6612">
        <v>0</v>
      </c>
      <c r="O6612">
        <v>0</v>
      </c>
    </row>
    <row r="6613" spans="1:15">
      <c r="A6613">
        <v>1607</v>
      </c>
      <c r="B6613">
        <v>57</v>
      </c>
      <c r="C6613" s="10">
        <v>570021</v>
      </c>
      <c r="D6613" t="s">
        <v>6669</v>
      </c>
      <c r="E6613" t="s">
        <v>16824</v>
      </c>
      <c r="F6613" t="s">
        <v>10859</v>
      </c>
      <c r="G6613" t="s">
        <v>6672</v>
      </c>
      <c r="H6613" t="s">
        <v>16825</v>
      </c>
      <c r="I6613" t="s">
        <v>11624</v>
      </c>
      <c r="J6613">
        <v>0</v>
      </c>
      <c r="K6613">
        <v>0</v>
      </c>
      <c r="L6613">
        <v>0</v>
      </c>
      <c r="M6613">
        <v>0</v>
      </c>
      <c r="N6613">
        <v>0</v>
      </c>
      <c r="O6613">
        <v>0</v>
      </c>
    </row>
    <row r="6614" spans="1:15">
      <c r="A6614">
        <v>1607</v>
      </c>
      <c r="B6614">
        <v>57</v>
      </c>
      <c r="C6614" s="10">
        <v>570022</v>
      </c>
      <c r="D6614" t="s">
        <v>6669</v>
      </c>
      <c r="E6614" t="s">
        <v>16824</v>
      </c>
      <c r="F6614" t="s">
        <v>16846</v>
      </c>
      <c r="G6614" t="s">
        <v>6672</v>
      </c>
      <c r="H6614" t="s">
        <v>16825</v>
      </c>
      <c r="I6614" t="s">
        <v>16847</v>
      </c>
      <c r="J6614">
        <v>0</v>
      </c>
      <c r="K6614">
        <v>0</v>
      </c>
      <c r="L6614">
        <v>0</v>
      </c>
      <c r="M6614">
        <v>0</v>
      </c>
      <c r="N6614">
        <v>0</v>
      </c>
      <c r="O6614">
        <v>0</v>
      </c>
    </row>
    <row r="6615" spans="1:15">
      <c r="A6615">
        <v>1607</v>
      </c>
      <c r="B6615">
        <v>57</v>
      </c>
      <c r="C6615" s="10">
        <v>570003</v>
      </c>
      <c r="D6615" t="s">
        <v>6669</v>
      </c>
      <c r="E6615" t="s">
        <v>16824</v>
      </c>
      <c r="F6615" t="s">
        <v>16848</v>
      </c>
      <c r="G6615" t="s">
        <v>6672</v>
      </c>
      <c r="H6615" t="s">
        <v>16825</v>
      </c>
      <c r="I6615" t="s">
        <v>16849</v>
      </c>
      <c r="J6615">
        <v>0</v>
      </c>
      <c r="K6615">
        <v>0</v>
      </c>
      <c r="L6615">
        <v>0</v>
      </c>
      <c r="M6615">
        <v>0</v>
      </c>
      <c r="N6615">
        <v>0</v>
      </c>
      <c r="O6615">
        <v>0</v>
      </c>
    </row>
    <row r="6616" spans="1:15">
      <c r="A6616">
        <v>1607</v>
      </c>
      <c r="B6616">
        <v>57</v>
      </c>
      <c r="C6616" s="10">
        <v>570004</v>
      </c>
      <c r="D6616" t="s">
        <v>6669</v>
      </c>
      <c r="E6616" t="s">
        <v>16824</v>
      </c>
      <c r="F6616" t="s">
        <v>16850</v>
      </c>
      <c r="G6616" t="s">
        <v>6672</v>
      </c>
      <c r="H6616" t="s">
        <v>16825</v>
      </c>
      <c r="I6616" t="s">
        <v>16851</v>
      </c>
      <c r="J6616">
        <v>0</v>
      </c>
      <c r="K6616">
        <v>0</v>
      </c>
      <c r="L6616">
        <v>0</v>
      </c>
      <c r="M6616">
        <v>0</v>
      </c>
      <c r="N6616">
        <v>0</v>
      </c>
      <c r="O6616">
        <v>0</v>
      </c>
    </row>
    <row r="6617" spans="1:15">
      <c r="A6617">
        <v>1607</v>
      </c>
      <c r="B6617">
        <v>57</v>
      </c>
      <c r="C6617" s="10">
        <v>570024</v>
      </c>
      <c r="D6617" t="s">
        <v>6669</v>
      </c>
      <c r="E6617" t="s">
        <v>16824</v>
      </c>
      <c r="F6617" t="s">
        <v>16852</v>
      </c>
      <c r="G6617" t="s">
        <v>6672</v>
      </c>
      <c r="H6617" t="s">
        <v>16825</v>
      </c>
      <c r="I6617" t="s">
        <v>16853</v>
      </c>
      <c r="J6617">
        <v>0</v>
      </c>
      <c r="K6617">
        <v>0</v>
      </c>
      <c r="L6617">
        <v>1</v>
      </c>
      <c r="M6617">
        <v>0</v>
      </c>
      <c r="N6617">
        <v>0</v>
      </c>
      <c r="O6617">
        <v>0</v>
      </c>
    </row>
    <row r="6618" spans="1:15">
      <c r="A6618">
        <v>1607</v>
      </c>
      <c r="B6618">
        <v>5934</v>
      </c>
      <c r="C6618" s="10">
        <v>593461</v>
      </c>
      <c r="D6618" t="s">
        <v>6669</v>
      </c>
      <c r="E6618" t="s">
        <v>16824</v>
      </c>
      <c r="F6618" t="s">
        <v>13912</v>
      </c>
      <c r="G6618" t="s">
        <v>6672</v>
      </c>
      <c r="H6618" t="s">
        <v>16825</v>
      </c>
      <c r="I6618" t="s">
        <v>13913</v>
      </c>
      <c r="J6618">
        <v>0</v>
      </c>
      <c r="K6618">
        <v>0</v>
      </c>
      <c r="L6618">
        <v>0</v>
      </c>
      <c r="M6618">
        <v>0</v>
      </c>
      <c r="N6618">
        <v>0</v>
      </c>
      <c r="O6618">
        <v>0</v>
      </c>
    </row>
    <row r="6619" spans="1:15">
      <c r="A6619">
        <v>1607</v>
      </c>
      <c r="B6619">
        <v>57</v>
      </c>
      <c r="C6619" s="10">
        <v>570012</v>
      </c>
      <c r="D6619" t="s">
        <v>6669</v>
      </c>
      <c r="E6619" t="s">
        <v>16824</v>
      </c>
      <c r="F6619" t="s">
        <v>9480</v>
      </c>
      <c r="G6619" t="s">
        <v>6672</v>
      </c>
      <c r="H6619" t="s">
        <v>16825</v>
      </c>
      <c r="I6619" t="s">
        <v>9481</v>
      </c>
      <c r="J6619">
        <v>0</v>
      </c>
      <c r="K6619">
        <v>0</v>
      </c>
      <c r="L6619">
        <v>0</v>
      </c>
      <c r="M6619">
        <v>0</v>
      </c>
      <c r="N6619">
        <v>0</v>
      </c>
      <c r="O6619">
        <v>0</v>
      </c>
    </row>
    <row r="6620" spans="1:15">
      <c r="A6620">
        <v>1607</v>
      </c>
      <c r="B6620">
        <v>5934</v>
      </c>
      <c r="C6620" s="10">
        <v>593462</v>
      </c>
      <c r="D6620" t="s">
        <v>6669</v>
      </c>
      <c r="E6620" t="s">
        <v>16824</v>
      </c>
      <c r="F6620" t="s">
        <v>10222</v>
      </c>
      <c r="G6620" t="s">
        <v>6672</v>
      </c>
      <c r="H6620" t="s">
        <v>16825</v>
      </c>
      <c r="I6620" t="s">
        <v>10223</v>
      </c>
      <c r="J6620">
        <v>0</v>
      </c>
      <c r="K6620">
        <v>0</v>
      </c>
      <c r="L6620">
        <v>0</v>
      </c>
      <c r="M6620">
        <v>0</v>
      </c>
      <c r="N6620">
        <v>0</v>
      </c>
      <c r="O6620">
        <v>0</v>
      </c>
    </row>
    <row r="6621" spans="1:15">
      <c r="A6621">
        <v>1607</v>
      </c>
      <c r="B6621">
        <v>5701</v>
      </c>
      <c r="C6621" s="10">
        <v>570171</v>
      </c>
      <c r="D6621" t="s">
        <v>6669</v>
      </c>
      <c r="E6621" t="s">
        <v>16824</v>
      </c>
      <c r="F6621" t="s">
        <v>16854</v>
      </c>
      <c r="G6621" t="s">
        <v>6672</v>
      </c>
      <c r="H6621" t="s">
        <v>16825</v>
      </c>
      <c r="I6621" t="s">
        <v>16855</v>
      </c>
      <c r="J6621">
        <v>0</v>
      </c>
      <c r="K6621">
        <v>0</v>
      </c>
      <c r="L6621">
        <v>0</v>
      </c>
      <c r="M6621">
        <v>0</v>
      </c>
      <c r="N6621">
        <v>0</v>
      </c>
      <c r="O6621">
        <v>0</v>
      </c>
    </row>
    <row r="6622" spans="1:15">
      <c r="A6622">
        <v>1607</v>
      </c>
      <c r="B6622">
        <v>57</v>
      </c>
      <c r="C6622" s="10">
        <v>570002</v>
      </c>
      <c r="D6622" t="s">
        <v>6669</v>
      </c>
      <c r="E6622" t="s">
        <v>16824</v>
      </c>
      <c r="F6622" t="s">
        <v>16856</v>
      </c>
      <c r="G6622" t="s">
        <v>6672</v>
      </c>
      <c r="H6622" t="s">
        <v>16825</v>
      </c>
      <c r="I6622" t="s">
        <v>16857</v>
      </c>
      <c r="J6622">
        <v>0</v>
      </c>
      <c r="K6622">
        <v>0</v>
      </c>
      <c r="L6622">
        <v>0</v>
      </c>
      <c r="M6622">
        <v>0</v>
      </c>
      <c r="N6622">
        <v>0</v>
      </c>
      <c r="O6622">
        <v>0</v>
      </c>
    </row>
    <row r="6623" spans="1:15">
      <c r="A6623">
        <v>1607</v>
      </c>
      <c r="B6623">
        <v>5934</v>
      </c>
      <c r="C6623" s="10">
        <v>593454</v>
      </c>
      <c r="D6623" t="s">
        <v>6669</v>
      </c>
      <c r="E6623" t="s">
        <v>16824</v>
      </c>
      <c r="F6623" t="s">
        <v>16858</v>
      </c>
      <c r="G6623" t="s">
        <v>6672</v>
      </c>
      <c r="H6623" t="s">
        <v>16825</v>
      </c>
      <c r="I6623" t="s">
        <v>16859</v>
      </c>
      <c r="J6623">
        <v>0</v>
      </c>
      <c r="K6623">
        <v>0</v>
      </c>
      <c r="L6623">
        <v>0</v>
      </c>
      <c r="M6623">
        <v>0</v>
      </c>
      <c r="N6623">
        <v>0</v>
      </c>
      <c r="O6623">
        <v>0</v>
      </c>
    </row>
    <row r="6624" spans="1:15">
      <c r="A6624">
        <v>1607</v>
      </c>
      <c r="B6624">
        <v>57</v>
      </c>
      <c r="C6624" s="10">
        <v>570015</v>
      </c>
      <c r="D6624" t="s">
        <v>6669</v>
      </c>
      <c r="E6624" t="s">
        <v>16824</v>
      </c>
      <c r="F6624" t="s">
        <v>8538</v>
      </c>
      <c r="G6624" t="s">
        <v>6672</v>
      </c>
      <c r="H6624" t="s">
        <v>16825</v>
      </c>
      <c r="I6624" t="s">
        <v>8539</v>
      </c>
      <c r="J6624">
        <v>0</v>
      </c>
      <c r="K6624">
        <v>0</v>
      </c>
      <c r="L6624">
        <v>0</v>
      </c>
      <c r="M6624">
        <v>0</v>
      </c>
      <c r="N6624">
        <v>0</v>
      </c>
      <c r="O6624">
        <v>0</v>
      </c>
    </row>
    <row r="6625" spans="1:15">
      <c r="A6625">
        <v>1607</v>
      </c>
      <c r="B6625">
        <v>57</v>
      </c>
      <c r="C6625" s="10">
        <v>570005</v>
      </c>
      <c r="D6625" t="s">
        <v>6669</v>
      </c>
      <c r="E6625" t="s">
        <v>16824</v>
      </c>
      <c r="F6625" t="s">
        <v>16860</v>
      </c>
      <c r="G6625" t="s">
        <v>6672</v>
      </c>
      <c r="H6625" t="s">
        <v>16825</v>
      </c>
      <c r="I6625" t="s">
        <v>16861</v>
      </c>
      <c r="J6625">
        <v>0</v>
      </c>
      <c r="K6625">
        <v>0</v>
      </c>
      <c r="L6625">
        <v>1</v>
      </c>
      <c r="M6625">
        <v>0</v>
      </c>
      <c r="N6625">
        <v>0</v>
      </c>
      <c r="O6625">
        <v>0</v>
      </c>
    </row>
    <row r="6626" spans="1:15">
      <c r="A6626">
        <v>1607</v>
      </c>
      <c r="B6626">
        <v>57</v>
      </c>
      <c r="C6626" s="10">
        <v>570006</v>
      </c>
      <c r="D6626" t="s">
        <v>6669</v>
      </c>
      <c r="E6626" t="s">
        <v>16824</v>
      </c>
      <c r="F6626" t="s">
        <v>16862</v>
      </c>
      <c r="G6626" t="s">
        <v>6672</v>
      </c>
      <c r="H6626" t="s">
        <v>16825</v>
      </c>
      <c r="I6626" t="s">
        <v>16863</v>
      </c>
      <c r="J6626">
        <v>0</v>
      </c>
      <c r="K6626">
        <v>0</v>
      </c>
      <c r="L6626">
        <v>1</v>
      </c>
      <c r="M6626">
        <v>0</v>
      </c>
      <c r="N6626">
        <v>0</v>
      </c>
      <c r="O6626">
        <v>0</v>
      </c>
    </row>
    <row r="6627" spans="1:15">
      <c r="A6627">
        <v>1607</v>
      </c>
      <c r="B6627">
        <v>57</v>
      </c>
      <c r="C6627" s="10">
        <v>570007</v>
      </c>
      <c r="D6627" t="s">
        <v>6669</v>
      </c>
      <c r="E6627" t="s">
        <v>16824</v>
      </c>
      <c r="F6627" t="s">
        <v>16864</v>
      </c>
      <c r="G6627" t="s">
        <v>6672</v>
      </c>
      <c r="H6627" t="s">
        <v>16825</v>
      </c>
      <c r="I6627" t="s">
        <v>16865</v>
      </c>
      <c r="J6627">
        <v>0</v>
      </c>
      <c r="K6627">
        <v>0</v>
      </c>
      <c r="L6627">
        <v>1</v>
      </c>
      <c r="M6627">
        <v>0</v>
      </c>
      <c r="N6627">
        <v>0</v>
      </c>
      <c r="O6627">
        <v>0</v>
      </c>
    </row>
    <row r="6628" spans="1:15">
      <c r="A6628">
        <v>1607</v>
      </c>
      <c r="B6628">
        <v>57</v>
      </c>
      <c r="C6628" s="10">
        <v>570001</v>
      </c>
      <c r="D6628" t="s">
        <v>6669</v>
      </c>
      <c r="E6628" t="s">
        <v>16824</v>
      </c>
      <c r="F6628" t="s">
        <v>16866</v>
      </c>
      <c r="G6628" t="s">
        <v>6672</v>
      </c>
      <c r="H6628" t="s">
        <v>16825</v>
      </c>
      <c r="I6628" t="s">
        <v>16867</v>
      </c>
      <c r="J6628">
        <v>1</v>
      </c>
      <c r="K6628">
        <v>0</v>
      </c>
      <c r="L6628">
        <v>0</v>
      </c>
      <c r="M6628">
        <v>0</v>
      </c>
      <c r="N6628">
        <v>0</v>
      </c>
      <c r="O6628">
        <v>0</v>
      </c>
    </row>
    <row r="6629" spans="1:15">
      <c r="A6629">
        <v>1607</v>
      </c>
      <c r="B6629">
        <v>58</v>
      </c>
      <c r="C6629" s="10">
        <v>580041</v>
      </c>
      <c r="D6629" t="s">
        <v>6669</v>
      </c>
      <c r="E6629" t="s">
        <v>16824</v>
      </c>
      <c r="F6629" t="s">
        <v>16868</v>
      </c>
      <c r="G6629" t="s">
        <v>6672</v>
      </c>
      <c r="H6629" t="s">
        <v>16825</v>
      </c>
      <c r="I6629" t="s">
        <v>16869</v>
      </c>
      <c r="J6629">
        <v>1</v>
      </c>
      <c r="K6629">
        <v>0</v>
      </c>
      <c r="L6629">
        <v>0</v>
      </c>
      <c r="M6629">
        <v>0</v>
      </c>
      <c r="N6629">
        <v>0</v>
      </c>
      <c r="O6629">
        <v>0</v>
      </c>
    </row>
    <row r="6630" spans="1:15">
      <c r="A6630">
        <v>1607</v>
      </c>
      <c r="B6630">
        <v>5934</v>
      </c>
      <c r="C6630" s="10">
        <v>593453</v>
      </c>
      <c r="D6630" t="s">
        <v>6669</v>
      </c>
      <c r="E6630" t="s">
        <v>16824</v>
      </c>
      <c r="F6630" t="s">
        <v>11780</v>
      </c>
      <c r="G6630" t="s">
        <v>6672</v>
      </c>
      <c r="H6630" t="s">
        <v>16825</v>
      </c>
      <c r="I6630" t="s">
        <v>11781</v>
      </c>
      <c r="J6630">
        <v>0</v>
      </c>
      <c r="K6630">
        <v>0</v>
      </c>
      <c r="L6630">
        <v>0</v>
      </c>
      <c r="M6630">
        <v>0</v>
      </c>
      <c r="N6630">
        <v>0</v>
      </c>
      <c r="O6630">
        <v>0</v>
      </c>
    </row>
    <row r="6631" spans="1:15">
      <c r="A6631">
        <v>1607</v>
      </c>
      <c r="B6631">
        <v>57</v>
      </c>
      <c r="C6631" s="10">
        <v>570025</v>
      </c>
      <c r="D6631" t="s">
        <v>6669</v>
      </c>
      <c r="E6631" t="s">
        <v>16824</v>
      </c>
      <c r="F6631" t="s">
        <v>9332</v>
      </c>
      <c r="G6631" t="s">
        <v>6672</v>
      </c>
      <c r="H6631" t="s">
        <v>16825</v>
      </c>
      <c r="I6631" t="s">
        <v>9333</v>
      </c>
      <c r="J6631">
        <v>0</v>
      </c>
      <c r="K6631">
        <v>0</v>
      </c>
      <c r="L6631">
        <v>0</v>
      </c>
      <c r="M6631">
        <v>0</v>
      </c>
      <c r="N6631">
        <v>0</v>
      </c>
      <c r="O6631">
        <v>0</v>
      </c>
    </row>
    <row r="6632" spans="1:15">
      <c r="A6632">
        <v>1607</v>
      </c>
      <c r="B6632">
        <v>57</v>
      </c>
      <c r="C6632" s="10">
        <v>570031</v>
      </c>
      <c r="D6632" t="s">
        <v>6669</v>
      </c>
      <c r="E6632" t="s">
        <v>16824</v>
      </c>
      <c r="F6632" t="s">
        <v>16870</v>
      </c>
      <c r="G6632" t="s">
        <v>6672</v>
      </c>
      <c r="H6632" t="s">
        <v>16825</v>
      </c>
      <c r="I6632" t="s">
        <v>16871</v>
      </c>
      <c r="J6632">
        <v>0</v>
      </c>
      <c r="K6632">
        <v>0</v>
      </c>
      <c r="L6632">
        <v>1</v>
      </c>
      <c r="M6632">
        <v>0</v>
      </c>
      <c r="N6632">
        <v>0</v>
      </c>
      <c r="O6632">
        <v>0</v>
      </c>
    </row>
    <row r="6633" spans="1:15">
      <c r="A6633">
        <v>1607</v>
      </c>
      <c r="B6633">
        <v>57</v>
      </c>
      <c r="C6633" s="10">
        <v>570032</v>
      </c>
      <c r="D6633" t="s">
        <v>6669</v>
      </c>
      <c r="E6633" t="s">
        <v>16824</v>
      </c>
      <c r="F6633" t="s">
        <v>16872</v>
      </c>
      <c r="G6633" t="s">
        <v>6672</v>
      </c>
      <c r="H6633" t="s">
        <v>16825</v>
      </c>
      <c r="I6633" t="s">
        <v>16873</v>
      </c>
      <c r="J6633">
        <v>0</v>
      </c>
      <c r="K6633">
        <v>0</v>
      </c>
      <c r="L6633">
        <v>1</v>
      </c>
      <c r="M6633">
        <v>0</v>
      </c>
      <c r="N6633">
        <v>0</v>
      </c>
      <c r="O6633">
        <v>0</v>
      </c>
    </row>
    <row r="6634" spans="1:15">
      <c r="A6634">
        <v>1607</v>
      </c>
      <c r="B6634">
        <v>57</v>
      </c>
      <c r="C6634" s="10">
        <v>570026</v>
      </c>
      <c r="D6634" t="s">
        <v>6669</v>
      </c>
      <c r="E6634" t="s">
        <v>16824</v>
      </c>
      <c r="F6634" t="s">
        <v>16874</v>
      </c>
      <c r="G6634" t="s">
        <v>6672</v>
      </c>
      <c r="H6634" t="s">
        <v>16825</v>
      </c>
      <c r="I6634" t="s">
        <v>16875</v>
      </c>
      <c r="J6634">
        <v>0</v>
      </c>
      <c r="K6634">
        <v>0</v>
      </c>
      <c r="L6634">
        <v>0</v>
      </c>
      <c r="M6634">
        <v>0</v>
      </c>
      <c r="N6634">
        <v>0</v>
      </c>
      <c r="O6634">
        <v>0</v>
      </c>
    </row>
    <row r="6635" spans="1:15">
      <c r="A6635">
        <v>1608</v>
      </c>
      <c r="B6635">
        <v>58</v>
      </c>
      <c r="C6635" s="10">
        <v>580000</v>
      </c>
      <c r="D6635" t="s">
        <v>6669</v>
      </c>
      <c r="E6635" t="s">
        <v>16876</v>
      </c>
      <c r="F6635" t="s">
        <v>6671</v>
      </c>
      <c r="G6635" t="s">
        <v>6672</v>
      </c>
      <c r="H6635" t="s">
        <v>16877</v>
      </c>
      <c r="I6635" t="s">
        <v>6674</v>
      </c>
      <c r="J6635">
        <v>0</v>
      </c>
      <c r="K6635">
        <v>0</v>
      </c>
      <c r="L6635">
        <v>0</v>
      </c>
      <c r="M6635">
        <v>0</v>
      </c>
      <c r="N6635">
        <v>0</v>
      </c>
      <c r="O6635">
        <v>0</v>
      </c>
    </row>
    <row r="6636" spans="1:15">
      <c r="A6636">
        <v>1608</v>
      </c>
      <c r="B6636">
        <v>58</v>
      </c>
      <c r="C6636" s="10">
        <v>580001</v>
      </c>
      <c r="D6636" t="s">
        <v>6669</v>
      </c>
      <c r="E6636" t="s">
        <v>16876</v>
      </c>
      <c r="F6636" t="s">
        <v>11032</v>
      </c>
      <c r="G6636" t="s">
        <v>6672</v>
      </c>
      <c r="H6636" t="s">
        <v>16877</v>
      </c>
      <c r="I6636" t="s">
        <v>14096</v>
      </c>
      <c r="J6636">
        <v>0</v>
      </c>
      <c r="K6636">
        <v>0</v>
      </c>
      <c r="L6636">
        <v>0</v>
      </c>
      <c r="M6636">
        <v>0</v>
      </c>
      <c r="N6636">
        <v>0</v>
      </c>
      <c r="O6636">
        <v>0</v>
      </c>
    </row>
    <row r="6637" spans="1:15">
      <c r="A6637">
        <v>1608</v>
      </c>
      <c r="B6637">
        <v>58</v>
      </c>
      <c r="C6637" s="10">
        <v>580012</v>
      </c>
      <c r="D6637" t="s">
        <v>6669</v>
      </c>
      <c r="E6637" t="s">
        <v>16876</v>
      </c>
      <c r="F6637" t="s">
        <v>13398</v>
      </c>
      <c r="G6637" t="s">
        <v>6672</v>
      </c>
      <c r="H6637" t="s">
        <v>16877</v>
      </c>
      <c r="I6637" t="s">
        <v>16878</v>
      </c>
      <c r="J6637">
        <v>0</v>
      </c>
      <c r="K6637">
        <v>0</v>
      </c>
      <c r="L6637">
        <v>0</v>
      </c>
      <c r="M6637">
        <v>0</v>
      </c>
      <c r="N6637">
        <v>0</v>
      </c>
      <c r="O6637">
        <v>0</v>
      </c>
    </row>
    <row r="6638" spans="1:15">
      <c r="A6638">
        <v>1608</v>
      </c>
      <c r="B6638">
        <v>58</v>
      </c>
      <c r="C6638" s="10">
        <v>580033</v>
      </c>
      <c r="D6638" t="s">
        <v>6669</v>
      </c>
      <c r="E6638" t="s">
        <v>16876</v>
      </c>
      <c r="F6638" t="s">
        <v>16879</v>
      </c>
      <c r="G6638" t="s">
        <v>6672</v>
      </c>
      <c r="H6638" t="s">
        <v>16877</v>
      </c>
      <c r="I6638" t="s">
        <v>16880</v>
      </c>
      <c r="J6638">
        <v>0</v>
      </c>
      <c r="K6638">
        <v>0</v>
      </c>
      <c r="L6638">
        <v>0</v>
      </c>
      <c r="M6638">
        <v>0</v>
      </c>
      <c r="N6638">
        <v>0</v>
      </c>
      <c r="O6638">
        <v>0</v>
      </c>
    </row>
    <row r="6639" spans="1:15">
      <c r="A6639">
        <v>1608</v>
      </c>
      <c r="B6639">
        <v>58</v>
      </c>
      <c r="C6639" s="10">
        <v>580014</v>
      </c>
      <c r="D6639" t="s">
        <v>6669</v>
      </c>
      <c r="E6639" t="s">
        <v>16876</v>
      </c>
      <c r="F6639" t="s">
        <v>15673</v>
      </c>
      <c r="G6639" t="s">
        <v>6672</v>
      </c>
      <c r="H6639" t="s">
        <v>16877</v>
      </c>
      <c r="I6639" t="s">
        <v>15674</v>
      </c>
      <c r="J6639">
        <v>0</v>
      </c>
      <c r="K6639">
        <v>0</v>
      </c>
      <c r="L6639">
        <v>1</v>
      </c>
      <c r="M6639">
        <v>0</v>
      </c>
      <c r="N6639">
        <v>0</v>
      </c>
      <c r="O6639">
        <v>0</v>
      </c>
    </row>
    <row r="6640" spans="1:15">
      <c r="A6640">
        <v>1608</v>
      </c>
      <c r="B6640">
        <v>58</v>
      </c>
      <c r="C6640" s="10">
        <v>580022</v>
      </c>
      <c r="D6640" t="s">
        <v>6669</v>
      </c>
      <c r="E6640" t="s">
        <v>16876</v>
      </c>
      <c r="F6640" t="s">
        <v>16881</v>
      </c>
      <c r="G6640" t="s">
        <v>6672</v>
      </c>
      <c r="H6640" t="s">
        <v>16877</v>
      </c>
      <c r="I6640" t="s">
        <v>16882</v>
      </c>
      <c r="J6640">
        <v>0</v>
      </c>
      <c r="K6640">
        <v>0</v>
      </c>
      <c r="L6640">
        <v>0</v>
      </c>
      <c r="M6640">
        <v>0</v>
      </c>
      <c r="N6640">
        <v>0</v>
      </c>
      <c r="O6640">
        <v>0</v>
      </c>
    </row>
    <row r="6641" spans="1:15">
      <c r="A6641">
        <v>1608</v>
      </c>
      <c r="B6641">
        <v>58</v>
      </c>
      <c r="C6641" s="10">
        <v>580024</v>
      </c>
      <c r="D6641" t="s">
        <v>6669</v>
      </c>
      <c r="E6641" t="s">
        <v>16876</v>
      </c>
      <c r="F6641" t="s">
        <v>16883</v>
      </c>
      <c r="G6641" t="s">
        <v>6672</v>
      </c>
      <c r="H6641" t="s">
        <v>16877</v>
      </c>
      <c r="I6641" t="s">
        <v>16884</v>
      </c>
      <c r="J6641">
        <v>0</v>
      </c>
      <c r="K6641">
        <v>0</v>
      </c>
      <c r="L6641">
        <v>0</v>
      </c>
      <c r="M6641">
        <v>0</v>
      </c>
      <c r="N6641">
        <v>0</v>
      </c>
      <c r="O6641">
        <v>0</v>
      </c>
    </row>
    <row r="6642" spans="1:15">
      <c r="A6642">
        <v>1608</v>
      </c>
      <c r="B6642">
        <v>58</v>
      </c>
      <c r="C6642" s="10">
        <v>580023</v>
      </c>
      <c r="D6642" t="s">
        <v>6669</v>
      </c>
      <c r="E6642" t="s">
        <v>16876</v>
      </c>
      <c r="F6642" t="s">
        <v>7247</v>
      </c>
      <c r="G6642" t="s">
        <v>6672</v>
      </c>
      <c r="H6642" t="s">
        <v>16877</v>
      </c>
      <c r="I6642" t="s">
        <v>7248</v>
      </c>
      <c r="J6642">
        <v>0</v>
      </c>
      <c r="K6642">
        <v>0</v>
      </c>
      <c r="L6642">
        <v>0</v>
      </c>
      <c r="M6642">
        <v>0</v>
      </c>
      <c r="N6642">
        <v>0</v>
      </c>
      <c r="O6642">
        <v>0</v>
      </c>
    </row>
    <row r="6643" spans="1:15">
      <c r="A6643">
        <v>1608</v>
      </c>
      <c r="B6643">
        <v>58</v>
      </c>
      <c r="C6643" s="10">
        <v>580027</v>
      </c>
      <c r="D6643" t="s">
        <v>6669</v>
      </c>
      <c r="E6643" t="s">
        <v>16876</v>
      </c>
      <c r="F6643" t="s">
        <v>8678</v>
      </c>
      <c r="G6643" t="s">
        <v>6672</v>
      </c>
      <c r="H6643" t="s">
        <v>16877</v>
      </c>
      <c r="I6643" t="s">
        <v>8679</v>
      </c>
      <c r="J6643">
        <v>0</v>
      </c>
      <c r="K6643">
        <v>0</v>
      </c>
      <c r="L6643">
        <v>0</v>
      </c>
      <c r="M6643">
        <v>0</v>
      </c>
      <c r="N6643">
        <v>0</v>
      </c>
      <c r="O6643">
        <v>0</v>
      </c>
    </row>
    <row r="6644" spans="1:15">
      <c r="A6644">
        <v>1608</v>
      </c>
      <c r="B6644">
        <v>58</v>
      </c>
      <c r="C6644" s="10">
        <v>580021</v>
      </c>
      <c r="D6644" t="s">
        <v>6669</v>
      </c>
      <c r="E6644" t="s">
        <v>16876</v>
      </c>
      <c r="F6644" t="s">
        <v>12040</v>
      </c>
      <c r="G6644" t="s">
        <v>6672</v>
      </c>
      <c r="H6644" t="s">
        <v>16877</v>
      </c>
      <c r="I6644" t="s">
        <v>12041</v>
      </c>
      <c r="J6644">
        <v>0</v>
      </c>
      <c r="K6644">
        <v>0</v>
      </c>
      <c r="L6644">
        <v>0</v>
      </c>
      <c r="M6644">
        <v>0</v>
      </c>
      <c r="N6644">
        <v>0</v>
      </c>
      <c r="O6644">
        <v>0</v>
      </c>
    </row>
    <row r="6645" spans="1:15">
      <c r="A6645">
        <v>1608</v>
      </c>
      <c r="B6645">
        <v>58</v>
      </c>
      <c r="C6645" s="10">
        <v>580011</v>
      </c>
      <c r="D6645" t="s">
        <v>6669</v>
      </c>
      <c r="E6645" t="s">
        <v>16876</v>
      </c>
      <c r="F6645" t="s">
        <v>13715</v>
      </c>
      <c r="G6645" t="s">
        <v>6672</v>
      </c>
      <c r="H6645" t="s">
        <v>16877</v>
      </c>
      <c r="I6645" t="s">
        <v>13716</v>
      </c>
      <c r="J6645">
        <v>0</v>
      </c>
      <c r="K6645">
        <v>0</v>
      </c>
      <c r="L6645">
        <v>0</v>
      </c>
      <c r="M6645">
        <v>0</v>
      </c>
      <c r="N6645">
        <v>0</v>
      </c>
      <c r="O6645">
        <v>0</v>
      </c>
    </row>
    <row r="6646" spans="1:15">
      <c r="A6646">
        <v>1608</v>
      </c>
      <c r="B6646">
        <v>58</v>
      </c>
      <c r="C6646" s="10">
        <v>580015</v>
      </c>
      <c r="D6646" t="s">
        <v>6669</v>
      </c>
      <c r="E6646" t="s">
        <v>16876</v>
      </c>
      <c r="F6646" t="s">
        <v>8712</v>
      </c>
      <c r="G6646" t="s">
        <v>6672</v>
      </c>
      <c r="H6646" t="s">
        <v>16877</v>
      </c>
      <c r="I6646" t="s">
        <v>8713</v>
      </c>
      <c r="J6646">
        <v>0</v>
      </c>
      <c r="K6646">
        <v>0</v>
      </c>
      <c r="L6646">
        <v>0</v>
      </c>
      <c r="M6646">
        <v>0</v>
      </c>
      <c r="N6646">
        <v>0</v>
      </c>
      <c r="O6646">
        <v>0</v>
      </c>
    </row>
    <row r="6647" spans="1:15">
      <c r="A6647">
        <v>1608</v>
      </c>
      <c r="B6647">
        <v>58</v>
      </c>
      <c r="C6647" s="10">
        <v>580031</v>
      </c>
      <c r="D6647" t="s">
        <v>6669</v>
      </c>
      <c r="E6647" t="s">
        <v>16876</v>
      </c>
      <c r="F6647" t="s">
        <v>16885</v>
      </c>
      <c r="G6647" t="s">
        <v>6672</v>
      </c>
      <c r="H6647" t="s">
        <v>16877</v>
      </c>
      <c r="I6647" t="s">
        <v>16886</v>
      </c>
      <c r="J6647">
        <v>0</v>
      </c>
      <c r="K6647">
        <v>0</v>
      </c>
      <c r="L6647">
        <v>0</v>
      </c>
      <c r="M6647">
        <v>0</v>
      </c>
      <c r="N6647">
        <v>0</v>
      </c>
      <c r="O6647">
        <v>0</v>
      </c>
    </row>
    <row r="6648" spans="1:15">
      <c r="A6648">
        <v>1608</v>
      </c>
      <c r="B6648">
        <v>58</v>
      </c>
      <c r="C6648" s="10">
        <v>580032</v>
      </c>
      <c r="D6648" t="s">
        <v>6669</v>
      </c>
      <c r="E6648" t="s">
        <v>16876</v>
      </c>
      <c r="F6648" t="s">
        <v>12128</v>
      </c>
      <c r="G6648" t="s">
        <v>6672</v>
      </c>
      <c r="H6648" t="s">
        <v>16877</v>
      </c>
      <c r="I6648" t="s">
        <v>12129</v>
      </c>
      <c r="J6648">
        <v>0</v>
      </c>
      <c r="K6648">
        <v>0</v>
      </c>
      <c r="L6648">
        <v>0</v>
      </c>
      <c r="M6648">
        <v>0</v>
      </c>
      <c r="N6648">
        <v>0</v>
      </c>
      <c r="O6648">
        <v>0</v>
      </c>
    </row>
    <row r="6649" spans="1:15">
      <c r="A6649">
        <v>1608</v>
      </c>
      <c r="B6649">
        <v>58</v>
      </c>
      <c r="C6649" s="10">
        <v>580004</v>
      </c>
      <c r="D6649" t="s">
        <v>6669</v>
      </c>
      <c r="E6649" t="s">
        <v>16876</v>
      </c>
      <c r="F6649" t="s">
        <v>16887</v>
      </c>
      <c r="G6649" t="s">
        <v>6672</v>
      </c>
      <c r="H6649" t="s">
        <v>16877</v>
      </c>
      <c r="I6649" t="s">
        <v>16888</v>
      </c>
      <c r="J6649">
        <v>0</v>
      </c>
      <c r="K6649">
        <v>0</v>
      </c>
      <c r="L6649">
        <v>0</v>
      </c>
      <c r="M6649">
        <v>0</v>
      </c>
      <c r="N6649">
        <v>0</v>
      </c>
      <c r="O6649">
        <v>0</v>
      </c>
    </row>
    <row r="6650" spans="1:15">
      <c r="A6650">
        <v>1608</v>
      </c>
      <c r="B6650">
        <v>58</v>
      </c>
      <c r="C6650" s="10">
        <v>580003</v>
      </c>
      <c r="D6650" t="s">
        <v>6669</v>
      </c>
      <c r="E6650" t="s">
        <v>16876</v>
      </c>
      <c r="F6650" t="s">
        <v>16889</v>
      </c>
      <c r="G6650" t="s">
        <v>6672</v>
      </c>
      <c r="H6650" t="s">
        <v>16877</v>
      </c>
      <c r="I6650" t="s">
        <v>16890</v>
      </c>
      <c r="J6650">
        <v>0</v>
      </c>
      <c r="K6650">
        <v>0</v>
      </c>
      <c r="L6650">
        <v>0</v>
      </c>
      <c r="M6650">
        <v>0</v>
      </c>
      <c r="N6650">
        <v>0</v>
      </c>
      <c r="O6650">
        <v>0</v>
      </c>
    </row>
    <row r="6651" spans="1:15">
      <c r="A6651">
        <v>1608</v>
      </c>
      <c r="B6651">
        <v>58</v>
      </c>
      <c r="C6651" s="10">
        <v>580002</v>
      </c>
      <c r="D6651" t="s">
        <v>6669</v>
      </c>
      <c r="E6651" t="s">
        <v>16876</v>
      </c>
      <c r="F6651" t="s">
        <v>16891</v>
      </c>
      <c r="G6651" t="s">
        <v>6672</v>
      </c>
      <c r="H6651" t="s">
        <v>16877</v>
      </c>
      <c r="I6651" t="s">
        <v>16892</v>
      </c>
      <c r="J6651">
        <v>0</v>
      </c>
      <c r="K6651">
        <v>0</v>
      </c>
      <c r="L6651">
        <v>0</v>
      </c>
      <c r="M6651">
        <v>0</v>
      </c>
      <c r="N6651">
        <v>0</v>
      </c>
      <c r="O6651">
        <v>0</v>
      </c>
    </row>
    <row r="6652" spans="1:15">
      <c r="A6652">
        <v>1608</v>
      </c>
      <c r="B6652">
        <v>58</v>
      </c>
      <c r="C6652" s="10">
        <v>580026</v>
      </c>
      <c r="D6652" t="s">
        <v>6669</v>
      </c>
      <c r="E6652" t="s">
        <v>16876</v>
      </c>
      <c r="F6652" t="s">
        <v>8584</v>
      </c>
      <c r="G6652" t="s">
        <v>6672</v>
      </c>
      <c r="H6652" t="s">
        <v>16877</v>
      </c>
      <c r="I6652" t="s">
        <v>8585</v>
      </c>
      <c r="J6652">
        <v>0</v>
      </c>
      <c r="K6652">
        <v>0</v>
      </c>
      <c r="L6652">
        <v>1</v>
      </c>
      <c r="M6652">
        <v>0</v>
      </c>
      <c r="N6652">
        <v>0</v>
      </c>
      <c r="O6652">
        <v>0</v>
      </c>
    </row>
    <row r="6653" spans="1:15">
      <c r="A6653">
        <v>1608</v>
      </c>
      <c r="B6653">
        <v>58</v>
      </c>
      <c r="C6653" s="10">
        <v>580013</v>
      </c>
      <c r="D6653" t="s">
        <v>6669</v>
      </c>
      <c r="E6653" t="s">
        <v>16876</v>
      </c>
      <c r="F6653" t="s">
        <v>9332</v>
      </c>
      <c r="G6653" t="s">
        <v>6672</v>
      </c>
      <c r="H6653" t="s">
        <v>16877</v>
      </c>
      <c r="I6653" t="s">
        <v>9333</v>
      </c>
      <c r="J6653">
        <v>0</v>
      </c>
      <c r="K6653">
        <v>0</v>
      </c>
      <c r="L6653">
        <v>0</v>
      </c>
      <c r="M6653">
        <v>0</v>
      </c>
      <c r="N6653">
        <v>0</v>
      </c>
      <c r="O6653">
        <v>0</v>
      </c>
    </row>
    <row r="6654" spans="1:15">
      <c r="A6654">
        <v>1608</v>
      </c>
      <c r="B6654">
        <v>58</v>
      </c>
      <c r="C6654" s="10">
        <v>580025</v>
      </c>
      <c r="D6654" t="s">
        <v>6669</v>
      </c>
      <c r="E6654" t="s">
        <v>16876</v>
      </c>
      <c r="F6654" t="s">
        <v>8733</v>
      </c>
      <c r="G6654" t="s">
        <v>6672</v>
      </c>
      <c r="H6654" t="s">
        <v>16877</v>
      </c>
      <c r="I6654" t="s">
        <v>8607</v>
      </c>
      <c r="J6654">
        <v>0</v>
      </c>
      <c r="K6654">
        <v>0</v>
      </c>
      <c r="L6654">
        <v>0</v>
      </c>
      <c r="M6654">
        <v>0</v>
      </c>
      <c r="N6654">
        <v>0</v>
      </c>
      <c r="O6654">
        <v>0</v>
      </c>
    </row>
    <row r="6655" spans="1:15">
      <c r="A6655">
        <v>1609</v>
      </c>
      <c r="B6655">
        <v>5802</v>
      </c>
      <c r="C6655" s="10">
        <v>580200</v>
      </c>
      <c r="D6655" t="s">
        <v>6669</v>
      </c>
      <c r="E6655" t="s">
        <v>16893</v>
      </c>
      <c r="F6655" t="s">
        <v>6671</v>
      </c>
      <c r="G6655" t="s">
        <v>6672</v>
      </c>
      <c r="H6655" t="s">
        <v>16894</v>
      </c>
      <c r="I6655" t="s">
        <v>6674</v>
      </c>
      <c r="J6655">
        <v>0</v>
      </c>
      <c r="K6655">
        <v>0</v>
      </c>
      <c r="L6655">
        <v>0</v>
      </c>
      <c r="M6655">
        <v>0</v>
      </c>
      <c r="N6655">
        <v>0</v>
      </c>
      <c r="O6655">
        <v>0</v>
      </c>
    </row>
    <row r="6656" spans="1:15">
      <c r="A6656">
        <v>1609</v>
      </c>
      <c r="B6656">
        <v>5802</v>
      </c>
      <c r="C6656" s="10">
        <v>580202</v>
      </c>
      <c r="D6656" t="s">
        <v>6669</v>
      </c>
      <c r="E6656" t="s">
        <v>16893</v>
      </c>
      <c r="F6656" t="s">
        <v>16895</v>
      </c>
      <c r="G6656" t="s">
        <v>6672</v>
      </c>
      <c r="H6656" t="s">
        <v>16894</v>
      </c>
      <c r="I6656" t="s">
        <v>16896</v>
      </c>
      <c r="J6656">
        <v>0</v>
      </c>
      <c r="K6656">
        <v>0</v>
      </c>
      <c r="L6656">
        <v>0</v>
      </c>
      <c r="M6656">
        <v>0</v>
      </c>
      <c r="N6656">
        <v>0</v>
      </c>
      <c r="O6656">
        <v>0</v>
      </c>
    </row>
    <row r="6657" spans="1:15">
      <c r="A6657">
        <v>1609</v>
      </c>
      <c r="B6657">
        <v>5803</v>
      </c>
      <c r="C6657" s="10">
        <v>580342</v>
      </c>
      <c r="D6657" t="s">
        <v>6669</v>
      </c>
      <c r="E6657" t="s">
        <v>16893</v>
      </c>
      <c r="F6657" t="s">
        <v>16897</v>
      </c>
      <c r="G6657" t="s">
        <v>6672</v>
      </c>
      <c r="H6657" t="s">
        <v>16894</v>
      </c>
      <c r="I6657" t="s">
        <v>16898</v>
      </c>
      <c r="J6657">
        <v>0</v>
      </c>
      <c r="K6657">
        <v>0</v>
      </c>
      <c r="L6657">
        <v>0</v>
      </c>
      <c r="M6657">
        <v>0</v>
      </c>
      <c r="N6657">
        <v>0</v>
      </c>
      <c r="O6657">
        <v>0</v>
      </c>
    </row>
    <row r="6658" spans="1:15">
      <c r="A6658">
        <v>1609</v>
      </c>
      <c r="B6658">
        <v>5804</v>
      </c>
      <c r="C6658" s="10">
        <v>580421</v>
      </c>
      <c r="D6658" t="s">
        <v>6669</v>
      </c>
      <c r="E6658" t="s">
        <v>16893</v>
      </c>
      <c r="F6658" t="s">
        <v>16899</v>
      </c>
      <c r="G6658" t="s">
        <v>6672</v>
      </c>
      <c r="H6658" t="s">
        <v>16894</v>
      </c>
      <c r="I6658" t="s">
        <v>16900</v>
      </c>
      <c r="J6658">
        <v>0</v>
      </c>
      <c r="K6658">
        <v>0</v>
      </c>
      <c r="L6658">
        <v>0</v>
      </c>
      <c r="M6658">
        <v>0</v>
      </c>
      <c r="N6658">
        <v>0</v>
      </c>
      <c r="O6658">
        <v>0</v>
      </c>
    </row>
    <row r="6659" spans="1:15">
      <c r="A6659">
        <v>1609</v>
      </c>
      <c r="B6659">
        <v>5802</v>
      </c>
      <c r="C6659" s="10">
        <v>580203</v>
      </c>
      <c r="D6659" t="s">
        <v>6669</v>
      </c>
      <c r="E6659" t="s">
        <v>16893</v>
      </c>
      <c r="F6659" t="s">
        <v>16901</v>
      </c>
      <c r="G6659" t="s">
        <v>6672</v>
      </c>
      <c r="H6659" t="s">
        <v>16894</v>
      </c>
      <c r="I6659" t="s">
        <v>16902</v>
      </c>
      <c r="J6659">
        <v>0</v>
      </c>
      <c r="K6659">
        <v>0</v>
      </c>
      <c r="L6659">
        <v>0</v>
      </c>
      <c r="M6659">
        <v>0</v>
      </c>
      <c r="N6659">
        <v>0</v>
      </c>
      <c r="O6659">
        <v>0</v>
      </c>
    </row>
    <row r="6660" spans="1:15">
      <c r="A6660">
        <v>1609</v>
      </c>
      <c r="B6660">
        <v>5802</v>
      </c>
      <c r="C6660" s="10">
        <v>580207</v>
      </c>
      <c r="D6660" t="s">
        <v>6669</v>
      </c>
      <c r="E6660" t="s">
        <v>16893</v>
      </c>
      <c r="F6660" t="s">
        <v>16903</v>
      </c>
      <c r="G6660" t="s">
        <v>6672</v>
      </c>
      <c r="H6660" t="s">
        <v>16894</v>
      </c>
      <c r="I6660" t="s">
        <v>16904</v>
      </c>
      <c r="J6660">
        <v>0</v>
      </c>
      <c r="K6660">
        <v>0</v>
      </c>
      <c r="L6660">
        <v>0</v>
      </c>
      <c r="M6660">
        <v>0</v>
      </c>
      <c r="N6660">
        <v>0</v>
      </c>
      <c r="O6660">
        <v>0</v>
      </c>
    </row>
    <row r="6661" spans="1:15">
      <c r="A6661">
        <v>1609</v>
      </c>
      <c r="B6661">
        <v>5803</v>
      </c>
      <c r="C6661" s="10">
        <v>580343</v>
      </c>
      <c r="D6661" t="s">
        <v>6669</v>
      </c>
      <c r="E6661" t="s">
        <v>16893</v>
      </c>
      <c r="F6661" t="s">
        <v>16905</v>
      </c>
      <c r="G6661" t="s">
        <v>6672</v>
      </c>
      <c r="H6661" t="s">
        <v>16894</v>
      </c>
      <c r="I6661" t="s">
        <v>16906</v>
      </c>
      <c r="J6661">
        <v>1</v>
      </c>
      <c r="K6661">
        <v>0</v>
      </c>
      <c r="L6661">
        <v>0</v>
      </c>
      <c r="M6661">
        <v>0</v>
      </c>
      <c r="N6661">
        <v>0</v>
      </c>
      <c r="O6661">
        <v>0</v>
      </c>
    </row>
    <row r="6662" spans="1:15">
      <c r="A6662">
        <v>1609</v>
      </c>
      <c r="B6662">
        <v>5802</v>
      </c>
      <c r="C6662" s="10">
        <v>580201</v>
      </c>
      <c r="D6662" t="s">
        <v>6669</v>
      </c>
      <c r="E6662" t="s">
        <v>16893</v>
      </c>
      <c r="F6662" t="s">
        <v>16907</v>
      </c>
      <c r="G6662" t="s">
        <v>6672</v>
      </c>
      <c r="H6662" t="s">
        <v>16894</v>
      </c>
      <c r="I6662" t="s">
        <v>16908</v>
      </c>
      <c r="J6662">
        <v>1</v>
      </c>
      <c r="K6662">
        <v>0</v>
      </c>
      <c r="L6662">
        <v>0</v>
      </c>
      <c r="M6662">
        <v>0</v>
      </c>
      <c r="N6662">
        <v>0</v>
      </c>
      <c r="O6662">
        <v>0</v>
      </c>
    </row>
    <row r="6663" spans="1:15">
      <c r="A6663">
        <v>1609</v>
      </c>
      <c r="B6663">
        <v>5803</v>
      </c>
      <c r="C6663" s="10">
        <v>580341</v>
      </c>
      <c r="D6663" t="s">
        <v>6669</v>
      </c>
      <c r="E6663" t="s">
        <v>16893</v>
      </c>
      <c r="F6663" t="s">
        <v>16909</v>
      </c>
      <c r="G6663" t="s">
        <v>6672</v>
      </c>
      <c r="H6663" t="s">
        <v>16894</v>
      </c>
      <c r="I6663" t="s">
        <v>16910</v>
      </c>
      <c r="J6663">
        <v>0</v>
      </c>
      <c r="K6663">
        <v>0</v>
      </c>
      <c r="L6663">
        <v>0</v>
      </c>
      <c r="M6663">
        <v>0</v>
      </c>
      <c r="N6663">
        <v>0</v>
      </c>
      <c r="O6663">
        <v>0</v>
      </c>
    </row>
    <row r="6664" spans="1:15">
      <c r="A6664">
        <v>1609</v>
      </c>
      <c r="B6664">
        <v>5802</v>
      </c>
      <c r="C6664" s="10">
        <v>580206</v>
      </c>
      <c r="D6664" t="s">
        <v>6669</v>
      </c>
      <c r="E6664" t="s">
        <v>16893</v>
      </c>
      <c r="F6664" t="s">
        <v>16911</v>
      </c>
      <c r="G6664" t="s">
        <v>6672</v>
      </c>
      <c r="H6664" t="s">
        <v>16894</v>
      </c>
      <c r="I6664" t="s">
        <v>16912</v>
      </c>
      <c r="J6664">
        <v>0</v>
      </c>
      <c r="K6664">
        <v>0</v>
      </c>
      <c r="L6664">
        <v>0</v>
      </c>
      <c r="M6664">
        <v>0</v>
      </c>
      <c r="N6664">
        <v>0</v>
      </c>
      <c r="O6664">
        <v>0</v>
      </c>
    </row>
    <row r="6665" spans="1:15">
      <c r="A6665">
        <v>1609</v>
      </c>
      <c r="B6665">
        <v>5802</v>
      </c>
      <c r="C6665" s="10">
        <v>580204</v>
      </c>
      <c r="D6665" t="s">
        <v>6669</v>
      </c>
      <c r="E6665" t="s">
        <v>16893</v>
      </c>
      <c r="F6665" t="s">
        <v>8584</v>
      </c>
      <c r="G6665" t="s">
        <v>6672</v>
      </c>
      <c r="H6665" t="s">
        <v>16894</v>
      </c>
      <c r="I6665" t="s">
        <v>8585</v>
      </c>
      <c r="J6665">
        <v>0</v>
      </c>
      <c r="K6665">
        <v>0</v>
      </c>
      <c r="L6665">
        <v>0</v>
      </c>
      <c r="M6665">
        <v>0</v>
      </c>
      <c r="N6665">
        <v>0</v>
      </c>
      <c r="O6665">
        <v>0</v>
      </c>
    </row>
    <row r="6666" spans="1:15">
      <c r="A6666">
        <v>1609</v>
      </c>
      <c r="B6666">
        <v>5804</v>
      </c>
      <c r="C6666" s="10">
        <v>580422</v>
      </c>
      <c r="D6666" t="s">
        <v>6669</v>
      </c>
      <c r="E6666" t="s">
        <v>16893</v>
      </c>
      <c r="F6666" t="s">
        <v>16913</v>
      </c>
      <c r="G6666" t="s">
        <v>6672</v>
      </c>
      <c r="H6666" t="s">
        <v>16894</v>
      </c>
      <c r="I6666" t="s">
        <v>16914</v>
      </c>
      <c r="J6666">
        <v>0</v>
      </c>
      <c r="K6666">
        <v>0</v>
      </c>
      <c r="L6666">
        <v>0</v>
      </c>
      <c r="M6666">
        <v>0</v>
      </c>
      <c r="N6666">
        <v>0</v>
      </c>
      <c r="O6666">
        <v>0</v>
      </c>
    </row>
    <row r="6667" spans="1:15">
      <c r="A6667">
        <v>1609</v>
      </c>
      <c r="B6667">
        <v>5802</v>
      </c>
      <c r="C6667" s="10">
        <v>580205</v>
      </c>
      <c r="D6667" t="s">
        <v>6669</v>
      </c>
      <c r="E6667" t="s">
        <v>16893</v>
      </c>
      <c r="F6667" t="s">
        <v>10291</v>
      </c>
      <c r="G6667" t="s">
        <v>6672</v>
      </c>
      <c r="H6667" t="s">
        <v>16894</v>
      </c>
      <c r="I6667" t="s">
        <v>10292</v>
      </c>
      <c r="J6667">
        <v>0</v>
      </c>
      <c r="K6667">
        <v>0</v>
      </c>
      <c r="L6667">
        <v>0</v>
      </c>
      <c r="M6667">
        <v>0</v>
      </c>
      <c r="N6667">
        <v>0</v>
      </c>
      <c r="O6667">
        <v>0</v>
      </c>
    </row>
    <row r="6668" spans="1:15">
      <c r="A6668">
        <v>1610</v>
      </c>
      <c r="B6668">
        <v>56</v>
      </c>
      <c r="C6668" s="10">
        <v>560000</v>
      </c>
      <c r="D6668" t="s">
        <v>6669</v>
      </c>
      <c r="E6668" t="s">
        <v>16915</v>
      </c>
      <c r="F6668" t="s">
        <v>6671</v>
      </c>
      <c r="G6668" t="s">
        <v>6672</v>
      </c>
      <c r="H6668" t="s">
        <v>16916</v>
      </c>
      <c r="I6668" t="s">
        <v>6674</v>
      </c>
      <c r="J6668">
        <v>0</v>
      </c>
      <c r="K6668">
        <v>0</v>
      </c>
      <c r="L6668">
        <v>0</v>
      </c>
      <c r="M6668">
        <v>0</v>
      </c>
      <c r="N6668">
        <v>0</v>
      </c>
      <c r="O6668">
        <v>0</v>
      </c>
    </row>
    <row r="6669" spans="1:15">
      <c r="A6669">
        <v>1610</v>
      </c>
      <c r="B6669">
        <v>56</v>
      </c>
      <c r="C6669" s="10">
        <v>560019</v>
      </c>
      <c r="D6669" t="s">
        <v>6669</v>
      </c>
      <c r="E6669" t="s">
        <v>16915</v>
      </c>
      <c r="F6669" t="s">
        <v>16917</v>
      </c>
      <c r="G6669" t="s">
        <v>6672</v>
      </c>
      <c r="H6669" t="s">
        <v>16916</v>
      </c>
      <c r="I6669" t="s">
        <v>16918</v>
      </c>
      <c r="J6669">
        <v>0</v>
      </c>
      <c r="K6669">
        <v>0</v>
      </c>
      <c r="L6669">
        <v>1</v>
      </c>
      <c r="M6669">
        <v>0</v>
      </c>
      <c r="N6669">
        <v>0</v>
      </c>
      <c r="O6669">
        <v>0</v>
      </c>
    </row>
    <row r="6670" spans="1:15">
      <c r="A6670">
        <v>1610</v>
      </c>
      <c r="B6670">
        <v>56</v>
      </c>
      <c r="C6670" s="10">
        <v>560003</v>
      </c>
      <c r="D6670" t="s">
        <v>6669</v>
      </c>
      <c r="E6670" t="s">
        <v>16915</v>
      </c>
      <c r="F6670" t="s">
        <v>16919</v>
      </c>
      <c r="G6670" t="s">
        <v>6672</v>
      </c>
      <c r="H6670" t="s">
        <v>16916</v>
      </c>
      <c r="I6670" t="s">
        <v>16920</v>
      </c>
      <c r="J6670">
        <v>0</v>
      </c>
      <c r="K6670">
        <v>0</v>
      </c>
      <c r="L6670">
        <v>1</v>
      </c>
      <c r="M6670">
        <v>0</v>
      </c>
      <c r="N6670">
        <v>0</v>
      </c>
      <c r="O6670">
        <v>0</v>
      </c>
    </row>
    <row r="6671" spans="1:15">
      <c r="A6671">
        <v>1610</v>
      </c>
      <c r="B6671">
        <v>56</v>
      </c>
      <c r="C6671" s="10">
        <v>560013</v>
      </c>
      <c r="D6671" t="s">
        <v>6669</v>
      </c>
      <c r="E6671" t="s">
        <v>16915</v>
      </c>
      <c r="F6671" t="s">
        <v>16921</v>
      </c>
      <c r="G6671" t="s">
        <v>6672</v>
      </c>
      <c r="H6671" t="s">
        <v>16916</v>
      </c>
      <c r="I6671" t="s">
        <v>16922</v>
      </c>
      <c r="J6671">
        <v>0</v>
      </c>
      <c r="K6671">
        <v>0</v>
      </c>
      <c r="L6671">
        <v>0</v>
      </c>
      <c r="M6671">
        <v>0</v>
      </c>
      <c r="N6671">
        <v>0</v>
      </c>
      <c r="O6671">
        <v>0</v>
      </c>
    </row>
    <row r="6672" spans="1:15">
      <c r="A6672">
        <v>1610</v>
      </c>
      <c r="B6672">
        <v>5925</v>
      </c>
      <c r="C6672" s="10">
        <v>592562</v>
      </c>
      <c r="D6672" t="s">
        <v>6669</v>
      </c>
      <c r="E6672" t="s">
        <v>16915</v>
      </c>
      <c r="F6672" t="s">
        <v>16923</v>
      </c>
      <c r="G6672" t="s">
        <v>6672</v>
      </c>
      <c r="H6672" t="s">
        <v>16916</v>
      </c>
      <c r="I6672" t="s">
        <v>16924</v>
      </c>
      <c r="J6672">
        <v>0</v>
      </c>
      <c r="K6672">
        <v>0</v>
      </c>
      <c r="L6672">
        <v>0</v>
      </c>
      <c r="M6672">
        <v>0</v>
      </c>
      <c r="N6672">
        <v>0</v>
      </c>
      <c r="O6672">
        <v>0</v>
      </c>
    </row>
    <row r="6673" spans="1:15">
      <c r="A6673">
        <v>1610</v>
      </c>
      <c r="B6673">
        <v>56</v>
      </c>
      <c r="C6673" s="10">
        <v>560015</v>
      </c>
      <c r="D6673" t="s">
        <v>6669</v>
      </c>
      <c r="E6673" t="s">
        <v>16915</v>
      </c>
      <c r="F6673" t="s">
        <v>16925</v>
      </c>
      <c r="G6673" t="s">
        <v>6672</v>
      </c>
      <c r="H6673" t="s">
        <v>16916</v>
      </c>
      <c r="I6673" t="s">
        <v>16926</v>
      </c>
      <c r="J6673">
        <v>0</v>
      </c>
      <c r="K6673">
        <v>0</v>
      </c>
      <c r="L6673">
        <v>1</v>
      </c>
      <c r="M6673">
        <v>0</v>
      </c>
      <c r="N6673">
        <v>0</v>
      </c>
      <c r="O6673">
        <v>0</v>
      </c>
    </row>
    <row r="6674" spans="1:15">
      <c r="A6674">
        <v>1610</v>
      </c>
      <c r="B6674">
        <v>56</v>
      </c>
      <c r="C6674" s="10">
        <v>560028</v>
      </c>
      <c r="D6674" t="s">
        <v>6669</v>
      </c>
      <c r="E6674" t="s">
        <v>16915</v>
      </c>
      <c r="F6674" t="s">
        <v>16927</v>
      </c>
      <c r="G6674" t="s">
        <v>6672</v>
      </c>
      <c r="H6674" t="s">
        <v>16916</v>
      </c>
      <c r="I6674" t="s">
        <v>16928</v>
      </c>
      <c r="J6674">
        <v>0</v>
      </c>
      <c r="K6674">
        <v>0</v>
      </c>
      <c r="L6674">
        <v>0</v>
      </c>
      <c r="M6674">
        <v>0</v>
      </c>
      <c r="N6674">
        <v>0</v>
      </c>
      <c r="O6674">
        <v>0</v>
      </c>
    </row>
    <row r="6675" spans="1:15">
      <c r="A6675">
        <v>1610</v>
      </c>
      <c r="B6675">
        <v>56</v>
      </c>
      <c r="C6675" s="10">
        <v>560002</v>
      </c>
      <c r="D6675" t="s">
        <v>6669</v>
      </c>
      <c r="E6675" t="s">
        <v>16915</v>
      </c>
      <c r="F6675" t="s">
        <v>16929</v>
      </c>
      <c r="G6675" t="s">
        <v>6672</v>
      </c>
      <c r="H6675" t="s">
        <v>16916</v>
      </c>
      <c r="I6675" t="s">
        <v>16930</v>
      </c>
      <c r="J6675">
        <v>0</v>
      </c>
      <c r="K6675">
        <v>0</v>
      </c>
      <c r="L6675">
        <v>0</v>
      </c>
      <c r="M6675">
        <v>0</v>
      </c>
      <c r="N6675">
        <v>0</v>
      </c>
      <c r="O6675">
        <v>0</v>
      </c>
    </row>
    <row r="6676" spans="1:15">
      <c r="A6676">
        <v>1610</v>
      </c>
      <c r="B6676">
        <v>5925</v>
      </c>
      <c r="C6676" s="10">
        <v>592563</v>
      </c>
      <c r="D6676" t="s">
        <v>6669</v>
      </c>
      <c r="E6676" t="s">
        <v>16915</v>
      </c>
      <c r="F6676" t="s">
        <v>16931</v>
      </c>
      <c r="G6676" t="s">
        <v>6672</v>
      </c>
      <c r="H6676" t="s">
        <v>16916</v>
      </c>
      <c r="I6676" t="s">
        <v>16932</v>
      </c>
      <c r="J6676">
        <v>0</v>
      </c>
      <c r="K6676">
        <v>0</v>
      </c>
      <c r="L6676">
        <v>0</v>
      </c>
      <c r="M6676">
        <v>0</v>
      </c>
      <c r="N6676">
        <v>0</v>
      </c>
      <c r="O6676">
        <v>0</v>
      </c>
    </row>
    <row r="6677" spans="1:15">
      <c r="A6677">
        <v>1610</v>
      </c>
      <c r="B6677">
        <v>56</v>
      </c>
      <c r="C6677" s="10">
        <v>560025</v>
      </c>
      <c r="D6677" t="s">
        <v>6669</v>
      </c>
      <c r="E6677" t="s">
        <v>16915</v>
      </c>
      <c r="F6677" t="s">
        <v>16933</v>
      </c>
      <c r="G6677" t="s">
        <v>6672</v>
      </c>
      <c r="H6677" t="s">
        <v>16916</v>
      </c>
      <c r="I6677" t="s">
        <v>16934</v>
      </c>
      <c r="J6677">
        <v>0</v>
      </c>
      <c r="K6677">
        <v>0</v>
      </c>
      <c r="L6677">
        <v>1</v>
      </c>
      <c r="M6677">
        <v>0</v>
      </c>
      <c r="N6677">
        <v>0</v>
      </c>
      <c r="O6677">
        <v>0</v>
      </c>
    </row>
    <row r="6678" spans="1:15">
      <c r="A6678">
        <v>1610</v>
      </c>
      <c r="B6678">
        <v>56</v>
      </c>
      <c r="C6678" s="10">
        <v>560005</v>
      </c>
      <c r="D6678" t="s">
        <v>6669</v>
      </c>
      <c r="E6678" t="s">
        <v>16915</v>
      </c>
      <c r="F6678" t="s">
        <v>16935</v>
      </c>
      <c r="G6678" t="s">
        <v>6672</v>
      </c>
      <c r="H6678" t="s">
        <v>16916</v>
      </c>
      <c r="I6678" t="s">
        <v>16936</v>
      </c>
      <c r="J6678">
        <v>0</v>
      </c>
      <c r="K6678">
        <v>0</v>
      </c>
      <c r="L6678">
        <v>1</v>
      </c>
      <c r="M6678">
        <v>0</v>
      </c>
      <c r="N6678">
        <v>0</v>
      </c>
      <c r="O6678">
        <v>0</v>
      </c>
    </row>
    <row r="6679" spans="1:15">
      <c r="A6679">
        <v>1610</v>
      </c>
      <c r="B6679">
        <v>56</v>
      </c>
      <c r="C6679" s="10">
        <v>560027</v>
      </c>
      <c r="D6679" t="s">
        <v>6669</v>
      </c>
      <c r="E6679" t="s">
        <v>16915</v>
      </c>
      <c r="F6679" t="s">
        <v>16937</v>
      </c>
      <c r="G6679" t="s">
        <v>6672</v>
      </c>
      <c r="H6679" t="s">
        <v>16916</v>
      </c>
      <c r="I6679" t="s">
        <v>16938</v>
      </c>
      <c r="J6679">
        <v>0</v>
      </c>
      <c r="K6679">
        <v>0</v>
      </c>
      <c r="L6679">
        <v>0</v>
      </c>
      <c r="M6679">
        <v>0</v>
      </c>
      <c r="N6679">
        <v>0</v>
      </c>
      <c r="O6679">
        <v>0</v>
      </c>
    </row>
    <row r="6680" spans="1:15">
      <c r="A6680">
        <v>1610</v>
      </c>
      <c r="B6680">
        <v>56</v>
      </c>
      <c r="C6680" s="10">
        <v>560007</v>
      </c>
      <c r="D6680" t="s">
        <v>6669</v>
      </c>
      <c r="E6680" t="s">
        <v>16915</v>
      </c>
      <c r="F6680" t="s">
        <v>16939</v>
      </c>
      <c r="G6680" t="s">
        <v>6672</v>
      </c>
      <c r="H6680" t="s">
        <v>16916</v>
      </c>
      <c r="I6680" t="s">
        <v>16940</v>
      </c>
      <c r="J6680">
        <v>0</v>
      </c>
      <c r="K6680">
        <v>0</v>
      </c>
      <c r="L6680">
        <v>0</v>
      </c>
      <c r="M6680">
        <v>0</v>
      </c>
      <c r="N6680">
        <v>0</v>
      </c>
      <c r="O6680">
        <v>0</v>
      </c>
    </row>
    <row r="6681" spans="1:15">
      <c r="A6681">
        <v>1610</v>
      </c>
      <c r="B6681">
        <v>56</v>
      </c>
      <c r="C6681" s="10">
        <v>560026</v>
      </c>
      <c r="D6681" t="s">
        <v>6669</v>
      </c>
      <c r="E6681" t="s">
        <v>16915</v>
      </c>
      <c r="F6681" t="s">
        <v>16941</v>
      </c>
      <c r="G6681" t="s">
        <v>6672</v>
      </c>
      <c r="H6681" t="s">
        <v>16916</v>
      </c>
      <c r="I6681" t="s">
        <v>16942</v>
      </c>
      <c r="J6681">
        <v>0</v>
      </c>
      <c r="K6681">
        <v>0</v>
      </c>
      <c r="L6681">
        <v>1</v>
      </c>
      <c r="M6681">
        <v>0</v>
      </c>
      <c r="N6681">
        <v>0</v>
      </c>
      <c r="O6681">
        <v>0</v>
      </c>
    </row>
    <row r="6682" spans="1:15">
      <c r="A6682">
        <v>1610</v>
      </c>
      <c r="B6682">
        <v>56</v>
      </c>
      <c r="C6682" s="10">
        <v>560022</v>
      </c>
      <c r="D6682" t="s">
        <v>6669</v>
      </c>
      <c r="E6682" t="s">
        <v>16915</v>
      </c>
      <c r="F6682" t="s">
        <v>16943</v>
      </c>
      <c r="G6682" t="s">
        <v>6672</v>
      </c>
      <c r="H6682" t="s">
        <v>16916</v>
      </c>
      <c r="I6682" t="s">
        <v>16944</v>
      </c>
      <c r="J6682">
        <v>0</v>
      </c>
      <c r="K6682">
        <v>0</v>
      </c>
      <c r="L6682">
        <v>1</v>
      </c>
      <c r="M6682">
        <v>0</v>
      </c>
      <c r="N6682">
        <v>0</v>
      </c>
      <c r="O6682">
        <v>0</v>
      </c>
    </row>
    <row r="6683" spans="1:15">
      <c r="A6683">
        <v>1610</v>
      </c>
      <c r="B6683">
        <v>5601</v>
      </c>
      <c r="C6683" s="10">
        <v>560146</v>
      </c>
      <c r="D6683" t="s">
        <v>6669</v>
      </c>
      <c r="E6683" t="s">
        <v>16915</v>
      </c>
      <c r="F6683" t="s">
        <v>16945</v>
      </c>
      <c r="G6683" t="s">
        <v>6672</v>
      </c>
      <c r="H6683" t="s">
        <v>16916</v>
      </c>
      <c r="I6683" t="s">
        <v>16946</v>
      </c>
      <c r="J6683">
        <v>0</v>
      </c>
      <c r="K6683">
        <v>0</v>
      </c>
      <c r="L6683">
        <v>0</v>
      </c>
      <c r="M6683">
        <v>0</v>
      </c>
      <c r="N6683">
        <v>0</v>
      </c>
      <c r="O6683">
        <v>0</v>
      </c>
    </row>
    <row r="6684" spans="1:15">
      <c r="A6684">
        <v>1610</v>
      </c>
      <c r="B6684">
        <v>5601</v>
      </c>
      <c r="C6684" s="10">
        <v>560144</v>
      </c>
      <c r="D6684" t="s">
        <v>6669</v>
      </c>
      <c r="E6684" t="s">
        <v>16915</v>
      </c>
      <c r="F6684" t="s">
        <v>16947</v>
      </c>
      <c r="G6684" t="s">
        <v>6672</v>
      </c>
      <c r="H6684" t="s">
        <v>16916</v>
      </c>
      <c r="I6684" t="s">
        <v>16948</v>
      </c>
      <c r="J6684">
        <v>0</v>
      </c>
      <c r="K6684">
        <v>0</v>
      </c>
      <c r="L6684">
        <v>0</v>
      </c>
      <c r="M6684">
        <v>0</v>
      </c>
      <c r="N6684">
        <v>0</v>
      </c>
      <c r="O6684">
        <v>0</v>
      </c>
    </row>
    <row r="6685" spans="1:15">
      <c r="A6685">
        <v>1610</v>
      </c>
      <c r="B6685">
        <v>5925</v>
      </c>
      <c r="C6685" s="10">
        <v>592566</v>
      </c>
      <c r="D6685" t="s">
        <v>6669</v>
      </c>
      <c r="E6685" t="s">
        <v>16915</v>
      </c>
      <c r="F6685" t="s">
        <v>16949</v>
      </c>
      <c r="G6685" t="s">
        <v>6672</v>
      </c>
      <c r="H6685" t="s">
        <v>16916</v>
      </c>
      <c r="I6685" t="s">
        <v>16950</v>
      </c>
      <c r="J6685">
        <v>0</v>
      </c>
      <c r="K6685">
        <v>0</v>
      </c>
      <c r="L6685">
        <v>0</v>
      </c>
      <c r="M6685">
        <v>0</v>
      </c>
      <c r="N6685">
        <v>0</v>
      </c>
      <c r="O6685">
        <v>0</v>
      </c>
    </row>
    <row r="6686" spans="1:15">
      <c r="A6686">
        <v>1610</v>
      </c>
      <c r="B6686">
        <v>56</v>
      </c>
      <c r="C6686" s="10">
        <v>560023</v>
      </c>
      <c r="D6686" t="s">
        <v>6669</v>
      </c>
      <c r="E6686" t="s">
        <v>16915</v>
      </c>
      <c r="F6686" t="s">
        <v>16951</v>
      </c>
      <c r="G6686" t="s">
        <v>6672</v>
      </c>
      <c r="H6686" t="s">
        <v>16916</v>
      </c>
      <c r="I6686" t="s">
        <v>16952</v>
      </c>
      <c r="J6686">
        <v>0</v>
      </c>
      <c r="K6686">
        <v>0</v>
      </c>
      <c r="L6686">
        <v>1</v>
      </c>
      <c r="M6686">
        <v>0</v>
      </c>
      <c r="N6686">
        <v>0</v>
      </c>
      <c r="O6686">
        <v>0</v>
      </c>
    </row>
    <row r="6687" spans="1:15">
      <c r="A6687">
        <v>1610</v>
      </c>
      <c r="B6687">
        <v>5601</v>
      </c>
      <c r="C6687" s="10">
        <v>560143</v>
      </c>
      <c r="D6687" t="s">
        <v>6669</v>
      </c>
      <c r="E6687" t="s">
        <v>16915</v>
      </c>
      <c r="F6687" t="s">
        <v>16953</v>
      </c>
      <c r="G6687" t="s">
        <v>6672</v>
      </c>
      <c r="H6687" t="s">
        <v>16916</v>
      </c>
      <c r="I6687" t="s">
        <v>16954</v>
      </c>
      <c r="J6687">
        <v>0</v>
      </c>
      <c r="K6687">
        <v>0</v>
      </c>
      <c r="L6687">
        <v>0</v>
      </c>
      <c r="M6687">
        <v>0</v>
      </c>
      <c r="N6687">
        <v>0</v>
      </c>
      <c r="O6687">
        <v>0</v>
      </c>
    </row>
    <row r="6688" spans="1:15">
      <c r="A6688">
        <v>1610</v>
      </c>
      <c r="B6688">
        <v>56</v>
      </c>
      <c r="C6688" s="10">
        <v>560006</v>
      </c>
      <c r="D6688" t="s">
        <v>6669</v>
      </c>
      <c r="E6688" t="s">
        <v>16915</v>
      </c>
      <c r="F6688" t="s">
        <v>16955</v>
      </c>
      <c r="G6688" t="s">
        <v>6672</v>
      </c>
      <c r="H6688" t="s">
        <v>16916</v>
      </c>
      <c r="I6688" t="s">
        <v>16956</v>
      </c>
      <c r="J6688">
        <v>0</v>
      </c>
      <c r="K6688">
        <v>0</v>
      </c>
      <c r="L6688">
        <v>1</v>
      </c>
      <c r="M6688">
        <v>0</v>
      </c>
      <c r="N6688">
        <v>0</v>
      </c>
      <c r="O6688">
        <v>0</v>
      </c>
    </row>
    <row r="6689" spans="1:15">
      <c r="A6689">
        <v>1610</v>
      </c>
      <c r="B6689">
        <v>5925</v>
      </c>
      <c r="C6689" s="10">
        <v>592564</v>
      </c>
      <c r="D6689" t="s">
        <v>6669</v>
      </c>
      <c r="E6689" t="s">
        <v>16915</v>
      </c>
      <c r="F6689" t="s">
        <v>16957</v>
      </c>
      <c r="G6689" t="s">
        <v>6672</v>
      </c>
      <c r="H6689" t="s">
        <v>16916</v>
      </c>
      <c r="I6689" t="s">
        <v>16958</v>
      </c>
      <c r="J6689">
        <v>0</v>
      </c>
      <c r="K6689">
        <v>0</v>
      </c>
      <c r="L6689">
        <v>0</v>
      </c>
      <c r="M6689">
        <v>0</v>
      </c>
      <c r="N6689">
        <v>0</v>
      </c>
      <c r="O6689">
        <v>0</v>
      </c>
    </row>
    <row r="6690" spans="1:15">
      <c r="A6690">
        <v>1610</v>
      </c>
      <c r="B6690">
        <v>5601</v>
      </c>
      <c r="C6690" s="10">
        <v>560142</v>
      </c>
      <c r="D6690" t="s">
        <v>6669</v>
      </c>
      <c r="E6690" t="s">
        <v>16915</v>
      </c>
      <c r="F6690" t="s">
        <v>16959</v>
      </c>
      <c r="G6690" t="s">
        <v>6672</v>
      </c>
      <c r="H6690" t="s">
        <v>16916</v>
      </c>
      <c r="I6690" t="s">
        <v>16960</v>
      </c>
      <c r="J6690">
        <v>0</v>
      </c>
      <c r="K6690">
        <v>0</v>
      </c>
      <c r="L6690">
        <v>0</v>
      </c>
      <c r="M6690">
        <v>0</v>
      </c>
      <c r="N6690">
        <v>0</v>
      </c>
      <c r="O6690">
        <v>0</v>
      </c>
    </row>
    <row r="6691" spans="1:15">
      <c r="A6691">
        <v>1610</v>
      </c>
      <c r="B6691">
        <v>56</v>
      </c>
      <c r="C6691" s="10">
        <v>560021</v>
      </c>
      <c r="D6691" t="s">
        <v>6669</v>
      </c>
      <c r="E6691" t="s">
        <v>16915</v>
      </c>
      <c r="F6691" t="s">
        <v>16961</v>
      </c>
      <c r="G6691" t="s">
        <v>6672</v>
      </c>
      <c r="H6691" t="s">
        <v>16916</v>
      </c>
      <c r="I6691" t="s">
        <v>16962</v>
      </c>
      <c r="J6691">
        <v>0</v>
      </c>
      <c r="K6691">
        <v>0</v>
      </c>
      <c r="L6691">
        <v>0</v>
      </c>
      <c r="M6691">
        <v>0</v>
      </c>
      <c r="N6691">
        <v>0</v>
      </c>
      <c r="O6691">
        <v>0</v>
      </c>
    </row>
    <row r="6692" spans="1:15">
      <c r="A6692">
        <v>1610</v>
      </c>
      <c r="B6692">
        <v>5925</v>
      </c>
      <c r="C6692" s="10">
        <v>592565</v>
      </c>
      <c r="D6692" t="s">
        <v>6669</v>
      </c>
      <c r="E6692" t="s">
        <v>16915</v>
      </c>
      <c r="F6692" t="s">
        <v>16963</v>
      </c>
      <c r="G6692" t="s">
        <v>6672</v>
      </c>
      <c r="H6692" t="s">
        <v>16916</v>
      </c>
      <c r="I6692" t="s">
        <v>16964</v>
      </c>
      <c r="J6692">
        <v>0</v>
      </c>
      <c r="K6692">
        <v>0</v>
      </c>
      <c r="L6692">
        <v>0</v>
      </c>
      <c r="M6692">
        <v>0</v>
      </c>
      <c r="N6692">
        <v>0</v>
      </c>
      <c r="O6692">
        <v>0</v>
      </c>
    </row>
    <row r="6693" spans="1:15">
      <c r="A6693">
        <v>1610</v>
      </c>
      <c r="B6693">
        <v>56</v>
      </c>
      <c r="C6693" s="10">
        <v>560014</v>
      </c>
      <c r="D6693" t="s">
        <v>6669</v>
      </c>
      <c r="E6693" t="s">
        <v>16915</v>
      </c>
      <c r="F6693" t="s">
        <v>16965</v>
      </c>
      <c r="G6693" t="s">
        <v>6672</v>
      </c>
      <c r="H6693" t="s">
        <v>16916</v>
      </c>
      <c r="I6693" t="s">
        <v>16966</v>
      </c>
      <c r="J6693">
        <v>0</v>
      </c>
      <c r="K6693">
        <v>0</v>
      </c>
      <c r="L6693">
        <v>1</v>
      </c>
      <c r="M6693">
        <v>0</v>
      </c>
      <c r="N6693">
        <v>0</v>
      </c>
      <c r="O6693">
        <v>0</v>
      </c>
    </row>
    <row r="6694" spans="1:15">
      <c r="A6694">
        <v>1610</v>
      </c>
      <c r="B6694">
        <v>56</v>
      </c>
      <c r="C6694" s="10">
        <v>560016</v>
      </c>
      <c r="D6694" t="s">
        <v>6669</v>
      </c>
      <c r="E6694" t="s">
        <v>16915</v>
      </c>
      <c r="F6694" t="s">
        <v>16967</v>
      </c>
      <c r="G6694" t="s">
        <v>6672</v>
      </c>
      <c r="H6694" t="s">
        <v>16916</v>
      </c>
      <c r="I6694" t="s">
        <v>16968</v>
      </c>
      <c r="J6694">
        <v>0</v>
      </c>
      <c r="K6694">
        <v>0</v>
      </c>
      <c r="L6694">
        <v>1</v>
      </c>
      <c r="M6694">
        <v>0</v>
      </c>
      <c r="N6694">
        <v>0</v>
      </c>
      <c r="O6694">
        <v>0</v>
      </c>
    </row>
    <row r="6695" spans="1:15">
      <c r="A6695">
        <v>1610</v>
      </c>
      <c r="B6695">
        <v>56</v>
      </c>
      <c r="C6695" s="10">
        <v>560011</v>
      </c>
      <c r="D6695" t="s">
        <v>6669</v>
      </c>
      <c r="E6695" t="s">
        <v>16915</v>
      </c>
      <c r="F6695" t="s">
        <v>16969</v>
      </c>
      <c r="G6695" t="s">
        <v>6672</v>
      </c>
      <c r="H6695" t="s">
        <v>16916</v>
      </c>
      <c r="I6695" t="s">
        <v>16970</v>
      </c>
      <c r="J6695">
        <v>0</v>
      </c>
      <c r="K6695">
        <v>0</v>
      </c>
      <c r="L6695">
        <v>0</v>
      </c>
      <c r="M6695">
        <v>0</v>
      </c>
      <c r="N6695">
        <v>0</v>
      </c>
      <c r="O6695">
        <v>0</v>
      </c>
    </row>
    <row r="6696" spans="1:15">
      <c r="A6696">
        <v>1610</v>
      </c>
      <c r="B6696">
        <v>5601</v>
      </c>
      <c r="C6696" s="10">
        <v>560141</v>
      </c>
      <c r="D6696" t="s">
        <v>6669</v>
      </c>
      <c r="E6696" t="s">
        <v>16915</v>
      </c>
      <c r="F6696" t="s">
        <v>16971</v>
      </c>
      <c r="G6696" t="s">
        <v>6672</v>
      </c>
      <c r="H6696" t="s">
        <v>16916</v>
      </c>
      <c r="I6696" t="s">
        <v>16972</v>
      </c>
      <c r="J6696">
        <v>0</v>
      </c>
      <c r="K6696">
        <v>0</v>
      </c>
      <c r="L6696">
        <v>0</v>
      </c>
      <c r="M6696">
        <v>0</v>
      </c>
      <c r="N6696">
        <v>0</v>
      </c>
      <c r="O6696">
        <v>0</v>
      </c>
    </row>
    <row r="6697" spans="1:15">
      <c r="A6697">
        <v>1610</v>
      </c>
      <c r="B6697">
        <v>56</v>
      </c>
      <c r="C6697" s="10">
        <v>560004</v>
      </c>
      <c r="D6697" t="s">
        <v>6669</v>
      </c>
      <c r="E6697" t="s">
        <v>16915</v>
      </c>
      <c r="F6697" t="s">
        <v>16973</v>
      </c>
      <c r="G6697" t="s">
        <v>6672</v>
      </c>
      <c r="H6697" t="s">
        <v>16916</v>
      </c>
      <c r="I6697" t="s">
        <v>16974</v>
      </c>
      <c r="J6697">
        <v>0</v>
      </c>
      <c r="K6697">
        <v>0</v>
      </c>
      <c r="L6697">
        <v>1</v>
      </c>
      <c r="M6697">
        <v>0</v>
      </c>
      <c r="N6697">
        <v>0</v>
      </c>
      <c r="O6697">
        <v>0</v>
      </c>
    </row>
    <row r="6698" spans="1:15">
      <c r="A6698">
        <v>1610</v>
      </c>
      <c r="B6698">
        <v>56</v>
      </c>
      <c r="C6698" s="10">
        <v>560017</v>
      </c>
      <c r="D6698" t="s">
        <v>6669</v>
      </c>
      <c r="E6698" t="s">
        <v>16915</v>
      </c>
      <c r="F6698" t="s">
        <v>16975</v>
      </c>
      <c r="G6698" t="s">
        <v>6672</v>
      </c>
      <c r="H6698" t="s">
        <v>16916</v>
      </c>
      <c r="I6698" t="s">
        <v>16976</v>
      </c>
      <c r="J6698">
        <v>0</v>
      </c>
      <c r="K6698">
        <v>0</v>
      </c>
      <c r="L6698">
        <v>1</v>
      </c>
      <c r="M6698">
        <v>0</v>
      </c>
      <c r="N6698">
        <v>0</v>
      </c>
      <c r="O6698">
        <v>0</v>
      </c>
    </row>
    <row r="6699" spans="1:15">
      <c r="A6699">
        <v>1610</v>
      </c>
      <c r="B6699">
        <v>5601</v>
      </c>
      <c r="C6699" s="10">
        <v>560145</v>
      </c>
      <c r="D6699" t="s">
        <v>6669</v>
      </c>
      <c r="E6699" t="s">
        <v>16915</v>
      </c>
      <c r="F6699" t="s">
        <v>16977</v>
      </c>
      <c r="G6699" t="s">
        <v>6672</v>
      </c>
      <c r="H6699" t="s">
        <v>16916</v>
      </c>
      <c r="I6699" t="s">
        <v>16978</v>
      </c>
      <c r="J6699">
        <v>1</v>
      </c>
      <c r="K6699">
        <v>1</v>
      </c>
      <c r="L6699">
        <v>0</v>
      </c>
      <c r="M6699">
        <v>0</v>
      </c>
      <c r="N6699">
        <v>0</v>
      </c>
      <c r="O6699">
        <v>0</v>
      </c>
    </row>
    <row r="6700" spans="1:15">
      <c r="A6700">
        <v>1610</v>
      </c>
      <c r="B6700">
        <v>56</v>
      </c>
      <c r="C6700" s="10">
        <v>560001</v>
      </c>
      <c r="D6700" t="s">
        <v>6669</v>
      </c>
      <c r="E6700" t="s">
        <v>16915</v>
      </c>
      <c r="F6700" t="s">
        <v>16979</v>
      </c>
      <c r="G6700" t="s">
        <v>6672</v>
      </c>
      <c r="H6700" t="s">
        <v>16916</v>
      </c>
      <c r="I6700" t="s">
        <v>16980</v>
      </c>
      <c r="J6700">
        <v>1</v>
      </c>
      <c r="K6700">
        <v>0</v>
      </c>
      <c r="L6700">
        <v>0</v>
      </c>
      <c r="M6700">
        <v>0</v>
      </c>
      <c r="N6700">
        <v>0</v>
      </c>
      <c r="O6700">
        <v>0</v>
      </c>
    </row>
    <row r="6701" spans="1:15">
      <c r="A6701">
        <v>1610</v>
      </c>
      <c r="B6701">
        <v>56</v>
      </c>
      <c r="C6701" s="10">
        <v>560024</v>
      </c>
      <c r="D6701" t="s">
        <v>6669</v>
      </c>
      <c r="E6701" t="s">
        <v>16915</v>
      </c>
      <c r="F6701" t="s">
        <v>16981</v>
      </c>
      <c r="G6701" t="s">
        <v>6672</v>
      </c>
      <c r="H6701" t="s">
        <v>16916</v>
      </c>
      <c r="I6701" t="s">
        <v>16982</v>
      </c>
      <c r="J6701">
        <v>0</v>
      </c>
      <c r="K6701">
        <v>0</v>
      </c>
      <c r="L6701">
        <v>1</v>
      </c>
      <c r="M6701">
        <v>0</v>
      </c>
      <c r="N6701">
        <v>0</v>
      </c>
      <c r="O6701">
        <v>0</v>
      </c>
    </row>
    <row r="6702" spans="1:15">
      <c r="A6702">
        <v>1610</v>
      </c>
      <c r="B6702">
        <v>56</v>
      </c>
      <c r="C6702" s="10">
        <v>560018</v>
      </c>
      <c r="D6702" t="s">
        <v>6669</v>
      </c>
      <c r="E6702" t="s">
        <v>16915</v>
      </c>
      <c r="F6702" t="s">
        <v>16983</v>
      </c>
      <c r="G6702" t="s">
        <v>6672</v>
      </c>
      <c r="H6702" t="s">
        <v>16916</v>
      </c>
      <c r="I6702" t="s">
        <v>16984</v>
      </c>
      <c r="J6702">
        <v>0</v>
      </c>
      <c r="K6702">
        <v>0</v>
      </c>
      <c r="L6702">
        <v>1</v>
      </c>
      <c r="M6702">
        <v>0</v>
      </c>
      <c r="N6702">
        <v>0</v>
      </c>
      <c r="O6702">
        <v>0</v>
      </c>
    </row>
    <row r="6703" spans="1:15">
      <c r="A6703">
        <v>1610</v>
      </c>
      <c r="B6703">
        <v>5925</v>
      </c>
      <c r="C6703" s="10">
        <v>592561</v>
      </c>
      <c r="D6703" t="s">
        <v>6669</v>
      </c>
      <c r="E6703" t="s">
        <v>16915</v>
      </c>
      <c r="F6703" t="s">
        <v>16985</v>
      </c>
      <c r="G6703" t="s">
        <v>6672</v>
      </c>
      <c r="H6703" t="s">
        <v>16916</v>
      </c>
      <c r="I6703" t="s">
        <v>16986</v>
      </c>
      <c r="J6703">
        <v>0</v>
      </c>
      <c r="K6703">
        <v>0</v>
      </c>
      <c r="L6703">
        <v>0</v>
      </c>
      <c r="M6703">
        <v>0</v>
      </c>
      <c r="N6703">
        <v>0</v>
      </c>
      <c r="O6703">
        <v>0</v>
      </c>
    </row>
    <row r="6704" spans="1:15">
      <c r="A6704">
        <v>1610</v>
      </c>
      <c r="B6704">
        <v>5931</v>
      </c>
      <c r="C6704" s="10">
        <v>593107</v>
      </c>
      <c r="D6704" t="s">
        <v>6669</v>
      </c>
      <c r="E6704" t="s">
        <v>16915</v>
      </c>
      <c r="F6704" t="s">
        <v>16987</v>
      </c>
      <c r="G6704" t="s">
        <v>6672</v>
      </c>
      <c r="H6704" t="s">
        <v>16916</v>
      </c>
      <c r="I6704" t="s">
        <v>16988</v>
      </c>
      <c r="J6704">
        <v>0</v>
      </c>
      <c r="K6704">
        <v>0</v>
      </c>
      <c r="L6704">
        <v>0</v>
      </c>
      <c r="M6704">
        <v>0</v>
      </c>
      <c r="N6704">
        <v>0</v>
      </c>
      <c r="O6704">
        <v>0</v>
      </c>
    </row>
    <row r="6705" spans="1:15">
      <c r="A6705">
        <v>1610</v>
      </c>
      <c r="B6705">
        <v>5933</v>
      </c>
      <c r="C6705" s="10">
        <v>593352</v>
      </c>
      <c r="D6705" t="s">
        <v>6669</v>
      </c>
      <c r="E6705" t="s">
        <v>16915</v>
      </c>
      <c r="F6705" t="s">
        <v>16989</v>
      </c>
      <c r="G6705" t="s">
        <v>6672</v>
      </c>
      <c r="H6705" t="s">
        <v>16916</v>
      </c>
      <c r="I6705" t="s">
        <v>16990</v>
      </c>
      <c r="J6705">
        <v>0</v>
      </c>
      <c r="K6705">
        <v>0</v>
      </c>
      <c r="L6705">
        <v>0</v>
      </c>
      <c r="M6705">
        <v>0</v>
      </c>
      <c r="N6705">
        <v>0</v>
      </c>
      <c r="O6705">
        <v>0</v>
      </c>
    </row>
    <row r="6706" spans="1:15">
      <c r="A6706">
        <v>1610</v>
      </c>
      <c r="B6706">
        <v>5933</v>
      </c>
      <c r="C6706" s="10">
        <v>593351</v>
      </c>
      <c r="D6706" t="s">
        <v>6669</v>
      </c>
      <c r="E6706" t="s">
        <v>16915</v>
      </c>
      <c r="F6706" t="s">
        <v>16991</v>
      </c>
      <c r="G6706" t="s">
        <v>6672</v>
      </c>
      <c r="H6706" t="s">
        <v>16916</v>
      </c>
      <c r="I6706" t="s">
        <v>16992</v>
      </c>
      <c r="J6706">
        <v>0</v>
      </c>
      <c r="K6706">
        <v>0</v>
      </c>
      <c r="L6706">
        <v>0</v>
      </c>
      <c r="M6706">
        <v>0</v>
      </c>
      <c r="N6706">
        <v>0</v>
      </c>
      <c r="O6706">
        <v>0</v>
      </c>
    </row>
    <row r="6707" spans="1:15">
      <c r="A6707">
        <v>1610</v>
      </c>
      <c r="B6707">
        <v>5933</v>
      </c>
      <c r="C6707" s="10">
        <v>593354</v>
      </c>
      <c r="D6707" t="s">
        <v>6669</v>
      </c>
      <c r="E6707" t="s">
        <v>16915</v>
      </c>
      <c r="F6707" t="s">
        <v>16993</v>
      </c>
      <c r="G6707" t="s">
        <v>6672</v>
      </c>
      <c r="H6707" t="s">
        <v>16916</v>
      </c>
      <c r="I6707" t="s">
        <v>16994</v>
      </c>
      <c r="J6707">
        <v>0</v>
      </c>
      <c r="K6707">
        <v>0</v>
      </c>
      <c r="L6707">
        <v>0</v>
      </c>
      <c r="M6707">
        <v>0</v>
      </c>
      <c r="N6707">
        <v>0</v>
      </c>
      <c r="O6707">
        <v>0</v>
      </c>
    </row>
    <row r="6708" spans="1:15">
      <c r="A6708">
        <v>1610</v>
      </c>
      <c r="B6708">
        <v>5933</v>
      </c>
      <c r="C6708" s="10">
        <v>593353</v>
      </c>
      <c r="D6708" t="s">
        <v>6669</v>
      </c>
      <c r="E6708" t="s">
        <v>16915</v>
      </c>
      <c r="F6708" t="s">
        <v>16995</v>
      </c>
      <c r="G6708" t="s">
        <v>6672</v>
      </c>
      <c r="H6708" t="s">
        <v>16916</v>
      </c>
      <c r="I6708" t="s">
        <v>16996</v>
      </c>
      <c r="J6708">
        <v>0</v>
      </c>
      <c r="K6708">
        <v>0</v>
      </c>
      <c r="L6708">
        <v>0</v>
      </c>
      <c r="M6708">
        <v>0</v>
      </c>
      <c r="N6708">
        <v>0</v>
      </c>
      <c r="O6708">
        <v>0</v>
      </c>
    </row>
    <row r="6709" spans="1:15">
      <c r="A6709">
        <v>1610</v>
      </c>
      <c r="B6709">
        <v>5932</v>
      </c>
      <c r="C6709" s="10">
        <v>593233</v>
      </c>
      <c r="D6709" t="s">
        <v>6669</v>
      </c>
      <c r="E6709" t="s">
        <v>16915</v>
      </c>
      <c r="F6709" t="s">
        <v>16997</v>
      </c>
      <c r="G6709" t="s">
        <v>6672</v>
      </c>
      <c r="H6709" t="s">
        <v>16916</v>
      </c>
      <c r="I6709" t="s">
        <v>16998</v>
      </c>
      <c r="J6709">
        <v>0</v>
      </c>
      <c r="K6709">
        <v>0</v>
      </c>
      <c r="L6709">
        <v>0</v>
      </c>
      <c r="M6709">
        <v>0</v>
      </c>
      <c r="N6709">
        <v>0</v>
      </c>
      <c r="O6709">
        <v>0</v>
      </c>
    </row>
    <row r="6710" spans="1:15">
      <c r="A6710">
        <v>1610</v>
      </c>
      <c r="B6710">
        <v>5931</v>
      </c>
      <c r="C6710" s="10">
        <v>593111</v>
      </c>
      <c r="D6710" t="s">
        <v>6669</v>
      </c>
      <c r="E6710" t="s">
        <v>16915</v>
      </c>
      <c r="F6710" t="s">
        <v>16999</v>
      </c>
      <c r="G6710" t="s">
        <v>6672</v>
      </c>
      <c r="H6710" t="s">
        <v>16916</v>
      </c>
      <c r="I6710" t="s">
        <v>17000</v>
      </c>
      <c r="J6710">
        <v>0</v>
      </c>
      <c r="K6710">
        <v>0</v>
      </c>
      <c r="L6710">
        <v>0</v>
      </c>
      <c r="M6710">
        <v>0</v>
      </c>
      <c r="N6710">
        <v>0</v>
      </c>
      <c r="O6710">
        <v>0</v>
      </c>
    </row>
    <row r="6711" spans="1:15">
      <c r="A6711">
        <v>1610</v>
      </c>
      <c r="B6711">
        <v>5931</v>
      </c>
      <c r="C6711" s="10">
        <v>593101</v>
      </c>
      <c r="D6711" t="s">
        <v>6669</v>
      </c>
      <c r="E6711" t="s">
        <v>16915</v>
      </c>
      <c r="F6711" t="s">
        <v>17001</v>
      </c>
      <c r="G6711" t="s">
        <v>6672</v>
      </c>
      <c r="H6711" t="s">
        <v>16916</v>
      </c>
      <c r="I6711" t="s">
        <v>17002</v>
      </c>
      <c r="J6711">
        <v>0</v>
      </c>
      <c r="K6711">
        <v>0</v>
      </c>
      <c r="L6711">
        <v>0</v>
      </c>
      <c r="M6711">
        <v>0</v>
      </c>
      <c r="N6711">
        <v>0</v>
      </c>
      <c r="O6711">
        <v>0</v>
      </c>
    </row>
    <row r="6712" spans="1:15">
      <c r="A6712">
        <v>1610</v>
      </c>
      <c r="B6712">
        <v>5931</v>
      </c>
      <c r="C6712" s="10">
        <v>593103</v>
      </c>
      <c r="D6712" t="s">
        <v>6669</v>
      </c>
      <c r="E6712" t="s">
        <v>16915</v>
      </c>
      <c r="F6712" t="s">
        <v>17003</v>
      </c>
      <c r="G6712" t="s">
        <v>6672</v>
      </c>
      <c r="H6712" t="s">
        <v>16916</v>
      </c>
      <c r="I6712" t="s">
        <v>17004</v>
      </c>
      <c r="J6712">
        <v>0</v>
      </c>
      <c r="K6712">
        <v>0</v>
      </c>
      <c r="L6712">
        <v>0</v>
      </c>
      <c r="M6712">
        <v>0</v>
      </c>
      <c r="N6712">
        <v>0</v>
      </c>
      <c r="O6712">
        <v>0</v>
      </c>
    </row>
    <row r="6713" spans="1:15">
      <c r="A6713">
        <v>1610</v>
      </c>
      <c r="B6713">
        <v>5925</v>
      </c>
      <c r="C6713" s="10">
        <v>592571</v>
      </c>
      <c r="D6713" t="s">
        <v>6669</v>
      </c>
      <c r="E6713" t="s">
        <v>16915</v>
      </c>
      <c r="F6713" t="s">
        <v>17005</v>
      </c>
      <c r="G6713" t="s">
        <v>6672</v>
      </c>
      <c r="H6713" t="s">
        <v>16916</v>
      </c>
      <c r="I6713" t="s">
        <v>17006</v>
      </c>
      <c r="J6713">
        <v>0</v>
      </c>
      <c r="K6713">
        <v>0</v>
      </c>
      <c r="L6713">
        <v>0</v>
      </c>
      <c r="M6713">
        <v>0</v>
      </c>
      <c r="N6713">
        <v>0</v>
      </c>
      <c r="O6713">
        <v>0</v>
      </c>
    </row>
    <row r="6714" spans="1:15">
      <c r="A6714">
        <v>1610</v>
      </c>
      <c r="B6714">
        <v>5931</v>
      </c>
      <c r="C6714" s="10">
        <v>593106</v>
      </c>
      <c r="D6714" t="s">
        <v>6669</v>
      </c>
      <c r="E6714" t="s">
        <v>16915</v>
      </c>
      <c r="F6714" t="s">
        <v>17007</v>
      </c>
      <c r="G6714" t="s">
        <v>6672</v>
      </c>
      <c r="H6714" t="s">
        <v>16916</v>
      </c>
      <c r="I6714" t="s">
        <v>17008</v>
      </c>
      <c r="J6714">
        <v>0</v>
      </c>
      <c r="K6714">
        <v>0</v>
      </c>
      <c r="L6714">
        <v>0</v>
      </c>
      <c r="M6714">
        <v>0</v>
      </c>
      <c r="N6714">
        <v>0</v>
      </c>
      <c r="O6714">
        <v>0</v>
      </c>
    </row>
    <row r="6715" spans="1:15">
      <c r="A6715">
        <v>1610</v>
      </c>
      <c r="B6715">
        <v>5931</v>
      </c>
      <c r="C6715" s="10">
        <v>593105</v>
      </c>
      <c r="D6715" t="s">
        <v>6669</v>
      </c>
      <c r="E6715" t="s">
        <v>16915</v>
      </c>
      <c r="F6715" t="s">
        <v>17009</v>
      </c>
      <c r="G6715" t="s">
        <v>6672</v>
      </c>
      <c r="H6715" t="s">
        <v>16916</v>
      </c>
      <c r="I6715" t="s">
        <v>17010</v>
      </c>
      <c r="J6715">
        <v>0</v>
      </c>
      <c r="K6715">
        <v>0</v>
      </c>
      <c r="L6715">
        <v>0</v>
      </c>
      <c r="M6715">
        <v>0</v>
      </c>
      <c r="N6715">
        <v>0</v>
      </c>
      <c r="O6715">
        <v>0</v>
      </c>
    </row>
    <row r="6716" spans="1:15">
      <c r="A6716">
        <v>1610</v>
      </c>
      <c r="B6716">
        <v>5931</v>
      </c>
      <c r="C6716" s="10">
        <v>593102</v>
      </c>
      <c r="D6716" t="s">
        <v>6669</v>
      </c>
      <c r="E6716" t="s">
        <v>16915</v>
      </c>
      <c r="F6716" t="s">
        <v>17011</v>
      </c>
      <c r="G6716" t="s">
        <v>6672</v>
      </c>
      <c r="H6716" t="s">
        <v>16916</v>
      </c>
      <c r="I6716" t="s">
        <v>17012</v>
      </c>
      <c r="J6716">
        <v>0</v>
      </c>
      <c r="K6716">
        <v>0</v>
      </c>
      <c r="L6716">
        <v>0</v>
      </c>
      <c r="M6716">
        <v>0</v>
      </c>
      <c r="N6716">
        <v>0</v>
      </c>
      <c r="O6716">
        <v>0</v>
      </c>
    </row>
    <row r="6717" spans="1:15">
      <c r="A6717">
        <v>1610</v>
      </c>
      <c r="B6717">
        <v>5931</v>
      </c>
      <c r="C6717" s="10">
        <v>593104</v>
      </c>
      <c r="D6717" t="s">
        <v>6669</v>
      </c>
      <c r="E6717" t="s">
        <v>16915</v>
      </c>
      <c r="F6717" t="s">
        <v>17013</v>
      </c>
      <c r="G6717" t="s">
        <v>6672</v>
      </c>
      <c r="H6717" t="s">
        <v>16916</v>
      </c>
      <c r="I6717" t="s">
        <v>17014</v>
      </c>
      <c r="J6717">
        <v>0</v>
      </c>
      <c r="K6717">
        <v>0</v>
      </c>
      <c r="L6717">
        <v>0</v>
      </c>
      <c r="M6717">
        <v>0</v>
      </c>
      <c r="N6717">
        <v>0</v>
      </c>
      <c r="O6717">
        <v>0</v>
      </c>
    </row>
    <row r="6718" spans="1:15">
      <c r="A6718">
        <v>1610</v>
      </c>
      <c r="B6718">
        <v>5932</v>
      </c>
      <c r="C6718" s="10">
        <v>593231</v>
      </c>
      <c r="D6718" t="s">
        <v>6669</v>
      </c>
      <c r="E6718" t="s">
        <v>16915</v>
      </c>
      <c r="F6718" t="s">
        <v>17015</v>
      </c>
      <c r="G6718" t="s">
        <v>6672</v>
      </c>
      <c r="H6718" t="s">
        <v>16916</v>
      </c>
      <c r="I6718" t="s">
        <v>17016</v>
      </c>
      <c r="J6718">
        <v>0</v>
      </c>
      <c r="K6718">
        <v>0</v>
      </c>
      <c r="L6718">
        <v>0</v>
      </c>
      <c r="M6718">
        <v>0</v>
      </c>
      <c r="N6718">
        <v>0</v>
      </c>
      <c r="O6718">
        <v>0</v>
      </c>
    </row>
    <row r="6719" spans="1:15">
      <c r="A6719">
        <v>1610</v>
      </c>
      <c r="B6719">
        <v>5931</v>
      </c>
      <c r="C6719" s="10">
        <v>593108</v>
      </c>
      <c r="D6719" t="s">
        <v>6669</v>
      </c>
      <c r="E6719" t="s">
        <v>16915</v>
      </c>
      <c r="F6719" t="s">
        <v>17017</v>
      </c>
      <c r="G6719" t="s">
        <v>6672</v>
      </c>
      <c r="H6719" t="s">
        <v>16916</v>
      </c>
      <c r="I6719" t="s">
        <v>17018</v>
      </c>
      <c r="J6719">
        <v>0</v>
      </c>
      <c r="K6719">
        <v>0</v>
      </c>
      <c r="L6719">
        <v>0</v>
      </c>
      <c r="M6719">
        <v>0</v>
      </c>
      <c r="N6719">
        <v>0</v>
      </c>
      <c r="O6719">
        <v>0</v>
      </c>
    </row>
    <row r="6720" spans="1:15">
      <c r="A6720">
        <v>1610</v>
      </c>
      <c r="B6720">
        <v>5933</v>
      </c>
      <c r="C6720" s="10">
        <v>593355</v>
      </c>
      <c r="D6720" t="s">
        <v>6669</v>
      </c>
      <c r="E6720" t="s">
        <v>16915</v>
      </c>
      <c r="F6720" t="s">
        <v>17019</v>
      </c>
      <c r="G6720" t="s">
        <v>6672</v>
      </c>
      <c r="H6720" t="s">
        <v>16916</v>
      </c>
      <c r="I6720" t="s">
        <v>17020</v>
      </c>
      <c r="J6720">
        <v>0</v>
      </c>
      <c r="K6720">
        <v>0</v>
      </c>
      <c r="L6720">
        <v>0</v>
      </c>
      <c r="M6720">
        <v>0</v>
      </c>
      <c r="N6720">
        <v>0</v>
      </c>
      <c r="O6720">
        <v>0</v>
      </c>
    </row>
    <row r="6721" spans="1:15">
      <c r="A6721">
        <v>1610</v>
      </c>
      <c r="B6721">
        <v>5931</v>
      </c>
      <c r="C6721" s="10">
        <v>593112</v>
      </c>
      <c r="D6721" t="s">
        <v>6669</v>
      </c>
      <c r="E6721" t="s">
        <v>16915</v>
      </c>
      <c r="F6721" t="s">
        <v>17021</v>
      </c>
      <c r="G6721" t="s">
        <v>6672</v>
      </c>
      <c r="H6721" t="s">
        <v>16916</v>
      </c>
      <c r="I6721" t="s">
        <v>17022</v>
      </c>
      <c r="J6721">
        <v>0</v>
      </c>
      <c r="K6721">
        <v>0</v>
      </c>
      <c r="L6721">
        <v>0</v>
      </c>
      <c r="M6721">
        <v>0</v>
      </c>
      <c r="N6721">
        <v>0</v>
      </c>
      <c r="O6721">
        <v>0</v>
      </c>
    </row>
    <row r="6722" spans="1:15">
      <c r="A6722">
        <v>1610</v>
      </c>
      <c r="B6722">
        <v>5932</v>
      </c>
      <c r="C6722" s="10">
        <v>593232</v>
      </c>
      <c r="D6722" t="s">
        <v>6669</v>
      </c>
      <c r="E6722" t="s">
        <v>16915</v>
      </c>
      <c r="F6722" t="s">
        <v>17023</v>
      </c>
      <c r="G6722" t="s">
        <v>6672</v>
      </c>
      <c r="H6722" t="s">
        <v>16916</v>
      </c>
      <c r="I6722" t="s">
        <v>17024</v>
      </c>
      <c r="J6722">
        <v>0</v>
      </c>
      <c r="K6722">
        <v>0</v>
      </c>
      <c r="L6722">
        <v>0</v>
      </c>
      <c r="M6722">
        <v>0</v>
      </c>
      <c r="N6722">
        <v>0</v>
      </c>
      <c r="O6722">
        <v>0</v>
      </c>
    </row>
    <row r="6723" spans="1:15">
      <c r="A6723">
        <v>1631</v>
      </c>
      <c r="B6723">
        <v>8001</v>
      </c>
      <c r="C6723" s="10">
        <v>800100</v>
      </c>
      <c r="D6723" t="s">
        <v>6669</v>
      </c>
      <c r="E6723" t="s">
        <v>17025</v>
      </c>
      <c r="F6723" t="s">
        <v>6671</v>
      </c>
      <c r="G6723" t="s">
        <v>6672</v>
      </c>
      <c r="H6723" t="s">
        <v>17026</v>
      </c>
      <c r="I6723" t="s">
        <v>6674</v>
      </c>
      <c r="J6723">
        <v>0</v>
      </c>
      <c r="K6723">
        <v>0</v>
      </c>
      <c r="L6723">
        <v>0</v>
      </c>
      <c r="M6723">
        <v>0</v>
      </c>
      <c r="N6723">
        <v>0</v>
      </c>
      <c r="O6723">
        <v>0</v>
      </c>
    </row>
    <row r="6724" spans="1:15">
      <c r="A6724">
        <v>1631</v>
      </c>
      <c r="B6724">
        <v>8001</v>
      </c>
      <c r="C6724" s="10">
        <v>800101</v>
      </c>
      <c r="D6724" t="s">
        <v>6669</v>
      </c>
      <c r="E6724" t="s">
        <v>17025</v>
      </c>
      <c r="F6724" t="s">
        <v>15673</v>
      </c>
      <c r="G6724" t="s">
        <v>6672</v>
      </c>
      <c r="H6724" t="s">
        <v>17026</v>
      </c>
      <c r="I6724" t="s">
        <v>15674</v>
      </c>
      <c r="J6724">
        <v>0</v>
      </c>
      <c r="K6724">
        <v>0</v>
      </c>
      <c r="L6724">
        <v>1</v>
      </c>
      <c r="M6724">
        <v>0</v>
      </c>
      <c r="N6724">
        <v>0</v>
      </c>
      <c r="O6724">
        <v>0</v>
      </c>
    </row>
    <row r="6725" spans="1:15">
      <c r="A6725">
        <v>1631</v>
      </c>
      <c r="B6725">
        <v>8001</v>
      </c>
      <c r="C6725" s="10">
        <v>800102</v>
      </c>
      <c r="D6725" t="s">
        <v>6669</v>
      </c>
      <c r="E6725" t="s">
        <v>17025</v>
      </c>
      <c r="F6725" t="s">
        <v>9846</v>
      </c>
      <c r="G6725" t="s">
        <v>6672</v>
      </c>
      <c r="H6725" t="s">
        <v>17026</v>
      </c>
      <c r="I6725" t="s">
        <v>9847</v>
      </c>
      <c r="J6725">
        <v>0</v>
      </c>
      <c r="K6725">
        <v>0</v>
      </c>
      <c r="L6725">
        <v>1</v>
      </c>
      <c r="M6725">
        <v>0</v>
      </c>
      <c r="N6725">
        <v>0</v>
      </c>
      <c r="O6725">
        <v>0</v>
      </c>
    </row>
    <row r="6726" spans="1:15">
      <c r="A6726">
        <v>1631</v>
      </c>
      <c r="B6726">
        <v>8002</v>
      </c>
      <c r="C6726" s="10">
        <v>800271</v>
      </c>
      <c r="D6726" t="s">
        <v>6669</v>
      </c>
      <c r="E6726" t="s">
        <v>17025</v>
      </c>
      <c r="F6726" t="s">
        <v>17027</v>
      </c>
      <c r="G6726" t="s">
        <v>6672</v>
      </c>
      <c r="H6726" t="s">
        <v>17026</v>
      </c>
      <c r="I6726" t="s">
        <v>17028</v>
      </c>
      <c r="J6726">
        <v>0</v>
      </c>
      <c r="K6726">
        <v>0</v>
      </c>
      <c r="L6726">
        <v>0</v>
      </c>
      <c r="M6726">
        <v>1</v>
      </c>
      <c r="N6726">
        <v>0</v>
      </c>
      <c r="O6726">
        <v>0</v>
      </c>
    </row>
    <row r="6727" spans="1:15">
      <c r="A6727">
        <v>1631</v>
      </c>
      <c r="B6727">
        <v>8002</v>
      </c>
      <c r="C6727" s="10">
        <v>800271</v>
      </c>
      <c r="D6727" t="s">
        <v>6669</v>
      </c>
      <c r="E6727" t="s">
        <v>17025</v>
      </c>
      <c r="F6727" t="s">
        <v>17029</v>
      </c>
      <c r="G6727" t="s">
        <v>6672</v>
      </c>
      <c r="H6727" t="s">
        <v>17026</v>
      </c>
      <c r="I6727" t="s">
        <v>17030</v>
      </c>
      <c r="J6727">
        <v>0</v>
      </c>
      <c r="K6727">
        <v>0</v>
      </c>
      <c r="L6727">
        <v>0</v>
      </c>
      <c r="M6727">
        <v>1</v>
      </c>
      <c r="N6727">
        <v>0</v>
      </c>
      <c r="O6727">
        <v>0</v>
      </c>
    </row>
    <row r="6728" spans="1:15">
      <c r="A6728">
        <v>1631</v>
      </c>
      <c r="B6728">
        <v>8001</v>
      </c>
      <c r="C6728" s="10">
        <v>800341</v>
      </c>
      <c r="D6728" t="s">
        <v>6669</v>
      </c>
      <c r="E6728" t="s">
        <v>17025</v>
      </c>
      <c r="F6728" t="s">
        <v>17031</v>
      </c>
      <c r="G6728" t="s">
        <v>6672</v>
      </c>
      <c r="H6728" t="s">
        <v>17026</v>
      </c>
      <c r="I6728" t="s">
        <v>17032</v>
      </c>
      <c r="J6728">
        <v>0</v>
      </c>
      <c r="K6728">
        <v>0</v>
      </c>
      <c r="L6728">
        <v>0</v>
      </c>
      <c r="M6728">
        <v>0</v>
      </c>
      <c r="N6728">
        <v>0</v>
      </c>
      <c r="O6728">
        <v>0</v>
      </c>
    </row>
    <row r="6729" spans="1:15">
      <c r="A6729">
        <v>1631</v>
      </c>
      <c r="B6729">
        <v>8005</v>
      </c>
      <c r="C6729" s="10">
        <v>800575</v>
      </c>
      <c r="D6729" t="s">
        <v>6669</v>
      </c>
      <c r="E6729" t="s">
        <v>17025</v>
      </c>
      <c r="F6729" t="s">
        <v>17033</v>
      </c>
      <c r="G6729" t="s">
        <v>6672</v>
      </c>
      <c r="H6729" t="s">
        <v>17026</v>
      </c>
      <c r="I6729" t="s">
        <v>17034</v>
      </c>
      <c r="J6729">
        <v>0</v>
      </c>
      <c r="K6729">
        <v>0</v>
      </c>
      <c r="L6729">
        <v>0</v>
      </c>
      <c r="M6729">
        <v>0</v>
      </c>
      <c r="N6729">
        <v>0</v>
      </c>
      <c r="O6729">
        <v>0</v>
      </c>
    </row>
    <row r="6730" spans="1:15">
      <c r="A6730">
        <v>1631</v>
      </c>
      <c r="B6730">
        <v>8001</v>
      </c>
      <c r="C6730" s="10">
        <v>800306</v>
      </c>
      <c r="D6730" t="s">
        <v>6669</v>
      </c>
      <c r="E6730" t="s">
        <v>17025</v>
      </c>
      <c r="F6730" t="s">
        <v>17035</v>
      </c>
      <c r="G6730" t="s">
        <v>6672</v>
      </c>
      <c r="H6730" t="s">
        <v>17026</v>
      </c>
      <c r="I6730" t="s">
        <v>17036</v>
      </c>
      <c r="J6730">
        <v>0</v>
      </c>
      <c r="K6730">
        <v>0</v>
      </c>
      <c r="L6730">
        <v>1</v>
      </c>
      <c r="M6730">
        <v>0</v>
      </c>
      <c r="N6730">
        <v>0</v>
      </c>
      <c r="O6730">
        <v>0</v>
      </c>
    </row>
    <row r="6731" spans="1:15">
      <c r="A6731">
        <v>1631</v>
      </c>
      <c r="B6731">
        <v>8001</v>
      </c>
      <c r="C6731" s="10">
        <v>800305</v>
      </c>
      <c r="D6731" t="s">
        <v>6669</v>
      </c>
      <c r="E6731" t="s">
        <v>17025</v>
      </c>
      <c r="F6731" t="s">
        <v>17037</v>
      </c>
      <c r="G6731" t="s">
        <v>6672</v>
      </c>
      <c r="H6731" t="s">
        <v>17026</v>
      </c>
      <c r="I6731" t="s">
        <v>17038</v>
      </c>
      <c r="J6731">
        <v>0</v>
      </c>
      <c r="K6731">
        <v>0</v>
      </c>
      <c r="L6731">
        <v>1</v>
      </c>
      <c r="M6731">
        <v>0</v>
      </c>
      <c r="N6731">
        <v>0</v>
      </c>
      <c r="O6731">
        <v>0</v>
      </c>
    </row>
    <row r="6732" spans="1:15">
      <c r="A6732">
        <v>1631</v>
      </c>
      <c r="B6732">
        <v>8001</v>
      </c>
      <c r="C6732" s="10">
        <v>800111</v>
      </c>
      <c r="D6732" t="s">
        <v>6669</v>
      </c>
      <c r="E6732" t="s">
        <v>17025</v>
      </c>
      <c r="F6732" t="s">
        <v>17039</v>
      </c>
      <c r="G6732" t="s">
        <v>6672</v>
      </c>
      <c r="H6732" t="s">
        <v>17026</v>
      </c>
      <c r="I6732" t="s">
        <v>17040</v>
      </c>
      <c r="J6732">
        <v>0</v>
      </c>
      <c r="K6732">
        <v>0</v>
      </c>
      <c r="L6732">
        <v>1</v>
      </c>
      <c r="M6732">
        <v>0</v>
      </c>
      <c r="N6732">
        <v>0</v>
      </c>
      <c r="O6732">
        <v>0</v>
      </c>
    </row>
    <row r="6733" spans="1:15">
      <c r="A6733">
        <v>1631</v>
      </c>
      <c r="B6733">
        <v>8001</v>
      </c>
      <c r="C6733" s="10">
        <v>800301</v>
      </c>
      <c r="D6733" t="s">
        <v>6669</v>
      </c>
      <c r="E6733" t="s">
        <v>17025</v>
      </c>
      <c r="F6733" t="s">
        <v>17041</v>
      </c>
      <c r="G6733" t="s">
        <v>6672</v>
      </c>
      <c r="H6733" t="s">
        <v>17026</v>
      </c>
      <c r="I6733" t="s">
        <v>17042</v>
      </c>
      <c r="J6733">
        <v>0</v>
      </c>
      <c r="K6733">
        <v>0</v>
      </c>
      <c r="L6733">
        <v>1</v>
      </c>
      <c r="M6733">
        <v>0</v>
      </c>
      <c r="N6733">
        <v>0</v>
      </c>
      <c r="O6733">
        <v>0</v>
      </c>
    </row>
    <row r="6734" spans="1:15">
      <c r="A6734">
        <v>1631</v>
      </c>
      <c r="B6734">
        <v>8001</v>
      </c>
      <c r="C6734" s="10">
        <v>800303</v>
      </c>
      <c r="D6734" t="s">
        <v>6669</v>
      </c>
      <c r="E6734" t="s">
        <v>17025</v>
      </c>
      <c r="F6734" t="s">
        <v>17043</v>
      </c>
      <c r="G6734" t="s">
        <v>6672</v>
      </c>
      <c r="H6734" t="s">
        <v>17026</v>
      </c>
      <c r="I6734" t="s">
        <v>17044</v>
      </c>
      <c r="J6734">
        <v>0</v>
      </c>
      <c r="K6734">
        <v>0</v>
      </c>
      <c r="L6734">
        <v>0</v>
      </c>
      <c r="M6734">
        <v>0</v>
      </c>
      <c r="N6734">
        <v>0</v>
      </c>
      <c r="O6734">
        <v>0</v>
      </c>
    </row>
    <row r="6735" spans="1:15">
      <c r="A6735">
        <v>1631</v>
      </c>
      <c r="B6735">
        <v>8001</v>
      </c>
      <c r="C6735" s="10">
        <v>800304</v>
      </c>
      <c r="D6735" t="s">
        <v>6669</v>
      </c>
      <c r="E6735" t="s">
        <v>17025</v>
      </c>
      <c r="F6735" t="s">
        <v>17045</v>
      </c>
      <c r="G6735" t="s">
        <v>6672</v>
      </c>
      <c r="H6735" t="s">
        <v>17026</v>
      </c>
      <c r="I6735" t="s">
        <v>17046</v>
      </c>
      <c r="J6735">
        <v>0</v>
      </c>
      <c r="K6735">
        <v>0</v>
      </c>
      <c r="L6735">
        <v>0</v>
      </c>
      <c r="M6735">
        <v>0</v>
      </c>
      <c r="N6735">
        <v>0</v>
      </c>
      <c r="O6735">
        <v>0</v>
      </c>
    </row>
    <row r="6736" spans="1:15">
      <c r="A6736">
        <v>1631</v>
      </c>
      <c r="B6736">
        <v>8001</v>
      </c>
      <c r="C6736" s="10">
        <v>800302</v>
      </c>
      <c r="D6736" t="s">
        <v>6669</v>
      </c>
      <c r="E6736" t="s">
        <v>17025</v>
      </c>
      <c r="F6736" t="s">
        <v>17047</v>
      </c>
      <c r="G6736" t="s">
        <v>6672</v>
      </c>
      <c r="H6736" t="s">
        <v>17026</v>
      </c>
      <c r="I6736" t="s">
        <v>17048</v>
      </c>
      <c r="J6736">
        <v>0</v>
      </c>
      <c r="K6736">
        <v>0</v>
      </c>
      <c r="L6736">
        <v>1</v>
      </c>
      <c r="M6736">
        <v>0</v>
      </c>
      <c r="N6736">
        <v>0</v>
      </c>
      <c r="O6736">
        <v>0</v>
      </c>
    </row>
    <row r="6737" spans="1:15">
      <c r="A6737">
        <v>1631</v>
      </c>
      <c r="B6737">
        <v>8001</v>
      </c>
      <c r="C6737" s="10">
        <v>800112</v>
      </c>
      <c r="D6737" t="s">
        <v>6669</v>
      </c>
      <c r="E6737" t="s">
        <v>17025</v>
      </c>
      <c r="F6737" t="s">
        <v>17049</v>
      </c>
      <c r="G6737" t="s">
        <v>6672</v>
      </c>
      <c r="H6737" t="s">
        <v>17026</v>
      </c>
      <c r="I6737" t="s">
        <v>17050</v>
      </c>
      <c r="J6737">
        <v>0</v>
      </c>
      <c r="K6737">
        <v>0</v>
      </c>
      <c r="L6737">
        <v>1</v>
      </c>
      <c r="M6737">
        <v>0</v>
      </c>
      <c r="N6737">
        <v>0</v>
      </c>
      <c r="O6737">
        <v>0</v>
      </c>
    </row>
    <row r="6738" spans="1:15">
      <c r="A6738">
        <v>1631</v>
      </c>
      <c r="B6738">
        <v>8001</v>
      </c>
      <c r="C6738" s="10">
        <v>800335</v>
      </c>
      <c r="D6738" t="s">
        <v>6669</v>
      </c>
      <c r="E6738" t="s">
        <v>17025</v>
      </c>
      <c r="F6738" t="s">
        <v>12724</v>
      </c>
      <c r="G6738" t="s">
        <v>6672</v>
      </c>
      <c r="H6738" t="s">
        <v>17026</v>
      </c>
      <c r="I6738" t="s">
        <v>17051</v>
      </c>
      <c r="J6738">
        <v>0</v>
      </c>
      <c r="K6738">
        <v>0</v>
      </c>
      <c r="L6738">
        <v>0</v>
      </c>
      <c r="M6738">
        <v>0</v>
      </c>
      <c r="N6738">
        <v>0</v>
      </c>
      <c r="O6738">
        <v>0</v>
      </c>
    </row>
    <row r="6739" spans="1:15">
      <c r="A6739">
        <v>1631</v>
      </c>
      <c r="B6739">
        <v>8001</v>
      </c>
      <c r="C6739" s="10">
        <v>800315</v>
      </c>
      <c r="D6739" t="s">
        <v>6669</v>
      </c>
      <c r="E6739" t="s">
        <v>17025</v>
      </c>
      <c r="F6739" t="s">
        <v>17052</v>
      </c>
      <c r="G6739" t="s">
        <v>6672</v>
      </c>
      <c r="H6739" t="s">
        <v>17026</v>
      </c>
      <c r="I6739" t="s">
        <v>17053</v>
      </c>
      <c r="J6739">
        <v>0</v>
      </c>
      <c r="K6739">
        <v>0</v>
      </c>
      <c r="L6739">
        <v>1</v>
      </c>
      <c r="M6739">
        <v>0</v>
      </c>
      <c r="N6739">
        <v>0</v>
      </c>
      <c r="O6739">
        <v>0</v>
      </c>
    </row>
    <row r="6740" spans="1:15">
      <c r="A6740">
        <v>1631</v>
      </c>
      <c r="B6740">
        <v>8001</v>
      </c>
      <c r="C6740" s="10">
        <v>800314</v>
      </c>
      <c r="D6740" t="s">
        <v>6669</v>
      </c>
      <c r="E6740" t="s">
        <v>17025</v>
      </c>
      <c r="F6740" t="s">
        <v>17054</v>
      </c>
      <c r="G6740" t="s">
        <v>6672</v>
      </c>
      <c r="H6740" t="s">
        <v>17026</v>
      </c>
      <c r="I6740" t="s">
        <v>17055</v>
      </c>
      <c r="J6740">
        <v>0</v>
      </c>
      <c r="K6740">
        <v>0</v>
      </c>
      <c r="L6740">
        <v>1</v>
      </c>
      <c r="M6740">
        <v>0</v>
      </c>
      <c r="N6740">
        <v>0</v>
      </c>
      <c r="O6740">
        <v>0</v>
      </c>
    </row>
    <row r="6741" spans="1:15">
      <c r="A6741">
        <v>1631</v>
      </c>
      <c r="B6741">
        <v>8005</v>
      </c>
      <c r="C6741" s="10">
        <v>800571</v>
      </c>
      <c r="D6741" t="s">
        <v>6669</v>
      </c>
      <c r="E6741" t="s">
        <v>17025</v>
      </c>
      <c r="F6741" t="s">
        <v>16669</v>
      </c>
      <c r="G6741" t="s">
        <v>6672</v>
      </c>
      <c r="H6741" t="s">
        <v>17026</v>
      </c>
      <c r="I6741" t="s">
        <v>16670</v>
      </c>
      <c r="J6741">
        <v>0</v>
      </c>
      <c r="K6741">
        <v>0</v>
      </c>
      <c r="L6741">
        <v>0</v>
      </c>
      <c r="M6741">
        <v>0</v>
      </c>
      <c r="N6741">
        <v>0</v>
      </c>
      <c r="O6741">
        <v>0</v>
      </c>
    </row>
    <row r="6742" spans="1:15">
      <c r="A6742">
        <v>1631</v>
      </c>
      <c r="B6742">
        <v>8005</v>
      </c>
      <c r="C6742" s="10">
        <v>800564</v>
      </c>
      <c r="D6742" t="s">
        <v>6669</v>
      </c>
      <c r="E6742" t="s">
        <v>17025</v>
      </c>
      <c r="F6742" t="s">
        <v>17056</v>
      </c>
      <c r="G6742" t="s">
        <v>6672</v>
      </c>
      <c r="H6742" t="s">
        <v>17026</v>
      </c>
      <c r="I6742" t="s">
        <v>17057</v>
      </c>
      <c r="J6742">
        <v>0</v>
      </c>
      <c r="K6742">
        <v>0</v>
      </c>
      <c r="L6742">
        <v>0</v>
      </c>
      <c r="M6742">
        <v>1</v>
      </c>
      <c r="N6742">
        <v>0</v>
      </c>
      <c r="O6742">
        <v>0</v>
      </c>
    </row>
    <row r="6743" spans="1:15">
      <c r="A6743">
        <v>1631</v>
      </c>
      <c r="B6743">
        <v>8005</v>
      </c>
      <c r="C6743" s="10">
        <v>800564</v>
      </c>
      <c r="D6743" t="s">
        <v>6669</v>
      </c>
      <c r="E6743" t="s">
        <v>17025</v>
      </c>
      <c r="F6743" t="s">
        <v>17058</v>
      </c>
      <c r="G6743" t="s">
        <v>6672</v>
      </c>
      <c r="H6743" t="s">
        <v>17026</v>
      </c>
      <c r="I6743" t="s">
        <v>17059</v>
      </c>
      <c r="J6743">
        <v>0</v>
      </c>
      <c r="K6743">
        <v>0</v>
      </c>
      <c r="L6743">
        <v>1</v>
      </c>
      <c r="M6743">
        <v>1</v>
      </c>
      <c r="N6743">
        <v>0</v>
      </c>
      <c r="O6743">
        <v>0</v>
      </c>
    </row>
    <row r="6744" spans="1:15">
      <c r="A6744">
        <v>1631</v>
      </c>
      <c r="B6744">
        <v>8005</v>
      </c>
      <c r="C6744" s="10">
        <v>800564</v>
      </c>
      <c r="D6744" t="s">
        <v>6669</v>
      </c>
      <c r="E6744" t="s">
        <v>17025</v>
      </c>
      <c r="F6744" t="s">
        <v>17060</v>
      </c>
      <c r="G6744" t="s">
        <v>6672</v>
      </c>
      <c r="H6744" t="s">
        <v>17026</v>
      </c>
      <c r="I6744" t="s">
        <v>17061</v>
      </c>
      <c r="J6744">
        <v>0</v>
      </c>
      <c r="K6744">
        <v>0</v>
      </c>
      <c r="L6744">
        <v>1</v>
      </c>
      <c r="M6744">
        <v>1</v>
      </c>
      <c r="N6744">
        <v>0</v>
      </c>
      <c r="O6744">
        <v>0</v>
      </c>
    </row>
    <row r="6745" spans="1:15">
      <c r="A6745">
        <v>1631</v>
      </c>
      <c r="B6745">
        <v>8005</v>
      </c>
      <c r="C6745" s="10">
        <v>800572</v>
      </c>
      <c r="D6745" t="s">
        <v>6669</v>
      </c>
      <c r="E6745" t="s">
        <v>17025</v>
      </c>
      <c r="F6745" t="s">
        <v>17062</v>
      </c>
      <c r="G6745" t="s">
        <v>6672</v>
      </c>
      <c r="H6745" t="s">
        <v>17026</v>
      </c>
      <c r="I6745" t="s">
        <v>17063</v>
      </c>
      <c r="J6745">
        <v>0</v>
      </c>
      <c r="K6745">
        <v>0</v>
      </c>
      <c r="L6745">
        <v>0</v>
      </c>
      <c r="M6745">
        <v>0</v>
      </c>
      <c r="N6745">
        <v>0</v>
      </c>
      <c r="O6745">
        <v>0</v>
      </c>
    </row>
    <row r="6746" spans="1:15">
      <c r="A6746">
        <v>1631</v>
      </c>
      <c r="B6746">
        <v>8005</v>
      </c>
      <c r="C6746" s="10">
        <v>800563</v>
      </c>
      <c r="D6746" t="s">
        <v>6669</v>
      </c>
      <c r="E6746" t="s">
        <v>17025</v>
      </c>
      <c r="F6746" t="s">
        <v>17064</v>
      </c>
      <c r="G6746" t="s">
        <v>6672</v>
      </c>
      <c r="H6746" t="s">
        <v>17026</v>
      </c>
      <c r="I6746" t="s">
        <v>17065</v>
      </c>
      <c r="J6746">
        <v>0</v>
      </c>
      <c r="K6746">
        <v>0</v>
      </c>
      <c r="L6746">
        <v>0</v>
      </c>
      <c r="M6746">
        <v>0</v>
      </c>
      <c r="N6746">
        <v>0</v>
      </c>
      <c r="O6746">
        <v>0</v>
      </c>
    </row>
    <row r="6747" spans="1:15">
      <c r="A6747">
        <v>1631</v>
      </c>
      <c r="B6747">
        <v>8005</v>
      </c>
      <c r="C6747" s="10">
        <v>800565</v>
      </c>
      <c r="D6747" t="s">
        <v>6669</v>
      </c>
      <c r="E6747" t="s">
        <v>17025</v>
      </c>
      <c r="F6747" t="s">
        <v>17066</v>
      </c>
      <c r="G6747" t="s">
        <v>6672</v>
      </c>
      <c r="H6747" t="s">
        <v>17026</v>
      </c>
      <c r="I6747" t="s">
        <v>17067</v>
      </c>
      <c r="J6747">
        <v>0</v>
      </c>
      <c r="K6747">
        <v>0</v>
      </c>
      <c r="L6747">
        <v>1</v>
      </c>
      <c r="M6747">
        <v>0</v>
      </c>
      <c r="N6747">
        <v>0</v>
      </c>
      <c r="O6747">
        <v>0</v>
      </c>
    </row>
    <row r="6748" spans="1:15">
      <c r="A6748">
        <v>1631</v>
      </c>
      <c r="B6748">
        <v>8005</v>
      </c>
      <c r="C6748" s="10">
        <v>800566</v>
      </c>
      <c r="D6748" t="s">
        <v>6669</v>
      </c>
      <c r="E6748" t="s">
        <v>17025</v>
      </c>
      <c r="F6748" t="s">
        <v>17068</v>
      </c>
      <c r="G6748" t="s">
        <v>6672</v>
      </c>
      <c r="H6748" t="s">
        <v>17026</v>
      </c>
      <c r="I6748" t="s">
        <v>17069</v>
      </c>
      <c r="J6748">
        <v>0</v>
      </c>
      <c r="K6748">
        <v>0</v>
      </c>
      <c r="L6748">
        <v>1</v>
      </c>
      <c r="M6748">
        <v>1</v>
      </c>
      <c r="N6748">
        <v>0</v>
      </c>
      <c r="O6748">
        <v>0</v>
      </c>
    </row>
    <row r="6749" spans="1:15">
      <c r="A6749">
        <v>1631</v>
      </c>
      <c r="B6749">
        <v>8005</v>
      </c>
      <c r="C6749" s="10">
        <v>800566</v>
      </c>
      <c r="D6749" t="s">
        <v>6669</v>
      </c>
      <c r="E6749" t="s">
        <v>17025</v>
      </c>
      <c r="F6749" t="s">
        <v>17070</v>
      </c>
      <c r="G6749" t="s">
        <v>6672</v>
      </c>
      <c r="H6749" t="s">
        <v>17026</v>
      </c>
      <c r="I6749" t="s">
        <v>17071</v>
      </c>
      <c r="J6749">
        <v>0</v>
      </c>
      <c r="K6749">
        <v>0</v>
      </c>
      <c r="L6749">
        <v>0</v>
      </c>
      <c r="M6749">
        <v>1</v>
      </c>
      <c r="N6749">
        <v>0</v>
      </c>
      <c r="O6749">
        <v>0</v>
      </c>
    </row>
    <row r="6750" spans="1:15">
      <c r="A6750">
        <v>1631</v>
      </c>
      <c r="B6750">
        <v>8005</v>
      </c>
      <c r="C6750" s="10">
        <v>800567</v>
      </c>
      <c r="D6750" t="s">
        <v>6669</v>
      </c>
      <c r="E6750" t="s">
        <v>17025</v>
      </c>
      <c r="F6750" t="s">
        <v>17072</v>
      </c>
      <c r="G6750" t="s">
        <v>6672</v>
      </c>
      <c r="H6750" t="s">
        <v>17026</v>
      </c>
      <c r="I6750" t="s">
        <v>17073</v>
      </c>
      <c r="J6750">
        <v>0</v>
      </c>
      <c r="K6750">
        <v>0</v>
      </c>
      <c r="L6750">
        <v>0</v>
      </c>
      <c r="M6750">
        <v>1</v>
      </c>
      <c r="N6750">
        <v>0</v>
      </c>
      <c r="O6750">
        <v>0</v>
      </c>
    </row>
    <row r="6751" spans="1:15">
      <c r="A6751">
        <v>1631</v>
      </c>
      <c r="B6751">
        <v>8005</v>
      </c>
      <c r="C6751" s="10">
        <v>800567</v>
      </c>
      <c r="D6751" t="s">
        <v>6669</v>
      </c>
      <c r="E6751" t="s">
        <v>17025</v>
      </c>
      <c r="F6751" t="s">
        <v>17074</v>
      </c>
      <c r="G6751" t="s">
        <v>6672</v>
      </c>
      <c r="H6751" t="s">
        <v>17026</v>
      </c>
      <c r="I6751" t="s">
        <v>17075</v>
      </c>
      <c r="J6751">
        <v>0</v>
      </c>
      <c r="K6751">
        <v>0</v>
      </c>
      <c r="L6751">
        <v>0</v>
      </c>
      <c r="M6751">
        <v>1</v>
      </c>
      <c r="N6751">
        <v>0</v>
      </c>
      <c r="O6751">
        <v>0</v>
      </c>
    </row>
    <row r="6752" spans="1:15">
      <c r="A6752">
        <v>1631</v>
      </c>
      <c r="B6752">
        <v>8005</v>
      </c>
      <c r="C6752" s="10">
        <v>800568</v>
      </c>
      <c r="D6752" t="s">
        <v>6669</v>
      </c>
      <c r="E6752" t="s">
        <v>17025</v>
      </c>
      <c r="F6752" t="s">
        <v>17076</v>
      </c>
      <c r="G6752" t="s">
        <v>6672</v>
      </c>
      <c r="H6752" t="s">
        <v>17026</v>
      </c>
      <c r="I6752" t="s">
        <v>17077</v>
      </c>
      <c r="J6752">
        <v>0</v>
      </c>
      <c r="K6752">
        <v>0</v>
      </c>
      <c r="L6752">
        <v>0</v>
      </c>
      <c r="M6752">
        <v>0</v>
      </c>
      <c r="N6752">
        <v>0</v>
      </c>
      <c r="O6752">
        <v>0</v>
      </c>
    </row>
    <row r="6753" spans="1:15">
      <c r="A6753">
        <v>1631</v>
      </c>
      <c r="B6753">
        <v>8005</v>
      </c>
      <c r="C6753" s="10">
        <v>800574</v>
      </c>
      <c r="D6753" t="s">
        <v>6669</v>
      </c>
      <c r="E6753" t="s">
        <v>17025</v>
      </c>
      <c r="F6753" t="s">
        <v>17078</v>
      </c>
      <c r="G6753" t="s">
        <v>6672</v>
      </c>
      <c r="H6753" t="s">
        <v>17026</v>
      </c>
      <c r="I6753" t="s">
        <v>17079</v>
      </c>
      <c r="J6753">
        <v>0</v>
      </c>
      <c r="K6753">
        <v>0</v>
      </c>
      <c r="L6753">
        <v>0</v>
      </c>
      <c r="M6753">
        <v>0</v>
      </c>
      <c r="N6753">
        <v>0</v>
      </c>
      <c r="O6753">
        <v>0</v>
      </c>
    </row>
    <row r="6754" spans="1:15">
      <c r="A6754">
        <v>1631</v>
      </c>
      <c r="B6754">
        <v>8005</v>
      </c>
      <c r="C6754" s="10">
        <v>800573</v>
      </c>
      <c r="D6754" t="s">
        <v>6669</v>
      </c>
      <c r="E6754" t="s">
        <v>17025</v>
      </c>
      <c r="F6754" t="s">
        <v>10782</v>
      </c>
      <c r="G6754" t="s">
        <v>6672</v>
      </c>
      <c r="H6754" t="s">
        <v>17026</v>
      </c>
      <c r="I6754" t="s">
        <v>10783</v>
      </c>
      <c r="J6754">
        <v>0</v>
      </c>
      <c r="K6754">
        <v>0</v>
      </c>
      <c r="L6754">
        <v>0</v>
      </c>
      <c r="M6754">
        <v>0</v>
      </c>
      <c r="N6754">
        <v>0</v>
      </c>
      <c r="O6754">
        <v>0</v>
      </c>
    </row>
    <row r="6755" spans="1:15">
      <c r="A6755">
        <v>1631</v>
      </c>
      <c r="B6755">
        <v>8001</v>
      </c>
      <c r="C6755" s="10">
        <v>800321</v>
      </c>
      <c r="D6755" t="s">
        <v>6669</v>
      </c>
      <c r="E6755" t="s">
        <v>17025</v>
      </c>
      <c r="F6755" t="s">
        <v>9702</v>
      </c>
      <c r="G6755" t="s">
        <v>6672</v>
      </c>
      <c r="H6755" t="s">
        <v>17026</v>
      </c>
      <c r="I6755" t="s">
        <v>17080</v>
      </c>
      <c r="J6755">
        <v>0</v>
      </c>
      <c r="K6755">
        <v>0</v>
      </c>
      <c r="L6755">
        <v>0</v>
      </c>
      <c r="M6755">
        <v>0</v>
      </c>
      <c r="N6755">
        <v>0</v>
      </c>
      <c r="O6755">
        <v>0</v>
      </c>
    </row>
    <row r="6756" spans="1:15">
      <c r="A6756">
        <v>1631</v>
      </c>
      <c r="B6756">
        <v>8001</v>
      </c>
      <c r="C6756" s="10">
        <v>800322</v>
      </c>
      <c r="D6756" t="s">
        <v>6669</v>
      </c>
      <c r="E6756" t="s">
        <v>17025</v>
      </c>
      <c r="F6756" t="s">
        <v>17081</v>
      </c>
      <c r="G6756" t="s">
        <v>6672</v>
      </c>
      <c r="H6756" t="s">
        <v>17026</v>
      </c>
      <c r="I6756" t="s">
        <v>17082</v>
      </c>
      <c r="J6756">
        <v>0</v>
      </c>
      <c r="K6756">
        <v>0</v>
      </c>
      <c r="L6756">
        <v>0</v>
      </c>
      <c r="M6756">
        <v>0</v>
      </c>
      <c r="N6756">
        <v>0</v>
      </c>
      <c r="O6756">
        <v>0</v>
      </c>
    </row>
    <row r="6757" spans="1:15">
      <c r="A6757">
        <v>1631</v>
      </c>
      <c r="B6757">
        <v>8001</v>
      </c>
      <c r="C6757" s="10">
        <v>800351</v>
      </c>
      <c r="D6757" t="s">
        <v>6669</v>
      </c>
      <c r="E6757" t="s">
        <v>17025</v>
      </c>
      <c r="F6757" t="s">
        <v>14230</v>
      </c>
      <c r="G6757" t="s">
        <v>6672</v>
      </c>
      <c r="H6757" t="s">
        <v>17026</v>
      </c>
      <c r="I6757" t="s">
        <v>14231</v>
      </c>
      <c r="J6757">
        <v>0</v>
      </c>
      <c r="K6757">
        <v>0</v>
      </c>
      <c r="L6757">
        <v>0</v>
      </c>
      <c r="M6757">
        <v>0</v>
      </c>
      <c r="N6757">
        <v>0</v>
      </c>
      <c r="O6757">
        <v>0</v>
      </c>
    </row>
    <row r="6758" spans="1:15">
      <c r="A6758">
        <v>1631</v>
      </c>
      <c r="B6758">
        <v>8001</v>
      </c>
      <c r="C6758" s="10">
        <v>800342</v>
      </c>
      <c r="D6758" t="s">
        <v>6669</v>
      </c>
      <c r="E6758" t="s">
        <v>17025</v>
      </c>
      <c r="F6758" t="s">
        <v>17083</v>
      </c>
      <c r="G6758" t="s">
        <v>6672</v>
      </c>
      <c r="H6758" t="s">
        <v>17026</v>
      </c>
      <c r="I6758" t="s">
        <v>17084</v>
      </c>
      <c r="J6758">
        <v>0</v>
      </c>
      <c r="K6758">
        <v>0</v>
      </c>
      <c r="L6758">
        <v>0</v>
      </c>
      <c r="M6758">
        <v>0</v>
      </c>
      <c r="N6758">
        <v>0</v>
      </c>
      <c r="O6758">
        <v>0</v>
      </c>
    </row>
    <row r="6759" spans="1:15">
      <c r="A6759">
        <v>1631</v>
      </c>
      <c r="B6759">
        <v>8002</v>
      </c>
      <c r="C6759" s="10">
        <v>800272</v>
      </c>
      <c r="D6759" t="s">
        <v>6669</v>
      </c>
      <c r="E6759" t="s">
        <v>17025</v>
      </c>
      <c r="F6759" t="s">
        <v>17085</v>
      </c>
      <c r="G6759" t="s">
        <v>6672</v>
      </c>
      <c r="H6759" t="s">
        <v>17026</v>
      </c>
      <c r="I6759" t="s">
        <v>17086</v>
      </c>
      <c r="J6759">
        <v>0</v>
      </c>
      <c r="K6759">
        <v>0</v>
      </c>
      <c r="L6759">
        <v>0</v>
      </c>
      <c r="M6759">
        <v>1</v>
      </c>
      <c r="N6759">
        <v>0</v>
      </c>
      <c r="O6759">
        <v>0</v>
      </c>
    </row>
    <row r="6760" spans="1:15">
      <c r="A6760">
        <v>1631</v>
      </c>
      <c r="B6760">
        <v>8002</v>
      </c>
      <c r="C6760" s="10">
        <v>800272</v>
      </c>
      <c r="D6760" t="s">
        <v>6669</v>
      </c>
      <c r="E6760" t="s">
        <v>17025</v>
      </c>
      <c r="F6760" t="s">
        <v>17087</v>
      </c>
      <c r="G6760" t="s">
        <v>6672</v>
      </c>
      <c r="H6760" t="s">
        <v>17026</v>
      </c>
      <c r="I6760" t="s">
        <v>17088</v>
      </c>
      <c r="J6760">
        <v>0</v>
      </c>
      <c r="K6760">
        <v>0</v>
      </c>
      <c r="L6760">
        <v>0</v>
      </c>
      <c r="M6760">
        <v>1</v>
      </c>
      <c r="N6760">
        <v>0</v>
      </c>
      <c r="O6760">
        <v>0</v>
      </c>
    </row>
    <row r="6761" spans="1:15">
      <c r="A6761">
        <v>1631</v>
      </c>
      <c r="B6761">
        <v>8001</v>
      </c>
      <c r="C6761" s="10">
        <v>800104</v>
      </c>
      <c r="D6761" t="s">
        <v>6669</v>
      </c>
      <c r="E6761" t="s">
        <v>17025</v>
      </c>
      <c r="F6761" t="s">
        <v>17089</v>
      </c>
      <c r="G6761" t="s">
        <v>6672</v>
      </c>
      <c r="H6761" t="s">
        <v>17026</v>
      </c>
      <c r="I6761" t="s">
        <v>17090</v>
      </c>
      <c r="J6761">
        <v>0</v>
      </c>
      <c r="K6761">
        <v>0</v>
      </c>
      <c r="L6761">
        <v>1</v>
      </c>
      <c r="M6761">
        <v>0</v>
      </c>
      <c r="N6761">
        <v>0</v>
      </c>
      <c r="O6761">
        <v>0</v>
      </c>
    </row>
    <row r="6762" spans="1:15">
      <c r="A6762">
        <v>1631</v>
      </c>
      <c r="B6762">
        <v>8001</v>
      </c>
      <c r="C6762" s="10">
        <v>800105</v>
      </c>
      <c r="D6762" t="s">
        <v>6669</v>
      </c>
      <c r="E6762" t="s">
        <v>17025</v>
      </c>
      <c r="F6762" t="s">
        <v>17091</v>
      </c>
      <c r="G6762" t="s">
        <v>6672</v>
      </c>
      <c r="H6762" t="s">
        <v>17026</v>
      </c>
      <c r="I6762" t="s">
        <v>17092</v>
      </c>
      <c r="J6762">
        <v>0</v>
      </c>
      <c r="K6762">
        <v>0</v>
      </c>
      <c r="L6762">
        <v>1</v>
      </c>
      <c r="M6762">
        <v>0</v>
      </c>
      <c r="N6762">
        <v>0</v>
      </c>
      <c r="O6762">
        <v>0</v>
      </c>
    </row>
    <row r="6763" spans="1:15">
      <c r="A6763">
        <v>1631</v>
      </c>
      <c r="B6763">
        <v>8001</v>
      </c>
      <c r="C6763" s="10">
        <v>800313</v>
      </c>
      <c r="D6763" t="s">
        <v>6669</v>
      </c>
      <c r="E6763" t="s">
        <v>17025</v>
      </c>
      <c r="F6763" t="s">
        <v>17093</v>
      </c>
      <c r="G6763" t="s">
        <v>6672</v>
      </c>
      <c r="H6763" t="s">
        <v>17026</v>
      </c>
      <c r="I6763" t="s">
        <v>17094</v>
      </c>
      <c r="J6763">
        <v>0</v>
      </c>
      <c r="K6763">
        <v>0</v>
      </c>
      <c r="L6763">
        <v>0</v>
      </c>
      <c r="M6763">
        <v>0</v>
      </c>
      <c r="N6763">
        <v>0</v>
      </c>
      <c r="O6763">
        <v>0</v>
      </c>
    </row>
    <row r="6764" spans="1:15">
      <c r="A6764">
        <v>1631</v>
      </c>
      <c r="B6764">
        <v>8001</v>
      </c>
      <c r="C6764" s="10">
        <v>800361</v>
      </c>
      <c r="D6764" t="s">
        <v>6669</v>
      </c>
      <c r="E6764" t="s">
        <v>17025</v>
      </c>
      <c r="F6764" t="s">
        <v>17095</v>
      </c>
      <c r="G6764" t="s">
        <v>6672</v>
      </c>
      <c r="H6764" t="s">
        <v>17026</v>
      </c>
      <c r="I6764" t="s">
        <v>17096</v>
      </c>
      <c r="J6764">
        <v>0</v>
      </c>
      <c r="K6764">
        <v>0</v>
      </c>
      <c r="L6764">
        <v>1</v>
      </c>
      <c r="M6764">
        <v>0</v>
      </c>
      <c r="N6764">
        <v>0</v>
      </c>
      <c r="O6764">
        <v>0</v>
      </c>
    </row>
    <row r="6765" spans="1:15">
      <c r="A6765">
        <v>1631</v>
      </c>
      <c r="B6765">
        <v>8001</v>
      </c>
      <c r="C6765" s="10">
        <v>800362</v>
      </c>
      <c r="D6765" t="s">
        <v>6669</v>
      </c>
      <c r="E6765" t="s">
        <v>17025</v>
      </c>
      <c r="F6765" t="s">
        <v>17097</v>
      </c>
      <c r="G6765" t="s">
        <v>6672</v>
      </c>
      <c r="H6765" t="s">
        <v>17026</v>
      </c>
      <c r="I6765" t="s">
        <v>17098</v>
      </c>
      <c r="J6765">
        <v>0</v>
      </c>
      <c r="K6765">
        <v>0</v>
      </c>
      <c r="L6765">
        <v>1</v>
      </c>
      <c r="M6765">
        <v>0</v>
      </c>
      <c r="N6765">
        <v>0</v>
      </c>
      <c r="O6765">
        <v>0</v>
      </c>
    </row>
    <row r="6766" spans="1:15">
      <c r="A6766">
        <v>1631</v>
      </c>
      <c r="B6766">
        <v>8001</v>
      </c>
      <c r="C6766" s="10">
        <v>800363</v>
      </c>
      <c r="D6766" t="s">
        <v>6669</v>
      </c>
      <c r="E6766" t="s">
        <v>17025</v>
      </c>
      <c r="F6766" t="s">
        <v>17099</v>
      </c>
      <c r="G6766" t="s">
        <v>6672</v>
      </c>
      <c r="H6766" t="s">
        <v>17026</v>
      </c>
      <c r="I6766" t="s">
        <v>17100</v>
      </c>
      <c r="J6766">
        <v>0</v>
      </c>
      <c r="K6766">
        <v>0</v>
      </c>
      <c r="L6766">
        <v>1</v>
      </c>
      <c r="M6766">
        <v>0</v>
      </c>
      <c r="N6766">
        <v>0</v>
      </c>
      <c r="O6766">
        <v>0</v>
      </c>
    </row>
    <row r="6767" spans="1:15">
      <c r="A6767">
        <v>1631</v>
      </c>
      <c r="B6767">
        <v>8001</v>
      </c>
      <c r="C6767" s="10">
        <v>800323</v>
      </c>
      <c r="D6767" t="s">
        <v>6669</v>
      </c>
      <c r="E6767" t="s">
        <v>17025</v>
      </c>
      <c r="F6767" t="s">
        <v>17101</v>
      </c>
      <c r="G6767" t="s">
        <v>6672</v>
      </c>
      <c r="H6767" t="s">
        <v>17026</v>
      </c>
      <c r="I6767" t="s">
        <v>17102</v>
      </c>
      <c r="J6767">
        <v>0</v>
      </c>
      <c r="K6767">
        <v>0</v>
      </c>
      <c r="L6767">
        <v>0</v>
      </c>
      <c r="M6767">
        <v>0</v>
      </c>
      <c r="N6767">
        <v>0</v>
      </c>
      <c r="O6767">
        <v>0</v>
      </c>
    </row>
    <row r="6768" spans="1:15">
      <c r="A6768">
        <v>1631</v>
      </c>
      <c r="B6768">
        <v>8001</v>
      </c>
      <c r="C6768" s="10">
        <v>800345</v>
      </c>
      <c r="D6768" t="s">
        <v>6669</v>
      </c>
      <c r="E6768" t="s">
        <v>17025</v>
      </c>
      <c r="F6768" t="s">
        <v>13125</v>
      </c>
      <c r="G6768" t="s">
        <v>6672</v>
      </c>
      <c r="H6768" t="s">
        <v>17026</v>
      </c>
      <c r="I6768" t="s">
        <v>13126</v>
      </c>
      <c r="J6768">
        <v>0</v>
      </c>
      <c r="K6768">
        <v>0</v>
      </c>
      <c r="L6768">
        <v>0</v>
      </c>
      <c r="M6768">
        <v>0</v>
      </c>
      <c r="N6768">
        <v>0</v>
      </c>
      <c r="O6768">
        <v>0</v>
      </c>
    </row>
    <row r="6769" spans="1:15">
      <c r="A6769">
        <v>1631</v>
      </c>
      <c r="B6769">
        <v>8001</v>
      </c>
      <c r="C6769" s="10">
        <v>800151</v>
      </c>
      <c r="D6769" t="s">
        <v>6669</v>
      </c>
      <c r="E6769" t="s">
        <v>17025</v>
      </c>
      <c r="F6769" t="s">
        <v>15292</v>
      </c>
      <c r="G6769" t="s">
        <v>6672</v>
      </c>
      <c r="H6769" t="s">
        <v>17026</v>
      </c>
      <c r="I6769" t="s">
        <v>15293</v>
      </c>
      <c r="J6769">
        <v>0</v>
      </c>
      <c r="K6769">
        <v>0</v>
      </c>
      <c r="L6769">
        <v>0</v>
      </c>
      <c r="M6769">
        <v>0</v>
      </c>
      <c r="N6769">
        <v>0</v>
      </c>
      <c r="O6769">
        <v>0</v>
      </c>
    </row>
    <row r="6770" spans="1:15">
      <c r="A6770">
        <v>1631</v>
      </c>
      <c r="B6770">
        <v>8002</v>
      </c>
      <c r="C6770" s="10">
        <v>800261</v>
      </c>
      <c r="D6770" t="s">
        <v>6669</v>
      </c>
      <c r="E6770" t="s">
        <v>17025</v>
      </c>
      <c r="F6770" t="s">
        <v>17103</v>
      </c>
      <c r="G6770" t="s">
        <v>6672</v>
      </c>
      <c r="H6770" t="s">
        <v>17026</v>
      </c>
      <c r="I6770" t="s">
        <v>17104</v>
      </c>
      <c r="J6770">
        <v>0</v>
      </c>
      <c r="K6770">
        <v>0</v>
      </c>
      <c r="L6770">
        <v>0</v>
      </c>
      <c r="M6770">
        <v>0</v>
      </c>
      <c r="N6770">
        <v>0</v>
      </c>
      <c r="O6770">
        <v>0</v>
      </c>
    </row>
    <row r="6771" spans="1:15">
      <c r="A6771">
        <v>1631</v>
      </c>
      <c r="B6771">
        <v>8002</v>
      </c>
      <c r="C6771" s="10">
        <v>800263</v>
      </c>
      <c r="D6771" t="s">
        <v>6669</v>
      </c>
      <c r="E6771" t="s">
        <v>17025</v>
      </c>
      <c r="F6771" t="s">
        <v>17105</v>
      </c>
      <c r="G6771" t="s">
        <v>6672</v>
      </c>
      <c r="H6771" t="s">
        <v>17026</v>
      </c>
      <c r="I6771" t="s">
        <v>17106</v>
      </c>
      <c r="J6771">
        <v>0</v>
      </c>
      <c r="K6771">
        <v>0</v>
      </c>
      <c r="L6771">
        <v>1</v>
      </c>
      <c r="M6771">
        <v>0</v>
      </c>
      <c r="N6771">
        <v>0</v>
      </c>
      <c r="O6771">
        <v>0</v>
      </c>
    </row>
    <row r="6772" spans="1:15">
      <c r="A6772">
        <v>1631</v>
      </c>
      <c r="B6772">
        <v>8002</v>
      </c>
      <c r="C6772" s="10">
        <v>800262</v>
      </c>
      <c r="D6772" t="s">
        <v>6669</v>
      </c>
      <c r="E6772" t="s">
        <v>17025</v>
      </c>
      <c r="F6772" t="s">
        <v>17107</v>
      </c>
      <c r="G6772" t="s">
        <v>6672</v>
      </c>
      <c r="H6772" t="s">
        <v>17026</v>
      </c>
      <c r="I6772" t="s">
        <v>17108</v>
      </c>
      <c r="J6772">
        <v>0</v>
      </c>
      <c r="K6772">
        <v>0</v>
      </c>
      <c r="L6772">
        <v>1</v>
      </c>
      <c r="M6772">
        <v>0</v>
      </c>
      <c r="N6772">
        <v>0</v>
      </c>
      <c r="O6772">
        <v>0</v>
      </c>
    </row>
    <row r="6773" spans="1:15">
      <c r="A6773">
        <v>1631</v>
      </c>
      <c r="B6773">
        <v>8005</v>
      </c>
      <c r="C6773" s="10">
        <v>800561</v>
      </c>
      <c r="D6773" t="s">
        <v>6669</v>
      </c>
      <c r="E6773" t="s">
        <v>17025</v>
      </c>
      <c r="F6773" t="s">
        <v>10224</v>
      </c>
      <c r="G6773" t="s">
        <v>6672</v>
      </c>
      <c r="H6773" t="s">
        <v>17026</v>
      </c>
      <c r="I6773" t="s">
        <v>10225</v>
      </c>
      <c r="J6773">
        <v>0</v>
      </c>
      <c r="K6773">
        <v>0</v>
      </c>
      <c r="L6773">
        <v>0</v>
      </c>
      <c r="M6773">
        <v>0</v>
      </c>
      <c r="N6773">
        <v>0</v>
      </c>
      <c r="O6773">
        <v>0</v>
      </c>
    </row>
    <row r="6774" spans="1:15">
      <c r="A6774">
        <v>1631</v>
      </c>
      <c r="B6774">
        <v>8005</v>
      </c>
      <c r="C6774" s="10">
        <v>800578</v>
      </c>
      <c r="D6774" t="s">
        <v>6669</v>
      </c>
      <c r="E6774" t="s">
        <v>17025</v>
      </c>
      <c r="F6774" t="s">
        <v>17109</v>
      </c>
      <c r="G6774" t="s">
        <v>6672</v>
      </c>
      <c r="H6774" t="s">
        <v>17026</v>
      </c>
      <c r="I6774" t="s">
        <v>17110</v>
      </c>
      <c r="J6774">
        <v>0</v>
      </c>
      <c r="K6774">
        <v>0</v>
      </c>
      <c r="L6774">
        <v>0</v>
      </c>
      <c r="M6774">
        <v>0</v>
      </c>
      <c r="N6774">
        <v>0</v>
      </c>
      <c r="O6774">
        <v>0</v>
      </c>
    </row>
    <row r="6775" spans="1:15">
      <c r="A6775">
        <v>1631</v>
      </c>
      <c r="B6775">
        <v>8001</v>
      </c>
      <c r="C6775" s="10">
        <v>800307</v>
      </c>
      <c r="D6775" t="s">
        <v>6669</v>
      </c>
      <c r="E6775" t="s">
        <v>17025</v>
      </c>
      <c r="F6775" t="s">
        <v>17111</v>
      </c>
      <c r="G6775" t="s">
        <v>6672</v>
      </c>
      <c r="H6775" t="s">
        <v>17026</v>
      </c>
      <c r="I6775" t="s">
        <v>17112</v>
      </c>
      <c r="J6775">
        <v>0</v>
      </c>
      <c r="K6775">
        <v>0</v>
      </c>
      <c r="L6775">
        <v>1</v>
      </c>
      <c r="M6775">
        <v>0</v>
      </c>
      <c r="N6775">
        <v>0</v>
      </c>
      <c r="O6775">
        <v>0</v>
      </c>
    </row>
    <row r="6776" spans="1:15">
      <c r="A6776">
        <v>1631</v>
      </c>
      <c r="B6776">
        <v>8001</v>
      </c>
      <c r="C6776" s="10">
        <v>800308</v>
      </c>
      <c r="D6776" t="s">
        <v>6669</v>
      </c>
      <c r="E6776" t="s">
        <v>17025</v>
      </c>
      <c r="F6776" t="s">
        <v>17113</v>
      </c>
      <c r="G6776" t="s">
        <v>6672</v>
      </c>
      <c r="H6776" t="s">
        <v>17026</v>
      </c>
      <c r="I6776" t="s">
        <v>17114</v>
      </c>
      <c r="J6776">
        <v>0</v>
      </c>
      <c r="K6776">
        <v>0</v>
      </c>
      <c r="L6776">
        <v>1</v>
      </c>
      <c r="M6776">
        <v>0</v>
      </c>
      <c r="N6776">
        <v>0</v>
      </c>
      <c r="O6776">
        <v>0</v>
      </c>
    </row>
    <row r="6777" spans="1:15">
      <c r="A6777">
        <v>1631</v>
      </c>
      <c r="B6777">
        <v>8001</v>
      </c>
      <c r="C6777" s="10">
        <v>800309</v>
      </c>
      <c r="D6777" t="s">
        <v>6669</v>
      </c>
      <c r="E6777" t="s">
        <v>17025</v>
      </c>
      <c r="F6777" t="s">
        <v>17115</v>
      </c>
      <c r="G6777" t="s">
        <v>6672</v>
      </c>
      <c r="H6777" t="s">
        <v>17026</v>
      </c>
      <c r="I6777" t="s">
        <v>17116</v>
      </c>
      <c r="J6777">
        <v>0</v>
      </c>
      <c r="K6777">
        <v>0</v>
      </c>
      <c r="L6777">
        <v>0</v>
      </c>
      <c r="M6777">
        <v>0</v>
      </c>
      <c r="N6777">
        <v>0</v>
      </c>
      <c r="O6777">
        <v>0</v>
      </c>
    </row>
    <row r="6778" spans="1:15">
      <c r="A6778">
        <v>1631</v>
      </c>
      <c r="B6778">
        <v>8001</v>
      </c>
      <c r="C6778" s="10">
        <v>800346</v>
      </c>
      <c r="D6778" t="s">
        <v>6669</v>
      </c>
      <c r="E6778" t="s">
        <v>17025</v>
      </c>
      <c r="F6778" t="s">
        <v>17117</v>
      </c>
      <c r="G6778" t="s">
        <v>6672</v>
      </c>
      <c r="H6778" t="s">
        <v>17026</v>
      </c>
      <c r="I6778" t="s">
        <v>17118</v>
      </c>
      <c r="J6778">
        <v>0</v>
      </c>
      <c r="K6778">
        <v>0</v>
      </c>
      <c r="L6778">
        <v>0</v>
      </c>
      <c r="M6778">
        <v>0</v>
      </c>
      <c r="N6778">
        <v>0</v>
      </c>
      <c r="O6778">
        <v>0</v>
      </c>
    </row>
    <row r="6779" spans="1:15">
      <c r="A6779">
        <v>1631</v>
      </c>
      <c r="B6779">
        <v>8005</v>
      </c>
      <c r="C6779" s="10">
        <v>800577</v>
      </c>
      <c r="D6779" t="s">
        <v>6669</v>
      </c>
      <c r="E6779" t="s">
        <v>17025</v>
      </c>
      <c r="F6779" t="s">
        <v>17119</v>
      </c>
      <c r="G6779" t="s">
        <v>6672</v>
      </c>
      <c r="H6779" t="s">
        <v>17026</v>
      </c>
      <c r="I6779" t="s">
        <v>17120</v>
      </c>
      <c r="J6779">
        <v>0</v>
      </c>
      <c r="K6779">
        <v>0</v>
      </c>
      <c r="L6779">
        <v>0</v>
      </c>
      <c r="M6779">
        <v>0</v>
      </c>
      <c r="N6779">
        <v>0</v>
      </c>
      <c r="O6779">
        <v>0</v>
      </c>
    </row>
    <row r="6780" spans="1:15">
      <c r="A6780">
        <v>1631</v>
      </c>
      <c r="B6780">
        <v>8001</v>
      </c>
      <c r="C6780" s="10">
        <v>800325</v>
      </c>
      <c r="D6780" t="s">
        <v>6669</v>
      </c>
      <c r="E6780" t="s">
        <v>17025</v>
      </c>
      <c r="F6780" t="s">
        <v>17121</v>
      </c>
      <c r="G6780" t="s">
        <v>6672</v>
      </c>
      <c r="H6780" t="s">
        <v>17026</v>
      </c>
      <c r="I6780" t="s">
        <v>17122</v>
      </c>
      <c r="J6780">
        <v>0</v>
      </c>
      <c r="K6780">
        <v>0</v>
      </c>
      <c r="L6780">
        <v>0</v>
      </c>
      <c r="M6780">
        <v>0</v>
      </c>
      <c r="N6780">
        <v>0</v>
      </c>
      <c r="O6780">
        <v>0</v>
      </c>
    </row>
    <row r="6781" spans="1:15">
      <c r="A6781">
        <v>1631</v>
      </c>
      <c r="B6781">
        <v>8005</v>
      </c>
      <c r="C6781" s="10">
        <v>800562</v>
      </c>
      <c r="D6781" t="s">
        <v>6669</v>
      </c>
      <c r="E6781" t="s">
        <v>17025</v>
      </c>
      <c r="F6781" t="s">
        <v>17123</v>
      </c>
      <c r="G6781" t="s">
        <v>6672</v>
      </c>
      <c r="H6781" t="s">
        <v>17026</v>
      </c>
      <c r="I6781" t="s">
        <v>17124</v>
      </c>
      <c r="J6781">
        <v>0</v>
      </c>
      <c r="K6781">
        <v>0</v>
      </c>
      <c r="L6781">
        <v>0</v>
      </c>
      <c r="M6781">
        <v>0</v>
      </c>
      <c r="N6781">
        <v>0</v>
      </c>
      <c r="O6781">
        <v>0</v>
      </c>
    </row>
    <row r="6782" spans="1:15">
      <c r="A6782">
        <v>1631</v>
      </c>
      <c r="B6782">
        <v>8001</v>
      </c>
      <c r="C6782" s="10">
        <v>800343</v>
      </c>
      <c r="D6782" t="s">
        <v>6669</v>
      </c>
      <c r="E6782" t="s">
        <v>17025</v>
      </c>
      <c r="F6782" t="s">
        <v>17125</v>
      </c>
      <c r="G6782" t="s">
        <v>6672</v>
      </c>
      <c r="H6782" t="s">
        <v>17026</v>
      </c>
      <c r="I6782" t="s">
        <v>17126</v>
      </c>
      <c r="J6782">
        <v>0</v>
      </c>
      <c r="K6782">
        <v>0</v>
      </c>
      <c r="L6782">
        <v>0</v>
      </c>
      <c r="M6782">
        <v>0</v>
      </c>
      <c r="N6782">
        <v>0</v>
      </c>
      <c r="O6782">
        <v>0</v>
      </c>
    </row>
    <row r="6783" spans="1:15">
      <c r="A6783">
        <v>1631</v>
      </c>
      <c r="B6783">
        <v>8001</v>
      </c>
      <c r="C6783" s="10">
        <v>800106</v>
      </c>
      <c r="D6783" t="s">
        <v>6669</v>
      </c>
      <c r="E6783" t="s">
        <v>17025</v>
      </c>
      <c r="F6783" t="s">
        <v>17127</v>
      </c>
      <c r="G6783" t="s">
        <v>6672</v>
      </c>
      <c r="H6783" t="s">
        <v>17026</v>
      </c>
      <c r="I6783" t="s">
        <v>17128</v>
      </c>
      <c r="J6783">
        <v>0</v>
      </c>
      <c r="K6783">
        <v>0</v>
      </c>
      <c r="L6783">
        <v>1</v>
      </c>
      <c r="M6783">
        <v>0</v>
      </c>
      <c r="N6783">
        <v>0</v>
      </c>
      <c r="O6783">
        <v>0</v>
      </c>
    </row>
    <row r="6784" spans="1:15">
      <c r="A6784">
        <v>1631</v>
      </c>
      <c r="B6784">
        <v>8001</v>
      </c>
      <c r="C6784" s="10">
        <v>800162</v>
      </c>
      <c r="D6784" t="s">
        <v>6669</v>
      </c>
      <c r="E6784" t="s">
        <v>17025</v>
      </c>
      <c r="F6784" t="s">
        <v>17129</v>
      </c>
      <c r="G6784" t="s">
        <v>6672</v>
      </c>
      <c r="H6784" t="s">
        <v>17026</v>
      </c>
      <c r="I6784" t="s">
        <v>17130</v>
      </c>
      <c r="J6784">
        <v>0</v>
      </c>
      <c r="K6784">
        <v>0</v>
      </c>
      <c r="L6784">
        <v>1</v>
      </c>
      <c r="M6784">
        <v>0</v>
      </c>
      <c r="N6784">
        <v>0</v>
      </c>
      <c r="O6784">
        <v>0</v>
      </c>
    </row>
    <row r="6785" spans="1:15">
      <c r="A6785">
        <v>1631</v>
      </c>
      <c r="B6785">
        <v>8001</v>
      </c>
      <c r="C6785" s="10">
        <v>800161</v>
      </c>
      <c r="D6785" t="s">
        <v>6669</v>
      </c>
      <c r="E6785" t="s">
        <v>17025</v>
      </c>
      <c r="F6785" t="s">
        <v>17131</v>
      </c>
      <c r="G6785" t="s">
        <v>6672</v>
      </c>
      <c r="H6785" t="s">
        <v>17026</v>
      </c>
      <c r="I6785" t="s">
        <v>17132</v>
      </c>
      <c r="J6785">
        <v>0</v>
      </c>
      <c r="K6785">
        <v>0</v>
      </c>
      <c r="L6785">
        <v>1</v>
      </c>
      <c r="M6785">
        <v>0</v>
      </c>
      <c r="N6785">
        <v>0</v>
      </c>
      <c r="O6785">
        <v>0</v>
      </c>
    </row>
    <row r="6786" spans="1:15">
      <c r="A6786">
        <v>1631</v>
      </c>
      <c r="B6786">
        <v>8001</v>
      </c>
      <c r="C6786" s="10">
        <v>800163</v>
      </c>
      <c r="D6786" t="s">
        <v>6669</v>
      </c>
      <c r="E6786" t="s">
        <v>17025</v>
      </c>
      <c r="F6786" t="s">
        <v>17133</v>
      </c>
      <c r="G6786" t="s">
        <v>6672</v>
      </c>
      <c r="H6786" t="s">
        <v>17026</v>
      </c>
      <c r="I6786" t="s">
        <v>17134</v>
      </c>
      <c r="J6786">
        <v>0</v>
      </c>
      <c r="K6786">
        <v>0</v>
      </c>
      <c r="L6786">
        <v>1</v>
      </c>
      <c r="M6786">
        <v>0</v>
      </c>
      <c r="N6786">
        <v>0</v>
      </c>
      <c r="O6786">
        <v>0</v>
      </c>
    </row>
    <row r="6787" spans="1:15">
      <c r="A6787">
        <v>1631</v>
      </c>
      <c r="B6787">
        <v>8001</v>
      </c>
      <c r="C6787" s="10">
        <v>800137</v>
      </c>
      <c r="D6787" t="s">
        <v>6669</v>
      </c>
      <c r="E6787" t="s">
        <v>17025</v>
      </c>
      <c r="F6787" t="s">
        <v>17135</v>
      </c>
      <c r="G6787" t="s">
        <v>6672</v>
      </c>
      <c r="H6787" t="s">
        <v>17026</v>
      </c>
      <c r="I6787" t="s">
        <v>17136</v>
      </c>
      <c r="J6787">
        <v>0</v>
      </c>
      <c r="K6787">
        <v>0</v>
      </c>
      <c r="L6787">
        <v>1</v>
      </c>
      <c r="M6787">
        <v>0</v>
      </c>
      <c r="N6787">
        <v>0</v>
      </c>
      <c r="O6787">
        <v>0</v>
      </c>
    </row>
    <row r="6788" spans="1:15">
      <c r="A6788">
        <v>1631</v>
      </c>
      <c r="B6788">
        <v>8001</v>
      </c>
      <c r="C6788" s="10">
        <v>800138</v>
      </c>
      <c r="D6788" t="s">
        <v>6669</v>
      </c>
      <c r="E6788" t="s">
        <v>17025</v>
      </c>
      <c r="F6788" t="s">
        <v>17137</v>
      </c>
      <c r="G6788" t="s">
        <v>6672</v>
      </c>
      <c r="H6788" t="s">
        <v>17026</v>
      </c>
      <c r="I6788" t="s">
        <v>17138</v>
      </c>
      <c r="J6788">
        <v>0</v>
      </c>
      <c r="K6788">
        <v>0</v>
      </c>
      <c r="L6788">
        <v>1</v>
      </c>
      <c r="M6788">
        <v>0</v>
      </c>
      <c r="N6788">
        <v>0</v>
      </c>
      <c r="O6788">
        <v>0</v>
      </c>
    </row>
    <row r="6789" spans="1:15">
      <c r="A6789">
        <v>1631</v>
      </c>
      <c r="B6789">
        <v>8001</v>
      </c>
      <c r="C6789" s="10">
        <v>800141</v>
      </c>
      <c r="D6789" t="s">
        <v>6669</v>
      </c>
      <c r="E6789" t="s">
        <v>17025</v>
      </c>
      <c r="F6789" t="s">
        <v>17139</v>
      </c>
      <c r="G6789" t="s">
        <v>6672</v>
      </c>
      <c r="H6789" t="s">
        <v>17026</v>
      </c>
      <c r="I6789" t="s">
        <v>17140</v>
      </c>
      <c r="J6789">
        <v>0</v>
      </c>
      <c r="K6789">
        <v>0</v>
      </c>
      <c r="L6789">
        <v>1</v>
      </c>
      <c r="M6789">
        <v>0</v>
      </c>
      <c r="N6789">
        <v>0</v>
      </c>
      <c r="O6789">
        <v>0</v>
      </c>
    </row>
    <row r="6790" spans="1:15">
      <c r="A6790">
        <v>1631</v>
      </c>
      <c r="B6790">
        <v>8001</v>
      </c>
      <c r="C6790" s="10">
        <v>800142</v>
      </c>
      <c r="D6790" t="s">
        <v>6669</v>
      </c>
      <c r="E6790" t="s">
        <v>17025</v>
      </c>
      <c r="F6790" t="s">
        <v>17141</v>
      </c>
      <c r="G6790" t="s">
        <v>6672</v>
      </c>
      <c r="H6790" t="s">
        <v>17026</v>
      </c>
      <c r="I6790" t="s">
        <v>17142</v>
      </c>
      <c r="J6790">
        <v>0</v>
      </c>
      <c r="K6790">
        <v>0</v>
      </c>
      <c r="L6790">
        <v>1</v>
      </c>
      <c r="M6790">
        <v>0</v>
      </c>
      <c r="N6790">
        <v>0</v>
      </c>
      <c r="O6790">
        <v>0</v>
      </c>
    </row>
    <row r="6791" spans="1:15">
      <c r="A6791">
        <v>1631</v>
      </c>
      <c r="B6791">
        <v>8001</v>
      </c>
      <c r="C6791" s="10">
        <v>800143</v>
      </c>
      <c r="D6791" t="s">
        <v>6669</v>
      </c>
      <c r="E6791" t="s">
        <v>17025</v>
      </c>
      <c r="F6791" t="s">
        <v>17143</v>
      </c>
      <c r="G6791" t="s">
        <v>6672</v>
      </c>
      <c r="H6791" t="s">
        <v>17026</v>
      </c>
      <c r="I6791" t="s">
        <v>17144</v>
      </c>
      <c r="J6791">
        <v>0</v>
      </c>
      <c r="K6791">
        <v>0</v>
      </c>
      <c r="L6791">
        <v>1</v>
      </c>
      <c r="M6791">
        <v>0</v>
      </c>
      <c r="N6791">
        <v>0</v>
      </c>
      <c r="O6791">
        <v>0</v>
      </c>
    </row>
    <row r="6792" spans="1:15">
      <c r="A6792">
        <v>1631</v>
      </c>
      <c r="B6792">
        <v>8001</v>
      </c>
      <c r="C6792" s="10">
        <v>800144</v>
      </c>
      <c r="D6792" t="s">
        <v>6669</v>
      </c>
      <c r="E6792" t="s">
        <v>17025</v>
      </c>
      <c r="F6792" t="s">
        <v>17145</v>
      </c>
      <c r="G6792" t="s">
        <v>6672</v>
      </c>
      <c r="H6792" t="s">
        <v>17026</v>
      </c>
      <c r="I6792" t="s">
        <v>17146</v>
      </c>
      <c r="J6792">
        <v>0</v>
      </c>
      <c r="K6792">
        <v>0</v>
      </c>
      <c r="L6792">
        <v>1</v>
      </c>
      <c r="M6792">
        <v>0</v>
      </c>
      <c r="N6792">
        <v>0</v>
      </c>
      <c r="O6792">
        <v>0</v>
      </c>
    </row>
    <row r="6793" spans="1:15">
      <c r="A6793">
        <v>1631</v>
      </c>
      <c r="B6793">
        <v>8001</v>
      </c>
      <c r="C6793" s="10">
        <v>800145</v>
      </c>
      <c r="D6793" t="s">
        <v>6669</v>
      </c>
      <c r="E6793" t="s">
        <v>17025</v>
      </c>
      <c r="F6793" t="s">
        <v>17147</v>
      </c>
      <c r="G6793" t="s">
        <v>6672</v>
      </c>
      <c r="H6793" t="s">
        <v>17026</v>
      </c>
      <c r="I6793" t="s">
        <v>17148</v>
      </c>
      <c r="J6793">
        <v>0</v>
      </c>
      <c r="K6793">
        <v>0</v>
      </c>
      <c r="L6793">
        <v>1</v>
      </c>
      <c r="M6793">
        <v>0</v>
      </c>
      <c r="N6793">
        <v>0</v>
      </c>
      <c r="O6793">
        <v>0</v>
      </c>
    </row>
    <row r="6794" spans="1:15">
      <c r="A6794">
        <v>1631</v>
      </c>
      <c r="B6794">
        <v>8001</v>
      </c>
      <c r="C6794" s="10">
        <v>800146</v>
      </c>
      <c r="D6794" t="s">
        <v>6669</v>
      </c>
      <c r="E6794" t="s">
        <v>17025</v>
      </c>
      <c r="F6794" t="s">
        <v>17149</v>
      </c>
      <c r="G6794" t="s">
        <v>6672</v>
      </c>
      <c r="H6794" t="s">
        <v>17026</v>
      </c>
      <c r="I6794" t="s">
        <v>17150</v>
      </c>
      <c r="J6794">
        <v>0</v>
      </c>
      <c r="K6794">
        <v>0</v>
      </c>
      <c r="L6794">
        <v>1</v>
      </c>
      <c r="M6794">
        <v>0</v>
      </c>
      <c r="N6794">
        <v>0</v>
      </c>
      <c r="O6794">
        <v>0</v>
      </c>
    </row>
    <row r="6795" spans="1:15">
      <c r="A6795">
        <v>1631</v>
      </c>
      <c r="B6795">
        <v>8001</v>
      </c>
      <c r="C6795" s="10">
        <v>800135</v>
      </c>
      <c r="D6795" t="s">
        <v>6669</v>
      </c>
      <c r="E6795" t="s">
        <v>17025</v>
      </c>
      <c r="F6795" t="s">
        <v>17151</v>
      </c>
      <c r="G6795" t="s">
        <v>6672</v>
      </c>
      <c r="H6795" t="s">
        <v>17026</v>
      </c>
      <c r="I6795" t="s">
        <v>17152</v>
      </c>
      <c r="J6795">
        <v>0</v>
      </c>
      <c r="K6795">
        <v>0</v>
      </c>
      <c r="L6795">
        <v>1</v>
      </c>
      <c r="M6795">
        <v>0</v>
      </c>
      <c r="N6795">
        <v>0</v>
      </c>
      <c r="O6795">
        <v>0</v>
      </c>
    </row>
    <row r="6796" spans="1:15">
      <c r="A6796">
        <v>1631</v>
      </c>
      <c r="B6796">
        <v>8001</v>
      </c>
      <c r="C6796" s="10">
        <v>800132</v>
      </c>
      <c r="D6796" t="s">
        <v>6669</v>
      </c>
      <c r="E6796" t="s">
        <v>17025</v>
      </c>
      <c r="F6796" t="s">
        <v>17153</v>
      </c>
      <c r="G6796" t="s">
        <v>6672</v>
      </c>
      <c r="H6796" t="s">
        <v>17026</v>
      </c>
      <c r="I6796" t="s">
        <v>17154</v>
      </c>
      <c r="J6796">
        <v>0</v>
      </c>
      <c r="K6796">
        <v>0</v>
      </c>
      <c r="L6796">
        <v>1</v>
      </c>
      <c r="M6796">
        <v>0</v>
      </c>
      <c r="N6796">
        <v>0</v>
      </c>
      <c r="O6796">
        <v>0</v>
      </c>
    </row>
    <row r="6797" spans="1:15">
      <c r="A6797">
        <v>1631</v>
      </c>
      <c r="B6797">
        <v>8001</v>
      </c>
      <c r="C6797" s="10">
        <v>800136</v>
      </c>
      <c r="D6797" t="s">
        <v>6669</v>
      </c>
      <c r="E6797" t="s">
        <v>17025</v>
      </c>
      <c r="F6797" t="s">
        <v>17155</v>
      </c>
      <c r="G6797" t="s">
        <v>6672</v>
      </c>
      <c r="H6797" t="s">
        <v>17026</v>
      </c>
      <c r="I6797" t="s">
        <v>17156</v>
      </c>
      <c r="J6797">
        <v>0</v>
      </c>
      <c r="K6797">
        <v>0</v>
      </c>
      <c r="L6797">
        <v>1</v>
      </c>
      <c r="M6797">
        <v>0</v>
      </c>
      <c r="N6797">
        <v>0</v>
      </c>
      <c r="O6797">
        <v>0</v>
      </c>
    </row>
    <row r="6798" spans="1:15">
      <c r="A6798">
        <v>1631</v>
      </c>
      <c r="B6798">
        <v>8001</v>
      </c>
      <c r="C6798" s="10">
        <v>800133</v>
      </c>
      <c r="D6798" t="s">
        <v>6669</v>
      </c>
      <c r="E6798" t="s">
        <v>17025</v>
      </c>
      <c r="F6798" t="s">
        <v>17157</v>
      </c>
      <c r="G6798" t="s">
        <v>6672</v>
      </c>
      <c r="H6798" t="s">
        <v>17026</v>
      </c>
      <c r="I6798" t="s">
        <v>17158</v>
      </c>
      <c r="J6798">
        <v>0</v>
      </c>
      <c r="K6798">
        <v>0</v>
      </c>
      <c r="L6798">
        <v>1</v>
      </c>
      <c r="M6798">
        <v>0</v>
      </c>
      <c r="N6798">
        <v>0</v>
      </c>
      <c r="O6798">
        <v>0</v>
      </c>
    </row>
    <row r="6799" spans="1:15">
      <c r="A6799">
        <v>1631</v>
      </c>
      <c r="B6799">
        <v>8001</v>
      </c>
      <c r="C6799" s="10">
        <v>800139</v>
      </c>
      <c r="D6799" t="s">
        <v>6669</v>
      </c>
      <c r="E6799" t="s">
        <v>17025</v>
      </c>
      <c r="F6799" t="s">
        <v>17159</v>
      </c>
      <c r="G6799" t="s">
        <v>6672</v>
      </c>
      <c r="H6799" t="s">
        <v>17026</v>
      </c>
      <c r="I6799" t="s">
        <v>17160</v>
      </c>
      <c r="J6799">
        <v>0</v>
      </c>
      <c r="K6799">
        <v>0</v>
      </c>
      <c r="L6799">
        <v>0</v>
      </c>
      <c r="M6799">
        <v>0</v>
      </c>
      <c r="N6799">
        <v>0</v>
      </c>
      <c r="O6799">
        <v>0</v>
      </c>
    </row>
    <row r="6800" spans="1:15">
      <c r="A6800">
        <v>1631</v>
      </c>
      <c r="B6800">
        <v>8001</v>
      </c>
      <c r="C6800" s="10">
        <v>800134</v>
      </c>
      <c r="D6800" t="s">
        <v>6669</v>
      </c>
      <c r="E6800" t="s">
        <v>17025</v>
      </c>
      <c r="F6800" t="s">
        <v>17161</v>
      </c>
      <c r="G6800" t="s">
        <v>6672</v>
      </c>
      <c r="H6800" t="s">
        <v>17026</v>
      </c>
      <c r="I6800" t="s">
        <v>17162</v>
      </c>
      <c r="J6800">
        <v>0</v>
      </c>
      <c r="K6800">
        <v>0</v>
      </c>
      <c r="L6800">
        <v>1</v>
      </c>
      <c r="M6800">
        <v>0</v>
      </c>
      <c r="N6800">
        <v>0</v>
      </c>
      <c r="O6800">
        <v>0</v>
      </c>
    </row>
    <row r="6801" spans="1:15">
      <c r="A6801">
        <v>1631</v>
      </c>
      <c r="B6801">
        <v>8001</v>
      </c>
      <c r="C6801" s="10">
        <v>800131</v>
      </c>
      <c r="D6801" t="s">
        <v>6669</v>
      </c>
      <c r="E6801" t="s">
        <v>17025</v>
      </c>
      <c r="F6801" t="s">
        <v>17163</v>
      </c>
      <c r="G6801" t="s">
        <v>6672</v>
      </c>
      <c r="H6801" t="s">
        <v>17026</v>
      </c>
      <c r="I6801" t="s">
        <v>17164</v>
      </c>
      <c r="J6801">
        <v>0</v>
      </c>
      <c r="K6801">
        <v>0</v>
      </c>
      <c r="L6801">
        <v>1</v>
      </c>
      <c r="M6801">
        <v>0</v>
      </c>
      <c r="N6801">
        <v>0</v>
      </c>
      <c r="O6801">
        <v>0</v>
      </c>
    </row>
    <row r="6802" spans="1:15">
      <c r="A6802">
        <v>1631</v>
      </c>
      <c r="B6802">
        <v>8001</v>
      </c>
      <c r="C6802" s="10">
        <v>800326</v>
      </c>
      <c r="D6802" t="s">
        <v>6669</v>
      </c>
      <c r="E6802" t="s">
        <v>17025</v>
      </c>
      <c r="F6802" t="s">
        <v>17165</v>
      </c>
      <c r="G6802" t="s">
        <v>6672</v>
      </c>
      <c r="H6802" t="s">
        <v>17026</v>
      </c>
      <c r="I6802" t="s">
        <v>17166</v>
      </c>
      <c r="J6802">
        <v>0</v>
      </c>
      <c r="K6802">
        <v>0</v>
      </c>
      <c r="L6802">
        <v>0</v>
      </c>
      <c r="M6802">
        <v>0</v>
      </c>
      <c r="N6802">
        <v>0</v>
      </c>
      <c r="O6802">
        <v>0</v>
      </c>
    </row>
    <row r="6803" spans="1:15">
      <c r="A6803">
        <v>1631</v>
      </c>
      <c r="B6803">
        <v>8001</v>
      </c>
      <c r="C6803" s="10">
        <v>800327</v>
      </c>
      <c r="D6803" t="s">
        <v>6669</v>
      </c>
      <c r="E6803" t="s">
        <v>17025</v>
      </c>
      <c r="F6803" t="s">
        <v>17167</v>
      </c>
      <c r="G6803" t="s">
        <v>6672</v>
      </c>
      <c r="H6803" t="s">
        <v>17026</v>
      </c>
      <c r="I6803" t="s">
        <v>17168</v>
      </c>
      <c r="J6803">
        <v>0</v>
      </c>
      <c r="K6803">
        <v>0</v>
      </c>
      <c r="L6803">
        <v>0</v>
      </c>
      <c r="M6803">
        <v>0</v>
      </c>
      <c r="N6803">
        <v>0</v>
      </c>
      <c r="O6803">
        <v>0</v>
      </c>
    </row>
    <row r="6804" spans="1:15">
      <c r="A6804">
        <v>1631</v>
      </c>
      <c r="B6804">
        <v>8001</v>
      </c>
      <c r="C6804" s="10">
        <v>800344</v>
      </c>
      <c r="D6804" t="s">
        <v>6669</v>
      </c>
      <c r="E6804" t="s">
        <v>17025</v>
      </c>
      <c r="F6804" t="s">
        <v>17169</v>
      </c>
      <c r="G6804" t="s">
        <v>6672</v>
      </c>
      <c r="H6804" t="s">
        <v>17026</v>
      </c>
      <c r="I6804" t="s">
        <v>17170</v>
      </c>
      <c r="J6804">
        <v>0</v>
      </c>
      <c r="K6804">
        <v>0</v>
      </c>
      <c r="L6804">
        <v>0</v>
      </c>
      <c r="M6804">
        <v>0</v>
      </c>
      <c r="N6804">
        <v>0</v>
      </c>
      <c r="O6804">
        <v>0</v>
      </c>
    </row>
    <row r="6805" spans="1:15">
      <c r="A6805">
        <v>1631</v>
      </c>
      <c r="B6805">
        <v>8001</v>
      </c>
      <c r="C6805" s="10">
        <v>800334</v>
      </c>
      <c r="D6805" t="s">
        <v>6669</v>
      </c>
      <c r="E6805" t="s">
        <v>17025</v>
      </c>
      <c r="F6805" t="s">
        <v>9798</v>
      </c>
      <c r="G6805" t="s">
        <v>6672</v>
      </c>
      <c r="H6805" t="s">
        <v>17026</v>
      </c>
      <c r="I6805" t="s">
        <v>10671</v>
      </c>
      <c r="J6805">
        <v>0</v>
      </c>
      <c r="K6805">
        <v>0</v>
      </c>
      <c r="L6805">
        <v>0</v>
      </c>
      <c r="M6805">
        <v>0</v>
      </c>
      <c r="N6805">
        <v>0</v>
      </c>
      <c r="O6805">
        <v>0</v>
      </c>
    </row>
    <row r="6806" spans="1:15">
      <c r="A6806">
        <v>1631</v>
      </c>
      <c r="B6806">
        <v>8001</v>
      </c>
      <c r="C6806" s="10">
        <v>800312</v>
      </c>
      <c r="D6806" t="s">
        <v>6669</v>
      </c>
      <c r="E6806" t="s">
        <v>17025</v>
      </c>
      <c r="F6806" t="s">
        <v>17171</v>
      </c>
      <c r="G6806" t="s">
        <v>6672</v>
      </c>
      <c r="H6806" t="s">
        <v>17026</v>
      </c>
      <c r="I6806" t="s">
        <v>17172</v>
      </c>
      <c r="J6806">
        <v>0</v>
      </c>
      <c r="K6806">
        <v>0</v>
      </c>
      <c r="L6806">
        <v>1</v>
      </c>
      <c r="M6806">
        <v>0</v>
      </c>
      <c r="N6806">
        <v>0</v>
      </c>
      <c r="O6806">
        <v>0</v>
      </c>
    </row>
    <row r="6807" spans="1:15">
      <c r="A6807">
        <v>1631</v>
      </c>
      <c r="B6807">
        <v>8001</v>
      </c>
      <c r="C6807" s="10">
        <v>800311</v>
      </c>
      <c r="D6807" t="s">
        <v>6669</v>
      </c>
      <c r="E6807" t="s">
        <v>17025</v>
      </c>
      <c r="F6807" t="s">
        <v>17173</v>
      </c>
      <c r="G6807" t="s">
        <v>6672</v>
      </c>
      <c r="H6807" t="s">
        <v>17026</v>
      </c>
      <c r="I6807" t="s">
        <v>17174</v>
      </c>
      <c r="J6807">
        <v>0</v>
      </c>
      <c r="K6807">
        <v>0</v>
      </c>
      <c r="L6807">
        <v>1</v>
      </c>
      <c r="M6807">
        <v>0</v>
      </c>
      <c r="N6807">
        <v>0</v>
      </c>
      <c r="O6807">
        <v>0</v>
      </c>
    </row>
    <row r="6808" spans="1:15">
      <c r="A6808">
        <v>1631</v>
      </c>
      <c r="B6808">
        <v>8001</v>
      </c>
      <c r="C6808" s="10">
        <v>800324</v>
      </c>
      <c r="D6808" t="s">
        <v>6669</v>
      </c>
      <c r="E6808" t="s">
        <v>17025</v>
      </c>
      <c r="F6808" t="s">
        <v>17175</v>
      </c>
      <c r="G6808" t="s">
        <v>6672</v>
      </c>
      <c r="H6808" t="s">
        <v>17026</v>
      </c>
      <c r="I6808" t="s">
        <v>17176</v>
      </c>
      <c r="J6808">
        <v>0</v>
      </c>
      <c r="K6808">
        <v>0</v>
      </c>
      <c r="L6808">
        <v>0</v>
      </c>
      <c r="M6808">
        <v>0</v>
      </c>
      <c r="N6808">
        <v>0</v>
      </c>
      <c r="O6808">
        <v>0</v>
      </c>
    </row>
    <row r="6809" spans="1:15">
      <c r="A6809">
        <v>1631</v>
      </c>
      <c r="B6809">
        <v>8005</v>
      </c>
      <c r="C6809" s="10">
        <v>800576</v>
      </c>
      <c r="D6809" t="s">
        <v>6669</v>
      </c>
      <c r="E6809" t="s">
        <v>17025</v>
      </c>
      <c r="F6809" t="s">
        <v>17177</v>
      </c>
      <c r="G6809" t="s">
        <v>6672</v>
      </c>
      <c r="H6809" t="s">
        <v>17026</v>
      </c>
      <c r="I6809" t="s">
        <v>17178</v>
      </c>
      <c r="J6809">
        <v>0</v>
      </c>
      <c r="K6809">
        <v>0</v>
      </c>
      <c r="L6809">
        <v>0</v>
      </c>
      <c r="M6809">
        <v>0</v>
      </c>
      <c r="N6809">
        <v>0</v>
      </c>
      <c r="O6809">
        <v>0</v>
      </c>
    </row>
    <row r="6810" spans="1:15">
      <c r="A6810">
        <v>1631</v>
      </c>
      <c r="B6810">
        <v>8001</v>
      </c>
      <c r="C6810" s="10">
        <v>800103</v>
      </c>
      <c r="D6810" t="s">
        <v>6669</v>
      </c>
      <c r="E6810" t="s">
        <v>17025</v>
      </c>
      <c r="F6810" t="s">
        <v>8616</v>
      </c>
      <c r="G6810" t="s">
        <v>6672</v>
      </c>
      <c r="H6810" t="s">
        <v>17026</v>
      </c>
      <c r="I6810" t="s">
        <v>8617</v>
      </c>
      <c r="J6810">
        <v>0</v>
      </c>
      <c r="K6810">
        <v>0</v>
      </c>
      <c r="L6810">
        <v>0</v>
      </c>
      <c r="M6810">
        <v>0</v>
      </c>
      <c r="N6810">
        <v>0</v>
      </c>
      <c r="O6810">
        <v>0</v>
      </c>
    </row>
    <row r="6811" spans="1:15">
      <c r="A6811">
        <v>1631</v>
      </c>
      <c r="B6811">
        <v>8001</v>
      </c>
      <c r="C6811" s="10">
        <v>800121</v>
      </c>
      <c r="D6811" t="s">
        <v>6669</v>
      </c>
      <c r="E6811" t="s">
        <v>17025</v>
      </c>
      <c r="F6811" t="s">
        <v>17179</v>
      </c>
      <c r="G6811" t="s">
        <v>6672</v>
      </c>
      <c r="H6811" t="s">
        <v>17026</v>
      </c>
      <c r="I6811" t="s">
        <v>17180</v>
      </c>
      <c r="J6811">
        <v>0</v>
      </c>
      <c r="K6811">
        <v>0</v>
      </c>
      <c r="L6811">
        <v>0</v>
      </c>
      <c r="M6811">
        <v>0</v>
      </c>
      <c r="N6811">
        <v>0</v>
      </c>
      <c r="O6811">
        <v>0</v>
      </c>
    </row>
    <row r="6812" spans="1:15">
      <c r="A6812">
        <v>1631</v>
      </c>
      <c r="B6812">
        <v>8001</v>
      </c>
      <c r="C6812" s="10">
        <v>800122</v>
      </c>
      <c r="D6812" t="s">
        <v>6669</v>
      </c>
      <c r="E6812" t="s">
        <v>17025</v>
      </c>
      <c r="F6812" t="s">
        <v>17181</v>
      </c>
      <c r="G6812" t="s">
        <v>6672</v>
      </c>
      <c r="H6812" t="s">
        <v>17026</v>
      </c>
      <c r="I6812" t="s">
        <v>17182</v>
      </c>
      <c r="J6812">
        <v>0</v>
      </c>
      <c r="K6812">
        <v>0</v>
      </c>
      <c r="L6812">
        <v>0</v>
      </c>
      <c r="M6812">
        <v>0</v>
      </c>
      <c r="N6812">
        <v>0</v>
      </c>
      <c r="O6812">
        <v>0</v>
      </c>
    </row>
    <row r="6813" spans="1:15">
      <c r="A6813">
        <v>1631</v>
      </c>
      <c r="B6813">
        <v>8001</v>
      </c>
      <c r="C6813" s="10">
        <v>800123</v>
      </c>
      <c r="D6813" t="s">
        <v>6669</v>
      </c>
      <c r="E6813" t="s">
        <v>17025</v>
      </c>
      <c r="F6813" t="s">
        <v>17183</v>
      </c>
      <c r="G6813" t="s">
        <v>6672</v>
      </c>
      <c r="H6813" t="s">
        <v>17026</v>
      </c>
      <c r="I6813" t="s">
        <v>17184</v>
      </c>
      <c r="J6813">
        <v>0</v>
      </c>
      <c r="K6813">
        <v>0</v>
      </c>
      <c r="L6813">
        <v>0</v>
      </c>
      <c r="M6813">
        <v>0</v>
      </c>
      <c r="N6813">
        <v>0</v>
      </c>
      <c r="O6813">
        <v>0</v>
      </c>
    </row>
    <row r="6814" spans="1:15">
      <c r="A6814">
        <v>1631</v>
      </c>
      <c r="B6814">
        <v>8001</v>
      </c>
      <c r="C6814" s="10">
        <v>800330</v>
      </c>
      <c r="D6814" t="s">
        <v>6669</v>
      </c>
      <c r="E6814" t="s">
        <v>17025</v>
      </c>
      <c r="F6814" t="s">
        <v>17185</v>
      </c>
      <c r="G6814" t="s">
        <v>6672</v>
      </c>
      <c r="H6814" t="s">
        <v>17026</v>
      </c>
      <c r="I6814" t="s">
        <v>17186</v>
      </c>
      <c r="J6814">
        <v>0</v>
      </c>
      <c r="K6814">
        <v>0</v>
      </c>
      <c r="L6814">
        <v>0</v>
      </c>
      <c r="M6814">
        <v>0</v>
      </c>
      <c r="N6814">
        <v>0</v>
      </c>
      <c r="O6814">
        <v>0</v>
      </c>
    </row>
    <row r="6815" spans="1:15">
      <c r="A6815">
        <v>1631</v>
      </c>
      <c r="B6815">
        <v>8001</v>
      </c>
      <c r="C6815" s="10">
        <v>800332</v>
      </c>
      <c r="D6815" t="s">
        <v>6669</v>
      </c>
      <c r="E6815" t="s">
        <v>17025</v>
      </c>
      <c r="F6815" t="s">
        <v>17187</v>
      </c>
      <c r="G6815" t="s">
        <v>6672</v>
      </c>
      <c r="H6815" t="s">
        <v>17026</v>
      </c>
      <c r="I6815" t="s">
        <v>17188</v>
      </c>
      <c r="J6815">
        <v>0</v>
      </c>
      <c r="K6815">
        <v>0</v>
      </c>
      <c r="L6815">
        <v>0</v>
      </c>
      <c r="M6815">
        <v>0</v>
      </c>
      <c r="N6815">
        <v>0</v>
      </c>
      <c r="O6815">
        <v>0</v>
      </c>
    </row>
    <row r="6816" spans="1:15">
      <c r="A6816">
        <v>1631</v>
      </c>
      <c r="B6816">
        <v>8001</v>
      </c>
      <c r="C6816" s="10">
        <v>800333</v>
      </c>
      <c r="D6816" t="s">
        <v>6669</v>
      </c>
      <c r="E6816" t="s">
        <v>17025</v>
      </c>
      <c r="F6816" t="s">
        <v>17189</v>
      </c>
      <c r="G6816" t="s">
        <v>6672</v>
      </c>
      <c r="H6816" t="s">
        <v>17026</v>
      </c>
      <c r="I6816" t="s">
        <v>17190</v>
      </c>
      <c r="J6816">
        <v>0</v>
      </c>
      <c r="K6816">
        <v>0</v>
      </c>
      <c r="L6816">
        <v>0</v>
      </c>
      <c r="M6816">
        <v>0</v>
      </c>
      <c r="N6816">
        <v>0</v>
      </c>
      <c r="O6816">
        <v>0</v>
      </c>
    </row>
    <row r="6817" spans="1:15">
      <c r="A6817">
        <v>1631</v>
      </c>
      <c r="B6817">
        <v>8001</v>
      </c>
      <c r="C6817" s="10">
        <v>800331</v>
      </c>
      <c r="D6817" t="s">
        <v>6669</v>
      </c>
      <c r="E6817" t="s">
        <v>17025</v>
      </c>
      <c r="F6817" t="s">
        <v>17191</v>
      </c>
      <c r="G6817" t="s">
        <v>6672</v>
      </c>
      <c r="H6817" t="s">
        <v>17026</v>
      </c>
      <c r="I6817" t="s">
        <v>17192</v>
      </c>
      <c r="J6817">
        <v>0</v>
      </c>
      <c r="K6817">
        <v>0</v>
      </c>
      <c r="L6817">
        <v>0</v>
      </c>
      <c r="M6817">
        <v>0</v>
      </c>
      <c r="N6817">
        <v>0</v>
      </c>
      <c r="O6817">
        <v>0</v>
      </c>
    </row>
    <row r="6818" spans="1:15">
      <c r="A6818">
        <v>1631</v>
      </c>
      <c r="B6818">
        <v>8001</v>
      </c>
      <c r="C6818" s="10">
        <v>800317</v>
      </c>
      <c r="D6818" t="s">
        <v>6669</v>
      </c>
      <c r="E6818" t="s">
        <v>17025</v>
      </c>
      <c r="F6818" t="s">
        <v>17193</v>
      </c>
      <c r="G6818" t="s">
        <v>6672</v>
      </c>
      <c r="H6818" t="s">
        <v>17026</v>
      </c>
      <c r="I6818" t="s">
        <v>17194</v>
      </c>
      <c r="J6818">
        <v>0</v>
      </c>
      <c r="K6818">
        <v>0</v>
      </c>
      <c r="L6818">
        <v>0</v>
      </c>
      <c r="M6818">
        <v>0</v>
      </c>
      <c r="N6818">
        <v>0</v>
      </c>
      <c r="O6818">
        <v>0</v>
      </c>
    </row>
    <row r="6819" spans="1:15">
      <c r="A6819">
        <v>1631</v>
      </c>
      <c r="B6819">
        <v>8001</v>
      </c>
      <c r="C6819" s="10">
        <v>800318</v>
      </c>
      <c r="D6819" t="s">
        <v>6669</v>
      </c>
      <c r="E6819" t="s">
        <v>17025</v>
      </c>
      <c r="F6819" t="s">
        <v>17195</v>
      </c>
      <c r="G6819" t="s">
        <v>6672</v>
      </c>
      <c r="H6819" t="s">
        <v>17026</v>
      </c>
      <c r="I6819" t="s">
        <v>17196</v>
      </c>
      <c r="J6819">
        <v>0</v>
      </c>
      <c r="K6819">
        <v>0</v>
      </c>
      <c r="L6819">
        <v>0</v>
      </c>
      <c r="M6819">
        <v>0</v>
      </c>
      <c r="N6819">
        <v>0</v>
      </c>
      <c r="O6819">
        <v>0</v>
      </c>
    </row>
    <row r="6820" spans="1:15">
      <c r="A6820">
        <v>1631</v>
      </c>
      <c r="B6820">
        <v>8001</v>
      </c>
      <c r="C6820" s="10">
        <v>800316</v>
      </c>
      <c r="D6820" t="s">
        <v>6669</v>
      </c>
      <c r="E6820" t="s">
        <v>17025</v>
      </c>
      <c r="F6820" t="s">
        <v>17197</v>
      </c>
      <c r="G6820" t="s">
        <v>6672</v>
      </c>
      <c r="H6820" t="s">
        <v>17026</v>
      </c>
      <c r="I6820" t="s">
        <v>17198</v>
      </c>
      <c r="J6820">
        <v>0</v>
      </c>
      <c r="K6820">
        <v>0</v>
      </c>
      <c r="L6820">
        <v>0</v>
      </c>
      <c r="M6820">
        <v>0</v>
      </c>
      <c r="N6820">
        <v>0</v>
      </c>
      <c r="O6820">
        <v>0</v>
      </c>
    </row>
    <row r="6821" spans="1:15">
      <c r="A6821">
        <v>1632</v>
      </c>
      <c r="B6821">
        <v>8012</v>
      </c>
      <c r="C6821" s="10">
        <v>801200</v>
      </c>
      <c r="D6821" t="s">
        <v>6669</v>
      </c>
      <c r="E6821" t="s">
        <v>17199</v>
      </c>
      <c r="F6821" t="s">
        <v>6671</v>
      </c>
      <c r="G6821" t="s">
        <v>6672</v>
      </c>
      <c r="H6821" t="s">
        <v>17200</v>
      </c>
      <c r="I6821" t="s">
        <v>6674</v>
      </c>
      <c r="J6821">
        <v>0</v>
      </c>
      <c r="K6821">
        <v>0</v>
      </c>
      <c r="L6821">
        <v>0</v>
      </c>
      <c r="M6821">
        <v>0</v>
      </c>
      <c r="N6821">
        <v>0</v>
      </c>
      <c r="O6821">
        <v>0</v>
      </c>
    </row>
    <row r="6822" spans="1:15">
      <c r="A6822">
        <v>1632</v>
      </c>
      <c r="B6822">
        <v>8012</v>
      </c>
      <c r="C6822" s="10">
        <v>801260</v>
      </c>
      <c r="D6822" t="s">
        <v>6669</v>
      </c>
      <c r="E6822" t="s">
        <v>17199</v>
      </c>
      <c r="F6822" t="s">
        <v>17201</v>
      </c>
      <c r="G6822" t="s">
        <v>6672</v>
      </c>
      <c r="H6822" t="s">
        <v>17200</v>
      </c>
      <c r="I6822" t="s">
        <v>17202</v>
      </c>
      <c r="J6822">
        <v>0</v>
      </c>
      <c r="K6822">
        <v>0</v>
      </c>
      <c r="L6822">
        <v>0</v>
      </c>
      <c r="M6822">
        <v>0</v>
      </c>
      <c r="N6822">
        <v>0</v>
      </c>
      <c r="O6822">
        <v>0</v>
      </c>
    </row>
    <row r="6823" spans="1:15">
      <c r="A6823">
        <v>1632</v>
      </c>
      <c r="B6823">
        <v>8012</v>
      </c>
      <c r="C6823" s="10">
        <v>801258</v>
      </c>
      <c r="D6823" t="s">
        <v>6669</v>
      </c>
      <c r="E6823" t="s">
        <v>17199</v>
      </c>
      <c r="F6823" t="s">
        <v>17203</v>
      </c>
      <c r="G6823" t="s">
        <v>6672</v>
      </c>
      <c r="H6823" t="s">
        <v>17200</v>
      </c>
      <c r="I6823" t="s">
        <v>17204</v>
      </c>
      <c r="J6823">
        <v>0</v>
      </c>
      <c r="K6823">
        <v>0</v>
      </c>
      <c r="L6823">
        <v>0</v>
      </c>
      <c r="M6823">
        <v>0</v>
      </c>
      <c r="N6823">
        <v>0</v>
      </c>
      <c r="O6823">
        <v>0</v>
      </c>
    </row>
    <row r="6824" spans="1:15">
      <c r="A6824">
        <v>1632</v>
      </c>
      <c r="B6824">
        <v>8012</v>
      </c>
      <c r="C6824" s="10">
        <v>801249</v>
      </c>
      <c r="D6824" t="s">
        <v>6669</v>
      </c>
      <c r="E6824" t="s">
        <v>17199</v>
      </c>
      <c r="F6824" t="s">
        <v>17205</v>
      </c>
      <c r="G6824" t="s">
        <v>6672</v>
      </c>
      <c r="H6824" t="s">
        <v>17200</v>
      </c>
      <c r="I6824" t="s">
        <v>17206</v>
      </c>
      <c r="J6824">
        <v>0</v>
      </c>
      <c r="K6824">
        <v>0</v>
      </c>
      <c r="L6824">
        <v>0</v>
      </c>
      <c r="M6824">
        <v>0</v>
      </c>
      <c r="N6824">
        <v>0</v>
      </c>
      <c r="O6824">
        <v>0</v>
      </c>
    </row>
    <row r="6825" spans="1:15">
      <c r="A6825">
        <v>1632</v>
      </c>
      <c r="B6825">
        <v>8012</v>
      </c>
      <c r="C6825" s="10">
        <v>801205</v>
      </c>
      <c r="D6825" t="s">
        <v>6669</v>
      </c>
      <c r="E6825" t="s">
        <v>17199</v>
      </c>
      <c r="F6825" t="s">
        <v>17207</v>
      </c>
      <c r="G6825" t="s">
        <v>6672</v>
      </c>
      <c r="H6825" t="s">
        <v>17200</v>
      </c>
      <c r="I6825" t="s">
        <v>17208</v>
      </c>
      <c r="J6825">
        <v>0</v>
      </c>
      <c r="K6825">
        <v>0</v>
      </c>
      <c r="L6825">
        <v>0</v>
      </c>
      <c r="M6825">
        <v>0</v>
      </c>
      <c r="N6825">
        <v>0</v>
      </c>
      <c r="O6825">
        <v>0</v>
      </c>
    </row>
    <row r="6826" spans="1:15">
      <c r="A6826">
        <v>1632</v>
      </c>
      <c r="B6826">
        <v>8012</v>
      </c>
      <c r="C6826" s="10">
        <v>801228</v>
      </c>
      <c r="D6826" t="s">
        <v>6669</v>
      </c>
      <c r="E6826" t="s">
        <v>17199</v>
      </c>
      <c r="F6826" t="s">
        <v>17209</v>
      </c>
      <c r="G6826" t="s">
        <v>6672</v>
      </c>
      <c r="H6826" t="s">
        <v>17200</v>
      </c>
      <c r="I6826" t="s">
        <v>17210</v>
      </c>
      <c r="J6826">
        <v>0</v>
      </c>
      <c r="K6826">
        <v>0</v>
      </c>
      <c r="L6826">
        <v>0</v>
      </c>
      <c r="M6826">
        <v>0</v>
      </c>
      <c r="N6826">
        <v>0</v>
      </c>
      <c r="O6826">
        <v>0</v>
      </c>
    </row>
    <row r="6827" spans="1:15">
      <c r="A6827">
        <v>1632</v>
      </c>
      <c r="B6827">
        <v>8012</v>
      </c>
      <c r="C6827" s="10">
        <v>801230</v>
      </c>
      <c r="D6827" t="s">
        <v>6669</v>
      </c>
      <c r="E6827" t="s">
        <v>17199</v>
      </c>
      <c r="F6827" t="s">
        <v>17211</v>
      </c>
      <c r="G6827" t="s">
        <v>6672</v>
      </c>
      <c r="H6827" t="s">
        <v>17200</v>
      </c>
      <c r="I6827" t="s">
        <v>17212</v>
      </c>
      <c r="J6827">
        <v>0</v>
      </c>
      <c r="K6827">
        <v>0</v>
      </c>
      <c r="L6827">
        <v>0</v>
      </c>
      <c r="M6827">
        <v>0</v>
      </c>
      <c r="N6827">
        <v>0</v>
      </c>
      <c r="O6827">
        <v>0</v>
      </c>
    </row>
    <row r="6828" spans="1:15">
      <c r="A6828">
        <v>1632</v>
      </c>
      <c r="B6828">
        <v>8012</v>
      </c>
      <c r="C6828" s="10">
        <v>801229</v>
      </c>
      <c r="D6828" t="s">
        <v>6669</v>
      </c>
      <c r="E6828" t="s">
        <v>17199</v>
      </c>
      <c r="F6828" t="s">
        <v>17213</v>
      </c>
      <c r="G6828" t="s">
        <v>6672</v>
      </c>
      <c r="H6828" t="s">
        <v>17200</v>
      </c>
      <c r="I6828" t="s">
        <v>17214</v>
      </c>
      <c r="J6828">
        <v>0</v>
      </c>
      <c r="K6828">
        <v>0</v>
      </c>
      <c r="L6828">
        <v>0</v>
      </c>
      <c r="M6828">
        <v>0</v>
      </c>
      <c r="N6828">
        <v>0</v>
      </c>
      <c r="O6828">
        <v>0</v>
      </c>
    </row>
    <row r="6829" spans="1:15">
      <c r="A6829">
        <v>1632</v>
      </c>
      <c r="B6829">
        <v>8012</v>
      </c>
      <c r="C6829" s="10">
        <v>801237</v>
      </c>
      <c r="D6829" t="s">
        <v>6669</v>
      </c>
      <c r="E6829" t="s">
        <v>17199</v>
      </c>
      <c r="F6829" t="s">
        <v>17215</v>
      </c>
      <c r="G6829" t="s">
        <v>6672</v>
      </c>
      <c r="H6829" t="s">
        <v>17200</v>
      </c>
      <c r="I6829" t="s">
        <v>17216</v>
      </c>
      <c r="J6829">
        <v>0</v>
      </c>
      <c r="K6829">
        <v>0</v>
      </c>
      <c r="L6829">
        <v>0</v>
      </c>
      <c r="M6829">
        <v>0</v>
      </c>
      <c r="N6829">
        <v>0</v>
      </c>
      <c r="O6829">
        <v>0</v>
      </c>
    </row>
    <row r="6830" spans="1:15">
      <c r="A6830">
        <v>1632</v>
      </c>
      <c r="B6830">
        <v>8012</v>
      </c>
      <c r="C6830" s="10">
        <v>801206</v>
      </c>
      <c r="D6830" t="s">
        <v>6669</v>
      </c>
      <c r="E6830" t="s">
        <v>17199</v>
      </c>
      <c r="F6830" t="s">
        <v>17217</v>
      </c>
      <c r="G6830" t="s">
        <v>6672</v>
      </c>
      <c r="H6830" t="s">
        <v>17200</v>
      </c>
      <c r="I6830" t="s">
        <v>17218</v>
      </c>
      <c r="J6830">
        <v>0</v>
      </c>
      <c r="K6830">
        <v>0</v>
      </c>
      <c r="L6830">
        <v>0</v>
      </c>
      <c r="M6830">
        <v>0</v>
      </c>
      <c r="N6830">
        <v>0</v>
      </c>
      <c r="O6830">
        <v>0</v>
      </c>
    </row>
    <row r="6831" spans="1:15">
      <c r="A6831">
        <v>1632</v>
      </c>
      <c r="B6831">
        <v>8012</v>
      </c>
      <c r="C6831" s="10">
        <v>801218</v>
      </c>
      <c r="D6831" t="s">
        <v>6669</v>
      </c>
      <c r="E6831" t="s">
        <v>17199</v>
      </c>
      <c r="F6831" t="s">
        <v>17219</v>
      </c>
      <c r="G6831" t="s">
        <v>6672</v>
      </c>
      <c r="H6831" t="s">
        <v>17200</v>
      </c>
      <c r="I6831" t="s">
        <v>17220</v>
      </c>
      <c r="J6831">
        <v>0</v>
      </c>
      <c r="K6831">
        <v>0</v>
      </c>
      <c r="L6831">
        <v>0</v>
      </c>
      <c r="M6831">
        <v>0</v>
      </c>
      <c r="N6831">
        <v>0</v>
      </c>
      <c r="O6831">
        <v>0</v>
      </c>
    </row>
    <row r="6832" spans="1:15">
      <c r="A6832">
        <v>1632</v>
      </c>
      <c r="B6832">
        <v>8012</v>
      </c>
      <c r="C6832" s="10">
        <v>801219</v>
      </c>
      <c r="D6832" t="s">
        <v>6669</v>
      </c>
      <c r="E6832" t="s">
        <v>17199</v>
      </c>
      <c r="F6832" t="s">
        <v>17221</v>
      </c>
      <c r="G6832" t="s">
        <v>6672</v>
      </c>
      <c r="H6832" t="s">
        <v>17200</v>
      </c>
      <c r="I6832" t="s">
        <v>17222</v>
      </c>
      <c r="J6832">
        <v>0</v>
      </c>
      <c r="K6832">
        <v>0</v>
      </c>
      <c r="L6832">
        <v>0</v>
      </c>
      <c r="M6832">
        <v>0</v>
      </c>
      <c r="N6832">
        <v>0</v>
      </c>
      <c r="O6832">
        <v>0</v>
      </c>
    </row>
    <row r="6833" spans="1:15">
      <c r="A6833">
        <v>1632</v>
      </c>
      <c r="B6833">
        <v>8012</v>
      </c>
      <c r="C6833" s="10">
        <v>801209</v>
      </c>
      <c r="D6833" t="s">
        <v>6669</v>
      </c>
      <c r="E6833" t="s">
        <v>17199</v>
      </c>
      <c r="F6833" t="s">
        <v>17223</v>
      </c>
      <c r="G6833" t="s">
        <v>6672</v>
      </c>
      <c r="H6833" t="s">
        <v>17200</v>
      </c>
      <c r="I6833" t="s">
        <v>17224</v>
      </c>
      <c r="J6833">
        <v>0</v>
      </c>
      <c r="K6833">
        <v>0</v>
      </c>
      <c r="L6833">
        <v>0</v>
      </c>
      <c r="M6833">
        <v>0</v>
      </c>
      <c r="N6833">
        <v>0</v>
      </c>
      <c r="O6833">
        <v>0</v>
      </c>
    </row>
    <row r="6834" spans="1:15">
      <c r="A6834">
        <v>1632</v>
      </c>
      <c r="B6834">
        <v>8012</v>
      </c>
      <c r="C6834" s="10">
        <v>801210</v>
      </c>
      <c r="D6834" t="s">
        <v>6669</v>
      </c>
      <c r="E6834" t="s">
        <v>17199</v>
      </c>
      <c r="F6834" t="s">
        <v>17225</v>
      </c>
      <c r="G6834" t="s">
        <v>6672</v>
      </c>
      <c r="H6834" t="s">
        <v>17200</v>
      </c>
      <c r="I6834" t="s">
        <v>17226</v>
      </c>
      <c r="J6834">
        <v>0</v>
      </c>
      <c r="K6834">
        <v>0</v>
      </c>
      <c r="L6834">
        <v>0</v>
      </c>
      <c r="M6834">
        <v>0</v>
      </c>
      <c r="N6834">
        <v>0</v>
      </c>
      <c r="O6834">
        <v>0</v>
      </c>
    </row>
    <row r="6835" spans="1:15">
      <c r="A6835">
        <v>1632</v>
      </c>
      <c r="B6835">
        <v>8012</v>
      </c>
      <c r="C6835" s="10">
        <v>801207</v>
      </c>
      <c r="D6835" t="s">
        <v>6669</v>
      </c>
      <c r="E6835" t="s">
        <v>17199</v>
      </c>
      <c r="F6835" t="s">
        <v>17227</v>
      </c>
      <c r="G6835" t="s">
        <v>6672</v>
      </c>
      <c r="H6835" t="s">
        <v>17200</v>
      </c>
      <c r="I6835" t="s">
        <v>17228</v>
      </c>
      <c r="J6835">
        <v>0</v>
      </c>
      <c r="K6835">
        <v>0</v>
      </c>
      <c r="L6835">
        <v>0</v>
      </c>
      <c r="M6835">
        <v>0</v>
      </c>
      <c r="N6835">
        <v>0</v>
      </c>
      <c r="O6835">
        <v>0</v>
      </c>
    </row>
    <row r="6836" spans="1:15">
      <c r="A6836">
        <v>1632</v>
      </c>
      <c r="B6836">
        <v>8012</v>
      </c>
      <c r="C6836" s="10">
        <v>801208</v>
      </c>
      <c r="D6836" t="s">
        <v>6669</v>
      </c>
      <c r="E6836" t="s">
        <v>17199</v>
      </c>
      <c r="F6836" t="s">
        <v>17229</v>
      </c>
      <c r="G6836" t="s">
        <v>6672</v>
      </c>
      <c r="H6836" t="s">
        <v>17200</v>
      </c>
      <c r="I6836" t="s">
        <v>17230</v>
      </c>
      <c r="J6836">
        <v>0</v>
      </c>
      <c r="K6836">
        <v>0</v>
      </c>
      <c r="L6836">
        <v>0</v>
      </c>
      <c r="M6836">
        <v>0</v>
      </c>
      <c r="N6836">
        <v>0</v>
      </c>
      <c r="O6836">
        <v>0</v>
      </c>
    </row>
    <row r="6837" spans="1:15">
      <c r="A6837">
        <v>1632</v>
      </c>
      <c r="B6837">
        <v>8012</v>
      </c>
      <c r="C6837" s="10">
        <v>801285</v>
      </c>
      <c r="D6837" t="s">
        <v>6669</v>
      </c>
      <c r="E6837" t="s">
        <v>17199</v>
      </c>
      <c r="F6837" t="s">
        <v>17231</v>
      </c>
      <c r="G6837" t="s">
        <v>6672</v>
      </c>
      <c r="H6837" t="s">
        <v>17200</v>
      </c>
      <c r="I6837" t="s">
        <v>17232</v>
      </c>
      <c r="J6837">
        <v>0</v>
      </c>
      <c r="K6837">
        <v>0</v>
      </c>
      <c r="L6837">
        <v>0</v>
      </c>
      <c r="M6837">
        <v>0</v>
      </c>
      <c r="N6837">
        <v>0</v>
      </c>
      <c r="O6837">
        <v>0</v>
      </c>
    </row>
    <row r="6838" spans="1:15">
      <c r="A6838">
        <v>1632</v>
      </c>
      <c r="B6838">
        <v>8012</v>
      </c>
      <c r="C6838" s="10">
        <v>801273</v>
      </c>
      <c r="D6838" t="s">
        <v>6669</v>
      </c>
      <c r="E6838" t="s">
        <v>17199</v>
      </c>
      <c r="F6838" t="s">
        <v>17109</v>
      </c>
      <c r="G6838" t="s">
        <v>6672</v>
      </c>
      <c r="H6838" t="s">
        <v>17200</v>
      </c>
      <c r="I6838" t="s">
        <v>17110</v>
      </c>
      <c r="J6838">
        <v>0</v>
      </c>
      <c r="K6838">
        <v>0</v>
      </c>
      <c r="L6838">
        <v>0</v>
      </c>
      <c r="M6838">
        <v>0</v>
      </c>
      <c r="N6838">
        <v>0</v>
      </c>
      <c r="O6838">
        <v>0</v>
      </c>
    </row>
    <row r="6839" spans="1:15">
      <c r="A6839">
        <v>1632</v>
      </c>
      <c r="B6839">
        <v>8011</v>
      </c>
      <c r="C6839" s="10">
        <v>801189</v>
      </c>
      <c r="D6839" t="s">
        <v>6669</v>
      </c>
      <c r="E6839" t="s">
        <v>17199</v>
      </c>
      <c r="F6839" t="s">
        <v>17233</v>
      </c>
      <c r="G6839" t="s">
        <v>6672</v>
      </c>
      <c r="H6839" t="s">
        <v>17200</v>
      </c>
      <c r="I6839" t="s">
        <v>17234</v>
      </c>
      <c r="J6839">
        <v>0</v>
      </c>
      <c r="K6839">
        <v>0</v>
      </c>
      <c r="L6839">
        <v>0</v>
      </c>
      <c r="M6839">
        <v>0</v>
      </c>
      <c r="N6839">
        <v>0</v>
      </c>
      <c r="O6839">
        <v>0</v>
      </c>
    </row>
    <row r="6840" spans="1:15">
      <c r="A6840">
        <v>1632</v>
      </c>
      <c r="B6840">
        <v>8012</v>
      </c>
      <c r="C6840" s="10">
        <v>801259</v>
      </c>
      <c r="D6840" t="s">
        <v>6669</v>
      </c>
      <c r="E6840" t="s">
        <v>17199</v>
      </c>
      <c r="F6840" t="s">
        <v>17235</v>
      </c>
      <c r="G6840" t="s">
        <v>6672</v>
      </c>
      <c r="H6840" t="s">
        <v>17200</v>
      </c>
      <c r="I6840" t="s">
        <v>17236</v>
      </c>
      <c r="J6840">
        <v>0</v>
      </c>
      <c r="K6840">
        <v>0</v>
      </c>
      <c r="L6840">
        <v>0</v>
      </c>
      <c r="M6840">
        <v>0</v>
      </c>
      <c r="N6840">
        <v>0</v>
      </c>
      <c r="O6840">
        <v>0</v>
      </c>
    </row>
    <row r="6841" spans="1:15">
      <c r="A6841">
        <v>1633</v>
      </c>
      <c r="B6841">
        <v>8014</v>
      </c>
      <c r="C6841" s="10">
        <v>801400</v>
      </c>
      <c r="D6841" t="s">
        <v>6669</v>
      </c>
      <c r="E6841" t="s">
        <v>17237</v>
      </c>
      <c r="F6841" t="s">
        <v>6671</v>
      </c>
      <c r="G6841" t="s">
        <v>6672</v>
      </c>
      <c r="H6841" t="s">
        <v>17238</v>
      </c>
      <c r="I6841" t="s">
        <v>6674</v>
      </c>
      <c r="J6841">
        <v>0</v>
      </c>
      <c r="K6841">
        <v>0</v>
      </c>
      <c r="L6841">
        <v>0</v>
      </c>
      <c r="M6841">
        <v>0</v>
      </c>
      <c r="N6841">
        <v>0</v>
      </c>
      <c r="O6841">
        <v>0</v>
      </c>
    </row>
    <row r="6842" spans="1:15">
      <c r="A6842">
        <v>1633</v>
      </c>
      <c r="B6842">
        <v>8014</v>
      </c>
      <c r="C6842" s="10">
        <v>801406</v>
      </c>
      <c r="D6842" t="s">
        <v>6669</v>
      </c>
      <c r="E6842" t="s">
        <v>17237</v>
      </c>
      <c r="F6842" t="s">
        <v>17239</v>
      </c>
      <c r="G6842" t="s">
        <v>6672</v>
      </c>
      <c r="H6842" t="s">
        <v>17238</v>
      </c>
      <c r="I6842" t="s">
        <v>17240</v>
      </c>
      <c r="J6842">
        <v>0</v>
      </c>
      <c r="K6842">
        <v>0</v>
      </c>
      <c r="L6842">
        <v>0</v>
      </c>
      <c r="M6842">
        <v>0</v>
      </c>
      <c r="N6842">
        <v>0</v>
      </c>
      <c r="O6842">
        <v>0</v>
      </c>
    </row>
    <row r="6843" spans="1:15">
      <c r="A6843">
        <v>1633</v>
      </c>
      <c r="B6843">
        <v>8014</v>
      </c>
      <c r="C6843" s="10">
        <v>801407</v>
      </c>
      <c r="D6843" t="s">
        <v>6669</v>
      </c>
      <c r="E6843" t="s">
        <v>17237</v>
      </c>
      <c r="F6843" t="s">
        <v>17205</v>
      </c>
      <c r="G6843" t="s">
        <v>6672</v>
      </c>
      <c r="H6843" t="s">
        <v>17238</v>
      </c>
      <c r="I6843" t="s">
        <v>17206</v>
      </c>
      <c r="J6843">
        <v>0</v>
      </c>
      <c r="K6843">
        <v>0</v>
      </c>
      <c r="L6843">
        <v>0</v>
      </c>
      <c r="M6843">
        <v>0</v>
      </c>
      <c r="N6843">
        <v>0</v>
      </c>
      <c r="O6843">
        <v>0</v>
      </c>
    </row>
    <row r="6844" spans="1:15">
      <c r="A6844">
        <v>1633</v>
      </c>
      <c r="B6844">
        <v>8014</v>
      </c>
      <c r="C6844" s="10">
        <v>801408</v>
      </c>
      <c r="D6844" t="s">
        <v>6669</v>
      </c>
      <c r="E6844" t="s">
        <v>17237</v>
      </c>
      <c r="F6844" t="s">
        <v>17241</v>
      </c>
      <c r="G6844" t="s">
        <v>6672</v>
      </c>
      <c r="H6844" t="s">
        <v>17238</v>
      </c>
      <c r="I6844" t="s">
        <v>17242</v>
      </c>
      <c r="J6844">
        <v>0</v>
      </c>
      <c r="K6844">
        <v>0</v>
      </c>
      <c r="L6844">
        <v>0</v>
      </c>
      <c r="M6844">
        <v>0</v>
      </c>
      <c r="N6844">
        <v>0</v>
      </c>
      <c r="O6844">
        <v>0</v>
      </c>
    </row>
    <row r="6845" spans="1:15">
      <c r="A6845">
        <v>1633</v>
      </c>
      <c r="B6845">
        <v>8014</v>
      </c>
      <c r="C6845" s="10">
        <v>801404</v>
      </c>
      <c r="D6845" t="s">
        <v>6669</v>
      </c>
      <c r="E6845" t="s">
        <v>17237</v>
      </c>
      <c r="F6845" t="s">
        <v>17243</v>
      </c>
      <c r="G6845" t="s">
        <v>6672</v>
      </c>
      <c r="H6845" t="s">
        <v>17238</v>
      </c>
      <c r="I6845" t="s">
        <v>17244</v>
      </c>
      <c r="J6845">
        <v>0</v>
      </c>
      <c r="K6845">
        <v>0</v>
      </c>
      <c r="L6845">
        <v>0</v>
      </c>
      <c r="M6845">
        <v>0</v>
      </c>
      <c r="N6845">
        <v>0</v>
      </c>
      <c r="O6845">
        <v>0</v>
      </c>
    </row>
    <row r="6846" spans="1:15">
      <c r="A6846">
        <v>1633</v>
      </c>
      <c r="B6846">
        <v>8014</v>
      </c>
      <c r="C6846" s="10">
        <v>801405</v>
      </c>
      <c r="D6846" t="s">
        <v>6669</v>
      </c>
      <c r="E6846" t="s">
        <v>17237</v>
      </c>
      <c r="F6846" t="s">
        <v>17245</v>
      </c>
      <c r="G6846" t="s">
        <v>6672</v>
      </c>
      <c r="H6846" t="s">
        <v>17238</v>
      </c>
      <c r="I6846" t="s">
        <v>17246</v>
      </c>
      <c r="J6846">
        <v>0</v>
      </c>
      <c r="K6846">
        <v>0</v>
      </c>
      <c r="L6846">
        <v>0</v>
      </c>
      <c r="M6846">
        <v>0</v>
      </c>
      <c r="N6846">
        <v>0</v>
      </c>
      <c r="O6846">
        <v>0</v>
      </c>
    </row>
    <row r="6847" spans="1:15">
      <c r="A6847">
        <v>1633</v>
      </c>
      <c r="B6847">
        <v>8014</v>
      </c>
      <c r="C6847" s="10">
        <v>801403</v>
      </c>
      <c r="D6847" t="s">
        <v>6669</v>
      </c>
      <c r="E6847" t="s">
        <v>17237</v>
      </c>
      <c r="F6847" t="s">
        <v>17247</v>
      </c>
      <c r="G6847" t="s">
        <v>6672</v>
      </c>
      <c r="H6847" t="s">
        <v>17238</v>
      </c>
      <c r="I6847" t="s">
        <v>17248</v>
      </c>
      <c r="J6847">
        <v>0</v>
      </c>
      <c r="K6847">
        <v>0</v>
      </c>
      <c r="L6847">
        <v>0</v>
      </c>
      <c r="M6847">
        <v>0</v>
      </c>
      <c r="N6847">
        <v>0</v>
      </c>
      <c r="O6847">
        <v>0</v>
      </c>
    </row>
    <row r="6848" spans="1:15">
      <c r="A6848">
        <v>1633</v>
      </c>
      <c r="B6848">
        <v>8014</v>
      </c>
      <c r="C6848" s="10">
        <v>801402</v>
      </c>
      <c r="D6848" t="s">
        <v>6669</v>
      </c>
      <c r="E6848" t="s">
        <v>17237</v>
      </c>
      <c r="F6848" t="s">
        <v>12072</v>
      </c>
      <c r="G6848" t="s">
        <v>6672</v>
      </c>
      <c r="H6848" t="s">
        <v>17238</v>
      </c>
      <c r="I6848" t="s">
        <v>12073</v>
      </c>
      <c r="J6848">
        <v>0</v>
      </c>
      <c r="K6848">
        <v>0</v>
      </c>
      <c r="L6848">
        <v>0</v>
      </c>
      <c r="M6848">
        <v>0</v>
      </c>
      <c r="N6848">
        <v>0</v>
      </c>
      <c r="O6848">
        <v>0</v>
      </c>
    </row>
    <row r="6849" spans="1:15">
      <c r="A6849">
        <v>1633</v>
      </c>
      <c r="B6849">
        <v>8014</v>
      </c>
      <c r="C6849" s="10">
        <v>801401</v>
      </c>
      <c r="D6849" t="s">
        <v>6669</v>
      </c>
      <c r="E6849" t="s">
        <v>17237</v>
      </c>
      <c r="F6849" t="s">
        <v>17249</v>
      </c>
      <c r="G6849" t="s">
        <v>6672</v>
      </c>
      <c r="H6849" t="s">
        <v>17238</v>
      </c>
      <c r="I6849" t="s">
        <v>17250</v>
      </c>
      <c r="J6849">
        <v>0</v>
      </c>
      <c r="K6849">
        <v>0</v>
      </c>
      <c r="L6849">
        <v>0</v>
      </c>
      <c r="M6849">
        <v>0</v>
      </c>
      <c r="N6849">
        <v>0</v>
      </c>
      <c r="O6849">
        <v>0</v>
      </c>
    </row>
    <row r="6850" spans="1:15">
      <c r="A6850">
        <v>1634</v>
      </c>
      <c r="B6850">
        <v>8102</v>
      </c>
      <c r="C6850" s="10">
        <v>810200</v>
      </c>
      <c r="D6850" t="s">
        <v>6669</v>
      </c>
      <c r="E6850" t="s">
        <v>17251</v>
      </c>
      <c r="F6850" t="s">
        <v>6671</v>
      </c>
      <c r="G6850" t="s">
        <v>6672</v>
      </c>
      <c r="H6850" t="s">
        <v>17252</v>
      </c>
      <c r="I6850" t="s">
        <v>6674</v>
      </c>
      <c r="J6850">
        <v>0</v>
      </c>
      <c r="K6850">
        <v>0</v>
      </c>
      <c r="L6850">
        <v>0</v>
      </c>
      <c r="M6850">
        <v>0</v>
      </c>
      <c r="N6850">
        <v>0</v>
      </c>
      <c r="O6850">
        <v>0</v>
      </c>
    </row>
    <row r="6851" spans="1:15">
      <c r="A6851">
        <v>1634</v>
      </c>
      <c r="B6851">
        <v>8102</v>
      </c>
      <c r="C6851" s="10">
        <v>810212</v>
      </c>
      <c r="D6851" t="s">
        <v>6669</v>
      </c>
      <c r="E6851" t="s">
        <v>17251</v>
      </c>
      <c r="F6851" t="s">
        <v>11507</v>
      </c>
      <c r="G6851" t="s">
        <v>6672</v>
      </c>
      <c r="H6851" t="s">
        <v>17252</v>
      </c>
      <c r="I6851" t="s">
        <v>9823</v>
      </c>
      <c r="J6851">
        <v>0</v>
      </c>
      <c r="K6851">
        <v>0</v>
      </c>
      <c r="L6851">
        <v>1</v>
      </c>
      <c r="M6851">
        <v>0</v>
      </c>
      <c r="N6851">
        <v>0</v>
      </c>
      <c r="O6851">
        <v>0</v>
      </c>
    </row>
    <row r="6852" spans="1:15">
      <c r="A6852">
        <v>1634</v>
      </c>
      <c r="B6852">
        <v>8103</v>
      </c>
      <c r="C6852" s="10">
        <v>810342</v>
      </c>
      <c r="D6852" t="s">
        <v>6669</v>
      </c>
      <c r="E6852" t="s">
        <v>17251</v>
      </c>
      <c r="F6852" t="s">
        <v>17253</v>
      </c>
      <c r="G6852" t="s">
        <v>6672</v>
      </c>
      <c r="H6852" t="s">
        <v>17252</v>
      </c>
      <c r="I6852" t="s">
        <v>17254</v>
      </c>
      <c r="J6852">
        <v>0</v>
      </c>
      <c r="K6852">
        <v>0</v>
      </c>
      <c r="L6852">
        <v>1</v>
      </c>
      <c r="M6852">
        <v>0</v>
      </c>
      <c r="N6852">
        <v>0</v>
      </c>
      <c r="O6852">
        <v>0</v>
      </c>
    </row>
    <row r="6853" spans="1:15">
      <c r="A6853">
        <v>1634</v>
      </c>
      <c r="B6853">
        <v>8103</v>
      </c>
      <c r="C6853" s="10">
        <v>810341</v>
      </c>
      <c r="D6853" t="s">
        <v>6669</v>
      </c>
      <c r="E6853" t="s">
        <v>17251</v>
      </c>
      <c r="F6853" t="s">
        <v>17255</v>
      </c>
      <c r="G6853" t="s">
        <v>6672</v>
      </c>
      <c r="H6853" t="s">
        <v>17252</v>
      </c>
      <c r="I6853" t="s">
        <v>17256</v>
      </c>
      <c r="J6853">
        <v>0</v>
      </c>
      <c r="K6853">
        <v>0</v>
      </c>
      <c r="L6853">
        <v>1</v>
      </c>
      <c r="M6853">
        <v>0</v>
      </c>
      <c r="N6853">
        <v>0</v>
      </c>
      <c r="O6853">
        <v>0</v>
      </c>
    </row>
    <row r="6854" spans="1:15">
      <c r="A6854">
        <v>1634</v>
      </c>
      <c r="B6854">
        <v>8103</v>
      </c>
      <c r="C6854" s="10">
        <v>810343</v>
      </c>
      <c r="D6854" t="s">
        <v>6669</v>
      </c>
      <c r="E6854" t="s">
        <v>17251</v>
      </c>
      <c r="F6854" t="s">
        <v>17257</v>
      </c>
      <c r="G6854" t="s">
        <v>6672</v>
      </c>
      <c r="H6854" t="s">
        <v>17252</v>
      </c>
      <c r="I6854" t="s">
        <v>17258</v>
      </c>
      <c r="J6854">
        <v>0</v>
      </c>
      <c r="K6854">
        <v>0</v>
      </c>
      <c r="L6854">
        <v>1</v>
      </c>
      <c r="M6854">
        <v>0</v>
      </c>
      <c r="N6854">
        <v>0</v>
      </c>
      <c r="O6854">
        <v>0</v>
      </c>
    </row>
    <row r="6855" spans="1:15">
      <c r="A6855">
        <v>1634</v>
      </c>
      <c r="B6855">
        <v>8102</v>
      </c>
      <c r="C6855" s="10">
        <v>810225</v>
      </c>
      <c r="D6855" t="s">
        <v>6669</v>
      </c>
      <c r="E6855" t="s">
        <v>17251</v>
      </c>
      <c r="F6855" t="s">
        <v>17259</v>
      </c>
      <c r="G6855" t="s">
        <v>6672</v>
      </c>
      <c r="H6855" t="s">
        <v>17252</v>
      </c>
      <c r="I6855" t="s">
        <v>17260</v>
      </c>
      <c r="J6855">
        <v>0</v>
      </c>
      <c r="K6855">
        <v>0</v>
      </c>
      <c r="L6855">
        <v>0</v>
      </c>
      <c r="M6855">
        <v>0</v>
      </c>
      <c r="N6855">
        <v>0</v>
      </c>
      <c r="O6855">
        <v>0</v>
      </c>
    </row>
    <row r="6856" spans="1:15">
      <c r="A6856">
        <v>1634</v>
      </c>
      <c r="B6856">
        <v>8102</v>
      </c>
      <c r="C6856" s="10">
        <v>810218</v>
      </c>
      <c r="D6856" t="s">
        <v>6669</v>
      </c>
      <c r="E6856" t="s">
        <v>17251</v>
      </c>
      <c r="F6856" t="s">
        <v>17261</v>
      </c>
      <c r="G6856" t="s">
        <v>6672</v>
      </c>
      <c r="H6856" t="s">
        <v>17252</v>
      </c>
      <c r="I6856" t="s">
        <v>17262</v>
      </c>
      <c r="J6856">
        <v>0</v>
      </c>
      <c r="K6856">
        <v>0</v>
      </c>
      <c r="L6856">
        <v>0</v>
      </c>
      <c r="M6856">
        <v>0</v>
      </c>
      <c r="N6856">
        <v>0</v>
      </c>
      <c r="O6856">
        <v>0</v>
      </c>
    </row>
    <row r="6857" spans="1:15">
      <c r="A6857">
        <v>1634</v>
      </c>
      <c r="B6857">
        <v>8102</v>
      </c>
      <c r="C6857" s="10">
        <v>810226</v>
      </c>
      <c r="D6857" t="s">
        <v>6669</v>
      </c>
      <c r="E6857" t="s">
        <v>17251</v>
      </c>
      <c r="F6857" t="s">
        <v>16399</v>
      </c>
      <c r="G6857" t="s">
        <v>6672</v>
      </c>
      <c r="H6857" t="s">
        <v>17252</v>
      </c>
      <c r="I6857" t="s">
        <v>16400</v>
      </c>
      <c r="J6857">
        <v>0</v>
      </c>
      <c r="K6857">
        <v>0</v>
      </c>
      <c r="L6857">
        <v>0</v>
      </c>
      <c r="M6857">
        <v>0</v>
      </c>
      <c r="N6857">
        <v>0</v>
      </c>
      <c r="O6857">
        <v>0</v>
      </c>
    </row>
    <row r="6858" spans="1:15">
      <c r="A6858">
        <v>1634</v>
      </c>
      <c r="B6858">
        <v>8103</v>
      </c>
      <c r="C6858" s="10">
        <v>810344</v>
      </c>
      <c r="D6858" t="s">
        <v>6669</v>
      </c>
      <c r="E6858" t="s">
        <v>17251</v>
      </c>
      <c r="F6858" t="s">
        <v>17263</v>
      </c>
      <c r="G6858" t="s">
        <v>6672</v>
      </c>
      <c r="H6858" t="s">
        <v>17252</v>
      </c>
      <c r="I6858" t="s">
        <v>17264</v>
      </c>
      <c r="J6858">
        <v>0</v>
      </c>
      <c r="K6858">
        <v>0</v>
      </c>
      <c r="L6858">
        <v>0</v>
      </c>
      <c r="M6858">
        <v>0</v>
      </c>
      <c r="N6858">
        <v>0</v>
      </c>
      <c r="O6858">
        <v>0</v>
      </c>
    </row>
    <row r="6859" spans="1:15">
      <c r="A6859">
        <v>1634</v>
      </c>
      <c r="B6859">
        <v>8102</v>
      </c>
      <c r="C6859" s="10">
        <v>810214</v>
      </c>
      <c r="D6859" t="s">
        <v>6669</v>
      </c>
      <c r="E6859" t="s">
        <v>17251</v>
      </c>
      <c r="F6859" t="s">
        <v>17265</v>
      </c>
      <c r="G6859" t="s">
        <v>6672</v>
      </c>
      <c r="H6859" t="s">
        <v>17252</v>
      </c>
      <c r="I6859" t="s">
        <v>17266</v>
      </c>
      <c r="J6859">
        <v>0</v>
      </c>
      <c r="K6859">
        <v>0</v>
      </c>
      <c r="L6859">
        <v>0</v>
      </c>
      <c r="M6859">
        <v>0</v>
      </c>
      <c r="N6859">
        <v>0</v>
      </c>
      <c r="O6859">
        <v>0</v>
      </c>
    </row>
    <row r="6860" spans="1:15">
      <c r="A6860">
        <v>1634</v>
      </c>
      <c r="B6860">
        <v>8102</v>
      </c>
      <c r="C6860" s="10">
        <v>810202</v>
      </c>
      <c r="D6860" t="s">
        <v>6669</v>
      </c>
      <c r="E6860" t="s">
        <v>17251</v>
      </c>
      <c r="F6860" t="s">
        <v>11672</v>
      </c>
      <c r="G6860" t="s">
        <v>6672</v>
      </c>
      <c r="H6860" t="s">
        <v>17252</v>
      </c>
      <c r="I6860" t="s">
        <v>11673</v>
      </c>
      <c r="J6860">
        <v>0</v>
      </c>
      <c r="K6860">
        <v>0</v>
      </c>
      <c r="L6860">
        <v>1</v>
      </c>
      <c r="M6860">
        <v>0</v>
      </c>
      <c r="N6860">
        <v>0</v>
      </c>
      <c r="O6860">
        <v>0</v>
      </c>
    </row>
    <row r="6861" spans="1:15">
      <c r="A6861">
        <v>1634</v>
      </c>
      <c r="B6861">
        <v>8102</v>
      </c>
      <c r="C6861" s="10">
        <v>810221</v>
      </c>
      <c r="D6861" t="s">
        <v>6669</v>
      </c>
      <c r="E6861" t="s">
        <v>17251</v>
      </c>
      <c r="F6861" t="s">
        <v>7247</v>
      </c>
      <c r="G6861" t="s">
        <v>6672</v>
      </c>
      <c r="H6861" t="s">
        <v>17252</v>
      </c>
      <c r="I6861" t="s">
        <v>7248</v>
      </c>
      <c r="J6861">
        <v>0</v>
      </c>
      <c r="K6861">
        <v>0</v>
      </c>
      <c r="L6861">
        <v>1</v>
      </c>
      <c r="M6861">
        <v>0</v>
      </c>
      <c r="N6861">
        <v>0</v>
      </c>
      <c r="O6861">
        <v>0</v>
      </c>
    </row>
    <row r="6862" spans="1:15">
      <c r="A6862">
        <v>1634</v>
      </c>
      <c r="B6862">
        <v>8102</v>
      </c>
      <c r="C6862" s="10">
        <v>810204</v>
      </c>
      <c r="D6862" t="s">
        <v>6669</v>
      </c>
      <c r="E6862" t="s">
        <v>17251</v>
      </c>
      <c r="F6862" t="s">
        <v>17267</v>
      </c>
      <c r="G6862" t="s">
        <v>6672</v>
      </c>
      <c r="H6862" t="s">
        <v>17252</v>
      </c>
      <c r="I6862" t="s">
        <v>17268</v>
      </c>
      <c r="J6862">
        <v>0</v>
      </c>
      <c r="K6862">
        <v>0</v>
      </c>
      <c r="L6862">
        <v>0</v>
      </c>
      <c r="M6862">
        <v>0</v>
      </c>
      <c r="N6862">
        <v>0</v>
      </c>
      <c r="O6862">
        <v>0</v>
      </c>
    </row>
    <row r="6863" spans="1:15">
      <c r="A6863">
        <v>1634</v>
      </c>
      <c r="B6863">
        <v>8102</v>
      </c>
      <c r="C6863" s="10">
        <v>810217</v>
      </c>
      <c r="D6863" t="s">
        <v>6669</v>
      </c>
      <c r="E6863" t="s">
        <v>17251</v>
      </c>
      <c r="F6863" t="s">
        <v>17269</v>
      </c>
      <c r="G6863" t="s">
        <v>6672</v>
      </c>
      <c r="H6863" t="s">
        <v>17252</v>
      </c>
      <c r="I6863" t="s">
        <v>17270</v>
      </c>
      <c r="J6863">
        <v>0</v>
      </c>
      <c r="K6863">
        <v>0</v>
      </c>
      <c r="L6863">
        <v>0</v>
      </c>
      <c r="M6863">
        <v>0</v>
      </c>
      <c r="N6863">
        <v>0</v>
      </c>
      <c r="O6863">
        <v>0</v>
      </c>
    </row>
    <row r="6864" spans="1:15">
      <c r="A6864">
        <v>1634</v>
      </c>
      <c r="B6864">
        <v>8102</v>
      </c>
      <c r="C6864" s="10">
        <v>810215</v>
      </c>
      <c r="D6864" t="s">
        <v>6669</v>
      </c>
      <c r="E6864" t="s">
        <v>17251</v>
      </c>
      <c r="F6864" t="s">
        <v>17271</v>
      </c>
      <c r="G6864" t="s">
        <v>6672</v>
      </c>
      <c r="H6864" t="s">
        <v>17252</v>
      </c>
      <c r="I6864" t="s">
        <v>17272</v>
      </c>
      <c r="J6864">
        <v>0</v>
      </c>
      <c r="K6864">
        <v>0</v>
      </c>
      <c r="L6864">
        <v>0</v>
      </c>
      <c r="M6864">
        <v>0</v>
      </c>
      <c r="N6864">
        <v>0</v>
      </c>
      <c r="O6864">
        <v>0</v>
      </c>
    </row>
    <row r="6865" spans="1:15">
      <c r="A6865">
        <v>1634</v>
      </c>
      <c r="B6865">
        <v>8102</v>
      </c>
      <c r="C6865" s="10">
        <v>810216</v>
      </c>
      <c r="D6865" t="s">
        <v>6669</v>
      </c>
      <c r="E6865" t="s">
        <v>17251</v>
      </c>
      <c r="F6865" t="s">
        <v>17273</v>
      </c>
      <c r="G6865" t="s">
        <v>6672</v>
      </c>
      <c r="H6865" t="s">
        <v>17252</v>
      </c>
      <c r="I6865" t="s">
        <v>17274</v>
      </c>
      <c r="J6865">
        <v>0</v>
      </c>
      <c r="K6865">
        <v>0</v>
      </c>
      <c r="L6865">
        <v>0</v>
      </c>
      <c r="M6865">
        <v>0</v>
      </c>
      <c r="N6865">
        <v>0</v>
      </c>
      <c r="O6865">
        <v>0</v>
      </c>
    </row>
    <row r="6866" spans="1:15">
      <c r="A6866">
        <v>1634</v>
      </c>
      <c r="B6866">
        <v>8102</v>
      </c>
      <c r="C6866" s="10">
        <v>810201</v>
      </c>
      <c r="D6866" t="s">
        <v>6669</v>
      </c>
      <c r="E6866" t="s">
        <v>17251</v>
      </c>
      <c r="F6866" t="s">
        <v>10792</v>
      </c>
      <c r="G6866" t="s">
        <v>6672</v>
      </c>
      <c r="H6866" t="s">
        <v>17252</v>
      </c>
      <c r="I6866" t="s">
        <v>10793</v>
      </c>
      <c r="J6866">
        <v>0</v>
      </c>
      <c r="K6866">
        <v>0</v>
      </c>
      <c r="L6866">
        <v>1</v>
      </c>
      <c r="M6866">
        <v>0</v>
      </c>
      <c r="N6866">
        <v>0</v>
      </c>
      <c r="O6866">
        <v>0</v>
      </c>
    </row>
    <row r="6867" spans="1:15">
      <c r="A6867">
        <v>1634</v>
      </c>
      <c r="B6867">
        <v>8103</v>
      </c>
      <c r="C6867" s="10">
        <v>810345</v>
      </c>
      <c r="D6867" t="s">
        <v>6669</v>
      </c>
      <c r="E6867" t="s">
        <v>17251</v>
      </c>
      <c r="F6867" t="s">
        <v>17275</v>
      </c>
      <c r="G6867" t="s">
        <v>6672</v>
      </c>
      <c r="H6867" t="s">
        <v>17252</v>
      </c>
      <c r="I6867" t="s">
        <v>17276</v>
      </c>
      <c r="J6867">
        <v>0</v>
      </c>
      <c r="K6867">
        <v>0</v>
      </c>
      <c r="L6867">
        <v>0</v>
      </c>
      <c r="M6867">
        <v>0</v>
      </c>
      <c r="N6867">
        <v>0</v>
      </c>
      <c r="O6867">
        <v>0</v>
      </c>
    </row>
    <row r="6868" spans="1:15">
      <c r="A6868">
        <v>1634</v>
      </c>
      <c r="B6868">
        <v>8102</v>
      </c>
      <c r="C6868" s="10">
        <v>810211</v>
      </c>
      <c r="D6868" t="s">
        <v>6669</v>
      </c>
      <c r="E6868" t="s">
        <v>17251</v>
      </c>
      <c r="F6868" t="s">
        <v>9484</v>
      </c>
      <c r="G6868" t="s">
        <v>6672</v>
      </c>
      <c r="H6868" t="s">
        <v>17252</v>
      </c>
      <c r="I6868" t="s">
        <v>9485</v>
      </c>
      <c r="J6868">
        <v>0</v>
      </c>
      <c r="K6868">
        <v>0</v>
      </c>
      <c r="L6868">
        <v>1</v>
      </c>
      <c r="M6868">
        <v>0</v>
      </c>
      <c r="N6868">
        <v>0</v>
      </c>
      <c r="O6868">
        <v>0</v>
      </c>
    </row>
    <row r="6869" spans="1:15">
      <c r="A6869">
        <v>1634</v>
      </c>
      <c r="B6869">
        <v>8102</v>
      </c>
      <c r="C6869" s="10">
        <v>810205</v>
      </c>
      <c r="D6869" t="s">
        <v>6669</v>
      </c>
      <c r="E6869" t="s">
        <v>17251</v>
      </c>
      <c r="F6869" t="s">
        <v>17277</v>
      </c>
      <c r="G6869" t="s">
        <v>6672</v>
      </c>
      <c r="H6869" t="s">
        <v>17252</v>
      </c>
      <c r="I6869" t="s">
        <v>17278</v>
      </c>
      <c r="J6869">
        <v>0</v>
      </c>
      <c r="K6869">
        <v>0</v>
      </c>
      <c r="L6869">
        <v>0</v>
      </c>
      <c r="M6869">
        <v>0</v>
      </c>
      <c r="N6869">
        <v>0</v>
      </c>
      <c r="O6869">
        <v>0</v>
      </c>
    </row>
    <row r="6870" spans="1:15">
      <c r="A6870">
        <v>1634</v>
      </c>
      <c r="B6870">
        <v>8102</v>
      </c>
      <c r="C6870" s="10">
        <v>810213</v>
      </c>
      <c r="D6870" t="s">
        <v>6669</v>
      </c>
      <c r="E6870" t="s">
        <v>17251</v>
      </c>
      <c r="F6870" t="s">
        <v>12128</v>
      </c>
      <c r="G6870" t="s">
        <v>6672</v>
      </c>
      <c r="H6870" t="s">
        <v>17252</v>
      </c>
      <c r="I6870" t="s">
        <v>12129</v>
      </c>
      <c r="J6870">
        <v>0</v>
      </c>
      <c r="K6870">
        <v>0</v>
      </c>
      <c r="L6870">
        <v>1</v>
      </c>
      <c r="M6870">
        <v>0</v>
      </c>
      <c r="N6870">
        <v>0</v>
      </c>
      <c r="O6870">
        <v>0</v>
      </c>
    </row>
    <row r="6871" spans="1:15">
      <c r="A6871">
        <v>1634</v>
      </c>
      <c r="B6871">
        <v>8103</v>
      </c>
      <c r="C6871" s="10">
        <v>810346</v>
      </c>
      <c r="D6871" t="s">
        <v>6669</v>
      </c>
      <c r="E6871" t="s">
        <v>17251</v>
      </c>
      <c r="F6871" t="s">
        <v>17279</v>
      </c>
      <c r="G6871" t="s">
        <v>6672</v>
      </c>
      <c r="H6871" t="s">
        <v>17252</v>
      </c>
      <c r="I6871" t="s">
        <v>17280</v>
      </c>
      <c r="J6871">
        <v>0</v>
      </c>
      <c r="K6871">
        <v>0</v>
      </c>
      <c r="L6871">
        <v>0</v>
      </c>
      <c r="M6871">
        <v>0</v>
      </c>
      <c r="N6871">
        <v>0</v>
      </c>
      <c r="O6871">
        <v>0</v>
      </c>
    </row>
    <row r="6872" spans="1:15">
      <c r="A6872">
        <v>1634</v>
      </c>
      <c r="B6872">
        <v>8102</v>
      </c>
      <c r="C6872" s="10">
        <v>810222</v>
      </c>
      <c r="D6872" t="s">
        <v>6669</v>
      </c>
      <c r="E6872" t="s">
        <v>17251</v>
      </c>
      <c r="F6872" t="s">
        <v>9492</v>
      </c>
      <c r="G6872" t="s">
        <v>6672</v>
      </c>
      <c r="H6872" t="s">
        <v>17252</v>
      </c>
      <c r="I6872" t="s">
        <v>9493</v>
      </c>
      <c r="J6872">
        <v>0</v>
      </c>
      <c r="K6872">
        <v>0</v>
      </c>
      <c r="L6872">
        <v>1</v>
      </c>
      <c r="M6872">
        <v>0</v>
      </c>
      <c r="N6872">
        <v>0</v>
      </c>
      <c r="O6872">
        <v>0</v>
      </c>
    </row>
    <row r="6873" spans="1:15">
      <c r="A6873">
        <v>1634</v>
      </c>
      <c r="B6873">
        <v>8102</v>
      </c>
      <c r="C6873" s="10">
        <v>810228</v>
      </c>
      <c r="D6873" t="s">
        <v>6669</v>
      </c>
      <c r="E6873" t="s">
        <v>17251</v>
      </c>
      <c r="F6873" t="s">
        <v>17281</v>
      </c>
      <c r="G6873" t="s">
        <v>6672</v>
      </c>
      <c r="H6873" t="s">
        <v>17252</v>
      </c>
      <c r="I6873" t="s">
        <v>17282</v>
      </c>
      <c r="J6873">
        <v>0</v>
      </c>
      <c r="K6873">
        <v>0</v>
      </c>
      <c r="L6873">
        <v>0</v>
      </c>
      <c r="M6873">
        <v>0</v>
      </c>
      <c r="N6873">
        <v>0</v>
      </c>
      <c r="O6873">
        <v>0</v>
      </c>
    </row>
    <row r="6874" spans="1:15">
      <c r="A6874">
        <v>1634</v>
      </c>
      <c r="B6874">
        <v>8102</v>
      </c>
      <c r="C6874" s="10">
        <v>810227</v>
      </c>
      <c r="D6874" t="s">
        <v>6669</v>
      </c>
      <c r="E6874" t="s">
        <v>17251</v>
      </c>
      <c r="F6874" t="s">
        <v>17283</v>
      </c>
      <c r="G6874" t="s">
        <v>6672</v>
      </c>
      <c r="H6874" t="s">
        <v>17252</v>
      </c>
      <c r="I6874" t="s">
        <v>17284</v>
      </c>
      <c r="J6874">
        <v>0</v>
      </c>
      <c r="K6874">
        <v>0</v>
      </c>
      <c r="L6874">
        <v>0</v>
      </c>
      <c r="M6874">
        <v>0</v>
      </c>
      <c r="N6874">
        <v>0</v>
      </c>
      <c r="O6874">
        <v>0</v>
      </c>
    </row>
    <row r="6875" spans="1:15">
      <c r="A6875">
        <v>1634</v>
      </c>
      <c r="B6875">
        <v>8102</v>
      </c>
      <c r="C6875" s="10">
        <v>810203</v>
      </c>
      <c r="D6875" t="s">
        <v>6669</v>
      </c>
      <c r="E6875" t="s">
        <v>17251</v>
      </c>
      <c r="F6875" t="s">
        <v>9332</v>
      </c>
      <c r="G6875" t="s">
        <v>6672</v>
      </c>
      <c r="H6875" t="s">
        <v>17252</v>
      </c>
      <c r="I6875" t="s">
        <v>9333</v>
      </c>
      <c r="J6875">
        <v>0</v>
      </c>
      <c r="K6875">
        <v>0</v>
      </c>
      <c r="L6875">
        <v>1</v>
      </c>
      <c r="M6875">
        <v>0</v>
      </c>
      <c r="N6875">
        <v>0</v>
      </c>
      <c r="O6875">
        <v>0</v>
      </c>
    </row>
    <row r="6876" spans="1:15">
      <c r="A6876">
        <v>1634</v>
      </c>
      <c r="B6876">
        <v>8102</v>
      </c>
      <c r="C6876" s="10">
        <v>810223</v>
      </c>
      <c r="D6876" t="s">
        <v>6669</v>
      </c>
      <c r="E6876" t="s">
        <v>17251</v>
      </c>
      <c r="F6876" t="s">
        <v>10087</v>
      </c>
      <c r="G6876" t="s">
        <v>6672</v>
      </c>
      <c r="H6876" t="s">
        <v>17252</v>
      </c>
      <c r="I6876" t="s">
        <v>10088</v>
      </c>
      <c r="J6876">
        <v>0</v>
      </c>
      <c r="K6876">
        <v>0</v>
      </c>
      <c r="L6876">
        <v>1</v>
      </c>
      <c r="M6876">
        <v>0</v>
      </c>
      <c r="N6876">
        <v>0</v>
      </c>
      <c r="O6876">
        <v>0</v>
      </c>
    </row>
    <row r="6877" spans="1:15">
      <c r="A6877">
        <v>1634</v>
      </c>
      <c r="B6877">
        <v>8102</v>
      </c>
      <c r="C6877" s="10">
        <v>810224</v>
      </c>
      <c r="D6877" t="s">
        <v>6669</v>
      </c>
      <c r="E6877" t="s">
        <v>17251</v>
      </c>
      <c r="F6877" t="s">
        <v>8616</v>
      </c>
      <c r="G6877" t="s">
        <v>6672</v>
      </c>
      <c r="H6877" t="s">
        <v>17252</v>
      </c>
      <c r="I6877" t="s">
        <v>8617</v>
      </c>
      <c r="J6877">
        <v>0</v>
      </c>
      <c r="K6877">
        <v>0</v>
      </c>
      <c r="L6877">
        <v>1</v>
      </c>
      <c r="M6877">
        <v>0</v>
      </c>
      <c r="N6877">
        <v>0</v>
      </c>
      <c r="O6877">
        <v>0</v>
      </c>
    </row>
    <row r="6878" spans="1:15">
      <c r="A6878">
        <v>1635</v>
      </c>
      <c r="B6878">
        <v>81</v>
      </c>
      <c r="C6878" s="10">
        <v>810000</v>
      </c>
      <c r="D6878" t="s">
        <v>6669</v>
      </c>
      <c r="E6878" t="s">
        <v>17285</v>
      </c>
      <c r="F6878" t="s">
        <v>6671</v>
      </c>
      <c r="G6878" t="s">
        <v>6672</v>
      </c>
      <c r="H6878" t="s">
        <v>17286</v>
      </c>
      <c r="I6878" t="s">
        <v>6674</v>
      </c>
      <c r="J6878">
        <v>0</v>
      </c>
      <c r="K6878">
        <v>0</v>
      </c>
      <c r="L6878">
        <v>0</v>
      </c>
      <c r="M6878">
        <v>0</v>
      </c>
      <c r="N6878">
        <v>0</v>
      </c>
      <c r="O6878">
        <v>0</v>
      </c>
    </row>
    <row r="6879" spans="1:15">
      <c r="A6879">
        <v>1635</v>
      </c>
      <c r="B6879">
        <v>81</v>
      </c>
      <c r="C6879" s="10">
        <v>810035</v>
      </c>
      <c r="D6879" t="s">
        <v>6669</v>
      </c>
      <c r="E6879" t="s">
        <v>17285</v>
      </c>
      <c r="F6879" t="s">
        <v>17287</v>
      </c>
      <c r="G6879" t="s">
        <v>6672</v>
      </c>
      <c r="H6879" t="s">
        <v>17286</v>
      </c>
      <c r="I6879" t="s">
        <v>17288</v>
      </c>
      <c r="J6879">
        <v>0</v>
      </c>
      <c r="K6879">
        <v>0</v>
      </c>
      <c r="L6879">
        <v>0</v>
      </c>
      <c r="M6879">
        <v>0</v>
      </c>
      <c r="N6879">
        <v>0</v>
      </c>
      <c r="O6879">
        <v>0</v>
      </c>
    </row>
    <row r="6880" spans="1:15">
      <c r="A6880">
        <v>1635</v>
      </c>
      <c r="B6880">
        <v>8101</v>
      </c>
      <c r="C6880" s="10">
        <v>810154</v>
      </c>
      <c r="D6880" t="s">
        <v>6669</v>
      </c>
      <c r="E6880" t="s">
        <v>17285</v>
      </c>
      <c r="F6880" t="s">
        <v>17289</v>
      </c>
      <c r="G6880" t="s">
        <v>6672</v>
      </c>
      <c r="H6880" t="s">
        <v>17286</v>
      </c>
      <c r="I6880" t="s">
        <v>17290</v>
      </c>
      <c r="J6880">
        <v>0</v>
      </c>
      <c r="K6880">
        <v>0</v>
      </c>
      <c r="L6880">
        <v>0</v>
      </c>
      <c r="M6880">
        <v>0</v>
      </c>
      <c r="N6880">
        <v>0</v>
      </c>
      <c r="O6880">
        <v>0</v>
      </c>
    </row>
    <row r="6881" spans="1:15">
      <c r="A6881">
        <v>1635</v>
      </c>
      <c r="B6881">
        <v>8101</v>
      </c>
      <c r="C6881" s="10">
        <v>810151</v>
      </c>
      <c r="D6881" t="s">
        <v>6669</v>
      </c>
      <c r="E6881" t="s">
        <v>17285</v>
      </c>
      <c r="F6881" t="s">
        <v>17291</v>
      </c>
      <c r="G6881" t="s">
        <v>6672</v>
      </c>
      <c r="H6881" t="s">
        <v>17286</v>
      </c>
      <c r="I6881" t="s">
        <v>17292</v>
      </c>
      <c r="J6881">
        <v>0</v>
      </c>
      <c r="K6881">
        <v>0</v>
      </c>
      <c r="L6881">
        <v>1</v>
      </c>
      <c r="M6881">
        <v>0</v>
      </c>
      <c r="N6881">
        <v>0</v>
      </c>
      <c r="O6881">
        <v>0</v>
      </c>
    </row>
    <row r="6882" spans="1:15">
      <c r="A6882">
        <v>1635</v>
      </c>
      <c r="B6882">
        <v>8101</v>
      </c>
      <c r="C6882" s="10">
        <v>810152</v>
      </c>
      <c r="D6882" t="s">
        <v>6669</v>
      </c>
      <c r="E6882" t="s">
        <v>17285</v>
      </c>
      <c r="F6882" t="s">
        <v>17293</v>
      </c>
      <c r="G6882" t="s">
        <v>6672</v>
      </c>
      <c r="H6882" t="s">
        <v>17286</v>
      </c>
      <c r="I6882" t="s">
        <v>17294</v>
      </c>
      <c r="J6882">
        <v>0</v>
      </c>
      <c r="K6882">
        <v>0</v>
      </c>
      <c r="L6882">
        <v>1</v>
      </c>
      <c r="M6882">
        <v>0</v>
      </c>
      <c r="N6882">
        <v>0</v>
      </c>
      <c r="O6882">
        <v>0</v>
      </c>
    </row>
    <row r="6883" spans="1:15">
      <c r="A6883">
        <v>1635</v>
      </c>
      <c r="B6883">
        <v>8101</v>
      </c>
      <c r="C6883" s="10">
        <v>810161</v>
      </c>
      <c r="D6883" t="s">
        <v>6669</v>
      </c>
      <c r="E6883" t="s">
        <v>17285</v>
      </c>
      <c r="F6883" t="s">
        <v>17295</v>
      </c>
      <c r="G6883" t="s">
        <v>6672</v>
      </c>
      <c r="H6883" t="s">
        <v>17286</v>
      </c>
      <c r="I6883" t="s">
        <v>17296</v>
      </c>
      <c r="J6883">
        <v>0</v>
      </c>
      <c r="K6883">
        <v>0</v>
      </c>
      <c r="L6883">
        <v>1</v>
      </c>
      <c r="M6883">
        <v>0</v>
      </c>
      <c r="N6883">
        <v>0</v>
      </c>
      <c r="O6883">
        <v>0</v>
      </c>
    </row>
    <row r="6884" spans="1:15">
      <c r="A6884">
        <v>1635</v>
      </c>
      <c r="B6884">
        <v>8101</v>
      </c>
      <c r="C6884" s="10">
        <v>810162</v>
      </c>
      <c r="D6884" t="s">
        <v>6669</v>
      </c>
      <c r="E6884" t="s">
        <v>17285</v>
      </c>
      <c r="F6884" t="s">
        <v>17297</v>
      </c>
      <c r="G6884" t="s">
        <v>6672</v>
      </c>
      <c r="H6884" t="s">
        <v>17286</v>
      </c>
      <c r="I6884" t="s">
        <v>17298</v>
      </c>
      <c r="J6884">
        <v>0</v>
      </c>
      <c r="K6884">
        <v>0</v>
      </c>
      <c r="L6884">
        <v>1</v>
      </c>
      <c r="M6884">
        <v>0</v>
      </c>
      <c r="N6884">
        <v>0</v>
      </c>
      <c r="O6884">
        <v>0</v>
      </c>
    </row>
    <row r="6885" spans="1:15">
      <c r="A6885">
        <v>1635</v>
      </c>
      <c r="B6885">
        <v>8101</v>
      </c>
      <c r="C6885" s="10">
        <v>810155</v>
      </c>
      <c r="D6885" t="s">
        <v>6669</v>
      </c>
      <c r="E6885" t="s">
        <v>17285</v>
      </c>
      <c r="F6885" t="s">
        <v>17299</v>
      </c>
      <c r="G6885" t="s">
        <v>6672</v>
      </c>
      <c r="H6885" t="s">
        <v>17286</v>
      </c>
      <c r="I6885" t="s">
        <v>17300</v>
      </c>
      <c r="J6885">
        <v>0</v>
      </c>
      <c r="K6885">
        <v>0</v>
      </c>
      <c r="L6885">
        <v>1</v>
      </c>
      <c r="M6885">
        <v>0</v>
      </c>
      <c r="N6885">
        <v>0</v>
      </c>
      <c r="O6885">
        <v>0</v>
      </c>
    </row>
    <row r="6886" spans="1:15">
      <c r="A6886">
        <v>1635</v>
      </c>
      <c r="B6886">
        <v>8101</v>
      </c>
      <c r="C6886" s="10">
        <v>810156</v>
      </c>
      <c r="D6886" t="s">
        <v>6669</v>
      </c>
      <c r="E6886" t="s">
        <v>17285</v>
      </c>
      <c r="F6886" t="s">
        <v>17301</v>
      </c>
      <c r="G6886" t="s">
        <v>6672</v>
      </c>
      <c r="H6886" t="s">
        <v>17286</v>
      </c>
      <c r="I6886" t="s">
        <v>17302</v>
      </c>
      <c r="J6886">
        <v>0</v>
      </c>
      <c r="K6886">
        <v>0</v>
      </c>
      <c r="L6886">
        <v>1</v>
      </c>
      <c r="M6886">
        <v>0</v>
      </c>
      <c r="N6886">
        <v>0</v>
      </c>
      <c r="O6886">
        <v>0</v>
      </c>
    </row>
    <row r="6887" spans="1:15">
      <c r="A6887">
        <v>1635</v>
      </c>
      <c r="B6887">
        <v>8101</v>
      </c>
      <c r="C6887" s="10">
        <v>810163</v>
      </c>
      <c r="D6887" t="s">
        <v>6669</v>
      </c>
      <c r="E6887" t="s">
        <v>17285</v>
      </c>
      <c r="F6887" t="s">
        <v>17303</v>
      </c>
      <c r="G6887" t="s">
        <v>6672</v>
      </c>
      <c r="H6887" t="s">
        <v>17286</v>
      </c>
      <c r="I6887" t="s">
        <v>17304</v>
      </c>
      <c r="J6887">
        <v>0</v>
      </c>
      <c r="K6887">
        <v>0</v>
      </c>
      <c r="L6887">
        <v>1</v>
      </c>
      <c r="M6887">
        <v>0</v>
      </c>
      <c r="N6887">
        <v>0</v>
      </c>
      <c r="O6887">
        <v>0</v>
      </c>
    </row>
    <row r="6888" spans="1:15">
      <c r="A6888">
        <v>1635</v>
      </c>
      <c r="B6888">
        <v>8101</v>
      </c>
      <c r="C6888" s="10">
        <v>810164</v>
      </c>
      <c r="D6888" t="s">
        <v>6669</v>
      </c>
      <c r="E6888" t="s">
        <v>17285</v>
      </c>
      <c r="F6888" t="s">
        <v>17305</v>
      </c>
      <c r="G6888" t="s">
        <v>6672</v>
      </c>
      <c r="H6888" t="s">
        <v>17286</v>
      </c>
      <c r="I6888" t="s">
        <v>17306</v>
      </c>
      <c r="J6888">
        <v>0</v>
      </c>
      <c r="K6888">
        <v>0</v>
      </c>
      <c r="L6888">
        <v>1</v>
      </c>
      <c r="M6888">
        <v>0</v>
      </c>
      <c r="N6888">
        <v>0</v>
      </c>
      <c r="O6888">
        <v>0</v>
      </c>
    </row>
    <row r="6889" spans="1:15">
      <c r="A6889">
        <v>1635</v>
      </c>
      <c r="B6889">
        <v>8101</v>
      </c>
      <c r="C6889" s="10">
        <v>810153</v>
      </c>
      <c r="D6889" t="s">
        <v>6669</v>
      </c>
      <c r="E6889" t="s">
        <v>17285</v>
      </c>
      <c r="F6889" t="s">
        <v>17307</v>
      </c>
      <c r="G6889" t="s">
        <v>6672</v>
      </c>
      <c r="H6889" t="s">
        <v>17286</v>
      </c>
      <c r="I6889" t="s">
        <v>17308</v>
      </c>
      <c r="J6889">
        <v>0</v>
      </c>
      <c r="K6889">
        <v>0</v>
      </c>
      <c r="L6889">
        <v>0</v>
      </c>
      <c r="M6889">
        <v>0</v>
      </c>
      <c r="N6889">
        <v>0</v>
      </c>
      <c r="O6889">
        <v>0</v>
      </c>
    </row>
    <row r="6890" spans="1:15">
      <c r="A6890">
        <v>1635</v>
      </c>
      <c r="B6890">
        <v>81</v>
      </c>
      <c r="C6890" s="10">
        <v>810006</v>
      </c>
      <c r="D6890" t="s">
        <v>6669</v>
      </c>
      <c r="E6890" t="s">
        <v>17285</v>
      </c>
      <c r="F6890" t="s">
        <v>7247</v>
      </c>
      <c r="G6890" t="s">
        <v>6672</v>
      </c>
      <c r="H6890" t="s">
        <v>17286</v>
      </c>
      <c r="I6890" t="s">
        <v>7248</v>
      </c>
      <c r="J6890">
        <v>0</v>
      </c>
      <c r="K6890">
        <v>0</v>
      </c>
      <c r="L6890">
        <v>0</v>
      </c>
      <c r="M6890">
        <v>0</v>
      </c>
      <c r="N6890">
        <v>0</v>
      </c>
      <c r="O6890">
        <v>0</v>
      </c>
    </row>
    <row r="6891" spans="1:15">
      <c r="A6891">
        <v>1635</v>
      </c>
      <c r="B6891">
        <v>81</v>
      </c>
      <c r="C6891" s="10">
        <v>810036</v>
      </c>
      <c r="D6891" t="s">
        <v>6669</v>
      </c>
      <c r="E6891" t="s">
        <v>17285</v>
      </c>
      <c r="F6891" t="s">
        <v>17309</v>
      </c>
      <c r="G6891" t="s">
        <v>6672</v>
      </c>
      <c r="H6891" t="s">
        <v>17286</v>
      </c>
      <c r="I6891" t="s">
        <v>17310</v>
      </c>
      <c r="J6891">
        <v>0</v>
      </c>
      <c r="K6891">
        <v>0</v>
      </c>
      <c r="L6891">
        <v>0</v>
      </c>
      <c r="M6891">
        <v>0</v>
      </c>
      <c r="N6891">
        <v>0</v>
      </c>
      <c r="O6891">
        <v>0</v>
      </c>
    </row>
    <row r="6892" spans="1:15">
      <c r="A6892">
        <v>1635</v>
      </c>
      <c r="B6892">
        <v>81</v>
      </c>
      <c r="C6892" s="10">
        <v>810038</v>
      </c>
      <c r="D6892" t="s">
        <v>6669</v>
      </c>
      <c r="E6892" t="s">
        <v>17285</v>
      </c>
      <c r="F6892" t="s">
        <v>17311</v>
      </c>
      <c r="G6892" t="s">
        <v>6672</v>
      </c>
      <c r="H6892" t="s">
        <v>17286</v>
      </c>
      <c r="I6892" t="s">
        <v>17312</v>
      </c>
      <c r="J6892">
        <v>0</v>
      </c>
      <c r="K6892">
        <v>0</v>
      </c>
      <c r="L6892">
        <v>0</v>
      </c>
      <c r="M6892">
        <v>0</v>
      </c>
      <c r="N6892">
        <v>0</v>
      </c>
      <c r="O6892">
        <v>0</v>
      </c>
    </row>
    <row r="6893" spans="1:15">
      <c r="A6893">
        <v>1635</v>
      </c>
      <c r="B6893">
        <v>81</v>
      </c>
      <c r="C6893" s="10">
        <v>810037</v>
      </c>
      <c r="D6893" t="s">
        <v>6669</v>
      </c>
      <c r="E6893" t="s">
        <v>17285</v>
      </c>
      <c r="F6893" t="s">
        <v>17313</v>
      </c>
      <c r="G6893" t="s">
        <v>6672</v>
      </c>
      <c r="H6893" t="s">
        <v>17286</v>
      </c>
      <c r="I6893" t="s">
        <v>17314</v>
      </c>
      <c r="J6893">
        <v>0</v>
      </c>
      <c r="K6893">
        <v>0</v>
      </c>
      <c r="L6893">
        <v>0</v>
      </c>
      <c r="M6893">
        <v>0</v>
      </c>
      <c r="N6893">
        <v>0</v>
      </c>
      <c r="O6893">
        <v>0</v>
      </c>
    </row>
    <row r="6894" spans="1:15">
      <c r="A6894">
        <v>1635</v>
      </c>
      <c r="B6894">
        <v>81</v>
      </c>
      <c r="C6894" s="10">
        <v>810039</v>
      </c>
      <c r="D6894" t="s">
        <v>6669</v>
      </c>
      <c r="E6894" t="s">
        <v>17285</v>
      </c>
      <c r="F6894" t="s">
        <v>17315</v>
      </c>
      <c r="G6894" t="s">
        <v>6672</v>
      </c>
      <c r="H6894" t="s">
        <v>17286</v>
      </c>
      <c r="I6894" t="s">
        <v>17316</v>
      </c>
      <c r="J6894">
        <v>0</v>
      </c>
      <c r="K6894">
        <v>0</v>
      </c>
      <c r="L6894">
        <v>0</v>
      </c>
      <c r="M6894">
        <v>0</v>
      </c>
      <c r="N6894">
        <v>0</v>
      </c>
      <c r="O6894">
        <v>0</v>
      </c>
    </row>
    <row r="6895" spans="1:15">
      <c r="A6895">
        <v>1635</v>
      </c>
      <c r="B6895">
        <v>81</v>
      </c>
      <c r="C6895" s="10">
        <v>810031</v>
      </c>
      <c r="D6895" t="s">
        <v>6669</v>
      </c>
      <c r="E6895" t="s">
        <v>17285</v>
      </c>
      <c r="F6895" t="s">
        <v>9914</v>
      </c>
      <c r="G6895" t="s">
        <v>6672</v>
      </c>
      <c r="H6895" t="s">
        <v>17286</v>
      </c>
      <c r="I6895" t="s">
        <v>9915</v>
      </c>
      <c r="J6895">
        <v>0</v>
      </c>
      <c r="K6895">
        <v>0</v>
      </c>
      <c r="L6895">
        <v>1</v>
      </c>
      <c r="M6895">
        <v>0</v>
      </c>
      <c r="N6895">
        <v>0</v>
      </c>
      <c r="O6895">
        <v>0</v>
      </c>
    </row>
    <row r="6896" spans="1:15">
      <c r="A6896">
        <v>1635</v>
      </c>
      <c r="B6896">
        <v>81</v>
      </c>
      <c r="C6896" s="10">
        <v>810021</v>
      </c>
      <c r="D6896" t="s">
        <v>6669</v>
      </c>
      <c r="E6896" t="s">
        <v>17285</v>
      </c>
      <c r="F6896" t="s">
        <v>9912</v>
      </c>
      <c r="G6896" t="s">
        <v>6672</v>
      </c>
      <c r="H6896" t="s">
        <v>17286</v>
      </c>
      <c r="I6896" t="s">
        <v>9913</v>
      </c>
      <c r="J6896">
        <v>0</v>
      </c>
      <c r="K6896">
        <v>0</v>
      </c>
      <c r="L6896">
        <v>1</v>
      </c>
      <c r="M6896">
        <v>0</v>
      </c>
      <c r="N6896">
        <v>0</v>
      </c>
      <c r="O6896">
        <v>0</v>
      </c>
    </row>
    <row r="6897" spans="1:15">
      <c r="A6897">
        <v>1635</v>
      </c>
      <c r="B6897">
        <v>81</v>
      </c>
      <c r="C6897" s="10">
        <v>810032</v>
      </c>
      <c r="D6897" t="s">
        <v>6669</v>
      </c>
      <c r="E6897" t="s">
        <v>17285</v>
      </c>
      <c r="F6897" t="s">
        <v>9918</v>
      </c>
      <c r="G6897" t="s">
        <v>6672</v>
      </c>
      <c r="H6897" t="s">
        <v>17286</v>
      </c>
      <c r="I6897" t="s">
        <v>9919</v>
      </c>
      <c r="J6897">
        <v>0</v>
      </c>
      <c r="K6897">
        <v>0</v>
      </c>
      <c r="L6897">
        <v>1</v>
      </c>
      <c r="M6897">
        <v>0</v>
      </c>
      <c r="N6897">
        <v>0</v>
      </c>
      <c r="O6897">
        <v>0</v>
      </c>
    </row>
    <row r="6898" spans="1:15">
      <c r="A6898">
        <v>1635</v>
      </c>
      <c r="B6898">
        <v>81</v>
      </c>
      <c r="C6898" s="10">
        <v>810022</v>
      </c>
      <c r="D6898" t="s">
        <v>6669</v>
      </c>
      <c r="E6898" t="s">
        <v>17285</v>
      </c>
      <c r="F6898" t="s">
        <v>9916</v>
      </c>
      <c r="G6898" t="s">
        <v>6672</v>
      </c>
      <c r="H6898" t="s">
        <v>17286</v>
      </c>
      <c r="I6898" t="s">
        <v>9917</v>
      </c>
      <c r="J6898">
        <v>0</v>
      </c>
      <c r="K6898">
        <v>0</v>
      </c>
      <c r="L6898">
        <v>1</v>
      </c>
      <c r="M6898">
        <v>0</v>
      </c>
      <c r="N6898">
        <v>0</v>
      </c>
      <c r="O6898">
        <v>0</v>
      </c>
    </row>
    <row r="6899" spans="1:15">
      <c r="A6899">
        <v>1635</v>
      </c>
      <c r="B6899">
        <v>81</v>
      </c>
      <c r="C6899" s="10">
        <v>810033</v>
      </c>
      <c r="D6899" t="s">
        <v>6669</v>
      </c>
      <c r="E6899" t="s">
        <v>17285</v>
      </c>
      <c r="F6899" t="s">
        <v>9922</v>
      </c>
      <c r="G6899" t="s">
        <v>6672</v>
      </c>
      <c r="H6899" t="s">
        <v>17286</v>
      </c>
      <c r="I6899" t="s">
        <v>9923</v>
      </c>
      <c r="J6899">
        <v>0</v>
      </c>
      <c r="K6899">
        <v>0</v>
      </c>
      <c r="L6899">
        <v>1</v>
      </c>
      <c r="M6899">
        <v>0</v>
      </c>
      <c r="N6899">
        <v>0</v>
      </c>
      <c r="O6899">
        <v>0</v>
      </c>
    </row>
    <row r="6900" spans="1:15">
      <c r="A6900">
        <v>1635</v>
      </c>
      <c r="B6900">
        <v>81</v>
      </c>
      <c r="C6900" s="10">
        <v>810023</v>
      </c>
      <c r="D6900" t="s">
        <v>6669</v>
      </c>
      <c r="E6900" t="s">
        <v>17285</v>
      </c>
      <c r="F6900" t="s">
        <v>9920</v>
      </c>
      <c r="G6900" t="s">
        <v>6672</v>
      </c>
      <c r="H6900" t="s">
        <v>17286</v>
      </c>
      <c r="I6900" t="s">
        <v>9921</v>
      </c>
      <c r="J6900">
        <v>0</v>
      </c>
      <c r="K6900">
        <v>0</v>
      </c>
      <c r="L6900">
        <v>1</v>
      </c>
      <c r="M6900">
        <v>0</v>
      </c>
      <c r="N6900">
        <v>0</v>
      </c>
      <c r="O6900">
        <v>0</v>
      </c>
    </row>
    <row r="6901" spans="1:15">
      <c r="A6901">
        <v>1635</v>
      </c>
      <c r="B6901">
        <v>81</v>
      </c>
      <c r="C6901" s="10">
        <v>810034</v>
      </c>
      <c r="D6901" t="s">
        <v>6669</v>
      </c>
      <c r="E6901" t="s">
        <v>17285</v>
      </c>
      <c r="F6901" t="s">
        <v>9926</v>
      </c>
      <c r="G6901" t="s">
        <v>6672</v>
      </c>
      <c r="H6901" t="s">
        <v>17286</v>
      </c>
      <c r="I6901" t="s">
        <v>9927</v>
      </c>
      <c r="J6901">
        <v>0</v>
      </c>
      <c r="K6901">
        <v>0</v>
      </c>
      <c r="L6901">
        <v>1</v>
      </c>
      <c r="M6901">
        <v>0</v>
      </c>
      <c r="N6901">
        <v>0</v>
      </c>
      <c r="O6901">
        <v>0</v>
      </c>
    </row>
    <row r="6902" spans="1:15">
      <c r="A6902">
        <v>1635</v>
      </c>
      <c r="B6902">
        <v>81</v>
      </c>
      <c r="C6902" s="10">
        <v>810008</v>
      </c>
      <c r="D6902" t="s">
        <v>6669</v>
      </c>
      <c r="E6902" t="s">
        <v>17285</v>
      </c>
      <c r="F6902" t="s">
        <v>17317</v>
      </c>
      <c r="G6902" t="s">
        <v>6672</v>
      </c>
      <c r="H6902" t="s">
        <v>17286</v>
      </c>
      <c r="I6902" t="s">
        <v>17318</v>
      </c>
      <c r="J6902">
        <v>0</v>
      </c>
      <c r="K6902">
        <v>0</v>
      </c>
      <c r="L6902">
        <v>1</v>
      </c>
      <c r="M6902">
        <v>0</v>
      </c>
      <c r="N6902">
        <v>0</v>
      </c>
      <c r="O6902">
        <v>0</v>
      </c>
    </row>
    <row r="6903" spans="1:15">
      <c r="A6903">
        <v>1635</v>
      </c>
      <c r="B6903">
        <v>81</v>
      </c>
      <c r="C6903" s="10">
        <v>810005</v>
      </c>
      <c r="D6903" t="s">
        <v>6669</v>
      </c>
      <c r="E6903" t="s">
        <v>17285</v>
      </c>
      <c r="F6903" t="s">
        <v>17319</v>
      </c>
      <c r="G6903" t="s">
        <v>6672</v>
      </c>
      <c r="H6903" t="s">
        <v>17286</v>
      </c>
      <c r="I6903" t="s">
        <v>17320</v>
      </c>
      <c r="J6903">
        <v>0</v>
      </c>
      <c r="K6903">
        <v>0</v>
      </c>
      <c r="L6903">
        <v>1</v>
      </c>
      <c r="M6903">
        <v>0</v>
      </c>
      <c r="N6903">
        <v>0</v>
      </c>
      <c r="O6903">
        <v>0</v>
      </c>
    </row>
    <row r="6904" spans="1:15">
      <c r="A6904">
        <v>1635</v>
      </c>
      <c r="B6904">
        <v>81</v>
      </c>
      <c r="C6904" s="10">
        <v>810007</v>
      </c>
      <c r="D6904" t="s">
        <v>6669</v>
      </c>
      <c r="E6904" t="s">
        <v>17285</v>
      </c>
      <c r="F6904" t="s">
        <v>8616</v>
      </c>
      <c r="G6904" t="s">
        <v>6672</v>
      </c>
      <c r="H6904" t="s">
        <v>17286</v>
      </c>
      <c r="I6904" t="s">
        <v>8617</v>
      </c>
      <c r="J6904">
        <v>0</v>
      </c>
      <c r="K6904">
        <v>0</v>
      </c>
      <c r="L6904">
        <v>0</v>
      </c>
      <c r="M6904">
        <v>0</v>
      </c>
      <c r="N6904">
        <v>0</v>
      </c>
      <c r="O6904">
        <v>0</v>
      </c>
    </row>
    <row r="6905" spans="1:15">
      <c r="A6905">
        <v>1635</v>
      </c>
      <c r="B6905">
        <v>81</v>
      </c>
      <c r="C6905" s="10">
        <v>810011</v>
      </c>
      <c r="D6905" t="s">
        <v>6669</v>
      </c>
      <c r="E6905" t="s">
        <v>17285</v>
      </c>
      <c r="F6905" t="s">
        <v>15890</v>
      </c>
      <c r="G6905" t="s">
        <v>6672</v>
      </c>
      <c r="H6905" t="s">
        <v>17286</v>
      </c>
      <c r="I6905" t="s">
        <v>15891</v>
      </c>
      <c r="J6905">
        <v>0</v>
      </c>
      <c r="K6905">
        <v>0</v>
      </c>
      <c r="L6905">
        <v>1</v>
      </c>
      <c r="M6905">
        <v>0</v>
      </c>
      <c r="N6905">
        <v>0</v>
      </c>
      <c r="O6905">
        <v>0</v>
      </c>
    </row>
    <row r="6906" spans="1:15">
      <c r="A6906">
        <v>1635</v>
      </c>
      <c r="B6906">
        <v>81</v>
      </c>
      <c r="C6906" s="10">
        <v>810001</v>
      </c>
      <c r="D6906" t="s">
        <v>6669</v>
      </c>
      <c r="E6906" t="s">
        <v>17285</v>
      </c>
      <c r="F6906" t="s">
        <v>15892</v>
      </c>
      <c r="G6906" t="s">
        <v>6672</v>
      </c>
      <c r="H6906" t="s">
        <v>17286</v>
      </c>
      <c r="I6906" t="s">
        <v>15893</v>
      </c>
      <c r="J6906">
        <v>0</v>
      </c>
      <c r="K6906">
        <v>0</v>
      </c>
      <c r="L6906">
        <v>1</v>
      </c>
      <c r="M6906">
        <v>0</v>
      </c>
      <c r="N6906">
        <v>0</v>
      </c>
      <c r="O6906">
        <v>0</v>
      </c>
    </row>
    <row r="6907" spans="1:15">
      <c r="A6907">
        <v>1635</v>
      </c>
      <c r="B6907">
        <v>81</v>
      </c>
      <c r="C6907" s="10">
        <v>810012</v>
      </c>
      <c r="D6907" t="s">
        <v>6669</v>
      </c>
      <c r="E6907" t="s">
        <v>17285</v>
      </c>
      <c r="F6907" t="s">
        <v>15894</v>
      </c>
      <c r="G6907" t="s">
        <v>6672</v>
      </c>
      <c r="H6907" t="s">
        <v>17286</v>
      </c>
      <c r="I6907" t="s">
        <v>15895</v>
      </c>
      <c r="J6907">
        <v>0</v>
      </c>
      <c r="K6907">
        <v>0</v>
      </c>
      <c r="L6907">
        <v>1</v>
      </c>
      <c r="M6907">
        <v>0</v>
      </c>
      <c r="N6907">
        <v>0</v>
      </c>
      <c r="O6907">
        <v>0</v>
      </c>
    </row>
    <row r="6908" spans="1:15">
      <c r="A6908">
        <v>1635</v>
      </c>
      <c r="B6908">
        <v>81</v>
      </c>
      <c r="C6908" s="10">
        <v>810002</v>
      </c>
      <c r="D6908" t="s">
        <v>6669</v>
      </c>
      <c r="E6908" t="s">
        <v>17285</v>
      </c>
      <c r="F6908" t="s">
        <v>15896</v>
      </c>
      <c r="G6908" t="s">
        <v>6672</v>
      </c>
      <c r="H6908" t="s">
        <v>17286</v>
      </c>
      <c r="I6908" t="s">
        <v>15897</v>
      </c>
      <c r="J6908">
        <v>0</v>
      </c>
      <c r="K6908">
        <v>0</v>
      </c>
      <c r="L6908">
        <v>1</v>
      </c>
      <c r="M6908">
        <v>0</v>
      </c>
      <c r="N6908">
        <v>0</v>
      </c>
      <c r="O6908">
        <v>0</v>
      </c>
    </row>
    <row r="6909" spans="1:15">
      <c r="A6909">
        <v>1635</v>
      </c>
      <c r="B6909">
        <v>81</v>
      </c>
      <c r="C6909" s="10">
        <v>810013</v>
      </c>
      <c r="D6909" t="s">
        <v>6669</v>
      </c>
      <c r="E6909" t="s">
        <v>17285</v>
      </c>
      <c r="F6909" t="s">
        <v>15898</v>
      </c>
      <c r="G6909" t="s">
        <v>6672</v>
      </c>
      <c r="H6909" t="s">
        <v>17286</v>
      </c>
      <c r="I6909" t="s">
        <v>15899</v>
      </c>
      <c r="J6909">
        <v>0</v>
      </c>
      <c r="K6909">
        <v>0</v>
      </c>
      <c r="L6909">
        <v>1</v>
      </c>
      <c r="M6909">
        <v>0</v>
      </c>
      <c r="N6909">
        <v>0</v>
      </c>
      <c r="O6909">
        <v>0</v>
      </c>
    </row>
    <row r="6910" spans="1:15">
      <c r="A6910">
        <v>1635</v>
      </c>
      <c r="B6910">
        <v>81</v>
      </c>
      <c r="C6910" s="10">
        <v>810003</v>
      </c>
      <c r="D6910" t="s">
        <v>6669</v>
      </c>
      <c r="E6910" t="s">
        <v>17285</v>
      </c>
      <c r="F6910" t="s">
        <v>15900</v>
      </c>
      <c r="G6910" t="s">
        <v>6672</v>
      </c>
      <c r="H6910" t="s">
        <v>17286</v>
      </c>
      <c r="I6910" t="s">
        <v>15901</v>
      </c>
      <c r="J6910">
        <v>0</v>
      </c>
      <c r="K6910">
        <v>0</v>
      </c>
      <c r="L6910">
        <v>1</v>
      </c>
      <c r="M6910">
        <v>0</v>
      </c>
      <c r="N6910">
        <v>0</v>
      </c>
      <c r="O6910">
        <v>0</v>
      </c>
    </row>
    <row r="6911" spans="1:15">
      <c r="A6911">
        <v>1635</v>
      </c>
      <c r="B6911">
        <v>81</v>
      </c>
      <c r="C6911" s="10">
        <v>810014</v>
      </c>
      <c r="D6911" t="s">
        <v>6669</v>
      </c>
      <c r="E6911" t="s">
        <v>17285</v>
      </c>
      <c r="F6911" t="s">
        <v>14898</v>
      </c>
      <c r="G6911" t="s">
        <v>6672</v>
      </c>
      <c r="H6911" t="s">
        <v>17286</v>
      </c>
      <c r="I6911" t="s">
        <v>14899</v>
      </c>
      <c r="J6911">
        <v>0</v>
      </c>
      <c r="K6911">
        <v>0</v>
      </c>
      <c r="L6911">
        <v>1</v>
      </c>
      <c r="M6911">
        <v>0</v>
      </c>
      <c r="N6911">
        <v>0</v>
      </c>
      <c r="O6911">
        <v>0</v>
      </c>
    </row>
    <row r="6912" spans="1:15">
      <c r="A6912">
        <v>1635</v>
      </c>
      <c r="B6912">
        <v>81</v>
      </c>
      <c r="C6912" s="10">
        <v>810015</v>
      </c>
      <c r="D6912" t="s">
        <v>6669</v>
      </c>
      <c r="E6912" t="s">
        <v>17285</v>
      </c>
      <c r="F6912" t="s">
        <v>15904</v>
      </c>
      <c r="G6912" t="s">
        <v>6672</v>
      </c>
      <c r="H6912" t="s">
        <v>17286</v>
      </c>
      <c r="I6912" t="s">
        <v>15905</v>
      </c>
      <c r="J6912">
        <v>0</v>
      </c>
      <c r="K6912">
        <v>0</v>
      </c>
      <c r="L6912">
        <v>1</v>
      </c>
      <c r="M6912">
        <v>0</v>
      </c>
      <c r="N6912">
        <v>0</v>
      </c>
      <c r="O6912">
        <v>0</v>
      </c>
    </row>
    <row r="6913" spans="1:15">
      <c r="A6913">
        <v>1636</v>
      </c>
      <c r="B6913">
        <v>8901</v>
      </c>
      <c r="C6913" s="10">
        <v>890100</v>
      </c>
      <c r="D6913" t="s">
        <v>6669</v>
      </c>
      <c r="E6913" t="s">
        <v>17321</v>
      </c>
      <c r="F6913" t="s">
        <v>6671</v>
      </c>
      <c r="G6913" t="s">
        <v>6672</v>
      </c>
      <c r="H6913" t="s">
        <v>17322</v>
      </c>
      <c r="I6913" t="s">
        <v>6674</v>
      </c>
      <c r="J6913">
        <v>0</v>
      </c>
      <c r="K6913">
        <v>0</v>
      </c>
      <c r="L6913">
        <v>0</v>
      </c>
      <c r="M6913">
        <v>0</v>
      </c>
      <c r="N6913">
        <v>0</v>
      </c>
      <c r="O6913">
        <v>0</v>
      </c>
    </row>
    <row r="6914" spans="1:15">
      <c r="A6914">
        <v>1636</v>
      </c>
      <c r="B6914">
        <v>8903</v>
      </c>
      <c r="C6914" s="10">
        <v>890355</v>
      </c>
      <c r="D6914" t="s">
        <v>6669</v>
      </c>
      <c r="E6914" t="s">
        <v>17321</v>
      </c>
      <c r="F6914" t="s">
        <v>17323</v>
      </c>
      <c r="G6914" t="s">
        <v>6672</v>
      </c>
      <c r="H6914" t="s">
        <v>17322</v>
      </c>
      <c r="I6914" t="s">
        <v>17324</v>
      </c>
      <c r="J6914">
        <v>0</v>
      </c>
      <c r="K6914">
        <v>0</v>
      </c>
      <c r="L6914">
        <v>0</v>
      </c>
      <c r="M6914">
        <v>0</v>
      </c>
      <c r="N6914">
        <v>0</v>
      </c>
      <c r="O6914">
        <v>0</v>
      </c>
    </row>
    <row r="6915" spans="1:15">
      <c r="A6915">
        <v>1636</v>
      </c>
      <c r="B6915">
        <v>8902</v>
      </c>
      <c r="C6915" s="10">
        <v>890243</v>
      </c>
      <c r="D6915" t="s">
        <v>6669</v>
      </c>
      <c r="E6915" t="s">
        <v>17321</v>
      </c>
      <c r="F6915" t="s">
        <v>17033</v>
      </c>
      <c r="G6915" t="s">
        <v>6672</v>
      </c>
      <c r="H6915" t="s">
        <v>17322</v>
      </c>
      <c r="I6915" t="s">
        <v>17034</v>
      </c>
      <c r="J6915">
        <v>0</v>
      </c>
      <c r="K6915">
        <v>0</v>
      </c>
      <c r="L6915">
        <v>0</v>
      </c>
      <c r="M6915">
        <v>0</v>
      </c>
      <c r="N6915">
        <v>0</v>
      </c>
      <c r="O6915">
        <v>0</v>
      </c>
    </row>
    <row r="6916" spans="1:15">
      <c r="A6916">
        <v>1636</v>
      </c>
      <c r="B6916">
        <v>8901</v>
      </c>
      <c r="C6916" s="10">
        <v>890135</v>
      </c>
      <c r="D6916" t="s">
        <v>6669</v>
      </c>
      <c r="E6916" t="s">
        <v>17321</v>
      </c>
      <c r="F6916" t="s">
        <v>14712</v>
      </c>
      <c r="G6916" t="s">
        <v>6672</v>
      </c>
      <c r="H6916" t="s">
        <v>17322</v>
      </c>
      <c r="I6916" t="s">
        <v>14713</v>
      </c>
      <c r="J6916">
        <v>0</v>
      </c>
      <c r="K6916">
        <v>0</v>
      </c>
      <c r="L6916">
        <v>1</v>
      </c>
      <c r="M6916">
        <v>0</v>
      </c>
      <c r="N6916">
        <v>0</v>
      </c>
      <c r="O6916">
        <v>0</v>
      </c>
    </row>
    <row r="6917" spans="1:15">
      <c r="A6917">
        <v>1636</v>
      </c>
      <c r="B6917">
        <v>8901</v>
      </c>
      <c r="C6917" s="10">
        <v>890134</v>
      </c>
      <c r="D6917" t="s">
        <v>6669</v>
      </c>
      <c r="E6917" t="s">
        <v>17321</v>
      </c>
      <c r="F6917" t="s">
        <v>15533</v>
      </c>
      <c r="G6917" t="s">
        <v>6672</v>
      </c>
      <c r="H6917" t="s">
        <v>17322</v>
      </c>
      <c r="I6917" t="s">
        <v>15534</v>
      </c>
      <c r="J6917">
        <v>0</v>
      </c>
      <c r="K6917">
        <v>0</v>
      </c>
      <c r="L6917">
        <v>1</v>
      </c>
      <c r="M6917">
        <v>0</v>
      </c>
      <c r="N6917">
        <v>0</v>
      </c>
      <c r="O6917">
        <v>0</v>
      </c>
    </row>
    <row r="6918" spans="1:15">
      <c r="A6918">
        <v>1636</v>
      </c>
      <c r="B6918">
        <v>8901</v>
      </c>
      <c r="C6918" s="10">
        <v>890133</v>
      </c>
      <c r="D6918" t="s">
        <v>6669</v>
      </c>
      <c r="E6918" t="s">
        <v>17321</v>
      </c>
      <c r="F6918" t="s">
        <v>15535</v>
      </c>
      <c r="G6918" t="s">
        <v>6672</v>
      </c>
      <c r="H6918" t="s">
        <v>17322</v>
      </c>
      <c r="I6918" t="s">
        <v>15536</v>
      </c>
      <c r="J6918">
        <v>0</v>
      </c>
      <c r="K6918">
        <v>0</v>
      </c>
      <c r="L6918">
        <v>1</v>
      </c>
      <c r="M6918">
        <v>0</v>
      </c>
      <c r="N6918">
        <v>0</v>
      </c>
      <c r="O6918">
        <v>0</v>
      </c>
    </row>
    <row r="6919" spans="1:15">
      <c r="A6919">
        <v>1636</v>
      </c>
      <c r="B6919">
        <v>8901</v>
      </c>
      <c r="C6919" s="10">
        <v>890132</v>
      </c>
      <c r="D6919" t="s">
        <v>6669</v>
      </c>
      <c r="E6919" t="s">
        <v>17321</v>
      </c>
      <c r="F6919" t="s">
        <v>15537</v>
      </c>
      <c r="G6919" t="s">
        <v>6672</v>
      </c>
      <c r="H6919" t="s">
        <v>17322</v>
      </c>
      <c r="I6919" t="s">
        <v>15538</v>
      </c>
      <c r="J6919">
        <v>0</v>
      </c>
      <c r="K6919">
        <v>0</v>
      </c>
      <c r="L6919">
        <v>1</v>
      </c>
      <c r="M6919">
        <v>0</v>
      </c>
      <c r="N6919">
        <v>0</v>
      </c>
      <c r="O6919">
        <v>0</v>
      </c>
    </row>
    <row r="6920" spans="1:15">
      <c r="A6920">
        <v>1636</v>
      </c>
      <c r="B6920">
        <v>8901</v>
      </c>
      <c r="C6920" s="10">
        <v>890131</v>
      </c>
      <c r="D6920" t="s">
        <v>6669</v>
      </c>
      <c r="E6920" t="s">
        <v>17321</v>
      </c>
      <c r="F6920" t="s">
        <v>15539</v>
      </c>
      <c r="G6920" t="s">
        <v>6672</v>
      </c>
      <c r="H6920" t="s">
        <v>17322</v>
      </c>
      <c r="I6920" t="s">
        <v>15540</v>
      </c>
      <c r="J6920">
        <v>0</v>
      </c>
      <c r="K6920">
        <v>0</v>
      </c>
      <c r="L6920">
        <v>1</v>
      </c>
      <c r="M6920">
        <v>0</v>
      </c>
      <c r="N6920">
        <v>0</v>
      </c>
      <c r="O6920">
        <v>0</v>
      </c>
    </row>
    <row r="6921" spans="1:15">
      <c r="A6921">
        <v>1636</v>
      </c>
      <c r="B6921">
        <v>8901</v>
      </c>
      <c r="C6921" s="10">
        <v>890124</v>
      </c>
      <c r="D6921" t="s">
        <v>6669</v>
      </c>
      <c r="E6921" t="s">
        <v>17321</v>
      </c>
      <c r="F6921" t="s">
        <v>10126</v>
      </c>
      <c r="G6921" t="s">
        <v>6672</v>
      </c>
      <c r="H6921" t="s">
        <v>17322</v>
      </c>
      <c r="I6921" t="s">
        <v>10127</v>
      </c>
      <c r="J6921">
        <v>0</v>
      </c>
      <c r="K6921">
        <v>0</v>
      </c>
      <c r="L6921">
        <v>1</v>
      </c>
      <c r="M6921">
        <v>0</v>
      </c>
      <c r="N6921">
        <v>0</v>
      </c>
      <c r="O6921">
        <v>0</v>
      </c>
    </row>
    <row r="6922" spans="1:15">
      <c r="A6922">
        <v>1636</v>
      </c>
      <c r="B6922">
        <v>8901</v>
      </c>
      <c r="C6922" s="10">
        <v>890123</v>
      </c>
      <c r="D6922" t="s">
        <v>6669</v>
      </c>
      <c r="E6922" t="s">
        <v>17321</v>
      </c>
      <c r="F6922" t="s">
        <v>10128</v>
      </c>
      <c r="G6922" t="s">
        <v>6672</v>
      </c>
      <c r="H6922" t="s">
        <v>17322</v>
      </c>
      <c r="I6922" t="s">
        <v>10129</v>
      </c>
      <c r="J6922">
        <v>0</v>
      </c>
      <c r="K6922">
        <v>0</v>
      </c>
      <c r="L6922">
        <v>1</v>
      </c>
      <c r="M6922">
        <v>0</v>
      </c>
      <c r="N6922">
        <v>0</v>
      </c>
      <c r="O6922">
        <v>0</v>
      </c>
    </row>
    <row r="6923" spans="1:15">
      <c r="A6923">
        <v>1636</v>
      </c>
      <c r="B6923">
        <v>8901</v>
      </c>
      <c r="C6923" s="10">
        <v>890122</v>
      </c>
      <c r="D6923" t="s">
        <v>6669</v>
      </c>
      <c r="E6923" t="s">
        <v>17321</v>
      </c>
      <c r="F6923" t="s">
        <v>10130</v>
      </c>
      <c r="G6923" t="s">
        <v>6672</v>
      </c>
      <c r="H6923" t="s">
        <v>17322</v>
      </c>
      <c r="I6923" t="s">
        <v>10131</v>
      </c>
      <c r="J6923">
        <v>0</v>
      </c>
      <c r="K6923">
        <v>0</v>
      </c>
      <c r="L6923">
        <v>1</v>
      </c>
      <c r="M6923">
        <v>0</v>
      </c>
      <c r="N6923">
        <v>0</v>
      </c>
      <c r="O6923">
        <v>0</v>
      </c>
    </row>
    <row r="6924" spans="1:15">
      <c r="A6924">
        <v>1636</v>
      </c>
      <c r="B6924">
        <v>8901</v>
      </c>
      <c r="C6924" s="10">
        <v>890121</v>
      </c>
      <c r="D6924" t="s">
        <v>6669</v>
      </c>
      <c r="E6924" t="s">
        <v>17321</v>
      </c>
      <c r="F6924" t="s">
        <v>10134</v>
      </c>
      <c r="G6924" t="s">
        <v>6672</v>
      </c>
      <c r="H6924" t="s">
        <v>17322</v>
      </c>
      <c r="I6924" t="s">
        <v>10135</v>
      </c>
      <c r="J6924">
        <v>0</v>
      </c>
      <c r="K6924">
        <v>0</v>
      </c>
      <c r="L6924">
        <v>1</v>
      </c>
      <c r="M6924">
        <v>0</v>
      </c>
      <c r="N6924">
        <v>0</v>
      </c>
      <c r="O6924">
        <v>0</v>
      </c>
    </row>
    <row r="6925" spans="1:15">
      <c r="A6925">
        <v>1636</v>
      </c>
      <c r="B6925">
        <v>8902</v>
      </c>
      <c r="C6925" s="10">
        <v>890241</v>
      </c>
      <c r="D6925" t="s">
        <v>6669</v>
      </c>
      <c r="E6925" t="s">
        <v>17321</v>
      </c>
      <c r="F6925" t="s">
        <v>17325</v>
      </c>
      <c r="G6925" t="s">
        <v>6672</v>
      </c>
      <c r="H6925" t="s">
        <v>17322</v>
      </c>
      <c r="I6925" t="s">
        <v>17326</v>
      </c>
      <c r="J6925">
        <v>0</v>
      </c>
      <c r="K6925">
        <v>0</v>
      </c>
      <c r="L6925">
        <v>0</v>
      </c>
      <c r="M6925">
        <v>0</v>
      </c>
      <c r="N6925">
        <v>0</v>
      </c>
      <c r="O6925">
        <v>0</v>
      </c>
    </row>
    <row r="6926" spans="1:15">
      <c r="A6926">
        <v>1636</v>
      </c>
      <c r="B6926">
        <v>8901</v>
      </c>
      <c r="C6926" s="10">
        <v>890103</v>
      </c>
      <c r="D6926" t="s">
        <v>6669</v>
      </c>
      <c r="E6926" t="s">
        <v>17321</v>
      </c>
      <c r="F6926" t="s">
        <v>13635</v>
      </c>
      <c r="G6926" t="s">
        <v>6672</v>
      </c>
      <c r="H6926" t="s">
        <v>17322</v>
      </c>
      <c r="I6926" t="s">
        <v>13636</v>
      </c>
      <c r="J6926">
        <v>0</v>
      </c>
      <c r="K6926">
        <v>0</v>
      </c>
      <c r="L6926">
        <v>0</v>
      </c>
      <c r="M6926">
        <v>0</v>
      </c>
      <c r="N6926">
        <v>0</v>
      </c>
      <c r="O6926">
        <v>0</v>
      </c>
    </row>
    <row r="6927" spans="1:15">
      <c r="A6927">
        <v>1636</v>
      </c>
      <c r="B6927">
        <v>8901</v>
      </c>
      <c r="C6927" s="10">
        <v>890102</v>
      </c>
      <c r="D6927" t="s">
        <v>6669</v>
      </c>
      <c r="E6927" t="s">
        <v>17321</v>
      </c>
      <c r="F6927" t="s">
        <v>17309</v>
      </c>
      <c r="G6927" t="s">
        <v>6672</v>
      </c>
      <c r="H6927" t="s">
        <v>17322</v>
      </c>
      <c r="I6927" t="s">
        <v>17310</v>
      </c>
      <c r="J6927">
        <v>0</v>
      </c>
      <c r="K6927">
        <v>0</v>
      </c>
      <c r="L6927">
        <v>0</v>
      </c>
      <c r="M6927">
        <v>0</v>
      </c>
      <c r="N6927">
        <v>0</v>
      </c>
      <c r="O6927">
        <v>0</v>
      </c>
    </row>
    <row r="6928" spans="1:15">
      <c r="A6928">
        <v>1636</v>
      </c>
      <c r="B6928">
        <v>8903</v>
      </c>
      <c r="C6928" s="10">
        <v>890356</v>
      </c>
      <c r="D6928" t="s">
        <v>6669</v>
      </c>
      <c r="E6928" t="s">
        <v>17321</v>
      </c>
      <c r="F6928" t="s">
        <v>17327</v>
      </c>
      <c r="G6928" t="s">
        <v>6672</v>
      </c>
      <c r="H6928" t="s">
        <v>17322</v>
      </c>
      <c r="I6928" t="s">
        <v>17328</v>
      </c>
      <c r="J6928">
        <v>0</v>
      </c>
      <c r="K6928">
        <v>0</v>
      </c>
      <c r="L6928">
        <v>0</v>
      </c>
      <c r="M6928">
        <v>0</v>
      </c>
      <c r="N6928">
        <v>0</v>
      </c>
      <c r="O6928">
        <v>0</v>
      </c>
    </row>
    <row r="6929" spans="1:15">
      <c r="A6929">
        <v>1636</v>
      </c>
      <c r="B6929">
        <v>8901</v>
      </c>
      <c r="C6929" s="10">
        <v>890101</v>
      </c>
      <c r="D6929" t="s">
        <v>6669</v>
      </c>
      <c r="E6929" t="s">
        <v>17321</v>
      </c>
      <c r="F6929" t="s">
        <v>17329</v>
      </c>
      <c r="G6929" t="s">
        <v>6672</v>
      </c>
      <c r="H6929" t="s">
        <v>17322</v>
      </c>
      <c r="I6929" t="s">
        <v>17330</v>
      </c>
      <c r="J6929">
        <v>0</v>
      </c>
      <c r="K6929">
        <v>0</v>
      </c>
      <c r="L6929">
        <v>0</v>
      </c>
      <c r="M6929">
        <v>0</v>
      </c>
      <c r="N6929">
        <v>0</v>
      </c>
      <c r="O6929">
        <v>0</v>
      </c>
    </row>
    <row r="6930" spans="1:15">
      <c r="A6930">
        <v>1636</v>
      </c>
      <c r="B6930">
        <v>8902</v>
      </c>
      <c r="C6930" s="10">
        <v>890242</v>
      </c>
      <c r="D6930" t="s">
        <v>6669</v>
      </c>
      <c r="E6930" t="s">
        <v>17321</v>
      </c>
      <c r="F6930" t="s">
        <v>17331</v>
      </c>
      <c r="G6930" t="s">
        <v>6672</v>
      </c>
      <c r="H6930" t="s">
        <v>17322</v>
      </c>
      <c r="I6930" t="s">
        <v>17332</v>
      </c>
      <c r="J6930">
        <v>0</v>
      </c>
      <c r="K6930">
        <v>0</v>
      </c>
      <c r="L6930">
        <v>0</v>
      </c>
      <c r="M6930">
        <v>0</v>
      </c>
      <c r="N6930">
        <v>0</v>
      </c>
      <c r="O6930">
        <v>0</v>
      </c>
    </row>
    <row r="6931" spans="1:15">
      <c r="A6931">
        <v>1636</v>
      </c>
      <c r="B6931">
        <v>8901</v>
      </c>
      <c r="C6931" s="10">
        <v>890136</v>
      </c>
      <c r="D6931" t="s">
        <v>6669</v>
      </c>
      <c r="E6931" t="s">
        <v>17321</v>
      </c>
      <c r="F6931" t="s">
        <v>8586</v>
      </c>
      <c r="G6931" t="s">
        <v>6672</v>
      </c>
      <c r="H6931" t="s">
        <v>17322</v>
      </c>
      <c r="I6931" t="s">
        <v>8587</v>
      </c>
      <c r="J6931">
        <v>0</v>
      </c>
      <c r="K6931">
        <v>0</v>
      </c>
      <c r="L6931">
        <v>1</v>
      </c>
      <c r="M6931">
        <v>0</v>
      </c>
      <c r="N6931">
        <v>0</v>
      </c>
      <c r="O6931">
        <v>0</v>
      </c>
    </row>
    <row r="6932" spans="1:15">
      <c r="A6932">
        <v>1636</v>
      </c>
      <c r="B6932">
        <v>8901</v>
      </c>
      <c r="C6932" s="10">
        <v>890125</v>
      </c>
      <c r="D6932" t="s">
        <v>6669</v>
      </c>
      <c r="E6932" t="s">
        <v>17321</v>
      </c>
      <c r="F6932" t="s">
        <v>17333</v>
      </c>
      <c r="G6932" t="s">
        <v>6672</v>
      </c>
      <c r="H6932" t="s">
        <v>17322</v>
      </c>
      <c r="I6932" t="s">
        <v>17334</v>
      </c>
      <c r="J6932">
        <v>0</v>
      </c>
      <c r="K6932">
        <v>0</v>
      </c>
      <c r="L6932">
        <v>1</v>
      </c>
      <c r="M6932">
        <v>0</v>
      </c>
      <c r="N6932">
        <v>0</v>
      </c>
      <c r="O6932">
        <v>0</v>
      </c>
    </row>
    <row r="6933" spans="1:15">
      <c r="A6933">
        <v>1636</v>
      </c>
      <c r="B6933">
        <v>8903</v>
      </c>
      <c r="C6933" s="10">
        <v>890357</v>
      </c>
      <c r="D6933" t="s">
        <v>6669</v>
      </c>
      <c r="E6933" t="s">
        <v>17321</v>
      </c>
      <c r="F6933" t="s">
        <v>13728</v>
      </c>
      <c r="G6933" t="s">
        <v>6672</v>
      </c>
      <c r="H6933" t="s">
        <v>17322</v>
      </c>
      <c r="I6933" t="s">
        <v>13729</v>
      </c>
      <c r="J6933">
        <v>0</v>
      </c>
      <c r="K6933">
        <v>0</v>
      </c>
      <c r="L6933">
        <v>0</v>
      </c>
      <c r="M6933">
        <v>0</v>
      </c>
      <c r="N6933">
        <v>0</v>
      </c>
      <c r="O6933">
        <v>0</v>
      </c>
    </row>
    <row r="6934" spans="1:15">
      <c r="A6934">
        <v>1636</v>
      </c>
      <c r="B6934">
        <v>8903</v>
      </c>
      <c r="C6934" s="10">
        <v>890351</v>
      </c>
      <c r="D6934" t="s">
        <v>6669</v>
      </c>
      <c r="E6934" t="s">
        <v>17321</v>
      </c>
      <c r="F6934" t="s">
        <v>17335</v>
      </c>
      <c r="G6934" t="s">
        <v>6672</v>
      </c>
      <c r="H6934" t="s">
        <v>17322</v>
      </c>
      <c r="I6934" t="s">
        <v>17336</v>
      </c>
      <c r="J6934">
        <v>0</v>
      </c>
      <c r="K6934">
        <v>0</v>
      </c>
      <c r="L6934">
        <v>1</v>
      </c>
      <c r="M6934">
        <v>0</v>
      </c>
      <c r="N6934">
        <v>0</v>
      </c>
      <c r="O6934">
        <v>0</v>
      </c>
    </row>
    <row r="6935" spans="1:15">
      <c r="A6935">
        <v>1636</v>
      </c>
      <c r="B6935">
        <v>8903</v>
      </c>
      <c r="C6935" s="10">
        <v>890352</v>
      </c>
      <c r="D6935" t="s">
        <v>6669</v>
      </c>
      <c r="E6935" t="s">
        <v>17321</v>
      </c>
      <c r="F6935" t="s">
        <v>17337</v>
      </c>
      <c r="G6935" t="s">
        <v>6672</v>
      </c>
      <c r="H6935" t="s">
        <v>17322</v>
      </c>
      <c r="I6935" t="s">
        <v>17338</v>
      </c>
      <c r="J6935">
        <v>0</v>
      </c>
      <c r="K6935">
        <v>0</v>
      </c>
      <c r="L6935">
        <v>1</v>
      </c>
      <c r="M6935">
        <v>0</v>
      </c>
      <c r="N6935">
        <v>0</v>
      </c>
      <c r="O6935">
        <v>0</v>
      </c>
    </row>
    <row r="6936" spans="1:15">
      <c r="A6936">
        <v>1636</v>
      </c>
      <c r="B6936">
        <v>8903</v>
      </c>
      <c r="C6936" s="10">
        <v>890353</v>
      </c>
      <c r="D6936" t="s">
        <v>6669</v>
      </c>
      <c r="E6936" t="s">
        <v>17321</v>
      </c>
      <c r="F6936" t="s">
        <v>17339</v>
      </c>
      <c r="G6936" t="s">
        <v>6672</v>
      </c>
      <c r="H6936" t="s">
        <v>17322</v>
      </c>
      <c r="I6936" t="s">
        <v>17340</v>
      </c>
      <c r="J6936">
        <v>0</v>
      </c>
      <c r="K6936">
        <v>0</v>
      </c>
      <c r="L6936">
        <v>1</v>
      </c>
      <c r="M6936">
        <v>0</v>
      </c>
      <c r="N6936">
        <v>0</v>
      </c>
      <c r="O6936">
        <v>0</v>
      </c>
    </row>
    <row r="6937" spans="1:15">
      <c r="A6937">
        <v>1636</v>
      </c>
      <c r="B6937">
        <v>8903</v>
      </c>
      <c r="C6937" s="10">
        <v>890371</v>
      </c>
      <c r="D6937" t="s">
        <v>6669</v>
      </c>
      <c r="E6937" t="s">
        <v>17321</v>
      </c>
      <c r="F6937" t="s">
        <v>17341</v>
      </c>
      <c r="G6937" t="s">
        <v>6672</v>
      </c>
      <c r="H6937" t="s">
        <v>17322</v>
      </c>
      <c r="I6937" t="s">
        <v>17342</v>
      </c>
      <c r="J6937">
        <v>0</v>
      </c>
      <c r="K6937">
        <v>0</v>
      </c>
      <c r="L6937">
        <v>1</v>
      </c>
      <c r="M6937">
        <v>0</v>
      </c>
      <c r="N6937">
        <v>0</v>
      </c>
      <c r="O6937">
        <v>0</v>
      </c>
    </row>
    <row r="6938" spans="1:15">
      <c r="A6938">
        <v>1636</v>
      </c>
      <c r="B6938">
        <v>8903</v>
      </c>
      <c r="C6938" s="10">
        <v>890372</v>
      </c>
      <c r="D6938" t="s">
        <v>6669</v>
      </c>
      <c r="E6938" t="s">
        <v>17321</v>
      </c>
      <c r="F6938" t="s">
        <v>17343</v>
      </c>
      <c r="G6938" t="s">
        <v>6672</v>
      </c>
      <c r="H6938" t="s">
        <v>17322</v>
      </c>
      <c r="I6938" t="s">
        <v>17344</v>
      </c>
      <c r="J6938">
        <v>0</v>
      </c>
      <c r="K6938">
        <v>0</v>
      </c>
      <c r="L6938">
        <v>1</v>
      </c>
      <c r="M6938">
        <v>0</v>
      </c>
      <c r="N6938">
        <v>0</v>
      </c>
      <c r="O6938">
        <v>0</v>
      </c>
    </row>
    <row r="6939" spans="1:15">
      <c r="A6939">
        <v>1636</v>
      </c>
      <c r="B6939">
        <v>8903</v>
      </c>
      <c r="C6939" s="10">
        <v>890373</v>
      </c>
      <c r="D6939" t="s">
        <v>6669</v>
      </c>
      <c r="E6939" t="s">
        <v>17321</v>
      </c>
      <c r="F6939" t="s">
        <v>17345</v>
      </c>
      <c r="G6939" t="s">
        <v>6672</v>
      </c>
      <c r="H6939" t="s">
        <v>17322</v>
      </c>
      <c r="I6939" t="s">
        <v>17346</v>
      </c>
      <c r="J6939">
        <v>0</v>
      </c>
      <c r="K6939">
        <v>0</v>
      </c>
      <c r="L6939">
        <v>1</v>
      </c>
      <c r="M6939">
        <v>0</v>
      </c>
      <c r="N6939">
        <v>0</v>
      </c>
      <c r="O6939">
        <v>0</v>
      </c>
    </row>
    <row r="6940" spans="1:15">
      <c r="A6940">
        <v>1636</v>
      </c>
      <c r="B6940">
        <v>8903</v>
      </c>
      <c r="C6940" s="10">
        <v>890374</v>
      </c>
      <c r="D6940" t="s">
        <v>6669</v>
      </c>
      <c r="E6940" t="s">
        <v>17321</v>
      </c>
      <c r="F6940" t="s">
        <v>17347</v>
      </c>
      <c r="G6940" t="s">
        <v>6672</v>
      </c>
      <c r="H6940" t="s">
        <v>17322</v>
      </c>
      <c r="I6940" t="s">
        <v>17348</v>
      </c>
      <c r="J6940">
        <v>0</v>
      </c>
      <c r="K6940">
        <v>0</v>
      </c>
      <c r="L6940">
        <v>1</v>
      </c>
      <c r="M6940">
        <v>0</v>
      </c>
      <c r="N6940">
        <v>0</v>
      </c>
      <c r="O6940">
        <v>0</v>
      </c>
    </row>
    <row r="6941" spans="1:15">
      <c r="A6941">
        <v>1636</v>
      </c>
      <c r="B6941">
        <v>8903</v>
      </c>
      <c r="C6941" s="10">
        <v>890375</v>
      </c>
      <c r="D6941" t="s">
        <v>6669</v>
      </c>
      <c r="E6941" t="s">
        <v>17321</v>
      </c>
      <c r="F6941" t="s">
        <v>17349</v>
      </c>
      <c r="G6941" t="s">
        <v>6672</v>
      </c>
      <c r="H6941" t="s">
        <v>17322</v>
      </c>
      <c r="I6941" t="s">
        <v>17350</v>
      </c>
      <c r="J6941">
        <v>0</v>
      </c>
      <c r="K6941">
        <v>0</v>
      </c>
      <c r="L6941">
        <v>1</v>
      </c>
      <c r="M6941">
        <v>0</v>
      </c>
      <c r="N6941">
        <v>0</v>
      </c>
      <c r="O6941">
        <v>0</v>
      </c>
    </row>
    <row r="6942" spans="1:15">
      <c r="A6942">
        <v>1636</v>
      </c>
      <c r="B6942">
        <v>8903</v>
      </c>
      <c r="C6942" s="10">
        <v>890376</v>
      </c>
      <c r="D6942" t="s">
        <v>6669</v>
      </c>
      <c r="E6942" t="s">
        <v>17321</v>
      </c>
      <c r="F6942" t="s">
        <v>17351</v>
      </c>
      <c r="G6942" t="s">
        <v>6672</v>
      </c>
      <c r="H6942" t="s">
        <v>17322</v>
      </c>
      <c r="I6942" t="s">
        <v>17352</v>
      </c>
      <c r="J6942">
        <v>0</v>
      </c>
      <c r="K6942">
        <v>0</v>
      </c>
      <c r="L6942">
        <v>1</v>
      </c>
      <c r="M6942">
        <v>0</v>
      </c>
      <c r="N6942">
        <v>0</v>
      </c>
      <c r="O6942">
        <v>0</v>
      </c>
    </row>
    <row r="6943" spans="1:15">
      <c r="A6943">
        <v>1636</v>
      </c>
      <c r="B6943">
        <v>8903</v>
      </c>
      <c r="C6943" s="10">
        <v>890377</v>
      </c>
      <c r="D6943" t="s">
        <v>6669</v>
      </c>
      <c r="E6943" t="s">
        <v>17321</v>
      </c>
      <c r="F6943" t="s">
        <v>17353</v>
      </c>
      <c r="G6943" t="s">
        <v>6672</v>
      </c>
      <c r="H6943" t="s">
        <v>17322</v>
      </c>
      <c r="I6943" t="s">
        <v>17354</v>
      </c>
      <c r="J6943">
        <v>0</v>
      </c>
      <c r="K6943">
        <v>0</v>
      </c>
      <c r="L6943">
        <v>1</v>
      </c>
      <c r="M6943">
        <v>0</v>
      </c>
      <c r="N6943">
        <v>0</v>
      </c>
      <c r="O6943">
        <v>0</v>
      </c>
    </row>
    <row r="6944" spans="1:15">
      <c r="A6944">
        <v>1636</v>
      </c>
      <c r="B6944">
        <v>8903</v>
      </c>
      <c r="C6944" s="10">
        <v>890378</v>
      </c>
      <c r="D6944" t="s">
        <v>6669</v>
      </c>
      <c r="E6944" t="s">
        <v>17321</v>
      </c>
      <c r="F6944" t="s">
        <v>17355</v>
      </c>
      <c r="G6944" t="s">
        <v>6672</v>
      </c>
      <c r="H6944" t="s">
        <v>17322</v>
      </c>
      <c r="I6944" t="s">
        <v>17356</v>
      </c>
      <c r="J6944">
        <v>0</v>
      </c>
      <c r="K6944">
        <v>0</v>
      </c>
      <c r="L6944">
        <v>1</v>
      </c>
      <c r="M6944">
        <v>0</v>
      </c>
      <c r="N6944">
        <v>0</v>
      </c>
      <c r="O6944">
        <v>0</v>
      </c>
    </row>
    <row r="6945" spans="1:15">
      <c r="A6945">
        <v>1636</v>
      </c>
      <c r="B6945">
        <v>8903</v>
      </c>
      <c r="C6945" s="10">
        <v>890361</v>
      </c>
      <c r="D6945" t="s">
        <v>6669</v>
      </c>
      <c r="E6945" t="s">
        <v>17321</v>
      </c>
      <c r="F6945" t="s">
        <v>17357</v>
      </c>
      <c r="G6945" t="s">
        <v>6672</v>
      </c>
      <c r="H6945" t="s">
        <v>17322</v>
      </c>
      <c r="I6945" t="s">
        <v>17358</v>
      </c>
      <c r="J6945">
        <v>0</v>
      </c>
      <c r="K6945">
        <v>0</v>
      </c>
      <c r="L6945">
        <v>1</v>
      </c>
      <c r="M6945">
        <v>0</v>
      </c>
      <c r="N6945">
        <v>0</v>
      </c>
      <c r="O6945">
        <v>0</v>
      </c>
    </row>
    <row r="6946" spans="1:15">
      <c r="A6946">
        <v>1636</v>
      </c>
      <c r="B6946">
        <v>8903</v>
      </c>
      <c r="C6946" s="10">
        <v>890362</v>
      </c>
      <c r="D6946" t="s">
        <v>6669</v>
      </c>
      <c r="E6946" t="s">
        <v>17321</v>
      </c>
      <c r="F6946" t="s">
        <v>17359</v>
      </c>
      <c r="G6946" t="s">
        <v>6672</v>
      </c>
      <c r="H6946" t="s">
        <v>17322</v>
      </c>
      <c r="I6946" t="s">
        <v>17360</v>
      </c>
      <c r="J6946">
        <v>0</v>
      </c>
      <c r="K6946">
        <v>0</v>
      </c>
      <c r="L6946">
        <v>1</v>
      </c>
      <c r="M6946">
        <v>0</v>
      </c>
      <c r="N6946">
        <v>0</v>
      </c>
      <c r="O6946">
        <v>0</v>
      </c>
    </row>
    <row r="6947" spans="1:15">
      <c r="A6947">
        <v>1636</v>
      </c>
      <c r="B6947">
        <v>8903</v>
      </c>
      <c r="C6947" s="10">
        <v>890363</v>
      </c>
      <c r="D6947" t="s">
        <v>6669</v>
      </c>
      <c r="E6947" t="s">
        <v>17321</v>
      </c>
      <c r="F6947" t="s">
        <v>17361</v>
      </c>
      <c r="G6947" t="s">
        <v>6672</v>
      </c>
      <c r="H6947" t="s">
        <v>17322</v>
      </c>
      <c r="I6947" t="s">
        <v>17362</v>
      </c>
      <c r="J6947">
        <v>0</v>
      </c>
      <c r="K6947">
        <v>0</v>
      </c>
      <c r="L6947">
        <v>1</v>
      </c>
      <c r="M6947">
        <v>0</v>
      </c>
      <c r="N6947">
        <v>0</v>
      </c>
      <c r="O6947">
        <v>0</v>
      </c>
    </row>
    <row r="6948" spans="1:15">
      <c r="A6948">
        <v>1636</v>
      </c>
      <c r="B6948">
        <v>8903</v>
      </c>
      <c r="C6948" s="10">
        <v>890354</v>
      </c>
      <c r="D6948" t="s">
        <v>6669</v>
      </c>
      <c r="E6948" t="s">
        <v>17321</v>
      </c>
      <c r="F6948" t="s">
        <v>17363</v>
      </c>
      <c r="G6948" t="s">
        <v>6672</v>
      </c>
      <c r="H6948" t="s">
        <v>17322</v>
      </c>
      <c r="I6948" t="s">
        <v>17364</v>
      </c>
      <c r="J6948">
        <v>0</v>
      </c>
      <c r="K6948">
        <v>0</v>
      </c>
      <c r="L6948">
        <v>1</v>
      </c>
      <c r="M6948">
        <v>0</v>
      </c>
      <c r="N6948">
        <v>0</v>
      </c>
      <c r="O6948">
        <v>0</v>
      </c>
    </row>
    <row r="6949" spans="1:15">
      <c r="A6949">
        <v>1636</v>
      </c>
      <c r="B6949">
        <v>8901</v>
      </c>
      <c r="C6949" s="10">
        <v>890137</v>
      </c>
      <c r="D6949" t="s">
        <v>6669</v>
      </c>
      <c r="E6949" t="s">
        <v>17321</v>
      </c>
      <c r="F6949" t="s">
        <v>14657</v>
      </c>
      <c r="G6949" t="s">
        <v>6672</v>
      </c>
      <c r="H6949" t="s">
        <v>17322</v>
      </c>
      <c r="I6949" t="s">
        <v>14729</v>
      </c>
      <c r="J6949">
        <v>0</v>
      </c>
      <c r="K6949">
        <v>0</v>
      </c>
      <c r="L6949">
        <v>1</v>
      </c>
      <c r="M6949">
        <v>0</v>
      </c>
      <c r="N6949">
        <v>0</v>
      </c>
      <c r="O6949">
        <v>0</v>
      </c>
    </row>
    <row r="6950" spans="1:15">
      <c r="A6950">
        <v>1636</v>
      </c>
      <c r="B6950">
        <v>8901</v>
      </c>
      <c r="C6950" s="10">
        <v>890138</v>
      </c>
      <c r="D6950" t="s">
        <v>6669</v>
      </c>
      <c r="E6950" t="s">
        <v>17321</v>
      </c>
      <c r="F6950" t="s">
        <v>14659</v>
      </c>
      <c r="G6950" t="s">
        <v>6672</v>
      </c>
      <c r="H6950" t="s">
        <v>17322</v>
      </c>
      <c r="I6950" t="s">
        <v>14752</v>
      </c>
      <c r="J6950">
        <v>0</v>
      </c>
      <c r="K6950">
        <v>0</v>
      </c>
      <c r="L6950">
        <v>1</v>
      </c>
      <c r="M6950">
        <v>0</v>
      </c>
      <c r="N6950">
        <v>0</v>
      </c>
      <c r="O6950">
        <v>0</v>
      </c>
    </row>
    <row r="6951" spans="1:15">
      <c r="A6951">
        <v>1636</v>
      </c>
      <c r="B6951">
        <v>8901</v>
      </c>
      <c r="C6951" s="10">
        <v>890111</v>
      </c>
      <c r="D6951" t="s">
        <v>6669</v>
      </c>
      <c r="E6951" t="s">
        <v>17321</v>
      </c>
      <c r="F6951" t="s">
        <v>15560</v>
      </c>
      <c r="G6951" t="s">
        <v>6672</v>
      </c>
      <c r="H6951" t="s">
        <v>17322</v>
      </c>
      <c r="I6951" t="s">
        <v>15561</v>
      </c>
      <c r="J6951">
        <v>0</v>
      </c>
      <c r="K6951">
        <v>0</v>
      </c>
      <c r="L6951">
        <v>1</v>
      </c>
      <c r="M6951">
        <v>0</v>
      </c>
      <c r="N6951">
        <v>0</v>
      </c>
      <c r="O6951">
        <v>0</v>
      </c>
    </row>
    <row r="6952" spans="1:15">
      <c r="A6952">
        <v>1636</v>
      </c>
      <c r="B6952">
        <v>8901</v>
      </c>
      <c r="C6952" s="10">
        <v>890112</v>
      </c>
      <c r="D6952" t="s">
        <v>6669</v>
      </c>
      <c r="E6952" t="s">
        <v>17321</v>
      </c>
      <c r="F6952" t="s">
        <v>15562</v>
      </c>
      <c r="G6952" t="s">
        <v>6672</v>
      </c>
      <c r="H6952" t="s">
        <v>17322</v>
      </c>
      <c r="I6952" t="s">
        <v>15563</v>
      </c>
      <c r="J6952">
        <v>0</v>
      </c>
      <c r="K6952">
        <v>0</v>
      </c>
      <c r="L6952">
        <v>1</v>
      </c>
      <c r="M6952">
        <v>0</v>
      </c>
      <c r="N6952">
        <v>0</v>
      </c>
      <c r="O6952">
        <v>0</v>
      </c>
    </row>
    <row r="6953" spans="1:15">
      <c r="A6953">
        <v>1636</v>
      </c>
      <c r="B6953">
        <v>8901</v>
      </c>
      <c r="C6953" s="10">
        <v>890113</v>
      </c>
      <c r="D6953" t="s">
        <v>6669</v>
      </c>
      <c r="E6953" t="s">
        <v>17321</v>
      </c>
      <c r="F6953" t="s">
        <v>15564</v>
      </c>
      <c r="G6953" t="s">
        <v>6672</v>
      </c>
      <c r="H6953" t="s">
        <v>17322</v>
      </c>
      <c r="I6953" t="s">
        <v>15565</v>
      </c>
      <c r="J6953">
        <v>0</v>
      </c>
      <c r="K6953">
        <v>0</v>
      </c>
      <c r="L6953">
        <v>1</v>
      </c>
      <c r="M6953">
        <v>0</v>
      </c>
      <c r="N6953">
        <v>0</v>
      </c>
      <c r="O6953">
        <v>0</v>
      </c>
    </row>
    <row r="6954" spans="1:15">
      <c r="A6954">
        <v>1636</v>
      </c>
      <c r="B6954">
        <v>8901</v>
      </c>
      <c r="C6954" s="10">
        <v>890114</v>
      </c>
      <c r="D6954" t="s">
        <v>6669</v>
      </c>
      <c r="E6954" t="s">
        <v>17321</v>
      </c>
      <c r="F6954" t="s">
        <v>15566</v>
      </c>
      <c r="G6954" t="s">
        <v>6672</v>
      </c>
      <c r="H6954" t="s">
        <v>17322</v>
      </c>
      <c r="I6954" t="s">
        <v>15567</v>
      </c>
      <c r="J6954">
        <v>0</v>
      </c>
      <c r="K6954">
        <v>0</v>
      </c>
      <c r="L6954">
        <v>1</v>
      </c>
      <c r="M6954">
        <v>0</v>
      </c>
      <c r="N6954">
        <v>0</v>
      </c>
      <c r="O6954">
        <v>0</v>
      </c>
    </row>
    <row r="6955" spans="1:15">
      <c r="A6955">
        <v>1636</v>
      </c>
      <c r="B6955">
        <v>8901</v>
      </c>
      <c r="C6955" s="10">
        <v>890115</v>
      </c>
      <c r="D6955" t="s">
        <v>6669</v>
      </c>
      <c r="E6955" t="s">
        <v>17321</v>
      </c>
      <c r="F6955" t="s">
        <v>15568</v>
      </c>
      <c r="G6955" t="s">
        <v>6672</v>
      </c>
      <c r="H6955" t="s">
        <v>17322</v>
      </c>
      <c r="I6955" t="s">
        <v>15569</v>
      </c>
      <c r="J6955">
        <v>0</v>
      </c>
      <c r="K6955">
        <v>0</v>
      </c>
      <c r="L6955">
        <v>1</v>
      </c>
      <c r="M6955">
        <v>0</v>
      </c>
      <c r="N6955">
        <v>0</v>
      </c>
      <c r="O6955">
        <v>0</v>
      </c>
    </row>
    <row r="6956" spans="1:15">
      <c r="A6956">
        <v>1636</v>
      </c>
      <c r="B6956">
        <v>8901</v>
      </c>
      <c r="C6956" s="10">
        <v>890116</v>
      </c>
      <c r="D6956" t="s">
        <v>6669</v>
      </c>
      <c r="E6956" t="s">
        <v>17321</v>
      </c>
      <c r="F6956" t="s">
        <v>17365</v>
      </c>
      <c r="G6956" t="s">
        <v>6672</v>
      </c>
      <c r="H6956" t="s">
        <v>17322</v>
      </c>
      <c r="I6956" t="s">
        <v>17366</v>
      </c>
      <c r="J6956">
        <v>0</v>
      </c>
      <c r="K6956">
        <v>0</v>
      </c>
      <c r="L6956">
        <v>1</v>
      </c>
      <c r="M6956">
        <v>0</v>
      </c>
      <c r="N6956">
        <v>0</v>
      </c>
      <c r="O6956">
        <v>0</v>
      </c>
    </row>
    <row r="6957" spans="1:15">
      <c r="A6957">
        <v>1636</v>
      </c>
      <c r="B6957">
        <v>8901</v>
      </c>
      <c r="C6957" s="10">
        <v>890117</v>
      </c>
      <c r="D6957" t="s">
        <v>6669</v>
      </c>
      <c r="E6957" t="s">
        <v>17321</v>
      </c>
      <c r="F6957" t="s">
        <v>17367</v>
      </c>
      <c r="G6957" t="s">
        <v>6672</v>
      </c>
      <c r="H6957" t="s">
        <v>17322</v>
      </c>
      <c r="I6957" t="s">
        <v>17368</v>
      </c>
      <c r="J6957">
        <v>0</v>
      </c>
      <c r="K6957">
        <v>0</v>
      </c>
      <c r="L6957">
        <v>1</v>
      </c>
      <c r="M6957">
        <v>0</v>
      </c>
      <c r="N6957">
        <v>0</v>
      </c>
      <c r="O6957">
        <v>0</v>
      </c>
    </row>
    <row r="6958" spans="1:15">
      <c r="A6958">
        <v>1636</v>
      </c>
      <c r="B6958">
        <v>8901</v>
      </c>
      <c r="C6958" s="10">
        <v>890118</v>
      </c>
      <c r="D6958" t="s">
        <v>6669</v>
      </c>
      <c r="E6958" t="s">
        <v>17321</v>
      </c>
      <c r="F6958" t="s">
        <v>17369</v>
      </c>
      <c r="G6958" t="s">
        <v>6672</v>
      </c>
      <c r="H6958" t="s">
        <v>17322</v>
      </c>
      <c r="I6958" t="s">
        <v>17370</v>
      </c>
      <c r="J6958">
        <v>0</v>
      </c>
      <c r="K6958">
        <v>0</v>
      </c>
      <c r="L6958">
        <v>1</v>
      </c>
      <c r="M6958">
        <v>0</v>
      </c>
      <c r="N6958">
        <v>0</v>
      </c>
      <c r="O6958">
        <v>0</v>
      </c>
    </row>
    <row r="6959" spans="1:15">
      <c r="A6959">
        <v>1636</v>
      </c>
      <c r="B6959">
        <v>8901</v>
      </c>
      <c r="C6959" s="10">
        <v>890126</v>
      </c>
      <c r="D6959" t="s">
        <v>6669</v>
      </c>
      <c r="E6959" t="s">
        <v>17321</v>
      </c>
      <c r="F6959" t="s">
        <v>10823</v>
      </c>
      <c r="G6959" t="s">
        <v>6672</v>
      </c>
      <c r="H6959" t="s">
        <v>17322</v>
      </c>
      <c r="I6959" t="s">
        <v>10824</v>
      </c>
      <c r="J6959">
        <v>0</v>
      </c>
      <c r="K6959">
        <v>0</v>
      </c>
      <c r="L6959">
        <v>1</v>
      </c>
      <c r="M6959">
        <v>0</v>
      </c>
      <c r="N6959">
        <v>0</v>
      </c>
      <c r="O6959">
        <v>0</v>
      </c>
    </row>
    <row r="6960" spans="1:15">
      <c r="A6960">
        <v>1636</v>
      </c>
      <c r="B6960">
        <v>8901</v>
      </c>
      <c r="C6960" s="10">
        <v>890127</v>
      </c>
      <c r="D6960" t="s">
        <v>6669</v>
      </c>
      <c r="E6960" t="s">
        <v>17321</v>
      </c>
      <c r="F6960" t="s">
        <v>10825</v>
      </c>
      <c r="G6960" t="s">
        <v>6672</v>
      </c>
      <c r="H6960" t="s">
        <v>17322</v>
      </c>
      <c r="I6960" t="s">
        <v>10826</v>
      </c>
      <c r="J6960">
        <v>0</v>
      </c>
      <c r="K6960">
        <v>0</v>
      </c>
      <c r="L6960">
        <v>1</v>
      </c>
      <c r="M6960">
        <v>0</v>
      </c>
      <c r="N6960">
        <v>0</v>
      </c>
      <c r="O6960">
        <v>0</v>
      </c>
    </row>
    <row r="6961" spans="1:15">
      <c r="A6961">
        <v>1636</v>
      </c>
      <c r="B6961">
        <v>8901</v>
      </c>
      <c r="C6961" s="10">
        <v>890104</v>
      </c>
      <c r="D6961" t="s">
        <v>6669</v>
      </c>
      <c r="E6961" t="s">
        <v>17321</v>
      </c>
      <c r="F6961" t="s">
        <v>10827</v>
      </c>
      <c r="G6961" t="s">
        <v>6672</v>
      </c>
      <c r="H6961" t="s">
        <v>17322</v>
      </c>
      <c r="I6961" t="s">
        <v>10828</v>
      </c>
      <c r="J6961">
        <v>0</v>
      </c>
      <c r="K6961">
        <v>0</v>
      </c>
      <c r="L6961">
        <v>1</v>
      </c>
      <c r="M6961">
        <v>0</v>
      </c>
      <c r="N6961">
        <v>0</v>
      </c>
      <c r="O6961">
        <v>0</v>
      </c>
    </row>
    <row r="6962" spans="1:15">
      <c r="A6962">
        <v>1636</v>
      </c>
      <c r="B6962">
        <v>8901</v>
      </c>
      <c r="C6962" s="10">
        <v>890105</v>
      </c>
      <c r="D6962" t="s">
        <v>6669</v>
      </c>
      <c r="E6962" t="s">
        <v>17321</v>
      </c>
      <c r="F6962" t="s">
        <v>6779</v>
      </c>
      <c r="G6962" t="s">
        <v>6672</v>
      </c>
      <c r="H6962" t="s">
        <v>17322</v>
      </c>
      <c r="I6962" t="s">
        <v>6780</v>
      </c>
      <c r="J6962">
        <v>0</v>
      </c>
      <c r="K6962">
        <v>0</v>
      </c>
      <c r="L6962">
        <v>1</v>
      </c>
      <c r="M6962">
        <v>0</v>
      </c>
      <c r="N6962">
        <v>0</v>
      </c>
      <c r="O6962">
        <v>0</v>
      </c>
    </row>
    <row r="6963" spans="1:15">
      <c r="A6963">
        <v>1636</v>
      </c>
      <c r="B6963">
        <v>8901</v>
      </c>
      <c r="C6963" s="10">
        <v>890106</v>
      </c>
      <c r="D6963" t="s">
        <v>6669</v>
      </c>
      <c r="E6963" t="s">
        <v>17321</v>
      </c>
      <c r="F6963" t="s">
        <v>6783</v>
      </c>
      <c r="G6963" t="s">
        <v>6672</v>
      </c>
      <c r="H6963" t="s">
        <v>17322</v>
      </c>
      <c r="I6963" t="s">
        <v>6784</v>
      </c>
      <c r="J6963">
        <v>0</v>
      </c>
      <c r="K6963">
        <v>0</v>
      </c>
      <c r="L6963">
        <v>1</v>
      </c>
      <c r="M6963">
        <v>0</v>
      </c>
      <c r="N6963">
        <v>0</v>
      </c>
      <c r="O6963">
        <v>0</v>
      </c>
    </row>
    <row r="6964" spans="1:15">
      <c r="A6964">
        <v>1636</v>
      </c>
      <c r="B6964">
        <v>8901</v>
      </c>
      <c r="C6964" s="10">
        <v>890107</v>
      </c>
      <c r="D6964" t="s">
        <v>6669</v>
      </c>
      <c r="E6964" t="s">
        <v>17321</v>
      </c>
      <c r="F6964" t="s">
        <v>6787</v>
      </c>
      <c r="G6964" t="s">
        <v>6672</v>
      </c>
      <c r="H6964" t="s">
        <v>17322</v>
      </c>
      <c r="I6964" t="s">
        <v>6788</v>
      </c>
      <c r="J6964">
        <v>0</v>
      </c>
      <c r="K6964">
        <v>0</v>
      </c>
      <c r="L6964">
        <v>1</v>
      </c>
      <c r="M6964">
        <v>0</v>
      </c>
      <c r="N6964">
        <v>0</v>
      </c>
      <c r="O6964">
        <v>0</v>
      </c>
    </row>
    <row r="6965" spans="1:15">
      <c r="A6965">
        <v>1637</v>
      </c>
      <c r="B6965">
        <v>82</v>
      </c>
      <c r="C6965" s="10">
        <v>820000</v>
      </c>
      <c r="D6965" t="s">
        <v>6669</v>
      </c>
      <c r="E6965" t="s">
        <v>17371</v>
      </c>
      <c r="F6965" t="s">
        <v>6671</v>
      </c>
      <c r="G6965" t="s">
        <v>6672</v>
      </c>
      <c r="H6965" t="s">
        <v>17372</v>
      </c>
      <c r="I6965" t="s">
        <v>6674</v>
      </c>
      <c r="J6965">
        <v>0</v>
      </c>
      <c r="K6965">
        <v>0</v>
      </c>
      <c r="L6965">
        <v>0</v>
      </c>
      <c r="M6965">
        <v>0</v>
      </c>
      <c r="N6965">
        <v>0</v>
      </c>
      <c r="O6965">
        <v>0</v>
      </c>
    </row>
    <row r="6966" spans="1:15">
      <c r="A6966">
        <v>1637</v>
      </c>
      <c r="B6966">
        <v>8203</v>
      </c>
      <c r="C6966" s="10">
        <v>820382</v>
      </c>
      <c r="D6966" t="s">
        <v>6669</v>
      </c>
      <c r="E6966" t="s">
        <v>17371</v>
      </c>
      <c r="F6966" t="s">
        <v>17373</v>
      </c>
      <c r="G6966" t="s">
        <v>6672</v>
      </c>
      <c r="H6966" t="s">
        <v>17372</v>
      </c>
      <c r="I6966" t="s">
        <v>17374</v>
      </c>
      <c r="J6966">
        <v>0</v>
      </c>
      <c r="K6966">
        <v>0</v>
      </c>
      <c r="L6966">
        <v>0</v>
      </c>
      <c r="M6966">
        <v>0</v>
      </c>
      <c r="N6966">
        <v>0</v>
      </c>
      <c r="O6966">
        <v>0</v>
      </c>
    </row>
    <row r="6967" spans="1:15">
      <c r="A6967">
        <v>1637</v>
      </c>
      <c r="B6967">
        <v>8203</v>
      </c>
      <c r="C6967" s="10">
        <v>820384</v>
      </c>
      <c r="D6967" t="s">
        <v>6669</v>
      </c>
      <c r="E6967" t="s">
        <v>17371</v>
      </c>
      <c r="F6967" t="s">
        <v>17375</v>
      </c>
      <c r="G6967" t="s">
        <v>6672</v>
      </c>
      <c r="H6967" t="s">
        <v>17372</v>
      </c>
      <c r="I6967" t="s">
        <v>17376</v>
      </c>
      <c r="J6967">
        <v>0</v>
      </c>
      <c r="K6967">
        <v>0</v>
      </c>
      <c r="L6967">
        <v>0</v>
      </c>
      <c r="M6967">
        <v>0</v>
      </c>
      <c r="N6967">
        <v>0</v>
      </c>
      <c r="O6967">
        <v>0</v>
      </c>
    </row>
    <row r="6968" spans="1:15">
      <c r="A6968">
        <v>1637</v>
      </c>
      <c r="B6968">
        <v>8203</v>
      </c>
      <c r="C6968" s="10">
        <v>820381</v>
      </c>
      <c r="D6968" t="s">
        <v>6669</v>
      </c>
      <c r="E6968" t="s">
        <v>17371</v>
      </c>
      <c r="F6968" t="s">
        <v>17377</v>
      </c>
      <c r="G6968" t="s">
        <v>6672</v>
      </c>
      <c r="H6968" t="s">
        <v>17372</v>
      </c>
      <c r="I6968" t="s">
        <v>17378</v>
      </c>
      <c r="J6968">
        <v>0</v>
      </c>
      <c r="K6968">
        <v>0</v>
      </c>
      <c r="L6968">
        <v>0</v>
      </c>
      <c r="M6968">
        <v>0</v>
      </c>
      <c r="N6968">
        <v>0</v>
      </c>
      <c r="O6968">
        <v>0</v>
      </c>
    </row>
    <row r="6969" spans="1:15">
      <c r="A6969">
        <v>1637</v>
      </c>
      <c r="B6969">
        <v>82</v>
      </c>
      <c r="C6969" s="10">
        <v>820085</v>
      </c>
      <c r="D6969" t="s">
        <v>6669</v>
      </c>
      <c r="E6969" t="s">
        <v>17371</v>
      </c>
      <c r="F6969" t="s">
        <v>17379</v>
      </c>
      <c r="G6969" t="s">
        <v>6672</v>
      </c>
      <c r="H6969" t="s">
        <v>17372</v>
      </c>
      <c r="I6969" t="s">
        <v>17380</v>
      </c>
      <c r="J6969">
        <v>0</v>
      </c>
      <c r="K6969">
        <v>0</v>
      </c>
      <c r="L6969">
        <v>0</v>
      </c>
      <c r="M6969">
        <v>0</v>
      </c>
      <c r="N6969">
        <v>0</v>
      </c>
      <c r="O6969">
        <v>0</v>
      </c>
    </row>
    <row r="6970" spans="1:15">
      <c r="A6970">
        <v>1637</v>
      </c>
      <c r="B6970">
        <v>82</v>
      </c>
      <c r="C6970" s="10">
        <v>820084</v>
      </c>
      <c r="D6970" t="s">
        <v>6669</v>
      </c>
      <c r="E6970" t="s">
        <v>17371</v>
      </c>
      <c r="F6970" t="s">
        <v>17381</v>
      </c>
      <c r="G6970" t="s">
        <v>6672</v>
      </c>
      <c r="H6970" t="s">
        <v>17372</v>
      </c>
      <c r="I6970" t="s">
        <v>17382</v>
      </c>
      <c r="J6970">
        <v>0</v>
      </c>
      <c r="K6970">
        <v>0</v>
      </c>
      <c r="L6970">
        <v>0</v>
      </c>
      <c r="M6970">
        <v>0</v>
      </c>
      <c r="N6970">
        <v>0</v>
      </c>
      <c r="O6970">
        <v>0</v>
      </c>
    </row>
    <row r="6971" spans="1:15">
      <c r="A6971">
        <v>1637</v>
      </c>
      <c r="B6971">
        <v>82</v>
      </c>
      <c r="C6971" s="10">
        <v>820087</v>
      </c>
      <c r="D6971" t="s">
        <v>6669</v>
      </c>
      <c r="E6971" t="s">
        <v>17371</v>
      </c>
      <c r="F6971" t="s">
        <v>17383</v>
      </c>
      <c r="G6971" t="s">
        <v>6672</v>
      </c>
      <c r="H6971" t="s">
        <v>17372</v>
      </c>
      <c r="I6971" t="s">
        <v>17384</v>
      </c>
      <c r="J6971">
        <v>0</v>
      </c>
      <c r="K6971">
        <v>0</v>
      </c>
      <c r="L6971">
        <v>0</v>
      </c>
      <c r="M6971">
        <v>0</v>
      </c>
      <c r="N6971">
        <v>0</v>
      </c>
      <c r="O6971">
        <v>0</v>
      </c>
    </row>
    <row r="6972" spans="1:15">
      <c r="A6972">
        <v>1637</v>
      </c>
      <c r="B6972">
        <v>82</v>
      </c>
      <c r="C6972" s="10">
        <v>820077</v>
      </c>
      <c r="D6972" t="s">
        <v>6669</v>
      </c>
      <c r="E6972" t="s">
        <v>17371</v>
      </c>
      <c r="F6972" t="s">
        <v>17385</v>
      </c>
      <c r="G6972" t="s">
        <v>6672</v>
      </c>
      <c r="H6972" t="s">
        <v>17372</v>
      </c>
      <c r="I6972" t="s">
        <v>17386</v>
      </c>
      <c r="J6972">
        <v>0</v>
      </c>
      <c r="K6972">
        <v>0</v>
      </c>
      <c r="L6972">
        <v>0</v>
      </c>
      <c r="M6972">
        <v>0</v>
      </c>
      <c r="N6972">
        <v>0</v>
      </c>
      <c r="O6972">
        <v>0</v>
      </c>
    </row>
    <row r="6973" spans="1:15">
      <c r="A6973">
        <v>1637</v>
      </c>
      <c r="B6973">
        <v>82</v>
      </c>
      <c r="C6973" s="10">
        <v>820082</v>
      </c>
      <c r="D6973" t="s">
        <v>6669</v>
      </c>
      <c r="E6973" t="s">
        <v>17371</v>
      </c>
      <c r="F6973" t="s">
        <v>17387</v>
      </c>
      <c r="G6973" t="s">
        <v>6672</v>
      </c>
      <c r="H6973" t="s">
        <v>17372</v>
      </c>
      <c r="I6973" t="s">
        <v>17388</v>
      </c>
      <c r="J6973">
        <v>0</v>
      </c>
      <c r="K6973">
        <v>0</v>
      </c>
      <c r="L6973">
        <v>0</v>
      </c>
      <c r="M6973">
        <v>0</v>
      </c>
      <c r="N6973">
        <v>0</v>
      </c>
      <c r="O6973">
        <v>0</v>
      </c>
    </row>
    <row r="6974" spans="1:15">
      <c r="A6974">
        <v>1637</v>
      </c>
      <c r="B6974">
        <v>82</v>
      </c>
      <c r="C6974" s="10">
        <v>820072</v>
      </c>
      <c r="D6974" t="s">
        <v>6669</v>
      </c>
      <c r="E6974" t="s">
        <v>17371</v>
      </c>
      <c r="F6974" t="s">
        <v>17389</v>
      </c>
      <c r="G6974" t="s">
        <v>6672</v>
      </c>
      <c r="H6974" t="s">
        <v>17372</v>
      </c>
      <c r="I6974" t="s">
        <v>17390</v>
      </c>
      <c r="J6974">
        <v>0</v>
      </c>
      <c r="K6974">
        <v>0</v>
      </c>
      <c r="L6974">
        <v>0</v>
      </c>
      <c r="M6974">
        <v>0</v>
      </c>
      <c r="N6974">
        <v>0</v>
      </c>
      <c r="O6974">
        <v>0</v>
      </c>
    </row>
    <row r="6975" spans="1:15">
      <c r="A6975">
        <v>1637</v>
      </c>
      <c r="B6975">
        <v>82</v>
      </c>
      <c r="C6975" s="10">
        <v>820007</v>
      </c>
      <c r="D6975" t="s">
        <v>6669</v>
      </c>
      <c r="E6975" t="s">
        <v>17371</v>
      </c>
      <c r="F6975" t="s">
        <v>17391</v>
      </c>
      <c r="G6975" t="s">
        <v>6672</v>
      </c>
      <c r="H6975" t="s">
        <v>17372</v>
      </c>
      <c r="I6975" t="s">
        <v>17392</v>
      </c>
      <c r="J6975">
        <v>0</v>
      </c>
      <c r="K6975">
        <v>0</v>
      </c>
      <c r="L6975">
        <v>0</v>
      </c>
      <c r="M6975">
        <v>0</v>
      </c>
      <c r="N6975">
        <v>0</v>
      </c>
      <c r="O6975">
        <v>0</v>
      </c>
    </row>
    <row r="6976" spans="1:15">
      <c r="A6976">
        <v>1637</v>
      </c>
      <c r="B6976">
        <v>82</v>
      </c>
      <c r="C6976" s="10">
        <v>820008</v>
      </c>
      <c r="D6976" t="s">
        <v>6669</v>
      </c>
      <c r="E6976" t="s">
        <v>17371</v>
      </c>
      <c r="F6976" t="s">
        <v>17393</v>
      </c>
      <c r="G6976" t="s">
        <v>6672</v>
      </c>
      <c r="H6976" t="s">
        <v>17372</v>
      </c>
      <c r="I6976" t="s">
        <v>17394</v>
      </c>
      <c r="J6976">
        <v>0</v>
      </c>
      <c r="K6976">
        <v>0</v>
      </c>
      <c r="L6976">
        <v>0</v>
      </c>
      <c r="M6976">
        <v>0</v>
      </c>
      <c r="N6976">
        <v>0</v>
      </c>
      <c r="O6976">
        <v>0</v>
      </c>
    </row>
    <row r="6977" spans="1:15">
      <c r="A6977">
        <v>1637</v>
      </c>
      <c r="B6977">
        <v>82</v>
      </c>
      <c r="C6977" s="10">
        <v>820074</v>
      </c>
      <c r="D6977" t="s">
        <v>6669</v>
      </c>
      <c r="E6977" t="s">
        <v>17371</v>
      </c>
      <c r="F6977" t="s">
        <v>17395</v>
      </c>
      <c r="G6977" t="s">
        <v>6672</v>
      </c>
      <c r="H6977" t="s">
        <v>17372</v>
      </c>
      <c r="I6977" t="s">
        <v>17396</v>
      </c>
      <c r="J6977">
        <v>0</v>
      </c>
      <c r="K6977">
        <v>0</v>
      </c>
      <c r="L6977">
        <v>0</v>
      </c>
      <c r="M6977">
        <v>0</v>
      </c>
      <c r="N6977">
        <v>0</v>
      </c>
      <c r="O6977">
        <v>0</v>
      </c>
    </row>
    <row r="6978" spans="1:15">
      <c r="A6978">
        <v>1637</v>
      </c>
      <c r="B6978">
        <v>82</v>
      </c>
      <c r="C6978" s="10">
        <v>820075</v>
      </c>
      <c r="D6978" t="s">
        <v>6669</v>
      </c>
      <c r="E6978" t="s">
        <v>17371</v>
      </c>
      <c r="F6978" t="s">
        <v>17397</v>
      </c>
      <c r="G6978" t="s">
        <v>6672</v>
      </c>
      <c r="H6978" t="s">
        <v>17372</v>
      </c>
      <c r="I6978" t="s">
        <v>17398</v>
      </c>
      <c r="J6978">
        <v>0</v>
      </c>
      <c r="K6978">
        <v>0</v>
      </c>
      <c r="L6978">
        <v>0</v>
      </c>
      <c r="M6978">
        <v>0</v>
      </c>
      <c r="N6978">
        <v>0</v>
      </c>
      <c r="O6978">
        <v>0</v>
      </c>
    </row>
    <row r="6979" spans="1:15">
      <c r="A6979">
        <v>1637</v>
      </c>
      <c r="B6979">
        <v>8203</v>
      </c>
      <c r="C6979" s="10">
        <v>820385</v>
      </c>
      <c r="D6979" t="s">
        <v>6669</v>
      </c>
      <c r="E6979" t="s">
        <v>17371</v>
      </c>
      <c r="F6979" t="s">
        <v>17399</v>
      </c>
      <c r="G6979" t="s">
        <v>6672</v>
      </c>
      <c r="H6979" t="s">
        <v>17372</v>
      </c>
      <c r="I6979" t="s">
        <v>17400</v>
      </c>
      <c r="J6979">
        <v>1</v>
      </c>
      <c r="K6979">
        <v>0</v>
      </c>
      <c r="L6979">
        <v>0</v>
      </c>
      <c r="M6979">
        <v>0</v>
      </c>
      <c r="N6979">
        <v>0</v>
      </c>
      <c r="O6979">
        <v>0</v>
      </c>
    </row>
    <row r="6980" spans="1:15">
      <c r="A6980">
        <v>1637</v>
      </c>
      <c r="B6980">
        <v>82</v>
      </c>
      <c r="C6980" s="10">
        <v>820078</v>
      </c>
      <c r="D6980" t="s">
        <v>6669</v>
      </c>
      <c r="E6980" t="s">
        <v>17371</v>
      </c>
      <c r="F6980" t="s">
        <v>17401</v>
      </c>
      <c r="G6980" t="s">
        <v>6672</v>
      </c>
      <c r="H6980" t="s">
        <v>17372</v>
      </c>
      <c r="I6980" t="s">
        <v>17402</v>
      </c>
      <c r="J6980">
        <v>1</v>
      </c>
      <c r="K6980">
        <v>0</v>
      </c>
      <c r="L6980">
        <v>0</v>
      </c>
      <c r="M6980">
        <v>0</v>
      </c>
      <c r="N6980">
        <v>0</v>
      </c>
      <c r="O6980">
        <v>0</v>
      </c>
    </row>
    <row r="6981" spans="1:15">
      <c r="A6981">
        <v>1637</v>
      </c>
      <c r="B6981">
        <v>82</v>
      </c>
      <c r="C6981" s="10">
        <v>820010</v>
      </c>
      <c r="D6981" t="s">
        <v>6669</v>
      </c>
      <c r="E6981" t="s">
        <v>17371</v>
      </c>
      <c r="F6981" t="s">
        <v>17403</v>
      </c>
      <c r="G6981" t="s">
        <v>6672</v>
      </c>
      <c r="H6981" t="s">
        <v>17372</v>
      </c>
      <c r="I6981" t="s">
        <v>17404</v>
      </c>
      <c r="J6981">
        <v>0</v>
      </c>
      <c r="K6981">
        <v>0</v>
      </c>
      <c r="L6981">
        <v>0</v>
      </c>
      <c r="M6981">
        <v>0</v>
      </c>
      <c r="N6981">
        <v>0</v>
      </c>
      <c r="O6981">
        <v>0</v>
      </c>
    </row>
    <row r="6982" spans="1:15">
      <c r="A6982">
        <v>1637</v>
      </c>
      <c r="B6982">
        <v>82</v>
      </c>
      <c r="C6982" s="10">
        <v>820009</v>
      </c>
      <c r="D6982" t="s">
        <v>6669</v>
      </c>
      <c r="E6982" t="s">
        <v>17371</v>
      </c>
      <c r="F6982" t="s">
        <v>17405</v>
      </c>
      <c r="G6982" t="s">
        <v>6672</v>
      </c>
      <c r="H6982" t="s">
        <v>17372</v>
      </c>
      <c r="I6982" t="s">
        <v>17406</v>
      </c>
      <c r="J6982">
        <v>0</v>
      </c>
      <c r="K6982">
        <v>0</v>
      </c>
      <c r="L6982">
        <v>0</v>
      </c>
      <c r="M6982">
        <v>0</v>
      </c>
      <c r="N6982">
        <v>0</v>
      </c>
      <c r="O6982">
        <v>0</v>
      </c>
    </row>
    <row r="6983" spans="1:15">
      <c r="A6983">
        <v>1637</v>
      </c>
      <c r="B6983">
        <v>82</v>
      </c>
      <c r="C6983" s="10">
        <v>820079</v>
      </c>
      <c r="D6983" t="s">
        <v>6669</v>
      </c>
      <c r="E6983" t="s">
        <v>17371</v>
      </c>
      <c r="F6983" t="s">
        <v>17407</v>
      </c>
      <c r="G6983" t="s">
        <v>6672</v>
      </c>
      <c r="H6983" t="s">
        <v>17372</v>
      </c>
      <c r="I6983" t="s">
        <v>17408</v>
      </c>
      <c r="J6983">
        <v>0</v>
      </c>
      <c r="K6983">
        <v>0</v>
      </c>
      <c r="L6983">
        <v>0</v>
      </c>
      <c r="M6983">
        <v>0</v>
      </c>
      <c r="N6983">
        <v>0</v>
      </c>
      <c r="O6983">
        <v>0</v>
      </c>
    </row>
    <row r="6984" spans="1:15">
      <c r="A6984">
        <v>1637</v>
      </c>
      <c r="B6984">
        <v>82</v>
      </c>
      <c r="C6984" s="10">
        <v>820071</v>
      </c>
      <c r="D6984" t="s">
        <v>6669</v>
      </c>
      <c r="E6984" t="s">
        <v>17371</v>
      </c>
      <c r="F6984" t="s">
        <v>11637</v>
      </c>
      <c r="G6984" t="s">
        <v>6672</v>
      </c>
      <c r="H6984" t="s">
        <v>17372</v>
      </c>
      <c r="I6984" t="s">
        <v>11638</v>
      </c>
      <c r="J6984">
        <v>0</v>
      </c>
      <c r="K6984">
        <v>0</v>
      </c>
      <c r="L6984">
        <v>0</v>
      </c>
      <c r="M6984">
        <v>0</v>
      </c>
      <c r="N6984">
        <v>0</v>
      </c>
      <c r="O6984">
        <v>0</v>
      </c>
    </row>
    <row r="6985" spans="1:15">
      <c r="A6985">
        <v>1637</v>
      </c>
      <c r="B6985">
        <v>82</v>
      </c>
      <c r="C6985" s="10">
        <v>820081</v>
      </c>
      <c r="D6985" t="s">
        <v>6669</v>
      </c>
      <c r="E6985" t="s">
        <v>17371</v>
      </c>
      <c r="F6985" t="s">
        <v>17409</v>
      </c>
      <c r="G6985" t="s">
        <v>6672</v>
      </c>
      <c r="H6985" t="s">
        <v>17372</v>
      </c>
      <c r="I6985" t="s">
        <v>17410</v>
      </c>
      <c r="J6985">
        <v>0</v>
      </c>
      <c r="K6985">
        <v>0</v>
      </c>
      <c r="L6985">
        <v>0</v>
      </c>
      <c r="M6985">
        <v>0</v>
      </c>
      <c r="N6985">
        <v>0</v>
      </c>
      <c r="O6985">
        <v>0</v>
      </c>
    </row>
    <row r="6986" spans="1:15">
      <c r="A6986">
        <v>1637</v>
      </c>
      <c r="B6986">
        <v>82</v>
      </c>
      <c r="C6986" s="10">
        <v>820086</v>
      </c>
      <c r="D6986" t="s">
        <v>6669</v>
      </c>
      <c r="E6986" t="s">
        <v>17371</v>
      </c>
      <c r="F6986" t="s">
        <v>17411</v>
      </c>
      <c r="G6986" t="s">
        <v>6672</v>
      </c>
      <c r="H6986" t="s">
        <v>17372</v>
      </c>
      <c r="I6986" t="s">
        <v>17412</v>
      </c>
      <c r="J6986">
        <v>0</v>
      </c>
      <c r="K6986">
        <v>0</v>
      </c>
      <c r="L6986">
        <v>0</v>
      </c>
      <c r="M6986">
        <v>0</v>
      </c>
      <c r="N6986">
        <v>0</v>
      </c>
      <c r="O6986">
        <v>0</v>
      </c>
    </row>
    <row r="6987" spans="1:15">
      <c r="A6987">
        <v>1637</v>
      </c>
      <c r="B6987">
        <v>82</v>
      </c>
      <c r="C6987" s="10">
        <v>820073</v>
      </c>
      <c r="D6987" t="s">
        <v>6669</v>
      </c>
      <c r="E6987" t="s">
        <v>17371</v>
      </c>
      <c r="F6987" t="s">
        <v>17413</v>
      </c>
      <c r="G6987" t="s">
        <v>6672</v>
      </c>
      <c r="H6987" t="s">
        <v>17372</v>
      </c>
      <c r="I6987" t="s">
        <v>17414</v>
      </c>
      <c r="J6987">
        <v>0</v>
      </c>
      <c r="K6987">
        <v>0</v>
      </c>
      <c r="L6987">
        <v>0</v>
      </c>
      <c r="M6987">
        <v>0</v>
      </c>
      <c r="N6987">
        <v>0</v>
      </c>
      <c r="O6987">
        <v>0</v>
      </c>
    </row>
    <row r="6988" spans="1:15">
      <c r="A6988">
        <v>1637</v>
      </c>
      <c r="B6988">
        <v>82</v>
      </c>
      <c r="C6988" s="10">
        <v>820083</v>
      </c>
      <c r="D6988" t="s">
        <v>6669</v>
      </c>
      <c r="E6988" t="s">
        <v>17371</v>
      </c>
      <c r="F6988" t="s">
        <v>17415</v>
      </c>
      <c r="G6988" t="s">
        <v>6672</v>
      </c>
      <c r="H6988" t="s">
        <v>17372</v>
      </c>
      <c r="I6988" t="s">
        <v>17416</v>
      </c>
      <c r="J6988">
        <v>0</v>
      </c>
      <c r="K6988">
        <v>0</v>
      </c>
      <c r="L6988">
        <v>0</v>
      </c>
      <c r="M6988">
        <v>0</v>
      </c>
      <c r="N6988">
        <v>0</v>
      </c>
      <c r="O6988">
        <v>0</v>
      </c>
    </row>
    <row r="6989" spans="1:15">
      <c r="A6989">
        <v>1637</v>
      </c>
      <c r="B6989">
        <v>82</v>
      </c>
      <c r="C6989" s="10">
        <v>820003</v>
      </c>
      <c r="D6989" t="s">
        <v>6669</v>
      </c>
      <c r="E6989" t="s">
        <v>17371</v>
      </c>
      <c r="F6989" t="s">
        <v>17417</v>
      </c>
      <c r="G6989" t="s">
        <v>6672</v>
      </c>
      <c r="H6989" t="s">
        <v>17372</v>
      </c>
      <c r="I6989" t="s">
        <v>17418</v>
      </c>
      <c r="J6989">
        <v>0</v>
      </c>
      <c r="K6989">
        <v>0</v>
      </c>
      <c r="L6989">
        <v>0</v>
      </c>
      <c r="M6989">
        <v>0</v>
      </c>
      <c r="N6989">
        <v>0</v>
      </c>
      <c r="O6989">
        <v>0</v>
      </c>
    </row>
    <row r="6990" spans="1:15">
      <c r="A6990">
        <v>1637</v>
      </c>
      <c r="B6990">
        <v>82</v>
      </c>
      <c r="C6990" s="10">
        <v>820031</v>
      </c>
      <c r="D6990" t="s">
        <v>6669</v>
      </c>
      <c r="E6990" t="s">
        <v>17371</v>
      </c>
      <c r="F6990" t="s">
        <v>11686</v>
      </c>
      <c r="G6990" t="s">
        <v>6672</v>
      </c>
      <c r="H6990" t="s">
        <v>17372</v>
      </c>
      <c r="I6990" t="s">
        <v>11687</v>
      </c>
      <c r="J6990">
        <v>0</v>
      </c>
      <c r="K6990">
        <v>0</v>
      </c>
      <c r="L6990">
        <v>1</v>
      </c>
      <c r="M6990">
        <v>0</v>
      </c>
      <c r="N6990">
        <v>0</v>
      </c>
      <c r="O6990">
        <v>0</v>
      </c>
    </row>
    <row r="6991" spans="1:15">
      <c r="A6991">
        <v>1637</v>
      </c>
      <c r="B6991">
        <v>82</v>
      </c>
      <c r="C6991" s="10">
        <v>820032</v>
      </c>
      <c r="D6991" t="s">
        <v>6669</v>
      </c>
      <c r="E6991" t="s">
        <v>17371</v>
      </c>
      <c r="F6991" t="s">
        <v>11688</v>
      </c>
      <c r="G6991" t="s">
        <v>6672</v>
      </c>
      <c r="H6991" t="s">
        <v>17372</v>
      </c>
      <c r="I6991" t="s">
        <v>11689</v>
      </c>
      <c r="J6991">
        <v>0</v>
      </c>
      <c r="K6991">
        <v>0</v>
      </c>
      <c r="L6991">
        <v>1</v>
      </c>
      <c r="M6991">
        <v>0</v>
      </c>
      <c r="N6991">
        <v>0</v>
      </c>
      <c r="O6991">
        <v>0</v>
      </c>
    </row>
    <row r="6992" spans="1:15">
      <c r="A6992">
        <v>1637</v>
      </c>
      <c r="B6992">
        <v>82</v>
      </c>
      <c r="C6992" s="10">
        <v>820033</v>
      </c>
      <c r="D6992" t="s">
        <v>6669</v>
      </c>
      <c r="E6992" t="s">
        <v>17371</v>
      </c>
      <c r="F6992" t="s">
        <v>11690</v>
      </c>
      <c r="G6992" t="s">
        <v>6672</v>
      </c>
      <c r="H6992" t="s">
        <v>17372</v>
      </c>
      <c r="I6992" t="s">
        <v>11691</v>
      </c>
      <c r="J6992">
        <v>0</v>
      </c>
      <c r="K6992">
        <v>0</v>
      </c>
      <c r="L6992">
        <v>1</v>
      </c>
      <c r="M6992">
        <v>0</v>
      </c>
      <c r="N6992">
        <v>0</v>
      </c>
      <c r="O6992">
        <v>0</v>
      </c>
    </row>
    <row r="6993" spans="1:15">
      <c r="A6993">
        <v>1637</v>
      </c>
      <c r="B6993">
        <v>82</v>
      </c>
      <c r="C6993" s="10">
        <v>820034</v>
      </c>
      <c r="D6993" t="s">
        <v>6669</v>
      </c>
      <c r="E6993" t="s">
        <v>17371</v>
      </c>
      <c r="F6993" t="s">
        <v>11692</v>
      </c>
      <c r="G6993" t="s">
        <v>6672</v>
      </c>
      <c r="H6993" t="s">
        <v>17372</v>
      </c>
      <c r="I6993" t="s">
        <v>11693</v>
      </c>
      <c r="J6993">
        <v>0</v>
      </c>
      <c r="K6993">
        <v>0</v>
      </c>
      <c r="L6993">
        <v>1</v>
      </c>
      <c r="M6993">
        <v>0</v>
      </c>
      <c r="N6993">
        <v>0</v>
      </c>
      <c r="O6993">
        <v>0</v>
      </c>
    </row>
    <row r="6994" spans="1:15">
      <c r="A6994">
        <v>1637</v>
      </c>
      <c r="B6994">
        <v>82</v>
      </c>
      <c r="C6994" s="10">
        <v>820035</v>
      </c>
      <c r="D6994" t="s">
        <v>6669</v>
      </c>
      <c r="E6994" t="s">
        <v>17371</v>
      </c>
      <c r="F6994" t="s">
        <v>11694</v>
      </c>
      <c r="G6994" t="s">
        <v>6672</v>
      </c>
      <c r="H6994" t="s">
        <v>17372</v>
      </c>
      <c r="I6994" t="s">
        <v>11695</v>
      </c>
      <c r="J6994">
        <v>0</v>
      </c>
      <c r="K6994">
        <v>0</v>
      </c>
      <c r="L6994">
        <v>1</v>
      </c>
      <c r="M6994">
        <v>0</v>
      </c>
      <c r="N6994">
        <v>0</v>
      </c>
      <c r="O6994">
        <v>0</v>
      </c>
    </row>
    <row r="6995" spans="1:15">
      <c r="A6995">
        <v>1637</v>
      </c>
      <c r="B6995">
        <v>82</v>
      </c>
      <c r="C6995" s="10">
        <v>820036</v>
      </c>
      <c r="D6995" t="s">
        <v>6669</v>
      </c>
      <c r="E6995" t="s">
        <v>17371</v>
      </c>
      <c r="F6995" t="s">
        <v>17419</v>
      </c>
      <c r="G6995" t="s">
        <v>6672</v>
      </c>
      <c r="H6995" t="s">
        <v>17372</v>
      </c>
      <c r="I6995" t="s">
        <v>17420</v>
      </c>
      <c r="J6995">
        <v>0</v>
      </c>
      <c r="K6995">
        <v>0</v>
      </c>
      <c r="L6995">
        <v>1</v>
      </c>
      <c r="M6995">
        <v>0</v>
      </c>
      <c r="N6995">
        <v>0</v>
      </c>
      <c r="O6995">
        <v>0</v>
      </c>
    </row>
    <row r="6996" spans="1:15">
      <c r="A6996">
        <v>1637</v>
      </c>
      <c r="B6996">
        <v>82</v>
      </c>
      <c r="C6996" s="10">
        <v>820037</v>
      </c>
      <c r="D6996" t="s">
        <v>6669</v>
      </c>
      <c r="E6996" t="s">
        <v>17371</v>
      </c>
      <c r="F6996" t="s">
        <v>17421</v>
      </c>
      <c r="G6996" t="s">
        <v>6672</v>
      </c>
      <c r="H6996" t="s">
        <v>17372</v>
      </c>
      <c r="I6996" t="s">
        <v>17422</v>
      </c>
      <c r="J6996">
        <v>0</v>
      </c>
      <c r="K6996">
        <v>0</v>
      </c>
      <c r="L6996">
        <v>1</v>
      </c>
      <c r="M6996">
        <v>0</v>
      </c>
      <c r="N6996">
        <v>0</v>
      </c>
      <c r="O6996">
        <v>0</v>
      </c>
    </row>
    <row r="6997" spans="1:15">
      <c r="A6997">
        <v>1637</v>
      </c>
      <c r="B6997">
        <v>82</v>
      </c>
      <c r="C6997" s="10">
        <v>820038</v>
      </c>
      <c r="D6997" t="s">
        <v>6669</v>
      </c>
      <c r="E6997" t="s">
        <v>17371</v>
      </c>
      <c r="F6997" t="s">
        <v>17423</v>
      </c>
      <c r="G6997" t="s">
        <v>6672</v>
      </c>
      <c r="H6997" t="s">
        <v>17372</v>
      </c>
      <c r="I6997" t="s">
        <v>17424</v>
      </c>
      <c r="J6997">
        <v>0</v>
      </c>
      <c r="K6997">
        <v>0</v>
      </c>
      <c r="L6997">
        <v>1</v>
      </c>
      <c r="M6997">
        <v>0</v>
      </c>
      <c r="N6997">
        <v>0</v>
      </c>
      <c r="O6997">
        <v>0</v>
      </c>
    </row>
    <row r="6998" spans="1:15">
      <c r="A6998">
        <v>1637</v>
      </c>
      <c r="B6998">
        <v>82</v>
      </c>
      <c r="C6998" s="10">
        <v>820039</v>
      </c>
      <c r="D6998" t="s">
        <v>6669</v>
      </c>
      <c r="E6998" t="s">
        <v>17371</v>
      </c>
      <c r="F6998" t="s">
        <v>17425</v>
      </c>
      <c r="G6998" t="s">
        <v>6672</v>
      </c>
      <c r="H6998" t="s">
        <v>17372</v>
      </c>
      <c r="I6998" t="s">
        <v>17426</v>
      </c>
      <c r="J6998">
        <v>0</v>
      </c>
      <c r="K6998">
        <v>0</v>
      </c>
      <c r="L6998">
        <v>1</v>
      </c>
      <c r="M6998">
        <v>0</v>
      </c>
      <c r="N6998">
        <v>0</v>
      </c>
      <c r="O6998">
        <v>0</v>
      </c>
    </row>
    <row r="6999" spans="1:15">
      <c r="A6999">
        <v>1637</v>
      </c>
      <c r="B6999">
        <v>82</v>
      </c>
      <c r="C6999" s="10">
        <v>820040</v>
      </c>
      <c r="D6999" t="s">
        <v>6669</v>
      </c>
      <c r="E6999" t="s">
        <v>17371</v>
      </c>
      <c r="F6999" t="s">
        <v>17427</v>
      </c>
      <c r="G6999" t="s">
        <v>6672</v>
      </c>
      <c r="H6999" t="s">
        <v>17372</v>
      </c>
      <c r="I6999" t="s">
        <v>17428</v>
      </c>
      <c r="J6999">
        <v>0</v>
      </c>
      <c r="K6999">
        <v>0</v>
      </c>
      <c r="L6999">
        <v>1</v>
      </c>
      <c r="M6999">
        <v>0</v>
      </c>
      <c r="N6999">
        <v>0</v>
      </c>
      <c r="O6999">
        <v>0</v>
      </c>
    </row>
    <row r="7000" spans="1:15">
      <c r="A7000">
        <v>1637</v>
      </c>
      <c r="B7000">
        <v>82</v>
      </c>
      <c r="C7000" s="10">
        <v>820041</v>
      </c>
      <c r="D7000" t="s">
        <v>6669</v>
      </c>
      <c r="E7000" t="s">
        <v>17371</v>
      </c>
      <c r="F7000" t="s">
        <v>17429</v>
      </c>
      <c r="G7000" t="s">
        <v>6672</v>
      </c>
      <c r="H7000" t="s">
        <v>17372</v>
      </c>
      <c r="I7000" t="s">
        <v>17430</v>
      </c>
      <c r="J7000">
        <v>0</v>
      </c>
      <c r="K7000">
        <v>0</v>
      </c>
      <c r="L7000">
        <v>1</v>
      </c>
      <c r="M7000">
        <v>0</v>
      </c>
      <c r="N7000">
        <v>0</v>
      </c>
      <c r="O7000">
        <v>0</v>
      </c>
    </row>
    <row r="7001" spans="1:15">
      <c r="A7001">
        <v>1637</v>
      </c>
      <c r="B7001">
        <v>82</v>
      </c>
      <c r="C7001" s="10">
        <v>820061</v>
      </c>
      <c r="D7001" t="s">
        <v>6669</v>
      </c>
      <c r="E7001" t="s">
        <v>17371</v>
      </c>
      <c r="F7001" t="s">
        <v>9914</v>
      </c>
      <c r="G7001" t="s">
        <v>6672</v>
      </c>
      <c r="H7001" t="s">
        <v>17372</v>
      </c>
      <c r="I7001" t="s">
        <v>9915</v>
      </c>
      <c r="J7001">
        <v>0</v>
      </c>
      <c r="K7001">
        <v>0</v>
      </c>
      <c r="L7001">
        <v>1</v>
      </c>
      <c r="M7001">
        <v>0</v>
      </c>
      <c r="N7001">
        <v>0</v>
      </c>
      <c r="O7001">
        <v>0</v>
      </c>
    </row>
    <row r="7002" spans="1:15">
      <c r="A7002">
        <v>1637</v>
      </c>
      <c r="B7002">
        <v>82</v>
      </c>
      <c r="C7002" s="10">
        <v>820062</v>
      </c>
      <c r="D7002" t="s">
        <v>6669</v>
      </c>
      <c r="E7002" t="s">
        <v>17371</v>
      </c>
      <c r="F7002" t="s">
        <v>9918</v>
      </c>
      <c r="G7002" t="s">
        <v>6672</v>
      </c>
      <c r="H7002" t="s">
        <v>17372</v>
      </c>
      <c r="I7002" t="s">
        <v>9919</v>
      </c>
      <c r="J7002">
        <v>0</v>
      </c>
      <c r="K7002">
        <v>0</v>
      </c>
      <c r="L7002">
        <v>1</v>
      </c>
      <c r="M7002">
        <v>0</v>
      </c>
      <c r="N7002">
        <v>0</v>
      </c>
      <c r="O7002">
        <v>0</v>
      </c>
    </row>
    <row r="7003" spans="1:15">
      <c r="A7003">
        <v>1637</v>
      </c>
      <c r="B7003">
        <v>82</v>
      </c>
      <c r="C7003" s="10">
        <v>820063</v>
      </c>
      <c r="D7003" t="s">
        <v>6669</v>
      </c>
      <c r="E7003" t="s">
        <v>17371</v>
      </c>
      <c r="F7003" t="s">
        <v>9922</v>
      </c>
      <c r="G7003" t="s">
        <v>6672</v>
      </c>
      <c r="H7003" t="s">
        <v>17372</v>
      </c>
      <c r="I7003" t="s">
        <v>9923</v>
      </c>
      <c r="J7003">
        <v>0</v>
      </c>
      <c r="K7003">
        <v>0</v>
      </c>
      <c r="L7003">
        <v>1</v>
      </c>
      <c r="M7003">
        <v>0</v>
      </c>
      <c r="N7003">
        <v>0</v>
      </c>
      <c r="O7003">
        <v>0</v>
      </c>
    </row>
    <row r="7004" spans="1:15">
      <c r="A7004">
        <v>1637</v>
      </c>
      <c r="B7004">
        <v>82</v>
      </c>
      <c r="C7004" s="10">
        <v>820064</v>
      </c>
      <c r="D7004" t="s">
        <v>6669</v>
      </c>
      <c r="E7004" t="s">
        <v>17371</v>
      </c>
      <c r="F7004" t="s">
        <v>9926</v>
      </c>
      <c r="G7004" t="s">
        <v>6672</v>
      </c>
      <c r="H7004" t="s">
        <v>17372</v>
      </c>
      <c r="I7004" t="s">
        <v>9927</v>
      </c>
      <c r="J7004">
        <v>0</v>
      </c>
      <c r="K7004">
        <v>0</v>
      </c>
      <c r="L7004">
        <v>1</v>
      </c>
      <c r="M7004">
        <v>0</v>
      </c>
      <c r="N7004">
        <v>0</v>
      </c>
      <c r="O7004">
        <v>0</v>
      </c>
    </row>
    <row r="7005" spans="1:15">
      <c r="A7005">
        <v>1637</v>
      </c>
      <c r="B7005">
        <v>82</v>
      </c>
      <c r="C7005" s="10">
        <v>820801</v>
      </c>
      <c r="D7005" t="s">
        <v>6669</v>
      </c>
      <c r="E7005" t="s">
        <v>17371</v>
      </c>
      <c r="F7005" t="s">
        <v>17431</v>
      </c>
      <c r="G7005" t="s">
        <v>6672</v>
      </c>
      <c r="H7005" t="s">
        <v>17372</v>
      </c>
      <c r="I7005" t="s">
        <v>17432</v>
      </c>
      <c r="J7005">
        <v>0</v>
      </c>
      <c r="K7005">
        <v>0</v>
      </c>
      <c r="L7005">
        <v>1</v>
      </c>
      <c r="M7005">
        <v>0</v>
      </c>
      <c r="N7005">
        <v>0</v>
      </c>
      <c r="O7005">
        <v>0</v>
      </c>
    </row>
    <row r="7006" spans="1:15">
      <c r="A7006">
        <v>1637</v>
      </c>
      <c r="B7006">
        <v>82</v>
      </c>
      <c r="C7006" s="10">
        <v>820811</v>
      </c>
      <c r="D7006" t="s">
        <v>6669</v>
      </c>
      <c r="E7006" t="s">
        <v>17371</v>
      </c>
      <c r="F7006" t="s">
        <v>17433</v>
      </c>
      <c r="G7006" t="s">
        <v>6672</v>
      </c>
      <c r="H7006" t="s">
        <v>17372</v>
      </c>
      <c r="I7006" t="s">
        <v>17434</v>
      </c>
      <c r="J7006">
        <v>0</v>
      </c>
      <c r="K7006">
        <v>0</v>
      </c>
      <c r="L7006">
        <v>1</v>
      </c>
      <c r="M7006">
        <v>0</v>
      </c>
      <c r="N7006">
        <v>0</v>
      </c>
      <c r="O7006">
        <v>0</v>
      </c>
    </row>
    <row r="7007" spans="1:15">
      <c r="A7007">
        <v>1637</v>
      </c>
      <c r="B7007">
        <v>82</v>
      </c>
      <c r="C7007" s="10">
        <v>820802</v>
      </c>
      <c r="D7007" t="s">
        <v>6669</v>
      </c>
      <c r="E7007" t="s">
        <v>17371</v>
      </c>
      <c r="F7007" t="s">
        <v>17435</v>
      </c>
      <c r="G7007" t="s">
        <v>6672</v>
      </c>
      <c r="H7007" t="s">
        <v>17372</v>
      </c>
      <c r="I7007" t="s">
        <v>17436</v>
      </c>
      <c r="J7007">
        <v>0</v>
      </c>
      <c r="K7007">
        <v>0</v>
      </c>
      <c r="L7007">
        <v>1</v>
      </c>
      <c r="M7007">
        <v>0</v>
      </c>
      <c r="N7007">
        <v>0</v>
      </c>
      <c r="O7007">
        <v>0</v>
      </c>
    </row>
    <row r="7008" spans="1:15">
      <c r="A7008">
        <v>1637</v>
      </c>
      <c r="B7008">
        <v>82</v>
      </c>
      <c r="C7008" s="10">
        <v>820812</v>
      </c>
      <c r="D7008" t="s">
        <v>6669</v>
      </c>
      <c r="E7008" t="s">
        <v>17371</v>
      </c>
      <c r="F7008" t="s">
        <v>17437</v>
      </c>
      <c r="G7008" t="s">
        <v>6672</v>
      </c>
      <c r="H7008" t="s">
        <v>17372</v>
      </c>
      <c r="I7008" t="s">
        <v>17438</v>
      </c>
      <c r="J7008">
        <v>0</v>
      </c>
      <c r="K7008">
        <v>0</v>
      </c>
      <c r="L7008">
        <v>1</v>
      </c>
      <c r="M7008">
        <v>0</v>
      </c>
      <c r="N7008">
        <v>0</v>
      </c>
      <c r="O7008">
        <v>0</v>
      </c>
    </row>
    <row r="7009" spans="1:15">
      <c r="A7009">
        <v>1637</v>
      </c>
      <c r="B7009">
        <v>82</v>
      </c>
      <c r="C7009" s="10">
        <v>820803</v>
      </c>
      <c r="D7009" t="s">
        <v>6669</v>
      </c>
      <c r="E7009" t="s">
        <v>17371</v>
      </c>
      <c r="F7009" t="s">
        <v>17439</v>
      </c>
      <c r="G7009" t="s">
        <v>6672</v>
      </c>
      <c r="H7009" t="s">
        <v>17372</v>
      </c>
      <c r="I7009" t="s">
        <v>17440</v>
      </c>
      <c r="J7009">
        <v>0</v>
      </c>
      <c r="K7009">
        <v>0</v>
      </c>
      <c r="L7009">
        <v>1</v>
      </c>
      <c r="M7009">
        <v>0</v>
      </c>
      <c r="N7009">
        <v>0</v>
      </c>
      <c r="O7009">
        <v>0</v>
      </c>
    </row>
    <row r="7010" spans="1:15">
      <c r="A7010">
        <v>1637</v>
      </c>
      <c r="B7010">
        <v>82</v>
      </c>
      <c r="C7010" s="10">
        <v>820813</v>
      </c>
      <c r="D7010" t="s">
        <v>6669</v>
      </c>
      <c r="E7010" t="s">
        <v>17371</v>
      </c>
      <c r="F7010" t="s">
        <v>17441</v>
      </c>
      <c r="G7010" t="s">
        <v>6672</v>
      </c>
      <c r="H7010" t="s">
        <v>17372</v>
      </c>
      <c r="I7010" t="s">
        <v>17442</v>
      </c>
      <c r="J7010">
        <v>0</v>
      </c>
      <c r="K7010">
        <v>0</v>
      </c>
      <c r="L7010">
        <v>1</v>
      </c>
      <c r="M7010">
        <v>0</v>
      </c>
      <c r="N7010">
        <v>0</v>
      </c>
      <c r="O7010">
        <v>0</v>
      </c>
    </row>
    <row r="7011" spans="1:15">
      <c r="A7011">
        <v>1637</v>
      </c>
      <c r="B7011">
        <v>82</v>
      </c>
      <c r="C7011" s="10">
        <v>820005</v>
      </c>
      <c r="D7011" t="s">
        <v>6669</v>
      </c>
      <c r="E7011" t="s">
        <v>17371</v>
      </c>
      <c r="F7011" t="s">
        <v>17443</v>
      </c>
      <c r="G7011" t="s">
        <v>6672</v>
      </c>
      <c r="H7011" t="s">
        <v>17372</v>
      </c>
      <c r="I7011" t="s">
        <v>17444</v>
      </c>
      <c r="J7011">
        <v>0</v>
      </c>
      <c r="K7011">
        <v>0</v>
      </c>
      <c r="L7011">
        <v>0</v>
      </c>
      <c r="M7011">
        <v>0</v>
      </c>
      <c r="N7011">
        <v>0</v>
      </c>
      <c r="O7011">
        <v>0</v>
      </c>
    </row>
    <row r="7012" spans="1:15">
      <c r="A7012">
        <v>1637</v>
      </c>
      <c r="B7012">
        <v>82</v>
      </c>
      <c r="C7012" s="10">
        <v>820006</v>
      </c>
      <c r="D7012" t="s">
        <v>6669</v>
      </c>
      <c r="E7012" t="s">
        <v>17371</v>
      </c>
      <c r="F7012" t="s">
        <v>17445</v>
      </c>
      <c r="G7012" t="s">
        <v>6672</v>
      </c>
      <c r="H7012" t="s">
        <v>17372</v>
      </c>
      <c r="I7012" t="s">
        <v>17446</v>
      </c>
      <c r="J7012">
        <v>0</v>
      </c>
      <c r="K7012">
        <v>0</v>
      </c>
      <c r="L7012">
        <v>0</v>
      </c>
      <c r="M7012">
        <v>0</v>
      </c>
      <c r="N7012">
        <v>0</v>
      </c>
      <c r="O7012">
        <v>0</v>
      </c>
    </row>
    <row r="7013" spans="1:15">
      <c r="A7013">
        <v>1637</v>
      </c>
      <c r="B7013">
        <v>82</v>
      </c>
      <c r="C7013" s="10">
        <v>820004</v>
      </c>
      <c r="D7013" t="s">
        <v>6669</v>
      </c>
      <c r="E7013" t="s">
        <v>17371</v>
      </c>
      <c r="F7013" t="s">
        <v>17447</v>
      </c>
      <c r="G7013" t="s">
        <v>6672</v>
      </c>
      <c r="H7013" t="s">
        <v>17372</v>
      </c>
      <c r="I7013" t="s">
        <v>17448</v>
      </c>
      <c r="J7013">
        <v>0</v>
      </c>
      <c r="K7013">
        <v>0</v>
      </c>
      <c r="L7013">
        <v>0</v>
      </c>
      <c r="M7013">
        <v>0</v>
      </c>
      <c r="N7013">
        <v>0</v>
      </c>
      <c r="O7013">
        <v>0</v>
      </c>
    </row>
    <row r="7014" spans="1:15">
      <c r="A7014">
        <v>1637</v>
      </c>
      <c r="B7014">
        <v>82</v>
      </c>
      <c r="C7014" s="10">
        <v>820011</v>
      </c>
      <c r="D7014" t="s">
        <v>6669</v>
      </c>
      <c r="E7014" t="s">
        <v>17371</v>
      </c>
      <c r="F7014" t="s">
        <v>9278</v>
      </c>
      <c r="G7014" t="s">
        <v>6672</v>
      </c>
      <c r="H7014" t="s">
        <v>17372</v>
      </c>
      <c r="I7014" t="s">
        <v>11698</v>
      </c>
      <c r="J7014">
        <v>0</v>
      </c>
      <c r="K7014">
        <v>0</v>
      </c>
      <c r="L7014">
        <v>1</v>
      </c>
      <c r="M7014">
        <v>0</v>
      </c>
      <c r="N7014">
        <v>0</v>
      </c>
      <c r="O7014">
        <v>0</v>
      </c>
    </row>
    <row r="7015" spans="1:15">
      <c r="A7015">
        <v>1637</v>
      </c>
      <c r="B7015">
        <v>82</v>
      </c>
      <c r="C7015" s="10">
        <v>820012</v>
      </c>
      <c r="D7015" t="s">
        <v>6669</v>
      </c>
      <c r="E7015" t="s">
        <v>17371</v>
      </c>
      <c r="F7015" t="s">
        <v>9280</v>
      </c>
      <c r="G7015" t="s">
        <v>6672</v>
      </c>
      <c r="H7015" t="s">
        <v>17372</v>
      </c>
      <c r="I7015" t="s">
        <v>11699</v>
      </c>
      <c r="J7015">
        <v>0</v>
      </c>
      <c r="K7015">
        <v>0</v>
      </c>
      <c r="L7015">
        <v>1</v>
      </c>
      <c r="M7015">
        <v>0</v>
      </c>
      <c r="N7015">
        <v>0</v>
      </c>
      <c r="O7015">
        <v>0</v>
      </c>
    </row>
    <row r="7016" spans="1:15">
      <c r="A7016">
        <v>1637</v>
      </c>
      <c r="B7016">
        <v>82</v>
      </c>
      <c r="C7016" s="10">
        <v>820013</v>
      </c>
      <c r="D7016" t="s">
        <v>6669</v>
      </c>
      <c r="E7016" t="s">
        <v>17371</v>
      </c>
      <c r="F7016" t="s">
        <v>9282</v>
      </c>
      <c r="G7016" t="s">
        <v>6672</v>
      </c>
      <c r="H7016" t="s">
        <v>17372</v>
      </c>
      <c r="I7016" t="s">
        <v>11700</v>
      </c>
      <c r="J7016">
        <v>0</v>
      </c>
      <c r="K7016">
        <v>0</v>
      </c>
      <c r="L7016">
        <v>1</v>
      </c>
      <c r="M7016">
        <v>0</v>
      </c>
      <c r="N7016">
        <v>0</v>
      </c>
      <c r="O7016">
        <v>0</v>
      </c>
    </row>
    <row r="7017" spans="1:15">
      <c r="A7017">
        <v>1637</v>
      </c>
      <c r="B7017">
        <v>82</v>
      </c>
      <c r="C7017" s="10">
        <v>820014</v>
      </c>
      <c r="D7017" t="s">
        <v>6669</v>
      </c>
      <c r="E7017" t="s">
        <v>17371</v>
      </c>
      <c r="F7017" t="s">
        <v>9284</v>
      </c>
      <c r="G7017" t="s">
        <v>6672</v>
      </c>
      <c r="H7017" t="s">
        <v>17372</v>
      </c>
      <c r="I7017" t="s">
        <v>11701</v>
      </c>
      <c r="J7017">
        <v>0</v>
      </c>
      <c r="K7017">
        <v>0</v>
      </c>
      <c r="L7017">
        <v>1</v>
      </c>
      <c r="M7017">
        <v>0</v>
      </c>
      <c r="N7017">
        <v>0</v>
      </c>
      <c r="O7017">
        <v>0</v>
      </c>
    </row>
    <row r="7018" spans="1:15">
      <c r="A7018">
        <v>1637</v>
      </c>
      <c r="B7018">
        <v>82</v>
      </c>
      <c r="C7018" s="10">
        <v>820015</v>
      </c>
      <c r="D7018" t="s">
        <v>6669</v>
      </c>
      <c r="E7018" t="s">
        <v>17371</v>
      </c>
      <c r="F7018" t="s">
        <v>9286</v>
      </c>
      <c r="G7018" t="s">
        <v>6672</v>
      </c>
      <c r="H7018" t="s">
        <v>17372</v>
      </c>
      <c r="I7018" t="s">
        <v>11702</v>
      </c>
      <c r="J7018">
        <v>0</v>
      </c>
      <c r="K7018">
        <v>0</v>
      </c>
      <c r="L7018">
        <v>1</v>
      </c>
      <c r="M7018">
        <v>0</v>
      </c>
      <c r="N7018">
        <v>0</v>
      </c>
      <c r="O7018">
        <v>0</v>
      </c>
    </row>
    <row r="7019" spans="1:15">
      <c r="A7019">
        <v>1637</v>
      </c>
      <c r="B7019">
        <v>82</v>
      </c>
      <c r="C7019" s="10">
        <v>820016</v>
      </c>
      <c r="D7019" t="s">
        <v>6669</v>
      </c>
      <c r="E7019" t="s">
        <v>17371</v>
      </c>
      <c r="F7019" t="s">
        <v>9288</v>
      </c>
      <c r="G7019" t="s">
        <v>6672</v>
      </c>
      <c r="H7019" t="s">
        <v>17372</v>
      </c>
      <c r="I7019" t="s">
        <v>11703</v>
      </c>
      <c r="J7019">
        <v>0</v>
      </c>
      <c r="K7019">
        <v>0</v>
      </c>
      <c r="L7019">
        <v>1</v>
      </c>
      <c r="M7019">
        <v>0</v>
      </c>
      <c r="N7019">
        <v>0</v>
      </c>
      <c r="O7019">
        <v>0</v>
      </c>
    </row>
    <row r="7020" spans="1:15">
      <c r="A7020">
        <v>1637</v>
      </c>
      <c r="B7020">
        <v>82</v>
      </c>
      <c r="C7020" s="10">
        <v>820017</v>
      </c>
      <c r="D7020" t="s">
        <v>6669</v>
      </c>
      <c r="E7020" t="s">
        <v>17371</v>
      </c>
      <c r="F7020" t="s">
        <v>9290</v>
      </c>
      <c r="G7020" t="s">
        <v>6672</v>
      </c>
      <c r="H7020" t="s">
        <v>17372</v>
      </c>
      <c r="I7020" t="s">
        <v>11704</v>
      </c>
      <c r="J7020">
        <v>0</v>
      </c>
      <c r="K7020">
        <v>0</v>
      </c>
      <c r="L7020">
        <v>1</v>
      </c>
      <c r="M7020">
        <v>0</v>
      </c>
      <c r="N7020">
        <v>0</v>
      </c>
      <c r="O7020">
        <v>0</v>
      </c>
    </row>
    <row r="7021" spans="1:15">
      <c r="A7021">
        <v>1637</v>
      </c>
      <c r="B7021">
        <v>82</v>
      </c>
      <c r="C7021" s="10">
        <v>820018</v>
      </c>
      <c r="D7021" t="s">
        <v>6669</v>
      </c>
      <c r="E7021" t="s">
        <v>17371</v>
      </c>
      <c r="F7021" t="s">
        <v>9292</v>
      </c>
      <c r="G7021" t="s">
        <v>6672</v>
      </c>
      <c r="H7021" t="s">
        <v>17372</v>
      </c>
      <c r="I7021" t="s">
        <v>11705</v>
      </c>
      <c r="J7021">
        <v>0</v>
      </c>
      <c r="K7021">
        <v>0</v>
      </c>
      <c r="L7021">
        <v>1</v>
      </c>
      <c r="M7021">
        <v>0</v>
      </c>
      <c r="N7021">
        <v>0</v>
      </c>
      <c r="O7021">
        <v>0</v>
      </c>
    </row>
    <row r="7022" spans="1:15">
      <c r="A7022">
        <v>1637</v>
      </c>
      <c r="B7022">
        <v>82</v>
      </c>
      <c r="C7022" s="10">
        <v>820019</v>
      </c>
      <c r="D7022" t="s">
        <v>6669</v>
      </c>
      <c r="E7022" t="s">
        <v>17371</v>
      </c>
      <c r="F7022" t="s">
        <v>11706</v>
      </c>
      <c r="G7022" t="s">
        <v>6672</v>
      </c>
      <c r="H7022" t="s">
        <v>17372</v>
      </c>
      <c r="I7022" t="s">
        <v>11707</v>
      </c>
      <c r="J7022">
        <v>0</v>
      </c>
      <c r="K7022">
        <v>0</v>
      </c>
      <c r="L7022">
        <v>1</v>
      </c>
      <c r="M7022">
        <v>0</v>
      </c>
      <c r="N7022">
        <v>0</v>
      </c>
      <c r="O7022">
        <v>0</v>
      </c>
    </row>
    <row r="7023" spans="1:15">
      <c r="A7023">
        <v>1637</v>
      </c>
      <c r="B7023">
        <v>82</v>
      </c>
      <c r="C7023" s="10">
        <v>820020</v>
      </c>
      <c r="D7023" t="s">
        <v>6669</v>
      </c>
      <c r="E7023" t="s">
        <v>17371</v>
      </c>
      <c r="F7023" t="s">
        <v>11708</v>
      </c>
      <c r="G7023" t="s">
        <v>6672</v>
      </c>
      <c r="H7023" t="s">
        <v>17372</v>
      </c>
      <c r="I7023" t="s">
        <v>11709</v>
      </c>
      <c r="J7023">
        <v>0</v>
      </c>
      <c r="K7023">
        <v>0</v>
      </c>
      <c r="L7023">
        <v>1</v>
      </c>
      <c r="M7023">
        <v>0</v>
      </c>
      <c r="N7023">
        <v>0</v>
      </c>
      <c r="O7023">
        <v>0</v>
      </c>
    </row>
    <row r="7024" spans="1:15">
      <c r="A7024">
        <v>1637</v>
      </c>
      <c r="B7024">
        <v>82</v>
      </c>
      <c r="C7024" s="10">
        <v>820021</v>
      </c>
      <c r="D7024" t="s">
        <v>6669</v>
      </c>
      <c r="E7024" t="s">
        <v>17371</v>
      </c>
      <c r="F7024" t="s">
        <v>11710</v>
      </c>
      <c r="G7024" t="s">
        <v>6672</v>
      </c>
      <c r="H7024" t="s">
        <v>17372</v>
      </c>
      <c r="I7024" t="s">
        <v>11711</v>
      </c>
      <c r="J7024">
        <v>0</v>
      </c>
      <c r="K7024">
        <v>0</v>
      </c>
      <c r="L7024">
        <v>1</v>
      </c>
      <c r="M7024">
        <v>0</v>
      </c>
      <c r="N7024">
        <v>0</v>
      </c>
      <c r="O7024">
        <v>0</v>
      </c>
    </row>
    <row r="7025" spans="1:15">
      <c r="A7025">
        <v>1637</v>
      </c>
      <c r="B7025">
        <v>82</v>
      </c>
      <c r="C7025" s="10">
        <v>820022</v>
      </c>
      <c r="D7025" t="s">
        <v>6669</v>
      </c>
      <c r="E7025" t="s">
        <v>17371</v>
      </c>
      <c r="F7025" t="s">
        <v>17449</v>
      </c>
      <c r="G7025" t="s">
        <v>6672</v>
      </c>
      <c r="H7025" t="s">
        <v>17372</v>
      </c>
      <c r="I7025" t="s">
        <v>17450</v>
      </c>
      <c r="J7025">
        <v>0</v>
      </c>
      <c r="K7025">
        <v>0</v>
      </c>
      <c r="L7025">
        <v>1</v>
      </c>
      <c r="M7025">
        <v>0</v>
      </c>
      <c r="N7025">
        <v>0</v>
      </c>
      <c r="O7025">
        <v>0</v>
      </c>
    </row>
    <row r="7026" spans="1:15">
      <c r="A7026">
        <v>1637</v>
      </c>
      <c r="B7026">
        <v>82</v>
      </c>
      <c r="C7026" s="10">
        <v>820051</v>
      </c>
      <c r="D7026" t="s">
        <v>6669</v>
      </c>
      <c r="E7026" t="s">
        <v>17371</v>
      </c>
      <c r="F7026" t="s">
        <v>10030</v>
      </c>
      <c r="G7026" t="s">
        <v>6672</v>
      </c>
      <c r="H7026" t="s">
        <v>17372</v>
      </c>
      <c r="I7026" t="s">
        <v>10031</v>
      </c>
      <c r="J7026">
        <v>0</v>
      </c>
      <c r="K7026">
        <v>0</v>
      </c>
      <c r="L7026">
        <v>1</v>
      </c>
      <c r="M7026">
        <v>0</v>
      </c>
      <c r="N7026">
        <v>0</v>
      </c>
      <c r="O7026">
        <v>0</v>
      </c>
    </row>
    <row r="7027" spans="1:15">
      <c r="A7027">
        <v>1637</v>
      </c>
      <c r="B7027">
        <v>82</v>
      </c>
      <c r="C7027" s="10">
        <v>820052</v>
      </c>
      <c r="D7027" t="s">
        <v>6669</v>
      </c>
      <c r="E7027" t="s">
        <v>17371</v>
      </c>
      <c r="F7027" t="s">
        <v>10034</v>
      </c>
      <c r="G7027" t="s">
        <v>6672</v>
      </c>
      <c r="H7027" t="s">
        <v>17372</v>
      </c>
      <c r="I7027" t="s">
        <v>10035</v>
      </c>
      <c r="J7027">
        <v>0</v>
      </c>
      <c r="K7027">
        <v>0</v>
      </c>
      <c r="L7027">
        <v>1</v>
      </c>
      <c r="M7027">
        <v>0</v>
      </c>
      <c r="N7027">
        <v>0</v>
      </c>
      <c r="O7027">
        <v>0</v>
      </c>
    </row>
    <row r="7028" spans="1:15">
      <c r="A7028">
        <v>1637</v>
      </c>
      <c r="B7028">
        <v>82</v>
      </c>
      <c r="C7028" s="10">
        <v>820053</v>
      </c>
      <c r="D7028" t="s">
        <v>6669</v>
      </c>
      <c r="E7028" t="s">
        <v>17371</v>
      </c>
      <c r="F7028" t="s">
        <v>10038</v>
      </c>
      <c r="G7028" t="s">
        <v>6672</v>
      </c>
      <c r="H7028" t="s">
        <v>17372</v>
      </c>
      <c r="I7028" t="s">
        <v>10039</v>
      </c>
      <c r="J7028">
        <v>0</v>
      </c>
      <c r="K7028">
        <v>0</v>
      </c>
      <c r="L7028">
        <v>1</v>
      </c>
      <c r="M7028">
        <v>0</v>
      </c>
      <c r="N7028">
        <v>0</v>
      </c>
      <c r="O7028">
        <v>0</v>
      </c>
    </row>
    <row r="7029" spans="1:15">
      <c r="A7029">
        <v>1637</v>
      </c>
      <c r="B7029">
        <v>82</v>
      </c>
      <c r="C7029" s="10">
        <v>820054</v>
      </c>
      <c r="D7029" t="s">
        <v>6669</v>
      </c>
      <c r="E7029" t="s">
        <v>17371</v>
      </c>
      <c r="F7029" t="s">
        <v>10042</v>
      </c>
      <c r="G7029" t="s">
        <v>6672</v>
      </c>
      <c r="H7029" t="s">
        <v>17372</v>
      </c>
      <c r="I7029" t="s">
        <v>10043</v>
      </c>
      <c r="J7029">
        <v>0</v>
      </c>
      <c r="K7029">
        <v>0</v>
      </c>
      <c r="L7029">
        <v>1</v>
      </c>
      <c r="M7029">
        <v>0</v>
      </c>
      <c r="N7029">
        <v>0</v>
      </c>
      <c r="O7029">
        <v>0</v>
      </c>
    </row>
    <row r="7030" spans="1:15">
      <c r="A7030">
        <v>1637</v>
      </c>
      <c r="B7030">
        <v>82</v>
      </c>
      <c r="C7030" s="10">
        <v>820056</v>
      </c>
      <c r="D7030" t="s">
        <v>6669</v>
      </c>
      <c r="E7030" t="s">
        <v>17371</v>
      </c>
      <c r="F7030" t="s">
        <v>10046</v>
      </c>
      <c r="G7030" t="s">
        <v>6672</v>
      </c>
      <c r="H7030" t="s">
        <v>17372</v>
      </c>
      <c r="I7030" t="s">
        <v>10047</v>
      </c>
      <c r="J7030">
        <v>0</v>
      </c>
      <c r="K7030">
        <v>0</v>
      </c>
      <c r="L7030">
        <v>1</v>
      </c>
      <c r="M7030">
        <v>0</v>
      </c>
      <c r="N7030">
        <v>0</v>
      </c>
      <c r="O7030">
        <v>0</v>
      </c>
    </row>
    <row r="7031" spans="1:15">
      <c r="A7031">
        <v>1637</v>
      </c>
      <c r="B7031">
        <v>82</v>
      </c>
      <c r="C7031" s="10">
        <v>820057</v>
      </c>
      <c r="D7031" t="s">
        <v>6669</v>
      </c>
      <c r="E7031" t="s">
        <v>17371</v>
      </c>
      <c r="F7031" t="s">
        <v>10048</v>
      </c>
      <c r="G7031" t="s">
        <v>6672</v>
      </c>
      <c r="H7031" t="s">
        <v>17372</v>
      </c>
      <c r="I7031" t="s">
        <v>10049</v>
      </c>
      <c r="J7031">
        <v>0</v>
      </c>
      <c r="K7031">
        <v>0</v>
      </c>
      <c r="L7031">
        <v>1</v>
      </c>
      <c r="M7031">
        <v>0</v>
      </c>
      <c r="N7031">
        <v>0</v>
      </c>
      <c r="O7031">
        <v>0</v>
      </c>
    </row>
    <row r="7032" spans="1:15">
      <c r="A7032">
        <v>1637</v>
      </c>
      <c r="B7032">
        <v>82</v>
      </c>
      <c r="C7032" s="10">
        <v>820076</v>
      </c>
      <c r="D7032" t="s">
        <v>6669</v>
      </c>
      <c r="E7032" t="s">
        <v>17371</v>
      </c>
      <c r="F7032" t="s">
        <v>17451</v>
      </c>
      <c r="G7032" t="s">
        <v>6672</v>
      </c>
      <c r="H7032" t="s">
        <v>17372</v>
      </c>
      <c r="I7032" t="s">
        <v>17452</v>
      </c>
      <c r="J7032">
        <v>0</v>
      </c>
      <c r="K7032">
        <v>0</v>
      </c>
      <c r="L7032">
        <v>0</v>
      </c>
      <c r="M7032">
        <v>0</v>
      </c>
      <c r="N7032">
        <v>0</v>
      </c>
      <c r="O7032">
        <v>0</v>
      </c>
    </row>
    <row r="7033" spans="1:15">
      <c r="A7033">
        <v>1637</v>
      </c>
      <c r="B7033">
        <v>8203</v>
      </c>
      <c r="C7033" s="10">
        <v>820383</v>
      </c>
      <c r="D7033" t="s">
        <v>6669</v>
      </c>
      <c r="E7033" t="s">
        <v>17371</v>
      </c>
      <c r="F7033" t="s">
        <v>6753</v>
      </c>
      <c r="G7033" t="s">
        <v>6672</v>
      </c>
      <c r="H7033" t="s">
        <v>17372</v>
      </c>
      <c r="I7033" t="s">
        <v>17453</v>
      </c>
      <c r="J7033">
        <v>0</v>
      </c>
      <c r="K7033">
        <v>0</v>
      </c>
      <c r="L7033">
        <v>0</v>
      </c>
      <c r="M7033">
        <v>0</v>
      </c>
      <c r="N7033">
        <v>0</v>
      </c>
      <c r="O7033">
        <v>0</v>
      </c>
    </row>
    <row r="7034" spans="1:15">
      <c r="A7034">
        <v>1637</v>
      </c>
      <c r="B7034">
        <v>82</v>
      </c>
      <c r="C7034" s="10">
        <v>820001</v>
      </c>
      <c r="D7034" t="s">
        <v>6669</v>
      </c>
      <c r="E7034" t="s">
        <v>17371</v>
      </c>
      <c r="F7034" t="s">
        <v>7951</v>
      </c>
      <c r="G7034" t="s">
        <v>6672</v>
      </c>
      <c r="H7034" t="s">
        <v>17372</v>
      </c>
      <c r="I7034" t="s">
        <v>7952</v>
      </c>
      <c r="J7034">
        <v>0</v>
      </c>
      <c r="K7034">
        <v>0</v>
      </c>
      <c r="L7034">
        <v>0</v>
      </c>
      <c r="M7034">
        <v>0</v>
      </c>
      <c r="N7034">
        <v>0</v>
      </c>
      <c r="O7034">
        <v>0</v>
      </c>
    </row>
    <row r="7035" spans="1:15">
      <c r="A7035">
        <v>1637</v>
      </c>
      <c r="B7035">
        <v>82</v>
      </c>
      <c r="C7035" s="10">
        <v>820002</v>
      </c>
      <c r="D7035" t="s">
        <v>6669</v>
      </c>
      <c r="E7035" t="s">
        <v>17371</v>
      </c>
      <c r="F7035" t="s">
        <v>17454</v>
      </c>
      <c r="G7035" t="s">
        <v>6672</v>
      </c>
      <c r="H7035" t="s">
        <v>17372</v>
      </c>
      <c r="I7035" t="s">
        <v>17455</v>
      </c>
      <c r="J7035">
        <v>0</v>
      </c>
      <c r="K7035">
        <v>0</v>
      </c>
      <c r="L7035">
        <v>0</v>
      </c>
      <c r="M7035">
        <v>0</v>
      </c>
      <c r="N7035">
        <v>0</v>
      </c>
      <c r="O7035">
        <v>0</v>
      </c>
    </row>
    <row r="7036" spans="1:15">
      <c r="A7036">
        <v>1637</v>
      </c>
      <c r="B7036">
        <v>82</v>
      </c>
      <c r="C7036" s="10">
        <v>820030</v>
      </c>
      <c r="D7036" t="s">
        <v>6669</v>
      </c>
      <c r="E7036" t="s">
        <v>17371</v>
      </c>
      <c r="F7036" t="s">
        <v>8586</v>
      </c>
      <c r="G7036" t="s">
        <v>6672</v>
      </c>
      <c r="H7036" t="s">
        <v>17372</v>
      </c>
      <c r="I7036" t="s">
        <v>8587</v>
      </c>
      <c r="J7036">
        <v>0</v>
      </c>
      <c r="K7036">
        <v>0</v>
      </c>
      <c r="L7036">
        <v>1</v>
      </c>
      <c r="M7036">
        <v>0</v>
      </c>
      <c r="N7036">
        <v>0</v>
      </c>
      <c r="O7036">
        <v>0</v>
      </c>
    </row>
    <row r="7037" spans="1:15">
      <c r="A7037">
        <v>1637</v>
      </c>
      <c r="B7037">
        <v>82</v>
      </c>
      <c r="C7037" s="10">
        <v>820060</v>
      </c>
      <c r="D7037" t="s">
        <v>6669</v>
      </c>
      <c r="E7037" t="s">
        <v>17371</v>
      </c>
      <c r="F7037" t="s">
        <v>17317</v>
      </c>
      <c r="G7037" t="s">
        <v>6672</v>
      </c>
      <c r="H7037" t="s">
        <v>17372</v>
      </c>
      <c r="I7037" t="s">
        <v>17318</v>
      </c>
      <c r="J7037">
        <v>0</v>
      </c>
      <c r="K7037">
        <v>0</v>
      </c>
      <c r="L7037">
        <v>1</v>
      </c>
      <c r="M7037">
        <v>0</v>
      </c>
      <c r="N7037">
        <v>0</v>
      </c>
      <c r="O7037">
        <v>0</v>
      </c>
    </row>
    <row r="7038" spans="1:15">
      <c r="A7038">
        <v>1637</v>
      </c>
      <c r="B7038">
        <v>82</v>
      </c>
      <c r="C7038" s="10">
        <v>820043</v>
      </c>
      <c r="D7038" t="s">
        <v>6669</v>
      </c>
      <c r="E7038" t="s">
        <v>17371</v>
      </c>
      <c r="F7038" t="s">
        <v>17456</v>
      </c>
      <c r="G7038" t="s">
        <v>6672</v>
      </c>
      <c r="H7038" t="s">
        <v>17372</v>
      </c>
      <c r="I7038" t="s">
        <v>17457</v>
      </c>
      <c r="J7038">
        <v>0</v>
      </c>
      <c r="K7038">
        <v>0</v>
      </c>
      <c r="L7038">
        <v>0</v>
      </c>
      <c r="M7038">
        <v>0</v>
      </c>
      <c r="N7038">
        <v>0</v>
      </c>
      <c r="O7038">
        <v>0</v>
      </c>
    </row>
    <row r="7039" spans="1:15">
      <c r="A7039">
        <v>1637</v>
      </c>
      <c r="B7039">
        <v>82</v>
      </c>
      <c r="C7039" s="10">
        <v>820044</v>
      </c>
      <c r="D7039" t="s">
        <v>6669</v>
      </c>
      <c r="E7039" t="s">
        <v>17371</v>
      </c>
      <c r="F7039" t="s">
        <v>17458</v>
      </c>
      <c r="G7039" t="s">
        <v>6672</v>
      </c>
      <c r="H7039" t="s">
        <v>17372</v>
      </c>
      <c r="I7039" t="s">
        <v>17459</v>
      </c>
      <c r="J7039">
        <v>0</v>
      </c>
      <c r="K7039">
        <v>0</v>
      </c>
      <c r="L7039">
        <v>0</v>
      </c>
      <c r="M7039">
        <v>0</v>
      </c>
      <c r="N7039">
        <v>0</v>
      </c>
      <c r="O7039">
        <v>0</v>
      </c>
    </row>
    <row r="7040" spans="1:15">
      <c r="A7040">
        <v>1637</v>
      </c>
      <c r="B7040">
        <v>82</v>
      </c>
      <c r="C7040" s="10">
        <v>820042</v>
      </c>
      <c r="D7040" t="s">
        <v>6669</v>
      </c>
      <c r="E7040" t="s">
        <v>17371</v>
      </c>
      <c r="F7040" t="s">
        <v>17460</v>
      </c>
      <c r="G7040" t="s">
        <v>6672</v>
      </c>
      <c r="H7040" t="s">
        <v>17372</v>
      </c>
      <c r="I7040" t="s">
        <v>17461</v>
      </c>
      <c r="J7040">
        <v>0</v>
      </c>
      <c r="K7040">
        <v>0</v>
      </c>
      <c r="L7040">
        <v>0</v>
      </c>
      <c r="M7040">
        <v>0</v>
      </c>
      <c r="N7040">
        <v>0</v>
      </c>
      <c r="O7040">
        <v>0</v>
      </c>
    </row>
    <row r="7041" spans="1:15">
      <c r="A7041">
        <v>1638</v>
      </c>
      <c r="B7041">
        <v>8913</v>
      </c>
      <c r="C7041" s="10">
        <v>891300</v>
      </c>
      <c r="D7041" t="s">
        <v>6669</v>
      </c>
      <c r="E7041" t="s">
        <v>17462</v>
      </c>
      <c r="F7041" t="s">
        <v>6671</v>
      </c>
      <c r="G7041" t="s">
        <v>6672</v>
      </c>
      <c r="H7041" t="s">
        <v>17463</v>
      </c>
      <c r="I7041" t="s">
        <v>6674</v>
      </c>
      <c r="J7041">
        <v>0</v>
      </c>
      <c r="K7041">
        <v>0</v>
      </c>
      <c r="L7041">
        <v>0</v>
      </c>
      <c r="M7041">
        <v>0</v>
      </c>
      <c r="N7041">
        <v>0</v>
      </c>
      <c r="O7041">
        <v>0</v>
      </c>
    </row>
    <row r="7042" spans="1:15">
      <c r="A7042">
        <v>1638</v>
      </c>
      <c r="B7042">
        <v>8913</v>
      </c>
      <c r="C7042" s="10">
        <v>891330</v>
      </c>
      <c r="D7042" t="s">
        <v>6669</v>
      </c>
      <c r="E7042" t="s">
        <v>17462</v>
      </c>
      <c r="F7042" t="s">
        <v>9848</v>
      </c>
      <c r="G7042" t="s">
        <v>6672</v>
      </c>
      <c r="H7042" t="s">
        <v>17463</v>
      </c>
      <c r="I7042" t="s">
        <v>9849</v>
      </c>
      <c r="J7042">
        <v>0</v>
      </c>
      <c r="K7042">
        <v>0</v>
      </c>
      <c r="L7042">
        <v>1</v>
      </c>
      <c r="M7042">
        <v>0</v>
      </c>
      <c r="N7042">
        <v>0</v>
      </c>
      <c r="O7042">
        <v>0</v>
      </c>
    </row>
    <row r="7043" spans="1:15">
      <c r="A7043">
        <v>1638</v>
      </c>
      <c r="B7043">
        <v>8913</v>
      </c>
      <c r="C7043" s="10">
        <v>891310</v>
      </c>
      <c r="D7043" t="s">
        <v>6669</v>
      </c>
      <c r="E7043" t="s">
        <v>17462</v>
      </c>
      <c r="F7043" t="s">
        <v>9846</v>
      </c>
      <c r="G7043" t="s">
        <v>6672</v>
      </c>
      <c r="H7043" t="s">
        <v>17463</v>
      </c>
      <c r="I7043" t="s">
        <v>9847</v>
      </c>
      <c r="J7043">
        <v>0</v>
      </c>
      <c r="K7043">
        <v>0</v>
      </c>
      <c r="L7043">
        <v>1</v>
      </c>
      <c r="M7043">
        <v>0</v>
      </c>
      <c r="N7043">
        <v>0</v>
      </c>
      <c r="O7043">
        <v>0</v>
      </c>
    </row>
    <row r="7044" spans="1:15">
      <c r="A7044">
        <v>1638</v>
      </c>
      <c r="B7044">
        <v>8913</v>
      </c>
      <c r="C7044" s="10">
        <v>891371</v>
      </c>
      <c r="D7044" t="s">
        <v>6669</v>
      </c>
      <c r="E7044" t="s">
        <v>17462</v>
      </c>
      <c r="F7044" t="s">
        <v>17464</v>
      </c>
      <c r="G7044" t="s">
        <v>6672</v>
      </c>
      <c r="H7044" t="s">
        <v>17463</v>
      </c>
      <c r="I7044" t="s">
        <v>17465</v>
      </c>
      <c r="J7044">
        <v>0</v>
      </c>
      <c r="K7044">
        <v>0</v>
      </c>
      <c r="L7044">
        <v>0</v>
      </c>
      <c r="M7044">
        <v>0</v>
      </c>
      <c r="N7044">
        <v>0</v>
      </c>
      <c r="O7044">
        <v>0</v>
      </c>
    </row>
    <row r="7045" spans="1:15">
      <c r="A7045">
        <v>1638</v>
      </c>
      <c r="B7045">
        <v>8913</v>
      </c>
      <c r="C7045" s="10">
        <v>891364</v>
      </c>
      <c r="D7045" t="s">
        <v>6669</v>
      </c>
      <c r="E7045" t="s">
        <v>17462</v>
      </c>
      <c r="F7045" t="s">
        <v>12726</v>
      </c>
      <c r="G7045" t="s">
        <v>6672</v>
      </c>
      <c r="H7045" t="s">
        <v>17463</v>
      </c>
      <c r="I7045" t="s">
        <v>12727</v>
      </c>
      <c r="J7045">
        <v>0</v>
      </c>
      <c r="K7045">
        <v>0</v>
      </c>
      <c r="L7045">
        <v>0</v>
      </c>
      <c r="M7045">
        <v>0</v>
      </c>
      <c r="N7045">
        <v>0</v>
      </c>
      <c r="O7045">
        <v>0</v>
      </c>
    </row>
    <row r="7046" spans="1:15">
      <c r="A7046">
        <v>1638</v>
      </c>
      <c r="B7046">
        <v>8913</v>
      </c>
      <c r="C7046" s="10">
        <v>891365</v>
      </c>
      <c r="D7046" t="s">
        <v>6669</v>
      </c>
      <c r="E7046" t="s">
        <v>17462</v>
      </c>
      <c r="F7046" t="s">
        <v>11728</v>
      </c>
      <c r="G7046" t="s">
        <v>6672</v>
      </c>
      <c r="H7046" t="s">
        <v>17463</v>
      </c>
      <c r="I7046" t="s">
        <v>14945</v>
      </c>
      <c r="J7046">
        <v>0</v>
      </c>
      <c r="K7046">
        <v>0</v>
      </c>
      <c r="L7046">
        <v>0</v>
      </c>
      <c r="M7046">
        <v>0</v>
      </c>
      <c r="N7046">
        <v>0</v>
      </c>
      <c r="O7046">
        <v>0</v>
      </c>
    </row>
    <row r="7047" spans="1:15">
      <c r="A7047">
        <v>1638</v>
      </c>
      <c r="B7047">
        <v>8913</v>
      </c>
      <c r="C7047" s="10">
        <v>891363</v>
      </c>
      <c r="D7047" t="s">
        <v>6669</v>
      </c>
      <c r="E7047" t="s">
        <v>17462</v>
      </c>
      <c r="F7047" t="s">
        <v>15593</v>
      </c>
      <c r="G7047" t="s">
        <v>6672</v>
      </c>
      <c r="H7047" t="s">
        <v>17463</v>
      </c>
      <c r="I7047" t="s">
        <v>17466</v>
      </c>
      <c r="J7047">
        <v>0</v>
      </c>
      <c r="K7047">
        <v>0</v>
      </c>
      <c r="L7047">
        <v>0</v>
      </c>
      <c r="M7047">
        <v>0</v>
      </c>
      <c r="N7047">
        <v>0</v>
      </c>
      <c r="O7047">
        <v>0</v>
      </c>
    </row>
    <row r="7048" spans="1:15">
      <c r="A7048">
        <v>1638</v>
      </c>
      <c r="B7048">
        <v>8913</v>
      </c>
      <c r="C7048" s="10">
        <v>891366</v>
      </c>
      <c r="D7048" t="s">
        <v>6669</v>
      </c>
      <c r="E7048" t="s">
        <v>17462</v>
      </c>
      <c r="F7048" t="s">
        <v>10786</v>
      </c>
      <c r="G7048" t="s">
        <v>6672</v>
      </c>
      <c r="H7048" t="s">
        <v>17463</v>
      </c>
      <c r="I7048" t="s">
        <v>10787</v>
      </c>
      <c r="J7048">
        <v>0</v>
      </c>
      <c r="K7048">
        <v>0</v>
      </c>
      <c r="L7048">
        <v>0</v>
      </c>
      <c r="M7048">
        <v>0</v>
      </c>
      <c r="N7048">
        <v>0</v>
      </c>
      <c r="O7048">
        <v>0</v>
      </c>
    </row>
    <row r="7049" spans="1:15">
      <c r="A7049">
        <v>1638</v>
      </c>
      <c r="B7049">
        <v>8913</v>
      </c>
      <c r="C7049" s="10">
        <v>891354</v>
      </c>
      <c r="D7049" t="s">
        <v>6669</v>
      </c>
      <c r="E7049" t="s">
        <v>17462</v>
      </c>
      <c r="F7049" t="s">
        <v>17467</v>
      </c>
      <c r="G7049" t="s">
        <v>6672</v>
      </c>
      <c r="H7049" t="s">
        <v>17463</v>
      </c>
      <c r="I7049" t="s">
        <v>17468</v>
      </c>
      <c r="J7049">
        <v>0</v>
      </c>
      <c r="K7049">
        <v>0</v>
      </c>
      <c r="L7049">
        <v>0</v>
      </c>
      <c r="M7049">
        <v>0</v>
      </c>
      <c r="N7049">
        <v>0</v>
      </c>
      <c r="O7049">
        <v>0</v>
      </c>
    </row>
    <row r="7050" spans="1:15">
      <c r="A7050">
        <v>1638</v>
      </c>
      <c r="B7050">
        <v>8913</v>
      </c>
      <c r="C7050" s="10">
        <v>891355</v>
      </c>
      <c r="D7050" t="s">
        <v>6669</v>
      </c>
      <c r="E7050" t="s">
        <v>17462</v>
      </c>
      <c r="F7050" t="s">
        <v>17469</v>
      </c>
      <c r="G7050" t="s">
        <v>6672</v>
      </c>
      <c r="H7050" t="s">
        <v>17463</v>
      </c>
      <c r="I7050" t="s">
        <v>17470</v>
      </c>
      <c r="J7050">
        <v>0</v>
      </c>
      <c r="K7050">
        <v>0</v>
      </c>
      <c r="L7050">
        <v>0</v>
      </c>
      <c r="M7050">
        <v>0</v>
      </c>
      <c r="N7050">
        <v>0</v>
      </c>
      <c r="O7050">
        <v>0</v>
      </c>
    </row>
    <row r="7051" spans="1:15">
      <c r="A7051">
        <v>1638</v>
      </c>
      <c r="B7051">
        <v>8913</v>
      </c>
      <c r="C7051" s="10">
        <v>891362</v>
      </c>
      <c r="D7051" t="s">
        <v>6669</v>
      </c>
      <c r="E7051" t="s">
        <v>17462</v>
      </c>
      <c r="F7051" t="s">
        <v>11637</v>
      </c>
      <c r="G7051" t="s">
        <v>6672</v>
      </c>
      <c r="H7051" t="s">
        <v>17463</v>
      </c>
      <c r="I7051" t="s">
        <v>11638</v>
      </c>
      <c r="J7051">
        <v>0</v>
      </c>
      <c r="K7051">
        <v>0</v>
      </c>
      <c r="L7051">
        <v>0</v>
      </c>
      <c r="M7051">
        <v>0</v>
      </c>
      <c r="N7051">
        <v>0</v>
      </c>
      <c r="O7051">
        <v>0</v>
      </c>
    </row>
    <row r="7052" spans="1:15">
      <c r="A7052">
        <v>1638</v>
      </c>
      <c r="B7052">
        <v>8913</v>
      </c>
      <c r="C7052" s="10">
        <v>891367</v>
      </c>
      <c r="D7052" t="s">
        <v>6669</v>
      </c>
      <c r="E7052" t="s">
        <v>17462</v>
      </c>
      <c r="F7052" t="s">
        <v>17471</v>
      </c>
      <c r="G7052" t="s">
        <v>6672</v>
      </c>
      <c r="H7052" t="s">
        <v>17463</v>
      </c>
      <c r="I7052" t="s">
        <v>17472</v>
      </c>
      <c r="J7052">
        <v>0</v>
      </c>
      <c r="K7052">
        <v>0</v>
      </c>
      <c r="L7052">
        <v>0</v>
      </c>
      <c r="M7052">
        <v>0</v>
      </c>
      <c r="N7052">
        <v>0</v>
      </c>
      <c r="O7052">
        <v>0</v>
      </c>
    </row>
    <row r="7053" spans="1:15">
      <c r="A7053">
        <v>1638</v>
      </c>
      <c r="B7053">
        <v>8913</v>
      </c>
      <c r="C7053" s="10">
        <v>891325</v>
      </c>
      <c r="D7053" t="s">
        <v>6669</v>
      </c>
      <c r="E7053" t="s">
        <v>17462</v>
      </c>
      <c r="F7053" t="s">
        <v>17473</v>
      </c>
      <c r="G7053" t="s">
        <v>6672</v>
      </c>
      <c r="H7053" t="s">
        <v>17463</v>
      </c>
      <c r="I7053" t="s">
        <v>17474</v>
      </c>
      <c r="J7053">
        <v>0</v>
      </c>
      <c r="K7053">
        <v>0</v>
      </c>
      <c r="L7053">
        <v>0</v>
      </c>
      <c r="M7053">
        <v>0</v>
      </c>
      <c r="N7053">
        <v>0</v>
      </c>
      <c r="O7053">
        <v>0</v>
      </c>
    </row>
    <row r="7054" spans="1:15">
      <c r="A7054">
        <v>1638</v>
      </c>
      <c r="B7054">
        <v>8913</v>
      </c>
      <c r="C7054" s="10">
        <v>891313</v>
      </c>
      <c r="D7054" t="s">
        <v>6669</v>
      </c>
      <c r="E7054" t="s">
        <v>17462</v>
      </c>
      <c r="F7054" t="s">
        <v>17475</v>
      </c>
      <c r="G7054" t="s">
        <v>6672</v>
      </c>
      <c r="H7054" t="s">
        <v>17463</v>
      </c>
      <c r="I7054" t="s">
        <v>17476</v>
      </c>
      <c r="J7054">
        <v>0</v>
      </c>
      <c r="K7054">
        <v>0</v>
      </c>
      <c r="L7054">
        <v>0</v>
      </c>
      <c r="M7054">
        <v>0</v>
      </c>
      <c r="N7054">
        <v>0</v>
      </c>
      <c r="O7054">
        <v>0</v>
      </c>
    </row>
    <row r="7055" spans="1:15">
      <c r="A7055">
        <v>1638</v>
      </c>
      <c r="B7055">
        <v>8913</v>
      </c>
      <c r="C7055" s="10">
        <v>891352</v>
      </c>
      <c r="D7055" t="s">
        <v>6669</v>
      </c>
      <c r="E7055" t="s">
        <v>17462</v>
      </c>
      <c r="F7055" t="s">
        <v>17477</v>
      </c>
      <c r="G7055" t="s">
        <v>6672</v>
      </c>
      <c r="H7055" t="s">
        <v>17463</v>
      </c>
      <c r="I7055" t="s">
        <v>17478</v>
      </c>
      <c r="J7055">
        <v>0</v>
      </c>
      <c r="K7055">
        <v>0</v>
      </c>
      <c r="L7055">
        <v>0</v>
      </c>
      <c r="M7055">
        <v>0</v>
      </c>
      <c r="N7055">
        <v>0</v>
      </c>
      <c r="O7055">
        <v>0</v>
      </c>
    </row>
    <row r="7056" spans="1:15">
      <c r="A7056">
        <v>1638</v>
      </c>
      <c r="B7056">
        <v>8913</v>
      </c>
      <c r="C7056" s="10">
        <v>891356</v>
      </c>
      <c r="D7056" t="s">
        <v>6669</v>
      </c>
      <c r="E7056" t="s">
        <v>17462</v>
      </c>
      <c r="F7056" t="s">
        <v>17479</v>
      </c>
      <c r="G7056" t="s">
        <v>6672</v>
      </c>
      <c r="H7056" t="s">
        <v>17463</v>
      </c>
      <c r="I7056" t="s">
        <v>17480</v>
      </c>
      <c r="J7056">
        <v>0</v>
      </c>
      <c r="K7056">
        <v>0</v>
      </c>
      <c r="L7056">
        <v>0</v>
      </c>
      <c r="M7056">
        <v>0</v>
      </c>
      <c r="N7056">
        <v>0</v>
      </c>
      <c r="O7056">
        <v>0</v>
      </c>
    </row>
    <row r="7057" spans="1:15">
      <c r="A7057">
        <v>1638</v>
      </c>
      <c r="B7057">
        <v>8913</v>
      </c>
      <c r="C7057" s="10">
        <v>891353</v>
      </c>
      <c r="D7057" t="s">
        <v>6669</v>
      </c>
      <c r="E7057" t="s">
        <v>17462</v>
      </c>
      <c r="F7057" t="s">
        <v>17481</v>
      </c>
      <c r="G7057" t="s">
        <v>6672</v>
      </c>
      <c r="H7057" t="s">
        <v>17463</v>
      </c>
      <c r="I7057" t="s">
        <v>17482</v>
      </c>
      <c r="J7057">
        <v>0</v>
      </c>
      <c r="K7057">
        <v>0</v>
      </c>
      <c r="L7057">
        <v>0</v>
      </c>
      <c r="M7057">
        <v>0</v>
      </c>
      <c r="N7057">
        <v>0</v>
      </c>
      <c r="O7057">
        <v>0</v>
      </c>
    </row>
    <row r="7058" spans="1:15">
      <c r="A7058">
        <v>1638</v>
      </c>
      <c r="B7058">
        <v>8913</v>
      </c>
      <c r="C7058" s="10">
        <v>891331</v>
      </c>
      <c r="D7058" t="s">
        <v>6669</v>
      </c>
      <c r="E7058" t="s">
        <v>17462</v>
      </c>
      <c r="F7058" t="s">
        <v>9914</v>
      </c>
      <c r="G7058" t="s">
        <v>6672</v>
      </c>
      <c r="H7058" t="s">
        <v>17463</v>
      </c>
      <c r="I7058" t="s">
        <v>9915</v>
      </c>
      <c r="J7058">
        <v>0</v>
      </c>
      <c r="K7058">
        <v>0</v>
      </c>
      <c r="L7058">
        <v>1</v>
      </c>
      <c r="M7058">
        <v>0</v>
      </c>
      <c r="N7058">
        <v>0</v>
      </c>
      <c r="O7058">
        <v>0</v>
      </c>
    </row>
    <row r="7059" spans="1:15">
      <c r="A7059">
        <v>1638</v>
      </c>
      <c r="B7059">
        <v>8913</v>
      </c>
      <c r="C7059" s="10">
        <v>891311</v>
      </c>
      <c r="D7059" t="s">
        <v>6669</v>
      </c>
      <c r="E7059" t="s">
        <v>17462</v>
      </c>
      <c r="F7059" t="s">
        <v>9912</v>
      </c>
      <c r="G7059" t="s">
        <v>6672</v>
      </c>
      <c r="H7059" t="s">
        <v>17463</v>
      </c>
      <c r="I7059" t="s">
        <v>9913</v>
      </c>
      <c r="J7059">
        <v>0</v>
      </c>
      <c r="K7059">
        <v>0</v>
      </c>
      <c r="L7059">
        <v>1</v>
      </c>
      <c r="M7059">
        <v>0</v>
      </c>
      <c r="N7059">
        <v>0</v>
      </c>
      <c r="O7059">
        <v>0</v>
      </c>
    </row>
    <row r="7060" spans="1:15">
      <c r="A7060">
        <v>1638</v>
      </c>
      <c r="B7060">
        <v>8913</v>
      </c>
      <c r="C7060" s="10">
        <v>891332</v>
      </c>
      <c r="D7060" t="s">
        <v>6669</v>
      </c>
      <c r="E7060" t="s">
        <v>17462</v>
      </c>
      <c r="F7060" t="s">
        <v>9918</v>
      </c>
      <c r="G7060" t="s">
        <v>6672</v>
      </c>
      <c r="H7060" t="s">
        <v>17463</v>
      </c>
      <c r="I7060" t="s">
        <v>9919</v>
      </c>
      <c r="J7060">
        <v>0</v>
      </c>
      <c r="K7060">
        <v>0</v>
      </c>
      <c r="L7060">
        <v>1</v>
      </c>
      <c r="M7060">
        <v>0</v>
      </c>
      <c r="N7060">
        <v>0</v>
      </c>
      <c r="O7060">
        <v>0</v>
      </c>
    </row>
    <row r="7061" spans="1:15">
      <c r="A7061">
        <v>1638</v>
      </c>
      <c r="B7061">
        <v>8913</v>
      </c>
      <c r="C7061" s="10">
        <v>891312</v>
      </c>
      <c r="D7061" t="s">
        <v>6669</v>
      </c>
      <c r="E7061" t="s">
        <v>17462</v>
      </c>
      <c r="F7061" t="s">
        <v>9916</v>
      </c>
      <c r="G7061" t="s">
        <v>6672</v>
      </c>
      <c r="H7061" t="s">
        <v>17463</v>
      </c>
      <c r="I7061" t="s">
        <v>9917</v>
      </c>
      <c r="J7061">
        <v>0</v>
      </c>
      <c r="K7061">
        <v>0</v>
      </c>
      <c r="L7061">
        <v>1</v>
      </c>
      <c r="M7061">
        <v>0</v>
      </c>
      <c r="N7061">
        <v>0</v>
      </c>
      <c r="O7061">
        <v>0</v>
      </c>
    </row>
    <row r="7062" spans="1:15">
      <c r="A7062">
        <v>1638</v>
      </c>
      <c r="B7062">
        <v>8913</v>
      </c>
      <c r="C7062" s="10">
        <v>891351</v>
      </c>
      <c r="D7062" t="s">
        <v>6669</v>
      </c>
      <c r="E7062" t="s">
        <v>17462</v>
      </c>
      <c r="F7062" t="s">
        <v>17483</v>
      </c>
      <c r="G7062" t="s">
        <v>6672</v>
      </c>
      <c r="H7062" t="s">
        <v>17463</v>
      </c>
      <c r="I7062" t="s">
        <v>17484</v>
      </c>
      <c r="J7062">
        <v>0</v>
      </c>
      <c r="K7062">
        <v>0</v>
      </c>
      <c r="L7062">
        <v>0</v>
      </c>
      <c r="M7062">
        <v>0</v>
      </c>
      <c r="N7062">
        <v>0</v>
      </c>
      <c r="O7062">
        <v>0</v>
      </c>
    </row>
    <row r="7063" spans="1:15">
      <c r="A7063">
        <v>1638</v>
      </c>
      <c r="B7063">
        <v>8913</v>
      </c>
      <c r="C7063" s="10">
        <v>891341</v>
      </c>
      <c r="D7063" t="s">
        <v>6669</v>
      </c>
      <c r="E7063" t="s">
        <v>17462</v>
      </c>
      <c r="F7063" t="s">
        <v>10030</v>
      </c>
      <c r="G7063" t="s">
        <v>6672</v>
      </c>
      <c r="H7063" t="s">
        <v>17463</v>
      </c>
      <c r="I7063" t="s">
        <v>10031</v>
      </c>
      <c r="J7063">
        <v>0</v>
      </c>
      <c r="K7063">
        <v>0</v>
      </c>
      <c r="L7063">
        <v>1</v>
      </c>
      <c r="M7063">
        <v>0</v>
      </c>
      <c r="N7063">
        <v>0</v>
      </c>
      <c r="O7063">
        <v>0</v>
      </c>
    </row>
    <row r="7064" spans="1:15">
      <c r="A7064">
        <v>1638</v>
      </c>
      <c r="B7064">
        <v>8913</v>
      </c>
      <c r="C7064" s="10">
        <v>891321</v>
      </c>
      <c r="D7064" t="s">
        <v>6669</v>
      </c>
      <c r="E7064" t="s">
        <v>17462</v>
      </c>
      <c r="F7064" t="s">
        <v>10028</v>
      </c>
      <c r="G7064" t="s">
        <v>6672</v>
      </c>
      <c r="H7064" t="s">
        <v>17463</v>
      </c>
      <c r="I7064" t="s">
        <v>10029</v>
      </c>
      <c r="J7064">
        <v>0</v>
      </c>
      <c r="K7064">
        <v>0</v>
      </c>
      <c r="L7064">
        <v>1</v>
      </c>
      <c r="M7064">
        <v>0</v>
      </c>
      <c r="N7064">
        <v>0</v>
      </c>
      <c r="O7064">
        <v>0</v>
      </c>
    </row>
    <row r="7065" spans="1:15">
      <c r="A7065">
        <v>1638</v>
      </c>
      <c r="B7065">
        <v>8913</v>
      </c>
      <c r="C7065" s="10">
        <v>891342</v>
      </c>
      <c r="D7065" t="s">
        <v>6669</v>
      </c>
      <c r="E7065" t="s">
        <v>17462</v>
      </c>
      <c r="F7065" t="s">
        <v>10034</v>
      </c>
      <c r="G7065" t="s">
        <v>6672</v>
      </c>
      <c r="H7065" t="s">
        <v>17463</v>
      </c>
      <c r="I7065" t="s">
        <v>10035</v>
      </c>
      <c r="J7065">
        <v>0</v>
      </c>
      <c r="K7065">
        <v>0</v>
      </c>
      <c r="L7065">
        <v>1</v>
      </c>
      <c r="M7065">
        <v>0</v>
      </c>
      <c r="N7065">
        <v>0</v>
      </c>
      <c r="O7065">
        <v>0</v>
      </c>
    </row>
    <row r="7066" spans="1:15">
      <c r="A7066">
        <v>1638</v>
      </c>
      <c r="B7066">
        <v>8913</v>
      </c>
      <c r="C7066" s="10">
        <v>891322</v>
      </c>
      <c r="D7066" t="s">
        <v>6669</v>
      </c>
      <c r="E7066" t="s">
        <v>17462</v>
      </c>
      <c r="F7066" t="s">
        <v>10032</v>
      </c>
      <c r="G7066" t="s">
        <v>6672</v>
      </c>
      <c r="H7066" t="s">
        <v>17463</v>
      </c>
      <c r="I7066" t="s">
        <v>10033</v>
      </c>
      <c r="J7066">
        <v>0</v>
      </c>
      <c r="K7066">
        <v>0</v>
      </c>
      <c r="L7066">
        <v>1</v>
      </c>
      <c r="M7066">
        <v>0</v>
      </c>
      <c r="N7066">
        <v>0</v>
      </c>
      <c r="O7066">
        <v>0</v>
      </c>
    </row>
    <row r="7067" spans="1:15">
      <c r="A7067">
        <v>1638</v>
      </c>
      <c r="B7067">
        <v>8913</v>
      </c>
      <c r="C7067" s="10">
        <v>891343</v>
      </c>
      <c r="D7067" t="s">
        <v>6669</v>
      </c>
      <c r="E7067" t="s">
        <v>17462</v>
      </c>
      <c r="F7067" t="s">
        <v>10038</v>
      </c>
      <c r="G7067" t="s">
        <v>6672</v>
      </c>
      <c r="H7067" t="s">
        <v>17463</v>
      </c>
      <c r="I7067" t="s">
        <v>10039</v>
      </c>
      <c r="J7067">
        <v>0</v>
      </c>
      <c r="K7067">
        <v>0</v>
      </c>
      <c r="L7067">
        <v>1</v>
      </c>
      <c r="M7067">
        <v>0</v>
      </c>
      <c r="N7067">
        <v>0</v>
      </c>
      <c r="O7067">
        <v>0</v>
      </c>
    </row>
    <row r="7068" spans="1:15">
      <c r="A7068">
        <v>1638</v>
      </c>
      <c r="B7068">
        <v>8913</v>
      </c>
      <c r="C7068" s="10">
        <v>891323</v>
      </c>
      <c r="D7068" t="s">
        <v>6669</v>
      </c>
      <c r="E7068" t="s">
        <v>17462</v>
      </c>
      <c r="F7068" t="s">
        <v>10036</v>
      </c>
      <c r="G7068" t="s">
        <v>6672</v>
      </c>
      <c r="H7068" t="s">
        <v>17463</v>
      </c>
      <c r="I7068" t="s">
        <v>10037</v>
      </c>
      <c r="J7068">
        <v>0</v>
      </c>
      <c r="K7068">
        <v>0</v>
      </c>
      <c r="L7068">
        <v>1</v>
      </c>
      <c r="M7068">
        <v>0</v>
      </c>
      <c r="N7068">
        <v>0</v>
      </c>
      <c r="O7068">
        <v>0</v>
      </c>
    </row>
    <row r="7069" spans="1:15">
      <c r="A7069">
        <v>1638</v>
      </c>
      <c r="B7069">
        <v>8913</v>
      </c>
      <c r="C7069" s="10">
        <v>891344</v>
      </c>
      <c r="D7069" t="s">
        <v>6669</v>
      </c>
      <c r="E7069" t="s">
        <v>17462</v>
      </c>
      <c r="F7069" t="s">
        <v>10042</v>
      </c>
      <c r="G7069" t="s">
        <v>6672</v>
      </c>
      <c r="H7069" t="s">
        <v>17463</v>
      </c>
      <c r="I7069" t="s">
        <v>10043</v>
      </c>
      <c r="J7069">
        <v>0</v>
      </c>
      <c r="K7069">
        <v>0</v>
      </c>
      <c r="L7069">
        <v>1</v>
      </c>
      <c r="M7069">
        <v>0</v>
      </c>
      <c r="N7069">
        <v>0</v>
      </c>
      <c r="O7069">
        <v>0</v>
      </c>
    </row>
    <row r="7070" spans="1:15">
      <c r="A7070">
        <v>1638</v>
      </c>
      <c r="B7070">
        <v>8913</v>
      </c>
      <c r="C7070" s="10">
        <v>891324</v>
      </c>
      <c r="D7070" t="s">
        <v>6669</v>
      </c>
      <c r="E7070" t="s">
        <v>17462</v>
      </c>
      <c r="F7070" t="s">
        <v>10040</v>
      </c>
      <c r="G7070" t="s">
        <v>6672</v>
      </c>
      <c r="H7070" t="s">
        <v>17463</v>
      </c>
      <c r="I7070" t="s">
        <v>10041</v>
      </c>
      <c r="J7070">
        <v>0</v>
      </c>
      <c r="K7070">
        <v>0</v>
      </c>
      <c r="L7070">
        <v>1</v>
      </c>
      <c r="M7070">
        <v>0</v>
      </c>
      <c r="N7070">
        <v>0</v>
      </c>
      <c r="O7070">
        <v>0</v>
      </c>
    </row>
    <row r="7071" spans="1:15">
      <c r="A7071">
        <v>1638</v>
      </c>
      <c r="B7071">
        <v>8913</v>
      </c>
      <c r="C7071" s="10">
        <v>891345</v>
      </c>
      <c r="D7071" t="s">
        <v>6669</v>
      </c>
      <c r="E7071" t="s">
        <v>17462</v>
      </c>
      <c r="F7071" t="s">
        <v>10044</v>
      </c>
      <c r="G7071" t="s">
        <v>6672</v>
      </c>
      <c r="H7071" t="s">
        <v>17463</v>
      </c>
      <c r="I7071" t="s">
        <v>10045</v>
      </c>
      <c r="J7071">
        <v>0</v>
      </c>
      <c r="K7071">
        <v>0</v>
      </c>
      <c r="L7071">
        <v>1</v>
      </c>
      <c r="M7071">
        <v>0</v>
      </c>
      <c r="N7071">
        <v>0</v>
      </c>
      <c r="O7071">
        <v>0</v>
      </c>
    </row>
    <row r="7072" spans="1:15">
      <c r="A7072">
        <v>1638</v>
      </c>
      <c r="B7072">
        <v>8913</v>
      </c>
      <c r="C7072" s="10">
        <v>891374</v>
      </c>
      <c r="D7072" t="s">
        <v>6669</v>
      </c>
      <c r="E7072" t="s">
        <v>17462</v>
      </c>
      <c r="F7072" t="s">
        <v>17485</v>
      </c>
      <c r="G7072" t="s">
        <v>6672</v>
      </c>
      <c r="H7072" t="s">
        <v>17463</v>
      </c>
      <c r="I7072" t="s">
        <v>17486</v>
      </c>
      <c r="J7072">
        <v>0</v>
      </c>
      <c r="K7072">
        <v>0</v>
      </c>
      <c r="L7072">
        <v>0</v>
      </c>
      <c r="M7072">
        <v>0</v>
      </c>
      <c r="N7072">
        <v>0</v>
      </c>
      <c r="O7072">
        <v>0</v>
      </c>
    </row>
    <row r="7073" spans="1:15">
      <c r="A7073">
        <v>1638</v>
      </c>
      <c r="B7073">
        <v>8913</v>
      </c>
      <c r="C7073" s="10">
        <v>891368</v>
      </c>
      <c r="D7073" t="s">
        <v>6669</v>
      </c>
      <c r="E7073" t="s">
        <v>17462</v>
      </c>
      <c r="F7073" t="s">
        <v>17487</v>
      </c>
      <c r="G7073" t="s">
        <v>6672</v>
      </c>
      <c r="H7073" t="s">
        <v>17463</v>
      </c>
      <c r="I7073" t="s">
        <v>17488</v>
      </c>
      <c r="J7073">
        <v>0</v>
      </c>
      <c r="K7073">
        <v>0</v>
      </c>
      <c r="L7073">
        <v>0</v>
      </c>
      <c r="M7073">
        <v>0</v>
      </c>
      <c r="N7073">
        <v>0</v>
      </c>
      <c r="O7073">
        <v>0</v>
      </c>
    </row>
    <row r="7074" spans="1:15">
      <c r="A7074">
        <v>1638</v>
      </c>
      <c r="B7074">
        <v>8913</v>
      </c>
      <c r="C7074" s="10">
        <v>891372</v>
      </c>
      <c r="D7074" t="s">
        <v>6669</v>
      </c>
      <c r="E7074" t="s">
        <v>17462</v>
      </c>
      <c r="F7074" t="s">
        <v>17489</v>
      </c>
      <c r="G7074" t="s">
        <v>6672</v>
      </c>
      <c r="H7074" t="s">
        <v>17463</v>
      </c>
      <c r="I7074" t="s">
        <v>17490</v>
      </c>
      <c r="J7074">
        <v>0</v>
      </c>
      <c r="K7074">
        <v>0</v>
      </c>
      <c r="L7074">
        <v>0</v>
      </c>
      <c r="M7074">
        <v>0</v>
      </c>
      <c r="N7074">
        <v>0</v>
      </c>
      <c r="O7074">
        <v>0</v>
      </c>
    </row>
    <row r="7075" spans="1:15">
      <c r="A7075">
        <v>1638</v>
      </c>
      <c r="B7075">
        <v>8913</v>
      </c>
      <c r="C7075" s="10">
        <v>891373</v>
      </c>
      <c r="D7075" t="s">
        <v>6669</v>
      </c>
      <c r="E7075" t="s">
        <v>17462</v>
      </c>
      <c r="F7075" t="s">
        <v>17491</v>
      </c>
      <c r="G7075" t="s">
        <v>6672</v>
      </c>
      <c r="H7075" t="s">
        <v>17463</v>
      </c>
      <c r="I7075" t="s">
        <v>17492</v>
      </c>
      <c r="J7075">
        <v>0</v>
      </c>
      <c r="K7075">
        <v>0</v>
      </c>
      <c r="L7075">
        <v>0</v>
      </c>
      <c r="M7075">
        <v>0</v>
      </c>
      <c r="N7075">
        <v>0</v>
      </c>
      <c r="O7075">
        <v>0</v>
      </c>
    </row>
    <row r="7076" spans="1:15">
      <c r="A7076">
        <v>1638</v>
      </c>
      <c r="B7076">
        <v>8913</v>
      </c>
      <c r="C7076" s="10">
        <v>891361</v>
      </c>
      <c r="D7076" t="s">
        <v>6669</v>
      </c>
      <c r="E7076" t="s">
        <v>17462</v>
      </c>
      <c r="F7076" t="s">
        <v>17493</v>
      </c>
      <c r="G7076" t="s">
        <v>6672</v>
      </c>
      <c r="H7076" t="s">
        <v>17463</v>
      </c>
      <c r="I7076" t="s">
        <v>17494</v>
      </c>
      <c r="J7076">
        <v>0</v>
      </c>
      <c r="K7076">
        <v>0</v>
      </c>
      <c r="L7076">
        <v>0</v>
      </c>
      <c r="M7076">
        <v>0</v>
      </c>
      <c r="N7076">
        <v>0</v>
      </c>
      <c r="O7076">
        <v>0</v>
      </c>
    </row>
    <row r="7077" spans="1:15">
      <c r="A7077">
        <v>1639</v>
      </c>
      <c r="B7077">
        <v>8915</v>
      </c>
      <c r="C7077" s="10">
        <v>891500</v>
      </c>
      <c r="D7077" t="s">
        <v>6669</v>
      </c>
      <c r="E7077" t="s">
        <v>17495</v>
      </c>
      <c r="F7077" t="s">
        <v>6671</v>
      </c>
      <c r="G7077" t="s">
        <v>6672</v>
      </c>
      <c r="H7077" t="s">
        <v>17496</v>
      </c>
      <c r="I7077" t="s">
        <v>6674</v>
      </c>
      <c r="J7077">
        <v>0</v>
      </c>
      <c r="K7077">
        <v>0</v>
      </c>
      <c r="L7077">
        <v>0</v>
      </c>
      <c r="M7077">
        <v>0</v>
      </c>
      <c r="N7077">
        <v>0</v>
      </c>
      <c r="O7077">
        <v>0</v>
      </c>
    </row>
    <row r="7078" spans="1:15">
      <c r="A7078">
        <v>1639</v>
      </c>
      <c r="B7078">
        <v>8915</v>
      </c>
      <c r="C7078" s="10">
        <v>891531</v>
      </c>
      <c r="D7078" t="s">
        <v>6669</v>
      </c>
      <c r="E7078" t="s">
        <v>17495</v>
      </c>
      <c r="F7078" t="s">
        <v>10101</v>
      </c>
      <c r="G7078" t="s">
        <v>6672</v>
      </c>
      <c r="H7078" t="s">
        <v>17496</v>
      </c>
      <c r="I7078" t="s">
        <v>10102</v>
      </c>
      <c r="J7078">
        <v>0</v>
      </c>
      <c r="K7078">
        <v>0</v>
      </c>
      <c r="L7078">
        <v>0</v>
      </c>
      <c r="M7078">
        <v>0</v>
      </c>
      <c r="N7078">
        <v>0</v>
      </c>
      <c r="O7078">
        <v>0</v>
      </c>
    </row>
    <row r="7079" spans="1:15">
      <c r="A7079">
        <v>1639</v>
      </c>
      <c r="B7079">
        <v>8915</v>
      </c>
      <c r="C7079" s="10">
        <v>891551</v>
      </c>
      <c r="D7079" t="s">
        <v>6669</v>
      </c>
      <c r="E7079" t="s">
        <v>17495</v>
      </c>
      <c r="F7079" t="s">
        <v>17497</v>
      </c>
      <c r="G7079" t="s">
        <v>6672</v>
      </c>
      <c r="H7079" t="s">
        <v>17496</v>
      </c>
      <c r="I7079" t="s">
        <v>17498</v>
      </c>
      <c r="J7079">
        <v>0</v>
      </c>
      <c r="K7079">
        <v>0</v>
      </c>
      <c r="L7079">
        <v>0</v>
      </c>
      <c r="M7079">
        <v>0</v>
      </c>
      <c r="N7079">
        <v>0</v>
      </c>
      <c r="O7079">
        <v>0</v>
      </c>
    </row>
    <row r="7080" spans="1:15">
      <c r="A7080">
        <v>1639</v>
      </c>
      <c r="B7080">
        <v>8915</v>
      </c>
      <c r="C7080" s="10">
        <v>891571</v>
      </c>
      <c r="D7080" t="s">
        <v>6669</v>
      </c>
      <c r="E7080" t="s">
        <v>17495</v>
      </c>
      <c r="F7080" t="s">
        <v>17499</v>
      </c>
      <c r="G7080" t="s">
        <v>6672</v>
      </c>
      <c r="H7080" t="s">
        <v>17496</v>
      </c>
      <c r="I7080" t="s">
        <v>17500</v>
      </c>
      <c r="J7080">
        <v>0</v>
      </c>
      <c r="K7080">
        <v>0</v>
      </c>
      <c r="L7080">
        <v>0</v>
      </c>
      <c r="M7080">
        <v>0</v>
      </c>
      <c r="N7080">
        <v>0</v>
      </c>
      <c r="O7080">
        <v>0</v>
      </c>
    </row>
    <row r="7081" spans="1:15">
      <c r="A7081">
        <v>1639</v>
      </c>
      <c r="B7081">
        <v>8915</v>
      </c>
      <c r="C7081" s="10">
        <v>891511</v>
      </c>
      <c r="D7081" t="s">
        <v>6669</v>
      </c>
      <c r="E7081" t="s">
        <v>17495</v>
      </c>
      <c r="F7081" t="s">
        <v>15965</v>
      </c>
      <c r="G7081" t="s">
        <v>6672</v>
      </c>
      <c r="H7081" t="s">
        <v>17496</v>
      </c>
      <c r="I7081" t="s">
        <v>11808</v>
      </c>
      <c r="J7081">
        <v>0</v>
      </c>
      <c r="K7081">
        <v>0</v>
      </c>
      <c r="L7081">
        <v>0</v>
      </c>
      <c r="M7081">
        <v>0</v>
      </c>
      <c r="N7081">
        <v>0</v>
      </c>
      <c r="O7081">
        <v>0</v>
      </c>
    </row>
    <row r="7082" spans="1:15">
      <c r="A7082">
        <v>1639</v>
      </c>
      <c r="B7082">
        <v>8915</v>
      </c>
      <c r="C7082" s="10">
        <v>891581</v>
      </c>
      <c r="D7082" t="s">
        <v>6669</v>
      </c>
      <c r="E7082" t="s">
        <v>17495</v>
      </c>
      <c r="F7082" t="s">
        <v>17501</v>
      </c>
      <c r="G7082" t="s">
        <v>6672</v>
      </c>
      <c r="H7082" t="s">
        <v>17496</v>
      </c>
      <c r="I7082" t="s">
        <v>17502</v>
      </c>
      <c r="J7082">
        <v>1</v>
      </c>
      <c r="K7082">
        <v>0</v>
      </c>
      <c r="L7082">
        <v>0</v>
      </c>
      <c r="M7082">
        <v>0</v>
      </c>
      <c r="N7082">
        <v>0</v>
      </c>
      <c r="O7082">
        <v>0</v>
      </c>
    </row>
    <row r="7083" spans="1:15">
      <c r="A7083">
        <v>1639</v>
      </c>
      <c r="B7083">
        <v>8915</v>
      </c>
      <c r="C7083" s="10">
        <v>891583</v>
      </c>
      <c r="D7083" t="s">
        <v>6669</v>
      </c>
      <c r="E7083" t="s">
        <v>17495</v>
      </c>
      <c r="F7083" t="s">
        <v>17503</v>
      </c>
      <c r="G7083" t="s">
        <v>6672</v>
      </c>
      <c r="H7083" t="s">
        <v>17496</v>
      </c>
      <c r="I7083" t="s">
        <v>17504</v>
      </c>
      <c r="J7083">
        <v>1</v>
      </c>
      <c r="K7083">
        <v>0</v>
      </c>
      <c r="L7083">
        <v>0</v>
      </c>
      <c r="M7083">
        <v>0</v>
      </c>
      <c r="N7083">
        <v>0</v>
      </c>
      <c r="O7083">
        <v>0</v>
      </c>
    </row>
    <row r="7084" spans="1:15">
      <c r="A7084">
        <v>1639</v>
      </c>
      <c r="B7084">
        <v>8915</v>
      </c>
      <c r="C7084" s="10">
        <v>891561</v>
      </c>
      <c r="D7084" t="s">
        <v>6669</v>
      </c>
      <c r="E7084" t="s">
        <v>17495</v>
      </c>
      <c r="F7084" t="s">
        <v>17505</v>
      </c>
      <c r="G7084" t="s">
        <v>6672</v>
      </c>
      <c r="H7084" t="s">
        <v>17496</v>
      </c>
      <c r="I7084" t="s">
        <v>17506</v>
      </c>
      <c r="J7084">
        <v>0</v>
      </c>
      <c r="K7084">
        <v>0</v>
      </c>
      <c r="L7084">
        <v>0</v>
      </c>
      <c r="M7084">
        <v>0</v>
      </c>
      <c r="N7084">
        <v>0</v>
      </c>
      <c r="O7084">
        <v>0</v>
      </c>
    </row>
    <row r="7085" spans="1:15">
      <c r="A7085">
        <v>1639</v>
      </c>
      <c r="B7085">
        <v>8915</v>
      </c>
      <c r="C7085" s="10">
        <v>891582</v>
      </c>
      <c r="D7085" t="s">
        <v>6669</v>
      </c>
      <c r="E7085" t="s">
        <v>17495</v>
      </c>
      <c r="F7085" t="s">
        <v>17507</v>
      </c>
      <c r="G7085" t="s">
        <v>6672</v>
      </c>
      <c r="H7085" t="s">
        <v>17496</v>
      </c>
      <c r="I7085" t="s">
        <v>17508</v>
      </c>
      <c r="J7085">
        <v>0</v>
      </c>
      <c r="K7085">
        <v>0</v>
      </c>
      <c r="L7085">
        <v>0</v>
      </c>
      <c r="M7085">
        <v>0</v>
      </c>
      <c r="N7085">
        <v>0</v>
      </c>
      <c r="O7085">
        <v>0</v>
      </c>
    </row>
    <row r="7086" spans="1:15">
      <c r="A7086">
        <v>1639</v>
      </c>
      <c r="B7086">
        <v>8915</v>
      </c>
      <c r="C7086" s="10">
        <v>891572</v>
      </c>
      <c r="D7086" t="s">
        <v>6669</v>
      </c>
      <c r="E7086" t="s">
        <v>17495</v>
      </c>
      <c r="F7086" t="s">
        <v>17509</v>
      </c>
      <c r="G7086" t="s">
        <v>6672</v>
      </c>
      <c r="H7086" t="s">
        <v>17496</v>
      </c>
      <c r="I7086" t="s">
        <v>17510</v>
      </c>
      <c r="J7086">
        <v>0</v>
      </c>
      <c r="K7086">
        <v>0</v>
      </c>
      <c r="L7086">
        <v>0</v>
      </c>
      <c r="M7086">
        <v>0</v>
      </c>
      <c r="N7086">
        <v>0</v>
      </c>
      <c r="O7086">
        <v>0</v>
      </c>
    </row>
    <row r="7087" spans="1:15">
      <c r="A7087">
        <v>1639</v>
      </c>
      <c r="B7087">
        <v>8915</v>
      </c>
      <c r="C7087" s="10">
        <v>891541</v>
      </c>
      <c r="D7087" t="s">
        <v>6669</v>
      </c>
      <c r="E7087" t="s">
        <v>17495</v>
      </c>
      <c r="F7087" t="s">
        <v>16037</v>
      </c>
      <c r="G7087" t="s">
        <v>6672</v>
      </c>
      <c r="H7087" t="s">
        <v>17496</v>
      </c>
      <c r="I7087" t="s">
        <v>17511</v>
      </c>
      <c r="J7087">
        <v>0</v>
      </c>
      <c r="K7087">
        <v>0</v>
      </c>
      <c r="L7087">
        <v>0</v>
      </c>
      <c r="M7087">
        <v>0</v>
      </c>
      <c r="N7087">
        <v>0</v>
      </c>
      <c r="O7087">
        <v>0</v>
      </c>
    </row>
    <row r="7088" spans="1:15">
      <c r="A7088">
        <v>1639</v>
      </c>
      <c r="B7088">
        <v>8915</v>
      </c>
      <c r="C7088" s="10">
        <v>891573</v>
      </c>
      <c r="D7088" t="s">
        <v>6669</v>
      </c>
      <c r="E7088" t="s">
        <v>17495</v>
      </c>
      <c r="F7088" t="s">
        <v>15593</v>
      </c>
      <c r="G7088" t="s">
        <v>6672</v>
      </c>
      <c r="H7088" t="s">
        <v>17496</v>
      </c>
      <c r="I7088" t="s">
        <v>17512</v>
      </c>
      <c r="J7088">
        <v>0</v>
      </c>
      <c r="K7088">
        <v>0</v>
      </c>
      <c r="L7088">
        <v>0</v>
      </c>
      <c r="M7088">
        <v>1</v>
      </c>
      <c r="N7088">
        <v>0</v>
      </c>
      <c r="O7088">
        <v>0</v>
      </c>
    </row>
    <row r="7089" spans="1:15">
      <c r="A7089">
        <v>1639</v>
      </c>
      <c r="B7089">
        <v>8915</v>
      </c>
      <c r="C7089" s="10">
        <v>891542</v>
      </c>
      <c r="D7089" t="s">
        <v>6669</v>
      </c>
      <c r="E7089" t="s">
        <v>17495</v>
      </c>
      <c r="F7089" t="s">
        <v>17513</v>
      </c>
      <c r="G7089" t="s">
        <v>6672</v>
      </c>
      <c r="H7089" t="s">
        <v>17496</v>
      </c>
      <c r="I7089" t="s">
        <v>17514</v>
      </c>
      <c r="J7089">
        <v>1</v>
      </c>
      <c r="K7089">
        <v>0</v>
      </c>
      <c r="L7089">
        <v>0</v>
      </c>
      <c r="M7089">
        <v>0</v>
      </c>
      <c r="N7089">
        <v>0</v>
      </c>
      <c r="O7089">
        <v>0</v>
      </c>
    </row>
    <row r="7090" spans="1:15">
      <c r="A7090">
        <v>1639</v>
      </c>
      <c r="B7090">
        <v>8915</v>
      </c>
      <c r="C7090" s="10">
        <v>891562</v>
      </c>
      <c r="D7090" t="s">
        <v>6669</v>
      </c>
      <c r="E7090" t="s">
        <v>17495</v>
      </c>
      <c r="F7090" t="s">
        <v>17515</v>
      </c>
      <c r="G7090" t="s">
        <v>6672</v>
      </c>
      <c r="H7090" t="s">
        <v>17496</v>
      </c>
      <c r="I7090" t="s">
        <v>17516</v>
      </c>
      <c r="J7090">
        <v>1</v>
      </c>
      <c r="K7090">
        <v>0</v>
      </c>
      <c r="L7090">
        <v>0</v>
      </c>
      <c r="M7090">
        <v>0</v>
      </c>
      <c r="N7090">
        <v>0</v>
      </c>
      <c r="O7090">
        <v>0</v>
      </c>
    </row>
    <row r="7091" spans="1:15">
      <c r="A7091">
        <v>1639</v>
      </c>
      <c r="B7091">
        <v>8915</v>
      </c>
      <c r="C7091" s="10">
        <v>891543</v>
      </c>
      <c r="D7091" t="s">
        <v>6669</v>
      </c>
      <c r="E7091" t="s">
        <v>17495</v>
      </c>
      <c r="F7091" t="s">
        <v>17517</v>
      </c>
      <c r="G7091" t="s">
        <v>6672</v>
      </c>
      <c r="H7091" t="s">
        <v>17496</v>
      </c>
      <c r="I7091" t="s">
        <v>17518</v>
      </c>
      <c r="J7091">
        <v>0</v>
      </c>
      <c r="K7091">
        <v>0</v>
      </c>
      <c r="L7091">
        <v>0</v>
      </c>
      <c r="M7091">
        <v>0</v>
      </c>
      <c r="N7091">
        <v>0</v>
      </c>
      <c r="O7091">
        <v>0</v>
      </c>
    </row>
    <row r="7092" spans="1:15">
      <c r="A7092">
        <v>1639</v>
      </c>
      <c r="B7092">
        <v>8915</v>
      </c>
      <c r="C7092" s="10">
        <v>891501</v>
      </c>
      <c r="D7092" t="s">
        <v>6669</v>
      </c>
      <c r="E7092" t="s">
        <v>17495</v>
      </c>
      <c r="F7092" t="s">
        <v>9726</v>
      </c>
      <c r="G7092" t="s">
        <v>6672</v>
      </c>
      <c r="H7092" t="s">
        <v>17496</v>
      </c>
      <c r="I7092" t="s">
        <v>9727</v>
      </c>
      <c r="J7092">
        <v>0</v>
      </c>
      <c r="K7092">
        <v>0</v>
      </c>
      <c r="L7092">
        <v>0</v>
      </c>
      <c r="M7092">
        <v>0</v>
      </c>
      <c r="N7092">
        <v>0</v>
      </c>
      <c r="O7092">
        <v>0</v>
      </c>
    </row>
    <row r="7093" spans="1:15">
      <c r="A7093">
        <v>1639</v>
      </c>
      <c r="B7093">
        <v>8915</v>
      </c>
      <c r="C7093" s="10">
        <v>891552</v>
      </c>
      <c r="D7093" t="s">
        <v>6669</v>
      </c>
      <c r="E7093" t="s">
        <v>17495</v>
      </c>
      <c r="F7093" t="s">
        <v>17519</v>
      </c>
      <c r="G7093" t="s">
        <v>6672</v>
      </c>
      <c r="H7093" t="s">
        <v>17496</v>
      </c>
      <c r="I7093" t="s">
        <v>17520</v>
      </c>
      <c r="J7093">
        <v>0</v>
      </c>
      <c r="K7093">
        <v>0</v>
      </c>
      <c r="L7093">
        <v>0</v>
      </c>
      <c r="M7093">
        <v>0</v>
      </c>
      <c r="N7093">
        <v>0</v>
      </c>
      <c r="O7093">
        <v>0</v>
      </c>
    </row>
    <row r="7094" spans="1:15">
      <c r="A7094">
        <v>1639</v>
      </c>
      <c r="B7094">
        <v>8915</v>
      </c>
      <c r="C7094" s="10">
        <v>891512</v>
      </c>
      <c r="D7094" t="s">
        <v>6669</v>
      </c>
      <c r="E7094" t="s">
        <v>17495</v>
      </c>
      <c r="F7094" t="s">
        <v>9472</v>
      </c>
      <c r="G7094" t="s">
        <v>6672</v>
      </c>
      <c r="H7094" t="s">
        <v>17496</v>
      </c>
      <c r="I7094" t="s">
        <v>9473</v>
      </c>
      <c r="J7094">
        <v>0</v>
      </c>
      <c r="K7094">
        <v>0</v>
      </c>
      <c r="L7094">
        <v>0</v>
      </c>
      <c r="M7094">
        <v>0</v>
      </c>
      <c r="N7094">
        <v>0</v>
      </c>
      <c r="O7094">
        <v>0</v>
      </c>
    </row>
    <row r="7095" spans="1:15">
      <c r="A7095">
        <v>1639</v>
      </c>
      <c r="B7095">
        <v>8915</v>
      </c>
      <c r="C7095" s="10">
        <v>891573</v>
      </c>
      <c r="D7095" t="s">
        <v>6669</v>
      </c>
      <c r="E7095" t="s">
        <v>17495</v>
      </c>
      <c r="F7095" t="s">
        <v>13912</v>
      </c>
      <c r="G7095" t="s">
        <v>6672</v>
      </c>
      <c r="H7095" t="s">
        <v>17496</v>
      </c>
      <c r="I7095" t="s">
        <v>13913</v>
      </c>
      <c r="J7095">
        <v>0</v>
      </c>
      <c r="K7095">
        <v>0</v>
      </c>
      <c r="L7095">
        <v>0</v>
      </c>
      <c r="M7095">
        <v>1</v>
      </c>
      <c r="N7095">
        <v>0</v>
      </c>
      <c r="O7095">
        <v>0</v>
      </c>
    </row>
    <row r="7096" spans="1:15">
      <c r="A7096">
        <v>1639</v>
      </c>
      <c r="B7096">
        <v>8915</v>
      </c>
      <c r="C7096" s="10">
        <v>891521</v>
      </c>
      <c r="D7096" t="s">
        <v>6669</v>
      </c>
      <c r="E7096" t="s">
        <v>17495</v>
      </c>
      <c r="F7096" t="s">
        <v>8712</v>
      </c>
      <c r="G7096" t="s">
        <v>6672</v>
      </c>
      <c r="H7096" t="s">
        <v>17496</v>
      </c>
      <c r="I7096" t="s">
        <v>8713</v>
      </c>
      <c r="J7096">
        <v>0</v>
      </c>
      <c r="K7096">
        <v>0</v>
      </c>
      <c r="L7096">
        <v>0</v>
      </c>
      <c r="M7096">
        <v>0</v>
      </c>
      <c r="N7096">
        <v>0</v>
      </c>
      <c r="O7096">
        <v>0</v>
      </c>
    </row>
    <row r="7097" spans="1:15">
      <c r="A7097">
        <v>1639</v>
      </c>
      <c r="B7097">
        <v>8915</v>
      </c>
      <c r="C7097" s="10">
        <v>891502</v>
      </c>
      <c r="D7097" t="s">
        <v>6669</v>
      </c>
      <c r="E7097" t="s">
        <v>17495</v>
      </c>
      <c r="F7097" t="s">
        <v>8536</v>
      </c>
      <c r="G7097" t="s">
        <v>6672</v>
      </c>
      <c r="H7097" t="s">
        <v>17496</v>
      </c>
      <c r="I7097" t="s">
        <v>8537</v>
      </c>
      <c r="J7097">
        <v>0</v>
      </c>
      <c r="K7097">
        <v>0</v>
      </c>
      <c r="L7097">
        <v>0</v>
      </c>
      <c r="M7097">
        <v>0</v>
      </c>
      <c r="N7097">
        <v>0</v>
      </c>
      <c r="O7097">
        <v>0</v>
      </c>
    </row>
    <row r="7098" spans="1:15">
      <c r="A7098">
        <v>1639</v>
      </c>
      <c r="B7098">
        <v>8915</v>
      </c>
      <c r="C7098" s="10">
        <v>891553</v>
      </c>
      <c r="D7098" t="s">
        <v>6669</v>
      </c>
      <c r="E7098" t="s">
        <v>17495</v>
      </c>
      <c r="F7098" t="s">
        <v>17521</v>
      </c>
      <c r="G7098" t="s">
        <v>6672</v>
      </c>
      <c r="H7098" t="s">
        <v>17496</v>
      </c>
      <c r="I7098" t="s">
        <v>17522</v>
      </c>
      <c r="J7098">
        <v>0</v>
      </c>
      <c r="K7098">
        <v>0</v>
      </c>
      <c r="L7098">
        <v>0</v>
      </c>
      <c r="M7098">
        <v>0</v>
      </c>
      <c r="N7098">
        <v>0</v>
      </c>
      <c r="O7098">
        <v>0</v>
      </c>
    </row>
    <row r="7099" spans="1:15">
      <c r="A7099">
        <v>1639</v>
      </c>
      <c r="B7099">
        <v>8915</v>
      </c>
      <c r="C7099" s="10">
        <v>891513</v>
      </c>
      <c r="D7099" t="s">
        <v>6669</v>
      </c>
      <c r="E7099" t="s">
        <v>17495</v>
      </c>
      <c r="F7099" t="s">
        <v>8584</v>
      </c>
      <c r="G7099" t="s">
        <v>6672</v>
      </c>
      <c r="H7099" t="s">
        <v>17496</v>
      </c>
      <c r="I7099" t="s">
        <v>8585</v>
      </c>
      <c r="J7099">
        <v>0</v>
      </c>
      <c r="K7099">
        <v>0</v>
      </c>
      <c r="L7099">
        <v>0</v>
      </c>
      <c r="M7099">
        <v>0</v>
      </c>
      <c r="N7099">
        <v>0</v>
      </c>
      <c r="O7099">
        <v>0</v>
      </c>
    </row>
    <row r="7100" spans="1:15">
      <c r="A7100">
        <v>1639</v>
      </c>
      <c r="B7100">
        <v>8915</v>
      </c>
      <c r="C7100" s="10">
        <v>891532</v>
      </c>
      <c r="D7100" t="s">
        <v>6669</v>
      </c>
      <c r="E7100" t="s">
        <v>17495</v>
      </c>
      <c r="F7100" t="s">
        <v>9332</v>
      </c>
      <c r="G7100" t="s">
        <v>6672</v>
      </c>
      <c r="H7100" t="s">
        <v>17496</v>
      </c>
      <c r="I7100" t="s">
        <v>9333</v>
      </c>
      <c r="J7100">
        <v>0</v>
      </c>
      <c r="K7100">
        <v>0</v>
      </c>
      <c r="L7100">
        <v>0</v>
      </c>
      <c r="M7100">
        <v>0</v>
      </c>
      <c r="N7100">
        <v>0</v>
      </c>
      <c r="O7100">
        <v>0</v>
      </c>
    </row>
    <row r="7101" spans="1:15">
      <c r="A7101">
        <v>1639</v>
      </c>
      <c r="B7101">
        <v>8915</v>
      </c>
      <c r="C7101" s="10">
        <v>891563</v>
      </c>
      <c r="D7101" t="s">
        <v>6669</v>
      </c>
      <c r="E7101" t="s">
        <v>17495</v>
      </c>
      <c r="F7101" t="s">
        <v>17523</v>
      </c>
      <c r="G7101" t="s">
        <v>6672</v>
      </c>
      <c r="H7101" t="s">
        <v>17496</v>
      </c>
      <c r="I7101" t="s">
        <v>17524</v>
      </c>
      <c r="J7101">
        <v>0</v>
      </c>
      <c r="K7101">
        <v>0</v>
      </c>
      <c r="L7101">
        <v>0</v>
      </c>
      <c r="M7101">
        <v>0</v>
      </c>
      <c r="N7101">
        <v>0</v>
      </c>
      <c r="O7101">
        <v>0</v>
      </c>
    </row>
    <row r="7102" spans="1:15">
      <c r="A7102">
        <v>1639</v>
      </c>
      <c r="B7102">
        <v>8915</v>
      </c>
      <c r="C7102" s="10">
        <v>891522</v>
      </c>
      <c r="D7102" t="s">
        <v>6669</v>
      </c>
      <c r="E7102" t="s">
        <v>17495</v>
      </c>
      <c r="F7102" t="s">
        <v>12484</v>
      </c>
      <c r="G7102" t="s">
        <v>6672</v>
      </c>
      <c r="H7102" t="s">
        <v>17496</v>
      </c>
      <c r="I7102" t="s">
        <v>12485</v>
      </c>
      <c r="J7102">
        <v>0</v>
      </c>
      <c r="K7102">
        <v>0</v>
      </c>
      <c r="L7102">
        <v>0</v>
      </c>
      <c r="M7102">
        <v>0</v>
      </c>
      <c r="N7102">
        <v>0</v>
      </c>
      <c r="O7102">
        <v>0</v>
      </c>
    </row>
    <row r="7103" spans="1:15">
      <c r="A7103">
        <v>1641</v>
      </c>
      <c r="B7103">
        <v>8921</v>
      </c>
      <c r="C7103" s="10">
        <v>892100</v>
      </c>
      <c r="D7103" t="s">
        <v>6669</v>
      </c>
      <c r="E7103" t="s">
        <v>17525</v>
      </c>
      <c r="F7103" t="s">
        <v>6671</v>
      </c>
      <c r="G7103" t="s">
        <v>6672</v>
      </c>
      <c r="H7103" t="s">
        <v>17526</v>
      </c>
      <c r="I7103" t="s">
        <v>6674</v>
      </c>
      <c r="J7103">
        <v>0</v>
      </c>
      <c r="K7103">
        <v>0</v>
      </c>
      <c r="L7103">
        <v>0</v>
      </c>
      <c r="M7103">
        <v>0</v>
      </c>
      <c r="N7103">
        <v>0</v>
      </c>
      <c r="O7103">
        <v>0</v>
      </c>
    </row>
    <row r="7104" spans="1:15">
      <c r="A7104">
        <v>1641</v>
      </c>
      <c r="B7104">
        <v>8922</v>
      </c>
      <c r="C7104" s="10">
        <v>892262</v>
      </c>
      <c r="D7104" t="s">
        <v>6669</v>
      </c>
      <c r="E7104" t="s">
        <v>17525</v>
      </c>
      <c r="F7104" t="s">
        <v>14047</v>
      </c>
      <c r="G7104" t="s">
        <v>6672</v>
      </c>
      <c r="H7104" t="s">
        <v>17526</v>
      </c>
      <c r="I7104" t="s">
        <v>14048</v>
      </c>
      <c r="J7104">
        <v>0</v>
      </c>
      <c r="K7104">
        <v>0</v>
      </c>
      <c r="L7104">
        <v>0</v>
      </c>
      <c r="M7104">
        <v>0</v>
      </c>
      <c r="N7104">
        <v>0</v>
      </c>
      <c r="O7104">
        <v>0</v>
      </c>
    </row>
    <row r="7105" spans="1:15">
      <c r="A7105">
        <v>1641</v>
      </c>
      <c r="B7105">
        <v>8921</v>
      </c>
      <c r="C7105" s="10">
        <v>892145</v>
      </c>
      <c r="D7105" t="s">
        <v>6669</v>
      </c>
      <c r="E7105" t="s">
        <v>17525</v>
      </c>
      <c r="F7105" t="s">
        <v>9529</v>
      </c>
      <c r="G7105" t="s">
        <v>6672</v>
      </c>
      <c r="H7105" t="s">
        <v>17526</v>
      </c>
      <c r="I7105" t="s">
        <v>9530</v>
      </c>
      <c r="J7105">
        <v>0</v>
      </c>
      <c r="K7105">
        <v>0</v>
      </c>
      <c r="L7105">
        <v>0</v>
      </c>
      <c r="M7105">
        <v>0</v>
      </c>
      <c r="N7105">
        <v>0</v>
      </c>
      <c r="O7105">
        <v>0</v>
      </c>
    </row>
    <row r="7106" spans="1:15">
      <c r="A7106">
        <v>1641</v>
      </c>
      <c r="B7106">
        <v>8921</v>
      </c>
      <c r="C7106" s="10">
        <v>892121</v>
      </c>
      <c r="D7106" t="s">
        <v>6669</v>
      </c>
      <c r="E7106" t="s">
        <v>17525</v>
      </c>
      <c r="F7106" t="s">
        <v>13480</v>
      </c>
      <c r="G7106" t="s">
        <v>6672</v>
      </c>
      <c r="H7106" t="s">
        <v>17526</v>
      </c>
      <c r="I7106" t="s">
        <v>13481</v>
      </c>
      <c r="J7106">
        <v>0</v>
      </c>
      <c r="K7106">
        <v>0</v>
      </c>
      <c r="L7106">
        <v>0</v>
      </c>
      <c r="M7106">
        <v>0</v>
      </c>
      <c r="N7106">
        <v>0</v>
      </c>
      <c r="O7106">
        <v>0</v>
      </c>
    </row>
    <row r="7107" spans="1:15">
      <c r="A7107">
        <v>1641</v>
      </c>
      <c r="B7107">
        <v>8921</v>
      </c>
      <c r="C7107" s="10">
        <v>892125</v>
      </c>
      <c r="D7107" t="s">
        <v>6669</v>
      </c>
      <c r="E7107" t="s">
        <v>17525</v>
      </c>
      <c r="F7107" t="s">
        <v>17527</v>
      </c>
      <c r="G7107" t="s">
        <v>6672</v>
      </c>
      <c r="H7107" t="s">
        <v>17526</v>
      </c>
      <c r="I7107" t="s">
        <v>17528</v>
      </c>
      <c r="J7107">
        <v>0</v>
      </c>
      <c r="K7107">
        <v>0</v>
      </c>
      <c r="L7107">
        <v>0</v>
      </c>
      <c r="M7107">
        <v>0</v>
      </c>
      <c r="N7107">
        <v>0</v>
      </c>
      <c r="O7107">
        <v>0</v>
      </c>
    </row>
    <row r="7108" spans="1:15">
      <c r="A7108">
        <v>1641</v>
      </c>
      <c r="B7108">
        <v>8922</v>
      </c>
      <c r="C7108" s="10">
        <v>892261</v>
      </c>
      <c r="D7108" t="s">
        <v>6669</v>
      </c>
      <c r="E7108" t="s">
        <v>17525</v>
      </c>
      <c r="F7108" t="s">
        <v>17529</v>
      </c>
      <c r="G7108" t="s">
        <v>6672</v>
      </c>
      <c r="H7108" t="s">
        <v>17526</v>
      </c>
      <c r="I7108" t="s">
        <v>17530</v>
      </c>
      <c r="J7108">
        <v>0</v>
      </c>
      <c r="K7108">
        <v>0</v>
      </c>
      <c r="L7108">
        <v>0</v>
      </c>
      <c r="M7108">
        <v>1</v>
      </c>
      <c r="N7108">
        <v>0</v>
      </c>
      <c r="O7108">
        <v>0</v>
      </c>
    </row>
    <row r="7109" spans="1:15">
      <c r="A7109">
        <v>1641</v>
      </c>
      <c r="B7109">
        <v>8921</v>
      </c>
      <c r="C7109" s="10">
        <v>892126</v>
      </c>
      <c r="D7109" t="s">
        <v>6669</v>
      </c>
      <c r="E7109" t="s">
        <v>17525</v>
      </c>
      <c r="F7109" t="s">
        <v>15870</v>
      </c>
      <c r="G7109" t="s">
        <v>6672</v>
      </c>
      <c r="H7109" t="s">
        <v>17526</v>
      </c>
      <c r="I7109" t="s">
        <v>15871</v>
      </c>
      <c r="J7109">
        <v>0</v>
      </c>
      <c r="K7109">
        <v>0</v>
      </c>
      <c r="L7109">
        <v>0</v>
      </c>
      <c r="M7109">
        <v>0</v>
      </c>
      <c r="N7109">
        <v>0</v>
      </c>
      <c r="O7109">
        <v>0</v>
      </c>
    </row>
    <row r="7110" spans="1:15">
      <c r="A7110">
        <v>1641</v>
      </c>
      <c r="B7110">
        <v>8921</v>
      </c>
      <c r="C7110" s="10">
        <v>892147</v>
      </c>
      <c r="D7110" t="s">
        <v>6669</v>
      </c>
      <c r="E7110" t="s">
        <v>17525</v>
      </c>
      <c r="F7110" t="s">
        <v>17531</v>
      </c>
      <c r="G7110" t="s">
        <v>6672</v>
      </c>
      <c r="H7110" t="s">
        <v>17526</v>
      </c>
      <c r="I7110" t="s">
        <v>17532</v>
      </c>
      <c r="J7110">
        <v>0</v>
      </c>
      <c r="K7110">
        <v>0</v>
      </c>
      <c r="L7110">
        <v>0</v>
      </c>
      <c r="M7110">
        <v>0</v>
      </c>
      <c r="N7110">
        <v>0</v>
      </c>
      <c r="O7110">
        <v>0</v>
      </c>
    </row>
    <row r="7111" spans="1:15">
      <c r="A7111">
        <v>1641</v>
      </c>
      <c r="B7111">
        <v>8921</v>
      </c>
      <c r="C7111" s="10">
        <v>892138</v>
      </c>
      <c r="D7111" t="s">
        <v>6669</v>
      </c>
      <c r="E7111" t="s">
        <v>17525</v>
      </c>
      <c r="F7111" t="s">
        <v>8374</v>
      </c>
      <c r="G7111" t="s">
        <v>6672</v>
      </c>
      <c r="H7111" t="s">
        <v>17526</v>
      </c>
      <c r="I7111" t="s">
        <v>8375</v>
      </c>
      <c r="J7111">
        <v>0</v>
      </c>
      <c r="K7111">
        <v>0</v>
      </c>
      <c r="L7111">
        <v>0</v>
      </c>
      <c r="M7111">
        <v>0</v>
      </c>
      <c r="N7111">
        <v>0</v>
      </c>
      <c r="O7111">
        <v>0</v>
      </c>
    </row>
    <row r="7112" spans="1:15">
      <c r="A7112">
        <v>1641</v>
      </c>
      <c r="B7112">
        <v>8921</v>
      </c>
      <c r="C7112" s="10">
        <v>892103</v>
      </c>
      <c r="D7112" t="s">
        <v>6669</v>
      </c>
      <c r="E7112" t="s">
        <v>17525</v>
      </c>
      <c r="F7112" t="s">
        <v>17533</v>
      </c>
      <c r="G7112" t="s">
        <v>6672</v>
      </c>
      <c r="H7112" t="s">
        <v>17526</v>
      </c>
      <c r="I7112" t="s">
        <v>17534</v>
      </c>
      <c r="J7112">
        <v>0</v>
      </c>
      <c r="K7112">
        <v>0</v>
      </c>
      <c r="L7112">
        <v>0</v>
      </c>
      <c r="M7112">
        <v>0</v>
      </c>
      <c r="N7112">
        <v>0</v>
      </c>
      <c r="O7112">
        <v>0</v>
      </c>
    </row>
    <row r="7113" spans="1:15">
      <c r="A7113">
        <v>1641</v>
      </c>
      <c r="B7113">
        <v>8921</v>
      </c>
      <c r="C7113" s="10">
        <v>892123</v>
      </c>
      <c r="D7113" t="s">
        <v>6669</v>
      </c>
      <c r="E7113" t="s">
        <v>17525</v>
      </c>
      <c r="F7113" t="s">
        <v>17535</v>
      </c>
      <c r="G7113" t="s">
        <v>6672</v>
      </c>
      <c r="H7113" t="s">
        <v>17526</v>
      </c>
      <c r="I7113" t="s">
        <v>17536</v>
      </c>
      <c r="J7113">
        <v>0</v>
      </c>
      <c r="K7113">
        <v>0</v>
      </c>
      <c r="L7113">
        <v>0</v>
      </c>
      <c r="M7113">
        <v>0</v>
      </c>
      <c r="N7113">
        <v>0</v>
      </c>
      <c r="O7113">
        <v>0</v>
      </c>
    </row>
    <row r="7114" spans="1:15">
      <c r="A7114">
        <v>1641</v>
      </c>
      <c r="B7114">
        <v>8921</v>
      </c>
      <c r="C7114" s="10">
        <v>892111</v>
      </c>
      <c r="D7114" t="s">
        <v>6669</v>
      </c>
      <c r="E7114" t="s">
        <v>17525</v>
      </c>
      <c r="F7114" t="s">
        <v>17537</v>
      </c>
      <c r="G7114" t="s">
        <v>6672</v>
      </c>
      <c r="H7114" t="s">
        <v>17526</v>
      </c>
      <c r="I7114" t="s">
        <v>17538</v>
      </c>
      <c r="J7114">
        <v>0</v>
      </c>
      <c r="K7114">
        <v>0</v>
      </c>
      <c r="L7114">
        <v>0</v>
      </c>
      <c r="M7114">
        <v>0</v>
      </c>
      <c r="N7114">
        <v>0</v>
      </c>
      <c r="O7114">
        <v>0</v>
      </c>
    </row>
    <row r="7115" spans="1:15">
      <c r="A7115">
        <v>1641</v>
      </c>
      <c r="B7115">
        <v>8921</v>
      </c>
      <c r="C7115" s="10">
        <v>892137</v>
      </c>
      <c r="D7115" t="s">
        <v>6669</v>
      </c>
      <c r="E7115" t="s">
        <v>17525</v>
      </c>
      <c r="F7115" t="s">
        <v>17539</v>
      </c>
      <c r="G7115" t="s">
        <v>6672</v>
      </c>
      <c r="H7115" t="s">
        <v>17526</v>
      </c>
      <c r="I7115" t="s">
        <v>17540</v>
      </c>
      <c r="J7115">
        <v>0</v>
      </c>
      <c r="K7115">
        <v>0</v>
      </c>
      <c r="L7115">
        <v>0</v>
      </c>
      <c r="M7115">
        <v>0</v>
      </c>
      <c r="N7115">
        <v>0</v>
      </c>
      <c r="O7115">
        <v>0</v>
      </c>
    </row>
    <row r="7116" spans="1:15">
      <c r="A7116">
        <v>1641</v>
      </c>
      <c r="B7116">
        <v>8921</v>
      </c>
      <c r="C7116" s="10">
        <v>892151</v>
      </c>
      <c r="D7116" t="s">
        <v>6669</v>
      </c>
      <c r="E7116" t="s">
        <v>17525</v>
      </c>
      <c r="F7116" t="s">
        <v>17541</v>
      </c>
      <c r="G7116" t="s">
        <v>6672</v>
      </c>
      <c r="H7116" t="s">
        <v>17526</v>
      </c>
      <c r="I7116" t="s">
        <v>17542</v>
      </c>
      <c r="J7116">
        <v>0</v>
      </c>
      <c r="K7116">
        <v>0</v>
      </c>
      <c r="L7116">
        <v>0</v>
      </c>
      <c r="M7116">
        <v>0</v>
      </c>
      <c r="N7116">
        <v>0</v>
      </c>
      <c r="O7116">
        <v>0</v>
      </c>
    </row>
    <row r="7117" spans="1:15">
      <c r="A7117">
        <v>1641</v>
      </c>
      <c r="B7117">
        <v>8921</v>
      </c>
      <c r="C7117" s="10">
        <v>892117</v>
      </c>
      <c r="D7117" t="s">
        <v>6669</v>
      </c>
      <c r="E7117" t="s">
        <v>17525</v>
      </c>
      <c r="F7117" t="s">
        <v>14946</v>
      </c>
      <c r="G7117" t="s">
        <v>6672</v>
      </c>
      <c r="H7117" t="s">
        <v>17526</v>
      </c>
      <c r="I7117" t="s">
        <v>17543</v>
      </c>
      <c r="J7117">
        <v>0</v>
      </c>
      <c r="K7117">
        <v>0</v>
      </c>
      <c r="L7117">
        <v>0</v>
      </c>
      <c r="M7117">
        <v>0</v>
      </c>
      <c r="N7117">
        <v>0</v>
      </c>
      <c r="O7117">
        <v>0</v>
      </c>
    </row>
    <row r="7118" spans="1:15">
      <c r="A7118">
        <v>1641</v>
      </c>
      <c r="B7118">
        <v>8922</v>
      </c>
      <c r="C7118" s="10">
        <v>892271</v>
      </c>
      <c r="D7118" t="s">
        <v>6669</v>
      </c>
      <c r="E7118" t="s">
        <v>17525</v>
      </c>
      <c r="F7118" t="s">
        <v>17544</v>
      </c>
      <c r="G7118" t="s">
        <v>6672</v>
      </c>
      <c r="H7118" t="s">
        <v>17526</v>
      </c>
      <c r="I7118" t="s">
        <v>17545</v>
      </c>
      <c r="J7118">
        <v>0</v>
      </c>
      <c r="K7118">
        <v>0</v>
      </c>
      <c r="L7118">
        <v>0</v>
      </c>
      <c r="M7118">
        <v>0</v>
      </c>
      <c r="N7118">
        <v>0</v>
      </c>
      <c r="O7118">
        <v>0</v>
      </c>
    </row>
    <row r="7119" spans="1:15">
      <c r="A7119">
        <v>1641</v>
      </c>
      <c r="B7119">
        <v>8922</v>
      </c>
      <c r="C7119" s="10">
        <v>892272</v>
      </c>
      <c r="D7119" t="s">
        <v>6669</v>
      </c>
      <c r="E7119" t="s">
        <v>17525</v>
      </c>
      <c r="F7119" t="s">
        <v>17546</v>
      </c>
      <c r="G7119" t="s">
        <v>6672</v>
      </c>
      <c r="H7119" t="s">
        <v>17526</v>
      </c>
      <c r="I7119" t="s">
        <v>17547</v>
      </c>
      <c r="J7119">
        <v>0</v>
      </c>
      <c r="K7119">
        <v>0</v>
      </c>
      <c r="L7119">
        <v>0</v>
      </c>
      <c r="M7119">
        <v>1</v>
      </c>
      <c r="N7119">
        <v>0</v>
      </c>
      <c r="O7119">
        <v>0</v>
      </c>
    </row>
    <row r="7120" spans="1:15">
      <c r="A7120">
        <v>1641</v>
      </c>
      <c r="B7120">
        <v>8921</v>
      </c>
      <c r="C7120" s="10">
        <v>892146</v>
      </c>
      <c r="D7120" t="s">
        <v>6669</v>
      </c>
      <c r="E7120" t="s">
        <v>17525</v>
      </c>
      <c r="F7120" t="s">
        <v>17548</v>
      </c>
      <c r="G7120" t="s">
        <v>6672</v>
      </c>
      <c r="H7120" t="s">
        <v>17526</v>
      </c>
      <c r="I7120" t="s">
        <v>17549</v>
      </c>
      <c r="J7120">
        <v>0</v>
      </c>
      <c r="K7120">
        <v>0</v>
      </c>
      <c r="L7120">
        <v>1</v>
      </c>
      <c r="M7120">
        <v>0</v>
      </c>
      <c r="N7120">
        <v>0</v>
      </c>
      <c r="O7120">
        <v>0</v>
      </c>
    </row>
    <row r="7121" spans="1:15">
      <c r="A7121">
        <v>1641</v>
      </c>
      <c r="B7121">
        <v>8921</v>
      </c>
      <c r="C7121" s="10">
        <v>892154</v>
      </c>
      <c r="D7121" t="s">
        <v>6669</v>
      </c>
      <c r="E7121" t="s">
        <v>17525</v>
      </c>
      <c r="F7121" t="s">
        <v>9456</v>
      </c>
      <c r="G7121" t="s">
        <v>6672</v>
      </c>
      <c r="H7121" t="s">
        <v>17526</v>
      </c>
      <c r="I7121" t="s">
        <v>9457</v>
      </c>
      <c r="J7121">
        <v>0</v>
      </c>
      <c r="K7121">
        <v>0</v>
      </c>
      <c r="L7121">
        <v>0</v>
      </c>
      <c r="M7121">
        <v>0</v>
      </c>
      <c r="N7121">
        <v>0</v>
      </c>
      <c r="O7121">
        <v>0</v>
      </c>
    </row>
    <row r="7122" spans="1:15">
      <c r="A7122">
        <v>1641</v>
      </c>
      <c r="B7122">
        <v>8921</v>
      </c>
      <c r="C7122" s="10">
        <v>892140</v>
      </c>
      <c r="D7122" t="s">
        <v>6669</v>
      </c>
      <c r="E7122" t="s">
        <v>17525</v>
      </c>
      <c r="F7122" t="s">
        <v>7465</v>
      </c>
      <c r="G7122" t="s">
        <v>6672</v>
      </c>
      <c r="H7122" t="s">
        <v>17526</v>
      </c>
      <c r="I7122" t="s">
        <v>7466</v>
      </c>
      <c r="J7122">
        <v>0</v>
      </c>
      <c r="K7122">
        <v>0</v>
      </c>
      <c r="L7122">
        <v>0</v>
      </c>
      <c r="M7122">
        <v>0</v>
      </c>
      <c r="N7122">
        <v>0</v>
      </c>
      <c r="O7122">
        <v>0</v>
      </c>
    </row>
    <row r="7123" spans="1:15">
      <c r="A7123">
        <v>1641</v>
      </c>
      <c r="B7123">
        <v>8921</v>
      </c>
      <c r="C7123" s="10">
        <v>892106</v>
      </c>
      <c r="D7123" t="s">
        <v>6669</v>
      </c>
      <c r="E7123" t="s">
        <v>17525</v>
      </c>
      <c r="F7123" t="s">
        <v>17550</v>
      </c>
      <c r="G7123" t="s">
        <v>6672</v>
      </c>
      <c r="H7123" t="s">
        <v>17526</v>
      </c>
      <c r="I7123" t="s">
        <v>17551</v>
      </c>
      <c r="J7123">
        <v>0</v>
      </c>
      <c r="K7123">
        <v>0</v>
      </c>
      <c r="L7123">
        <v>0</v>
      </c>
      <c r="M7123">
        <v>0</v>
      </c>
      <c r="N7123">
        <v>0</v>
      </c>
      <c r="O7123">
        <v>0</v>
      </c>
    </row>
    <row r="7124" spans="1:15">
      <c r="A7124">
        <v>1641</v>
      </c>
      <c r="B7124">
        <v>8921</v>
      </c>
      <c r="C7124" s="10">
        <v>892114</v>
      </c>
      <c r="D7124" t="s">
        <v>6669</v>
      </c>
      <c r="E7124" t="s">
        <v>17525</v>
      </c>
      <c r="F7124" t="s">
        <v>17552</v>
      </c>
      <c r="G7124" t="s">
        <v>6672</v>
      </c>
      <c r="H7124" t="s">
        <v>17526</v>
      </c>
      <c r="I7124" t="s">
        <v>17553</v>
      </c>
      <c r="J7124">
        <v>0</v>
      </c>
      <c r="K7124">
        <v>0</v>
      </c>
      <c r="L7124">
        <v>0</v>
      </c>
      <c r="M7124">
        <v>0</v>
      </c>
      <c r="N7124">
        <v>0</v>
      </c>
      <c r="O7124">
        <v>0</v>
      </c>
    </row>
    <row r="7125" spans="1:15">
      <c r="A7125">
        <v>1641</v>
      </c>
      <c r="B7125">
        <v>8921</v>
      </c>
      <c r="C7125" s="10">
        <v>892136</v>
      </c>
      <c r="D7125" t="s">
        <v>6669</v>
      </c>
      <c r="E7125" t="s">
        <v>17525</v>
      </c>
      <c r="F7125" t="s">
        <v>17089</v>
      </c>
      <c r="G7125" t="s">
        <v>6672</v>
      </c>
      <c r="H7125" t="s">
        <v>17526</v>
      </c>
      <c r="I7125" t="s">
        <v>17090</v>
      </c>
      <c r="J7125">
        <v>0</v>
      </c>
      <c r="K7125">
        <v>0</v>
      </c>
      <c r="L7125">
        <v>1</v>
      </c>
      <c r="M7125">
        <v>0</v>
      </c>
      <c r="N7125">
        <v>0</v>
      </c>
      <c r="O7125">
        <v>0</v>
      </c>
    </row>
    <row r="7126" spans="1:15">
      <c r="A7126">
        <v>1641</v>
      </c>
      <c r="B7126">
        <v>8922</v>
      </c>
      <c r="C7126" s="10">
        <v>892272</v>
      </c>
      <c r="D7126" t="s">
        <v>6669</v>
      </c>
      <c r="E7126" t="s">
        <v>17525</v>
      </c>
      <c r="F7126" t="s">
        <v>9736</v>
      </c>
      <c r="G7126" t="s">
        <v>6672</v>
      </c>
      <c r="H7126" t="s">
        <v>17526</v>
      </c>
      <c r="I7126" t="s">
        <v>9737</v>
      </c>
      <c r="J7126">
        <v>0</v>
      </c>
      <c r="K7126">
        <v>0</v>
      </c>
      <c r="L7126">
        <v>0</v>
      </c>
      <c r="M7126">
        <v>1</v>
      </c>
      <c r="N7126">
        <v>0</v>
      </c>
      <c r="O7126">
        <v>0</v>
      </c>
    </row>
    <row r="7127" spans="1:15">
      <c r="A7127">
        <v>1641</v>
      </c>
      <c r="B7127">
        <v>8918</v>
      </c>
      <c r="C7127" s="10">
        <v>891881</v>
      </c>
      <c r="D7127" t="s">
        <v>6669</v>
      </c>
      <c r="E7127" t="s">
        <v>17525</v>
      </c>
      <c r="F7127" t="s">
        <v>17554</v>
      </c>
      <c r="G7127" t="s">
        <v>6672</v>
      </c>
      <c r="H7127" t="s">
        <v>17526</v>
      </c>
      <c r="I7127" t="s">
        <v>17555</v>
      </c>
      <c r="J7127">
        <v>0</v>
      </c>
      <c r="K7127">
        <v>0</v>
      </c>
      <c r="L7127">
        <v>0</v>
      </c>
      <c r="M7127">
        <v>0</v>
      </c>
      <c r="N7127">
        <v>0</v>
      </c>
      <c r="O7127">
        <v>0</v>
      </c>
    </row>
    <row r="7128" spans="1:15">
      <c r="A7128">
        <v>1641</v>
      </c>
      <c r="B7128">
        <v>8921</v>
      </c>
      <c r="C7128" s="10">
        <v>892105</v>
      </c>
      <c r="D7128" t="s">
        <v>6669</v>
      </c>
      <c r="E7128" t="s">
        <v>17525</v>
      </c>
      <c r="F7128" t="s">
        <v>17556</v>
      </c>
      <c r="G7128" t="s">
        <v>6672</v>
      </c>
      <c r="H7128" t="s">
        <v>17526</v>
      </c>
      <c r="I7128" t="s">
        <v>17557</v>
      </c>
      <c r="J7128">
        <v>0</v>
      </c>
      <c r="K7128">
        <v>0</v>
      </c>
      <c r="L7128">
        <v>0</v>
      </c>
      <c r="M7128">
        <v>0</v>
      </c>
      <c r="N7128">
        <v>0</v>
      </c>
      <c r="O7128">
        <v>0</v>
      </c>
    </row>
    <row r="7129" spans="1:15">
      <c r="A7129">
        <v>1641</v>
      </c>
      <c r="B7129">
        <v>8922</v>
      </c>
      <c r="C7129" s="10">
        <v>892273</v>
      </c>
      <c r="D7129" t="s">
        <v>6669</v>
      </c>
      <c r="E7129" t="s">
        <v>17525</v>
      </c>
      <c r="F7129" t="s">
        <v>17558</v>
      </c>
      <c r="G7129" t="s">
        <v>6672</v>
      </c>
      <c r="H7129" t="s">
        <v>17526</v>
      </c>
      <c r="I7129" t="s">
        <v>17559</v>
      </c>
      <c r="J7129">
        <v>0</v>
      </c>
      <c r="K7129">
        <v>0</v>
      </c>
      <c r="L7129">
        <v>0</v>
      </c>
      <c r="M7129">
        <v>1</v>
      </c>
      <c r="N7129">
        <v>0</v>
      </c>
      <c r="O7129">
        <v>0</v>
      </c>
    </row>
    <row r="7130" spans="1:15">
      <c r="A7130">
        <v>1641</v>
      </c>
      <c r="B7130">
        <v>8922</v>
      </c>
      <c r="C7130" s="10">
        <v>892273</v>
      </c>
      <c r="D7130" t="s">
        <v>6669</v>
      </c>
      <c r="E7130" t="s">
        <v>17525</v>
      </c>
      <c r="F7130" t="s">
        <v>17560</v>
      </c>
      <c r="G7130" t="s">
        <v>6672</v>
      </c>
      <c r="H7130" t="s">
        <v>17526</v>
      </c>
      <c r="I7130" t="s">
        <v>17561</v>
      </c>
      <c r="J7130">
        <v>0</v>
      </c>
      <c r="K7130">
        <v>0</v>
      </c>
      <c r="L7130">
        <v>0</v>
      </c>
      <c r="M7130">
        <v>1</v>
      </c>
      <c r="N7130">
        <v>0</v>
      </c>
      <c r="O7130">
        <v>0</v>
      </c>
    </row>
    <row r="7131" spans="1:15">
      <c r="A7131">
        <v>1641</v>
      </c>
      <c r="B7131">
        <v>8922</v>
      </c>
      <c r="C7131" s="10">
        <v>892263</v>
      </c>
      <c r="D7131" t="s">
        <v>6669</v>
      </c>
      <c r="E7131" t="s">
        <v>17525</v>
      </c>
      <c r="F7131" t="s">
        <v>13127</v>
      </c>
      <c r="G7131" t="s">
        <v>6672</v>
      </c>
      <c r="H7131" t="s">
        <v>17526</v>
      </c>
      <c r="I7131" t="s">
        <v>15099</v>
      </c>
      <c r="J7131">
        <v>0</v>
      </c>
      <c r="K7131">
        <v>0</v>
      </c>
      <c r="L7131">
        <v>0</v>
      </c>
      <c r="M7131">
        <v>0</v>
      </c>
      <c r="N7131">
        <v>0</v>
      </c>
      <c r="O7131">
        <v>0</v>
      </c>
    </row>
    <row r="7132" spans="1:15">
      <c r="A7132">
        <v>1641</v>
      </c>
      <c r="B7132">
        <v>8922</v>
      </c>
      <c r="C7132" s="10">
        <v>892261</v>
      </c>
      <c r="D7132" t="s">
        <v>6669</v>
      </c>
      <c r="E7132" t="s">
        <v>17525</v>
      </c>
      <c r="F7132" t="s">
        <v>17562</v>
      </c>
      <c r="G7132" t="s">
        <v>6672</v>
      </c>
      <c r="H7132" t="s">
        <v>17526</v>
      </c>
      <c r="I7132" t="s">
        <v>17563</v>
      </c>
      <c r="J7132">
        <v>0</v>
      </c>
      <c r="K7132">
        <v>0</v>
      </c>
      <c r="L7132">
        <v>0</v>
      </c>
      <c r="M7132">
        <v>1</v>
      </c>
      <c r="N7132">
        <v>0</v>
      </c>
      <c r="O7132">
        <v>0</v>
      </c>
    </row>
    <row r="7133" spans="1:15">
      <c r="A7133">
        <v>1641</v>
      </c>
      <c r="B7133">
        <v>8921</v>
      </c>
      <c r="C7133" s="10">
        <v>892101</v>
      </c>
      <c r="D7133" t="s">
        <v>6669</v>
      </c>
      <c r="E7133" t="s">
        <v>17525</v>
      </c>
      <c r="F7133" t="s">
        <v>15292</v>
      </c>
      <c r="G7133" t="s">
        <v>6672</v>
      </c>
      <c r="H7133" t="s">
        <v>17526</v>
      </c>
      <c r="I7133" t="s">
        <v>15293</v>
      </c>
      <c r="J7133">
        <v>0</v>
      </c>
      <c r="K7133">
        <v>0</v>
      </c>
      <c r="L7133">
        <v>0</v>
      </c>
      <c r="M7133">
        <v>0</v>
      </c>
      <c r="N7133">
        <v>0</v>
      </c>
      <c r="O7133">
        <v>0</v>
      </c>
    </row>
    <row r="7134" spans="1:15">
      <c r="A7134">
        <v>1641</v>
      </c>
      <c r="B7134">
        <v>8922</v>
      </c>
      <c r="C7134" s="10">
        <v>892261</v>
      </c>
      <c r="D7134" t="s">
        <v>6669</v>
      </c>
      <c r="E7134" t="s">
        <v>17525</v>
      </c>
      <c r="F7134" t="s">
        <v>10800</v>
      </c>
      <c r="G7134" t="s">
        <v>6672</v>
      </c>
      <c r="H7134" t="s">
        <v>17526</v>
      </c>
      <c r="I7134" t="s">
        <v>11515</v>
      </c>
      <c r="J7134">
        <v>0</v>
      </c>
      <c r="K7134">
        <v>0</v>
      </c>
      <c r="L7134">
        <v>0</v>
      </c>
      <c r="M7134">
        <v>1</v>
      </c>
      <c r="N7134">
        <v>0</v>
      </c>
      <c r="O7134">
        <v>0</v>
      </c>
    </row>
    <row r="7135" spans="1:15">
      <c r="A7135">
        <v>1641</v>
      </c>
      <c r="B7135">
        <v>8921</v>
      </c>
      <c r="C7135" s="10">
        <v>892122</v>
      </c>
      <c r="D7135" t="s">
        <v>6669</v>
      </c>
      <c r="E7135" t="s">
        <v>17525</v>
      </c>
      <c r="F7135" t="s">
        <v>11434</v>
      </c>
      <c r="G7135" t="s">
        <v>6672</v>
      </c>
      <c r="H7135" t="s">
        <v>17526</v>
      </c>
      <c r="I7135" t="s">
        <v>11435</v>
      </c>
      <c r="J7135">
        <v>0</v>
      </c>
      <c r="K7135">
        <v>0</v>
      </c>
      <c r="L7135">
        <v>0</v>
      </c>
      <c r="M7135">
        <v>0</v>
      </c>
      <c r="N7135">
        <v>0</v>
      </c>
      <c r="O7135">
        <v>0</v>
      </c>
    </row>
    <row r="7136" spans="1:15">
      <c r="A7136">
        <v>1641</v>
      </c>
      <c r="B7136">
        <v>8921</v>
      </c>
      <c r="C7136" s="10">
        <v>892104</v>
      </c>
      <c r="D7136" t="s">
        <v>6669</v>
      </c>
      <c r="E7136" t="s">
        <v>17525</v>
      </c>
      <c r="F7136" t="s">
        <v>17564</v>
      </c>
      <c r="G7136" t="s">
        <v>6672</v>
      </c>
      <c r="H7136" t="s">
        <v>17526</v>
      </c>
      <c r="I7136" t="s">
        <v>17565</v>
      </c>
      <c r="J7136">
        <v>0</v>
      </c>
      <c r="K7136">
        <v>0</v>
      </c>
      <c r="L7136">
        <v>0</v>
      </c>
      <c r="M7136">
        <v>0</v>
      </c>
      <c r="N7136">
        <v>0</v>
      </c>
      <c r="O7136">
        <v>0</v>
      </c>
    </row>
    <row r="7137" spans="1:15">
      <c r="A7137">
        <v>1641</v>
      </c>
      <c r="B7137">
        <v>8921</v>
      </c>
      <c r="C7137" s="10">
        <v>892133</v>
      </c>
      <c r="D7137" t="s">
        <v>6669</v>
      </c>
      <c r="E7137" t="s">
        <v>17525</v>
      </c>
      <c r="F7137" t="s">
        <v>15826</v>
      </c>
      <c r="G7137" t="s">
        <v>6672</v>
      </c>
      <c r="H7137" t="s">
        <v>17526</v>
      </c>
      <c r="I7137" t="s">
        <v>17566</v>
      </c>
      <c r="J7137">
        <v>0</v>
      </c>
      <c r="K7137">
        <v>0</v>
      </c>
      <c r="L7137">
        <v>0</v>
      </c>
      <c r="M7137">
        <v>0</v>
      </c>
      <c r="N7137">
        <v>0</v>
      </c>
      <c r="O7137">
        <v>0</v>
      </c>
    </row>
    <row r="7138" spans="1:15">
      <c r="A7138">
        <v>1641</v>
      </c>
      <c r="B7138">
        <v>8921</v>
      </c>
      <c r="C7138" s="10">
        <v>892152</v>
      </c>
      <c r="D7138" t="s">
        <v>6669</v>
      </c>
      <c r="E7138" t="s">
        <v>17525</v>
      </c>
      <c r="F7138" t="s">
        <v>17567</v>
      </c>
      <c r="G7138" t="s">
        <v>6672</v>
      </c>
      <c r="H7138" t="s">
        <v>17526</v>
      </c>
      <c r="I7138" t="s">
        <v>17568</v>
      </c>
      <c r="J7138">
        <v>0</v>
      </c>
      <c r="K7138">
        <v>0</v>
      </c>
      <c r="L7138">
        <v>0</v>
      </c>
      <c r="M7138">
        <v>0</v>
      </c>
      <c r="N7138">
        <v>0</v>
      </c>
      <c r="O7138">
        <v>0</v>
      </c>
    </row>
    <row r="7139" spans="1:15">
      <c r="A7139">
        <v>1641</v>
      </c>
      <c r="B7139">
        <v>8921</v>
      </c>
      <c r="C7139" s="10">
        <v>892116</v>
      </c>
      <c r="D7139" t="s">
        <v>6669</v>
      </c>
      <c r="E7139" t="s">
        <v>17525</v>
      </c>
      <c r="F7139" t="s">
        <v>17569</v>
      </c>
      <c r="G7139" t="s">
        <v>6672</v>
      </c>
      <c r="H7139" t="s">
        <v>17526</v>
      </c>
      <c r="I7139" t="s">
        <v>17570</v>
      </c>
      <c r="J7139">
        <v>0</v>
      </c>
      <c r="K7139">
        <v>0</v>
      </c>
      <c r="L7139">
        <v>0</v>
      </c>
      <c r="M7139">
        <v>0</v>
      </c>
      <c r="N7139">
        <v>0</v>
      </c>
      <c r="O7139">
        <v>0</v>
      </c>
    </row>
    <row r="7140" spans="1:15">
      <c r="A7140">
        <v>1641</v>
      </c>
      <c r="B7140">
        <v>8918</v>
      </c>
      <c r="C7140" s="10">
        <v>891882</v>
      </c>
      <c r="D7140" t="s">
        <v>6669</v>
      </c>
      <c r="E7140" t="s">
        <v>17525</v>
      </c>
      <c r="F7140" t="s">
        <v>16810</v>
      </c>
      <c r="G7140" t="s">
        <v>6672</v>
      </c>
      <c r="H7140" t="s">
        <v>17526</v>
      </c>
      <c r="I7140" t="s">
        <v>17571</v>
      </c>
      <c r="J7140">
        <v>0</v>
      </c>
      <c r="K7140">
        <v>0</v>
      </c>
      <c r="L7140">
        <v>0</v>
      </c>
      <c r="M7140">
        <v>0</v>
      </c>
      <c r="N7140">
        <v>0</v>
      </c>
      <c r="O7140">
        <v>0</v>
      </c>
    </row>
    <row r="7141" spans="1:15">
      <c r="A7141">
        <v>1641</v>
      </c>
      <c r="B7141">
        <v>8921</v>
      </c>
      <c r="C7141" s="10">
        <v>892134</v>
      </c>
      <c r="D7141" t="s">
        <v>6669</v>
      </c>
      <c r="E7141" t="s">
        <v>17525</v>
      </c>
      <c r="F7141" t="s">
        <v>17572</v>
      </c>
      <c r="G7141" t="s">
        <v>6672</v>
      </c>
      <c r="H7141" t="s">
        <v>17526</v>
      </c>
      <c r="I7141" t="s">
        <v>17573</v>
      </c>
      <c r="J7141">
        <v>0</v>
      </c>
      <c r="K7141">
        <v>0</v>
      </c>
      <c r="L7141">
        <v>0</v>
      </c>
      <c r="M7141">
        <v>0</v>
      </c>
      <c r="N7141">
        <v>0</v>
      </c>
      <c r="O7141">
        <v>0</v>
      </c>
    </row>
    <row r="7142" spans="1:15">
      <c r="A7142">
        <v>1641</v>
      </c>
      <c r="B7142">
        <v>8921</v>
      </c>
      <c r="C7142" s="10">
        <v>892124</v>
      </c>
      <c r="D7142" t="s">
        <v>6669</v>
      </c>
      <c r="E7142" t="s">
        <v>17525</v>
      </c>
      <c r="F7142" t="s">
        <v>17574</v>
      </c>
      <c r="G7142" t="s">
        <v>6672</v>
      </c>
      <c r="H7142" t="s">
        <v>17526</v>
      </c>
      <c r="I7142" t="s">
        <v>17575</v>
      </c>
      <c r="J7142">
        <v>0</v>
      </c>
      <c r="K7142">
        <v>0</v>
      </c>
      <c r="L7142">
        <v>0</v>
      </c>
      <c r="M7142">
        <v>0</v>
      </c>
      <c r="N7142">
        <v>0</v>
      </c>
      <c r="O7142">
        <v>0</v>
      </c>
    </row>
    <row r="7143" spans="1:15">
      <c r="A7143">
        <v>1641</v>
      </c>
      <c r="B7143">
        <v>8921</v>
      </c>
      <c r="C7143" s="10">
        <v>892115</v>
      </c>
      <c r="D7143" t="s">
        <v>6669</v>
      </c>
      <c r="E7143" t="s">
        <v>17525</v>
      </c>
      <c r="F7143" t="s">
        <v>17451</v>
      </c>
      <c r="G7143" t="s">
        <v>6672</v>
      </c>
      <c r="H7143" t="s">
        <v>17526</v>
      </c>
      <c r="I7143" t="s">
        <v>17576</v>
      </c>
      <c r="J7143">
        <v>0</v>
      </c>
      <c r="K7143">
        <v>0</v>
      </c>
      <c r="L7143">
        <v>0</v>
      </c>
      <c r="M7143">
        <v>0</v>
      </c>
      <c r="N7143">
        <v>0</v>
      </c>
      <c r="O7143">
        <v>0</v>
      </c>
    </row>
    <row r="7144" spans="1:15">
      <c r="A7144">
        <v>1641</v>
      </c>
      <c r="B7144">
        <v>8921</v>
      </c>
      <c r="C7144" s="10">
        <v>892132</v>
      </c>
      <c r="D7144" t="s">
        <v>6669</v>
      </c>
      <c r="E7144" t="s">
        <v>17525</v>
      </c>
      <c r="F7144" t="s">
        <v>9778</v>
      </c>
      <c r="G7144" t="s">
        <v>6672</v>
      </c>
      <c r="H7144" t="s">
        <v>17526</v>
      </c>
      <c r="I7144" t="s">
        <v>9779</v>
      </c>
      <c r="J7144">
        <v>0</v>
      </c>
      <c r="K7144">
        <v>0</v>
      </c>
      <c r="L7144">
        <v>0</v>
      </c>
      <c r="M7144">
        <v>0</v>
      </c>
      <c r="N7144">
        <v>0</v>
      </c>
      <c r="O7144">
        <v>0</v>
      </c>
    </row>
    <row r="7145" spans="1:15">
      <c r="A7145">
        <v>1641</v>
      </c>
      <c r="B7145">
        <v>8921</v>
      </c>
      <c r="C7145" s="10">
        <v>892127</v>
      </c>
      <c r="D7145" t="s">
        <v>6669</v>
      </c>
      <c r="E7145" t="s">
        <v>17525</v>
      </c>
      <c r="F7145" t="s">
        <v>17577</v>
      </c>
      <c r="G7145" t="s">
        <v>6672</v>
      </c>
      <c r="H7145" t="s">
        <v>17526</v>
      </c>
      <c r="I7145" t="s">
        <v>17578</v>
      </c>
      <c r="J7145">
        <v>0</v>
      </c>
      <c r="K7145">
        <v>0</v>
      </c>
      <c r="L7145">
        <v>0</v>
      </c>
      <c r="M7145">
        <v>0</v>
      </c>
      <c r="N7145">
        <v>0</v>
      </c>
      <c r="O7145">
        <v>0</v>
      </c>
    </row>
    <row r="7146" spans="1:15">
      <c r="A7146">
        <v>1641</v>
      </c>
      <c r="B7146">
        <v>8921</v>
      </c>
      <c r="C7146" s="10">
        <v>892107</v>
      </c>
      <c r="D7146" t="s">
        <v>6669</v>
      </c>
      <c r="E7146" t="s">
        <v>17525</v>
      </c>
      <c r="F7146" t="s">
        <v>17579</v>
      </c>
      <c r="G7146" t="s">
        <v>6672</v>
      </c>
      <c r="H7146" t="s">
        <v>17526</v>
      </c>
      <c r="I7146" t="s">
        <v>17580</v>
      </c>
      <c r="J7146">
        <v>0</v>
      </c>
      <c r="K7146">
        <v>0</v>
      </c>
      <c r="L7146">
        <v>0</v>
      </c>
      <c r="M7146">
        <v>0</v>
      </c>
      <c r="N7146">
        <v>0</v>
      </c>
      <c r="O7146">
        <v>0</v>
      </c>
    </row>
    <row r="7147" spans="1:15">
      <c r="A7147">
        <v>1641</v>
      </c>
      <c r="B7147">
        <v>8921</v>
      </c>
      <c r="C7147" s="10">
        <v>892131</v>
      </c>
      <c r="D7147" t="s">
        <v>6669</v>
      </c>
      <c r="E7147" t="s">
        <v>17525</v>
      </c>
      <c r="F7147" t="s">
        <v>17581</v>
      </c>
      <c r="G7147" t="s">
        <v>6672</v>
      </c>
      <c r="H7147" t="s">
        <v>17526</v>
      </c>
      <c r="I7147" t="s">
        <v>17582</v>
      </c>
      <c r="J7147">
        <v>0</v>
      </c>
      <c r="K7147">
        <v>0</v>
      </c>
      <c r="L7147">
        <v>0</v>
      </c>
      <c r="M7147">
        <v>0</v>
      </c>
      <c r="N7147">
        <v>0</v>
      </c>
      <c r="O7147">
        <v>0</v>
      </c>
    </row>
    <row r="7148" spans="1:15">
      <c r="A7148">
        <v>1641</v>
      </c>
      <c r="B7148">
        <v>8921</v>
      </c>
      <c r="C7148" s="10">
        <v>892148</v>
      </c>
      <c r="D7148" t="s">
        <v>6669</v>
      </c>
      <c r="E7148" t="s">
        <v>17525</v>
      </c>
      <c r="F7148" t="s">
        <v>17583</v>
      </c>
      <c r="G7148" t="s">
        <v>6672</v>
      </c>
      <c r="H7148" t="s">
        <v>17526</v>
      </c>
      <c r="I7148" t="s">
        <v>17584</v>
      </c>
      <c r="J7148">
        <v>0</v>
      </c>
      <c r="K7148">
        <v>0</v>
      </c>
      <c r="L7148">
        <v>0</v>
      </c>
      <c r="M7148">
        <v>0</v>
      </c>
      <c r="N7148">
        <v>0</v>
      </c>
      <c r="O7148">
        <v>0</v>
      </c>
    </row>
    <row r="7149" spans="1:15">
      <c r="A7149">
        <v>1641</v>
      </c>
      <c r="B7149">
        <v>8921</v>
      </c>
      <c r="C7149" s="10">
        <v>892155</v>
      </c>
      <c r="D7149" t="s">
        <v>6669</v>
      </c>
      <c r="E7149" t="s">
        <v>17525</v>
      </c>
      <c r="F7149" t="s">
        <v>9508</v>
      </c>
      <c r="G7149" t="s">
        <v>6672</v>
      </c>
      <c r="H7149" t="s">
        <v>17526</v>
      </c>
      <c r="I7149" t="s">
        <v>9333</v>
      </c>
      <c r="J7149">
        <v>0</v>
      </c>
      <c r="K7149">
        <v>0</v>
      </c>
      <c r="L7149">
        <v>0</v>
      </c>
      <c r="M7149">
        <v>0</v>
      </c>
      <c r="N7149">
        <v>0</v>
      </c>
      <c r="O7149">
        <v>0</v>
      </c>
    </row>
    <row r="7150" spans="1:15">
      <c r="A7150">
        <v>1641</v>
      </c>
      <c r="B7150">
        <v>8921</v>
      </c>
      <c r="C7150" s="10">
        <v>892135</v>
      </c>
      <c r="D7150" t="s">
        <v>6669</v>
      </c>
      <c r="E7150" t="s">
        <v>17525</v>
      </c>
      <c r="F7150" t="s">
        <v>17585</v>
      </c>
      <c r="G7150" t="s">
        <v>6672</v>
      </c>
      <c r="H7150" t="s">
        <v>17526</v>
      </c>
      <c r="I7150" t="s">
        <v>17586</v>
      </c>
      <c r="J7150">
        <v>0</v>
      </c>
      <c r="K7150">
        <v>0</v>
      </c>
      <c r="L7150">
        <v>1</v>
      </c>
      <c r="M7150">
        <v>0</v>
      </c>
      <c r="N7150">
        <v>0</v>
      </c>
      <c r="O7150">
        <v>0</v>
      </c>
    </row>
    <row r="7151" spans="1:15">
      <c r="A7151">
        <v>1641</v>
      </c>
      <c r="B7151">
        <v>8921</v>
      </c>
      <c r="C7151" s="10">
        <v>892153</v>
      </c>
      <c r="D7151" t="s">
        <v>6669</v>
      </c>
      <c r="E7151" t="s">
        <v>17525</v>
      </c>
      <c r="F7151" t="s">
        <v>10087</v>
      </c>
      <c r="G7151" t="s">
        <v>6672</v>
      </c>
      <c r="H7151" t="s">
        <v>17526</v>
      </c>
      <c r="I7151" t="s">
        <v>10088</v>
      </c>
      <c r="J7151">
        <v>0</v>
      </c>
      <c r="K7151">
        <v>0</v>
      </c>
      <c r="L7151">
        <v>0</v>
      </c>
      <c r="M7151">
        <v>0</v>
      </c>
      <c r="N7151">
        <v>0</v>
      </c>
      <c r="O7151">
        <v>0</v>
      </c>
    </row>
    <row r="7152" spans="1:15">
      <c r="A7152">
        <v>1641</v>
      </c>
      <c r="B7152">
        <v>8921</v>
      </c>
      <c r="C7152" s="10">
        <v>892113</v>
      </c>
      <c r="D7152" t="s">
        <v>6669</v>
      </c>
      <c r="E7152" t="s">
        <v>17525</v>
      </c>
      <c r="F7152" t="s">
        <v>16792</v>
      </c>
      <c r="G7152" t="s">
        <v>6672</v>
      </c>
      <c r="H7152" t="s">
        <v>17526</v>
      </c>
      <c r="I7152" t="s">
        <v>17587</v>
      </c>
      <c r="J7152">
        <v>0</v>
      </c>
      <c r="K7152">
        <v>0</v>
      </c>
      <c r="L7152">
        <v>0</v>
      </c>
      <c r="M7152">
        <v>0</v>
      </c>
      <c r="N7152">
        <v>0</v>
      </c>
      <c r="O7152">
        <v>0</v>
      </c>
    </row>
    <row r="7153" spans="1:15">
      <c r="A7153">
        <v>1641</v>
      </c>
      <c r="B7153">
        <v>8921</v>
      </c>
      <c r="C7153" s="10">
        <v>892112</v>
      </c>
      <c r="D7153" t="s">
        <v>6669</v>
      </c>
      <c r="E7153" t="s">
        <v>17525</v>
      </c>
      <c r="F7153" t="s">
        <v>17588</v>
      </c>
      <c r="G7153" t="s">
        <v>6672</v>
      </c>
      <c r="H7153" t="s">
        <v>17526</v>
      </c>
      <c r="I7153" t="s">
        <v>17589</v>
      </c>
      <c r="J7153">
        <v>0</v>
      </c>
      <c r="K7153">
        <v>0</v>
      </c>
      <c r="L7153">
        <v>0</v>
      </c>
      <c r="M7153">
        <v>0</v>
      </c>
      <c r="N7153">
        <v>0</v>
      </c>
      <c r="O7153">
        <v>0</v>
      </c>
    </row>
    <row r="7154" spans="1:15">
      <c r="A7154">
        <v>1641</v>
      </c>
      <c r="B7154">
        <v>8921</v>
      </c>
      <c r="C7154" s="10">
        <v>892102</v>
      </c>
      <c r="D7154" t="s">
        <v>6669</v>
      </c>
      <c r="E7154" t="s">
        <v>17525</v>
      </c>
      <c r="F7154" t="s">
        <v>10291</v>
      </c>
      <c r="G7154" t="s">
        <v>6672</v>
      </c>
      <c r="H7154" t="s">
        <v>17526</v>
      </c>
      <c r="I7154" t="s">
        <v>10292</v>
      </c>
      <c r="J7154">
        <v>0</v>
      </c>
      <c r="K7154">
        <v>0</v>
      </c>
      <c r="L7154">
        <v>0</v>
      </c>
      <c r="M7154">
        <v>0</v>
      </c>
      <c r="N7154">
        <v>0</v>
      </c>
      <c r="O7154">
        <v>0</v>
      </c>
    </row>
    <row r="7155" spans="1:15">
      <c r="A7155">
        <v>1641</v>
      </c>
      <c r="B7155">
        <v>8921</v>
      </c>
      <c r="C7155" s="10">
        <v>892156</v>
      </c>
      <c r="D7155" t="s">
        <v>6669</v>
      </c>
      <c r="E7155" t="s">
        <v>17525</v>
      </c>
      <c r="F7155" t="s">
        <v>17590</v>
      </c>
      <c r="G7155" t="s">
        <v>6672</v>
      </c>
      <c r="H7155" t="s">
        <v>17526</v>
      </c>
      <c r="I7155" t="s">
        <v>17591</v>
      </c>
      <c r="J7155">
        <v>0</v>
      </c>
      <c r="K7155">
        <v>0</v>
      </c>
      <c r="L7155">
        <v>0</v>
      </c>
      <c r="M7155">
        <v>0</v>
      </c>
      <c r="N7155">
        <v>0</v>
      </c>
      <c r="O7155">
        <v>0</v>
      </c>
    </row>
    <row r="7156" spans="1:15">
      <c r="A7156">
        <v>1641</v>
      </c>
      <c r="B7156">
        <v>8921</v>
      </c>
      <c r="C7156" s="10">
        <v>892141</v>
      </c>
      <c r="D7156" t="s">
        <v>6669</v>
      </c>
      <c r="E7156" t="s">
        <v>17525</v>
      </c>
      <c r="F7156" t="s">
        <v>15984</v>
      </c>
      <c r="G7156" t="s">
        <v>6672</v>
      </c>
      <c r="H7156" t="s">
        <v>17526</v>
      </c>
      <c r="I7156" t="s">
        <v>15985</v>
      </c>
      <c r="J7156">
        <v>0</v>
      </c>
      <c r="K7156">
        <v>0</v>
      </c>
      <c r="L7156">
        <v>0</v>
      </c>
      <c r="M7156">
        <v>0</v>
      </c>
      <c r="N7156">
        <v>0</v>
      </c>
      <c r="O7156">
        <v>0</v>
      </c>
    </row>
    <row r="7157" spans="1:15">
      <c r="A7157">
        <v>1641</v>
      </c>
      <c r="B7157">
        <v>8921</v>
      </c>
      <c r="C7157" s="10">
        <v>892142</v>
      </c>
      <c r="D7157" t="s">
        <v>6669</v>
      </c>
      <c r="E7157" t="s">
        <v>17525</v>
      </c>
      <c r="F7157" t="s">
        <v>17592</v>
      </c>
      <c r="G7157" t="s">
        <v>6672</v>
      </c>
      <c r="H7157" t="s">
        <v>17526</v>
      </c>
      <c r="I7157" t="s">
        <v>17593</v>
      </c>
      <c r="J7157">
        <v>0</v>
      </c>
      <c r="K7157">
        <v>0</v>
      </c>
      <c r="L7157">
        <v>0</v>
      </c>
      <c r="M7157">
        <v>0</v>
      </c>
      <c r="N7157">
        <v>0</v>
      </c>
      <c r="O7157">
        <v>0</v>
      </c>
    </row>
    <row r="7158" spans="1:15">
      <c r="A7158">
        <v>1641</v>
      </c>
      <c r="B7158">
        <v>8921</v>
      </c>
      <c r="C7158" s="10">
        <v>892143</v>
      </c>
      <c r="D7158" t="s">
        <v>6669</v>
      </c>
      <c r="E7158" t="s">
        <v>17525</v>
      </c>
      <c r="F7158" t="s">
        <v>17594</v>
      </c>
      <c r="G7158" t="s">
        <v>6672</v>
      </c>
      <c r="H7158" t="s">
        <v>17526</v>
      </c>
      <c r="I7158" t="s">
        <v>17595</v>
      </c>
      <c r="J7158">
        <v>0</v>
      </c>
      <c r="K7158">
        <v>0</v>
      </c>
      <c r="L7158">
        <v>0</v>
      </c>
      <c r="M7158">
        <v>0</v>
      </c>
      <c r="N7158">
        <v>0</v>
      </c>
      <c r="O7158">
        <v>0</v>
      </c>
    </row>
    <row r="7159" spans="1:15">
      <c r="A7159">
        <v>1642</v>
      </c>
      <c r="B7159">
        <v>8926</v>
      </c>
      <c r="C7159" s="10">
        <v>892600</v>
      </c>
      <c r="D7159" t="s">
        <v>6669</v>
      </c>
      <c r="E7159" t="s">
        <v>17596</v>
      </c>
      <c r="F7159" t="s">
        <v>6671</v>
      </c>
      <c r="G7159" t="s">
        <v>6672</v>
      </c>
      <c r="H7159" t="s">
        <v>17597</v>
      </c>
      <c r="I7159" t="s">
        <v>6674</v>
      </c>
      <c r="J7159">
        <v>0</v>
      </c>
      <c r="K7159">
        <v>0</v>
      </c>
      <c r="L7159">
        <v>0</v>
      </c>
      <c r="M7159">
        <v>0</v>
      </c>
      <c r="N7159">
        <v>0</v>
      </c>
      <c r="O7159">
        <v>0</v>
      </c>
    </row>
    <row r="7160" spans="1:15">
      <c r="A7160">
        <v>1642</v>
      </c>
      <c r="B7160">
        <v>8927</v>
      </c>
      <c r="C7160" s="10">
        <v>892771</v>
      </c>
      <c r="D7160" t="s">
        <v>6669</v>
      </c>
      <c r="E7160" t="s">
        <v>17596</v>
      </c>
      <c r="F7160" t="s">
        <v>17598</v>
      </c>
      <c r="G7160" t="s">
        <v>6672</v>
      </c>
      <c r="H7160" t="s">
        <v>17597</v>
      </c>
      <c r="I7160" t="s">
        <v>17599</v>
      </c>
      <c r="J7160">
        <v>0</v>
      </c>
      <c r="K7160">
        <v>0</v>
      </c>
      <c r="L7160">
        <v>0</v>
      </c>
      <c r="M7160">
        <v>0</v>
      </c>
      <c r="N7160">
        <v>0</v>
      </c>
      <c r="O7160">
        <v>0</v>
      </c>
    </row>
    <row r="7161" spans="1:15">
      <c r="A7161">
        <v>1642</v>
      </c>
      <c r="B7161">
        <v>8927</v>
      </c>
      <c r="C7161" s="10">
        <v>892772</v>
      </c>
      <c r="D7161" t="s">
        <v>6669</v>
      </c>
      <c r="E7161" t="s">
        <v>17596</v>
      </c>
      <c r="F7161" t="s">
        <v>17600</v>
      </c>
      <c r="G7161" t="s">
        <v>6672</v>
      </c>
      <c r="H7161" t="s">
        <v>17597</v>
      </c>
      <c r="I7161" t="s">
        <v>17601</v>
      </c>
      <c r="J7161">
        <v>0</v>
      </c>
      <c r="K7161">
        <v>0</v>
      </c>
      <c r="L7161">
        <v>0</v>
      </c>
      <c r="M7161">
        <v>0</v>
      </c>
      <c r="N7161">
        <v>0</v>
      </c>
      <c r="O7161">
        <v>0</v>
      </c>
    </row>
    <row r="7162" spans="1:15">
      <c r="A7162">
        <v>1642</v>
      </c>
      <c r="B7162">
        <v>8926</v>
      </c>
      <c r="C7162" s="10">
        <v>892604</v>
      </c>
      <c r="D7162" t="s">
        <v>6669</v>
      </c>
      <c r="E7162" t="s">
        <v>17596</v>
      </c>
      <c r="F7162" t="s">
        <v>17602</v>
      </c>
      <c r="G7162" t="s">
        <v>6672</v>
      </c>
      <c r="H7162" t="s">
        <v>17597</v>
      </c>
      <c r="I7162" t="s">
        <v>17603</v>
      </c>
      <c r="J7162">
        <v>0</v>
      </c>
      <c r="K7162">
        <v>0</v>
      </c>
      <c r="L7162">
        <v>0</v>
      </c>
      <c r="M7162">
        <v>0</v>
      </c>
      <c r="N7162">
        <v>0</v>
      </c>
      <c r="O7162">
        <v>0</v>
      </c>
    </row>
    <row r="7163" spans="1:15">
      <c r="A7163">
        <v>1642</v>
      </c>
      <c r="B7163">
        <v>8926</v>
      </c>
      <c r="C7163" s="10">
        <v>892605</v>
      </c>
      <c r="D7163" t="s">
        <v>6669</v>
      </c>
      <c r="E7163" t="s">
        <v>17596</v>
      </c>
      <c r="F7163" t="s">
        <v>17604</v>
      </c>
      <c r="G7163" t="s">
        <v>6672</v>
      </c>
      <c r="H7163" t="s">
        <v>17597</v>
      </c>
      <c r="I7163" t="s">
        <v>17605</v>
      </c>
      <c r="J7163">
        <v>0</v>
      </c>
      <c r="K7163">
        <v>0</v>
      </c>
      <c r="L7163">
        <v>1</v>
      </c>
      <c r="M7163">
        <v>0</v>
      </c>
      <c r="N7163">
        <v>0</v>
      </c>
      <c r="O7163">
        <v>0</v>
      </c>
    </row>
    <row r="7164" spans="1:15">
      <c r="A7164">
        <v>1642</v>
      </c>
      <c r="B7164">
        <v>8924</v>
      </c>
      <c r="C7164" s="10">
        <v>892445</v>
      </c>
      <c r="D7164" t="s">
        <v>6669</v>
      </c>
      <c r="E7164" t="s">
        <v>17596</v>
      </c>
      <c r="F7164" t="s">
        <v>17606</v>
      </c>
      <c r="G7164" t="s">
        <v>6672</v>
      </c>
      <c r="H7164" t="s">
        <v>17597</v>
      </c>
      <c r="I7164" t="s">
        <v>17607</v>
      </c>
      <c r="J7164">
        <v>0</v>
      </c>
      <c r="K7164">
        <v>0</v>
      </c>
      <c r="L7164">
        <v>0</v>
      </c>
      <c r="M7164">
        <v>0</v>
      </c>
      <c r="N7164">
        <v>0</v>
      </c>
      <c r="O7164">
        <v>0</v>
      </c>
    </row>
    <row r="7165" spans="1:15">
      <c r="A7165">
        <v>1642</v>
      </c>
      <c r="B7165">
        <v>8924</v>
      </c>
      <c r="C7165" s="10">
        <v>892448</v>
      </c>
      <c r="D7165" t="s">
        <v>6669</v>
      </c>
      <c r="E7165" t="s">
        <v>17596</v>
      </c>
      <c r="F7165" t="s">
        <v>17608</v>
      </c>
      <c r="G7165" t="s">
        <v>6672</v>
      </c>
      <c r="H7165" t="s">
        <v>17597</v>
      </c>
      <c r="I7165" t="s">
        <v>17609</v>
      </c>
      <c r="J7165">
        <v>0</v>
      </c>
      <c r="K7165">
        <v>0</v>
      </c>
      <c r="L7165">
        <v>0</v>
      </c>
      <c r="M7165">
        <v>0</v>
      </c>
      <c r="N7165">
        <v>0</v>
      </c>
      <c r="O7165">
        <v>0</v>
      </c>
    </row>
    <row r="7166" spans="1:15">
      <c r="A7166">
        <v>1642</v>
      </c>
      <c r="B7166">
        <v>8924</v>
      </c>
      <c r="C7166" s="10">
        <v>892447</v>
      </c>
      <c r="D7166" t="s">
        <v>6669</v>
      </c>
      <c r="E7166" t="s">
        <v>17596</v>
      </c>
      <c r="F7166" t="s">
        <v>17610</v>
      </c>
      <c r="G7166" t="s">
        <v>6672</v>
      </c>
      <c r="H7166" t="s">
        <v>17597</v>
      </c>
      <c r="I7166" t="s">
        <v>17611</v>
      </c>
      <c r="J7166">
        <v>0</v>
      </c>
      <c r="K7166">
        <v>0</v>
      </c>
      <c r="L7166">
        <v>0</v>
      </c>
      <c r="M7166">
        <v>1</v>
      </c>
      <c r="N7166">
        <v>0</v>
      </c>
      <c r="O7166">
        <v>0</v>
      </c>
    </row>
    <row r="7167" spans="1:15">
      <c r="A7167">
        <v>1642</v>
      </c>
      <c r="B7167">
        <v>8926</v>
      </c>
      <c r="C7167" s="10">
        <v>892622</v>
      </c>
      <c r="D7167" t="s">
        <v>6669</v>
      </c>
      <c r="E7167" t="s">
        <v>17596</v>
      </c>
      <c r="F7167" t="s">
        <v>17612</v>
      </c>
      <c r="G7167" t="s">
        <v>6672</v>
      </c>
      <c r="H7167" t="s">
        <v>17597</v>
      </c>
      <c r="I7167" t="s">
        <v>17613</v>
      </c>
      <c r="J7167">
        <v>0</v>
      </c>
      <c r="K7167">
        <v>0</v>
      </c>
      <c r="L7167">
        <v>1</v>
      </c>
      <c r="M7167">
        <v>0</v>
      </c>
      <c r="N7167">
        <v>0</v>
      </c>
      <c r="O7167">
        <v>0</v>
      </c>
    </row>
    <row r="7168" spans="1:15">
      <c r="A7168">
        <v>1642</v>
      </c>
      <c r="B7168">
        <v>8926</v>
      </c>
      <c r="C7168" s="10">
        <v>892621</v>
      </c>
      <c r="D7168" t="s">
        <v>6669</v>
      </c>
      <c r="E7168" t="s">
        <v>17596</v>
      </c>
      <c r="F7168" t="s">
        <v>17614</v>
      </c>
      <c r="G7168" t="s">
        <v>6672</v>
      </c>
      <c r="H7168" t="s">
        <v>17597</v>
      </c>
      <c r="I7168" t="s">
        <v>17615</v>
      </c>
      <c r="J7168">
        <v>0</v>
      </c>
      <c r="K7168">
        <v>0</v>
      </c>
      <c r="L7168">
        <v>1</v>
      </c>
      <c r="M7168">
        <v>0</v>
      </c>
      <c r="N7168">
        <v>0</v>
      </c>
      <c r="O7168">
        <v>0</v>
      </c>
    </row>
    <row r="7169" spans="1:15">
      <c r="A7169">
        <v>1642</v>
      </c>
      <c r="B7169">
        <v>8924</v>
      </c>
      <c r="C7169" s="10">
        <v>892447</v>
      </c>
      <c r="D7169" t="s">
        <v>6669</v>
      </c>
      <c r="E7169" t="s">
        <v>17596</v>
      </c>
      <c r="F7169" t="s">
        <v>17616</v>
      </c>
      <c r="G7169" t="s">
        <v>6672</v>
      </c>
      <c r="H7169" t="s">
        <v>17597</v>
      </c>
      <c r="I7169" t="s">
        <v>17617</v>
      </c>
      <c r="J7169">
        <v>0</v>
      </c>
      <c r="K7169">
        <v>0</v>
      </c>
      <c r="L7169">
        <v>0</v>
      </c>
      <c r="M7169">
        <v>1</v>
      </c>
      <c r="N7169">
        <v>0</v>
      </c>
      <c r="O7169">
        <v>0</v>
      </c>
    </row>
    <row r="7170" spans="1:15">
      <c r="A7170">
        <v>1642</v>
      </c>
      <c r="B7170">
        <v>8924</v>
      </c>
      <c r="C7170" s="10">
        <v>892447</v>
      </c>
      <c r="D7170" t="s">
        <v>6669</v>
      </c>
      <c r="E7170" t="s">
        <v>17596</v>
      </c>
      <c r="F7170" t="s">
        <v>17618</v>
      </c>
      <c r="G7170" t="s">
        <v>6672</v>
      </c>
      <c r="H7170" t="s">
        <v>17597</v>
      </c>
      <c r="I7170" t="s">
        <v>17619</v>
      </c>
      <c r="J7170">
        <v>0</v>
      </c>
      <c r="K7170">
        <v>0</v>
      </c>
      <c r="L7170">
        <v>0</v>
      </c>
      <c r="M7170">
        <v>1</v>
      </c>
      <c r="N7170">
        <v>0</v>
      </c>
      <c r="O7170">
        <v>0</v>
      </c>
    </row>
    <row r="7171" spans="1:15">
      <c r="A7171">
        <v>1642</v>
      </c>
      <c r="B7171">
        <v>8926</v>
      </c>
      <c r="C7171" s="10">
        <v>892632</v>
      </c>
      <c r="D7171" t="s">
        <v>6669</v>
      </c>
      <c r="E7171" t="s">
        <v>17596</v>
      </c>
      <c r="F7171" t="s">
        <v>17620</v>
      </c>
      <c r="G7171" t="s">
        <v>6672</v>
      </c>
      <c r="H7171" t="s">
        <v>17597</v>
      </c>
      <c r="I7171" t="s">
        <v>17621</v>
      </c>
      <c r="J7171">
        <v>0</v>
      </c>
      <c r="K7171">
        <v>0</v>
      </c>
      <c r="L7171">
        <v>1</v>
      </c>
      <c r="M7171">
        <v>0</v>
      </c>
      <c r="N7171">
        <v>0</v>
      </c>
      <c r="O7171">
        <v>0</v>
      </c>
    </row>
    <row r="7172" spans="1:15">
      <c r="A7172">
        <v>1642</v>
      </c>
      <c r="B7172">
        <v>8926</v>
      </c>
      <c r="C7172" s="10">
        <v>892631</v>
      </c>
      <c r="D7172" t="s">
        <v>6669</v>
      </c>
      <c r="E7172" t="s">
        <v>17596</v>
      </c>
      <c r="F7172" t="s">
        <v>17622</v>
      </c>
      <c r="G7172" t="s">
        <v>6672</v>
      </c>
      <c r="H7172" t="s">
        <v>17597</v>
      </c>
      <c r="I7172" t="s">
        <v>17623</v>
      </c>
      <c r="J7172">
        <v>0</v>
      </c>
      <c r="K7172">
        <v>0</v>
      </c>
      <c r="L7172">
        <v>1</v>
      </c>
      <c r="M7172">
        <v>0</v>
      </c>
      <c r="N7172">
        <v>0</v>
      </c>
      <c r="O7172">
        <v>0</v>
      </c>
    </row>
    <row r="7173" spans="1:15">
      <c r="A7173">
        <v>1642</v>
      </c>
      <c r="B7173">
        <v>8926</v>
      </c>
      <c r="C7173" s="10">
        <v>892616</v>
      </c>
      <c r="D7173" t="s">
        <v>6669</v>
      </c>
      <c r="E7173" t="s">
        <v>17596</v>
      </c>
      <c r="F7173" t="s">
        <v>17624</v>
      </c>
      <c r="G7173" t="s">
        <v>6672</v>
      </c>
      <c r="H7173" t="s">
        <v>17597</v>
      </c>
      <c r="I7173" t="s">
        <v>17625</v>
      </c>
      <c r="J7173">
        <v>0</v>
      </c>
      <c r="K7173">
        <v>0</v>
      </c>
      <c r="L7173">
        <v>0</v>
      </c>
      <c r="M7173">
        <v>0</v>
      </c>
      <c r="N7173">
        <v>0</v>
      </c>
      <c r="O7173">
        <v>0</v>
      </c>
    </row>
    <row r="7174" spans="1:15">
      <c r="A7174">
        <v>1642</v>
      </c>
      <c r="B7174">
        <v>8927</v>
      </c>
      <c r="C7174" s="10">
        <v>892775</v>
      </c>
      <c r="D7174" t="s">
        <v>6669</v>
      </c>
      <c r="E7174" t="s">
        <v>17596</v>
      </c>
      <c r="F7174" t="s">
        <v>17626</v>
      </c>
      <c r="G7174" t="s">
        <v>6672</v>
      </c>
      <c r="H7174" t="s">
        <v>17597</v>
      </c>
      <c r="I7174" t="s">
        <v>17627</v>
      </c>
      <c r="J7174">
        <v>0</v>
      </c>
      <c r="K7174">
        <v>0</v>
      </c>
      <c r="L7174">
        <v>0</v>
      </c>
      <c r="M7174">
        <v>0</v>
      </c>
      <c r="N7174">
        <v>0</v>
      </c>
      <c r="O7174">
        <v>0</v>
      </c>
    </row>
    <row r="7175" spans="1:15">
      <c r="A7175">
        <v>1642</v>
      </c>
      <c r="B7175">
        <v>8924</v>
      </c>
      <c r="C7175" s="10">
        <v>892447</v>
      </c>
      <c r="D7175" t="s">
        <v>6669</v>
      </c>
      <c r="E7175" t="s">
        <v>17596</v>
      </c>
      <c r="F7175" t="s">
        <v>17628</v>
      </c>
      <c r="G7175" t="s">
        <v>6672</v>
      </c>
      <c r="H7175" t="s">
        <v>17597</v>
      </c>
      <c r="I7175" t="s">
        <v>17629</v>
      </c>
      <c r="J7175">
        <v>0</v>
      </c>
      <c r="K7175">
        <v>0</v>
      </c>
      <c r="L7175">
        <v>0</v>
      </c>
      <c r="M7175">
        <v>1</v>
      </c>
      <c r="N7175">
        <v>0</v>
      </c>
      <c r="O7175">
        <v>0</v>
      </c>
    </row>
    <row r="7176" spans="1:15">
      <c r="A7176">
        <v>1642</v>
      </c>
      <c r="B7176">
        <v>8924</v>
      </c>
      <c r="C7176" s="10">
        <v>892455</v>
      </c>
      <c r="D7176" t="s">
        <v>6669</v>
      </c>
      <c r="E7176" t="s">
        <v>17596</v>
      </c>
      <c r="F7176" t="s">
        <v>17630</v>
      </c>
      <c r="G7176" t="s">
        <v>6672</v>
      </c>
      <c r="H7176" t="s">
        <v>17597</v>
      </c>
      <c r="I7176" t="s">
        <v>17631</v>
      </c>
      <c r="J7176">
        <v>0</v>
      </c>
      <c r="K7176">
        <v>0</v>
      </c>
      <c r="L7176">
        <v>0</v>
      </c>
      <c r="M7176">
        <v>0</v>
      </c>
      <c r="N7176">
        <v>0</v>
      </c>
      <c r="O7176">
        <v>0</v>
      </c>
    </row>
    <row r="7177" spans="1:15">
      <c r="A7177">
        <v>1642</v>
      </c>
      <c r="B7177">
        <v>8926</v>
      </c>
      <c r="C7177" s="10">
        <v>892624</v>
      </c>
      <c r="D7177" t="s">
        <v>6669</v>
      </c>
      <c r="E7177" t="s">
        <v>17596</v>
      </c>
      <c r="F7177" t="s">
        <v>17632</v>
      </c>
      <c r="G7177" t="s">
        <v>6672</v>
      </c>
      <c r="H7177" t="s">
        <v>17597</v>
      </c>
      <c r="I7177" t="s">
        <v>17633</v>
      </c>
      <c r="J7177">
        <v>0</v>
      </c>
      <c r="K7177">
        <v>0</v>
      </c>
      <c r="L7177">
        <v>1</v>
      </c>
      <c r="M7177">
        <v>0</v>
      </c>
      <c r="N7177">
        <v>0</v>
      </c>
      <c r="O7177">
        <v>0</v>
      </c>
    </row>
    <row r="7178" spans="1:15">
      <c r="A7178">
        <v>1642</v>
      </c>
      <c r="B7178">
        <v>8926</v>
      </c>
      <c r="C7178" s="10">
        <v>892623</v>
      </c>
      <c r="D7178" t="s">
        <v>6669</v>
      </c>
      <c r="E7178" t="s">
        <v>17596</v>
      </c>
      <c r="F7178" t="s">
        <v>17634</v>
      </c>
      <c r="G7178" t="s">
        <v>6672</v>
      </c>
      <c r="H7178" t="s">
        <v>17597</v>
      </c>
      <c r="I7178" t="s">
        <v>17635</v>
      </c>
      <c r="J7178">
        <v>0</v>
      </c>
      <c r="K7178">
        <v>0</v>
      </c>
      <c r="L7178">
        <v>1</v>
      </c>
      <c r="M7178">
        <v>0</v>
      </c>
      <c r="N7178">
        <v>0</v>
      </c>
      <c r="O7178">
        <v>0</v>
      </c>
    </row>
    <row r="7179" spans="1:15">
      <c r="A7179">
        <v>1642</v>
      </c>
      <c r="B7179">
        <v>8926</v>
      </c>
      <c r="C7179" s="10">
        <v>892626</v>
      </c>
      <c r="D7179" t="s">
        <v>6669</v>
      </c>
      <c r="E7179" t="s">
        <v>17596</v>
      </c>
      <c r="F7179" t="s">
        <v>17636</v>
      </c>
      <c r="G7179" t="s">
        <v>6672</v>
      </c>
      <c r="H7179" t="s">
        <v>17597</v>
      </c>
      <c r="I7179" t="s">
        <v>17637</v>
      </c>
      <c r="J7179">
        <v>0</v>
      </c>
      <c r="K7179">
        <v>0</v>
      </c>
      <c r="L7179">
        <v>1</v>
      </c>
      <c r="M7179">
        <v>0</v>
      </c>
      <c r="N7179">
        <v>0</v>
      </c>
      <c r="O7179">
        <v>0</v>
      </c>
    </row>
    <row r="7180" spans="1:15">
      <c r="A7180">
        <v>1642</v>
      </c>
      <c r="B7180">
        <v>8926</v>
      </c>
      <c r="C7180" s="10">
        <v>892625</v>
      </c>
      <c r="D7180" t="s">
        <v>6669</v>
      </c>
      <c r="E7180" t="s">
        <v>17596</v>
      </c>
      <c r="F7180" t="s">
        <v>17638</v>
      </c>
      <c r="G7180" t="s">
        <v>6672</v>
      </c>
      <c r="H7180" t="s">
        <v>17597</v>
      </c>
      <c r="I7180" t="s">
        <v>17639</v>
      </c>
      <c r="J7180">
        <v>0</v>
      </c>
      <c r="K7180">
        <v>0</v>
      </c>
      <c r="L7180">
        <v>1</v>
      </c>
      <c r="M7180">
        <v>0</v>
      </c>
      <c r="N7180">
        <v>0</v>
      </c>
      <c r="O7180">
        <v>0</v>
      </c>
    </row>
    <row r="7181" spans="1:15">
      <c r="A7181">
        <v>1642</v>
      </c>
      <c r="B7181">
        <v>8926</v>
      </c>
      <c r="C7181" s="10">
        <v>892611</v>
      </c>
      <c r="D7181" t="s">
        <v>6669</v>
      </c>
      <c r="E7181" t="s">
        <v>17596</v>
      </c>
      <c r="F7181" t="s">
        <v>11686</v>
      </c>
      <c r="G7181" t="s">
        <v>6672</v>
      </c>
      <c r="H7181" t="s">
        <v>17597</v>
      </c>
      <c r="I7181" t="s">
        <v>11687</v>
      </c>
      <c r="J7181">
        <v>0</v>
      </c>
      <c r="K7181">
        <v>0</v>
      </c>
      <c r="L7181">
        <v>1</v>
      </c>
      <c r="M7181">
        <v>0</v>
      </c>
      <c r="N7181">
        <v>0</v>
      </c>
      <c r="O7181">
        <v>0</v>
      </c>
    </row>
    <row r="7182" spans="1:15">
      <c r="A7182">
        <v>1642</v>
      </c>
      <c r="B7182">
        <v>8926</v>
      </c>
      <c r="C7182" s="10">
        <v>892612</v>
      </c>
      <c r="D7182" t="s">
        <v>6669</v>
      </c>
      <c r="E7182" t="s">
        <v>17596</v>
      </c>
      <c r="F7182" t="s">
        <v>11688</v>
      </c>
      <c r="G7182" t="s">
        <v>6672</v>
      </c>
      <c r="H7182" t="s">
        <v>17597</v>
      </c>
      <c r="I7182" t="s">
        <v>11689</v>
      </c>
      <c r="J7182">
        <v>0</v>
      </c>
      <c r="K7182">
        <v>0</v>
      </c>
      <c r="L7182">
        <v>1</v>
      </c>
      <c r="M7182">
        <v>0</v>
      </c>
      <c r="N7182">
        <v>0</v>
      </c>
      <c r="O7182">
        <v>0</v>
      </c>
    </row>
    <row r="7183" spans="1:15">
      <c r="A7183">
        <v>1642</v>
      </c>
      <c r="B7183">
        <v>8926</v>
      </c>
      <c r="C7183" s="10">
        <v>892613</v>
      </c>
      <c r="D7183" t="s">
        <v>6669</v>
      </c>
      <c r="E7183" t="s">
        <v>17596</v>
      </c>
      <c r="F7183" t="s">
        <v>11690</v>
      </c>
      <c r="G7183" t="s">
        <v>6672</v>
      </c>
      <c r="H7183" t="s">
        <v>17597</v>
      </c>
      <c r="I7183" t="s">
        <v>11691</v>
      </c>
      <c r="J7183">
        <v>0</v>
      </c>
      <c r="K7183">
        <v>0</v>
      </c>
      <c r="L7183">
        <v>1</v>
      </c>
      <c r="M7183">
        <v>0</v>
      </c>
      <c r="N7183">
        <v>0</v>
      </c>
      <c r="O7183">
        <v>0</v>
      </c>
    </row>
    <row r="7184" spans="1:15">
      <c r="A7184">
        <v>1642</v>
      </c>
      <c r="B7184">
        <v>8926</v>
      </c>
      <c r="C7184" s="10">
        <v>892614</v>
      </c>
      <c r="D7184" t="s">
        <v>6669</v>
      </c>
      <c r="E7184" t="s">
        <v>17596</v>
      </c>
      <c r="F7184" t="s">
        <v>11692</v>
      </c>
      <c r="G7184" t="s">
        <v>6672</v>
      </c>
      <c r="H7184" t="s">
        <v>17597</v>
      </c>
      <c r="I7184" t="s">
        <v>11693</v>
      </c>
      <c r="J7184">
        <v>0</v>
      </c>
      <c r="K7184">
        <v>0</v>
      </c>
      <c r="L7184">
        <v>1</v>
      </c>
      <c r="M7184">
        <v>0</v>
      </c>
      <c r="N7184">
        <v>0</v>
      </c>
      <c r="O7184">
        <v>0</v>
      </c>
    </row>
    <row r="7185" spans="1:15">
      <c r="A7185">
        <v>1642</v>
      </c>
      <c r="B7185">
        <v>8925</v>
      </c>
      <c r="C7185" s="10">
        <v>892561</v>
      </c>
      <c r="D7185" t="s">
        <v>6669</v>
      </c>
      <c r="E7185" t="s">
        <v>17596</v>
      </c>
      <c r="F7185" t="s">
        <v>14159</v>
      </c>
      <c r="G7185" t="s">
        <v>6672</v>
      </c>
      <c r="H7185" t="s">
        <v>17597</v>
      </c>
      <c r="I7185" t="s">
        <v>17640</v>
      </c>
      <c r="J7185">
        <v>0</v>
      </c>
      <c r="K7185">
        <v>0</v>
      </c>
      <c r="L7185">
        <v>0</v>
      </c>
      <c r="M7185">
        <v>0</v>
      </c>
      <c r="N7185">
        <v>0</v>
      </c>
      <c r="O7185">
        <v>0</v>
      </c>
    </row>
    <row r="7186" spans="1:15">
      <c r="A7186">
        <v>1642</v>
      </c>
      <c r="B7186">
        <v>8925</v>
      </c>
      <c r="C7186" s="10">
        <v>892563</v>
      </c>
      <c r="D7186" t="s">
        <v>6669</v>
      </c>
      <c r="E7186" t="s">
        <v>17596</v>
      </c>
      <c r="F7186" t="s">
        <v>17641</v>
      </c>
      <c r="G7186" t="s">
        <v>6672</v>
      </c>
      <c r="H7186" t="s">
        <v>17597</v>
      </c>
      <c r="I7186" t="s">
        <v>17642</v>
      </c>
      <c r="J7186">
        <v>0</v>
      </c>
      <c r="K7186">
        <v>0</v>
      </c>
      <c r="L7186">
        <v>0</v>
      </c>
      <c r="M7186">
        <v>0</v>
      </c>
      <c r="N7186">
        <v>0</v>
      </c>
      <c r="O7186">
        <v>0</v>
      </c>
    </row>
    <row r="7187" spans="1:15">
      <c r="A7187">
        <v>1642</v>
      </c>
      <c r="B7187">
        <v>8925</v>
      </c>
      <c r="C7187" s="10">
        <v>892562</v>
      </c>
      <c r="D7187" t="s">
        <v>6669</v>
      </c>
      <c r="E7187" t="s">
        <v>17596</v>
      </c>
      <c r="F7187" t="s">
        <v>17643</v>
      </c>
      <c r="G7187" t="s">
        <v>6672</v>
      </c>
      <c r="H7187" t="s">
        <v>17597</v>
      </c>
      <c r="I7187" t="s">
        <v>17644</v>
      </c>
      <c r="J7187">
        <v>0</v>
      </c>
      <c r="K7187">
        <v>0</v>
      </c>
      <c r="L7187">
        <v>0</v>
      </c>
      <c r="M7187">
        <v>0</v>
      </c>
      <c r="N7187">
        <v>0</v>
      </c>
      <c r="O7187">
        <v>0</v>
      </c>
    </row>
    <row r="7188" spans="1:15">
      <c r="A7188">
        <v>1642</v>
      </c>
      <c r="B7188">
        <v>8925</v>
      </c>
      <c r="C7188" s="10">
        <v>892564</v>
      </c>
      <c r="D7188" t="s">
        <v>6669</v>
      </c>
      <c r="E7188" t="s">
        <v>17596</v>
      </c>
      <c r="F7188" t="s">
        <v>17645</v>
      </c>
      <c r="G7188" t="s">
        <v>6672</v>
      </c>
      <c r="H7188" t="s">
        <v>17597</v>
      </c>
      <c r="I7188" t="s">
        <v>17646</v>
      </c>
      <c r="J7188">
        <v>0</v>
      </c>
      <c r="K7188">
        <v>0</v>
      </c>
      <c r="L7188">
        <v>0</v>
      </c>
      <c r="M7188">
        <v>0</v>
      </c>
      <c r="N7188">
        <v>0</v>
      </c>
      <c r="O7188">
        <v>0</v>
      </c>
    </row>
    <row r="7189" spans="1:15">
      <c r="A7189">
        <v>1642</v>
      </c>
      <c r="B7189">
        <v>8926</v>
      </c>
      <c r="C7189" s="10">
        <v>892601</v>
      </c>
      <c r="D7189" t="s">
        <v>6669</v>
      </c>
      <c r="E7189" t="s">
        <v>17596</v>
      </c>
      <c r="F7189" t="s">
        <v>9278</v>
      </c>
      <c r="G7189" t="s">
        <v>6672</v>
      </c>
      <c r="H7189" t="s">
        <v>17597</v>
      </c>
      <c r="I7189" t="s">
        <v>11698</v>
      </c>
      <c r="J7189">
        <v>0</v>
      </c>
      <c r="K7189">
        <v>0</v>
      </c>
      <c r="L7189">
        <v>1</v>
      </c>
      <c r="M7189">
        <v>0</v>
      </c>
      <c r="N7189">
        <v>0</v>
      </c>
      <c r="O7189">
        <v>0</v>
      </c>
    </row>
    <row r="7190" spans="1:15">
      <c r="A7190">
        <v>1642</v>
      </c>
      <c r="B7190">
        <v>8926</v>
      </c>
      <c r="C7190" s="10">
        <v>892602</v>
      </c>
      <c r="D7190" t="s">
        <v>6669</v>
      </c>
      <c r="E7190" t="s">
        <v>17596</v>
      </c>
      <c r="F7190" t="s">
        <v>9280</v>
      </c>
      <c r="G7190" t="s">
        <v>6672</v>
      </c>
      <c r="H7190" t="s">
        <v>17597</v>
      </c>
      <c r="I7190" t="s">
        <v>11699</v>
      </c>
      <c r="J7190">
        <v>0</v>
      </c>
      <c r="K7190">
        <v>0</v>
      </c>
      <c r="L7190">
        <v>1</v>
      </c>
      <c r="M7190">
        <v>0</v>
      </c>
      <c r="N7190">
        <v>0</v>
      </c>
      <c r="O7190">
        <v>0</v>
      </c>
    </row>
    <row r="7191" spans="1:15">
      <c r="A7191">
        <v>1642</v>
      </c>
      <c r="B7191">
        <v>8926</v>
      </c>
      <c r="C7191" s="10">
        <v>892603</v>
      </c>
      <c r="D7191" t="s">
        <v>6669</v>
      </c>
      <c r="E7191" t="s">
        <v>17596</v>
      </c>
      <c r="F7191" t="s">
        <v>9282</v>
      </c>
      <c r="G7191" t="s">
        <v>6672</v>
      </c>
      <c r="H7191" t="s">
        <v>17597</v>
      </c>
      <c r="I7191" t="s">
        <v>11700</v>
      </c>
      <c r="J7191">
        <v>0</v>
      </c>
      <c r="K7191">
        <v>0</v>
      </c>
      <c r="L7191">
        <v>1</v>
      </c>
      <c r="M7191">
        <v>0</v>
      </c>
      <c r="N7191">
        <v>0</v>
      </c>
      <c r="O7191">
        <v>0</v>
      </c>
    </row>
    <row r="7192" spans="1:15">
      <c r="A7192">
        <v>1642</v>
      </c>
      <c r="B7192">
        <v>8927</v>
      </c>
      <c r="C7192" s="10">
        <v>892776</v>
      </c>
      <c r="D7192" t="s">
        <v>6669</v>
      </c>
      <c r="E7192" t="s">
        <v>17596</v>
      </c>
      <c r="F7192" t="s">
        <v>17647</v>
      </c>
      <c r="G7192" t="s">
        <v>6672</v>
      </c>
      <c r="H7192" t="s">
        <v>17597</v>
      </c>
      <c r="I7192" t="s">
        <v>17648</v>
      </c>
      <c r="J7192">
        <v>0</v>
      </c>
      <c r="K7192">
        <v>0</v>
      </c>
      <c r="L7192">
        <v>0</v>
      </c>
      <c r="M7192">
        <v>0</v>
      </c>
      <c r="N7192">
        <v>0</v>
      </c>
      <c r="O7192">
        <v>0</v>
      </c>
    </row>
    <row r="7193" spans="1:15">
      <c r="A7193">
        <v>1642</v>
      </c>
      <c r="B7193">
        <v>8926</v>
      </c>
      <c r="C7193" s="10">
        <v>892633</v>
      </c>
      <c r="D7193" t="s">
        <v>6669</v>
      </c>
      <c r="E7193" t="s">
        <v>17596</v>
      </c>
      <c r="F7193" t="s">
        <v>17649</v>
      </c>
      <c r="G7193" t="s">
        <v>6672</v>
      </c>
      <c r="H7193" t="s">
        <v>17597</v>
      </c>
      <c r="I7193" t="s">
        <v>17650</v>
      </c>
      <c r="J7193">
        <v>0</v>
      </c>
      <c r="K7193">
        <v>0</v>
      </c>
      <c r="L7193">
        <v>0</v>
      </c>
      <c r="M7193">
        <v>0</v>
      </c>
      <c r="N7193">
        <v>0</v>
      </c>
      <c r="O7193">
        <v>0</v>
      </c>
    </row>
    <row r="7194" spans="1:15">
      <c r="A7194">
        <v>1642</v>
      </c>
      <c r="B7194">
        <v>8926</v>
      </c>
      <c r="C7194" s="10">
        <v>892634</v>
      </c>
      <c r="D7194" t="s">
        <v>6669</v>
      </c>
      <c r="E7194" t="s">
        <v>17596</v>
      </c>
      <c r="F7194" t="s">
        <v>17651</v>
      </c>
      <c r="G7194" t="s">
        <v>6672</v>
      </c>
      <c r="H7194" t="s">
        <v>17597</v>
      </c>
      <c r="I7194" t="s">
        <v>17652</v>
      </c>
      <c r="J7194">
        <v>0</v>
      </c>
      <c r="K7194">
        <v>0</v>
      </c>
      <c r="L7194">
        <v>0</v>
      </c>
      <c r="M7194">
        <v>0</v>
      </c>
      <c r="N7194">
        <v>0</v>
      </c>
      <c r="O7194">
        <v>0</v>
      </c>
    </row>
    <row r="7195" spans="1:15">
      <c r="A7195">
        <v>1642</v>
      </c>
      <c r="B7195">
        <v>8926</v>
      </c>
      <c r="C7195" s="10">
        <v>892615</v>
      </c>
      <c r="D7195" t="s">
        <v>6669</v>
      </c>
      <c r="E7195" t="s">
        <v>17596</v>
      </c>
      <c r="F7195" t="s">
        <v>8586</v>
      </c>
      <c r="G7195" t="s">
        <v>6672</v>
      </c>
      <c r="H7195" t="s">
        <v>17597</v>
      </c>
      <c r="I7195" t="s">
        <v>8587</v>
      </c>
      <c r="J7195">
        <v>0</v>
      </c>
      <c r="K7195">
        <v>0</v>
      </c>
      <c r="L7195">
        <v>1</v>
      </c>
      <c r="M7195">
        <v>0</v>
      </c>
      <c r="N7195">
        <v>0</v>
      </c>
      <c r="O7195">
        <v>0</v>
      </c>
    </row>
    <row r="7196" spans="1:15">
      <c r="A7196">
        <v>1642</v>
      </c>
      <c r="B7196">
        <v>8926</v>
      </c>
      <c r="C7196" s="10">
        <v>892628</v>
      </c>
      <c r="D7196" t="s">
        <v>6669</v>
      </c>
      <c r="E7196" t="s">
        <v>17596</v>
      </c>
      <c r="F7196" t="s">
        <v>17653</v>
      </c>
      <c r="G7196" t="s">
        <v>6672</v>
      </c>
      <c r="H7196" t="s">
        <v>17597</v>
      </c>
      <c r="I7196" t="s">
        <v>17654</v>
      </c>
      <c r="J7196">
        <v>0</v>
      </c>
      <c r="K7196">
        <v>0</v>
      </c>
      <c r="L7196">
        <v>1</v>
      </c>
      <c r="M7196">
        <v>0</v>
      </c>
      <c r="N7196">
        <v>0</v>
      </c>
      <c r="O7196">
        <v>0</v>
      </c>
    </row>
    <row r="7197" spans="1:15">
      <c r="A7197">
        <v>1642</v>
      </c>
      <c r="B7197">
        <v>8926</v>
      </c>
      <c r="C7197" s="10">
        <v>892627</v>
      </c>
      <c r="D7197" t="s">
        <v>6669</v>
      </c>
      <c r="E7197" t="s">
        <v>17596</v>
      </c>
      <c r="F7197" t="s">
        <v>17655</v>
      </c>
      <c r="G7197" t="s">
        <v>6672</v>
      </c>
      <c r="H7197" t="s">
        <v>17597</v>
      </c>
      <c r="I7197" t="s">
        <v>17656</v>
      </c>
      <c r="J7197">
        <v>0</v>
      </c>
      <c r="K7197">
        <v>0</v>
      </c>
      <c r="L7197">
        <v>1</v>
      </c>
      <c r="M7197">
        <v>0</v>
      </c>
      <c r="N7197">
        <v>0</v>
      </c>
      <c r="O7197">
        <v>0</v>
      </c>
    </row>
    <row r="7198" spans="1:15">
      <c r="A7198">
        <v>1642</v>
      </c>
      <c r="B7198">
        <v>8927</v>
      </c>
      <c r="C7198" s="10">
        <v>892773</v>
      </c>
      <c r="D7198" t="s">
        <v>6669</v>
      </c>
      <c r="E7198" t="s">
        <v>17596</v>
      </c>
      <c r="F7198" t="s">
        <v>17657</v>
      </c>
      <c r="G7198" t="s">
        <v>6672</v>
      </c>
      <c r="H7198" t="s">
        <v>17597</v>
      </c>
      <c r="I7198" t="s">
        <v>17658</v>
      </c>
      <c r="J7198">
        <v>0</v>
      </c>
      <c r="K7198">
        <v>0</v>
      </c>
      <c r="L7198">
        <v>0</v>
      </c>
      <c r="M7198">
        <v>0</v>
      </c>
      <c r="N7198">
        <v>0</v>
      </c>
      <c r="O7198">
        <v>0</v>
      </c>
    </row>
    <row r="7199" spans="1:15">
      <c r="A7199">
        <v>1642</v>
      </c>
      <c r="B7199">
        <v>8926</v>
      </c>
      <c r="C7199" s="10">
        <v>892636</v>
      </c>
      <c r="D7199" t="s">
        <v>6669</v>
      </c>
      <c r="E7199" t="s">
        <v>17596</v>
      </c>
      <c r="F7199" t="s">
        <v>17659</v>
      </c>
      <c r="G7199" t="s">
        <v>6672</v>
      </c>
      <c r="H7199" t="s">
        <v>17597</v>
      </c>
      <c r="I7199" t="s">
        <v>17660</v>
      </c>
      <c r="J7199">
        <v>0</v>
      </c>
      <c r="K7199">
        <v>0</v>
      </c>
      <c r="L7199">
        <v>1</v>
      </c>
      <c r="M7199">
        <v>0</v>
      </c>
      <c r="N7199">
        <v>0</v>
      </c>
      <c r="O7199">
        <v>0</v>
      </c>
    </row>
    <row r="7200" spans="1:15">
      <c r="A7200">
        <v>1642</v>
      </c>
      <c r="B7200">
        <v>8926</v>
      </c>
      <c r="C7200" s="10">
        <v>892635</v>
      </c>
      <c r="D7200" t="s">
        <v>6669</v>
      </c>
      <c r="E7200" t="s">
        <v>17596</v>
      </c>
      <c r="F7200" t="s">
        <v>17661</v>
      </c>
      <c r="G7200" t="s">
        <v>6672</v>
      </c>
      <c r="H7200" t="s">
        <v>17597</v>
      </c>
      <c r="I7200" t="s">
        <v>17662</v>
      </c>
      <c r="J7200">
        <v>0</v>
      </c>
      <c r="K7200">
        <v>0</v>
      </c>
      <c r="L7200">
        <v>1</v>
      </c>
      <c r="M7200">
        <v>0</v>
      </c>
      <c r="N7200">
        <v>0</v>
      </c>
      <c r="O7200">
        <v>0</v>
      </c>
    </row>
    <row r="7201" spans="1:15">
      <c r="A7201">
        <v>1642</v>
      </c>
      <c r="B7201">
        <v>8926</v>
      </c>
      <c r="C7201" s="10">
        <v>892637</v>
      </c>
      <c r="D7201" t="s">
        <v>6669</v>
      </c>
      <c r="E7201" t="s">
        <v>17596</v>
      </c>
      <c r="F7201" t="s">
        <v>17663</v>
      </c>
      <c r="G7201" t="s">
        <v>6672</v>
      </c>
      <c r="H7201" t="s">
        <v>17597</v>
      </c>
      <c r="I7201" t="s">
        <v>17664</v>
      </c>
      <c r="J7201">
        <v>0</v>
      </c>
      <c r="K7201">
        <v>0</v>
      </c>
      <c r="L7201">
        <v>0</v>
      </c>
      <c r="M7201">
        <v>0</v>
      </c>
      <c r="N7201">
        <v>0</v>
      </c>
      <c r="O7201">
        <v>0</v>
      </c>
    </row>
    <row r="7202" spans="1:15">
      <c r="A7202">
        <v>1642</v>
      </c>
      <c r="B7202">
        <v>8926</v>
      </c>
      <c r="C7202" s="10">
        <v>892638</v>
      </c>
      <c r="D7202" t="s">
        <v>6669</v>
      </c>
      <c r="E7202" t="s">
        <v>17596</v>
      </c>
      <c r="F7202" t="s">
        <v>17665</v>
      </c>
      <c r="G7202" t="s">
        <v>6672</v>
      </c>
      <c r="H7202" t="s">
        <v>17597</v>
      </c>
      <c r="I7202" t="s">
        <v>17666</v>
      </c>
      <c r="J7202">
        <v>0</v>
      </c>
      <c r="K7202">
        <v>0</v>
      </c>
      <c r="L7202">
        <v>0</v>
      </c>
      <c r="M7202">
        <v>0</v>
      </c>
      <c r="N7202">
        <v>0</v>
      </c>
      <c r="O7202">
        <v>0</v>
      </c>
    </row>
    <row r="7203" spans="1:15">
      <c r="A7203">
        <v>1642</v>
      </c>
      <c r="B7203">
        <v>8924</v>
      </c>
      <c r="C7203" s="10">
        <v>892446</v>
      </c>
      <c r="D7203" t="s">
        <v>6669</v>
      </c>
      <c r="E7203" t="s">
        <v>17596</v>
      </c>
      <c r="F7203" t="s">
        <v>17667</v>
      </c>
      <c r="G7203" t="s">
        <v>6672</v>
      </c>
      <c r="H7203" t="s">
        <v>17597</v>
      </c>
      <c r="I7203" t="s">
        <v>17668</v>
      </c>
      <c r="J7203">
        <v>0</v>
      </c>
      <c r="K7203">
        <v>0</v>
      </c>
      <c r="L7203">
        <v>0</v>
      </c>
      <c r="M7203">
        <v>0</v>
      </c>
      <c r="N7203">
        <v>0</v>
      </c>
      <c r="O7203">
        <v>0</v>
      </c>
    </row>
    <row r="7204" spans="1:15">
      <c r="A7204">
        <v>1642</v>
      </c>
      <c r="B7204">
        <v>8927</v>
      </c>
      <c r="C7204" s="10">
        <v>892774</v>
      </c>
      <c r="D7204" t="s">
        <v>6669</v>
      </c>
      <c r="E7204" t="s">
        <v>17596</v>
      </c>
      <c r="F7204" t="s">
        <v>17669</v>
      </c>
      <c r="G7204" t="s">
        <v>6672</v>
      </c>
      <c r="H7204" t="s">
        <v>17597</v>
      </c>
      <c r="I7204" t="s">
        <v>17670</v>
      </c>
      <c r="J7204">
        <v>0</v>
      </c>
      <c r="K7204">
        <v>0</v>
      </c>
      <c r="L7204">
        <v>0</v>
      </c>
      <c r="M7204">
        <v>0</v>
      </c>
      <c r="N7204">
        <v>0</v>
      </c>
      <c r="O7204">
        <v>0</v>
      </c>
    </row>
    <row r="7205" spans="1:15">
      <c r="A7205">
        <v>1643</v>
      </c>
      <c r="B7205">
        <v>8906</v>
      </c>
      <c r="C7205" s="10">
        <v>890600</v>
      </c>
      <c r="D7205" t="s">
        <v>6669</v>
      </c>
      <c r="E7205" t="s">
        <v>17671</v>
      </c>
      <c r="F7205" t="s">
        <v>6671</v>
      </c>
      <c r="G7205" t="s">
        <v>6672</v>
      </c>
      <c r="H7205" t="s">
        <v>17672</v>
      </c>
      <c r="I7205" t="s">
        <v>6674</v>
      </c>
      <c r="J7205">
        <v>0</v>
      </c>
      <c r="K7205">
        <v>0</v>
      </c>
      <c r="L7205">
        <v>0</v>
      </c>
      <c r="M7205">
        <v>0</v>
      </c>
      <c r="N7205">
        <v>0</v>
      </c>
      <c r="O7205">
        <v>0</v>
      </c>
    </row>
    <row r="7206" spans="1:15">
      <c r="A7206">
        <v>1643</v>
      </c>
      <c r="B7206">
        <v>8906</v>
      </c>
      <c r="C7206" s="10">
        <v>890621</v>
      </c>
      <c r="D7206" t="s">
        <v>6669</v>
      </c>
      <c r="E7206" t="s">
        <v>17671</v>
      </c>
      <c r="F7206" t="s">
        <v>14047</v>
      </c>
      <c r="G7206" t="s">
        <v>6672</v>
      </c>
      <c r="H7206" t="s">
        <v>17672</v>
      </c>
      <c r="I7206" t="s">
        <v>14048</v>
      </c>
      <c r="J7206">
        <v>0</v>
      </c>
      <c r="K7206">
        <v>0</v>
      </c>
      <c r="L7206">
        <v>0</v>
      </c>
      <c r="M7206">
        <v>0</v>
      </c>
      <c r="N7206">
        <v>0</v>
      </c>
      <c r="O7206">
        <v>0</v>
      </c>
    </row>
    <row r="7207" spans="1:15">
      <c r="A7207">
        <v>1643</v>
      </c>
      <c r="B7207">
        <v>8906</v>
      </c>
      <c r="C7207" s="10">
        <v>890612</v>
      </c>
      <c r="D7207" t="s">
        <v>6669</v>
      </c>
      <c r="E7207" t="s">
        <v>17671</v>
      </c>
      <c r="F7207" t="s">
        <v>17673</v>
      </c>
      <c r="G7207" t="s">
        <v>6672</v>
      </c>
      <c r="H7207" t="s">
        <v>17672</v>
      </c>
      <c r="I7207" t="s">
        <v>17674</v>
      </c>
      <c r="J7207">
        <v>0</v>
      </c>
      <c r="K7207">
        <v>0</v>
      </c>
      <c r="L7207">
        <v>0</v>
      </c>
      <c r="M7207">
        <v>0</v>
      </c>
      <c r="N7207">
        <v>0</v>
      </c>
      <c r="O7207">
        <v>0</v>
      </c>
    </row>
    <row r="7208" spans="1:15">
      <c r="A7208">
        <v>1643</v>
      </c>
      <c r="B7208">
        <v>8906</v>
      </c>
      <c r="C7208" s="10">
        <v>890602</v>
      </c>
      <c r="D7208" t="s">
        <v>6669</v>
      </c>
      <c r="E7208" t="s">
        <v>17671</v>
      </c>
      <c r="F7208" t="s">
        <v>7517</v>
      </c>
      <c r="G7208" t="s">
        <v>6672</v>
      </c>
      <c r="H7208" t="s">
        <v>17672</v>
      </c>
      <c r="I7208" t="s">
        <v>7518</v>
      </c>
      <c r="J7208">
        <v>0</v>
      </c>
      <c r="K7208">
        <v>0</v>
      </c>
      <c r="L7208">
        <v>0</v>
      </c>
      <c r="M7208">
        <v>0</v>
      </c>
      <c r="N7208">
        <v>0</v>
      </c>
      <c r="O7208">
        <v>0</v>
      </c>
    </row>
    <row r="7209" spans="1:15">
      <c r="A7209">
        <v>1643</v>
      </c>
      <c r="B7209">
        <v>8906</v>
      </c>
      <c r="C7209" s="10">
        <v>890624</v>
      </c>
      <c r="D7209" t="s">
        <v>6669</v>
      </c>
      <c r="E7209" t="s">
        <v>17671</v>
      </c>
      <c r="F7209" t="s">
        <v>17675</v>
      </c>
      <c r="G7209" t="s">
        <v>6672</v>
      </c>
      <c r="H7209" t="s">
        <v>17672</v>
      </c>
      <c r="I7209" t="s">
        <v>17676</v>
      </c>
      <c r="J7209">
        <v>0</v>
      </c>
      <c r="K7209">
        <v>0</v>
      </c>
      <c r="L7209">
        <v>0</v>
      </c>
      <c r="M7209">
        <v>0</v>
      </c>
      <c r="N7209">
        <v>0</v>
      </c>
      <c r="O7209">
        <v>0</v>
      </c>
    </row>
    <row r="7210" spans="1:15">
      <c r="A7210">
        <v>1643</v>
      </c>
      <c r="B7210">
        <v>8905</v>
      </c>
      <c r="C7210" s="10">
        <v>890564</v>
      </c>
      <c r="D7210" t="s">
        <v>6669</v>
      </c>
      <c r="E7210" t="s">
        <v>17671</v>
      </c>
      <c r="F7210" t="s">
        <v>17677</v>
      </c>
      <c r="G7210" t="s">
        <v>6672</v>
      </c>
      <c r="H7210" t="s">
        <v>17672</v>
      </c>
      <c r="I7210" t="s">
        <v>17678</v>
      </c>
      <c r="J7210">
        <v>0</v>
      </c>
      <c r="K7210">
        <v>0</v>
      </c>
      <c r="L7210">
        <v>0</v>
      </c>
      <c r="M7210">
        <v>0</v>
      </c>
      <c r="N7210">
        <v>0</v>
      </c>
      <c r="O7210">
        <v>0</v>
      </c>
    </row>
    <row r="7211" spans="1:15">
      <c r="A7211">
        <v>1643</v>
      </c>
      <c r="B7211">
        <v>8906</v>
      </c>
      <c r="C7211" s="10">
        <v>890622</v>
      </c>
      <c r="D7211" t="s">
        <v>6669</v>
      </c>
      <c r="E7211" t="s">
        <v>17671</v>
      </c>
      <c r="F7211" t="s">
        <v>17679</v>
      </c>
      <c r="G7211" t="s">
        <v>6672</v>
      </c>
      <c r="H7211" t="s">
        <v>17672</v>
      </c>
      <c r="I7211" t="s">
        <v>17680</v>
      </c>
      <c r="J7211">
        <v>0</v>
      </c>
      <c r="K7211">
        <v>0</v>
      </c>
      <c r="L7211">
        <v>0</v>
      </c>
      <c r="M7211">
        <v>0</v>
      </c>
      <c r="N7211">
        <v>0</v>
      </c>
      <c r="O7211">
        <v>0</v>
      </c>
    </row>
    <row r="7212" spans="1:15">
      <c r="A7212">
        <v>1643</v>
      </c>
      <c r="B7212">
        <v>8905</v>
      </c>
      <c r="C7212" s="10">
        <v>890575</v>
      </c>
      <c r="D7212" t="s">
        <v>6669</v>
      </c>
      <c r="E7212" t="s">
        <v>17671</v>
      </c>
      <c r="F7212" t="s">
        <v>17681</v>
      </c>
      <c r="G7212" t="s">
        <v>6672</v>
      </c>
      <c r="H7212" t="s">
        <v>17672</v>
      </c>
      <c r="I7212" t="s">
        <v>17682</v>
      </c>
      <c r="J7212">
        <v>0</v>
      </c>
      <c r="K7212">
        <v>0</v>
      </c>
      <c r="L7212">
        <v>0</v>
      </c>
      <c r="M7212">
        <v>0</v>
      </c>
      <c r="N7212">
        <v>0</v>
      </c>
      <c r="O7212">
        <v>0</v>
      </c>
    </row>
    <row r="7213" spans="1:15">
      <c r="A7213">
        <v>1643</v>
      </c>
      <c r="B7213">
        <v>8907</v>
      </c>
      <c r="C7213" s="10">
        <v>890781</v>
      </c>
      <c r="D7213" t="s">
        <v>6669</v>
      </c>
      <c r="E7213" t="s">
        <v>17671</v>
      </c>
      <c r="F7213" t="s">
        <v>17683</v>
      </c>
      <c r="G7213" t="s">
        <v>6672</v>
      </c>
      <c r="H7213" t="s">
        <v>17672</v>
      </c>
      <c r="I7213" t="s">
        <v>17684</v>
      </c>
      <c r="J7213">
        <v>0</v>
      </c>
      <c r="K7213">
        <v>0</v>
      </c>
      <c r="L7213">
        <v>0</v>
      </c>
      <c r="M7213">
        <v>0</v>
      </c>
      <c r="N7213">
        <v>0</v>
      </c>
      <c r="O7213">
        <v>0</v>
      </c>
    </row>
    <row r="7214" spans="1:15">
      <c r="A7214">
        <v>1643</v>
      </c>
      <c r="B7214">
        <v>8907</v>
      </c>
      <c r="C7214" s="10">
        <v>890784</v>
      </c>
      <c r="D7214" t="s">
        <v>6669</v>
      </c>
      <c r="E7214" t="s">
        <v>17671</v>
      </c>
      <c r="F7214" t="s">
        <v>15593</v>
      </c>
      <c r="G7214" t="s">
        <v>6672</v>
      </c>
      <c r="H7214" t="s">
        <v>17672</v>
      </c>
      <c r="I7214" t="s">
        <v>17512</v>
      </c>
      <c r="J7214">
        <v>0</v>
      </c>
      <c r="K7214">
        <v>0</v>
      </c>
      <c r="L7214">
        <v>0</v>
      </c>
      <c r="M7214">
        <v>0</v>
      </c>
      <c r="N7214">
        <v>0</v>
      </c>
      <c r="O7214">
        <v>0</v>
      </c>
    </row>
    <row r="7215" spans="1:15">
      <c r="A7215">
        <v>1643</v>
      </c>
      <c r="B7215">
        <v>8906</v>
      </c>
      <c r="C7215" s="10">
        <v>890605</v>
      </c>
      <c r="D7215" t="s">
        <v>6669</v>
      </c>
      <c r="E7215" t="s">
        <v>17671</v>
      </c>
      <c r="F7215" t="s">
        <v>14932</v>
      </c>
      <c r="G7215" t="s">
        <v>6672</v>
      </c>
      <c r="H7215" t="s">
        <v>17672</v>
      </c>
      <c r="I7215" t="s">
        <v>9455</v>
      </c>
      <c r="J7215">
        <v>0</v>
      </c>
      <c r="K7215">
        <v>0</v>
      </c>
      <c r="L7215">
        <v>0</v>
      </c>
      <c r="M7215">
        <v>0</v>
      </c>
      <c r="N7215">
        <v>0</v>
      </c>
      <c r="O7215">
        <v>0</v>
      </c>
    </row>
    <row r="7216" spans="1:15">
      <c r="A7216">
        <v>1643</v>
      </c>
      <c r="B7216">
        <v>8907</v>
      </c>
      <c r="C7216" s="10">
        <v>890783</v>
      </c>
      <c r="D7216" t="s">
        <v>6669</v>
      </c>
      <c r="E7216" t="s">
        <v>17671</v>
      </c>
      <c r="F7216" t="s">
        <v>17685</v>
      </c>
      <c r="G7216" t="s">
        <v>6672</v>
      </c>
      <c r="H7216" t="s">
        <v>17672</v>
      </c>
      <c r="I7216" t="s">
        <v>17686</v>
      </c>
      <c r="J7216">
        <v>0</v>
      </c>
      <c r="K7216">
        <v>0</v>
      </c>
      <c r="L7216">
        <v>0</v>
      </c>
      <c r="M7216">
        <v>0</v>
      </c>
      <c r="N7216">
        <v>0</v>
      </c>
      <c r="O7216">
        <v>0</v>
      </c>
    </row>
    <row r="7217" spans="1:15">
      <c r="A7217">
        <v>1643</v>
      </c>
      <c r="B7217">
        <v>8906</v>
      </c>
      <c r="C7217" s="10">
        <v>890601</v>
      </c>
      <c r="D7217" t="s">
        <v>6669</v>
      </c>
      <c r="E7217" t="s">
        <v>17671</v>
      </c>
      <c r="F7217" t="s">
        <v>15318</v>
      </c>
      <c r="G7217" t="s">
        <v>6672</v>
      </c>
      <c r="H7217" t="s">
        <v>17672</v>
      </c>
      <c r="I7217" t="s">
        <v>9457</v>
      </c>
      <c r="J7217">
        <v>0</v>
      </c>
      <c r="K7217">
        <v>0</v>
      </c>
      <c r="L7217">
        <v>0</v>
      </c>
      <c r="M7217">
        <v>0</v>
      </c>
      <c r="N7217">
        <v>0</v>
      </c>
      <c r="O7217">
        <v>0</v>
      </c>
    </row>
    <row r="7218" spans="1:15">
      <c r="A7218">
        <v>1643</v>
      </c>
      <c r="B7218">
        <v>8905</v>
      </c>
      <c r="C7218" s="10">
        <v>890577</v>
      </c>
      <c r="D7218" t="s">
        <v>6669</v>
      </c>
      <c r="E7218" t="s">
        <v>17671</v>
      </c>
      <c r="F7218" t="s">
        <v>10786</v>
      </c>
      <c r="G7218" t="s">
        <v>6672</v>
      </c>
      <c r="H7218" t="s">
        <v>17672</v>
      </c>
      <c r="I7218" t="s">
        <v>10787</v>
      </c>
      <c r="J7218">
        <v>0</v>
      </c>
      <c r="K7218">
        <v>0</v>
      </c>
      <c r="L7218">
        <v>0</v>
      </c>
      <c r="M7218">
        <v>0</v>
      </c>
      <c r="N7218">
        <v>0</v>
      </c>
      <c r="O7218">
        <v>0</v>
      </c>
    </row>
    <row r="7219" spans="1:15">
      <c r="A7219">
        <v>1643</v>
      </c>
      <c r="B7219">
        <v>8905</v>
      </c>
      <c r="C7219" s="10">
        <v>890541</v>
      </c>
      <c r="D7219" t="s">
        <v>6669</v>
      </c>
      <c r="E7219" t="s">
        <v>17671</v>
      </c>
      <c r="F7219" t="s">
        <v>17687</v>
      </c>
      <c r="G7219" t="s">
        <v>6672</v>
      </c>
      <c r="H7219" t="s">
        <v>17672</v>
      </c>
      <c r="I7219" t="s">
        <v>17688</v>
      </c>
      <c r="J7219">
        <v>0</v>
      </c>
      <c r="K7219">
        <v>0</v>
      </c>
      <c r="L7219">
        <v>0</v>
      </c>
      <c r="M7219">
        <v>0</v>
      </c>
      <c r="N7219">
        <v>0</v>
      </c>
      <c r="O7219">
        <v>0</v>
      </c>
    </row>
    <row r="7220" spans="1:15">
      <c r="A7220">
        <v>1643</v>
      </c>
      <c r="B7220">
        <v>8905</v>
      </c>
      <c r="C7220" s="10">
        <v>890552</v>
      </c>
      <c r="D7220" t="s">
        <v>6669</v>
      </c>
      <c r="E7220" t="s">
        <v>17671</v>
      </c>
      <c r="F7220" t="s">
        <v>17689</v>
      </c>
      <c r="G7220" t="s">
        <v>6672</v>
      </c>
      <c r="H7220" t="s">
        <v>17672</v>
      </c>
      <c r="I7220" t="s">
        <v>17690</v>
      </c>
      <c r="J7220">
        <v>0</v>
      </c>
      <c r="K7220">
        <v>0</v>
      </c>
      <c r="L7220">
        <v>0</v>
      </c>
      <c r="M7220">
        <v>0</v>
      </c>
      <c r="N7220">
        <v>0</v>
      </c>
      <c r="O7220">
        <v>0</v>
      </c>
    </row>
    <row r="7221" spans="1:15">
      <c r="A7221">
        <v>1643</v>
      </c>
      <c r="B7221">
        <v>8905</v>
      </c>
      <c r="C7221" s="10">
        <v>890531</v>
      </c>
      <c r="D7221" t="s">
        <v>6669</v>
      </c>
      <c r="E7221" t="s">
        <v>17671</v>
      </c>
      <c r="F7221" t="s">
        <v>17691</v>
      </c>
      <c r="G7221" t="s">
        <v>6672</v>
      </c>
      <c r="H7221" t="s">
        <v>17672</v>
      </c>
      <c r="I7221" t="s">
        <v>17692</v>
      </c>
      <c r="J7221">
        <v>0</v>
      </c>
      <c r="K7221">
        <v>0</v>
      </c>
      <c r="L7221">
        <v>0</v>
      </c>
      <c r="M7221">
        <v>0</v>
      </c>
      <c r="N7221">
        <v>0</v>
      </c>
      <c r="O7221">
        <v>0</v>
      </c>
    </row>
    <row r="7222" spans="1:15">
      <c r="A7222">
        <v>1643</v>
      </c>
      <c r="B7222">
        <v>8905</v>
      </c>
      <c r="C7222" s="10">
        <v>890551</v>
      </c>
      <c r="D7222" t="s">
        <v>6669</v>
      </c>
      <c r="E7222" t="s">
        <v>17671</v>
      </c>
      <c r="F7222" t="s">
        <v>17693</v>
      </c>
      <c r="G7222" t="s">
        <v>6672</v>
      </c>
      <c r="H7222" t="s">
        <v>17672</v>
      </c>
      <c r="I7222" t="s">
        <v>17694</v>
      </c>
      <c r="J7222">
        <v>0</v>
      </c>
      <c r="K7222">
        <v>0</v>
      </c>
      <c r="L7222">
        <v>0</v>
      </c>
      <c r="M7222">
        <v>0</v>
      </c>
      <c r="N7222">
        <v>0</v>
      </c>
      <c r="O7222">
        <v>0</v>
      </c>
    </row>
    <row r="7223" spans="1:15">
      <c r="A7223">
        <v>1643</v>
      </c>
      <c r="B7223">
        <v>8905</v>
      </c>
      <c r="C7223" s="10">
        <v>890542</v>
      </c>
      <c r="D7223" t="s">
        <v>6669</v>
      </c>
      <c r="E7223" t="s">
        <v>17671</v>
      </c>
      <c r="F7223" t="s">
        <v>17695</v>
      </c>
      <c r="G7223" t="s">
        <v>6672</v>
      </c>
      <c r="H7223" t="s">
        <v>17672</v>
      </c>
      <c r="I7223" t="s">
        <v>17696</v>
      </c>
      <c r="J7223">
        <v>0</v>
      </c>
      <c r="K7223">
        <v>0</v>
      </c>
      <c r="L7223">
        <v>0</v>
      </c>
      <c r="M7223">
        <v>0</v>
      </c>
      <c r="N7223">
        <v>0</v>
      </c>
      <c r="O7223">
        <v>0</v>
      </c>
    </row>
    <row r="7224" spans="1:15">
      <c r="A7224">
        <v>1643</v>
      </c>
      <c r="B7224">
        <v>8905</v>
      </c>
      <c r="C7224" s="10">
        <v>890545</v>
      </c>
      <c r="D7224" t="s">
        <v>6669</v>
      </c>
      <c r="E7224" t="s">
        <v>17671</v>
      </c>
      <c r="F7224" t="s">
        <v>17697</v>
      </c>
      <c r="G7224" t="s">
        <v>6672</v>
      </c>
      <c r="H7224" t="s">
        <v>17672</v>
      </c>
      <c r="I7224" t="s">
        <v>17698</v>
      </c>
      <c r="J7224">
        <v>0</v>
      </c>
      <c r="K7224">
        <v>0</v>
      </c>
      <c r="L7224">
        <v>0</v>
      </c>
      <c r="M7224">
        <v>0</v>
      </c>
      <c r="N7224">
        <v>0</v>
      </c>
      <c r="O7224">
        <v>0</v>
      </c>
    </row>
    <row r="7225" spans="1:15">
      <c r="A7225">
        <v>1643</v>
      </c>
      <c r="B7225">
        <v>8905</v>
      </c>
      <c r="C7225" s="10">
        <v>890534</v>
      </c>
      <c r="D7225" t="s">
        <v>6669</v>
      </c>
      <c r="E7225" t="s">
        <v>17671</v>
      </c>
      <c r="F7225" t="s">
        <v>17699</v>
      </c>
      <c r="G7225" t="s">
        <v>6672</v>
      </c>
      <c r="H7225" t="s">
        <v>17672</v>
      </c>
      <c r="I7225" t="s">
        <v>17700</v>
      </c>
      <c r="J7225">
        <v>0</v>
      </c>
      <c r="K7225">
        <v>0</v>
      </c>
      <c r="L7225">
        <v>0</v>
      </c>
      <c r="M7225">
        <v>0</v>
      </c>
      <c r="N7225">
        <v>0</v>
      </c>
      <c r="O7225">
        <v>0</v>
      </c>
    </row>
    <row r="7226" spans="1:15">
      <c r="A7226">
        <v>1643</v>
      </c>
      <c r="B7226">
        <v>8905</v>
      </c>
      <c r="C7226" s="10">
        <v>890538</v>
      </c>
      <c r="D7226" t="s">
        <v>6669</v>
      </c>
      <c r="E7226" t="s">
        <v>17671</v>
      </c>
      <c r="F7226" t="s">
        <v>17701</v>
      </c>
      <c r="G7226" t="s">
        <v>6672</v>
      </c>
      <c r="H7226" t="s">
        <v>17672</v>
      </c>
      <c r="I7226" t="s">
        <v>17702</v>
      </c>
      <c r="J7226">
        <v>0</v>
      </c>
      <c r="K7226">
        <v>0</v>
      </c>
      <c r="L7226">
        <v>0</v>
      </c>
      <c r="M7226">
        <v>0</v>
      </c>
      <c r="N7226">
        <v>0</v>
      </c>
      <c r="O7226">
        <v>0</v>
      </c>
    </row>
    <row r="7227" spans="1:15">
      <c r="A7227">
        <v>1643</v>
      </c>
      <c r="B7227">
        <v>8905</v>
      </c>
      <c r="C7227" s="10">
        <v>890535</v>
      </c>
      <c r="D7227" t="s">
        <v>6669</v>
      </c>
      <c r="E7227" t="s">
        <v>17671</v>
      </c>
      <c r="F7227" t="s">
        <v>17703</v>
      </c>
      <c r="G7227" t="s">
        <v>6672</v>
      </c>
      <c r="H7227" t="s">
        <v>17672</v>
      </c>
      <c r="I7227" t="s">
        <v>17704</v>
      </c>
      <c r="J7227">
        <v>0</v>
      </c>
      <c r="K7227">
        <v>0</v>
      </c>
      <c r="L7227">
        <v>0</v>
      </c>
      <c r="M7227">
        <v>0</v>
      </c>
      <c r="N7227">
        <v>0</v>
      </c>
      <c r="O7227">
        <v>0</v>
      </c>
    </row>
    <row r="7228" spans="1:15">
      <c r="A7228">
        <v>1643</v>
      </c>
      <c r="B7228">
        <v>8905</v>
      </c>
      <c r="C7228" s="10">
        <v>890533</v>
      </c>
      <c r="D7228" t="s">
        <v>6669</v>
      </c>
      <c r="E7228" t="s">
        <v>17671</v>
      </c>
      <c r="F7228" t="s">
        <v>17705</v>
      </c>
      <c r="G7228" t="s">
        <v>6672</v>
      </c>
      <c r="H7228" t="s">
        <v>17672</v>
      </c>
      <c r="I7228" t="s">
        <v>17706</v>
      </c>
      <c r="J7228">
        <v>0</v>
      </c>
      <c r="K7228">
        <v>0</v>
      </c>
      <c r="L7228">
        <v>0</v>
      </c>
      <c r="M7228">
        <v>0</v>
      </c>
      <c r="N7228">
        <v>0</v>
      </c>
      <c r="O7228">
        <v>0</v>
      </c>
    </row>
    <row r="7229" spans="1:15">
      <c r="A7229">
        <v>1643</v>
      </c>
      <c r="B7229">
        <v>8905</v>
      </c>
      <c r="C7229" s="10">
        <v>890543</v>
      </c>
      <c r="D7229" t="s">
        <v>6669</v>
      </c>
      <c r="E7229" t="s">
        <v>17671</v>
      </c>
      <c r="F7229" t="s">
        <v>17707</v>
      </c>
      <c r="G7229" t="s">
        <v>6672</v>
      </c>
      <c r="H7229" t="s">
        <v>17672</v>
      </c>
      <c r="I7229" t="s">
        <v>17708</v>
      </c>
      <c r="J7229">
        <v>0</v>
      </c>
      <c r="K7229">
        <v>0</v>
      </c>
      <c r="L7229">
        <v>0</v>
      </c>
      <c r="M7229">
        <v>0</v>
      </c>
      <c r="N7229">
        <v>0</v>
      </c>
      <c r="O7229">
        <v>0</v>
      </c>
    </row>
    <row r="7230" spans="1:15">
      <c r="A7230">
        <v>1643</v>
      </c>
      <c r="B7230">
        <v>8905</v>
      </c>
      <c r="C7230" s="10">
        <v>890546</v>
      </c>
      <c r="D7230" t="s">
        <v>6669</v>
      </c>
      <c r="E7230" t="s">
        <v>17671</v>
      </c>
      <c r="F7230" t="s">
        <v>17709</v>
      </c>
      <c r="G7230" t="s">
        <v>6672</v>
      </c>
      <c r="H7230" t="s">
        <v>17672</v>
      </c>
      <c r="I7230" t="s">
        <v>17710</v>
      </c>
      <c r="J7230">
        <v>0</v>
      </c>
      <c r="K7230">
        <v>0</v>
      </c>
      <c r="L7230">
        <v>0</v>
      </c>
      <c r="M7230">
        <v>0</v>
      </c>
      <c r="N7230">
        <v>0</v>
      </c>
      <c r="O7230">
        <v>0</v>
      </c>
    </row>
    <row r="7231" spans="1:15">
      <c r="A7231">
        <v>1643</v>
      </c>
      <c r="B7231">
        <v>8905</v>
      </c>
      <c r="C7231" s="10">
        <v>890536</v>
      </c>
      <c r="D7231" t="s">
        <v>6669</v>
      </c>
      <c r="E7231" t="s">
        <v>17671</v>
      </c>
      <c r="F7231" t="s">
        <v>17711</v>
      </c>
      <c r="G7231" t="s">
        <v>6672</v>
      </c>
      <c r="H7231" t="s">
        <v>17672</v>
      </c>
      <c r="I7231" t="s">
        <v>17712</v>
      </c>
      <c r="J7231">
        <v>0</v>
      </c>
      <c r="K7231">
        <v>0</v>
      </c>
      <c r="L7231">
        <v>0</v>
      </c>
      <c r="M7231">
        <v>0</v>
      </c>
      <c r="N7231">
        <v>0</v>
      </c>
      <c r="O7231">
        <v>0</v>
      </c>
    </row>
    <row r="7232" spans="1:15">
      <c r="A7232">
        <v>1643</v>
      </c>
      <c r="B7232">
        <v>8905</v>
      </c>
      <c r="C7232" s="10">
        <v>890562</v>
      </c>
      <c r="D7232" t="s">
        <v>6669</v>
      </c>
      <c r="E7232" t="s">
        <v>17671</v>
      </c>
      <c r="F7232" t="s">
        <v>17713</v>
      </c>
      <c r="G7232" t="s">
        <v>6672</v>
      </c>
      <c r="H7232" t="s">
        <v>17672</v>
      </c>
      <c r="I7232" t="s">
        <v>17714</v>
      </c>
      <c r="J7232">
        <v>0</v>
      </c>
      <c r="K7232">
        <v>0</v>
      </c>
      <c r="L7232">
        <v>0</v>
      </c>
      <c r="M7232">
        <v>0</v>
      </c>
      <c r="N7232">
        <v>0</v>
      </c>
      <c r="O7232">
        <v>0</v>
      </c>
    </row>
    <row r="7233" spans="1:15">
      <c r="A7233">
        <v>1643</v>
      </c>
      <c r="B7233">
        <v>8905</v>
      </c>
      <c r="C7233" s="10">
        <v>890553</v>
      </c>
      <c r="D7233" t="s">
        <v>6669</v>
      </c>
      <c r="E7233" t="s">
        <v>17671</v>
      </c>
      <c r="F7233" t="s">
        <v>17715</v>
      </c>
      <c r="G7233" t="s">
        <v>6672</v>
      </c>
      <c r="H7233" t="s">
        <v>17672</v>
      </c>
      <c r="I7233" t="s">
        <v>17716</v>
      </c>
      <c r="J7233">
        <v>0</v>
      </c>
      <c r="K7233">
        <v>0</v>
      </c>
      <c r="L7233">
        <v>0</v>
      </c>
      <c r="M7233">
        <v>0</v>
      </c>
      <c r="N7233">
        <v>0</v>
      </c>
      <c r="O7233">
        <v>0</v>
      </c>
    </row>
    <row r="7234" spans="1:15">
      <c r="A7234">
        <v>1643</v>
      </c>
      <c r="B7234">
        <v>8905</v>
      </c>
      <c r="C7234" s="10">
        <v>890537</v>
      </c>
      <c r="D7234" t="s">
        <v>6669</v>
      </c>
      <c r="E7234" t="s">
        <v>17671</v>
      </c>
      <c r="F7234" t="s">
        <v>17717</v>
      </c>
      <c r="G7234" t="s">
        <v>6672</v>
      </c>
      <c r="H7234" t="s">
        <v>17672</v>
      </c>
      <c r="I7234" t="s">
        <v>17718</v>
      </c>
      <c r="J7234">
        <v>0</v>
      </c>
      <c r="K7234">
        <v>0</v>
      </c>
      <c r="L7234">
        <v>0</v>
      </c>
      <c r="M7234">
        <v>0</v>
      </c>
      <c r="N7234">
        <v>0</v>
      </c>
      <c r="O7234">
        <v>0</v>
      </c>
    </row>
    <row r="7235" spans="1:15">
      <c r="A7235">
        <v>1643</v>
      </c>
      <c r="B7235">
        <v>8905</v>
      </c>
      <c r="C7235" s="10">
        <v>890554</v>
      </c>
      <c r="D7235" t="s">
        <v>6669</v>
      </c>
      <c r="E7235" t="s">
        <v>17671</v>
      </c>
      <c r="F7235" t="s">
        <v>17719</v>
      </c>
      <c r="G7235" t="s">
        <v>6672</v>
      </c>
      <c r="H7235" t="s">
        <v>17672</v>
      </c>
      <c r="I7235" t="s">
        <v>17720</v>
      </c>
      <c r="J7235">
        <v>0</v>
      </c>
      <c r="K7235">
        <v>0</v>
      </c>
      <c r="L7235">
        <v>0</v>
      </c>
      <c r="M7235">
        <v>0</v>
      </c>
      <c r="N7235">
        <v>0</v>
      </c>
      <c r="O7235">
        <v>0</v>
      </c>
    </row>
    <row r="7236" spans="1:15">
      <c r="A7236">
        <v>1643</v>
      </c>
      <c r="B7236">
        <v>8905</v>
      </c>
      <c r="C7236" s="10">
        <v>890561</v>
      </c>
      <c r="D7236" t="s">
        <v>6669</v>
      </c>
      <c r="E7236" t="s">
        <v>17671</v>
      </c>
      <c r="F7236" t="s">
        <v>17721</v>
      </c>
      <c r="G7236" t="s">
        <v>6672</v>
      </c>
      <c r="H7236" t="s">
        <v>17672</v>
      </c>
      <c r="I7236" t="s">
        <v>17722</v>
      </c>
      <c r="J7236">
        <v>0</v>
      </c>
      <c r="K7236">
        <v>0</v>
      </c>
      <c r="L7236">
        <v>0</v>
      </c>
      <c r="M7236">
        <v>0</v>
      </c>
      <c r="N7236">
        <v>0</v>
      </c>
      <c r="O7236">
        <v>0</v>
      </c>
    </row>
    <row r="7237" spans="1:15">
      <c r="A7237">
        <v>1643</v>
      </c>
      <c r="B7237">
        <v>8905</v>
      </c>
      <c r="C7237" s="10">
        <v>890532</v>
      </c>
      <c r="D7237" t="s">
        <v>6669</v>
      </c>
      <c r="E7237" t="s">
        <v>17671</v>
      </c>
      <c r="F7237" t="s">
        <v>17723</v>
      </c>
      <c r="G7237" t="s">
        <v>6672</v>
      </c>
      <c r="H7237" t="s">
        <v>17672</v>
      </c>
      <c r="I7237" t="s">
        <v>17724</v>
      </c>
      <c r="J7237">
        <v>0</v>
      </c>
      <c r="K7237">
        <v>0</v>
      </c>
      <c r="L7237">
        <v>0</v>
      </c>
      <c r="M7237">
        <v>0</v>
      </c>
      <c r="N7237">
        <v>0</v>
      </c>
      <c r="O7237">
        <v>0</v>
      </c>
    </row>
    <row r="7238" spans="1:15">
      <c r="A7238">
        <v>1643</v>
      </c>
      <c r="B7238">
        <v>8905</v>
      </c>
      <c r="C7238" s="10">
        <v>890544</v>
      </c>
      <c r="D7238" t="s">
        <v>6669</v>
      </c>
      <c r="E7238" t="s">
        <v>17671</v>
      </c>
      <c r="F7238" t="s">
        <v>17725</v>
      </c>
      <c r="G7238" t="s">
        <v>6672</v>
      </c>
      <c r="H7238" t="s">
        <v>17672</v>
      </c>
      <c r="I7238" t="s">
        <v>17726</v>
      </c>
      <c r="J7238">
        <v>0</v>
      </c>
      <c r="K7238">
        <v>0</v>
      </c>
      <c r="L7238">
        <v>0</v>
      </c>
      <c r="M7238">
        <v>0</v>
      </c>
      <c r="N7238">
        <v>0</v>
      </c>
      <c r="O7238">
        <v>0</v>
      </c>
    </row>
    <row r="7239" spans="1:15">
      <c r="A7239">
        <v>1643</v>
      </c>
      <c r="B7239">
        <v>8906</v>
      </c>
      <c r="C7239" s="10">
        <v>890625</v>
      </c>
      <c r="D7239" t="s">
        <v>6669</v>
      </c>
      <c r="E7239" t="s">
        <v>17671</v>
      </c>
      <c r="F7239" t="s">
        <v>17727</v>
      </c>
      <c r="G7239" t="s">
        <v>6672</v>
      </c>
      <c r="H7239" t="s">
        <v>17672</v>
      </c>
      <c r="I7239" t="s">
        <v>17728</v>
      </c>
      <c r="J7239">
        <v>0</v>
      </c>
      <c r="K7239">
        <v>0</v>
      </c>
      <c r="L7239">
        <v>0</v>
      </c>
      <c r="M7239">
        <v>0</v>
      </c>
      <c r="N7239">
        <v>0</v>
      </c>
      <c r="O7239">
        <v>0</v>
      </c>
    </row>
    <row r="7240" spans="1:15">
      <c r="A7240">
        <v>1643</v>
      </c>
      <c r="B7240">
        <v>8905</v>
      </c>
      <c r="C7240" s="10">
        <v>890566</v>
      </c>
      <c r="D7240" t="s">
        <v>6669</v>
      </c>
      <c r="E7240" t="s">
        <v>17671</v>
      </c>
      <c r="F7240" t="s">
        <v>8437</v>
      </c>
      <c r="G7240" t="s">
        <v>6672</v>
      </c>
      <c r="H7240" t="s">
        <v>17672</v>
      </c>
      <c r="I7240" t="s">
        <v>8438</v>
      </c>
      <c r="J7240">
        <v>0</v>
      </c>
      <c r="K7240">
        <v>0</v>
      </c>
      <c r="L7240">
        <v>0</v>
      </c>
      <c r="M7240">
        <v>0</v>
      </c>
      <c r="N7240">
        <v>0</v>
      </c>
      <c r="O7240">
        <v>0</v>
      </c>
    </row>
    <row r="7241" spans="1:15">
      <c r="A7241">
        <v>1643</v>
      </c>
      <c r="B7241">
        <v>8906</v>
      </c>
      <c r="C7241" s="10">
        <v>890613</v>
      </c>
      <c r="D7241" t="s">
        <v>6669</v>
      </c>
      <c r="E7241" t="s">
        <v>17671</v>
      </c>
      <c r="F7241" t="s">
        <v>6977</v>
      </c>
      <c r="G7241" t="s">
        <v>6672</v>
      </c>
      <c r="H7241" t="s">
        <v>17672</v>
      </c>
      <c r="I7241" t="s">
        <v>6978</v>
      </c>
      <c r="J7241">
        <v>0</v>
      </c>
      <c r="K7241">
        <v>0</v>
      </c>
      <c r="L7241">
        <v>0</v>
      </c>
      <c r="M7241">
        <v>0</v>
      </c>
      <c r="N7241">
        <v>0</v>
      </c>
      <c r="O7241">
        <v>0</v>
      </c>
    </row>
    <row r="7242" spans="1:15">
      <c r="A7242">
        <v>1643</v>
      </c>
      <c r="B7242">
        <v>8905</v>
      </c>
      <c r="C7242" s="10">
        <v>890565</v>
      </c>
      <c r="D7242" t="s">
        <v>6669</v>
      </c>
      <c r="E7242" t="s">
        <v>17671</v>
      </c>
      <c r="F7242" t="s">
        <v>11637</v>
      </c>
      <c r="G7242" t="s">
        <v>6672</v>
      </c>
      <c r="H7242" t="s">
        <v>17672</v>
      </c>
      <c r="I7242" t="s">
        <v>11638</v>
      </c>
      <c r="J7242">
        <v>0</v>
      </c>
      <c r="K7242">
        <v>0</v>
      </c>
      <c r="L7242">
        <v>0</v>
      </c>
      <c r="M7242">
        <v>0</v>
      </c>
      <c r="N7242">
        <v>0</v>
      </c>
      <c r="O7242">
        <v>0</v>
      </c>
    </row>
    <row r="7243" spans="1:15">
      <c r="A7243">
        <v>1643</v>
      </c>
      <c r="B7243">
        <v>8906</v>
      </c>
      <c r="C7243" s="10">
        <v>890611</v>
      </c>
      <c r="D7243" t="s">
        <v>6669</v>
      </c>
      <c r="E7243" t="s">
        <v>17671</v>
      </c>
      <c r="F7243" t="s">
        <v>10792</v>
      </c>
      <c r="G7243" t="s">
        <v>6672</v>
      </c>
      <c r="H7243" t="s">
        <v>17672</v>
      </c>
      <c r="I7243" t="s">
        <v>10793</v>
      </c>
      <c r="J7243">
        <v>0</v>
      </c>
      <c r="K7243">
        <v>0</v>
      </c>
      <c r="L7243">
        <v>0</v>
      </c>
      <c r="M7243">
        <v>0</v>
      </c>
      <c r="N7243">
        <v>0</v>
      </c>
      <c r="O7243">
        <v>0</v>
      </c>
    </row>
    <row r="7244" spans="1:15">
      <c r="A7244">
        <v>1643</v>
      </c>
      <c r="B7244">
        <v>8907</v>
      </c>
      <c r="C7244" s="10">
        <v>890788</v>
      </c>
      <c r="D7244" t="s">
        <v>6669</v>
      </c>
      <c r="E7244" t="s">
        <v>17671</v>
      </c>
      <c r="F7244" t="s">
        <v>17729</v>
      </c>
      <c r="G7244" t="s">
        <v>6672</v>
      </c>
      <c r="H7244" t="s">
        <v>17672</v>
      </c>
      <c r="I7244" t="s">
        <v>17730</v>
      </c>
      <c r="J7244">
        <v>1</v>
      </c>
      <c r="K7244">
        <v>0</v>
      </c>
      <c r="L7244">
        <v>0</v>
      </c>
      <c r="M7244">
        <v>0</v>
      </c>
      <c r="N7244">
        <v>0</v>
      </c>
      <c r="O7244">
        <v>0</v>
      </c>
    </row>
    <row r="7245" spans="1:15">
      <c r="A7245">
        <v>1643</v>
      </c>
      <c r="B7245">
        <v>8906</v>
      </c>
      <c r="C7245" s="10">
        <v>890627</v>
      </c>
      <c r="D7245" t="s">
        <v>6669</v>
      </c>
      <c r="E7245" t="s">
        <v>17671</v>
      </c>
      <c r="F7245" t="s">
        <v>17731</v>
      </c>
      <c r="G7245" t="s">
        <v>6672</v>
      </c>
      <c r="H7245" t="s">
        <v>17672</v>
      </c>
      <c r="I7245" t="s">
        <v>17732</v>
      </c>
      <c r="J7245">
        <v>1</v>
      </c>
      <c r="K7245">
        <v>0</v>
      </c>
      <c r="L7245">
        <v>0</v>
      </c>
      <c r="M7245">
        <v>0</v>
      </c>
      <c r="N7245">
        <v>0</v>
      </c>
      <c r="O7245">
        <v>0</v>
      </c>
    </row>
    <row r="7246" spans="1:15">
      <c r="A7246">
        <v>1643</v>
      </c>
      <c r="B7246">
        <v>8905</v>
      </c>
      <c r="C7246" s="10">
        <v>890572</v>
      </c>
      <c r="D7246" t="s">
        <v>6669</v>
      </c>
      <c r="E7246" t="s">
        <v>17671</v>
      </c>
      <c r="F7246" t="s">
        <v>15288</v>
      </c>
      <c r="G7246" t="s">
        <v>6672</v>
      </c>
      <c r="H7246" t="s">
        <v>17672</v>
      </c>
      <c r="I7246" t="s">
        <v>15289</v>
      </c>
      <c r="J7246">
        <v>0</v>
      </c>
      <c r="K7246">
        <v>0</v>
      </c>
      <c r="L7246">
        <v>0</v>
      </c>
      <c r="M7246">
        <v>0</v>
      </c>
      <c r="N7246">
        <v>0</v>
      </c>
      <c r="O7246">
        <v>0</v>
      </c>
    </row>
    <row r="7247" spans="1:15">
      <c r="A7247">
        <v>1643</v>
      </c>
      <c r="B7247">
        <v>8905</v>
      </c>
      <c r="C7247" s="10">
        <v>890563</v>
      </c>
      <c r="D7247" t="s">
        <v>6669</v>
      </c>
      <c r="E7247" t="s">
        <v>17671</v>
      </c>
      <c r="F7247" t="s">
        <v>17733</v>
      </c>
      <c r="G7247" t="s">
        <v>6672</v>
      </c>
      <c r="H7247" t="s">
        <v>17672</v>
      </c>
      <c r="I7247" t="s">
        <v>17734</v>
      </c>
      <c r="J7247">
        <v>0</v>
      </c>
      <c r="K7247">
        <v>0</v>
      </c>
      <c r="L7247">
        <v>0</v>
      </c>
      <c r="M7247">
        <v>0</v>
      </c>
      <c r="N7247">
        <v>0</v>
      </c>
      <c r="O7247">
        <v>0</v>
      </c>
    </row>
    <row r="7248" spans="1:15">
      <c r="A7248">
        <v>1643</v>
      </c>
      <c r="B7248">
        <v>8906</v>
      </c>
      <c r="C7248" s="10">
        <v>890616</v>
      </c>
      <c r="D7248" t="s">
        <v>6669</v>
      </c>
      <c r="E7248" t="s">
        <v>17671</v>
      </c>
      <c r="F7248" t="s">
        <v>9740</v>
      </c>
      <c r="G7248" t="s">
        <v>6672</v>
      </c>
      <c r="H7248" t="s">
        <v>17672</v>
      </c>
      <c r="I7248" t="s">
        <v>9741</v>
      </c>
      <c r="J7248">
        <v>0</v>
      </c>
      <c r="K7248">
        <v>0</v>
      </c>
      <c r="L7248">
        <v>0</v>
      </c>
      <c r="M7248">
        <v>0</v>
      </c>
      <c r="N7248">
        <v>0</v>
      </c>
      <c r="O7248">
        <v>0</v>
      </c>
    </row>
    <row r="7249" spans="1:15">
      <c r="A7249">
        <v>1643</v>
      </c>
      <c r="B7249">
        <v>8917</v>
      </c>
      <c r="C7249" s="10">
        <v>891717</v>
      </c>
      <c r="D7249" t="s">
        <v>6669</v>
      </c>
      <c r="E7249" t="s">
        <v>17671</v>
      </c>
      <c r="F7249" t="s">
        <v>17735</v>
      </c>
      <c r="G7249" t="s">
        <v>6672</v>
      </c>
      <c r="H7249" t="s">
        <v>17672</v>
      </c>
      <c r="I7249" t="s">
        <v>17736</v>
      </c>
      <c r="J7249">
        <v>0</v>
      </c>
      <c r="K7249">
        <v>0</v>
      </c>
      <c r="L7249">
        <v>0</v>
      </c>
      <c r="M7249">
        <v>0</v>
      </c>
      <c r="N7249">
        <v>0</v>
      </c>
      <c r="O7249">
        <v>0</v>
      </c>
    </row>
    <row r="7250" spans="1:15">
      <c r="A7250">
        <v>1643</v>
      </c>
      <c r="B7250">
        <v>8917</v>
      </c>
      <c r="C7250" s="10">
        <v>891727</v>
      </c>
      <c r="D7250" t="s">
        <v>6669</v>
      </c>
      <c r="E7250" t="s">
        <v>17671</v>
      </c>
      <c r="F7250" t="s">
        <v>17737</v>
      </c>
      <c r="G7250" t="s">
        <v>6672</v>
      </c>
      <c r="H7250" t="s">
        <v>17672</v>
      </c>
      <c r="I7250" t="s">
        <v>17738</v>
      </c>
      <c r="J7250">
        <v>0</v>
      </c>
      <c r="K7250">
        <v>0</v>
      </c>
      <c r="L7250">
        <v>0</v>
      </c>
      <c r="M7250">
        <v>0</v>
      </c>
      <c r="N7250">
        <v>0</v>
      </c>
      <c r="O7250">
        <v>0</v>
      </c>
    </row>
    <row r="7251" spans="1:15">
      <c r="A7251">
        <v>1643</v>
      </c>
      <c r="B7251">
        <v>8917</v>
      </c>
      <c r="C7251" s="10">
        <v>891728</v>
      </c>
      <c r="D7251" t="s">
        <v>6669</v>
      </c>
      <c r="E7251" t="s">
        <v>17671</v>
      </c>
      <c r="F7251" t="s">
        <v>17739</v>
      </c>
      <c r="G7251" t="s">
        <v>6672</v>
      </c>
      <c r="H7251" t="s">
        <v>17672</v>
      </c>
      <c r="I7251" t="s">
        <v>17740</v>
      </c>
      <c r="J7251">
        <v>0</v>
      </c>
      <c r="K7251">
        <v>0</v>
      </c>
      <c r="L7251">
        <v>0</v>
      </c>
      <c r="M7251">
        <v>0</v>
      </c>
      <c r="N7251">
        <v>0</v>
      </c>
      <c r="O7251">
        <v>0</v>
      </c>
    </row>
    <row r="7252" spans="1:15">
      <c r="A7252">
        <v>1643</v>
      </c>
      <c r="B7252">
        <v>8917</v>
      </c>
      <c r="C7252" s="10">
        <v>891731</v>
      </c>
      <c r="D7252" t="s">
        <v>6669</v>
      </c>
      <c r="E7252" t="s">
        <v>17671</v>
      </c>
      <c r="F7252" t="s">
        <v>17741</v>
      </c>
      <c r="G7252" t="s">
        <v>6672</v>
      </c>
      <c r="H7252" t="s">
        <v>17672</v>
      </c>
      <c r="I7252" t="s">
        <v>17742</v>
      </c>
      <c r="J7252">
        <v>0</v>
      </c>
      <c r="K7252">
        <v>0</v>
      </c>
      <c r="L7252">
        <v>0</v>
      </c>
      <c r="M7252">
        <v>0</v>
      </c>
      <c r="N7252">
        <v>0</v>
      </c>
      <c r="O7252">
        <v>0</v>
      </c>
    </row>
    <row r="7253" spans="1:15">
      <c r="A7253">
        <v>1643</v>
      </c>
      <c r="B7253">
        <v>8917</v>
      </c>
      <c r="C7253" s="10">
        <v>891709</v>
      </c>
      <c r="D7253" t="s">
        <v>6669</v>
      </c>
      <c r="E7253" t="s">
        <v>17671</v>
      </c>
      <c r="F7253" t="s">
        <v>17743</v>
      </c>
      <c r="G7253" t="s">
        <v>6672</v>
      </c>
      <c r="H7253" t="s">
        <v>17672</v>
      </c>
      <c r="I7253" t="s">
        <v>17744</v>
      </c>
      <c r="J7253">
        <v>0</v>
      </c>
      <c r="K7253">
        <v>0</v>
      </c>
      <c r="L7253">
        <v>0</v>
      </c>
      <c r="M7253">
        <v>0</v>
      </c>
      <c r="N7253">
        <v>0</v>
      </c>
      <c r="O7253">
        <v>0</v>
      </c>
    </row>
    <row r="7254" spans="1:15">
      <c r="A7254">
        <v>1643</v>
      </c>
      <c r="B7254">
        <v>8917</v>
      </c>
      <c r="C7254" s="10">
        <v>891703</v>
      </c>
      <c r="D7254" t="s">
        <v>6669</v>
      </c>
      <c r="E7254" t="s">
        <v>17671</v>
      </c>
      <c r="F7254" t="s">
        <v>17745</v>
      </c>
      <c r="G7254" t="s">
        <v>6672</v>
      </c>
      <c r="H7254" t="s">
        <v>17672</v>
      </c>
      <c r="I7254" t="s">
        <v>17746</v>
      </c>
      <c r="J7254">
        <v>0</v>
      </c>
      <c r="K7254">
        <v>0</v>
      </c>
      <c r="L7254">
        <v>0</v>
      </c>
      <c r="M7254">
        <v>0</v>
      </c>
      <c r="N7254">
        <v>0</v>
      </c>
      <c r="O7254">
        <v>0</v>
      </c>
    </row>
    <row r="7255" spans="1:15">
      <c r="A7255">
        <v>1643</v>
      </c>
      <c r="B7255">
        <v>8917</v>
      </c>
      <c r="C7255" s="10">
        <v>891701</v>
      </c>
      <c r="D7255" t="s">
        <v>6669</v>
      </c>
      <c r="E7255" t="s">
        <v>17671</v>
      </c>
      <c r="F7255" t="s">
        <v>17747</v>
      </c>
      <c r="G7255" t="s">
        <v>6672</v>
      </c>
      <c r="H7255" t="s">
        <v>17672</v>
      </c>
      <c r="I7255" t="s">
        <v>17748</v>
      </c>
      <c r="J7255">
        <v>0</v>
      </c>
      <c r="K7255">
        <v>0</v>
      </c>
      <c r="L7255">
        <v>0</v>
      </c>
      <c r="M7255">
        <v>0</v>
      </c>
      <c r="N7255">
        <v>0</v>
      </c>
      <c r="O7255">
        <v>0</v>
      </c>
    </row>
    <row r="7256" spans="1:15">
      <c r="A7256">
        <v>1643</v>
      </c>
      <c r="B7256">
        <v>8917</v>
      </c>
      <c r="C7256" s="10">
        <v>891714</v>
      </c>
      <c r="D7256" t="s">
        <v>6669</v>
      </c>
      <c r="E7256" t="s">
        <v>17671</v>
      </c>
      <c r="F7256" t="s">
        <v>17749</v>
      </c>
      <c r="G7256" t="s">
        <v>6672</v>
      </c>
      <c r="H7256" t="s">
        <v>17672</v>
      </c>
      <c r="I7256" t="s">
        <v>17750</v>
      </c>
      <c r="J7256">
        <v>0</v>
      </c>
      <c r="K7256">
        <v>0</v>
      </c>
      <c r="L7256">
        <v>0</v>
      </c>
      <c r="M7256">
        <v>0</v>
      </c>
      <c r="N7256">
        <v>0</v>
      </c>
      <c r="O7256">
        <v>0</v>
      </c>
    </row>
    <row r="7257" spans="1:15">
      <c r="A7257">
        <v>1643</v>
      </c>
      <c r="B7257">
        <v>8917</v>
      </c>
      <c r="C7257" s="10">
        <v>891711</v>
      </c>
      <c r="D7257" t="s">
        <v>6669</v>
      </c>
      <c r="E7257" t="s">
        <v>17671</v>
      </c>
      <c r="F7257" t="s">
        <v>17751</v>
      </c>
      <c r="G7257" t="s">
        <v>6672</v>
      </c>
      <c r="H7257" t="s">
        <v>17672</v>
      </c>
      <c r="I7257" t="s">
        <v>17752</v>
      </c>
      <c r="J7257">
        <v>0</v>
      </c>
      <c r="K7257">
        <v>0</v>
      </c>
      <c r="L7257">
        <v>0</v>
      </c>
      <c r="M7257">
        <v>0</v>
      </c>
      <c r="N7257">
        <v>0</v>
      </c>
      <c r="O7257">
        <v>0</v>
      </c>
    </row>
    <row r="7258" spans="1:15">
      <c r="A7258">
        <v>1643</v>
      </c>
      <c r="B7258">
        <v>8917</v>
      </c>
      <c r="C7258" s="10">
        <v>891725</v>
      </c>
      <c r="D7258" t="s">
        <v>6669</v>
      </c>
      <c r="E7258" t="s">
        <v>17671</v>
      </c>
      <c r="F7258" t="s">
        <v>17753</v>
      </c>
      <c r="G7258" t="s">
        <v>6672</v>
      </c>
      <c r="H7258" t="s">
        <v>17672</v>
      </c>
      <c r="I7258" t="s">
        <v>17754</v>
      </c>
      <c r="J7258">
        <v>0</v>
      </c>
      <c r="K7258">
        <v>0</v>
      </c>
      <c r="L7258">
        <v>0</v>
      </c>
      <c r="M7258">
        <v>0</v>
      </c>
      <c r="N7258">
        <v>0</v>
      </c>
      <c r="O7258">
        <v>0</v>
      </c>
    </row>
    <row r="7259" spans="1:15">
      <c r="A7259">
        <v>1643</v>
      </c>
      <c r="B7259">
        <v>8917</v>
      </c>
      <c r="C7259" s="10">
        <v>891707</v>
      </c>
      <c r="D7259" t="s">
        <v>6669</v>
      </c>
      <c r="E7259" t="s">
        <v>17671</v>
      </c>
      <c r="F7259" t="s">
        <v>17755</v>
      </c>
      <c r="G7259" t="s">
        <v>6672</v>
      </c>
      <c r="H7259" t="s">
        <v>17672</v>
      </c>
      <c r="I7259" t="s">
        <v>17756</v>
      </c>
      <c r="J7259">
        <v>0</v>
      </c>
      <c r="K7259">
        <v>0</v>
      </c>
      <c r="L7259">
        <v>0</v>
      </c>
      <c r="M7259">
        <v>0</v>
      </c>
      <c r="N7259">
        <v>0</v>
      </c>
      <c r="O7259">
        <v>0</v>
      </c>
    </row>
    <row r="7260" spans="1:15">
      <c r="A7260">
        <v>1643</v>
      </c>
      <c r="B7260">
        <v>8917</v>
      </c>
      <c r="C7260" s="10">
        <v>891721</v>
      </c>
      <c r="D7260" t="s">
        <v>6669</v>
      </c>
      <c r="E7260" t="s">
        <v>17671</v>
      </c>
      <c r="F7260" t="s">
        <v>17757</v>
      </c>
      <c r="G7260" t="s">
        <v>6672</v>
      </c>
      <c r="H7260" t="s">
        <v>17672</v>
      </c>
      <c r="I7260" t="s">
        <v>17758</v>
      </c>
      <c r="J7260">
        <v>0</v>
      </c>
      <c r="K7260">
        <v>0</v>
      </c>
      <c r="L7260">
        <v>0</v>
      </c>
      <c r="M7260">
        <v>0</v>
      </c>
      <c r="N7260">
        <v>0</v>
      </c>
      <c r="O7260">
        <v>0</v>
      </c>
    </row>
    <row r="7261" spans="1:15">
      <c r="A7261">
        <v>1643</v>
      </c>
      <c r="B7261">
        <v>8918</v>
      </c>
      <c r="C7261" s="10">
        <v>891871</v>
      </c>
      <c r="D7261" t="s">
        <v>6669</v>
      </c>
      <c r="E7261" t="s">
        <v>17671</v>
      </c>
      <c r="F7261" t="s">
        <v>17759</v>
      </c>
      <c r="G7261" t="s">
        <v>6672</v>
      </c>
      <c r="H7261" t="s">
        <v>17672</v>
      </c>
      <c r="I7261" t="s">
        <v>17760</v>
      </c>
      <c r="J7261">
        <v>0</v>
      </c>
      <c r="K7261">
        <v>0</v>
      </c>
      <c r="L7261">
        <v>0</v>
      </c>
      <c r="M7261">
        <v>0</v>
      </c>
      <c r="N7261">
        <v>0</v>
      </c>
      <c r="O7261">
        <v>0</v>
      </c>
    </row>
    <row r="7262" spans="1:15">
      <c r="A7262">
        <v>1643</v>
      </c>
      <c r="B7262">
        <v>8917</v>
      </c>
      <c r="C7262" s="10">
        <v>891729</v>
      </c>
      <c r="D7262" t="s">
        <v>6669</v>
      </c>
      <c r="E7262" t="s">
        <v>17671</v>
      </c>
      <c r="F7262" t="s">
        <v>17761</v>
      </c>
      <c r="G7262" t="s">
        <v>6672</v>
      </c>
      <c r="H7262" t="s">
        <v>17672</v>
      </c>
      <c r="I7262" t="s">
        <v>17762</v>
      </c>
      <c r="J7262">
        <v>0</v>
      </c>
      <c r="K7262">
        <v>0</v>
      </c>
      <c r="L7262">
        <v>0</v>
      </c>
      <c r="M7262">
        <v>0</v>
      </c>
      <c r="N7262">
        <v>0</v>
      </c>
      <c r="O7262">
        <v>0</v>
      </c>
    </row>
    <row r="7263" spans="1:15">
      <c r="A7263">
        <v>1643</v>
      </c>
      <c r="B7263">
        <v>8917</v>
      </c>
      <c r="C7263" s="10">
        <v>891726</v>
      </c>
      <c r="D7263" t="s">
        <v>6669</v>
      </c>
      <c r="E7263" t="s">
        <v>17671</v>
      </c>
      <c r="F7263" t="s">
        <v>17763</v>
      </c>
      <c r="G7263" t="s">
        <v>6672</v>
      </c>
      <c r="H7263" t="s">
        <v>17672</v>
      </c>
      <c r="I7263" t="s">
        <v>17764</v>
      </c>
      <c r="J7263">
        <v>0</v>
      </c>
      <c r="K7263">
        <v>0</v>
      </c>
      <c r="L7263">
        <v>0</v>
      </c>
      <c r="M7263">
        <v>0</v>
      </c>
      <c r="N7263">
        <v>0</v>
      </c>
      <c r="O7263">
        <v>0</v>
      </c>
    </row>
    <row r="7264" spans="1:15">
      <c r="A7264">
        <v>1643</v>
      </c>
      <c r="B7264">
        <v>8917</v>
      </c>
      <c r="C7264" s="10">
        <v>891715</v>
      </c>
      <c r="D7264" t="s">
        <v>6669</v>
      </c>
      <c r="E7264" t="s">
        <v>17671</v>
      </c>
      <c r="F7264" t="s">
        <v>17765</v>
      </c>
      <c r="G7264" t="s">
        <v>6672</v>
      </c>
      <c r="H7264" t="s">
        <v>17672</v>
      </c>
      <c r="I7264" t="s">
        <v>17766</v>
      </c>
      <c r="J7264">
        <v>0</v>
      </c>
      <c r="K7264">
        <v>0</v>
      </c>
      <c r="L7264">
        <v>0</v>
      </c>
      <c r="M7264">
        <v>0</v>
      </c>
      <c r="N7264">
        <v>0</v>
      </c>
      <c r="O7264">
        <v>0</v>
      </c>
    </row>
    <row r="7265" spans="1:15">
      <c r="A7265">
        <v>1643</v>
      </c>
      <c r="B7265">
        <v>8917</v>
      </c>
      <c r="C7265" s="10">
        <v>891724</v>
      </c>
      <c r="D7265" t="s">
        <v>6669</v>
      </c>
      <c r="E7265" t="s">
        <v>17671</v>
      </c>
      <c r="F7265" t="s">
        <v>17767</v>
      </c>
      <c r="G7265" t="s">
        <v>6672</v>
      </c>
      <c r="H7265" t="s">
        <v>17672</v>
      </c>
      <c r="I7265" t="s">
        <v>17768</v>
      </c>
      <c r="J7265">
        <v>0</v>
      </c>
      <c r="K7265">
        <v>0</v>
      </c>
      <c r="L7265">
        <v>0</v>
      </c>
      <c r="M7265">
        <v>0</v>
      </c>
      <c r="N7265">
        <v>0</v>
      </c>
      <c r="O7265">
        <v>0</v>
      </c>
    </row>
    <row r="7266" spans="1:15">
      <c r="A7266">
        <v>1643</v>
      </c>
      <c r="B7266">
        <v>8917</v>
      </c>
      <c r="C7266" s="10">
        <v>891716</v>
      </c>
      <c r="D7266" t="s">
        <v>6669</v>
      </c>
      <c r="E7266" t="s">
        <v>17671</v>
      </c>
      <c r="F7266" t="s">
        <v>17769</v>
      </c>
      <c r="G7266" t="s">
        <v>6672</v>
      </c>
      <c r="H7266" t="s">
        <v>17672</v>
      </c>
      <c r="I7266" t="s">
        <v>17770</v>
      </c>
      <c r="J7266">
        <v>0</v>
      </c>
      <c r="K7266">
        <v>0</v>
      </c>
      <c r="L7266">
        <v>0</v>
      </c>
      <c r="M7266">
        <v>0</v>
      </c>
      <c r="N7266">
        <v>0</v>
      </c>
      <c r="O7266">
        <v>0</v>
      </c>
    </row>
    <row r="7267" spans="1:15">
      <c r="A7267">
        <v>1643</v>
      </c>
      <c r="B7267">
        <v>8917</v>
      </c>
      <c r="C7267" s="10">
        <v>891705</v>
      </c>
      <c r="D7267" t="s">
        <v>6669</v>
      </c>
      <c r="E7267" t="s">
        <v>17671</v>
      </c>
      <c r="F7267" t="s">
        <v>17771</v>
      </c>
      <c r="G7267" t="s">
        <v>6672</v>
      </c>
      <c r="H7267" t="s">
        <v>17672</v>
      </c>
      <c r="I7267" t="s">
        <v>17772</v>
      </c>
      <c r="J7267">
        <v>0</v>
      </c>
      <c r="K7267">
        <v>0</v>
      </c>
      <c r="L7267">
        <v>0</v>
      </c>
      <c r="M7267">
        <v>0</v>
      </c>
      <c r="N7267">
        <v>0</v>
      </c>
      <c r="O7267">
        <v>0</v>
      </c>
    </row>
    <row r="7268" spans="1:15">
      <c r="A7268">
        <v>1643</v>
      </c>
      <c r="B7268">
        <v>8905</v>
      </c>
      <c r="C7268" s="10">
        <v>890573</v>
      </c>
      <c r="D7268" t="s">
        <v>6669</v>
      </c>
      <c r="E7268" t="s">
        <v>17671</v>
      </c>
      <c r="F7268" t="s">
        <v>17773</v>
      </c>
      <c r="G7268" t="s">
        <v>6672</v>
      </c>
      <c r="H7268" t="s">
        <v>17672</v>
      </c>
      <c r="I7268" t="s">
        <v>17774</v>
      </c>
      <c r="J7268">
        <v>0</v>
      </c>
      <c r="K7268">
        <v>0</v>
      </c>
      <c r="L7268">
        <v>0</v>
      </c>
      <c r="M7268">
        <v>0</v>
      </c>
      <c r="N7268">
        <v>0</v>
      </c>
      <c r="O7268">
        <v>0</v>
      </c>
    </row>
    <row r="7269" spans="1:15">
      <c r="A7269">
        <v>1643</v>
      </c>
      <c r="B7269">
        <v>8906</v>
      </c>
      <c r="C7269" s="10">
        <v>890628</v>
      </c>
      <c r="D7269" t="s">
        <v>6669</v>
      </c>
      <c r="E7269" t="s">
        <v>17671</v>
      </c>
      <c r="F7269" t="s">
        <v>11322</v>
      </c>
      <c r="G7269" t="s">
        <v>6672</v>
      </c>
      <c r="H7269" t="s">
        <v>17672</v>
      </c>
      <c r="I7269" t="s">
        <v>11323</v>
      </c>
      <c r="J7269">
        <v>0</v>
      </c>
      <c r="K7269">
        <v>0</v>
      </c>
      <c r="L7269">
        <v>0</v>
      </c>
      <c r="M7269">
        <v>0</v>
      </c>
      <c r="N7269">
        <v>0</v>
      </c>
      <c r="O7269">
        <v>0</v>
      </c>
    </row>
    <row r="7270" spans="1:15">
      <c r="A7270">
        <v>1643</v>
      </c>
      <c r="B7270">
        <v>8905</v>
      </c>
      <c r="C7270" s="10">
        <v>890578</v>
      </c>
      <c r="D7270" t="s">
        <v>6669</v>
      </c>
      <c r="E7270" t="s">
        <v>17671</v>
      </c>
      <c r="F7270" t="s">
        <v>17775</v>
      </c>
      <c r="G7270" t="s">
        <v>6672</v>
      </c>
      <c r="H7270" t="s">
        <v>17672</v>
      </c>
      <c r="I7270" t="s">
        <v>17776</v>
      </c>
      <c r="J7270">
        <v>0</v>
      </c>
      <c r="K7270">
        <v>0</v>
      </c>
      <c r="L7270">
        <v>0</v>
      </c>
      <c r="M7270">
        <v>0</v>
      </c>
      <c r="N7270">
        <v>0</v>
      </c>
      <c r="O7270">
        <v>0</v>
      </c>
    </row>
    <row r="7271" spans="1:15">
      <c r="A7271">
        <v>1643</v>
      </c>
      <c r="B7271">
        <v>8907</v>
      </c>
      <c r="C7271" s="10">
        <v>890782</v>
      </c>
      <c r="D7271" t="s">
        <v>6669</v>
      </c>
      <c r="E7271" t="s">
        <v>17671</v>
      </c>
      <c r="F7271" t="s">
        <v>13719</v>
      </c>
      <c r="G7271" t="s">
        <v>6672</v>
      </c>
      <c r="H7271" t="s">
        <v>17672</v>
      </c>
      <c r="I7271" t="s">
        <v>13720</v>
      </c>
      <c r="J7271">
        <v>0</v>
      </c>
      <c r="K7271">
        <v>0</v>
      </c>
      <c r="L7271">
        <v>0</v>
      </c>
      <c r="M7271">
        <v>0</v>
      </c>
      <c r="N7271">
        <v>0</v>
      </c>
      <c r="O7271">
        <v>0</v>
      </c>
    </row>
    <row r="7272" spans="1:15">
      <c r="A7272">
        <v>1643</v>
      </c>
      <c r="B7272">
        <v>8906</v>
      </c>
      <c r="C7272" s="10">
        <v>890623</v>
      </c>
      <c r="D7272" t="s">
        <v>6669</v>
      </c>
      <c r="E7272" t="s">
        <v>17671</v>
      </c>
      <c r="F7272" t="s">
        <v>17777</v>
      </c>
      <c r="G7272" t="s">
        <v>6672</v>
      </c>
      <c r="H7272" t="s">
        <v>17672</v>
      </c>
      <c r="I7272" t="s">
        <v>17778</v>
      </c>
      <c r="J7272">
        <v>0</v>
      </c>
      <c r="K7272">
        <v>0</v>
      </c>
      <c r="L7272">
        <v>0</v>
      </c>
      <c r="M7272">
        <v>0</v>
      </c>
      <c r="N7272">
        <v>0</v>
      </c>
      <c r="O7272">
        <v>0</v>
      </c>
    </row>
    <row r="7273" spans="1:15">
      <c r="A7273">
        <v>1643</v>
      </c>
      <c r="B7273">
        <v>8906</v>
      </c>
      <c r="C7273" s="10">
        <v>890604</v>
      </c>
      <c r="D7273" t="s">
        <v>6669</v>
      </c>
      <c r="E7273" t="s">
        <v>17671</v>
      </c>
      <c r="F7273" t="s">
        <v>8712</v>
      </c>
      <c r="G7273" t="s">
        <v>6672</v>
      </c>
      <c r="H7273" t="s">
        <v>17672</v>
      </c>
      <c r="I7273" t="s">
        <v>8713</v>
      </c>
      <c r="J7273">
        <v>0</v>
      </c>
      <c r="K7273">
        <v>0</v>
      </c>
      <c r="L7273">
        <v>0</v>
      </c>
      <c r="M7273">
        <v>0</v>
      </c>
      <c r="N7273">
        <v>0</v>
      </c>
      <c r="O7273">
        <v>0</v>
      </c>
    </row>
    <row r="7274" spans="1:15">
      <c r="A7274">
        <v>1643</v>
      </c>
      <c r="B7274">
        <v>8906</v>
      </c>
      <c r="C7274" s="10">
        <v>890626</v>
      </c>
      <c r="D7274" t="s">
        <v>6669</v>
      </c>
      <c r="E7274" t="s">
        <v>17671</v>
      </c>
      <c r="F7274" t="s">
        <v>17779</v>
      </c>
      <c r="G7274" t="s">
        <v>6672</v>
      </c>
      <c r="H7274" t="s">
        <v>17672</v>
      </c>
      <c r="I7274" t="s">
        <v>17780</v>
      </c>
      <c r="J7274">
        <v>0</v>
      </c>
      <c r="K7274">
        <v>0</v>
      </c>
      <c r="L7274">
        <v>0</v>
      </c>
      <c r="M7274">
        <v>0</v>
      </c>
      <c r="N7274">
        <v>0</v>
      </c>
      <c r="O7274">
        <v>0</v>
      </c>
    </row>
    <row r="7275" spans="1:15">
      <c r="A7275">
        <v>1643</v>
      </c>
      <c r="B7275">
        <v>8905</v>
      </c>
      <c r="C7275" s="10">
        <v>890574</v>
      </c>
      <c r="D7275" t="s">
        <v>6669</v>
      </c>
      <c r="E7275" t="s">
        <v>17671</v>
      </c>
      <c r="F7275" t="s">
        <v>11742</v>
      </c>
      <c r="G7275" t="s">
        <v>6672</v>
      </c>
      <c r="H7275" t="s">
        <v>17672</v>
      </c>
      <c r="I7275" t="s">
        <v>17781</v>
      </c>
      <c r="J7275">
        <v>0</v>
      </c>
      <c r="K7275">
        <v>0</v>
      </c>
      <c r="L7275">
        <v>0</v>
      </c>
      <c r="M7275">
        <v>0</v>
      </c>
      <c r="N7275">
        <v>0</v>
      </c>
      <c r="O7275">
        <v>0</v>
      </c>
    </row>
    <row r="7276" spans="1:15">
      <c r="A7276">
        <v>1643</v>
      </c>
      <c r="B7276">
        <v>8907</v>
      </c>
      <c r="C7276" s="10">
        <v>890786</v>
      </c>
      <c r="D7276" t="s">
        <v>6669</v>
      </c>
      <c r="E7276" t="s">
        <v>17671</v>
      </c>
      <c r="F7276" t="s">
        <v>17782</v>
      </c>
      <c r="G7276" t="s">
        <v>6672</v>
      </c>
      <c r="H7276" t="s">
        <v>17672</v>
      </c>
      <c r="I7276" t="s">
        <v>17783</v>
      </c>
      <c r="J7276">
        <v>0</v>
      </c>
      <c r="K7276">
        <v>0</v>
      </c>
      <c r="L7276">
        <v>0</v>
      </c>
      <c r="M7276">
        <v>0</v>
      </c>
      <c r="N7276">
        <v>0</v>
      </c>
      <c r="O7276">
        <v>0</v>
      </c>
    </row>
    <row r="7277" spans="1:15">
      <c r="A7277">
        <v>1643</v>
      </c>
      <c r="B7277">
        <v>8905</v>
      </c>
      <c r="C7277" s="10">
        <v>890576</v>
      </c>
      <c r="D7277" t="s">
        <v>6669</v>
      </c>
      <c r="E7277" t="s">
        <v>17671</v>
      </c>
      <c r="F7277" t="s">
        <v>17784</v>
      </c>
      <c r="G7277" t="s">
        <v>6672</v>
      </c>
      <c r="H7277" t="s">
        <v>17672</v>
      </c>
      <c r="I7277" t="s">
        <v>17785</v>
      </c>
      <c r="J7277">
        <v>0</v>
      </c>
      <c r="K7277">
        <v>0</v>
      </c>
      <c r="L7277">
        <v>0</v>
      </c>
      <c r="M7277">
        <v>0</v>
      </c>
      <c r="N7277">
        <v>0</v>
      </c>
      <c r="O7277">
        <v>0</v>
      </c>
    </row>
    <row r="7278" spans="1:15">
      <c r="A7278">
        <v>1643</v>
      </c>
      <c r="B7278">
        <v>8907</v>
      </c>
      <c r="C7278" s="10">
        <v>890785</v>
      </c>
      <c r="D7278" t="s">
        <v>6669</v>
      </c>
      <c r="E7278" t="s">
        <v>17671</v>
      </c>
      <c r="F7278" t="s">
        <v>17786</v>
      </c>
      <c r="G7278" t="s">
        <v>6672</v>
      </c>
      <c r="H7278" t="s">
        <v>17672</v>
      </c>
      <c r="I7278" t="s">
        <v>17787</v>
      </c>
      <c r="J7278">
        <v>0</v>
      </c>
      <c r="K7278">
        <v>0</v>
      </c>
      <c r="L7278">
        <v>0</v>
      </c>
      <c r="M7278">
        <v>0</v>
      </c>
      <c r="N7278">
        <v>0</v>
      </c>
      <c r="O7278">
        <v>0</v>
      </c>
    </row>
    <row r="7279" spans="1:15">
      <c r="A7279">
        <v>1643</v>
      </c>
      <c r="B7279">
        <v>8906</v>
      </c>
      <c r="C7279" s="10">
        <v>890614</v>
      </c>
      <c r="D7279" t="s">
        <v>6669</v>
      </c>
      <c r="E7279" t="s">
        <v>17671</v>
      </c>
      <c r="F7279" t="s">
        <v>9332</v>
      </c>
      <c r="G7279" t="s">
        <v>6672</v>
      </c>
      <c r="H7279" t="s">
        <v>17672</v>
      </c>
      <c r="I7279" t="s">
        <v>9333</v>
      </c>
      <c r="J7279">
        <v>0</v>
      </c>
      <c r="K7279">
        <v>0</v>
      </c>
      <c r="L7279">
        <v>0</v>
      </c>
      <c r="M7279">
        <v>0</v>
      </c>
      <c r="N7279">
        <v>0</v>
      </c>
      <c r="O7279">
        <v>0</v>
      </c>
    </row>
    <row r="7280" spans="1:15">
      <c r="A7280">
        <v>1643</v>
      </c>
      <c r="B7280">
        <v>8906</v>
      </c>
      <c r="C7280" s="10">
        <v>890615</v>
      </c>
      <c r="D7280" t="s">
        <v>6669</v>
      </c>
      <c r="E7280" t="s">
        <v>17671</v>
      </c>
      <c r="F7280" t="s">
        <v>10087</v>
      </c>
      <c r="G7280" t="s">
        <v>6672</v>
      </c>
      <c r="H7280" t="s">
        <v>17672</v>
      </c>
      <c r="I7280" t="s">
        <v>10088</v>
      </c>
      <c r="J7280">
        <v>0</v>
      </c>
      <c r="K7280">
        <v>0</v>
      </c>
      <c r="L7280">
        <v>0</v>
      </c>
      <c r="M7280">
        <v>0</v>
      </c>
      <c r="N7280">
        <v>0</v>
      </c>
      <c r="O7280">
        <v>0</v>
      </c>
    </row>
    <row r="7281" spans="1:15">
      <c r="A7281">
        <v>1643</v>
      </c>
      <c r="B7281">
        <v>8905</v>
      </c>
      <c r="C7281" s="10">
        <v>890567</v>
      </c>
      <c r="D7281" t="s">
        <v>6669</v>
      </c>
      <c r="E7281" t="s">
        <v>17671</v>
      </c>
      <c r="F7281" t="s">
        <v>17788</v>
      </c>
      <c r="G7281" t="s">
        <v>6672</v>
      </c>
      <c r="H7281" t="s">
        <v>17672</v>
      </c>
      <c r="I7281" t="s">
        <v>17789</v>
      </c>
      <c r="J7281">
        <v>1</v>
      </c>
      <c r="K7281">
        <v>0</v>
      </c>
      <c r="L7281">
        <v>0</v>
      </c>
      <c r="M7281">
        <v>0</v>
      </c>
      <c r="N7281">
        <v>0</v>
      </c>
      <c r="O7281">
        <v>0</v>
      </c>
    </row>
    <row r="7282" spans="1:15">
      <c r="A7282">
        <v>1643</v>
      </c>
      <c r="B7282">
        <v>8907</v>
      </c>
      <c r="C7282" s="10">
        <v>890787</v>
      </c>
      <c r="D7282" t="s">
        <v>6669</v>
      </c>
      <c r="E7282" t="s">
        <v>17671</v>
      </c>
      <c r="F7282" t="s">
        <v>17790</v>
      </c>
      <c r="G7282" t="s">
        <v>6672</v>
      </c>
      <c r="H7282" t="s">
        <v>17672</v>
      </c>
      <c r="I7282" t="s">
        <v>17791</v>
      </c>
      <c r="J7282">
        <v>1</v>
      </c>
      <c r="K7282">
        <v>0</v>
      </c>
      <c r="L7282">
        <v>0</v>
      </c>
      <c r="M7282">
        <v>0</v>
      </c>
      <c r="N7282">
        <v>0</v>
      </c>
      <c r="O7282">
        <v>0</v>
      </c>
    </row>
    <row r="7283" spans="1:15">
      <c r="A7283">
        <v>1643</v>
      </c>
      <c r="B7283">
        <v>8906</v>
      </c>
      <c r="C7283" s="10">
        <v>890603</v>
      </c>
      <c r="D7283" t="s">
        <v>6669</v>
      </c>
      <c r="E7283" t="s">
        <v>17671</v>
      </c>
      <c r="F7283" t="s">
        <v>8616</v>
      </c>
      <c r="G7283" t="s">
        <v>6672</v>
      </c>
      <c r="H7283" t="s">
        <v>17672</v>
      </c>
      <c r="I7283" t="s">
        <v>8585</v>
      </c>
      <c r="J7283">
        <v>0</v>
      </c>
      <c r="K7283">
        <v>0</v>
      </c>
      <c r="L7283">
        <v>0</v>
      </c>
      <c r="M7283">
        <v>0</v>
      </c>
      <c r="N7283">
        <v>0</v>
      </c>
      <c r="O7283">
        <v>0</v>
      </c>
    </row>
    <row r="7284" spans="1:15">
      <c r="A7284">
        <v>1643</v>
      </c>
      <c r="B7284">
        <v>8905</v>
      </c>
      <c r="C7284" s="10">
        <v>890571</v>
      </c>
      <c r="D7284" t="s">
        <v>6669</v>
      </c>
      <c r="E7284" t="s">
        <v>17671</v>
      </c>
      <c r="F7284" t="s">
        <v>17792</v>
      </c>
      <c r="G7284" t="s">
        <v>6672</v>
      </c>
      <c r="H7284" t="s">
        <v>17672</v>
      </c>
      <c r="I7284" t="s">
        <v>17793</v>
      </c>
      <c r="J7284">
        <v>0</v>
      </c>
      <c r="K7284">
        <v>0</v>
      </c>
      <c r="L7284">
        <v>0</v>
      </c>
      <c r="M7284">
        <v>0</v>
      </c>
      <c r="N7284">
        <v>0</v>
      </c>
      <c r="O7284">
        <v>0</v>
      </c>
    </row>
    <row r="7285" spans="1:15">
      <c r="A7285">
        <v>1644</v>
      </c>
      <c r="B7285">
        <v>83</v>
      </c>
      <c r="C7285" s="10">
        <v>830000</v>
      </c>
      <c r="D7285" t="s">
        <v>6669</v>
      </c>
      <c r="E7285" t="s">
        <v>17794</v>
      </c>
      <c r="F7285" t="s">
        <v>6671</v>
      </c>
      <c r="G7285" t="s">
        <v>6672</v>
      </c>
      <c r="H7285" t="s">
        <v>17795</v>
      </c>
      <c r="I7285" t="s">
        <v>6674</v>
      </c>
      <c r="J7285">
        <v>0</v>
      </c>
      <c r="K7285">
        <v>0</v>
      </c>
      <c r="L7285">
        <v>0</v>
      </c>
      <c r="M7285">
        <v>0</v>
      </c>
      <c r="N7285">
        <v>0</v>
      </c>
      <c r="O7285">
        <v>0</v>
      </c>
    </row>
    <row r="7286" spans="1:15">
      <c r="A7286">
        <v>1644</v>
      </c>
      <c r="B7286">
        <v>83</v>
      </c>
      <c r="C7286" s="10">
        <v>830044</v>
      </c>
      <c r="D7286" t="s">
        <v>6669</v>
      </c>
      <c r="E7286" t="s">
        <v>17794</v>
      </c>
      <c r="F7286" t="s">
        <v>9527</v>
      </c>
      <c r="G7286" t="s">
        <v>6672</v>
      </c>
      <c r="H7286" t="s">
        <v>17795</v>
      </c>
      <c r="I7286" t="s">
        <v>9528</v>
      </c>
      <c r="J7286">
        <v>0</v>
      </c>
      <c r="K7286">
        <v>0</v>
      </c>
      <c r="L7286">
        <v>0</v>
      </c>
      <c r="M7286">
        <v>0</v>
      </c>
      <c r="N7286">
        <v>0</v>
      </c>
      <c r="O7286">
        <v>0</v>
      </c>
    </row>
    <row r="7287" spans="1:15">
      <c r="A7287">
        <v>1644</v>
      </c>
      <c r="B7287">
        <v>83</v>
      </c>
      <c r="C7287" s="10">
        <v>830001</v>
      </c>
      <c r="D7287" t="s">
        <v>6669</v>
      </c>
      <c r="E7287" t="s">
        <v>17794</v>
      </c>
      <c r="F7287" t="s">
        <v>7517</v>
      </c>
      <c r="G7287" t="s">
        <v>6672</v>
      </c>
      <c r="H7287" t="s">
        <v>17795</v>
      </c>
      <c r="I7287" t="s">
        <v>7518</v>
      </c>
      <c r="J7287">
        <v>0</v>
      </c>
      <c r="K7287">
        <v>0</v>
      </c>
      <c r="L7287">
        <v>1</v>
      </c>
      <c r="M7287">
        <v>0</v>
      </c>
      <c r="N7287">
        <v>0</v>
      </c>
      <c r="O7287">
        <v>0</v>
      </c>
    </row>
    <row r="7288" spans="1:15">
      <c r="A7288">
        <v>1644</v>
      </c>
      <c r="B7288">
        <v>83</v>
      </c>
      <c r="C7288" s="10">
        <v>830090</v>
      </c>
      <c r="D7288" t="s">
        <v>6669</v>
      </c>
      <c r="E7288" t="s">
        <v>17794</v>
      </c>
      <c r="F7288" t="s">
        <v>15673</v>
      </c>
      <c r="G7288" t="s">
        <v>6672</v>
      </c>
      <c r="H7288" t="s">
        <v>17795</v>
      </c>
      <c r="I7288" t="s">
        <v>15674</v>
      </c>
      <c r="J7288">
        <v>0</v>
      </c>
      <c r="K7288">
        <v>0</v>
      </c>
      <c r="L7288">
        <v>1</v>
      </c>
      <c r="M7288">
        <v>0</v>
      </c>
      <c r="N7288">
        <v>0</v>
      </c>
      <c r="O7288">
        <v>0</v>
      </c>
    </row>
    <row r="7289" spans="1:15">
      <c r="A7289">
        <v>1644</v>
      </c>
      <c r="B7289">
        <v>83</v>
      </c>
      <c r="C7289" s="10">
        <v>830020</v>
      </c>
      <c r="D7289" t="s">
        <v>6669</v>
      </c>
      <c r="E7289" t="s">
        <v>17794</v>
      </c>
      <c r="F7289" t="s">
        <v>9848</v>
      </c>
      <c r="G7289" t="s">
        <v>6672</v>
      </c>
      <c r="H7289" t="s">
        <v>17795</v>
      </c>
      <c r="I7289" t="s">
        <v>9849</v>
      </c>
      <c r="J7289">
        <v>0</v>
      </c>
      <c r="K7289">
        <v>0</v>
      </c>
      <c r="L7289">
        <v>1</v>
      </c>
      <c r="M7289">
        <v>0</v>
      </c>
      <c r="N7289">
        <v>0</v>
      </c>
      <c r="O7289">
        <v>0</v>
      </c>
    </row>
    <row r="7290" spans="1:15">
      <c r="A7290">
        <v>1644</v>
      </c>
      <c r="B7290">
        <v>8931</v>
      </c>
      <c r="C7290" s="10">
        <v>893151</v>
      </c>
      <c r="D7290" t="s">
        <v>6669</v>
      </c>
      <c r="E7290" t="s">
        <v>17794</v>
      </c>
      <c r="F7290" t="s">
        <v>17796</v>
      </c>
      <c r="G7290" t="s">
        <v>6672</v>
      </c>
      <c r="H7290" t="s">
        <v>17795</v>
      </c>
      <c r="I7290" t="s">
        <v>17797</v>
      </c>
      <c r="J7290">
        <v>0</v>
      </c>
      <c r="K7290">
        <v>0</v>
      </c>
      <c r="L7290">
        <v>0</v>
      </c>
      <c r="M7290">
        <v>0</v>
      </c>
      <c r="N7290">
        <v>0</v>
      </c>
      <c r="O7290">
        <v>0</v>
      </c>
    </row>
    <row r="7291" spans="1:15">
      <c r="A7291">
        <v>1644</v>
      </c>
      <c r="B7291">
        <v>83</v>
      </c>
      <c r="C7291" s="10">
        <v>830041</v>
      </c>
      <c r="D7291" t="s">
        <v>6669</v>
      </c>
      <c r="E7291" t="s">
        <v>17794</v>
      </c>
      <c r="F7291" t="s">
        <v>17798</v>
      </c>
      <c r="G7291" t="s">
        <v>6672</v>
      </c>
      <c r="H7291" t="s">
        <v>17795</v>
      </c>
      <c r="I7291" t="s">
        <v>17799</v>
      </c>
      <c r="J7291">
        <v>0</v>
      </c>
      <c r="K7291">
        <v>0</v>
      </c>
      <c r="L7291">
        <v>0</v>
      </c>
      <c r="M7291">
        <v>0</v>
      </c>
      <c r="N7291">
        <v>0</v>
      </c>
      <c r="O7291">
        <v>0</v>
      </c>
    </row>
    <row r="7292" spans="1:15">
      <c r="A7292">
        <v>1644</v>
      </c>
      <c r="B7292">
        <v>83</v>
      </c>
      <c r="C7292" s="10">
        <v>830002</v>
      </c>
      <c r="D7292" t="s">
        <v>6669</v>
      </c>
      <c r="E7292" t="s">
        <v>17794</v>
      </c>
      <c r="F7292" t="s">
        <v>17800</v>
      </c>
      <c r="G7292" t="s">
        <v>6672</v>
      </c>
      <c r="H7292" t="s">
        <v>17795</v>
      </c>
      <c r="I7292" t="s">
        <v>17801</v>
      </c>
      <c r="J7292">
        <v>0</v>
      </c>
      <c r="K7292">
        <v>0</v>
      </c>
      <c r="L7292">
        <v>0</v>
      </c>
      <c r="M7292">
        <v>0</v>
      </c>
      <c r="N7292">
        <v>0</v>
      </c>
      <c r="O7292">
        <v>0</v>
      </c>
    </row>
    <row r="7293" spans="1:15">
      <c r="A7293">
        <v>1644</v>
      </c>
      <c r="B7293">
        <v>83</v>
      </c>
      <c r="C7293" s="10">
        <v>830003</v>
      </c>
      <c r="D7293" t="s">
        <v>6669</v>
      </c>
      <c r="E7293" t="s">
        <v>17794</v>
      </c>
      <c r="F7293" t="s">
        <v>17802</v>
      </c>
      <c r="G7293" t="s">
        <v>6672</v>
      </c>
      <c r="H7293" t="s">
        <v>17795</v>
      </c>
      <c r="I7293" t="s">
        <v>17803</v>
      </c>
      <c r="J7293">
        <v>0</v>
      </c>
      <c r="K7293">
        <v>0</v>
      </c>
      <c r="L7293">
        <v>0</v>
      </c>
      <c r="M7293">
        <v>0</v>
      </c>
      <c r="N7293">
        <v>0</v>
      </c>
      <c r="O7293">
        <v>0</v>
      </c>
    </row>
    <row r="7294" spans="1:15">
      <c r="A7294">
        <v>1644</v>
      </c>
      <c r="B7294">
        <v>83</v>
      </c>
      <c r="C7294" s="10">
        <v>830004</v>
      </c>
      <c r="D7294" t="s">
        <v>6669</v>
      </c>
      <c r="E7294" t="s">
        <v>17794</v>
      </c>
      <c r="F7294" t="s">
        <v>17804</v>
      </c>
      <c r="G7294" t="s">
        <v>6672</v>
      </c>
      <c r="H7294" t="s">
        <v>17795</v>
      </c>
      <c r="I7294" t="s">
        <v>17805</v>
      </c>
      <c r="J7294">
        <v>0</v>
      </c>
      <c r="K7294">
        <v>0</v>
      </c>
      <c r="L7294">
        <v>0</v>
      </c>
      <c r="M7294">
        <v>0</v>
      </c>
      <c r="N7294">
        <v>0</v>
      </c>
      <c r="O7294">
        <v>0</v>
      </c>
    </row>
    <row r="7295" spans="1:15">
      <c r="A7295">
        <v>1644</v>
      </c>
      <c r="B7295">
        <v>83</v>
      </c>
      <c r="C7295" s="10">
        <v>830047</v>
      </c>
      <c r="D7295" t="s">
        <v>6669</v>
      </c>
      <c r="E7295" t="s">
        <v>17794</v>
      </c>
      <c r="F7295" t="s">
        <v>14581</v>
      </c>
      <c r="G7295" t="s">
        <v>6672</v>
      </c>
      <c r="H7295" t="s">
        <v>17795</v>
      </c>
      <c r="I7295" t="s">
        <v>14582</v>
      </c>
      <c r="J7295">
        <v>0</v>
      </c>
      <c r="K7295">
        <v>0</v>
      </c>
      <c r="L7295">
        <v>0</v>
      </c>
      <c r="M7295">
        <v>0</v>
      </c>
      <c r="N7295">
        <v>0</v>
      </c>
      <c r="O7295">
        <v>0</v>
      </c>
    </row>
    <row r="7296" spans="1:15">
      <c r="A7296">
        <v>1644</v>
      </c>
      <c r="B7296">
        <v>8931</v>
      </c>
      <c r="C7296" s="10">
        <v>893152</v>
      </c>
      <c r="D7296" t="s">
        <v>6669</v>
      </c>
      <c r="E7296" t="s">
        <v>17794</v>
      </c>
      <c r="F7296" t="s">
        <v>8698</v>
      </c>
      <c r="G7296" t="s">
        <v>6672</v>
      </c>
      <c r="H7296" t="s">
        <v>17795</v>
      </c>
      <c r="I7296" t="s">
        <v>8699</v>
      </c>
      <c r="J7296">
        <v>0</v>
      </c>
      <c r="K7296">
        <v>0</v>
      </c>
      <c r="L7296">
        <v>0</v>
      </c>
      <c r="M7296">
        <v>0</v>
      </c>
      <c r="N7296">
        <v>0</v>
      </c>
      <c r="O7296">
        <v>0</v>
      </c>
    </row>
    <row r="7297" spans="1:15">
      <c r="A7297">
        <v>1644</v>
      </c>
      <c r="B7297">
        <v>8931</v>
      </c>
      <c r="C7297" s="10">
        <v>893153</v>
      </c>
      <c r="D7297" t="s">
        <v>6669</v>
      </c>
      <c r="E7297" t="s">
        <v>17794</v>
      </c>
      <c r="F7297" t="s">
        <v>17806</v>
      </c>
      <c r="G7297" t="s">
        <v>6672</v>
      </c>
      <c r="H7297" t="s">
        <v>17795</v>
      </c>
      <c r="I7297" t="s">
        <v>17807</v>
      </c>
      <c r="J7297">
        <v>0</v>
      </c>
      <c r="K7297">
        <v>0</v>
      </c>
      <c r="L7297">
        <v>0</v>
      </c>
      <c r="M7297">
        <v>0</v>
      </c>
      <c r="N7297">
        <v>0</v>
      </c>
      <c r="O7297">
        <v>0</v>
      </c>
    </row>
    <row r="7298" spans="1:15">
      <c r="A7298">
        <v>1644</v>
      </c>
      <c r="B7298">
        <v>83</v>
      </c>
      <c r="C7298" s="10">
        <v>830042</v>
      </c>
      <c r="D7298" t="s">
        <v>6669</v>
      </c>
      <c r="E7298" t="s">
        <v>17794</v>
      </c>
      <c r="F7298" t="s">
        <v>10409</v>
      </c>
      <c r="G7298" t="s">
        <v>6672</v>
      </c>
      <c r="H7298" t="s">
        <v>17795</v>
      </c>
      <c r="I7298" t="s">
        <v>10410</v>
      </c>
      <c r="J7298">
        <v>0</v>
      </c>
      <c r="K7298">
        <v>0</v>
      </c>
      <c r="L7298">
        <v>0</v>
      </c>
      <c r="M7298">
        <v>0</v>
      </c>
      <c r="N7298">
        <v>0</v>
      </c>
      <c r="O7298">
        <v>0</v>
      </c>
    </row>
    <row r="7299" spans="1:15">
      <c r="A7299">
        <v>1644</v>
      </c>
      <c r="B7299">
        <v>83</v>
      </c>
      <c r="C7299" s="10">
        <v>830046</v>
      </c>
      <c r="D7299" t="s">
        <v>6669</v>
      </c>
      <c r="E7299" t="s">
        <v>17794</v>
      </c>
      <c r="F7299" t="s">
        <v>17808</v>
      </c>
      <c r="G7299" t="s">
        <v>6672</v>
      </c>
      <c r="H7299" t="s">
        <v>17795</v>
      </c>
      <c r="I7299" t="s">
        <v>17809</v>
      </c>
      <c r="J7299">
        <v>0</v>
      </c>
      <c r="K7299">
        <v>0</v>
      </c>
      <c r="L7299">
        <v>0</v>
      </c>
      <c r="M7299">
        <v>0</v>
      </c>
      <c r="N7299">
        <v>0</v>
      </c>
      <c r="O7299">
        <v>0</v>
      </c>
    </row>
    <row r="7300" spans="1:15">
      <c r="A7300">
        <v>1644</v>
      </c>
      <c r="B7300">
        <v>8931</v>
      </c>
      <c r="C7300" s="10">
        <v>893156</v>
      </c>
      <c r="D7300" t="s">
        <v>6669</v>
      </c>
      <c r="E7300" t="s">
        <v>17794</v>
      </c>
      <c r="F7300" t="s">
        <v>10413</v>
      </c>
      <c r="G7300" t="s">
        <v>6672</v>
      </c>
      <c r="H7300" t="s">
        <v>17795</v>
      </c>
      <c r="I7300" t="s">
        <v>10414</v>
      </c>
      <c r="J7300">
        <v>0</v>
      </c>
      <c r="K7300">
        <v>0</v>
      </c>
      <c r="L7300">
        <v>0</v>
      </c>
      <c r="M7300">
        <v>0</v>
      </c>
      <c r="N7300">
        <v>0</v>
      </c>
      <c r="O7300">
        <v>0</v>
      </c>
    </row>
    <row r="7301" spans="1:15">
      <c r="A7301">
        <v>1644</v>
      </c>
      <c r="B7301">
        <v>83</v>
      </c>
      <c r="C7301" s="10">
        <v>830032</v>
      </c>
      <c r="D7301" t="s">
        <v>6669</v>
      </c>
      <c r="E7301" t="s">
        <v>17794</v>
      </c>
      <c r="F7301" t="s">
        <v>17810</v>
      </c>
      <c r="G7301" t="s">
        <v>6672</v>
      </c>
      <c r="H7301" t="s">
        <v>17795</v>
      </c>
      <c r="I7301" t="s">
        <v>17811</v>
      </c>
      <c r="J7301">
        <v>0</v>
      </c>
      <c r="K7301">
        <v>0</v>
      </c>
      <c r="L7301">
        <v>0</v>
      </c>
      <c r="M7301">
        <v>0</v>
      </c>
      <c r="N7301">
        <v>0</v>
      </c>
      <c r="O7301">
        <v>0</v>
      </c>
    </row>
    <row r="7302" spans="1:15">
      <c r="A7302">
        <v>1644</v>
      </c>
      <c r="B7302">
        <v>83</v>
      </c>
      <c r="C7302" s="10">
        <v>830031</v>
      </c>
      <c r="D7302" t="s">
        <v>6669</v>
      </c>
      <c r="E7302" t="s">
        <v>17794</v>
      </c>
      <c r="F7302" t="s">
        <v>17812</v>
      </c>
      <c r="G7302" t="s">
        <v>6672</v>
      </c>
      <c r="H7302" t="s">
        <v>17795</v>
      </c>
      <c r="I7302" t="s">
        <v>17813</v>
      </c>
      <c r="J7302">
        <v>0</v>
      </c>
      <c r="K7302">
        <v>0</v>
      </c>
      <c r="L7302">
        <v>0</v>
      </c>
      <c r="M7302">
        <v>0</v>
      </c>
      <c r="N7302">
        <v>0</v>
      </c>
      <c r="O7302">
        <v>0</v>
      </c>
    </row>
    <row r="7303" spans="1:15">
      <c r="A7303">
        <v>1644</v>
      </c>
      <c r="B7303">
        <v>83</v>
      </c>
      <c r="C7303" s="10">
        <v>830033</v>
      </c>
      <c r="D7303" t="s">
        <v>6669</v>
      </c>
      <c r="E7303" t="s">
        <v>17794</v>
      </c>
      <c r="F7303" t="s">
        <v>17814</v>
      </c>
      <c r="G7303" t="s">
        <v>6672</v>
      </c>
      <c r="H7303" t="s">
        <v>17795</v>
      </c>
      <c r="I7303" t="s">
        <v>17815</v>
      </c>
      <c r="J7303">
        <v>0</v>
      </c>
      <c r="K7303">
        <v>0</v>
      </c>
      <c r="L7303">
        <v>0</v>
      </c>
      <c r="M7303">
        <v>0</v>
      </c>
      <c r="N7303">
        <v>0</v>
      </c>
      <c r="O7303">
        <v>0</v>
      </c>
    </row>
    <row r="7304" spans="1:15">
      <c r="A7304">
        <v>1644</v>
      </c>
      <c r="B7304">
        <v>83</v>
      </c>
      <c r="C7304" s="10">
        <v>830034</v>
      </c>
      <c r="D7304" t="s">
        <v>6669</v>
      </c>
      <c r="E7304" t="s">
        <v>17794</v>
      </c>
      <c r="F7304" t="s">
        <v>17816</v>
      </c>
      <c r="G7304" t="s">
        <v>6672</v>
      </c>
      <c r="H7304" t="s">
        <v>17795</v>
      </c>
      <c r="I7304" t="s">
        <v>17817</v>
      </c>
      <c r="J7304">
        <v>0</v>
      </c>
      <c r="K7304">
        <v>0</v>
      </c>
      <c r="L7304">
        <v>0</v>
      </c>
      <c r="M7304">
        <v>0</v>
      </c>
      <c r="N7304">
        <v>0</v>
      </c>
      <c r="O7304">
        <v>0</v>
      </c>
    </row>
    <row r="7305" spans="1:15">
      <c r="A7305">
        <v>1644</v>
      </c>
      <c r="B7305">
        <v>83</v>
      </c>
      <c r="C7305" s="10">
        <v>830045</v>
      </c>
      <c r="D7305" t="s">
        <v>6669</v>
      </c>
      <c r="E7305" t="s">
        <v>17794</v>
      </c>
      <c r="F7305" t="s">
        <v>8708</v>
      </c>
      <c r="G7305" t="s">
        <v>6672</v>
      </c>
      <c r="H7305" t="s">
        <v>17795</v>
      </c>
      <c r="I7305" t="s">
        <v>8709</v>
      </c>
      <c r="J7305">
        <v>0</v>
      </c>
      <c r="K7305">
        <v>0</v>
      </c>
      <c r="L7305">
        <v>0</v>
      </c>
      <c r="M7305">
        <v>0</v>
      </c>
      <c r="N7305">
        <v>0</v>
      </c>
      <c r="O7305">
        <v>0</v>
      </c>
    </row>
    <row r="7306" spans="1:15">
      <c r="A7306">
        <v>1644</v>
      </c>
      <c r="B7306">
        <v>83</v>
      </c>
      <c r="C7306" s="10">
        <v>830043</v>
      </c>
      <c r="D7306" t="s">
        <v>6669</v>
      </c>
      <c r="E7306" t="s">
        <v>17794</v>
      </c>
      <c r="F7306" t="s">
        <v>10224</v>
      </c>
      <c r="G7306" t="s">
        <v>6672</v>
      </c>
      <c r="H7306" t="s">
        <v>17795</v>
      </c>
      <c r="I7306" t="s">
        <v>10225</v>
      </c>
      <c r="J7306">
        <v>0</v>
      </c>
      <c r="K7306">
        <v>0</v>
      </c>
      <c r="L7306">
        <v>0</v>
      </c>
      <c r="M7306">
        <v>0</v>
      </c>
      <c r="N7306">
        <v>0</v>
      </c>
      <c r="O7306">
        <v>0</v>
      </c>
    </row>
    <row r="7307" spans="1:15">
      <c r="A7307">
        <v>1644</v>
      </c>
      <c r="B7307">
        <v>83</v>
      </c>
      <c r="C7307" s="10">
        <v>830021</v>
      </c>
      <c r="D7307" t="s">
        <v>6669</v>
      </c>
      <c r="E7307" t="s">
        <v>17794</v>
      </c>
      <c r="F7307" t="s">
        <v>11686</v>
      </c>
      <c r="G7307" t="s">
        <v>6672</v>
      </c>
      <c r="H7307" t="s">
        <v>17795</v>
      </c>
      <c r="I7307" t="s">
        <v>11687</v>
      </c>
      <c r="J7307">
        <v>0</v>
      </c>
      <c r="K7307">
        <v>0</v>
      </c>
      <c r="L7307">
        <v>1</v>
      </c>
      <c r="M7307">
        <v>0</v>
      </c>
      <c r="N7307">
        <v>0</v>
      </c>
      <c r="O7307">
        <v>0</v>
      </c>
    </row>
    <row r="7308" spans="1:15">
      <c r="A7308">
        <v>1644</v>
      </c>
      <c r="B7308">
        <v>83</v>
      </c>
      <c r="C7308" s="10">
        <v>830022</v>
      </c>
      <c r="D7308" t="s">
        <v>6669</v>
      </c>
      <c r="E7308" t="s">
        <v>17794</v>
      </c>
      <c r="F7308" t="s">
        <v>11688</v>
      </c>
      <c r="G7308" t="s">
        <v>6672</v>
      </c>
      <c r="H7308" t="s">
        <v>17795</v>
      </c>
      <c r="I7308" t="s">
        <v>11689</v>
      </c>
      <c r="J7308">
        <v>0</v>
      </c>
      <c r="K7308">
        <v>0</v>
      </c>
      <c r="L7308">
        <v>1</v>
      </c>
      <c r="M7308">
        <v>0</v>
      </c>
      <c r="N7308">
        <v>0</v>
      </c>
      <c r="O7308">
        <v>0</v>
      </c>
    </row>
    <row r="7309" spans="1:15">
      <c r="A7309">
        <v>1644</v>
      </c>
      <c r="B7309">
        <v>83</v>
      </c>
      <c r="C7309" s="10">
        <v>830023</v>
      </c>
      <c r="D7309" t="s">
        <v>6669</v>
      </c>
      <c r="E7309" t="s">
        <v>17794</v>
      </c>
      <c r="F7309" t="s">
        <v>11690</v>
      </c>
      <c r="G7309" t="s">
        <v>6672</v>
      </c>
      <c r="H7309" t="s">
        <v>17795</v>
      </c>
      <c r="I7309" t="s">
        <v>11691</v>
      </c>
      <c r="J7309">
        <v>0</v>
      </c>
      <c r="K7309">
        <v>0</v>
      </c>
      <c r="L7309">
        <v>1</v>
      </c>
      <c r="M7309">
        <v>0</v>
      </c>
      <c r="N7309">
        <v>0</v>
      </c>
      <c r="O7309">
        <v>0</v>
      </c>
    </row>
    <row r="7310" spans="1:15">
      <c r="A7310">
        <v>1644</v>
      </c>
      <c r="B7310">
        <v>8931</v>
      </c>
      <c r="C7310" s="10">
        <v>893154</v>
      </c>
      <c r="D7310" t="s">
        <v>6669</v>
      </c>
      <c r="E7310" t="s">
        <v>17794</v>
      </c>
      <c r="F7310" t="s">
        <v>17818</v>
      </c>
      <c r="G7310" t="s">
        <v>6672</v>
      </c>
      <c r="H7310" t="s">
        <v>17795</v>
      </c>
      <c r="I7310" t="s">
        <v>17819</v>
      </c>
      <c r="J7310">
        <v>0</v>
      </c>
      <c r="K7310">
        <v>0</v>
      </c>
      <c r="L7310">
        <v>0</v>
      </c>
      <c r="M7310">
        <v>0</v>
      </c>
      <c r="N7310">
        <v>0</v>
      </c>
      <c r="O7310">
        <v>0</v>
      </c>
    </row>
    <row r="7311" spans="1:15">
      <c r="A7311">
        <v>1644</v>
      </c>
      <c r="B7311">
        <v>83</v>
      </c>
      <c r="C7311" s="10">
        <v>830091</v>
      </c>
      <c r="D7311" t="s">
        <v>6669</v>
      </c>
      <c r="E7311" t="s">
        <v>17794</v>
      </c>
      <c r="F7311" t="s">
        <v>9278</v>
      </c>
      <c r="G7311" t="s">
        <v>6672</v>
      </c>
      <c r="H7311" t="s">
        <v>17795</v>
      </c>
      <c r="I7311" t="s">
        <v>11698</v>
      </c>
      <c r="J7311">
        <v>0</v>
      </c>
      <c r="K7311">
        <v>0</v>
      </c>
      <c r="L7311">
        <v>0</v>
      </c>
      <c r="M7311">
        <v>0</v>
      </c>
      <c r="N7311">
        <v>0</v>
      </c>
      <c r="O7311">
        <v>0</v>
      </c>
    </row>
    <row r="7312" spans="1:15">
      <c r="A7312">
        <v>1644</v>
      </c>
      <c r="B7312">
        <v>83</v>
      </c>
      <c r="C7312" s="10">
        <v>830092</v>
      </c>
      <c r="D7312" t="s">
        <v>6669</v>
      </c>
      <c r="E7312" t="s">
        <v>17794</v>
      </c>
      <c r="F7312" t="s">
        <v>9280</v>
      </c>
      <c r="G7312" t="s">
        <v>6672</v>
      </c>
      <c r="H7312" t="s">
        <v>17795</v>
      </c>
      <c r="I7312" t="s">
        <v>11699</v>
      </c>
      <c r="J7312">
        <v>0</v>
      </c>
      <c r="K7312">
        <v>0</v>
      </c>
      <c r="L7312">
        <v>0</v>
      </c>
      <c r="M7312">
        <v>0</v>
      </c>
      <c r="N7312">
        <v>0</v>
      </c>
      <c r="O7312">
        <v>0</v>
      </c>
    </row>
    <row r="7313" spans="1:15">
      <c r="A7313">
        <v>1644</v>
      </c>
      <c r="B7313">
        <v>8931</v>
      </c>
      <c r="C7313" s="10">
        <v>893155</v>
      </c>
      <c r="D7313" t="s">
        <v>6669</v>
      </c>
      <c r="E7313" t="s">
        <v>17794</v>
      </c>
      <c r="F7313" t="s">
        <v>17820</v>
      </c>
      <c r="G7313" t="s">
        <v>6672</v>
      </c>
      <c r="H7313" t="s">
        <v>17795</v>
      </c>
      <c r="I7313" t="s">
        <v>17821</v>
      </c>
      <c r="J7313">
        <v>0</v>
      </c>
      <c r="K7313">
        <v>0</v>
      </c>
      <c r="L7313">
        <v>0</v>
      </c>
      <c r="M7313">
        <v>0</v>
      </c>
      <c r="N7313">
        <v>0</v>
      </c>
      <c r="O7313">
        <v>0</v>
      </c>
    </row>
    <row r="7314" spans="1:15">
      <c r="A7314">
        <v>1645</v>
      </c>
      <c r="B7314">
        <v>8953</v>
      </c>
      <c r="C7314" s="10">
        <v>895300</v>
      </c>
      <c r="D7314" t="s">
        <v>6669</v>
      </c>
      <c r="E7314" t="s">
        <v>17822</v>
      </c>
      <c r="F7314" t="s">
        <v>6671</v>
      </c>
      <c r="G7314" t="s">
        <v>6672</v>
      </c>
      <c r="H7314" t="s">
        <v>17823</v>
      </c>
      <c r="I7314" t="s">
        <v>6674</v>
      </c>
      <c r="J7314">
        <v>0</v>
      </c>
      <c r="K7314">
        <v>0</v>
      </c>
      <c r="L7314">
        <v>0</v>
      </c>
      <c r="M7314">
        <v>0</v>
      </c>
      <c r="N7314">
        <v>0</v>
      </c>
      <c r="O7314">
        <v>0</v>
      </c>
    </row>
    <row r="7315" spans="1:15">
      <c r="A7315">
        <v>1645</v>
      </c>
      <c r="B7315">
        <v>8953</v>
      </c>
      <c r="C7315" s="10">
        <v>895306</v>
      </c>
      <c r="D7315" t="s">
        <v>6669</v>
      </c>
      <c r="E7315" t="s">
        <v>17822</v>
      </c>
      <c r="F7315" t="s">
        <v>17824</v>
      </c>
      <c r="G7315" t="s">
        <v>6672</v>
      </c>
      <c r="H7315" t="s">
        <v>17823</v>
      </c>
      <c r="I7315" t="s">
        <v>17825</v>
      </c>
      <c r="J7315">
        <v>0</v>
      </c>
      <c r="K7315">
        <v>0</v>
      </c>
      <c r="L7315">
        <v>0</v>
      </c>
      <c r="M7315">
        <v>0</v>
      </c>
      <c r="N7315">
        <v>0</v>
      </c>
      <c r="O7315">
        <v>0</v>
      </c>
    </row>
    <row r="7316" spans="1:15">
      <c r="A7316">
        <v>1645</v>
      </c>
      <c r="B7316">
        <v>8952</v>
      </c>
      <c r="C7316" s="10">
        <v>895241</v>
      </c>
      <c r="D7316" t="s">
        <v>6669</v>
      </c>
      <c r="E7316" t="s">
        <v>17822</v>
      </c>
      <c r="F7316" t="s">
        <v>17826</v>
      </c>
      <c r="G7316" t="s">
        <v>6672</v>
      </c>
      <c r="H7316" t="s">
        <v>17823</v>
      </c>
      <c r="I7316" t="s">
        <v>17827</v>
      </c>
      <c r="J7316">
        <v>0</v>
      </c>
      <c r="K7316">
        <v>0</v>
      </c>
      <c r="L7316">
        <v>0</v>
      </c>
      <c r="M7316">
        <v>0</v>
      </c>
      <c r="N7316">
        <v>0</v>
      </c>
      <c r="O7316">
        <v>0</v>
      </c>
    </row>
    <row r="7317" spans="1:15">
      <c r="A7317">
        <v>1645</v>
      </c>
      <c r="B7317">
        <v>8953</v>
      </c>
      <c r="C7317" s="10">
        <v>895304</v>
      </c>
      <c r="D7317" t="s">
        <v>6669</v>
      </c>
      <c r="E7317" t="s">
        <v>17822</v>
      </c>
      <c r="F7317" t="s">
        <v>17828</v>
      </c>
      <c r="G7317" t="s">
        <v>6672</v>
      </c>
      <c r="H7317" t="s">
        <v>17823</v>
      </c>
      <c r="I7317" t="s">
        <v>17829</v>
      </c>
      <c r="J7317">
        <v>0</v>
      </c>
      <c r="K7317">
        <v>0</v>
      </c>
      <c r="L7317">
        <v>0</v>
      </c>
      <c r="M7317">
        <v>0</v>
      </c>
      <c r="N7317">
        <v>0</v>
      </c>
      <c r="O7317">
        <v>0</v>
      </c>
    </row>
    <row r="7318" spans="1:15">
      <c r="A7318">
        <v>1645</v>
      </c>
      <c r="B7318">
        <v>8954</v>
      </c>
      <c r="C7318" s="10">
        <v>895465</v>
      </c>
      <c r="D7318" t="s">
        <v>6669</v>
      </c>
      <c r="E7318" t="s">
        <v>17822</v>
      </c>
      <c r="F7318" t="s">
        <v>13176</v>
      </c>
      <c r="G7318" t="s">
        <v>6672</v>
      </c>
      <c r="H7318" t="s">
        <v>17823</v>
      </c>
      <c r="I7318" t="s">
        <v>13177</v>
      </c>
      <c r="J7318">
        <v>0</v>
      </c>
      <c r="K7318">
        <v>0</v>
      </c>
      <c r="L7318">
        <v>0</v>
      </c>
      <c r="M7318">
        <v>0</v>
      </c>
      <c r="N7318">
        <v>0</v>
      </c>
      <c r="O7318">
        <v>0</v>
      </c>
    </row>
    <row r="7319" spans="1:15">
      <c r="A7319">
        <v>1645</v>
      </c>
      <c r="B7319">
        <v>8954</v>
      </c>
      <c r="C7319" s="10">
        <v>895463</v>
      </c>
      <c r="D7319" t="s">
        <v>6669</v>
      </c>
      <c r="E7319" t="s">
        <v>17822</v>
      </c>
      <c r="F7319" t="s">
        <v>17830</v>
      </c>
      <c r="G7319" t="s">
        <v>6672</v>
      </c>
      <c r="H7319" t="s">
        <v>17823</v>
      </c>
      <c r="I7319" t="s">
        <v>17831</v>
      </c>
      <c r="J7319">
        <v>0</v>
      </c>
      <c r="K7319">
        <v>0</v>
      </c>
      <c r="L7319">
        <v>0</v>
      </c>
      <c r="M7319">
        <v>0</v>
      </c>
      <c r="N7319">
        <v>0</v>
      </c>
      <c r="O7319">
        <v>0</v>
      </c>
    </row>
    <row r="7320" spans="1:15">
      <c r="A7320">
        <v>1645</v>
      </c>
      <c r="B7320">
        <v>8954</v>
      </c>
      <c r="C7320" s="10">
        <v>895462</v>
      </c>
      <c r="D7320" t="s">
        <v>6669</v>
      </c>
      <c r="E7320" t="s">
        <v>17822</v>
      </c>
      <c r="F7320" t="s">
        <v>17832</v>
      </c>
      <c r="G7320" t="s">
        <v>6672</v>
      </c>
      <c r="H7320" t="s">
        <v>17823</v>
      </c>
      <c r="I7320" t="s">
        <v>17833</v>
      </c>
      <c r="J7320">
        <v>0</v>
      </c>
      <c r="K7320">
        <v>0</v>
      </c>
      <c r="L7320">
        <v>0</v>
      </c>
      <c r="M7320">
        <v>0</v>
      </c>
      <c r="N7320">
        <v>0</v>
      </c>
      <c r="O7320">
        <v>0</v>
      </c>
    </row>
    <row r="7321" spans="1:15">
      <c r="A7321">
        <v>1645</v>
      </c>
      <c r="B7321">
        <v>8954</v>
      </c>
      <c r="C7321" s="10">
        <v>895464</v>
      </c>
      <c r="D7321" t="s">
        <v>6669</v>
      </c>
      <c r="E7321" t="s">
        <v>17822</v>
      </c>
      <c r="F7321" t="s">
        <v>17834</v>
      </c>
      <c r="G7321" t="s">
        <v>6672</v>
      </c>
      <c r="H7321" t="s">
        <v>17823</v>
      </c>
      <c r="I7321" t="s">
        <v>17835</v>
      </c>
      <c r="J7321">
        <v>0</v>
      </c>
      <c r="K7321">
        <v>0</v>
      </c>
      <c r="L7321">
        <v>0</v>
      </c>
      <c r="M7321">
        <v>0</v>
      </c>
      <c r="N7321">
        <v>0</v>
      </c>
      <c r="O7321">
        <v>0</v>
      </c>
    </row>
    <row r="7322" spans="1:15">
      <c r="A7322">
        <v>1645</v>
      </c>
      <c r="B7322">
        <v>8954</v>
      </c>
      <c r="C7322" s="10">
        <v>895461</v>
      </c>
      <c r="D7322" t="s">
        <v>6669</v>
      </c>
      <c r="E7322" t="s">
        <v>17822</v>
      </c>
      <c r="F7322" t="s">
        <v>17836</v>
      </c>
      <c r="G7322" t="s">
        <v>6672</v>
      </c>
      <c r="H7322" t="s">
        <v>17823</v>
      </c>
      <c r="I7322" t="s">
        <v>17837</v>
      </c>
      <c r="J7322">
        <v>0</v>
      </c>
      <c r="K7322">
        <v>0</v>
      </c>
      <c r="L7322">
        <v>0</v>
      </c>
      <c r="M7322">
        <v>0</v>
      </c>
      <c r="N7322">
        <v>0</v>
      </c>
      <c r="O7322">
        <v>0</v>
      </c>
    </row>
    <row r="7323" spans="1:15">
      <c r="A7323">
        <v>1645</v>
      </c>
      <c r="B7323">
        <v>8953</v>
      </c>
      <c r="C7323" s="10">
        <v>895305</v>
      </c>
      <c r="D7323" t="s">
        <v>6669</v>
      </c>
      <c r="E7323" t="s">
        <v>17822</v>
      </c>
      <c r="F7323" t="s">
        <v>17838</v>
      </c>
      <c r="G7323" t="s">
        <v>6672</v>
      </c>
      <c r="H7323" t="s">
        <v>17823</v>
      </c>
      <c r="I7323" t="s">
        <v>17839</v>
      </c>
      <c r="J7323">
        <v>0</v>
      </c>
      <c r="K7323">
        <v>0</v>
      </c>
      <c r="L7323">
        <v>0</v>
      </c>
      <c r="M7323">
        <v>0</v>
      </c>
      <c r="N7323">
        <v>0</v>
      </c>
      <c r="O7323">
        <v>0</v>
      </c>
    </row>
    <row r="7324" spans="1:15">
      <c r="A7324">
        <v>1645</v>
      </c>
      <c r="B7324">
        <v>8953</v>
      </c>
      <c r="C7324" s="10">
        <v>895307</v>
      </c>
      <c r="D7324" t="s">
        <v>6669</v>
      </c>
      <c r="E7324" t="s">
        <v>17822</v>
      </c>
      <c r="F7324" t="s">
        <v>17840</v>
      </c>
      <c r="G7324" t="s">
        <v>6672</v>
      </c>
      <c r="H7324" t="s">
        <v>17823</v>
      </c>
      <c r="I7324" t="s">
        <v>17841</v>
      </c>
      <c r="J7324">
        <v>0</v>
      </c>
      <c r="K7324">
        <v>0</v>
      </c>
      <c r="L7324">
        <v>0</v>
      </c>
      <c r="M7324">
        <v>0</v>
      </c>
      <c r="N7324">
        <v>0</v>
      </c>
      <c r="O7324">
        <v>0</v>
      </c>
    </row>
    <row r="7325" spans="1:15">
      <c r="A7325">
        <v>1645</v>
      </c>
      <c r="B7325">
        <v>8952</v>
      </c>
      <c r="C7325" s="10">
        <v>895234</v>
      </c>
      <c r="D7325" t="s">
        <v>6669</v>
      </c>
      <c r="E7325" t="s">
        <v>17822</v>
      </c>
      <c r="F7325" t="s">
        <v>17842</v>
      </c>
      <c r="G7325" t="s">
        <v>6672</v>
      </c>
      <c r="H7325" t="s">
        <v>17823</v>
      </c>
      <c r="I7325" t="s">
        <v>17843</v>
      </c>
      <c r="J7325">
        <v>0</v>
      </c>
      <c r="K7325">
        <v>0</v>
      </c>
      <c r="L7325">
        <v>0</v>
      </c>
      <c r="M7325">
        <v>0</v>
      </c>
      <c r="N7325">
        <v>0</v>
      </c>
      <c r="O7325">
        <v>0</v>
      </c>
    </row>
    <row r="7326" spans="1:15">
      <c r="A7326">
        <v>1645</v>
      </c>
      <c r="B7326">
        <v>8952</v>
      </c>
      <c r="C7326" s="10">
        <v>895235</v>
      </c>
      <c r="D7326" t="s">
        <v>6669</v>
      </c>
      <c r="E7326" t="s">
        <v>17822</v>
      </c>
      <c r="F7326" t="s">
        <v>17844</v>
      </c>
      <c r="G7326" t="s">
        <v>6672</v>
      </c>
      <c r="H7326" t="s">
        <v>17823</v>
      </c>
      <c r="I7326" t="s">
        <v>17845</v>
      </c>
      <c r="J7326">
        <v>0</v>
      </c>
      <c r="K7326">
        <v>0</v>
      </c>
      <c r="L7326">
        <v>0</v>
      </c>
      <c r="M7326">
        <v>0</v>
      </c>
      <c r="N7326">
        <v>0</v>
      </c>
      <c r="O7326">
        <v>0</v>
      </c>
    </row>
    <row r="7327" spans="1:15">
      <c r="A7327">
        <v>1645</v>
      </c>
      <c r="B7327">
        <v>8954</v>
      </c>
      <c r="C7327" s="10">
        <v>895466</v>
      </c>
      <c r="D7327" t="s">
        <v>6669</v>
      </c>
      <c r="E7327" t="s">
        <v>17822</v>
      </c>
      <c r="F7327" t="s">
        <v>11920</v>
      </c>
      <c r="G7327" t="s">
        <v>6672</v>
      </c>
      <c r="H7327" t="s">
        <v>17823</v>
      </c>
      <c r="I7327" t="s">
        <v>11921</v>
      </c>
      <c r="J7327">
        <v>0</v>
      </c>
      <c r="K7327">
        <v>0</v>
      </c>
      <c r="L7327">
        <v>0</v>
      </c>
      <c r="M7327">
        <v>0</v>
      </c>
      <c r="N7327">
        <v>0</v>
      </c>
      <c r="O7327">
        <v>0</v>
      </c>
    </row>
    <row r="7328" spans="1:15">
      <c r="A7328">
        <v>1645</v>
      </c>
      <c r="B7328">
        <v>8953</v>
      </c>
      <c r="C7328" s="10">
        <v>895301</v>
      </c>
      <c r="D7328" t="s">
        <v>6669</v>
      </c>
      <c r="E7328" t="s">
        <v>17822</v>
      </c>
      <c r="F7328" t="s">
        <v>17846</v>
      </c>
      <c r="G7328" t="s">
        <v>6672</v>
      </c>
      <c r="H7328" t="s">
        <v>17823</v>
      </c>
      <c r="I7328" t="s">
        <v>17847</v>
      </c>
      <c r="J7328">
        <v>0</v>
      </c>
      <c r="K7328">
        <v>0</v>
      </c>
      <c r="L7328">
        <v>0</v>
      </c>
      <c r="M7328">
        <v>0</v>
      </c>
      <c r="N7328">
        <v>0</v>
      </c>
      <c r="O7328">
        <v>0</v>
      </c>
    </row>
    <row r="7329" spans="1:15">
      <c r="A7329">
        <v>1645</v>
      </c>
      <c r="B7329">
        <v>8952</v>
      </c>
      <c r="C7329" s="10">
        <v>895244</v>
      </c>
      <c r="D7329" t="s">
        <v>6669</v>
      </c>
      <c r="E7329" t="s">
        <v>17822</v>
      </c>
      <c r="F7329" t="s">
        <v>17848</v>
      </c>
      <c r="G7329" t="s">
        <v>6672</v>
      </c>
      <c r="H7329" t="s">
        <v>17823</v>
      </c>
      <c r="I7329" t="s">
        <v>17849</v>
      </c>
      <c r="J7329">
        <v>0</v>
      </c>
      <c r="K7329">
        <v>0</v>
      </c>
      <c r="L7329">
        <v>0</v>
      </c>
      <c r="M7329">
        <v>0</v>
      </c>
      <c r="N7329">
        <v>0</v>
      </c>
      <c r="O7329">
        <v>0</v>
      </c>
    </row>
    <row r="7330" spans="1:15">
      <c r="A7330">
        <v>1645</v>
      </c>
      <c r="B7330">
        <v>8952</v>
      </c>
      <c r="C7330" s="10">
        <v>895243</v>
      </c>
      <c r="D7330" t="s">
        <v>6669</v>
      </c>
      <c r="E7330" t="s">
        <v>17822</v>
      </c>
      <c r="F7330" t="s">
        <v>17850</v>
      </c>
      <c r="G7330" t="s">
        <v>6672</v>
      </c>
      <c r="H7330" t="s">
        <v>17823</v>
      </c>
      <c r="I7330" t="s">
        <v>17851</v>
      </c>
      <c r="J7330">
        <v>0</v>
      </c>
      <c r="K7330">
        <v>0</v>
      </c>
      <c r="L7330">
        <v>0</v>
      </c>
      <c r="M7330">
        <v>0</v>
      </c>
      <c r="N7330">
        <v>0</v>
      </c>
      <c r="O7330">
        <v>0</v>
      </c>
    </row>
    <row r="7331" spans="1:15">
      <c r="A7331">
        <v>1645</v>
      </c>
      <c r="B7331">
        <v>8952</v>
      </c>
      <c r="C7331" s="10">
        <v>895246</v>
      </c>
      <c r="D7331" t="s">
        <v>6669</v>
      </c>
      <c r="E7331" t="s">
        <v>17822</v>
      </c>
      <c r="F7331" t="s">
        <v>17852</v>
      </c>
      <c r="G7331" t="s">
        <v>6672</v>
      </c>
      <c r="H7331" t="s">
        <v>17823</v>
      </c>
      <c r="I7331" t="s">
        <v>17853</v>
      </c>
      <c r="J7331">
        <v>0</v>
      </c>
      <c r="K7331">
        <v>0</v>
      </c>
      <c r="L7331">
        <v>0</v>
      </c>
      <c r="M7331">
        <v>0</v>
      </c>
      <c r="N7331">
        <v>0</v>
      </c>
      <c r="O7331">
        <v>0</v>
      </c>
    </row>
    <row r="7332" spans="1:15">
      <c r="A7332">
        <v>1645</v>
      </c>
      <c r="B7332">
        <v>8952</v>
      </c>
      <c r="C7332" s="10">
        <v>895232</v>
      </c>
      <c r="D7332" t="s">
        <v>6669</v>
      </c>
      <c r="E7332" t="s">
        <v>17822</v>
      </c>
      <c r="F7332" t="s">
        <v>17854</v>
      </c>
      <c r="G7332" t="s">
        <v>6672</v>
      </c>
      <c r="H7332" t="s">
        <v>17823</v>
      </c>
      <c r="I7332" t="s">
        <v>17855</v>
      </c>
      <c r="J7332">
        <v>0</v>
      </c>
      <c r="K7332">
        <v>0</v>
      </c>
      <c r="L7332">
        <v>0</v>
      </c>
      <c r="M7332">
        <v>0</v>
      </c>
      <c r="N7332">
        <v>0</v>
      </c>
      <c r="O7332">
        <v>0</v>
      </c>
    </row>
    <row r="7333" spans="1:15">
      <c r="A7333">
        <v>1645</v>
      </c>
      <c r="B7333">
        <v>8952</v>
      </c>
      <c r="C7333" s="10">
        <v>895231</v>
      </c>
      <c r="D7333" t="s">
        <v>6669</v>
      </c>
      <c r="E7333" t="s">
        <v>17822</v>
      </c>
      <c r="F7333" t="s">
        <v>17856</v>
      </c>
      <c r="G7333" t="s">
        <v>6672</v>
      </c>
      <c r="H7333" t="s">
        <v>17823</v>
      </c>
      <c r="I7333" t="s">
        <v>17857</v>
      </c>
      <c r="J7333">
        <v>0</v>
      </c>
      <c r="K7333">
        <v>0</v>
      </c>
      <c r="L7333">
        <v>0</v>
      </c>
      <c r="M7333">
        <v>0</v>
      </c>
      <c r="N7333">
        <v>0</v>
      </c>
      <c r="O7333">
        <v>0</v>
      </c>
    </row>
    <row r="7334" spans="1:15">
      <c r="A7334">
        <v>1645</v>
      </c>
      <c r="B7334">
        <v>8952</v>
      </c>
      <c r="C7334" s="10">
        <v>895233</v>
      </c>
      <c r="D7334" t="s">
        <v>6669</v>
      </c>
      <c r="E7334" t="s">
        <v>17822</v>
      </c>
      <c r="F7334" t="s">
        <v>17858</v>
      </c>
      <c r="G7334" t="s">
        <v>6672</v>
      </c>
      <c r="H7334" t="s">
        <v>17823</v>
      </c>
      <c r="I7334" t="s">
        <v>17859</v>
      </c>
      <c r="J7334">
        <v>0</v>
      </c>
      <c r="K7334">
        <v>0</v>
      </c>
      <c r="L7334">
        <v>0</v>
      </c>
      <c r="M7334">
        <v>0</v>
      </c>
      <c r="N7334">
        <v>0</v>
      </c>
      <c r="O7334">
        <v>0</v>
      </c>
    </row>
    <row r="7335" spans="1:15">
      <c r="A7335">
        <v>1645</v>
      </c>
      <c r="B7335">
        <v>8953</v>
      </c>
      <c r="C7335" s="10">
        <v>895309</v>
      </c>
      <c r="D7335" t="s">
        <v>6669</v>
      </c>
      <c r="E7335" t="s">
        <v>17822</v>
      </c>
      <c r="F7335" t="s">
        <v>16675</v>
      </c>
      <c r="G7335" t="s">
        <v>6672</v>
      </c>
      <c r="H7335" t="s">
        <v>17823</v>
      </c>
      <c r="I7335" t="s">
        <v>16676</v>
      </c>
      <c r="J7335">
        <v>0</v>
      </c>
      <c r="K7335">
        <v>0</v>
      </c>
      <c r="L7335">
        <v>0</v>
      </c>
      <c r="M7335">
        <v>0</v>
      </c>
      <c r="N7335">
        <v>0</v>
      </c>
      <c r="O7335">
        <v>0</v>
      </c>
    </row>
    <row r="7336" spans="1:15">
      <c r="A7336">
        <v>1645</v>
      </c>
      <c r="B7336">
        <v>8953</v>
      </c>
      <c r="C7336" s="10">
        <v>895303</v>
      </c>
      <c r="D7336" t="s">
        <v>6669</v>
      </c>
      <c r="E7336" t="s">
        <v>17822</v>
      </c>
      <c r="F7336" t="s">
        <v>17860</v>
      </c>
      <c r="G7336" t="s">
        <v>6672</v>
      </c>
      <c r="H7336" t="s">
        <v>17823</v>
      </c>
      <c r="I7336" t="s">
        <v>17861</v>
      </c>
      <c r="J7336">
        <v>0</v>
      </c>
      <c r="K7336">
        <v>0</v>
      </c>
      <c r="L7336">
        <v>0</v>
      </c>
      <c r="M7336">
        <v>0</v>
      </c>
      <c r="N7336">
        <v>0</v>
      </c>
      <c r="O7336">
        <v>0</v>
      </c>
    </row>
    <row r="7337" spans="1:15">
      <c r="A7337">
        <v>1645</v>
      </c>
      <c r="B7337">
        <v>8952</v>
      </c>
      <c r="C7337" s="10">
        <v>895242</v>
      </c>
      <c r="D7337" t="s">
        <v>6669</v>
      </c>
      <c r="E7337" t="s">
        <v>17822</v>
      </c>
      <c r="F7337" t="s">
        <v>12070</v>
      </c>
      <c r="G7337" t="s">
        <v>6672</v>
      </c>
      <c r="H7337" t="s">
        <v>17823</v>
      </c>
      <c r="I7337" t="s">
        <v>12071</v>
      </c>
      <c r="J7337">
        <v>0</v>
      </c>
      <c r="K7337">
        <v>0</v>
      </c>
      <c r="L7337">
        <v>0</v>
      </c>
      <c r="M7337">
        <v>0</v>
      </c>
      <c r="N7337">
        <v>0</v>
      </c>
      <c r="O7337">
        <v>0</v>
      </c>
    </row>
    <row r="7338" spans="1:15">
      <c r="A7338">
        <v>1645</v>
      </c>
      <c r="B7338">
        <v>8952</v>
      </c>
      <c r="C7338" s="10">
        <v>895247</v>
      </c>
      <c r="D7338" t="s">
        <v>6669</v>
      </c>
      <c r="E7338" t="s">
        <v>17822</v>
      </c>
      <c r="F7338" t="s">
        <v>17862</v>
      </c>
      <c r="G7338" t="s">
        <v>6672</v>
      </c>
      <c r="H7338" t="s">
        <v>17823</v>
      </c>
      <c r="I7338" t="s">
        <v>17863</v>
      </c>
      <c r="J7338">
        <v>0</v>
      </c>
      <c r="K7338">
        <v>0</v>
      </c>
      <c r="L7338">
        <v>0</v>
      </c>
      <c r="M7338">
        <v>0</v>
      </c>
      <c r="N7338">
        <v>0</v>
      </c>
      <c r="O7338">
        <v>0</v>
      </c>
    </row>
    <row r="7339" spans="1:15">
      <c r="A7339">
        <v>1645</v>
      </c>
      <c r="B7339">
        <v>8953</v>
      </c>
      <c r="C7339" s="10">
        <v>895315</v>
      </c>
      <c r="D7339" t="s">
        <v>6669</v>
      </c>
      <c r="E7339" t="s">
        <v>17822</v>
      </c>
      <c r="F7339" t="s">
        <v>17588</v>
      </c>
      <c r="G7339" t="s">
        <v>6672</v>
      </c>
      <c r="H7339" t="s">
        <v>17823</v>
      </c>
      <c r="I7339" t="s">
        <v>17864</v>
      </c>
      <c r="J7339">
        <v>0</v>
      </c>
      <c r="K7339">
        <v>0</v>
      </c>
      <c r="L7339">
        <v>0</v>
      </c>
      <c r="M7339">
        <v>0</v>
      </c>
      <c r="N7339">
        <v>0</v>
      </c>
      <c r="O7339">
        <v>0</v>
      </c>
    </row>
    <row r="7340" spans="1:15">
      <c r="A7340">
        <v>1645</v>
      </c>
      <c r="B7340">
        <v>8953</v>
      </c>
      <c r="C7340" s="10">
        <v>895313</v>
      </c>
      <c r="D7340" t="s">
        <v>6669</v>
      </c>
      <c r="E7340" t="s">
        <v>17822</v>
      </c>
      <c r="F7340" t="s">
        <v>17865</v>
      </c>
      <c r="G7340" t="s">
        <v>6672</v>
      </c>
      <c r="H7340" t="s">
        <v>17823</v>
      </c>
      <c r="I7340" t="s">
        <v>17866</v>
      </c>
      <c r="J7340">
        <v>0</v>
      </c>
      <c r="K7340">
        <v>0</v>
      </c>
      <c r="L7340">
        <v>0</v>
      </c>
      <c r="M7340">
        <v>0</v>
      </c>
      <c r="N7340">
        <v>0</v>
      </c>
      <c r="O7340">
        <v>0</v>
      </c>
    </row>
    <row r="7341" spans="1:15">
      <c r="A7341">
        <v>1645</v>
      </c>
      <c r="B7341">
        <v>8953</v>
      </c>
      <c r="C7341" s="10">
        <v>895311</v>
      </c>
      <c r="D7341" t="s">
        <v>6669</v>
      </c>
      <c r="E7341" t="s">
        <v>17822</v>
      </c>
      <c r="F7341" t="s">
        <v>17867</v>
      </c>
      <c r="G7341" t="s">
        <v>6672</v>
      </c>
      <c r="H7341" t="s">
        <v>17823</v>
      </c>
      <c r="I7341" t="s">
        <v>17868</v>
      </c>
      <c r="J7341">
        <v>0</v>
      </c>
      <c r="K7341">
        <v>0</v>
      </c>
      <c r="L7341">
        <v>0</v>
      </c>
      <c r="M7341">
        <v>0</v>
      </c>
      <c r="N7341">
        <v>0</v>
      </c>
      <c r="O7341">
        <v>0</v>
      </c>
    </row>
    <row r="7342" spans="1:15">
      <c r="A7342">
        <v>1645</v>
      </c>
      <c r="B7342">
        <v>8953</v>
      </c>
      <c r="C7342" s="10">
        <v>895314</v>
      </c>
      <c r="D7342" t="s">
        <v>6669</v>
      </c>
      <c r="E7342" t="s">
        <v>17822</v>
      </c>
      <c r="F7342" t="s">
        <v>17869</v>
      </c>
      <c r="G7342" t="s">
        <v>6672</v>
      </c>
      <c r="H7342" t="s">
        <v>17823</v>
      </c>
      <c r="I7342" t="s">
        <v>17870</v>
      </c>
      <c r="J7342">
        <v>0</v>
      </c>
      <c r="K7342">
        <v>0</v>
      </c>
      <c r="L7342">
        <v>0</v>
      </c>
      <c r="M7342">
        <v>0</v>
      </c>
      <c r="N7342">
        <v>0</v>
      </c>
      <c r="O7342">
        <v>0</v>
      </c>
    </row>
    <row r="7343" spans="1:15">
      <c r="A7343">
        <v>1645</v>
      </c>
      <c r="B7343">
        <v>8953</v>
      </c>
      <c r="C7343" s="10">
        <v>895312</v>
      </c>
      <c r="D7343" t="s">
        <v>6669</v>
      </c>
      <c r="E7343" t="s">
        <v>17822</v>
      </c>
      <c r="F7343" t="s">
        <v>17871</v>
      </c>
      <c r="G7343" t="s">
        <v>6672</v>
      </c>
      <c r="H7343" t="s">
        <v>17823</v>
      </c>
      <c r="I7343" t="s">
        <v>17872</v>
      </c>
      <c r="J7343">
        <v>0</v>
      </c>
      <c r="K7343">
        <v>0</v>
      </c>
      <c r="L7343">
        <v>0</v>
      </c>
      <c r="M7343">
        <v>0</v>
      </c>
      <c r="N7343">
        <v>0</v>
      </c>
      <c r="O7343">
        <v>0</v>
      </c>
    </row>
    <row r="7344" spans="1:15">
      <c r="A7344">
        <v>1645</v>
      </c>
      <c r="B7344">
        <v>8953</v>
      </c>
      <c r="C7344" s="10">
        <v>895308</v>
      </c>
      <c r="D7344" t="s">
        <v>6669</v>
      </c>
      <c r="E7344" t="s">
        <v>17822</v>
      </c>
      <c r="F7344" t="s">
        <v>17873</v>
      </c>
      <c r="G7344" t="s">
        <v>6672</v>
      </c>
      <c r="H7344" t="s">
        <v>17823</v>
      </c>
      <c r="I7344" t="s">
        <v>17874</v>
      </c>
      <c r="J7344">
        <v>0</v>
      </c>
      <c r="K7344">
        <v>0</v>
      </c>
      <c r="L7344">
        <v>0</v>
      </c>
      <c r="M7344">
        <v>0</v>
      </c>
      <c r="N7344">
        <v>0</v>
      </c>
      <c r="O7344">
        <v>0</v>
      </c>
    </row>
    <row r="7345" spans="1:15">
      <c r="A7345">
        <v>1645</v>
      </c>
      <c r="B7345">
        <v>8953</v>
      </c>
      <c r="C7345" s="10">
        <v>895302</v>
      </c>
      <c r="D7345" t="s">
        <v>6669</v>
      </c>
      <c r="E7345" t="s">
        <v>17822</v>
      </c>
      <c r="F7345" t="s">
        <v>17875</v>
      </c>
      <c r="G7345" t="s">
        <v>6672</v>
      </c>
      <c r="H7345" t="s">
        <v>17823</v>
      </c>
      <c r="I7345" t="s">
        <v>17876</v>
      </c>
      <c r="J7345">
        <v>0</v>
      </c>
      <c r="K7345">
        <v>0</v>
      </c>
      <c r="L7345">
        <v>0</v>
      </c>
      <c r="M7345">
        <v>0</v>
      </c>
      <c r="N7345">
        <v>0</v>
      </c>
      <c r="O7345">
        <v>0</v>
      </c>
    </row>
    <row r="7346" spans="1:15">
      <c r="A7346">
        <v>1645</v>
      </c>
      <c r="B7346">
        <v>8952</v>
      </c>
      <c r="C7346" s="10">
        <v>895245</v>
      </c>
      <c r="D7346" t="s">
        <v>6669</v>
      </c>
      <c r="E7346" t="s">
        <v>17822</v>
      </c>
      <c r="F7346" t="s">
        <v>17877</v>
      </c>
      <c r="G7346" t="s">
        <v>6672</v>
      </c>
      <c r="H7346" t="s">
        <v>17823</v>
      </c>
      <c r="I7346" t="s">
        <v>17878</v>
      </c>
      <c r="J7346">
        <v>0</v>
      </c>
      <c r="K7346">
        <v>0</v>
      </c>
      <c r="L7346">
        <v>0</v>
      </c>
      <c r="M7346">
        <v>0</v>
      </c>
      <c r="N7346">
        <v>0</v>
      </c>
      <c r="O7346">
        <v>0</v>
      </c>
    </row>
    <row r="7347" spans="1:15">
      <c r="A7347">
        <v>1646</v>
      </c>
      <c r="B7347">
        <v>8933</v>
      </c>
      <c r="C7347" s="10">
        <v>893300</v>
      </c>
      <c r="D7347" t="s">
        <v>6669</v>
      </c>
      <c r="E7347" t="s">
        <v>17879</v>
      </c>
      <c r="F7347" t="s">
        <v>6671</v>
      </c>
      <c r="G7347" t="s">
        <v>6672</v>
      </c>
      <c r="H7347" t="s">
        <v>17880</v>
      </c>
      <c r="I7347" t="s">
        <v>6674</v>
      </c>
      <c r="J7347">
        <v>0</v>
      </c>
      <c r="K7347">
        <v>0</v>
      </c>
      <c r="L7347">
        <v>0</v>
      </c>
      <c r="M7347">
        <v>0</v>
      </c>
      <c r="N7347">
        <v>0</v>
      </c>
      <c r="O7347">
        <v>0</v>
      </c>
    </row>
    <row r="7348" spans="1:15">
      <c r="A7348">
        <v>1646</v>
      </c>
      <c r="B7348">
        <v>8936</v>
      </c>
      <c r="C7348" s="10">
        <v>893676</v>
      </c>
      <c r="D7348" t="s">
        <v>6669</v>
      </c>
      <c r="E7348" t="s">
        <v>17879</v>
      </c>
      <c r="F7348" t="s">
        <v>17881</v>
      </c>
      <c r="G7348" t="s">
        <v>6672</v>
      </c>
      <c r="H7348" t="s">
        <v>17880</v>
      </c>
      <c r="I7348" t="s">
        <v>17882</v>
      </c>
      <c r="J7348">
        <v>0</v>
      </c>
      <c r="K7348">
        <v>0</v>
      </c>
      <c r="L7348">
        <v>0</v>
      </c>
      <c r="M7348">
        <v>0</v>
      </c>
      <c r="N7348">
        <v>0</v>
      </c>
      <c r="O7348">
        <v>0</v>
      </c>
    </row>
    <row r="7349" spans="1:15">
      <c r="A7349">
        <v>1646</v>
      </c>
      <c r="B7349">
        <v>8933</v>
      </c>
      <c r="C7349" s="10">
        <v>893332</v>
      </c>
      <c r="D7349" t="s">
        <v>6669</v>
      </c>
      <c r="E7349" t="s">
        <v>17879</v>
      </c>
      <c r="F7349" t="s">
        <v>7517</v>
      </c>
      <c r="G7349" t="s">
        <v>6672</v>
      </c>
      <c r="H7349" t="s">
        <v>17880</v>
      </c>
      <c r="I7349" t="s">
        <v>10103</v>
      </c>
      <c r="J7349">
        <v>0</v>
      </c>
      <c r="K7349">
        <v>0</v>
      </c>
      <c r="L7349">
        <v>0</v>
      </c>
      <c r="M7349">
        <v>0</v>
      </c>
      <c r="N7349">
        <v>0</v>
      </c>
      <c r="O7349">
        <v>0</v>
      </c>
    </row>
    <row r="7350" spans="1:15">
      <c r="A7350">
        <v>1646</v>
      </c>
      <c r="B7350">
        <v>8936</v>
      </c>
      <c r="C7350" s="10">
        <v>893672</v>
      </c>
      <c r="D7350" t="s">
        <v>6669</v>
      </c>
      <c r="E7350" t="s">
        <v>17879</v>
      </c>
      <c r="F7350" t="s">
        <v>17883</v>
      </c>
      <c r="G7350" t="s">
        <v>6672</v>
      </c>
      <c r="H7350" t="s">
        <v>17880</v>
      </c>
      <c r="I7350" t="s">
        <v>17884</v>
      </c>
      <c r="J7350">
        <v>1</v>
      </c>
      <c r="K7350">
        <v>0</v>
      </c>
      <c r="L7350">
        <v>0</v>
      </c>
      <c r="M7350">
        <v>0</v>
      </c>
      <c r="N7350">
        <v>0</v>
      </c>
      <c r="O7350">
        <v>0</v>
      </c>
    </row>
    <row r="7351" spans="1:15">
      <c r="A7351">
        <v>1646</v>
      </c>
      <c r="B7351">
        <v>8933</v>
      </c>
      <c r="C7351" s="10">
        <v>893327</v>
      </c>
      <c r="D7351" t="s">
        <v>6669</v>
      </c>
      <c r="E7351" t="s">
        <v>17879</v>
      </c>
      <c r="F7351" t="s">
        <v>17885</v>
      </c>
      <c r="G7351" t="s">
        <v>6672</v>
      </c>
      <c r="H7351" t="s">
        <v>17880</v>
      </c>
      <c r="I7351" t="s">
        <v>17886</v>
      </c>
      <c r="J7351">
        <v>1</v>
      </c>
      <c r="K7351">
        <v>0</v>
      </c>
      <c r="L7351">
        <v>0</v>
      </c>
      <c r="M7351">
        <v>0</v>
      </c>
      <c r="N7351">
        <v>0</v>
      </c>
      <c r="O7351">
        <v>0</v>
      </c>
    </row>
    <row r="7352" spans="1:15">
      <c r="A7352">
        <v>1646</v>
      </c>
      <c r="B7352">
        <v>8936</v>
      </c>
      <c r="C7352" s="10">
        <v>893662</v>
      </c>
      <c r="D7352" t="s">
        <v>6669</v>
      </c>
      <c r="E7352" t="s">
        <v>17879</v>
      </c>
      <c r="F7352" t="s">
        <v>17887</v>
      </c>
      <c r="G7352" t="s">
        <v>6672</v>
      </c>
      <c r="H7352" t="s">
        <v>17880</v>
      </c>
      <c r="I7352" t="s">
        <v>17888</v>
      </c>
      <c r="J7352">
        <v>0</v>
      </c>
      <c r="K7352">
        <v>0</v>
      </c>
      <c r="L7352">
        <v>0</v>
      </c>
      <c r="M7352">
        <v>0</v>
      </c>
      <c r="N7352">
        <v>0</v>
      </c>
      <c r="O7352">
        <v>0</v>
      </c>
    </row>
    <row r="7353" spans="1:15">
      <c r="A7353">
        <v>1646</v>
      </c>
      <c r="B7353">
        <v>8932</v>
      </c>
      <c r="C7353" s="10">
        <v>893283</v>
      </c>
      <c r="D7353" t="s">
        <v>6669</v>
      </c>
      <c r="E7353" t="s">
        <v>17879</v>
      </c>
      <c r="F7353" t="s">
        <v>17889</v>
      </c>
      <c r="G7353" t="s">
        <v>6672</v>
      </c>
      <c r="H7353" t="s">
        <v>17880</v>
      </c>
      <c r="I7353" t="s">
        <v>17890</v>
      </c>
      <c r="J7353">
        <v>0</v>
      </c>
      <c r="K7353">
        <v>0</v>
      </c>
      <c r="L7353">
        <v>0</v>
      </c>
      <c r="M7353">
        <v>0</v>
      </c>
      <c r="N7353">
        <v>0</v>
      </c>
      <c r="O7353">
        <v>0</v>
      </c>
    </row>
    <row r="7354" spans="1:15">
      <c r="A7354">
        <v>1646</v>
      </c>
      <c r="B7354">
        <v>8933</v>
      </c>
      <c r="C7354" s="10">
        <v>893307</v>
      </c>
      <c r="D7354" t="s">
        <v>6669</v>
      </c>
      <c r="E7354" t="s">
        <v>17879</v>
      </c>
      <c r="F7354" t="s">
        <v>17891</v>
      </c>
      <c r="G7354" t="s">
        <v>6672</v>
      </c>
      <c r="H7354" t="s">
        <v>17880</v>
      </c>
      <c r="I7354" t="s">
        <v>17892</v>
      </c>
      <c r="J7354">
        <v>0</v>
      </c>
      <c r="K7354">
        <v>0</v>
      </c>
      <c r="L7354">
        <v>0</v>
      </c>
      <c r="M7354">
        <v>0</v>
      </c>
      <c r="N7354">
        <v>0</v>
      </c>
      <c r="O7354">
        <v>0</v>
      </c>
    </row>
    <row r="7355" spans="1:15">
      <c r="A7355">
        <v>1646</v>
      </c>
      <c r="B7355">
        <v>8933</v>
      </c>
      <c r="C7355" s="10">
        <v>893311</v>
      </c>
      <c r="D7355" t="s">
        <v>6669</v>
      </c>
      <c r="E7355" t="s">
        <v>17879</v>
      </c>
      <c r="F7355" t="s">
        <v>8374</v>
      </c>
      <c r="G7355" t="s">
        <v>6672</v>
      </c>
      <c r="H7355" t="s">
        <v>17880</v>
      </c>
      <c r="I7355" t="s">
        <v>8375</v>
      </c>
      <c r="J7355">
        <v>0</v>
      </c>
      <c r="K7355">
        <v>0</v>
      </c>
      <c r="L7355">
        <v>0</v>
      </c>
      <c r="M7355">
        <v>0</v>
      </c>
      <c r="N7355">
        <v>0</v>
      </c>
      <c r="O7355">
        <v>0</v>
      </c>
    </row>
    <row r="7356" spans="1:15">
      <c r="A7356">
        <v>1646</v>
      </c>
      <c r="B7356">
        <v>8936</v>
      </c>
      <c r="C7356" s="10">
        <v>893666</v>
      </c>
      <c r="D7356" t="s">
        <v>6669</v>
      </c>
      <c r="E7356" t="s">
        <v>17879</v>
      </c>
      <c r="F7356" t="s">
        <v>17893</v>
      </c>
      <c r="G7356" t="s">
        <v>6672</v>
      </c>
      <c r="H7356" t="s">
        <v>17880</v>
      </c>
      <c r="I7356" t="s">
        <v>17894</v>
      </c>
      <c r="J7356">
        <v>0</v>
      </c>
      <c r="K7356">
        <v>0</v>
      </c>
      <c r="L7356">
        <v>0</v>
      </c>
      <c r="M7356">
        <v>0</v>
      </c>
      <c r="N7356">
        <v>0</v>
      </c>
      <c r="O7356">
        <v>0</v>
      </c>
    </row>
    <row r="7357" spans="1:15">
      <c r="A7357">
        <v>1646</v>
      </c>
      <c r="B7357">
        <v>8933</v>
      </c>
      <c r="C7357" s="10">
        <v>893321</v>
      </c>
      <c r="D7357" t="s">
        <v>6669</v>
      </c>
      <c r="E7357" t="s">
        <v>17879</v>
      </c>
      <c r="F7357" t="s">
        <v>17895</v>
      </c>
      <c r="G7357" t="s">
        <v>6672</v>
      </c>
      <c r="H7357" t="s">
        <v>17880</v>
      </c>
      <c r="I7357" t="s">
        <v>17896</v>
      </c>
      <c r="J7357">
        <v>0</v>
      </c>
      <c r="K7357">
        <v>0</v>
      </c>
      <c r="L7357">
        <v>0</v>
      </c>
      <c r="M7357">
        <v>0</v>
      </c>
      <c r="N7357">
        <v>0</v>
      </c>
      <c r="O7357">
        <v>0</v>
      </c>
    </row>
    <row r="7358" spans="1:15">
      <c r="A7358">
        <v>1646</v>
      </c>
      <c r="B7358">
        <v>8933</v>
      </c>
      <c r="C7358" s="10">
        <v>893334</v>
      </c>
      <c r="D7358" t="s">
        <v>6669</v>
      </c>
      <c r="E7358" t="s">
        <v>17879</v>
      </c>
      <c r="F7358" t="s">
        <v>16131</v>
      </c>
      <c r="G7358" t="s">
        <v>6672</v>
      </c>
      <c r="H7358" t="s">
        <v>17880</v>
      </c>
      <c r="I7358" t="s">
        <v>16132</v>
      </c>
      <c r="J7358">
        <v>0</v>
      </c>
      <c r="K7358">
        <v>0</v>
      </c>
      <c r="L7358">
        <v>1</v>
      </c>
      <c r="M7358">
        <v>1</v>
      </c>
      <c r="N7358">
        <v>0</v>
      </c>
      <c r="O7358">
        <v>0</v>
      </c>
    </row>
    <row r="7359" spans="1:15">
      <c r="A7359">
        <v>1646</v>
      </c>
      <c r="B7359">
        <v>8933</v>
      </c>
      <c r="C7359" s="10">
        <v>893305</v>
      </c>
      <c r="D7359" t="s">
        <v>6669</v>
      </c>
      <c r="E7359" t="s">
        <v>17879</v>
      </c>
      <c r="F7359" t="s">
        <v>12726</v>
      </c>
      <c r="G7359" t="s">
        <v>6672</v>
      </c>
      <c r="H7359" t="s">
        <v>17880</v>
      </c>
      <c r="I7359" t="s">
        <v>12727</v>
      </c>
      <c r="J7359">
        <v>0</v>
      </c>
      <c r="K7359">
        <v>0</v>
      </c>
      <c r="L7359">
        <v>0</v>
      </c>
      <c r="M7359">
        <v>0</v>
      </c>
      <c r="N7359">
        <v>0</v>
      </c>
      <c r="O7359">
        <v>0</v>
      </c>
    </row>
    <row r="7360" spans="1:15">
      <c r="A7360">
        <v>1646</v>
      </c>
      <c r="B7360">
        <v>8936</v>
      </c>
      <c r="C7360" s="10">
        <v>893665</v>
      </c>
      <c r="D7360" t="s">
        <v>6669</v>
      </c>
      <c r="E7360" t="s">
        <v>17879</v>
      </c>
      <c r="F7360" t="s">
        <v>17897</v>
      </c>
      <c r="G7360" t="s">
        <v>6672</v>
      </c>
      <c r="H7360" t="s">
        <v>17880</v>
      </c>
      <c r="I7360" t="s">
        <v>17898</v>
      </c>
      <c r="J7360">
        <v>0</v>
      </c>
      <c r="K7360">
        <v>0</v>
      </c>
      <c r="L7360">
        <v>0</v>
      </c>
      <c r="M7360">
        <v>0</v>
      </c>
      <c r="N7360">
        <v>0</v>
      </c>
      <c r="O7360">
        <v>0</v>
      </c>
    </row>
    <row r="7361" spans="1:15">
      <c r="A7361">
        <v>1646</v>
      </c>
      <c r="B7361">
        <v>8933</v>
      </c>
      <c r="C7361" s="10">
        <v>893303</v>
      </c>
      <c r="D7361" t="s">
        <v>6669</v>
      </c>
      <c r="E7361" t="s">
        <v>17879</v>
      </c>
      <c r="F7361" t="s">
        <v>9694</v>
      </c>
      <c r="G7361" t="s">
        <v>6672</v>
      </c>
      <c r="H7361" t="s">
        <v>17880</v>
      </c>
      <c r="I7361" t="s">
        <v>17899</v>
      </c>
      <c r="J7361">
        <v>0</v>
      </c>
      <c r="K7361">
        <v>0</v>
      </c>
      <c r="L7361">
        <v>0</v>
      </c>
      <c r="M7361">
        <v>0</v>
      </c>
      <c r="N7361">
        <v>0</v>
      </c>
      <c r="O7361">
        <v>0</v>
      </c>
    </row>
    <row r="7362" spans="1:15">
      <c r="A7362">
        <v>1646</v>
      </c>
      <c r="B7362">
        <v>8933</v>
      </c>
      <c r="C7362" s="10">
        <v>893322</v>
      </c>
      <c r="D7362" t="s">
        <v>6669</v>
      </c>
      <c r="E7362" t="s">
        <v>17879</v>
      </c>
      <c r="F7362" t="s">
        <v>7247</v>
      </c>
      <c r="G7362" t="s">
        <v>6672</v>
      </c>
      <c r="H7362" t="s">
        <v>17880</v>
      </c>
      <c r="I7362" t="s">
        <v>7248</v>
      </c>
      <c r="J7362">
        <v>0</v>
      </c>
      <c r="K7362">
        <v>0</v>
      </c>
      <c r="L7362">
        <v>0</v>
      </c>
      <c r="M7362">
        <v>0</v>
      </c>
      <c r="N7362">
        <v>0</v>
      </c>
      <c r="O7362">
        <v>0</v>
      </c>
    </row>
    <row r="7363" spans="1:15">
      <c r="A7363">
        <v>1646</v>
      </c>
      <c r="B7363">
        <v>8933</v>
      </c>
      <c r="C7363" s="10">
        <v>893304</v>
      </c>
      <c r="D7363" t="s">
        <v>6669</v>
      </c>
      <c r="E7363" t="s">
        <v>17879</v>
      </c>
      <c r="F7363" t="s">
        <v>17900</v>
      </c>
      <c r="G7363" t="s">
        <v>6672</v>
      </c>
      <c r="H7363" t="s">
        <v>17880</v>
      </c>
      <c r="I7363" t="s">
        <v>17901</v>
      </c>
      <c r="J7363">
        <v>0</v>
      </c>
      <c r="K7363">
        <v>0</v>
      </c>
      <c r="L7363">
        <v>0</v>
      </c>
      <c r="M7363">
        <v>0</v>
      </c>
      <c r="N7363">
        <v>0</v>
      </c>
      <c r="O7363">
        <v>0</v>
      </c>
    </row>
    <row r="7364" spans="1:15">
      <c r="A7364">
        <v>1646</v>
      </c>
      <c r="B7364">
        <v>8936</v>
      </c>
      <c r="C7364" s="10">
        <v>893674</v>
      </c>
      <c r="D7364" t="s">
        <v>6669</v>
      </c>
      <c r="E7364" t="s">
        <v>17879</v>
      </c>
      <c r="F7364" t="s">
        <v>17902</v>
      </c>
      <c r="G7364" t="s">
        <v>6672</v>
      </c>
      <c r="H7364" t="s">
        <v>17880</v>
      </c>
      <c r="I7364" t="s">
        <v>17903</v>
      </c>
      <c r="J7364">
        <v>0</v>
      </c>
      <c r="K7364">
        <v>0</v>
      </c>
      <c r="L7364">
        <v>0</v>
      </c>
      <c r="M7364">
        <v>0</v>
      </c>
      <c r="N7364">
        <v>0</v>
      </c>
      <c r="O7364">
        <v>0</v>
      </c>
    </row>
    <row r="7365" spans="1:15">
      <c r="A7365">
        <v>1646</v>
      </c>
      <c r="B7365">
        <v>8933</v>
      </c>
      <c r="C7365" s="10">
        <v>893324</v>
      </c>
      <c r="D7365" t="s">
        <v>6669</v>
      </c>
      <c r="E7365" t="s">
        <v>17879</v>
      </c>
      <c r="F7365" t="s">
        <v>10792</v>
      </c>
      <c r="G7365" t="s">
        <v>6672</v>
      </c>
      <c r="H7365" t="s">
        <v>17880</v>
      </c>
      <c r="I7365" t="s">
        <v>10793</v>
      </c>
      <c r="J7365">
        <v>0</v>
      </c>
      <c r="K7365">
        <v>0</v>
      </c>
      <c r="L7365">
        <v>0</v>
      </c>
      <c r="M7365">
        <v>0</v>
      </c>
      <c r="N7365">
        <v>0</v>
      </c>
      <c r="O7365">
        <v>0</v>
      </c>
    </row>
    <row r="7366" spans="1:15">
      <c r="A7366">
        <v>1646</v>
      </c>
      <c r="B7366">
        <v>8933</v>
      </c>
      <c r="C7366" s="10">
        <v>893334</v>
      </c>
      <c r="D7366" t="s">
        <v>6669</v>
      </c>
      <c r="E7366" t="s">
        <v>17879</v>
      </c>
      <c r="F7366" t="s">
        <v>17904</v>
      </c>
      <c r="G7366" t="s">
        <v>6672</v>
      </c>
      <c r="H7366" t="s">
        <v>17880</v>
      </c>
      <c r="I7366" t="s">
        <v>17905</v>
      </c>
      <c r="J7366">
        <v>0</v>
      </c>
      <c r="K7366">
        <v>0</v>
      </c>
      <c r="L7366">
        <v>0</v>
      </c>
      <c r="M7366">
        <v>1</v>
      </c>
      <c r="N7366">
        <v>0</v>
      </c>
      <c r="O7366">
        <v>0</v>
      </c>
    </row>
    <row r="7367" spans="1:15">
      <c r="A7367">
        <v>1646</v>
      </c>
      <c r="B7367">
        <v>8936</v>
      </c>
      <c r="C7367" s="10">
        <v>893663</v>
      </c>
      <c r="D7367" t="s">
        <v>6669</v>
      </c>
      <c r="E7367" t="s">
        <v>17879</v>
      </c>
      <c r="F7367" t="s">
        <v>17906</v>
      </c>
      <c r="G7367" t="s">
        <v>6672</v>
      </c>
      <c r="H7367" t="s">
        <v>17880</v>
      </c>
      <c r="I7367" t="s">
        <v>17907</v>
      </c>
      <c r="J7367">
        <v>0</v>
      </c>
      <c r="K7367">
        <v>0</v>
      </c>
      <c r="L7367">
        <v>0</v>
      </c>
      <c r="M7367">
        <v>0</v>
      </c>
      <c r="N7367">
        <v>0</v>
      </c>
      <c r="O7367">
        <v>0</v>
      </c>
    </row>
    <row r="7368" spans="1:15">
      <c r="A7368">
        <v>1646</v>
      </c>
      <c r="B7368">
        <v>8936</v>
      </c>
      <c r="C7368" s="10">
        <v>893664</v>
      </c>
      <c r="D7368" t="s">
        <v>6669</v>
      </c>
      <c r="E7368" t="s">
        <v>17879</v>
      </c>
      <c r="F7368" t="s">
        <v>17908</v>
      </c>
      <c r="G7368" t="s">
        <v>6672</v>
      </c>
      <c r="H7368" t="s">
        <v>17880</v>
      </c>
      <c r="I7368" t="s">
        <v>17909</v>
      </c>
      <c r="J7368">
        <v>0</v>
      </c>
      <c r="K7368">
        <v>0</v>
      </c>
      <c r="L7368">
        <v>0</v>
      </c>
      <c r="M7368">
        <v>0</v>
      </c>
      <c r="N7368">
        <v>0</v>
      </c>
      <c r="O7368">
        <v>0</v>
      </c>
    </row>
    <row r="7369" spans="1:15">
      <c r="A7369">
        <v>1646</v>
      </c>
      <c r="B7369">
        <v>8933</v>
      </c>
      <c r="C7369" s="10">
        <v>893306</v>
      </c>
      <c r="D7369" t="s">
        <v>6669</v>
      </c>
      <c r="E7369" t="s">
        <v>17879</v>
      </c>
      <c r="F7369" t="s">
        <v>17910</v>
      </c>
      <c r="G7369" t="s">
        <v>6672</v>
      </c>
      <c r="H7369" t="s">
        <v>17880</v>
      </c>
      <c r="I7369" t="s">
        <v>17911</v>
      </c>
      <c r="J7369">
        <v>0</v>
      </c>
      <c r="K7369">
        <v>0</v>
      </c>
      <c r="L7369">
        <v>0</v>
      </c>
      <c r="M7369">
        <v>0</v>
      </c>
      <c r="N7369">
        <v>0</v>
      </c>
      <c r="O7369">
        <v>0</v>
      </c>
    </row>
    <row r="7370" spans="1:15">
      <c r="A7370">
        <v>1646</v>
      </c>
      <c r="B7370">
        <v>8933</v>
      </c>
      <c r="C7370" s="10">
        <v>893331</v>
      </c>
      <c r="D7370" t="s">
        <v>6669</v>
      </c>
      <c r="E7370" t="s">
        <v>17879</v>
      </c>
      <c r="F7370" t="s">
        <v>8712</v>
      </c>
      <c r="G7370" t="s">
        <v>6672</v>
      </c>
      <c r="H7370" t="s">
        <v>17880</v>
      </c>
      <c r="I7370" t="s">
        <v>8713</v>
      </c>
      <c r="J7370">
        <v>0</v>
      </c>
      <c r="K7370">
        <v>0</v>
      </c>
      <c r="L7370">
        <v>0</v>
      </c>
      <c r="M7370">
        <v>0</v>
      </c>
      <c r="N7370">
        <v>0</v>
      </c>
      <c r="O7370">
        <v>0</v>
      </c>
    </row>
    <row r="7371" spans="1:15">
      <c r="A7371">
        <v>1646</v>
      </c>
      <c r="B7371">
        <v>8936</v>
      </c>
      <c r="C7371" s="10">
        <v>893675</v>
      </c>
      <c r="D7371" t="s">
        <v>6669</v>
      </c>
      <c r="E7371" t="s">
        <v>17879</v>
      </c>
      <c r="F7371" t="s">
        <v>17912</v>
      </c>
      <c r="G7371" t="s">
        <v>6672</v>
      </c>
      <c r="H7371" t="s">
        <v>17880</v>
      </c>
      <c r="I7371" t="s">
        <v>17913</v>
      </c>
      <c r="J7371">
        <v>0</v>
      </c>
      <c r="K7371">
        <v>0</v>
      </c>
      <c r="L7371">
        <v>0</v>
      </c>
      <c r="M7371">
        <v>0</v>
      </c>
      <c r="N7371">
        <v>0</v>
      </c>
      <c r="O7371">
        <v>0</v>
      </c>
    </row>
    <row r="7372" spans="1:15">
      <c r="A7372">
        <v>1646</v>
      </c>
      <c r="B7372">
        <v>8934</v>
      </c>
      <c r="C7372" s="10">
        <v>893443</v>
      </c>
      <c r="D7372" t="s">
        <v>6669</v>
      </c>
      <c r="E7372" t="s">
        <v>17879</v>
      </c>
      <c r="F7372" t="s">
        <v>17914</v>
      </c>
      <c r="G7372" t="s">
        <v>6672</v>
      </c>
      <c r="H7372" t="s">
        <v>17880</v>
      </c>
      <c r="I7372" t="s">
        <v>17915</v>
      </c>
      <c r="J7372">
        <v>1</v>
      </c>
      <c r="K7372">
        <v>0</v>
      </c>
      <c r="L7372">
        <v>0</v>
      </c>
      <c r="M7372">
        <v>0</v>
      </c>
      <c r="N7372">
        <v>0</v>
      </c>
      <c r="O7372">
        <v>0</v>
      </c>
    </row>
    <row r="7373" spans="1:15">
      <c r="A7373">
        <v>1646</v>
      </c>
      <c r="B7373">
        <v>8933</v>
      </c>
      <c r="C7373" s="10">
        <v>893325</v>
      </c>
      <c r="D7373" t="s">
        <v>6669</v>
      </c>
      <c r="E7373" t="s">
        <v>17879</v>
      </c>
      <c r="F7373" t="s">
        <v>17916</v>
      </c>
      <c r="G7373" t="s">
        <v>6672</v>
      </c>
      <c r="H7373" t="s">
        <v>17880</v>
      </c>
      <c r="I7373" t="s">
        <v>17917</v>
      </c>
      <c r="J7373">
        <v>1</v>
      </c>
      <c r="K7373">
        <v>0</v>
      </c>
      <c r="L7373">
        <v>0</v>
      </c>
      <c r="M7373">
        <v>0</v>
      </c>
      <c r="N7373">
        <v>0</v>
      </c>
      <c r="O7373">
        <v>0</v>
      </c>
    </row>
    <row r="7374" spans="1:15">
      <c r="A7374">
        <v>1646</v>
      </c>
      <c r="B7374">
        <v>8936</v>
      </c>
      <c r="C7374" s="10">
        <v>893673</v>
      </c>
      <c r="D7374" t="s">
        <v>6669</v>
      </c>
      <c r="E7374" t="s">
        <v>17879</v>
      </c>
      <c r="F7374" t="s">
        <v>17918</v>
      </c>
      <c r="G7374" t="s">
        <v>6672</v>
      </c>
      <c r="H7374" t="s">
        <v>17880</v>
      </c>
      <c r="I7374" t="s">
        <v>17919</v>
      </c>
      <c r="J7374">
        <v>0</v>
      </c>
      <c r="K7374">
        <v>0</v>
      </c>
      <c r="L7374">
        <v>0</v>
      </c>
      <c r="M7374">
        <v>0</v>
      </c>
      <c r="N7374">
        <v>0</v>
      </c>
      <c r="O7374">
        <v>0</v>
      </c>
    </row>
    <row r="7375" spans="1:15">
      <c r="A7375">
        <v>1646</v>
      </c>
      <c r="B7375">
        <v>8933</v>
      </c>
      <c r="C7375" s="10">
        <v>893301</v>
      </c>
      <c r="D7375" t="s">
        <v>6669</v>
      </c>
      <c r="E7375" t="s">
        <v>17879</v>
      </c>
      <c r="F7375" t="s">
        <v>17920</v>
      </c>
      <c r="G7375" t="s">
        <v>6672</v>
      </c>
      <c r="H7375" t="s">
        <v>17880</v>
      </c>
      <c r="I7375" t="s">
        <v>17921</v>
      </c>
      <c r="J7375">
        <v>0</v>
      </c>
      <c r="K7375">
        <v>0</v>
      </c>
      <c r="L7375">
        <v>0</v>
      </c>
      <c r="M7375">
        <v>0</v>
      </c>
      <c r="N7375">
        <v>0</v>
      </c>
      <c r="O7375">
        <v>0</v>
      </c>
    </row>
    <row r="7376" spans="1:15">
      <c r="A7376">
        <v>1646</v>
      </c>
      <c r="B7376">
        <v>8933</v>
      </c>
      <c r="C7376" s="10">
        <v>893302</v>
      </c>
      <c r="D7376" t="s">
        <v>6669</v>
      </c>
      <c r="E7376" t="s">
        <v>17879</v>
      </c>
      <c r="F7376" t="s">
        <v>9492</v>
      </c>
      <c r="G7376" t="s">
        <v>6672</v>
      </c>
      <c r="H7376" t="s">
        <v>17880</v>
      </c>
      <c r="I7376" t="s">
        <v>9493</v>
      </c>
      <c r="J7376">
        <v>0</v>
      </c>
      <c r="K7376">
        <v>0</v>
      </c>
      <c r="L7376">
        <v>0</v>
      </c>
      <c r="M7376">
        <v>0</v>
      </c>
      <c r="N7376">
        <v>0</v>
      </c>
      <c r="O7376">
        <v>0</v>
      </c>
    </row>
    <row r="7377" spans="1:15">
      <c r="A7377">
        <v>1646</v>
      </c>
      <c r="B7377">
        <v>8936</v>
      </c>
      <c r="C7377" s="10">
        <v>893661</v>
      </c>
      <c r="D7377" t="s">
        <v>6669</v>
      </c>
      <c r="E7377" t="s">
        <v>17879</v>
      </c>
      <c r="F7377" t="s">
        <v>17922</v>
      </c>
      <c r="G7377" t="s">
        <v>6672</v>
      </c>
      <c r="H7377" t="s">
        <v>17880</v>
      </c>
      <c r="I7377" t="s">
        <v>17923</v>
      </c>
      <c r="J7377">
        <v>0</v>
      </c>
      <c r="K7377">
        <v>0</v>
      </c>
      <c r="L7377">
        <v>0</v>
      </c>
      <c r="M7377">
        <v>0</v>
      </c>
      <c r="N7377">
        <v>0</v>
      </c>
      <c r="O7377">
        <v>0</v>
      </c>
    </row>
    <row r="7378" spans="1:15">
      <c r="A7378">
        <v>1646</v>
      </c>
      <c r="B7378">
        <v>8932</v>
      </c>
      <c r="C7378" s="10">
        <v>893284</v>
      </c>
      <c r="D7378" t="s">
        <v>6669</v>
      </c>
      <c r="E7378" t="s">
        <v>17879</v>
      </c>
      <c r="F7378" t="s">
        <v>17924</v>
      </c>
      <c r="G7378" t="s">
        <v>6672</v>
      </c>
      <c r="H7378" t="s">
        <v>17880</v>
      </c>
      <c r="I7378" t="s">
        <v>17925</v>
      </c>
      <c r="J7378">
        <v>0</v>
      </c>
      <c r="K7378">
        <v>0</v>
      </c>
      <c r="L7378">
        <v>0</v>
      </c>
      <c r="M7378">
        <v>0</v>
      </c>
      <c r="N7378">
        <v>0</v>
      </c>
      <c r="O7378">
        <v>0</v>
      </c>
    </row>
    <row r="7379" spans="1:15">
      <c r="A7379">
        <v>1646</v>
      </c>
      <c r="B7379">
        <v>8933</v>
      </c>
      <c r="C7379" s="10">
        <v>893326</v>
      </c>
      <c r="D7379" t="s">
        <v>6669</v>
      </c>
      <c r="E7379" t="s">
        <v>17879</v>
      </c>
      <c r="F7379" t="s">
        <v>17926</v>
      </c>
      <c r="G7379" t="s">
        <v>6672</v>
      </c>
      <c r="H7379" t="s">
        <v>17880</v>
      </c>
      <c r="I7379" t="s">
        <v>17927</v>
      </c>
      <c r="J7379">
        <v>1</v>
      </c>
      <c r="K7379">
        <v>0</v>
      </c>
      <c r="L7379">
        <v>0</v>
      </c>
      <c r="M7379">
        <v>0</v>
      </c>
      <c r="N7379">
        <v>0</v>
      </c>
      <c r="O7379">
        <v>0</v>
      </c>
    </row>
    <row r="7380" spans="1:15">
      <c r="A7380">
        <v>1646</v>
      </c>
      <c r="B7380">
        <v>8933</v>
      </c>
      <c r="C7380" s="10">
        <v>893323</v>
      </c>
      <c r="D7380" t="s">
        <v>6669</v>
      </c>
      <c r="E7380" t="s">
        <v>17879</v>
      </c>
      <c r="F7380" t="s">
        <v>17928</v>
      </c>
      <c r="G7380" t="s">
        <v>6672</v>
      </c>
      <c r="H7380" t="s">
        <v>17880</v>
      </c>
      <c r="I7380" t="s">
        <v>17929</v>
      </c>
      <c r="J7380">
        <v>1</v>
      </c>
      <c r="K7380">
        <v>0</v>
      </c>
      <c r="L7380">
        <v>0</v>
      </c>
      <c r="M7380">
        <v>0</v>
      </c>
      <c r="N7380">
        <v>0</v>
      </c>
      <c r="O7380">
        <v>0</v>
      </c>
    </row>
    <row r="7381" spans="1:15">
      <c r="A7381">
        <v>1646</v>
      </c>
      <c r="B7381">
        <v>8936</v>
      </c>
      <c r="C7381" s="10">
        <v>893677</v>
      </c>
      <c r="D7381" t="s">
        <v>6669</v>
      </c>
      <c r="E7381" t="s">
        <v>17879</v>
      </c>
      <c r="F7381" t="s">
        <v>17930</v>
      </c>
      <c r="G7381" t="s">
        <v>6672</v>
      </c>
      <c r="H7381" t="s">
        <v>17880</v>
      </c>
      <c r="I7381" t="s">
        <v>17931</v>
      </c>
      <c r="J7381">
        <v>1</v>
      </c>
      <c r="K7381">
        <v>0</v>
      </c>
      <c r="L7381">
        <v>0</v>
      </c>
      <c r="M7381">
        <v>0</v>
      </c>
      <c r="N7381">
        <v>0</v>
      </c>
      <c r="O7381">
        <v>0</v>
      </c>
    </row>
    <row r="7382" spans="1:15">
      <c r="A7382">
        <v>1646</v>
      </c>
      <c r="B7382">
        <v>8934</v>
      </c>
      <c r="C7382" s="10">
        <v>893442</v>
      </c>
      <c r="D7382" t="s">
        <v>6669</v>
      </c>
      <c r="E7382" t="s">
        <v>17879</v>
      </c>
      <c r="F7382" t="s">
        <v>17932</v>
      </c>
      <c r="G7382" t="s">
        <v>6672</v>
      </c>
      <c r="H7382" t="s">
        <v>17880</v>
      </c>
      <c r="I7382" t="s">
        <v>17933</v>
      </c>
      <c r="J7382">
        <v>1</v>
      </c>
      <c r="K7382">
        <v>0</v>
      </c>
      <c r="L7382">
        <v>0</v>
      </c>
      <c r="M7382">
        <v>0</v>
      </c>
      <c r="N7382">
        <v>0</v>
      </c>
      <c r="O7382">
        <v>0</v>
      </c>
    </row>
    <row r="7383" spans="1:15">
      <c r="A7383">
        <v>1646</v>
      </c>
      <c r="B7383">
        <v>8936</v>
      </c>
      <c r="C7383" s="10">
        <v>893671</v>
      </c>
      <c r="D7383" t="s">
        <v>6669</v>
      </c>
      <c r="E7383" t="s">
        <v>17879</v>
      </c>
      <c r="F7383" t="s">
        <v>17934</v>
      </c>
      <c r="G7383" t="s">
        <v>6672</v>
      </c>
      <c r="H7383" t="s">
        <v>17880</v>
      </c>
      <c r="I7383" t="s">
        <v>17935</v>
      </c>
      <c r="J7383">
        <v>0</v>
      </c>
      <c r="K7383">
        <v>0</v>
      </c>
      <c r="L7383">
        <v>0</v>
      </c>
      <c r="M7383">
        <v>0</v>
      </c>
      <c r="N7383">
        <v>0</v>
      </c>
      <c r="O7383">
        <v>0</v>
      </c>
    </row>
    <row r="7384" spans="1:15">
      <c r="A7384">
        <v>1646</v>
      </c>
      <c r="B7384">
        <v>8933</v>
      </c>
      <c r="C7384" s="10">
        <v>893312</v>
      </c>
      <c r="D7384" t="s">
        <v>6669</v>
      </c>
      <c r="E7384" t="s">
        <v>17879</v>
      </c>
      <c r="F7384" t="s">
        <v>9332</v>
      </c>
      <c r="G7384" t="s">
        <v>6672</v>
      </c>
      <c r="H7384" t="s">
        <v>17880</v>
      </c>
      <c r="I7384" t="s">
        <v>9333</v>
      </c>
      <c r="J7384">
        <v>0</v>
      </c>
      <c r="K7384">
        <v>0</v>
      </c>
      <c r="L7384">
        <v>0</v>
      </c>
      <c r="M7384">
        <v>0</v>
      </c>
      <c r="N7384">
        <v>0</v>
      </c>
      <c r="O7384">
        <v>0</v>
      </c>
    </row>
    <row r="7385" spans="1:15">
      <c r="A7385">
        <v>1646</v>
      </c>
      <c r="B7385">
        <v>8933</v>
      </c>
      <c r="C7385" s="10">
        <v>893314</v>
      </c>
      <c r="D7385" t="s">
        <v>6669</v>
      </c>
      <c r="E7385" t="s">
        <v>17879</v>
      </c>
      <c r="F7385" t="s">
        <v>17936</v>
      </c>
      <c r="G7385" t="s">
        <v>6672</v>
      </c>
      <c r="H7385" t="s">
        <v>17880</v>
      </c>
      <c r="I7385" t="s">
        <v>17937</v>
      </c>
      <c r="J7385">
        <v>0</v>
      </c>
      <c r="K7385">
        <v>0</v>
      </c>
      <c r="L7385">
        <v>1</v>
      </c>
      <c r="M7385">
        <v>0</v>
      </c>
      <c r="N7385">
        <v>0</v>
      </c>
      <c r="O7385">
        <v>0</v>
      </c>
    </row>
    <row r="7386" spans="1:15">
      <c r="A7386">
        <v>1646</v>
      </c>
      <c r="B7386">
        <v>8933</v>
      </c>
      <c r="C7386" s="10">
        <v>893313</v>
      </c>
      <c r="D7386" t="s">
        <v>6669</v>
      </c>
      <c r="E7386" t="s">
        <v>17879</v>
      </c>
      <c r="F7386" t="s">
        <v>8628</v>
      </c>
      <c r="G7386" t="s">
        <v>6672</v>
      </c>
      <c r="H7386" t="s">
        <v>17880</v>
      </c>
      <c r="I7386" t="s">
        <v>8629</v>
      </c>
      <c r="J7386">
        <v>0</v>
      </c>
      <c r="K7386">
        <v>0</v>
      </c>
      <c r="L7386">
        <v>0</v>
      </c>
      <c r="M7386">
        <v>0</v>
      </c>
      <c r="N7386">
        <v>0</v>
      </c>
      <c r="O7386">
        <v>0</v>
      </c>
    </row>
    <row r="7387" spans="1:15">
      <c r="A7387">
        <v>1646</v>
      </c>
      <c r="B7387">
        <v>8933</v>
      </c>
      <c r="C7387" s="10">
        <v>893333</v>
      </c>
      <c r="D7387" t="s">
        <v>6669</v>
      </c>
      <c r="E7387" t="s">
        <v>17879</v>
      </c>
      <c r="F7387" t="s">
        <v>17938</v>
      </c>
      <c r="G7387" t="s">
        <v>6672</v>
      </c>
      <c r="H7387" t="s">
        <v>17880</v>
      </c>
      <c r="I7387" t="s">
        <v>9516</v>
      </c>
      <c r="J7387">
        <v>0</v>
      </c>
      <c r="K7387">
        <v>0</v>
      </c>
      <c r="L7387">
        <v>0</v>
      </c>
      <c r="M7387">
        <v>0</v>
      </c>
      <c r="N7387">
        <v>0</v>
      </c>
      <c r="O7387">
        <v>0</v>
      </c>
    </row>
    <row r="7388" spans="1:15">
      <c r="A7388">
        <v>1646</v>
      </c>
      <c r="B7388">
        <v>8933</v>
      </c>
      <c r="C7388" s="10">
        <v>893308</v>
      </c>
      <c r="D7388" t="s">
        <v>6669</v>
      </c>
      <c r="E7388" t="s">
        <v>17879</v>
      </c>
      <c r="F7388" t="s">
        <v>17939</v>
      </c>
      <c r="G7388" t="s">
        <v>6672</v>
      </c>
      <c r="H7388" t="s">
        <v>17880</v>
      </c>
      <c r="I7388" t="s">
        <v>8631</v>
      </c>
      <c r="J7388">
        <v>0</v>
      </c>
      <c r="K7388">
        <v>0</v>
      </c>
      <c r="L7388">
        <v>0</v>
      </c>
      <c r="M7388">
        <v>0</v>
      </c>
      <c r="N7388">
        <v>0</v>
      </c>
      <c r="O7388">
        <v>0</v>
      </c>
    </row>
    <row r="7389" spans="1:15">
      <c r="A7389">
        <v>1646</v>
      </c>
      <c r="B7389">
        <v>8932</v>
      </c>
      <c r="C7389" s="10">
        <v>893282</v>
      </c>
      <c r="D7389" t="s">
        <v>6669</v>
      </c>
      <c r="E7389" t="s">
        <v>17879</v>
      </c>
      <c r="F7389" t="s">
        <v>17940</v>
      </c>
      <c r="G7389" t="s">
        <v>6672</v>
      </c>
      <c r="H7389" t="s">
        <v>17880</v>
      </c>
      <c r="I7389" t="s">
        <v>17941</v>
      </c>
      <c r="J7389">
        <v>0</v>
      </c>
      <c r="K7389">
        <v>0</v>
      </c>
      <c r="L7389">
        <v>0</v>
      </c>
      <c r="M7389">
        <v>0</v>
      </c>
      <c r="N7389">
        <v>0</v>
      </c>
      <c r="O7389">
        <v>0</v>
      </c>
    </row>
    <row r="7390" spans="1:15">
      <c r="A7390">
        <v>1646</v>
      </c>
      <c r="B7390">
        <v>8932</v>
      </c>
      <c r="C7390" s="10">
        <v>893281</v>
      </c>
      <c r="D7390" t="s">
        <v>6669</v>
      </c>
      <c r="E7390" t="s">
        <v>17879</v>
      </c>
      <c r="F7390" t="s">
        <v>17942</v>
      </c>
      <c r="G7390" t="s">
        <v>6672</v>
      </c>
      <c r="H7390" t="s">
        <v>17880</v>
      </c>
      <c r="I7390" t="s">
        <v>17943</v>
      </c>
      <c r="J7390">
        <v>0</v>
      </c>
      <c r="K7390">
        <v>0</v>
      </c>
      <c r="L7390">
        <v>0</v>
      </c>
      <c r="M7390">
        <v>0</v>
      </c>
      <c r="N7390">
        <v>0</v>
      </c>
      <c r="O7390">
        <v>0</v>
      </c>
    </row>
    <row r="7391" spans="1:15">
      <c r="A7391">
        <v>1647</v>
      </c>
      <c r="B7391">
        <v>8937</v>
      </c>
      <c r="C7391" s="10">
        <v>893700</v>
      </c>
      <c r="D7391" t="s">
        <v>6669</v>
      </c>
      <c r="E7391" t="s">
        <v>17944</v>
      </c>
      <c r="F7391" t="s">
        <v>6671</v>
      </c>
      <c r="G7391" t="s">
        <v>6672</v>
      </c>
      <c r="H7391" t="s">
        <v>17945</v>
      </c>
      <c r="I7391" t="s">
        <v>6674</v>
      </c>
      <c r="J7391">
        <v>0</v>
      </c>
      <c r="K7391">
        <v>0</v>
      </c>
      <c r="L7391">
        <v>0</v>
      </c>
      <c r="M7391">
        <v>0</v>
      </c>
      <c r="N7391">
        <v>0</v>
      </c>
      <c r="O7391">
        <v>0</v>
      </c>
    </row>
    <row r="7392" spans="1:15">
      <c r="A7392">
        <v>1647</v>
      </c>
      <c r="B7392">
        <v>8937</v>
      </c>
      <c r="C7392" s="10">
        <v>893708</v>
      </c>
      <c r="D7392" t="s">
        <v>6669</v>
      </c>
      <c r="E7392" t="s">
        <v>17944</v>
      </c>
      <c r="F7392" t="s">
        <v>17946</v>
      </c>
      <c r="G7392" t="s">
        <v>6672</v>
      </c>
      <c r="H7392" t="s">
        <v>17945</v>
      </c>
      <c r="I7392" t="s">
        <v>17947</v>
      </c>
      <c r="J7392">
        <v>0</v>
      </c>
      <c r="K7392">
        <v>0</v>
      </c>
      <c r="L7392">
        <v>0</v>
      </c>
      <c r="M7392">
        <v>0</v>
      </c>
      <c r="N7392">
        <v>0</v>
      </c>
      <c r="O7392">
        <v>0</v>
      </c>
    </row>
    <row r="7393" spans="1:15">
      <c r="A7393">
        <v>1647</v>
      </c>
      <c r="B7393">
        <v>8937</v>
      </c>
      <c r="C7393" s="10">
        <v>893721</v>
      </c>
      <c r="D7393" t="s">
        <v>6669</v>
      </c>
      <c r="E7393" t="s">
        <v>17944</v>
      </c>
      <c r="F7393" t="s">
        <v>7517</v>
      </c>
      <c r="G7393" t="s">
        <v>6672</v>
      </c>
      <c r="H7393" t="s">
        <v>17945</v>
      </c>
      <c r="I7393" t="s">
        <v>7518</v>
      </c>
      <c r="J7393">
        <v>0</v>
      </c>
      <c r="K7393">
        <v>0</v>
      </c>
      <c r="L7393">
        <v>1</v>
      </c>
      <c r="M7393">
        <v>0</v>
      </c>
      <c r="N7393">
        <v>0</v>
      </c>
      <c r="O7393">
        <v>0</v>
      </c>
    </row>
    <row r="7394" spans="1:15">
      <c r="A7394">
        <v>1647</v>
      </c>
      <c r="B7394">
        <v>8937</v>
      </c>
      <c r="C7394" s="10">
        <v>893724</v>
      </c>
      <c r="D7394" t="s">
        <v>6669</v>
      </c>
      <c r="E7394" t="s">
        <v>17944</v>
      </c>
      <c r="F7394" t="s">
        <v>17948</v>
      </c>
      <c r="G7394" t="s">
        <v>6672</v>
      </c>
      <c r="H7394" t="s">
        <v>17945</v>
      </c>
      <c r="I7394" t="s">
        <v>17949</v>
      </c>
      <c r="J7394">
        <v>0</v>
      </c>
      <c r="K7394">
        <v>0</v>
      </c>
      <c r="L7394">
        <v>0</v>
      </c>
      <c r="M7394">
        <v>0</v>
      </c>
      <c r="N7394">
        <v>0</v>
      </c>
      <c r="O7394">
        <v>0</v>
      </c>
    </row>
    <row r="7395" spans="1:15">
      <c r="A7395">
        <v>1647</v>
      </c>
      <c r="B7395">
        <v>8941</v>
      </c>
      <c r="C7395" s="10">
        <v>894144</v>
      </c>
      <c r="D7395" t="s">
        <v>6669</v>
      </c>
      <c r="E7395" t="s">
        <v>17944</v>
      </c>
      <c r="F7395" t="s">
        <v>17950</v>
      </c>
      <c r="G7395" t="s">
        <v>6672</v>
      </c>
      <c r="H7395" t="s">
        <v>17945</v>
      </c>
      <c r="I7395" t="s">
        <v>17951</v>
      </c>
      <c r="J7395">
        <v>1</v>
      </c>
      <c r="K7395">
        <v>0</v>
      </c>
      <c r="L7395">
        <v>0</v>
      </c>
      <c r="M7395">
        <v>0</v>
      </c>
      <c r="N7395">
        <v>0</v>
      </c>
      <c r="O7395">
        <v>0</v>
      </c>
    </row>
    <row r="7396" spans="1:15">
      <c r="A7396">
        <v>1647</v>
      </c>
      <c r="B7396">
        <v>8942</v>
      </c>
      <c r="C7396" s="10">
        <v>894251</v>
      </c>
      <c r="D7396" t="s">
        <v>6669</v>
      </c>
      <c r="E7396" t="s">
        <v>17944</v>
      </c>
      <c r="F7396" t="s">
        <v>17952</v>
      </c>
      <c r="G7396" t="s">
        <v>6672</v>
      </c>
      <c r="H7396" t="s">
        <v>17945</v>
      </c>
      <c r="I7396" t="s">
        <v>17953</v>
      </c>
      <c r="J7396">
        <v>1</v>
      </c>
      <c r="K7396">
        <v>0</v>
      </c>
      <c r="L7396">
        <v>0</v>
      </c>
      <c r="M7396">
        <v>0</v>
      </c>
      <c r="N7396">
        <v>0</v>
      </c>
      <c r="O7396">
        <v>0</v>
      </c>
    </row>
    <row r="7397" spans="1:15">
      <c r="A7397">
        <v>1647</v>
      </c>
      <c r="B7397">
        <v>8942</v>
      </c>
      <c r="C7397" s="10">
        <v>894252</v>
      </c>
      <c r="D7397" t="s">
        <v>6669</v>
      </c>
      <c r="E7397" t="s">
        <v>17944</v>
      </c>
      <c r="F7397" t="s">
        <v>17954</v>
      </c>
      <c r="G7397" t="s">
        <v>6672</v>
      </c>
      <c r="H7397" t="s">
        <v>17945</v>
      </c>
      <c r="I7397" t="s">
        <v>17955</v>
      </c>
      <c r="J7397">
        <v>0</v>
      </c>
      <c r="K7397">
        <v>0</v>
      </c>
      <c r="L7397">
        <v>0</v>
      </c>
      <c r="M7397">
        <v>0</v>
      </c>
      <c r="N7397">
        <v>0</v>
      </c>
      <c r="O7397">
        <v>0</v>
      </c>
    </row>
    <row r="7398" spans="1:15">
      <c r="A7398">
        <v>1647</v>
      </c>
      <c r="B7398">
        <v>8939</v>
      </c>
      <c r="C7398" s="10">
        <v>893961</v>
      </c>
      <c r="D7398" t="s">
        <v>6669</v>
      </c>
      <c r="E7398" t="s">
        <v>17944</v>
      </c>
      <c r="F7398" t="s">
        <v>17956</v>
      </c>
      <c r="G7398" t="s">
        <v>6672</v>
      </c>
      <c r="H7398" t="s">
        <v>17945</v>
      </c>
      <c r="I7398" t="s">
        <v>17957</v>
      </c>
      <c r="J7398">
        <v>0</v>
      </c>
      <c r="K7398">
        <v>0</v>
      </c>
      <c r="L7398">
        <v>0</v>
      </c>
      <c r="M7398">
        <v>0</v>
      </c>
      <c r="N7398">
        <v>0</v>
      </c>
      <c r="O7398">
        <v>0</v>
      </c>
    </row>
    <row r="7399" spans="1:15">
      <c r="A7399">
        <v>1647</v>
      </c>
      <c r="B7399">
        <v>8939</v>
      </c>
      <c r="C7399" s="10">
        <v>893962</v>
      </c>
      <c r="D7399" t="s">
        <v>6669</v>
      </c>
      <c r="E7399" t="s">
        <v>17944</v>
      </c>
      <c r="F7399" t="s">
        <v>17958</v>
      </c>
      <c r="G7399" t="s">
        <v>6672</v>
      </c>
      <c r="H7399" t="s">
        <v>17945</v>
      </c>
      <c r="I7399" t="s">
        <v>17959</v>
      </c>
      <c r="J7399">
        <v>0</v>
      </c>
      <c r="K7399">
        <v>0</v>
      </c>
      <c r="L7399">
        <v>0</v>
      </c>
      <c r="M7399">
        <v>0</v>
      </c>
      <c r="N7399">
        <v>0</v>
      </c>
      <c r="O7399">
        <v>0</v>
      </c>
    </row>
    <row r="7400" spans="1:15">
      <c r="A7400">
        <v>1647</v>
      </c>
      <c r="B7400">
        <v>8941</v>
      </c>
      <c r="C7400" s="10">
        <v>894142</v>
      </c>
      <c r="D7400" t="s">
        <v>6669</v>
      </c>
      <c r="E7400" t="s">
        <v>17944</v>
      </c>
      <c r="F7400" t="s">
        <v>17960</v>
      </c>
      <c r="G7400" t="s">
        <v>6672</v>
      </c>
      <c r="H7400" t="s">
        <v>17945</v>
      </c>
      <c r="I7400" t="s">
        <v>17961</v>
      </c>
      <c r="J7400">
        <v>0</v>
      </c>
      <c r="K7400">
        <v>0</v>
      </c>
      <c r="L7400">
        <v>0</v>
      </c>
      <c r="M7400">
        <v>0</v>
      </c>
      <c r="N7400">
        <v>0</v>
      </c>
      <c r="O7400">
        <v>0</v>
      </c>
    </row>
    <row r="7401" spans="1:15">
      <c r="A7401">
        <v>1647</v>
      </c>
      <c r="B7401">
        <v>8941</v>
      </c>
      <c r="C7401" s="10">
        <v>894141</v>
      </c>
      <c r="D7401" t="s">
        <v>6669</v>
      </c>
      <c r="E7401" t="s">
        <v>17944</v>
      </c>
      <c r="F7401" t="s">
        <v>17962</v>
      </c>
      <c r="G7401" t="s">
        <v>6672</v>
      </c>
      <c r="H7401" t="s">
        <v>17945</v>
      </c>
      <c r="I7401" t="s">
        <v>17963</v>
      </c>
      <c r="J7401">
        <v>0</v>
      </c>
      <c r="K7401">
        <v>0</v>
      </c>
      <c r="L7401">
        <v>0</v>
      </c>
      <c r="M7401">
        <v>0</v>
      </c>
      <c r="N7401">
        <v>0</v>
      </c>
      <c r="O7401">
        <v>0</v>
      </c>
    </row>
    <row r="7402" spans="1:15">
      <c r="A7402">
        <v>1647</v>
      </c>
      <c r="B7402">
        <v>8939</v>
      </c>
      <c r="C7402" s="10">
        <v>893963</v>
      </c>
      <c r="D7402" t="s">
        <v>6669</v>
      </c>
      <c r="E7402" t="s">
        <v>17944</v>
      </c>
      <c r="F7402" t="s">
        <v>17964</v>
      </c>
      <c r="G7402" t="s">
        <v>6672</v>
      </c>
      <c r="H7402" t="s">
        <v>17945</v>
      </c>
      <c r="I7402" t="s">
        <v>17965</v>
      </c>
      <c r="J7402">
        <v>0</v>
      </c>
      <c r="K7402">
        <v>0</v>
      </c>
      <c r="L7402">
        <v>0</v>
      </c>
      <c r="M7402">
        <v>0</v>
      </c>
      <c r="N7402">
        <v>0</v>
      </c>
      <c r="O7402">
        <v>0</v>
      </c>
    </row>
    <row r="7403" spans="1:15">
      <c r="A7403">
        <v>1647</v>
      </c>
      <c r="B7403">
        <v>8937</v>
      </c>
      <c r="C7403" s="10">
        <v>893701</v>
      </c>
      <c r="D7403" t="s">
        <v>6669</v>
      </c>
      <c r="E7403" t="s">
        <v>17944</v>
      </c>
      <c r="F7403" t="s">
        <v>14712</v>
      </c>
      <c r="G7403" t="s">
        <v>6672</v>
      </c>
      <c r="H7403" t="s">
        <v>17945</v>
      </c>
      <c r="I7403" t="s">
        <v>14713</v>
      </c>
      <c r="J7403">
        <v>0</v>
      </c>
      <c r="K7403">
        <v>0</v>
      </c>
      <c r="L7403">
        <v>1</v>
      </c>
      <c r="M7403">
        <v>0</v>
      </c>
      <c r="N7403">
        <v>0</v>
      </c>
      <c r="O7403">
        <v>0</v>
      </c>
    </row>
    <row r="7404" spans="1:15">
      <c r="A7404">
        <v>1647</v>
      </c>
      <c r="B7404">
        <v>8937</v>
      </c>
      <c r="C7404" s="10">
        <v>893702</v>
      </c>
      <c r="D7404" t="s">
        <v>6669</v>
      </c>
      <c r="E7404" t="s">
        <v>17944</v>
      </c>
      <c r="F7404" t="s">
        <v>15533</v>
      </c>
      <c r="G7404" t="s">
        <v>6672</v>
      </c>
      <c r="H7404" t="s">
        <v>17945</v>
      </c>
      <c r="I7404" t="s">
        <v>15534</v>
      </c>
      <c r="J7404">
        <v>0</v>
      </c>
      <c r="K7404">
        <v>0</v>
      </c>
      <c r="L7404">
        <v>1</v>
      </c>
      <c r="M7404">
        <v>0</v>
      </c>
      <c r="N7404">
        <v>0</v>
      </c>
      <c r="O7404">
        <v>0</v>
      </c>
    </row>
    <row r="7405" spans="1:15">
      <c r="A7405">
        <v>1647</v>
      </c>
      <c r="B7405">
        <v>8937</v>
      </c>
      <c r="C7405" s="10">
        <v>893703</v>
      </c>
      <c r="D7405" t="s">
        <v>6669</v>
      </c>
      <c r="E7405" t="s">
        <v>17944</v>
      </c>
      <c r="F7405" t="s">
        <v>15535</v>
      </c>
      <c r="G7405" t="s">
        <v>6672</v>
      </c>
      <c r="H7405" t="s">
        <v>17945</v>
      </c>
      <c r="I7405" t="s">
        <v>15536</v>
      </c>
      <c r="J7405">
        <v>0</v>
      </c>
      <c r="K7405">
        <v>0</v>
      </c>
      <c r="L7405">
        <v>1</v>
      </c>
      <c r="M7405">
        <v>0</v>
      </c>
      <c r="N7405">
        <v>0</v>
      </c>
      <c r="O7405">
        <v>0</v>
      </c>
    </row>
    <row r="7406" spans="1:15">
      <c r="A7406">
        <v>1647</v>
      </c>
      <c r="B7406">
        <v>8937</v>
      </c>
      <c r="C7406" s="10">
        <v>893704</v>
      </c>
      <c r="D7406" t="s">
        <v>6669</v>
      </c>
      <c r="E7406" t="s">
        <v>17944</v>
      </c>
      <c r="F7406" t="s">
        <v>15537</v>
      </c>
      <c r="G7406" t="s">
        <v>6672</v>
      </c>
      <c r="H7406" t="s">
        <v>17945</v>
      </c>
      <c r="I7406" t="s">
        <v>15538</v>
      </c>
      <c r="J7406">
        <v>0</v>
      </c>
      <c r="K7406">
        <v>0</v>
      </c>
      <c r="L7406">
        <v>1</v>
      </c>
      <c r="M7406">
        <v>0</v>
      </c>
      <c r="N7406">
        <v>0</v>
      </c>
      <c r="O7406">
        <v>0</v>
      </c>
    </row>
    <row r="7407" spans="1:15">
      <c r="A7407">
        <v>1647</v>
      </c>
      <c r="B7407">
        <v>8937</v>
      </c>
      <c r="C7407" s="10">
        <v>893705</v>
      </c>
      <c r="D7407" t="s">
        <v>6669</v>
      </c>
      <c r="E7407" t="s">
        <v>17944</v>
      </c>
      <c r="F7407" t="s">
        <v>15539</v>
      </c>
      <c r="G7407" t="s">
        <v>6672</v>
      </c>
      <c r="H7407" t="s">
        <v>17945</v>
      </c>
      <c r="I7407" t="s">
        <v>15540</v>
      </c>
      <c r="J7407">
        <v>0</v>
      </c>
      <c r="K7407">
        <v>0</v>
      </c>
      <c r="L7407">
        <v>1</v>
      </c>
      <c r="M7407">
        <v>0</v>
      </c>
      <c r="N7407">
        <v>0</v>
      </c>
      <c r="O7407">
        <v>0</v>
      </c>
    </row>
    <row r="7408" spans="1:15">
      <c r="A7408">
        <v>1647</v>
      </c>
      <c r="B7408">
        <v>8937</v>
      </c>
      <c r="C7408" s="10">
        <v>893706</v>
      </c>
      <c r="D7408" t="s">
        <v>6669</v>
      </c>
      <c r="E7408" t="s">
        <v>17944</v>
      </c>
      <c r="F7408" t="s">
        <v>15541</v>
      </c>
      <c r="G7408" t="s">
        <v>6672</v>
      </c>
      <c r="H7408" t="s">
        <v>17945</v>
      </c>
      <c r="I7408" t="s">
        <v>15542</v>
      </c>
      <c r="J7408">
        <v>0</v>
      </c>
      <c r="K7408">
        <v>0</v>
      </c>
      <c r="L7408">
        <v>1</v>
      </c>
      <c r="M7408">
        <v>0</v>
      </c>
      <c r="N7408">
        <v>0</v>
      </c>
      <c r="O7408">
        <v>0</v>
      </c>
    </row>
    <row r="7409" spans="1:15">
      <c r="A7409">
        <v>1647</v>
      </c>
      <c r="B7409">
        <v>8938</v>
      </c>
      <c r="C7409" s="10">
        <v>893874</v>
      </c>
      <c r="D7409" t="s">
        <v>6669</v>
      </c>
      <c r="E7409" t="s">
        <v>17944</v>
      </c>
      <c r="F7409" t="s">
        <v>17966</v>
      </c>
      <c r="G7409" t="s">
        <v>6672</v>
      </c>
      <c r="H7409" t="s">
        <v>17945</v>
      </c>
      <c r="I7409" t="s">
        <v>17967</v>
      </c>
      <c r="J7409">
        <v>0</v>
      </c>
      <c r="K7409">
        <v>0</v>
      </c>
      <c r="L7409">
        <v>0</v>
      </c>
      <c r="M7409">
        <v>0</v>
      </c>
      <c r="N7409">
        <v>0</v>
      </c>
      <c r="O7409">
        <v>0</v>
      </c>
    </row>
    <row r="7410" spans="1:15">
      <c r="A7410">
        <v>1647</v>
      </c>
      <c r="B7410">
        <v>8937</v>
      </c>
      <c r="C7410" s="10">
        <v>893726</v>
      </c>
      <c r="D7410" t="s">
        <v>6669</v>
      </c>
      <c r="E7410" t="s">
        <v>17944</v>
      </c>
      <c r="F7410" t="s">
        <v>15315</v>
      </c>
      <c r="G7410" t="s">
        <v>6672</v>
      </c>
      <c r="H7410" t="s">
        <v>17945</v>
      </c>
      <c r="I7410" t="s">
        <v>12729</v>
      </c>
      <c r="J7410">
        <v>0</v>
      </c>
      <c r="K7410">
        <v>0</v>
      </c>
      <c r="L7410">
        <v>0</v>
      </c>
      <c r="M7410">
        <v>0</v>
      </c>
      <c r="N7410">
        <v>0</v>
      </c>
      <c r="O7410">
        <v>0</v>
      </c>
    </row>
    <row r="7411" spans="1:15">
      <c r="A7411">
        <v>1647</v>
      </c>
      <c r="B7411">
        <v>8937</v>
      </c>
      <c r="C7411" s="10">
        <v>893727</v>
      </c>
      <c r="D7411" t="s">
        <v>6669</v>
      </c>
      <c r="E7411" t="s">
        <v>17944</v>
      </c>
      <c r="F7411" t="s">
        <v>16037</v>
      </c>
      <c r="G7411" t="s">
        <v>6672</v>
      </c>
      <c r="H7411" t="s">
        <v>17945</v>
      </c>
      <c r="I7411" t="s">
        <v>17968</v>
      </c>
      <c r="J7411">
        <v>0</v>
      </c>
      <c r="K7411">
        <v>0</v>
      </c>
      <c r="L7411">
        <v>1</v>
      </c>
      <c r="M7411">
        <v>0</v>
      </c>
      <c r="N7411">
        <v>0</v>
      </c>
      <c r="O7411">
        <v>0</v>
      </c>
    </row>
    <row r="7412" spans="1:15">
      <c r="A7412">
        <v>1647</v>
      </c>
      <c r="B7412">
        <v>8937</v>
      </c>
      <c r="C7412" s="10">
        <v>893718</v>
      </c>
      <c r="D7412" t="s">
        <v>6669</v>
      </c>
      <c r="E7412" t="s">
        <v>17944</v>
      </c>
      <c r="F7412" t="s">
        <v>7247</v>
      </c>
      <c r="G7412" t="s">
        <v>6672</v>
      </c>
      <c r="H7412" t="s">
        <v>17945</v>
      </c>
      <c r="I7412" t="s">
        <v>7248</v>
      </c>
      <c r="J7412">
        <v>0</v>
      </c>
      <c r="K7412">
        <v>0</v>
      </c>
      <c r="L7412">
        <v>1</v>
      </c>
      <c r="M7412">
        <v>0</v>
      </c>
      <c r="N7412">
        <v>0</v>
      </c>
      <c r="O7412">
        <v>0</v>
      </c>
    </row>
    <row r="7413" spans="1:15">
      <c r="A7413">
        <v>1647</v>
      </c>
      <c r="B7413">
        <v>8937</v>
      </c>
      <c r="C7413" s="10">
        <v>893732</v>
      </c>
      <c r="D7413" t="s">
        <v>6669</v>
      </c>
      <c r="E7413" t="s">
        <v>17944</v>
      </c>
      <c r="F7413" t="s">
        <v>17969</v>
      </c>
      <c r="G7413" t="s">
        <v>6672</v>
      </c>
      <c r="H7413" t="s">
        <v>17945</v>
      </c>
      <c r="I7413" t="s">
        <v>17970</v>
      </c>
      <c r="J7413">
        <v>0</v>
      </c>
      <c r="K7413">
        <v>0</v>
      </c>
      <c r="L7413">
        <v>0</v>
      </c>
      <c r="M7413">
        <v>0</v>
      </c>
      <c r="N7413">
        <v>0</v>
      </c>
      <c r="O7413">
        <v>0</v>
      </c>
    </row>
    <row r="7414" spans="1:15">
      <c r="A7414">
        <v>1647</v>
      </c>
      <c r="B7414">
        <v>8937</v>
      </c>
      <c r="C7414" s="10">
        <v>893707</v>
      </c>
      <c r="D7414" t="s">
        <v>6669</v>
      </c>
      <c r="E7414" t="s">
        <v>17944</v>
      </c>
      <c r="F7414" t="s">
        <v>17971</v>
      </c>
      <c r="G7414" t="s">
        <v>6672</v>
      </c>
      <c r="H7414" t="s">
        <v>17945</v>
      </c>
      <c r="I7414" t="s">
        <v>17972</v>
      </c>
      <c r="J7414">
        <v>0</v>
      </c>
      <c r="K7414">
        <v>0</v>
      </c>
      <c r="L7414">
        <v>1</v>
      </c>
      <c r="M7414">
        <v>0</v>
      </c>
      <c r="N7414">
        <v>0</v>
      </c>
      <c r="O7414">
        <v>0</v>
      </c>
    </row>
    <row r="7415" spans="1:15">
      <c r="A7415">
        <v>1647</v>
      </c>
      <c r="B7415">
        <v>8941</v>
      </c>
      <c r="C7415" s="10">
        <v>894143</v>
      </c>
      <c r="D7415" t="s">
        <v>6669</v>
      </c>
      <c r="E7415" t="s">
        <v>17944</v>
      </c>
      <c r="F7415" t="s">
        <v>17973</v>
      </c>
      <c r="G7415" t="s">
        <v>6672</v>
      </c>
      <c r="H7415" t="s">
        <v>17945</v>
      </c>
      <c r="I7415" t="s">
        <v>17974</v>
      </c>
      <c r="J7415">
        <v>0</v>
      </c>
      <c r="K7415">
        <v>0</v>
      </c>
      <c r="L7415">
        <v>0</v>
      </c>
      <c r="M7415">
        <v>0</v>
      </c>
      <c r="N7415">
        <v>0</v>
      </c>
      <c r="O7415">
        <v>0</v>
      </c>
    </row>
    <row r="7416" spans="1:15">
      <c r="A7416">
        <v>1647</v>
      </c>
      <c r="B7416">
        <v>8937</v>
      </c>
      <c r="C7416" s="10">
        <v>893722</v>
      </c>
      <c r="D7416" t="s">
        <v>6669</v>
      </c>
      <c r="E7416" t="s">
        <v>17944</v>
      </c>
      <c r="F7416" t="s">
        <v>10792</v>
      </c>
      <c r="G7416" t="s">
        <v>6672</v>
      </c>
      <c r="H7416" t="s">
        <v>17945</v>
      </c>
      <c r="I7416" t="s">
        <v>10793</v>
      </c>
      <c r="J7416">
        <v>0</v>
      </c>
      <c r="K7416">
        <v>0</v>
      </c>
      <c r="L7416">
        <v>0</v>
      </c>
      <c r="M7416">
        <v>0</v>
      </c>
      <c r="N7416">
        <v>0</v>
      </c>
      <c r="O7416">
        <v>0</v>
      </c>
    </row>
    <row r="7417" spans="1:15">
      <c r="A7417">
        <v>1647</v>
      </c>
      <c r="B7417">
        <v>8937</v>
      </c>
      <c r="C7417" s="10">
        <v>893734</v>
      </c>
      <c r="D7417" t="s">
        <v>6669</v>
      </c>
      <c r="E7417" t="s">
        <v>17944</v>
      </c>
      <c r="F7417" t="s">
        <v>10413</v>
      </c>
      <c r="G7417" t="s">
        <v>6672</v>
      </c>
      <c r="H7417" t="s">
        <v>17945</v>
      </c>
      <c r="I7417" t="s">
        <v>10414</v>
      </c>
      <c r="J7417">
        <v>0</v>
      </c>
      <c r="K7417">
        <v>0</v>
      </c>
      <c r="L7417">
        <v>0</v>
      </c>
      <c r="M7417">
        <v>0</v>
      </c>
      <c r="N7417">
        <v>0</v>
      </c>
      <c r="O7417">
        <v>0</v>
      </c>
    </row>
    <row r="7418" spans="1:15">
      <c r="A7418">
        <v>1647</v>
      </c>
      <c r="B7418">
        <v>8937</v>
      </c>
      <c r="C7418" s="10">
        <v>893723</v>
      </c>
      <c r="D7418" t="s">
        <v>6669</v>
      </c>
      <c r="E7418" t="s">
        <v>17944</v>
      </c>
      <c r="F7418" t="s">
        <v>17975</v>
      </c>
      <c r="G7418" t="s">
        <v>6672</v>
      </c>
      <c r="H7418" t="s">
        <v>17945</v>
      </c>
      <c r="I7418" t="s">
        <v>17976</v>
      </c>
      <c r="J7418">
        <v>0</v>
      </c>
      <c r="K7418">
        <v>0</v>
      </c>
      <c r="L7418">
        <v>0</v>
      </c>
      <c r="M7418">
        <v>0</v>
      </c>
      <c r="N7418">
        <v>0</v>
      </c>
      <c r="O7418">
        <v>0</v>
      </c>
    </row>
    <row r="7419" spans="1:15">
      <c r="A7419">
        <v>1647</v>
      </c>
      <c r="B7419">
        <v>8937</v>
      </c>
      <c r="C7419" s="10">
        <v>893731</v>
      </c>
      <c r="D7419" t="s">
        <v>6669</v>
      </c>
      <c r="E7419" t="s">
        <v>17944</v>
      </c>
      <c r="F7419" t="s">
        <v>17977</v>
      </c>
      <c r="G7419" t="s">
        <v>6672</v>
      </c>
      <c r="H7419" t="s">
        <v>17945</v>
      </c>
      <c r="I7419" t="s">
        <v>17978</v>
      </c>
      <c r="J7419">
        <v>1</v>
      </c>
      <c r="K7419">
        <v>0</v>
      </c>
      <c r="L7419">
        <v>0</v>
      </c>
      <c r="M7419">
        <v>0</v>
      </c>
      <c r="N7419">
        <v>0</v>
      </c>
      <c r="O7419">
        <v>0</v>
      </c>
    </row>
    <row r="7420" spans="1:15">
      <c r="A7420">
        <v>1647</v>
      </c>
      <c r="B7420">
        <v>8938</v>
      </c>
      <c r="C7420" s="10">
        <v>893873</v>
      </c>
      <c r="D7420" t="s">
        <v>6669</v>
      </c>
      <c r="E7420" t="s">
        <v>17944</v>
      </c>
      <c r="F7420" t="s">
        <v>17979</v>
      </c>
      <c r="G7420" t="s">
        <v>6672</v>
      </c>
      <c r="H7420" t="s">
        <v>17945</v>
      </c>
      <c r="I7420" t="s">
        <v>17980</v>
      </c>
      <c r="J7420">
        <v>1</v>
      </c>
      <c r="K7420">
        <v>0</v>
      </c>
      <c r="L7420">
        <v>0</v>
      </c>
      <c r="M7420">
        <v>0</v>
      </c>
      <c r="N7420">
        <v>0</v>
      </c>
      <c r="O7420">
        <v>0</v>
      </c>
    </row>
    <row r="7421" spans="1:15">
      <c r="A7421">
        <v>1647</v>
      </c>
      <c r="B7421">
        <v>8937</v>
      </c>
      <c r="C7421" s="10">
        <v>893733</v>
      </c>
      <c r="D7421" t="s">
        <v>6669</v>
      </c>
      <c r="E7421" t="s">
        <v>17944</v>
      </c>
      <c r="F7421" t="s">
        <v>12128</v>
      </c>
      <c r="G7421" t="s">
        <v>6672</v>
      </c>
      <c r="H7421" t="s">
        <v>17945</v>
      </c>
      <c r="I7421" t="s">
        <v>12129</v>
      </c>
      <c r="J7421">
        <v>0</v>
      </c>
      <c r="K7421">
        <v>0</v>
      </c>
      <c r="L7421">
        <v>1</v>
      </c>
      <c r="M7421">
        <v>0</v>
      </c>
      <c r="N7421">
        <v>0</v>
      </c>
      <c r="O7421">
        <v>0</v>
      </c>
    </row>
    <row r="7422" spans="1:15">
      <c r="A7422">
        <v>1647</v>
      </c>
      <c r="B7422">
        <v>8937</v>
      </c>
      <c r="C7422" s="10">
        <v>893735</v>
      </c>
      <c r="D7422" t="s">
        <v>6669</v>
      </c>
      <c r="E7422" t="s">
        <v>17944</v>
      </c>
      <c r="F7422" t="s">
        <v>17451</v>
      </c>
      <c r="G7422" t="s">
        <v>6672</v>
      </c>
      <c r="H7422" t="s">
        <v>17945</v>
      </c>
      <c r="I7422" t="s">
        <v>17981</v>
      </c>
      <c r="J7422">
        <v>0</v>
      </c>
      <c r="K7422">
        <v>0</v>
      </c>
      <c r="L7422">
        <v>0</v>
      </c>
      <c r="M7422">
        <v>0</v>
      </c>
      <c r="N7422">
        <v>0</v>
      </c>
      <c r="O7422">
        <v>0</v>
      </c>
    </row>
    <row r="7423" spans="1:15">
      <c r="A7423">
        <v>1647</v>
      </c>
      <c r="B7423">
        <v>8937</v>
      </c>
      <c r="C7423" s="10">
        <v>893725</v>
      </c>
      <c r="D7423" t="s">
        <v>6669</v>
      </c>
      <c r="E7423" t="s">
        <v>17944</v>
      </c>
      <c r="F7423" t="s">
        <v>7951</v>
      </c>
      <c r="G7423" t="s">
        <v>6672</v>
      </c>
      <c r="H7423" t="s">
        <v>17945</v>
      </c>
      <c r="I7423" t="s">
        <v>7952</v>
      </c>
      <c r="J7423">
        <v>0</v>
      </c>
      <c r="K7423">
        <v>0</v>
      </c>
      <c r="L7423">
        <v>0</v>
      </c>
      <c r="M7423">
        <v>0</v>
      </c>
      <c r="N7423">
        <v>0</v>
      </c>
      <c r="O7423">
        <v>0</v>
      </c>
    </row>
    <row r="7424" spans="1:15">
      <c r="A7424">
        <v>1647</v>
      </c>
      <c r="B7424">
        <v>8937</v>
      </c>
      <c r="C7424" s="10">
        <v>893711</v>
      </c>
      <c r="D7424" t="s">
        <v>6669</v>
      </c>
      <c r="E7424" t="s">
        <v>17944</v>
      </c>
      <c r="F7424" t="s">
        <v>14657</v>
      </c>
      <c r="G7424" t="s">
        <v>6672</v>
      </c>
      <c r="H7424" t="s">
        <v>17945</v>
      </c>
      <c r="I7424" t="s">
        <v>14729</v>
      </c>
      <c r="J7424">
        <v>0</v>
      </c>
      <c r="K7424">
        <v>0</v>
      </c>
      <c r="L7424">
        <v>1</v>
      </c>
      <c r="M7424">
        <v>0</v>
      </c>
      <c r="N7424">
        <v>0</v>
      </c>
      <c r="O7424">
        <v>0</v>
      </c>
    </row>
    <row r="7425" spans="1:15">
      <c r="A7425">
        <v>1647</v>
      </c>
      <c r="B7425">
        <v>8937</v>
      </c>
      <c r="C7425" s="10">
        <v>893712</v>
      </c>
      <c r="D7425" t="s">
        <v>6669</v>
      </c>
      <c r="E7425" t="s">
        <v>17944</v>
      </c>
      <c r="F7425" t="s">
        <v>14659</v>
      </c>
      <c r="G7425" t="s">
        <v>6672</v>
      </c>
      <c r="H7425" t="s">
        <v>17945</v>
      </c>
      <c r="I7425" t="s">
        <v>14752</v>
      </c>
      <c r="J7425">
        <v>0</v>
      </c>
      <c r="K7425">
        <v>0</v>
      </c>
      <c r="L7425">
        <v>1</v>
      </c>
      <c r="M7425">
        <v>0</v>
      </c>
      <c r="N7425">
        <v>0</v>
      </c>
      <c r="O7425">
        <v>0</v>
      </c>
    </row>
    <row r="7426" spans="1:15">
      <c r="A7426">
        <v>1647</v>
      </c>
      <c r="B7426">
        <v>8937</v>
      </c>
      <c r="C7426" s="10">
        <v>893713</v>
      </c>
      <c r="D7426" t="s">
        <v>6669</v>
      </c>
      <c r="E7426" t="s">
        <v>17944</v>
      </c>
      <c r="F7426" t="s">
        <v>15560</v>
      </c>
      <c r="G7426" t="s">
        <v>6672</v>
      </c>
      <c r="H7426" t="s">
        <v>17945</v>
      </c>
      <c r="I7426" t="s">
        <v>15561</v>
      </c>
      <c r="J7426">
        <v>0</v>
      </c>
      <c r="K7426">
        <v>0</v>
      </c>
      <c r="L7426">
        <v>1</v>
      </c>
      <c r="M7426">
        <v>0</v>
      </c>
      <c r="N7426">
        <v>0</v>
      </c>
      <c r="O7426">
        <v>0</v>
      </c>
    </row>
    <row r="7427" spans="1:15">
      <c r="A7427">
        <v>1647</v>
      </c>
      <c r="B7427">
        <v>8937</v>
      </c>
      <c r="C7427" s="10">
        <v>893714</v>
      </c>
      <c r="D7427" t="s">
        <v>6669</v>
      </c>
      <c r="E7427" t="s">
        <v>17944</v>
      </c>
      <c r="F7427" t="s">
        <v>15562</v>
      </c>
      <c r="G7427" t="s">
        <v>6672</v>
      </c>
      <c r="H7427" t="s">
        <v>17945</v>
      </c>
      <c r="I7427" t="s">
        <v>15563</v>
      </c>
      <c r="J7427">
        <v>0</v>
      </c>
      <c r="K7427">
        <v>0</v>
      </c>
      <c r="L7427">
        <v>1</v>
      </c>
      <c r="M7427">
        <v>0</v>
      </c>
      <c r="N7427">
        <v>0</v>
      </c>
      <c r="O7427">
        <v>0</v>
      </c>
    </row>
    <row r="7428" spans="1:15">
      <c r="A7428">
        <v>1647</v>
      </c>
      <c r="B7428">
        <v>8937</v>
      </c>
      <c r="C7428" s="10">
        <v>893715</v>
      </c>
      <c r="D7428" t="s">
        <v>6669</v>
      </c>
      <c r="E7428" t="s">
        <v>17944</v>
      </c>
      <c r="F7428" t="s">
        <v>15564</v>
      </c>
      <c r="G7428" t="s">
        <v>6672</v>
      </c>
      <c r="H7428" t="s">
        <v>17945</v>
      </c>
      <c r="I7428" t="s">
        <v>15565</v>
      </c>
      <c r="J7428">
        <v>0</v>
      </c>
      <c r="K7428">
        <v>0</v>
      </c>
      <c r="L7428">
        <v>1</v>
      </c>
      <c r="M7428">
        <v>0</v>
      </c>
      <c r="N7428">
        <v>0</v>
      </c>
      <c r="O7428">
        <v>0</v>
      </c>
    </row>
    <row r="7429" spans="1:15">
      <c r="A7429">
        <v>1647</v>
      </c>
      <c r="B7429">
        <v>8937</v>
      </c>
      <c r="C7429" s="10">
        <v>893716</v>
      </c>
      <c r="D7429" t="s">
        <v>6669</v>
      </c>
      <c r="E7429" t="s">
        <v>17944</v>
      </c>
      <c r="F7429" t="s">
        <v>15566</v>
      </c>
      <c r="G7429" t="s">
        <v>6672</v>
      </c>
      <c r="H7429" t="s">
        <v>17945</v>
      </c>
      <c r="I7429" t="s">
        <v>15567</v>
      </c>
      <c r="J7429">
        <v>0</v>
      </c>
      <c r="K7429">
        <v>0</v>
      </c>
      <c r="L7429">
        <v>1</v>
      </c>
      <c r="M7429">
        <v>0</v>
      </c>
      <c r="N7429">
        <v>0</v>
      </c>
      <c r="O7429">
        <v>0</v>
      </c>
    </row>
    <row r="7430" spans="1:15">
      <c r="A7430">
        <v>1647</v>
      </c>
      <c r="B7430">
        <v>8937</v>
      </c>
      <c r="C7430" s="10">
        <v>893717</v>
      </c>
      <c r="D7430" t="s">
        <v>6669</v>
      </c>
      <c r="E7430" t="s">
        <v>17944</v>
      </c>
      <c r="F7430" t="s">
        <v>15568</v>
      </c>
      <c r="G7430" t="s">
        <v>6672</v>
      </c>
      <c r="H7430" t="s">
        <v>17945</v>
      </c>
      <c r="I7430" t="s">
        <v>15569</v>
      </c>
      <c r="J7430">
        <v>0</v>
      </c>
      <c r="K7430">
        <v>0</v>
      </c>
      <c r="L7430">
        <v>1</v>
      </c>
      <c r="M7430">
        <v>0</v>
      </c>
      <c r="N7430">
        <v>0</v>
      </c>
      <c r="O7430">
        <v>0</v>
      </c>
    </row>
    <row r="7431" spans="1:15">
      <c r="A7431">
        <v>1647</v>
      </c>
      <c r="B7431">
        <v>8938</v>
      </c>
      <c r="C7431" s="10">
        <v>893872</v>
      </c>
      <c r="D7431" t="s">
        <v>6669</v>
      </c>
      <c r="E7431" t="s">
        <v>17944</v>
      </c>
      <c r="F7431" t="s">
        <v>17982</v>
      </c>
      <c r="G7431" t="s">
        <v>6672</v>
      </c>
      <c r="H7431" t="s">
        <v>17945</v>
      </c>
      <c r="I7431" t="s">
        <v>17983</v>
      </c>
      <c r="J7431">
        <v>0</v>
      </c>
      <c r="K7431">
        <v>0</v>
      </c>
      <c r="L7431">
        <v>0</v>
      </c>
      <c r="M7431">
        <v>0</v>
      </c>
      <c r="N7431">
        <v>0</v>
      </c>
      <c r="O7431">
        <v>0</v>
      </c>
    </row>
    <row r="7432" spans="1:15">
      <c r="A7432">
        <v>1647</v>
      </c>
      <c r="B7432">
        <v>8938</v>
      </c>
      <c r="C7432" s="10">
        <v>893871</v>
      </c>
      <c r="D7432" t="s">
        <v>6669</v>
      </c>
      <c r="E7432" t="s">
        <v>17944</v>
      </c>
      <c r="F7432" t="s">
        <v>17984</v>
      </c>
      <c r="G7432" t="s">
        <v>6672</v>
      </c>
      <c r="H7432" t="s">
        <v>17945</v>
      </c>
      <c r="I7432" t="s">
        <v>17985</v>
      </c>
      <c r="J7432">
        <v>0</v>
      </c>
      <c r="K7432">
        <v>0</v>
      </c>
      <c r="L7432">
        <v>0</v>
      </c>
      <c r="M7432">
        <v>0</v>
      </c>
      <c r="N7432">
        <v>0</v>
      </c>
      <c r="O7432">
        <v>0</v>
      </c>
    </row>
    <row r="7433" spans="1:15">
      <c r="A7433">
        <v>1647</v>
      </c>
      <c r="B7433">
        <v>8939</v>
      </c>
      <c r="C7433" s="10">
        <v>893964</v>
      </c>
      <c r="D7433" t="s">
        <v>6669</v>
      </c>
      <c r="E7433" t="s">
        <v>17944</v>
      </c>
      <c r="F7433" t="s">
        <v>17986</v>
      </c>
      <c r="G7433" t="s">
        <v>6672</v>
      </c>
      <c r="H7433" t="s">
        <v>17945</v>
      </c>
      <c r="I7433" t="s">
        <v>17987</v>
      </c>
      <c r="J7433">
        <v>0</v>
      </c>
      <c r="K7433">
        <v>0</v>
      </c>
      <c r="L7433">
        <v>0</v>
      </c>
      <c r="M7433">
        <v>0</v>
      </c>
      <c r="N7433">
        <v>0</v>
      </c>
      <c r="O7433">
        <v>0</v>
      </c>
    </row>
    <row r="7434" spans="1:15">
      <c r="A7434">
        <v>1647</v>
      </c>
      <c r="B7434">
        <v>8937</v>
      </c>
      <c r="C7434" s="10">
        <v>893737</v>
      </c>
      <c r="D7434" t="s">
        <v>6669</v>
      </c>
      <c r="E7434" t="s">
        <v>17944</v>
      </c>
      <c r="F7434" t="s">
        <v>17988</v>
      </c>
      <c r="G7434" t="s">
        <v>6672</v>
      </c>
      <c r="H7434" t="s">
        <v>17945</v>
      </c>
      <c r="I7434" t="s">
        <v>17989</v>
      </c>
      <c r="J7434">
        <v>1</v>
      </c>
      <c r="K7434">
        <v>0</v>
      </c>
      <c r="L7434">
        <v>0</v>
      </c>
      <c r="M7434">
        <v>0</v>
      </c>
      <c r="N7434">
        <v>0</v>
      </c>
      <c r="O7434">
        <v>0</v>
      </c>
    </row>
    <row r="7435" spans="1:15">
      <c r="A7435">
        <v>1647</v>
      </c>
      <c r="B7435">
        <v>8938</v>
      </c>
      <c r="C7435" s="10">
        <v>893875</v>
      </c>
      <c r="D7435" t="s">
        <v>6669</v>
      </c>
      <c r="E7435" t="s">
        <v>17944</v>
      </c>
      <c r="F7435" t="s">
        <v>17990</v>
      </c>
      <c r="G7435" t="s">
        <v>6672</v>
      </c>
      <c r="H7435" t="s">
        <v>17945</v>
      </c>
      <c r="I7435" t="s">
        <v>17991</v>
      </c>
      <c r="J7435">
        <v>1</v>
      </c>
      <c r="K7435">
        <v>0</v>
      </c>
      <c r="L7435">
        <v>0</v>
      </c>
      <c r="M7435">
        <v>0</v>
      </c>
      <c r="N7435">
        <v>0</v>
      </c>
      <c r="O7435">
        <v>0</v>
      </c>
    </row>
    <row r="7436" spans="1:15">
      <c r="A7436">
        <v>1647</v>
      </c>
      <c r="B7436">
        <v>8939</v>
      </c>
      <c r="C7436" s="10">
        <v>893965</v>
      </c>
      <c r="D7436" t="s">
        <v>6669</v>
      </c>
      <c r="E7436" t="s">
        <v>17944</v>
      </c>
      <c r="F7436" t="s">
        <v>17992</v>
      </c>
      <c r="G7436" t="s">
        <v>6672</v>
      </c>
      <c r="H7436" t="s">
        <v>17945</v>
      </c>
      <c r="I7436" t="s">
        <v>17993</v>
      </c>
      <c r="J7436">
        <v>0</v>
      </c>
      <c r="K7436">
        <v>0</v>
      </c>
      <c r="L7436">
        <v>0</v>
      </c>
      <c r="M7436">
        <v>0</v>
      </c>
      <c r="N7436">
        <v>0</v>
      </c>
      <c r="O7436">
        <v>0</v>
      </c>
    </row>
    <row r="7437" spans="1:15">
      <c r="A7437">
        <v>1647</v>
      </c>
      <c r="B7437">
        <v>8939</v>
      </c>
      <c r="C7437" s="10">
        <v>893966</v>
      </c>
      <c r="D7437" t="s">
        <v>6669</v>
      </c>
      <c r="E7437" t="s">
        <v>17944</v>
      </c>
      <c r="F7437" t="s">
        <v>17994</v>
      </c>
      <c r="G7437" t="s">
        <v>6672</v>
      </c>
      <c r="H7437" t="s">
        <v>17945</v>
      </c>
      <c r="I7437" t="s">
        <v>17995</v>
      </c>
      <c r="J7437">
        <v>0</v>
      </c>
      <c r="K7437">
        <v>0</v>
      </c>
      <c r="L7437">
        <v>0</v>
      </c>
      <c r="M7437">
        <v>0</v>
      </c>
      <c r="N7437">
        <v>0</v>
      </c>
      <c r="O7437">
        <v>0</v>
      </c>
    </row>
    <row r="7438" spans="1:15">
      <c r="A7438">
        <v>1647</v>
      </c>
      <c r="B7438">
        <v>8937</v>
      </c>
      <c r="C7438" s="10">
        <v>893736</v>
      </c>
      <c r="D7438" t="s">
        <v>6669</v>
      </c>
      <c r="E7438" t="s">
        <v>17944</v>
      </c>
      <c r="F7438" t="s">
        <v>17996</v>
      </c>
      <c r="G7438" t="s">
        <v>6672</v>
      </c>
      <c r="H7438" t="s">
        <v>17945</v>
      </c>
      <c r="I7438" t="s">
        <v>17997</v>
      </c>
      <c r="J7438">
        <v>0</v>
      </c>
      <c r="K7438">
        <v>0</v>
      </c>
      <c r="L7438">
        <v>0</v>
      </c>
      <c r="M7438">
        <v>0</v>
      </c>
      <c r="N7438">
        <v>0</v>
      </c>
      <c r="O7438">
        <v>0</v>
      </c>
    </row>
    <row r="7439" spans="1:15">
      <c r="A7439">
        <v>1648</v>
      </c>
      <c r="B7439">
        <v>8943</v>
      </c>
      <c r="C7439" s="10">
        <v>894300</v>
      </c>
      <c r="D7439" t="s">
        <v>6669</v>
      </c>
      <c r="E7439" t="s">
        <v>17998</v>
      </c>
      <c r="F7439" t="s">
        <v>6671</v>
      </c>
      <c r="G7439" t="s">
        <v>6672</v>
      </c>
      <c r="H7439" t="s">
        <v>17999</v>
      </c>
      <c r="I7439" t="s">
        <v>6674</v>
      </c>
      <c r="J7439">
        <v>0</v>
      </c>
      <c r="K7439">
        <v>0</v>
      </c>
      <c r="L7439">
        <v>0</v>
      </c>
      <c r="M7439">
        <v>0</v>
      </c>
      <c r="N7439">
        <v>0</v>
      </c>
      <c r="O7439">
        <v>0</v>
      </c>
    </row>
    <row r="7440" spans="1:15">
      <c r="A7440">
        <v>1648</v>
      </c>
      <c r="B7440">
        <v>8943</v>
      </c>
      <c r="C7440" s="10">
        <v>894324</v>
      </c>
      <c r="D7440" t="s">
        <v>6669</v>
      </c>
      <c r="E7440" t="s">
        <v>17998</v>
      </c>
      <c r="F7440" t="s">
        <v>7517</v>
      </c>
      <c r="G7440" t="s">
        <v>6672</v>
      </c>
      <c r="H7440" t="s">
        <v>17999</v>
      </c>
      <c r="I7440" t="s">
        <v>7518</v>
      </c>
      <c r="J7440">
        <v>0</v>
      </c>
      <c r="K7440">
        <v>0</v>
      </c>
      <c r="L7440">
        <v>0</v>
      </c>
      <c r="M7440">
        <v>0</v>
      </c>
      <c r="N7440">
        <v>0</v>
      </c>
      <c r="O7440">
        <v>0</v>
      </c>
    </row>
    <row r="7441" spans="1:15">
      <c r="A7441">
        <v>1648</v>
      </c>
      <c r="B7441">
        <v>8943</v>
      </c>
      <c r="C7441" s="10">
        <v>894301</v>
      </c>
      <c r="D7441" t="s">
        <v>6669</v>
      </c>
      <c r="E7441" t="s">
        <v>17998</v>
      </c>
      <c r="F7441" t="s">
        <v>14527</v>
      </c>
      <c r="G7441" t="s">
        <v>6672</v>
      </c>
      <c r="H7441" t="s">
        <v>17999</v>
      </c>
      <c r="I7441" t="s">
        <v>18000</v>
      </c>
      <c r="J7441">
        <v>0</v>
      </c>
      <c r="K7441">
        <v>0</v>
      </c>
      <c r="L7441">
        <v>0</v>
      </c>
      <c r="M7441">
        <v>0</v>
      </c>
      <c r="N7441">
        <v>0</v>
      </c>
      <c r="O7441">
        <v>0</v>
      </c>
    </row>
    <row r="7442" spans="1:15">
      <c r="A7442">
        <v>1648</v>
      </c>
      <c r="B7442">
        <v>8943</v>
      </c>
      <c r="C7442" s="10">
        <v>894315</v>
      </c>
      <c r="D7442" t="s">
        <v>6669</v>
      </c>
      <c r="E7442" t="s">
        <v>17998</v>
      </c>
      <c r="F7442" t="s">
        <v>15673</v>
      </c>
      <c r="G7442" t="s">
        <v>6672</v>
      </c>
      <c r="H7442" t="s">
        <v>17999</v>
      </c>
      <c r="I7442" t="s">
        <v>15674</v>
      </c>
      <c r="J7442">
        <v>0</v>
      </c>
      <c r="K7442">
        <v>0</v>
      </c>
      <c r="L7442">
        <v>0</v>
      </c>
      <c r="M7442">
        <v>0</v>
      </c>
      <c r="N7442">
        <v>0</v>
      </c>
      <c r="O7442">
        <v>0</v>
      </c>
    </row>
    <row r="7443" spans="1:15">
      <c r="A7443">
        <v>1648</v>
      </c>
      <c r="B7443">
        <v>8943</v>
      </c>
      <c r="C7443" s="10">
        <v>894321</v>
      </c>
      <c r="D7443" t="s">
        <v>6669</v>
      </c>
      <c r="E7443" t="s">
        <v>17998</v>
      </c>
      <c r="F7443" t="s">
        <v>10770</v>
      </c>
      <c r="G7443" t="s">
        <v>6672</v>
      </c>
      <c r="H7443" t="s">
        <v>17999</v>
      </c>
      <c r="I7443" t="s">
        <v>15333</v>
      </c>
      <c r="J7443">
        <v>0</v>
      </c>
      <c r="K7443">
        <v>0</v>
      </c>
      <c r="L7443">
        <v>0</v>
      </c>
      <c r="M7443">
        <v>0</v>
      </c>
      <c r="N7443">
        <v>0</v>
      </c>
      <c r="O7443">
        <v>0</v>
      </c>
    </row>
    <row r="7444" spans="1:15">
      <c r="A7444">
        <v>1648</v>
      </c>
      <c r="B7444">
        <v>8943</v>
      </c>
      <c r="C7444" s="10">
        <v>894342</v>
      </c>
      <c r="D7444" t="s">
        <v>6669</v>
      </c>
      <c r="E7444" t="s">
        <v>17998</v>
      </c>
      <c r="F7444" t="s">
        <v>15267</v>
      </c>
      <c r="G7444" t="s">
        <v>6672</v>
      </c>
      <c r="H7444" t="s">
        <v>17999</v>
      </c>
      <c r="I7444" t="s">
        <v>18001</v>
      </c>
      <c r="J7444">
        <v>0</v>
      </c>
      <c r="K7444">
        <v>0</v>
      </c>
      <c r="L7444">
        <v>0</v>
      </c>
      <c r="M7444">
        <v>0</v>
      </c>
      <c r="N7444">
        <v>0</v>
      </c>
      <c r="O7444">
        <v>0</v>
      </c>
    </row>
    <row r="7445" spans="1:15">
      <c r="A7445">
        <v>1648</v>
      </c>
      <c r="B7445">
        <v>8943</v>
      </c>
      <c r="C7445" s="10">
        <v>894308</v>
      </c>
      <c r="D7445" t="s">
        <v>6669</v>
      </c>
      <c r="E7445" t="s">
        <v>17998</v>
      </c>
      <c r="F7445" t="s">
        <v>18002</v>
      </c>
      <c r="G7445" t="s">
        <v>6672</v>
      </c>
      <c r="H7445" t="s">
        <v>17999</v>
      </c>
      <c r="I7445" t="s">
        <v>18003</v>
      </c>
      <c r="J7445">
        <v>0</v>
      </c>
      <c r="K7445">
        <v>0</v>
      </c>
      <c r="L7445">
        <v>0</v>
      </c>
      <c r="M7445">
        <v>0</v>
      </c>
      <c r="N7445">
        <v>0</v>
      </c>
      <c r="O7445">
        <v>0</v>
      </c>
    </row>
    <row r="7446" spans="1:15">
      <c r="A7446">
        <v>1648</v>
      </c>
      <c r="B7446">
        <v>8943</v>
      </c>
      <c r="C7446" s="10">
        <v>894353</v>
      </c>
      <c r="D7446" t="s">
        <v>6669</v>
      </c>
      <c r="E7446" t="s">
        <v>17998</v>
      </c>
      <c r="F7446" t="s">
        <v>13109</v>
      </c>
      <c r="G7446" t="s">
        <v>6672</v>
      </c>
      <c r="H7446" t="s">
        <v>17999</v>
      </c>
      <c r="I7446" t="s">
        <v>13110</v>
      </c>
      <c r="J7446">
        <v>0</v>
      </c>
      <c r="K7446">
        <v>0</v>
      </c>
      <c r="L7446">
        <v>0</v>
      </c>
      <c r="M7446">
        <v>0</v>
      </c>
      <c r="N7446">
        <v>0</v>
      </c>
      <c r="O7446">
        <v>0</v>
      </c>
    </row>
    <row r="7447" spans="1:15">
      <c r="A7447">
        <v>1648</v>
      </c>
      <c r="B7447">
        <v>8943</v>
      </c>
      <c r="C7447" s="10">
        <v>894331</v>
      </c>
      <c r="D7447" t="s">
        <v>6669</v>
      </c>
      <c r="E7447" t="s">
        <v>17998</v>
      </c>
      <c r="F7447" t="s">
        <v>16033</v>
      </c>
      <c r="G7447" t="s">
        <v>6672</v>
      </c>
      <c r="H7447" t="s">
        <v>17999</v>
      </c>
      <c r="I7447" t="s">
        <v>16034</v>
      </c>
      <c r="J7447">
        <v>0</v>
      </c>
      <c r="K7447">
        <v>0</v>
      </c>
      <c r="L7447">
        <v>0</v>
      </c>
      <c r="M7447">
        <v>0</v>
      </c>
      <c r="N7447">
        <v>0</v>
      </c>
      <c r="O7447">
        <v>0</v>
      </c>
    </row>
    <row r="7448" spans="1:15">
      <c r="A7448">
        <v>1648</v>
      </c>
      <c r="B7448">
        <v>8943</v>
      </c>
      <c r="C7448" s="10">
        <v>894345</v>
      </c>
      <c r="D7448" t="s">
        <v>6669</v>
      </c>
      <c r="E7448" t="s">
        <v>17998</v>
      </c>
      <c r="F7448" t="s">
        <v>18004</v>
      </c>
      <c r="G7448" t="s">
        <v>6672</v>
      </c>
      <c r="H7448" t="s">
        <v>17999</v>
      </c>
      <c r="I7448" t="s">
        <v>18005</v>
      </c>
      <c r="J7448">
        <v>0</v>
      </c>
      <c r="K7448">
        <v>0</v>
      </c>
      <c r="L7448">
        <v>0</v>
      </c>
      <c r="M7448">
        <v>0</v>
      </c>
      <c r="N7448">
        <v>0</v>
      </c>
      <c r="O7448">
        <v>0</v>
      </c>
    </row>
    <row r="7449" spans="1:15">
      <c r="A7449">
        <v>1648</v>
      </c>
      <c r="B7449">
        <v>8943</v>
      </c>
      <c r="C7449" s="10">
        <v>894313</v>
      </c>
      <c r="D7449" t="s">
        <v>6669</v>
      </c>
      <c r="E7449" t="s">
        <v>17998</v>
      </c>
      <c r="F7449" t="s">
        <v>18006</v>
      </c>
      <c r="G7449" t="s">
        <v>6672</v>
      </c>
      <c r="H7449" t="s">
        <v>17999</v>
      </c>
      <c r="I7449" t="s">
        <v>18007</v>
      </c>
      <c r="J7449">
        <v>0</v>
      </c>
      <c r="K7449">
        <v>0</v>
      </c>
      <c r="L7449">
        <v>0</v>
      </c>
      <c r="M7449">
        <v>0</v>
      </c>
      <c r="N7449">
        <v>0</v>
      </c>
      <c r="O7449">
        <v>0</v>
      </c>
    </row>
    <row r="7450" spans="1:15">
      <c r="A7450">
        <v>1648</v>
      </c>
      <c r="B7450">
        <v>8943</v>
      </c>
      <c r="C7450" s="10">
        <v>894312</v>
      </c>
      <c r="D7450" t="s">
        <v>6669</v>
      </c>
      <c r="E7450" t="s">
        <v>17998</v>
      </c>
      <c r="F7450" t="s">
        <v>18008</v>
      </c>
      <c r="G7450" t="s">
        <v>6672</v>
      </c>
      <c r="H7450" t="s">
        <v>17999</v>
      </c>
      <c r="I7450" t="s">
        <v>18009</v>
      </c>
      <c r="J7450">
        <v>0</v>
      </c>
      <c r="K7450">
        <v>0</v>
      </c>
      <c r="L7450">
        <v>0</v>
      </c>
      <c r="M7450">
        <v>0</v>
      </c>
      <c r="N7450">
        <v>0</v>
      </c>
      <c r="O7450">
        <v>0</v>
      </c>
    </row>
    <row r="7451" spans="1:15">
      <c r="A7451">
        <v>1648</v>
      </c>
      <c r="B7451">
        <v>8943</v>
      </c>
      <c r="C7451" s="10">
        <v>894304</v>
      </c>
      <c r="D7451" t="s">
        <v>6669</v>
      </c>
      <c r="E7451" t="s">
        <v>17998</v>
      </c>
      <c r="F7451" t="s">
        <v>11728</v>
      </c>
      <c r="G7451" t="s">
        <v>6672</v>
      </c>
      <c r="H7451" t="s">
        <v>17999</v>
      </c>
      <c r="I7451" t="s">
        <v>11729</v>
      </c>
      <c r="J7451">
        <v>0</v>
      </c>
      <c r="K7451">
        <v>0</v>
      </c>
      <c r="L7451">
        <v>0</v>
      </c>
      <c r="M7451">
        <v>0</v>
      </c>
      <c r="N7451">
        <v>0</v>
      </c>
      <c r="O7451">
        <v>0</v>
      </c>
    </row>
    <row r="7452" spans="1:15">
      <c r="A7452">
        <v>1648</v>
      </c>
      <c r="B7452">
        <v>8943</v>
      </c>
      <c r="C7452" s="10">
        <v>894351</v>
      </c>
      <c r="D7452" t="s">
        <v>6669</v>
      </c>
      <c r="E7452" t="s">
        <v>17998</v>
      </c>
      <c r="F7452" t="s">
        <v>18010</v>
      </c>
      <c r="G7452" t="s">
        <v>6672</v>
      </c>
      <c r="H7452" t="s">
        <v>17999</v>
      </c>
      <c r="I7452" t="s">
        <v>18011</v>
      </c>
      <c r="J7452">
        <v>0</v>
      </c>
      <c r="K7452">
        <v>0</v>
      </c>
      <c r="L7452">
        <v>0</v>
      </c>
      <c r="M7452">
        <v>0</v>
      </c>
      <c r="N7452">
        <v>0</v>
      </c>
      <c r="O7452">
        <v>0</v>
      </c>
    </row>
    <row r="7453" spans="1:15">
      <c r="A7453">
        <v>1648</v>
      </c>
      <c r="B7453">
        <v>8942</v>
      </c>
      <c r="C7453" s="10">
        <v>894262</v>
      </c>
      <c r="D7453" t="s">
        <v>6669</v>
      </c>
      <c r="E7453" t="s">
        <v>17998</v>
      </c>
      <c r="F7453" t="s">
        <v>18012</v>
      </c>
      <c r="G7453" t="s">
        <v>6672</v>
      </c>
      <c r="H7453" t="s">
        <v>17999</v>
      </c>
      <c r="I7453" t="s">
        <v>18013</v>
      </c>
      <c r="J7453">
        <v>0</v>
      </c>
      <c r="K7453">
        <v>0</v>
      </c>
      <c r="L7453">
        <v>0</v>
      </c>
      <c r="M7453">
        <v>0</v>
      </c>
      <c r="N7453">
        <v>0</v>
      </c>
      <c r="O7453">
        <v>0</v>
      </c>
    </row>
    <row r="7454" spans="1:15">
      <c r="A7454">
        <v>1648</v>
      </c>
      <c r="B7454">
        <v>8943</v>
      </c>
      <c r="C7454" s="10">
        <v>894316</v>
      </c>
      <c r="D7454" t="s">
        <v>6669</v>
      </c>
      <c r="E7454" t="s">
        <v>17998</v>
      </c>
      <c r="F7454" t="s">
        <v>7247</v>
      </c>
      <c r="G7454" t="s">
        <v>6672</v>
      </c>
      <c r="H7454" t="s">
        <v>17999</v>
      </c>
      <c r="I7454" t="s">
        <v>7248</v>
      </c>
      <c r="J7454">
        <v>0</v>
      </c>
      <c r="K7454">
        <v>0</v>
      </c>
      <c r="L7454">
        <v>0</v>
      </c>
      <c r="M7454">
        <v>0</v>
      </c>
      <c r="N7454">
        <v>0</v>
      </c>
      <c r="O7454">
        <v>0</v>
      </c>
    </row>
    <row r="7455" spans="1:15">
      <c r="A7455">
        <v>1648</v>
      </c>
      <c r="B7455">
        <v>8943</v>
      </c>
      <c r="C7455" s="10">
        <v>894307</v>
      </c>
      <c r="D7455" t="s">
        <v>6669</v>
      </c>
      <c r="E7455" t="s">
        <v>17998</v>
      </c>
      <c r="F7455" t="s">
        <v>18014</v>
      </c>
      <c r="G7455" t="s">
        <v>6672</v>
      </c>
      <c r="H7455" t="s">
        <v>17999</v>
      </c>
      <c r="I7455" t="s">
        <v>18015</v>
      </c>
      <c r="J7455">
        <v>0</v>
      </c>
      <c r="K7455">
        <v>0</v>
      </c>
      <c r="L7455">
        <v>0</v>
      </c>
      <c r="M7455">
        <v>0</v>
      </c>
      <c r="N7455">
        <v>0</v>
      </c>
      <c r="O7455">
        <v>0</v>
      </c>
    </row>
    <row r="7456" spans="1:15">
      <c r="A7456">
        <v>1648</v>
      </c>
      <c r="B7456">
        <v>8943</v>
      </c>
      <c r="C7456" s="10">
        <v>894337</v>
      </c>
      <c r="D7456" t="s">
        <v>6669</v>
      </c>
      <c r="E7456" t="s">
        <v>17998</v>
      </c>
      <c r="F7456" t="s">
        <v>15271</v>
      </c>
      <c r="G7456" t="s">
        <v>6672</v>
      </c>
      <c r="H7456" t="s">
        <v>17999</v>
      </c>
      <c r="I7456" t="s">
        <v>18016</v>
      </c>
      <c r="J7456">
        <v>0</v>
      </c>
      <c r="K7456">
        <v>0</v>
      </c>
      <c r="L7456">
        <v>0</v>
      </c>
      <c r="M7456">
        <v>0</v>
      </c>
      <c r="N7456">
        <v>0</v>
      </c>
      <c r="O7456">
        <v>0</v>
      </c>
    </row>
    <row r="7457" spans="1:15">
      <c r="A7457">
        <v>1648</v>
      </c>
      <c r="B7457">
        <v>8943</v>
      </c>
      <c r="C7457" s="10">
        <v>894303</v>
      </c>
      <c r="D7457" t="s">
        <v>6669</v>
      </c>
      <c r="E7457" t="s">
        <v>17998</v>
      </c>
      <c r="F7457" t="s">
        <v>18017</v>
      </c>
      <c r="G7457" t="s">
        <v>6672</v>
      </c>
      <c r="H7457" t="s">
        <v>17999</v>
      </c>
      <c r="I7457" t="s">
        <v>18018</v>
      </c>
      <c r="J7457">
        <v>0</v>
      </c>
      <c r="K7457">
        <v>0</v>
      </c>
      <c r="L7457">
        <v>0</v>
      </c>
      <c r="M7457">
        <v>0</v>
      </c>
      <c r="N7457">
        <v>0</v>
      </c>
      <c r="O7457">
        <v>0</v>
      </c>
    </row>
    <row r="7458" spans="1:15">
      <c r="A7458">
        <v>1648</v>
      </c>
      <c r="B7458">
        <v>8943</v>
      </c>
      <c r="C7458" s="10">
        <v>894355</v>
      </c>
      <c r="D7458" t="s">
        <v>6669</v>
      </c>
      <c r="E7458" t="s">
        <v>17998</v>
      </c>
      <c r="F7458" t="s">
        <v>18019</v>
      </c>
      <c r="G7458" t="s">
        <v>6672</v>
      </c>
      <c r="H7458" t="s">
        <v>17999</v>
      </c>
      <c r="I7458" t="s">
        <v>18020</v>
      </c>
      <c r="J7458">
        <v>0</v>
      </c>
      <c r="K7458">
        <v>0</v>
      </c>
      <c r="L7458">
        <v>0</v>
      </c>
      <c r="M7458">
        <v>0</v>
      </c>
      <c r="N7458">
        <v>0</v>
      </c>
      <c r="O7458">
        <v>0</v>
      </c>
    </row>
    <row r="7459" spans="1:15">
      <c r="A7459">
        <v>1648</v>
      </c>
      <c r="B7459">
        <v>8943</v>
      </c>
      <c r="C7459" s="10">
        <v>894333</v>
      </c>
      <c r="D7459" t="s">
        <v>6669</v>
      </c>
      <c r="E7459" t="s">
        <v>17998</v>
      </c>
      <c r="F7459" t="s">
        <v>18021</v>
      </c>
      <c r="G7459" t="s">
        <v>6672</v>
      </c>
      <c r="H7459" t="s">
        <v>17999</v>
      </c>
      <c r="I7459" t="s">
        <v>18022</v>
      </c>
      <c r="J7459">
        <v>0</v>
      </c>
      <c r="K7459">
        <v>0</v>
      </c>
      <c r="L7459">
        <v>0</v>
      </c>
      <c r="M7459">
        <v>0</v>
      </c>
      <c r="N7459">
        <v>0</v>
      </c>
      <c r="O7459">
        <v>0</v>
      </c>
    </row>
    <row r="7460" spans="1:15">
      <c r="A7460">
        <v>1648</v>
      </c>
      <c r="B7460">
        <v>8943</v>
      </c>
      <c r="C7460" s="10">
        <v>894322</v>
      </c>
      <c r="D7460" t="s">
        <v>6669</v>
      </c>
      <c r="E7460" t="s">
        <v>17998</v>
      </c>
      <c r="F7460" t="s">
        <v>18023</v>
      </c>
      <c r="G7460" t="s">
        <v>6672</v>
      </c>
      <c r="H7460" t="s">
        <v>17999</v>
      </c>
      <c r="I7460" t="s">
        <v>18024</v>
      </c>
      <c r="J7460">
        <v>0</v>
      </c>
      <c r="K7460">
        <v>0</v>
      </c>
      <c r="L7460">
        <v>0</v>
      </c>
      <c r="M7460">
        <v>0</v>
      </c>
      <c r="N7460">
        <v>0</v>
      </c>
      <c r="O7460">
        <v>0</v>
      </c>
    </row>
    <row r="7461" spans="1:15">
      <c r="A7461">
        <v>1648</v>
      </c>
      <c r="B7461">
        <v>8943</v>
      </c>
      <c r="C7461" s="10">
        <v>894323</v>
      </c>
      <c r="D7461" t="s">
        <v>6669</v>
      </c>
      <c r="E7461" t="s">
        <v>17998</v>
      </c>
      <c r="F7461" t="s">
        <v>18025</v>
      </c>
      <c r="G7461" t="s">
        <v>6672</v>
      </c>
      <c r="H7461" t="s">
        <v>17999</v>
      </c>
      <c r="I7461" t="s">
        <v>18026</v>
      </c>
      <c r="J7461">
        <v>0</v>
      </c>
      <c r="K7461">
        <v>0</v>
      </c>
      <c r="L7461">
        <v>0</v>
      </c>
      <c r="M7461">
        <v>0</v>
      </c>
      <c r="N7461">
        <v>0</v>
      </c>
      <c r="O7461">
        <v>0</v>
      </c>
    </row>
    <row r="7462" spans="1:15">
      <c r="A7462">
        <v>1648</v>
      </c>
      <c r="B7462">
        <v>8943</v>
      </c>
      <c r="C7462" s="10">
        <v>894332</v>
      </c>
      <c r="D7462" t="s">
        <v>6669</v>
      </c>
      <c r="E7462" t="s">
        <v>17998</v>
      </c>
      <c r="F7462" t="s">
        <v>18027</v>
      </c>
      <c r="G7462" t="s">
        <v>6672</v>
      </c>
      <c r="H7462" t="s">
        <v>17999</v>
      </c>
      <c r="I7462" t="s">
        <v>18028</v>
      </c>
      <c r="J7462">
        <v>0</v>
      </c>
      <c r="K7462">
        <v>0</v>
      </c>
      <c r="L7462">
        <v>0</v>
      </c>
      <c r="M7462">
        <v>0</v>
      </c>
      <c r="N7462">
        <v>0</v>
      </c>
      <c r="O7462">
        <v>0</v>
      </c>
    </row>
    <row r="7463" spans="1:15">
      <c r="A7463">
        <v>1648</v>
      </c>
      <c r="B7463">
        <v>8943</v>
      </c>
      <c r="C7463" s="10">
        <v>894357</v>
      </c>
      <c r="D7463" t="s">
        <v>6669</v>
      </c>
      <c r="E7463" t="s">
        <v>17998</v>
      </c>
      <c r="F7463" t="s">
        <v>18029</v>
      </c>
      <c r="G7463" t="s">
        <v>6672</v>
      </c>
      <c r="H7463" t="s">
        <v>17999</v>
      </c>
      <c r="I7463" t="s">
        <v>18030</v>
      </c>
      <c r="J7463">
        <v>0</v>
      </c>
      <c r="K7463">
        <v>0</v>
      </c>
      <c r="L7463">
        <v>0</v>
      </c>
      <c r="M7463">
        <v>0</v>
      </c>
      <c r="N7463">
        <v>0</v>
      </c>
      <c r="O7463">
        <v>0</v>
      </c>
    </row>
    <row r="7464" spans="1:15">
      <c r="A7464">
        <v>1648</v>
      </c>
      <c r="B7464">
        <v>8943</v>
      </c>
      <c r="C7464" s="10">
        <v>894341</v>
      </c>
      <c r="D7464" t="s">
        <v>6669</v>
      </c>
      <c r="E7464" t="s">
        <v>17998</v>
      </c>
      <c r="F7464" t="s">
        <v>18031</v>
      </c>
      <c r="G7464" t="s">
        <v>6672</v>
      </c>
      <c r="H7464" t="s">
        <v>17999</v>
      </c>
      <c r="I7464" t="s">
        <v>18032</v>
      </c>
      <c r="J7464">
        <v>0</v>
      </c>
      <c r="K7464">
        <v>0</v>
      </c>
      <c r="L7464">
        <v>0</v>
      </c>
      <c r="M7464">
        <v>0</v>
      </c>
      <c r="N7464">
        <v>0</v>
      </c>
      <c r="O7464">
        <v>0</v>
      </c>
    </row>
    <row r="7465" spans="1:15">
      <c r="A7465">
        <v>1648</v>
      </c>
      <c r="B7465">
        <v>8942</v>
      </c>
      <c r="C7465" s="10">
        <v>894261</v>
      </c>
      <c r="D7465" t="s">
        <v>6669</v>
      </c>
      <c r="E7465" t="s">
        <v>17998</v>
      </c>
      <c r="F7465" t="s">
        <v>18033</v>
      </c>
      <c r="G7465" t="s">
        <v>6672</v>
      </c>
      <c r="H7465" t="s">
        <v>17999</v>
      </c>
      <c r="I7465" t="s">
        <v>18034</v>
      </c>
      <c r="J7465">
        <v>0</v>
      </c>
      <c r="K7465">
        <v>0</v>
      </c>
      <c r="L7465">
        <v>0</v>
      </c>
      <c r="M7465">
        <v>0</v>
      </c>
      <c r="N7465">
        <v>0</v>
      </c>
      <c r="O7465">
        <v>0</v>
      </c>
    </row>
    <row r="7466" spans="1:15">
      <c r="A7466">
        <v>1648</v>
      </c>
      <c r="B7466">
        <v>8943</v>
      </c>
      <c r="C7466" s="10">
        <v>894305</v>
      </c>
      <c r="D7466" t="s">
        <v>6669</v>
      </c>
      <c r="E7466" t="s">
        <v>17998</v>
      </c>
      <c r="F7466" t="s">
        <v>18035</v>
      </c>
      <c r="G7466" t="s">
        <v>6672</v>
      </c>
      <c r="H7466" t="s">
        <v>17999</v>
      </c>
      <c r="I7466" t="s">
        <v>18036</v>
      </c>
      <c r="J7466">
        <v>0</v>
      </c>
      <c r="K7466">
        <v>0</v>
      </c>
      <c r="L7466">
        <v>0</v>
      </c>
      <c r="M7466">
        <v>0</v>
      </c>
      <c r="N7466">
        <v>0</v>
      </c>
      <c r="O7466">
        <v>0</v>
      </c>
    </row>
    <row r="7467" spans="1:15">
      <c r="A7467">
        <v>1648</v>
      </c>
      <c r="B7467">
        <v>8943</v>
      </c>
      <c r="C7467" s="10">
        <v>894335</v>
      </c>
      <c r="D7467" t="s">
        <v>6669</v>
      </c>
      <c r="E7467" t="s">
        <v>17998</v>
      </c>
      <c r="F7467" t="s">
        <v>15275</v>
      </c>
      <c r="G7467" t="s">
        <v>6672</v>
      </c>
      <c r="H7467" t="s">
        <v>17999</v>
      </c>
      <c r="I7467" t="s">
        <v>18037</v>
      </c>
      <c r="J7467">
        <v>0</v>
      </c>
      <c r="K7467">
        <v>0</v>
      </c>
      <c r="L7467">
        <v>0</v>
      </c>
      <c r="M7467">
        <v>0</v>
      </c>
      <c r="N7467">
        <v>0</v>
      </c>
      <c r="O7467">
        <v>0</v>
      </c>
    </row>
    <row r="7468" spans="1:15">
      <c r="A7468">
        <v>1648</v>
      </c>
      <c r="B7468">
        <v>8943</v>
      </c>
      <c r="C7468" s="10">
        <v>894344</v>
      </c>
      <c r="D7468" t="s">
        <v>6669</v>
      </c>
      <c r="E7468" t="s">
        <v>17998</v>
      </c>
      <c r="F7468" t="s">
        <v>18038</v>
      </c>
      <c r="G7468" t="s">
        <v>6672</v>
      </c>
      <c r="H7468" t="s">
        <v>17999</v>
      </c>
      <c r="I7468" t="s">
        <v>18039</v>
      </c>
      <c r="J7468">
        <v>0</v>
      </c>
      <c r="K7468">
        <v>0</v>
      </c>
      <c r="L7468">
        <v>0</v>
      </c>
      <c r="M7468">
        <v>0</v>
      </c>
      <c r="N7468">
        <v>0</v>
      </c>
      <c r="O7468">
        <v>0</v>
      </c>
    </row>
    <row r="7469" spans="1:15">
      <c r="A7469">
        <v>1648</v>
      </c>
      <c r="B7469">
        <v>8943</v>
      </c>
      <c r="C7469" s="10">
        <v>894354</v>
      </c>
      <c r="D7469" t="s">
        <v>6669</v>
      </c>
      <c r="E7469" t="s">
        <v>17998</v>
      </c>
      <c r="F7469" t="s">
        <v>18040</v>
      </c>
      <c r="G7469" t="s">
        <v>6672</v>
      </c>
      <c r="H7469" t="s">
        <v>17999</v>
      </c>
      <c r="I7469" t="s">
        <v>18041</v>
      </c>
      <c r="J7469">
        <v>0</v>
      </c>
      <c r="K7469">
        <v>0</v>
      </c>
      <c r="L7469">
        <v>0</v>
      </c>
      <c r="M7469">
        <v>0</v>
      </c>
      <c r="N7469">
        <v>0</v>
      </c>
      <c r="O7469">
        <v>0</v>
      </c>
    </row>
    <row r="7470" spans="1:15">
      <c r="A7470">
        <v>1648</v>
      </c>
      <c r="B7470">
        <v>8943</v>
      </c>
      <c r="C7470" s="10">
        <v>894334</v>
      </c>
      <c r="D7470" t="s">
        <v>6669</v>
      </c>
      <c r="E7470" t="s">
        <v>17998</v>
      </c>
      <c r="F7470" t="s">
        <v>18042</v>
      </c>
      <c r="G7470" t="s">
        <v>6672</v>
      </c>
      <c r="H7470" t="s">
        <v>17999</v>
      </c>
      <c r="I7470" t="s">
        <v>18043</v>
      </c>
      <c r="J7470">
        <v>0</v>
      </c>
      <c r="K7470">
        <v>0</v>
      </c>
      <c r="L7470">
        <v>0</v>
      </c>
      <c r="M7470">
        <v>0</v>
      </c>
      <c r="N7470">
        <v>0</v>
      </c>
      <c r="O7470">
        <v>0</v>
      </c>
    </row>
    <row r="7471" spans="1:15">
      <c r="A7471">
        <v>1648</v>
      </c>
      <c r="B7471">
        <v>8943</v>
      </c>
      <c r="C7471" s="10">
        <v>894314</v>
      </c>
      <c r="D7471" t="s">
        <v>6669</v>
      </c>
      <c r="E7471" t="s">
        <v>17998</v>
      </c>
      <c r="F7471" t="s">
        <v>18044</v>
      </c>
      <c r="G7471" t="s">
        <v>6672</v>
      </c>
      <c r="H7471" t="s">
        <v>17999</v>
      </c>
      <c r="I7471" t="s">
        <v>18045</v>
      </c>
      <c r="J7471">
        <v>0</v>
      </c>
      <c r="K7471">
        <v>0</v>
      </c>
      <c r="L7471">
        <v>0</v>
      </c>
      <c r="M7471">
        <v>0</v>
      </c>
      <c r="N7471">
        <v>0</v>
      </c>
      <c r="O7471">
        <v>0</v>
      </c>
    </row>
    <row r="7472" spans="1:15">
      <c r="A7472">
        <v>1648</v>
      </c>
      <c r="B7472">
        <v>8943</v>
      </c>
      <c r="C7472" s="10">
        <v>894311</v>
      </c>
      <c r="D7472" t="s">
        <v>6669</v>
      </c>
      <c r="E7472" t="s">
        <v>17998</v>
      </c>
      <c r="F7472" t="s">
        <v>18046</v>
      </c>
      <c r="G7472" t="s">
        <v>6672</v>
      </c>
      <c r="H7472" t="s">
        <v>17999</v>
      </c>
      <c r="I7472" t="s">
        <v>18047</v>
      </c>
      <c r="J7472">
        <v>0</v>
      </c>
      <c r="K7472">
        <v>0</v>
      </c>
      <c r="L7472">
        <v>0</v>
      </c>
      <c r="M7472">
        <v>0</v>
      </c>
      <c r="N7472">
        <v>0</v>
      </c>
      <c r="O7472">
        <v>0</v>
      </c>
    </row>
    <row r="7473" spans="1:15">
      <c r="A7473">
        <v>1648</v>
      </c>
      <c r="B7473">
        <v>8943</v>
      </c>
      <c r="C7473" s="10">
        <v>894352</v>
      </c>
      <c r="D7473" t="s">
        <v>6669</v>
      </c>
      <c r="E7473" t="s">
        <v>17998</v>
      </c>
      <c r="F7473" t="s">
        <v>18048</v>
      </c>
      <c r="G7473" t="s">
        <v>6672</v>
      </c>
      <c r="H7473" t="s">
        <v>17999</v>
      </c>
      <c r="I7473" t="s">
        <v>18049</v>
      </c>
      <c r="J7473">
        <v>0</v>
      </c>
      <c r="K7473">
        <v>0</v>
      </c>
      <c r="L7473">
        <v>0</v>
      </c>
      <c r="M7473">
        <v>0</v>
      </c>
      <c r="N7473">
        <v>0</v>
      </c>
      <c r="O7473">
        <v>0</v>
      </c>
    </row>
    <row r="7474" spans="1:15">
      <c r="A7474">
        <v>1648</v>
      </c>
      <c r="B7474">
        <v>8943</v>
      </c>
      <c r="C7474" s="10">
        <v>894346</v>
      </c>
      <c r="D7474" t="s">
        <v>6669</v>
      </c>
      <c r="E7474" t="s">
        <v>17998</v>
      </c>
      <c r="F7474" t="s">
        <v>18050</v>
      </c>
      <c r="G7474" t="s">
        <v>6672</v>
      </c>
      <c r="H7474" t="s">
        <v>17999</v>
      </c>
      <c r="I7474" t="s">
        <v>18051</v>
      </c>
      <c r="J7474">
        <v>0</v>
      </c>
      <c r="K7474">
        <v>0</v>
      </c>
      <c r="L7474">
        <v>0</v>
      </c>
      <c r="M7474">
        <v>0</v>
      </c>
      <c r="N7474">
        <v>0</v>
      </c>
      <c r="O7474">
        <v>0</v>
      </c>
    </row>
    <row r="7475" spans="1:15">
      <c r="A7475">
        <v>1648</v>
      </c>
      <c r="B7475">
        <v>8943</v>
      </c>
      <c r="C7475" s="10">
        <v>894326</v>
      </c>
      <c r="D7475" t="s">
        <v>6669</v>
      </c>
      <c r="E7475" t="s">
        <v>17998</v>
      </c>
      <c r="F7475" t="s">
        <v>9332</v>
      </c>
      <c r="G7475" t="s">
        <v>6672</v>
      </c>
      <c r="H7475" t="s">
        <v>17999</v>
      </c>
      <c r="I7475" t="s">
        <v>9333</v>
      </c>
      <c r="J7475">
        <v>0</v>
      </c>
      <c r="K7475">
        <v>0</v>
      </c>
      <c r="L7475">
        <v>0</v>
      </c>
      <c r="M7475">
        <v>0</v>
      </c>
      <c r="N7475">
        <v>0</v>
      </c>
      <c r="O7475">
        <v>0</v>
      </c>
    </row>
    <row r="7476" spans="1:15">
      <c r="A7476">
        <v>1648</v>
      </c>
      <c r="B7476">
        <v>8943</v>
      </c>
      <c r="C7476" s="10">
        <v>894343</v>
      </c>
      <c r="D7476" t="s">
        <v>6669</v>
      </c>
      <c r="E7476" t="s">
        <v>17998</v>
      </c>
      <c r="F7476" t="s">
        <v>18052</v>
      </c>
      <c r="G7476" t="s">
        <v>6672</v>
      </c>
      <c r="H7476" t="s">
        <v>17999</v>
      </c>
      <c r="I7476" t="s">
        <v>18053</v>
      </c>
      <c r="J7476">
        <v>0</v>
      </c>
      <c r="K7476">
        <v>0</v>
      </c>
      <c r="L7476">
        <v>0</v>
      </c>
      <c r="M7476">
        <v>0</v>
      </c>
      <c r="N7476">
        <v>0</v>
      </c>
      <c r="O7476">
        <v>0</v>
      </c>
    </row>
    <row r="7477" spans="1:15">
      <c r="A7477">
        <v>1648</v>
      </c>
      <c r="B7477">
        <v>8943</v>
      </c>
      <c r="C7477" s="10">
        <v>894325</v>
      </c>
      <c r="D7477" t="s">
        <v>6669</v>
      </c>
      <c r="E7477" t="s">
        <v>17998</v>
      </c>
      <c r="F7477" t="s">
        <v>8616</v>
      </c>
      <c r="G7477" t="s">
        <v>6672</v>
      </c>
      <c r="H7477" t="s">
        <v>17999</v>
      </c>
      <c r="I7477" t="s">
        <v>8617</v>
      </c>
      <c r="J7477">
        <v>0</v>
      </c>
      <c r="K7477">
        <v>0</v>
      </c>
      <c r="L7477">
        <v>0</v>
      </c>
      <c r="M7477">
        <v>0</v>
      </c>
      <c r="N7477">
        <v>0</v>
      </c>
      <c r="O7477">
        <v>0</v>
      </c>
    </row>
    <row r="7478" spans="1:15">
      <c r="A7478">
        <v>1648</v>
      </c>
      <c r="B7478">
        <v>8943</v>
      </c>
      <c r="C7478" s="10">
        <v>894306</v>
      </c>
      <c r="D7478" t="s">
        <v>6669</v>
      </c>
      <c r="E7478" t="s">
        <v>17998</v>
      </c>
      <c r="F7478" t="s">
        <v>18054</v>
      </c>
      <c r="G7478" t="s">
        <v>6672</v>
      </c>
      <c r="H7478" t="s">
        <v>17999</v>
      </c>
      <c r="I7478" t="s">
        <v>18055</v>
      </c>
      <c r="J7478">
        <v>0</v>
      </c>
      <c r="K7478">
        <v>0</v>
      </c>
      <c r="L7478">
        <v>0</v>
      </c>
      <c r="M7478">
        <v>0</v>
      </c>
      <c r="N7478">
        <v>0</v>
      </c>
      <c r="O7478">
        <v>0</v>
      </c>
    </row>
    <row r="7479" spans="1:15">
      <c r="A7479">
        <v>1648</v>
      </c>
      <c r="B7479">
        <v>8943</v>
      </c>
      <c r="C7479" s="10">
        <v>894336</v>
      </c>
      <c r="D7479" t="s">
        <v>6669</v>
      </c>
      <c r="E7479" t="s">
        <v>17998</v>
      </c>
      <c r="F7479" t="s">
        <v>9812</v>
      </c>
      <c r="G7479" t="s">
        <v>6672</v>
      </c>
      <c r="H7479" t="s">
        <v>17999</v>
      </c>
      <c r="I7479" t="s">
        <v>9813</v>
      </c>
      <c r="J7479">
        <v>0</v>
      </c>
      <c r="K7479">
        <v>0</v>
      </c>
      <c r="L7479">
        <v>0</v>
      </c>
      <c r="M7479">
        <v>0</v>
      </c>
      <c r="N7479">
        <v>0</v>
      </c>
      <c r="O7479">
        <v>0</v>
      </c>
    </row>
    <row r="7480" spans="1:15">
      <c r="A7480">
        <v>1648</v>
      </c>
      <c r="B7480">
        <v>8943</v>
      </c>
      <c r="C7480" s="10">
        <v>894356</v>
      </c>
      <c r="D7480" t="s">
        <v>6669</v>
      </c>
      <c r="E7480" t="s">
        <v>17998</v>
      </c>
      <c r="F7480" t="s">
        <v>18056</v>
      </c>
      <c r="G7480" t="s">
        <v>6672</v>
      </c>
      <c r="H7480" t="s">
        <v>17999</v>
      </c>
      <c r="I7480" t="s">
        <v>18057</v>
      </c>
      <c r="J7480">
        <v>0</v>
      </c>
      <c r="K7480">
        <v>0</v>
      </c>
      <c r="L7480">
        <v>0</v>
      </c>
      <c r="M7480">
        <v>0</v>
      </c>
      <c r="N7480">
        <v>0</v>
      </c>
      <c r="O7480">
        <v>0</v>
      </c>
    </row>
    <row r="7481" spans="1:15">
      <c r="A7481">
        <v>1648</v>
      </c>
      <c r="B7481">
        <v>8943</v>
      </c>
      <c r="C7481" s="10">
        <v>894302</v>
      </c>
      <c r="D7481" t="s">
        <v>6669</v>
      </c>
      <c r="E7481" t="s">
        <v>17998</v>
      </c>
      <c r="F7481" t="s">
        <v>10357</v>
      </c>
      <c r="G7481" t="s">
        <v>6672</v>
      </c>
      <c r="H7481" t="s">
        <v>17999</v>
      </c>
      <c r="I7481" t="s">
        <v>10358</v>
      </c>
      <c r="J7481">
        <v>0</v>
      </c>
      <c r="K7481">
        <v>0</v>
      </c>
      <c r="L7481">
        <v>0</v>
      </c>
      <c r="M7481">
        <v>0</v>
      </c>
      <c r="N7481">
        <v>0</v>
      </c>
      <c r="O7481">
        <v>0</v>
      </c>
    </row>
    <row r="7482" spans="1:15">
      <c r="A7482">
        <v>1649</v>
      </c>
      <c r="B7482">
        <v>8956</v>
      </c>
      <c r="C7482" s="10">
        <v>895600</v>
      </c>
      <c r="D7482" t="s">
        <v>6669</v>
      </c>
      <c r="E7482" t="s">
        <v>18058</v>
      </c>
      <c r="F7482" t="s">
        <v>6671</v>
      </c>
      <c r="G7482" t="s">
        <v>6672</v>
      </c>
      <c r="H7482" t="s">
        <v>18059</v>
      </c>
      <c r="I7482" t="s">
        <v>6674</v>
      </c>
      <c r="J7482">
        <v>0</v>
      </c>
      <c r="K7482">
        <v>0</v>
      </c>
      <c r="L7482">
        <v>0</v>
      </c>
      <c r="M7482">
        <v>0</v>
      </c>
      <c r="N7482">
        <v>0</v>
      </c>
      <c r="O7482">
        <v>0</v>
      </c>
    </row>
    <row r="7483" spans="1:15">
      <c r="A7483">
        <v>1649</v>
      </c>
      <c r="B7483">
        <v>8955</v>
      </c>
      <c r="C7483" s="10">
        <v>895551</v>
      </c>
      <c r="D7483" t="s">
        <v>6669</v>
      </c>
      <c r="E7483" t="s">
        <v>18058</v>
      </c>
      <c r="F7483" t="s">
        <v>18060</v>
      </c>
      <c r="G7483" t="s">
        <v>6672</v>
      </c>
      <c r="H7483" t="s">
        <v>18059</v>
      </c>
      <c r="I7483" t="s">
        <v>18061</v>
      </c>
      <c r="J7483">
        <v>0</v>
      </c>
      <c r="K7483">
        <v>0</v>
      </c>
      <c r="L7483">
        <v>0</v>
      </c>
      <c r="M7483">
        <v>0</v>
      </c>
      <c r="N7483">
        <v>0</v>
      </c>
      <c r="O7483">
        <v>0</v>
      </c>
    </row>
    <row r="7484" spans="1:15">
      <c r="A7484">
        <v>1649</v>
      </c>
      <c r="B7484">
        <v>8935</v>
      </c>
      <c r="C7484" s="10">
        <v>893576</v>
      </c>
      <c r="D7484" t="s">
        <v>6669</v>
      </c>
      <c r="E7484" t="s">
        <v>18058</v>
      </c>
      <c r="F7484" t="s">
        <v>14047</v>
      </c>
      <c r="G7484" t="s">
        <v>6672</v>
      </c>
      <c r="H7484" t="s">
        <v>18059</v>
      </c>
      <c r="I7484" t="s">
        <v>14048</v>
      </c>
      <c r="J7484">
        <v>0</v>
      </c>
      <c r="K7484">
        <v>0</v>
      </c>
      <c r="L7484">
        <v>0</v>
      </c>
      <c r="M7484">
        <v>0</v>
      </c>
      <c r="N7484">
        <v>0</v>
      </c>
      <c r="O7484">
        <v>0</v>
      </c>
    </row>
    <row r="7485" spans="1:15">
      <c r="A7485">
        <v>1649</v>
      </c>
      <c r="B7485">
        <v>8955</v>
      </c>
      <c r="C7485" s="10">
        <v>895546</v>
      </c>
      <c r="D7485" t="s">
        <v>6669</v>
      </c>
      <c r="E7485" t="s">
        <v>18058</v>
      </c>
      <c r="F7485" t="s">
        <v>11032</v>
      </c>
      <c r="G7485" t="s">
        <v>6672</v>
      </c>
      <c r="H7485" t="s">
        <v>18059</v>
      </c>
      <c r="I7485" t="s">
        <v>11033</v>
      </c>
      <c r="J7485">
        <v>0</v>
      </c>
      <c r="K7485">
        <v>0</v>
      </c>
      <c r="L7485">
        <v>0</v>
      </c>
      <c r="M7485">
        <v>0</v>
      </c>
      <c r="N7485">
        <v>0</v>
      </c>
      <c r="O7485">
        <v>0</v>
      </c>
    </row>
    <row r="7486" spans="1:15">
      <c r="A7486">
        <v>1649</v>
      </c>
      <c r="B7486">
        <v>8958</v>
      </c>
      <c r="C7486" s="10">
        <v>895865</v>
      </c>
      <c r="D7486" t="s">
        <v>6669</v>
      </c>
      <c r="E7486" t="s">
        <v>18058</v>
      </c>
      <c r="F7486" t="s">
        <v>18062</v>
      </c>
      <c r="G7486" t="s">
        <v>6672</v>
      </c>
      <c r="H7486" t="s">
        <v>18059</v>
      </c>
      <c r="I7486" t="s">
        <v>18063</v>
      </c>
      <c r="J7486">
        <v>0</v>
      </c>
      <c r="K7486">
        <v>0</v>
      </c>
      <c r="L7486">
        <v>0</v>
      </c>
      <c r="M7486">
        <v>0</v>
      </c>
      <c r="N7486">
        <v>0</v>
      </c>
      <c r="O7486">
        <v>0</v>
      </c>
    </row>
    <row r="7487" spans="1:15">
      <c r="A7487">
        <v>1649</v>
      </c>
      <c r="B7487">
        <v>8956</v>
      </c>
      <c r="C7487" s="10">
        <v>895638</v>
      </c>
      <c r="D7487" t="s">
        <v>6669</v>
      </c>
      <c r="E7487" t="s">
        <v>18058</v>
      </c>
      <c r="F7487" t="s">
        <v>18064</v>
      </c>
      <c r="G7487" t="s">
        <v>6672</v>
      </c>
      <c r="H7487" t="s">
        <v>18059</v>
      </c>
      <c r="I7487" t="s">
        <v>18065</v>
      </c>
      <c r="J7487">
        <v>0</v>
      </c>
      <c r="K7487">
        <v>0</v>
      </c>
      <c r="L7487">
        <v>0</v>
      </c>
      <c r="M7487">
        <v>1</v>
      </c>
      <c r="N7487">
        <v>0</v>
      </c>
      <c r="O7487">
        <v>0</v>
      </c>
    </row>
    <row r="7488" spans="1:15">
      <c r="A7488">
        <v>1649</v>
      </c>
      <c r="B7488">
        <v>8956</v>
      </c>
      <c r="C7488" s="10">
        <v>895638</v>
      </c>
      <c r="D7488" t="s">
        <v>6669</v>
      </c>
      <c r="E7488" t="s">
        <v>18058</v>
      </c>
      <c r="F7488" t="s">
        <v>16717</v>
      </c>
      <c r="G7488" t="s">
        <v>6672</v>
      </c>
      <c r="H7488" t="s">
        <v>18059</v>
      </c>
      <c r="I7488" t="s">
        <v>16718</v>
      </c>
      <c r="J7488">
        <v>0</v>
      </c>
      <c r="K7488">
        <v>0</v>
      </c>
      <c r="L7488">
        <v>0</v>
      </c>
      <c r="M7488">
        <v>1</v>
      </c>
      <c r="N7488">
        <v>0</v>
      </c>
      <c r="O7488">
        <v>0</v>
      </c>
    </row>
    <row r="7489" spans="1:15">
      <c r="A7489">
        <v>1649</v>
      </c>
      <c r="B7489">
        <v>8956</v>
      </c>
      <c r="C7489" s="10">
        <v>895637</v>
      </c>
      <c r="D7489" t="s">
        <v>6669</v>
      </c>
      <c r="E7489" t="s">
        <v>18058</v>
      </c>
      <c r="F7489" t="s">
        <v>8654</v>
      </c>
      <c r="G7489" t="s">
        <v>6672</v>
      </c>
      <c r="H7489" t="s">
        <v>18059</v>
      </c>
      <c r="I7489" t="s">
        <v>8655</v>
      </c>
      <c r="J7489">
        <v>0</v>
      </c>
      <c r="K7489">
        <v>0</v>
      </c>
      <c r="L7489">
        <v>0</v>
      </c>
      <c r="M7489">
        <v>0</v>
      </c>
      <c r="N7489">
        <v>0</v>
      </c>
      <c r="O7489">
        <v>0</v>
      </c>
    </row>
    <row r="7490" spans="1:15">
      <c r="A7490">
        <v>1649</v>
      </c>
      <c r="B7490">
        <v>8955</v>
      </c>
      <c r="C7490" s="10">
        <v>895553</v>
      </c>
      <c r="D7490" t="s">
        <v>6669</v>
      </c>
      <c r="E7490" t="s">
        <v>18058</v>
      </c>
      <c r="F7490" t="s">
        <v>15669</v>
      </c>
      <c r="G7490" t="s">
        <v>6672</v>
      </c>
      <c r="H7490" t="s">
        <v>18059</v>
      </c>
      <c r="I7490" t="s">
        <v>18066</v>
      </c>
      <c r="J7490">
        <v>0</v>
      </c>
      <c r="K7490">
        <v>0</v>
      </c>
      <c r="L7490">
        <v>0</v>
      </c>
      <c r="M7490">
        <v>0</v>
      </c>
      <c r="N7490">
        <v>0</v>
      </c>
      <c r="O7490">
        <v>0</v>
      </c>
    </row>
    <row r="7491" spans="1:15">
      <c r="A7491">
        <v>1649</v>
      </c>
      <c r="B7491">
        <v>8935</v>
      </c>
      <c r="C7491" s="10">
        <v>893586</v>
      </c>
      <c r="D7491" t="s">
        <v>6669</v>
      </c>
      <c r="E7491" t="s">
        <v>18058</v>
      </c>
      <c r="F7491" t="s">
        <v>18067</v>
      </c>
      <c r="G7491" t="s">
        <v>6672</v>
      </c>
      <c r="H7491" t="s">
        <v>18059</v>
      </c>
      <c r="I7491" t="s">
        <v>18068</v>
      </c>
      <c r="J7491">
        <v>0</v>
      </c>
      <c r="K7491">
        <v>0</v>
      </c>
      <c r="L7491">
        <v>0</v>
      </c>
      <c r="M7491">
        <v>0</v>
      </c>
      <c r="N7491">
        <v>0</v>
      </c>
      <c r="O7491">
        <v>0</v>
      </c>
    </row>
    <row r="7492" spans="1:15">
      <c r="A7492">
        <v>1649</v>
      </c>
      <c r="B7492">
        <v>8958</v>
      </c>
      <c r="C7492" s="10">
        <v>895867</v>
      </c>
      <c r="D7492" t="s">
        <v>6669</v>
      </c>
      <c r="E7492" t="s">
        <v>18058</v>
      </c>
      <c r="F7492" t="s">
        <v>18069</v>
      </c>
      <c r="G7492" t="s">
        <v>6672</v>
      </c>
      <c r="H7492" t="s">
        <v>18059</v>
      </c>
      <c r="I7492" t="s">
        <v>18070</v>
      </c>
      <c r="J7492">
        <v>0</v>
      </c>
      <c r="K7492">
        <v>0</v>
      </c>
      <c r="L7492">
        <v>0</v>
      </c>
      <c r="M7492">
        <v>0</v>
      </c>
      <c r="N7492">
        <v>0</v>
      </c>
      <c r="O7492">
        <v>0</v>
      </c>
    </row>
    <row r="7493" spans="1:15">
      <c r="A7493">
        <v>1649</v>
      </c>
      <c r="B7493">
        <v>8956</v>
      </c>
      <c r="C7493" s="10">
        <v>895634</v>
      </c>
      <c r="D7493" t="s">
        <v>6669</v>
      </c>
      <c r="E7493" t="s">
        <v>18058</v>
      </c>
      <c r="F7493" t="s">
        <v>18071</v>
      </c>
      <c r="G7493" t="s">
        <v>6672</v>
      </c>
      <c r="H7493" t="s">
        <v>18059</v>
      </c>
      <c r="I7493" t="s">
        <v>18072</v>
      </c>
      <c r="J7493">
        <v>0</v>
      </c>
      <c r="K7493">
        <v>0</v>
      </c>
      <c r="L7493">
        <v>0</v>
      </c>
      <c r="M7493">
        <v>1</v>
      </c>
      <c r="N7493">
        <v>0</v>
      </c>
      <c r="O7493">
        <v>0</v>
      </c>
    </row>
    <row r="7494" spans="1:15">
      <c r="A7494">
        <v>1649</v>
      </c>
      <c r="B7494">
        <v>8935</v>
      </c>
      <c r="C7494" s="10">
        <v>893571</v>
      </c>
      <c r="D7494" t="s">
        <v>6669</v>
      </c>
      <c r="E7494" t="s">
        <v>18058</v>
      </c>
      <c r="F7494" t="s">
        <v>10770</v>
      </c>
      <c r="G7494" t="s">
        <v>6672</v>
      </c>
      <c r="H7494" t="s">
        <v>18059</v>
      </c>
      <c r="I7494" t="s">
        <v>15333</v>
      </c>
      <c r="J7494">
        <v>0</v>
      </c>
      <c r="K7494">
        <v>0</v>
      </c>
      <c r="L7494">
        <v>0</v>
      </c>
      <c r="M7494">
        <v>0</v>
      </c>
      <c r="N7494">
        <v>0</v>
      </c>
      <c r="O7494">
        <v>0</v>
      </c>
    </row>
    <row r="7495" spans="1:15">
      <c r="A7495">
        <v>1649</v>
      </c>
      <c r="B7495">
        <v>8935</v>
      </c>
      <c r="C7495" s="10">
        <v>893574</v>
      </c>
      <c r="D7495" t="s">
        <v>6669</v>
      </c>
      <c r="E7495" t="s">
        <v>18058</v>
      </c>
      <c r="F7495" t="s">
        <v>18073</v>
      </c>
      <c r="G7495" t="s">
        <v>6672</v>
      </c>
      <c r="H7495" t="s">
        <v>18059</v>
      </c>
      <c r="I7495" t="s">
        <v>18074</v>
      </c>
      <c r="J7495">
        <v>0</v>
      </c>
      <c r="K7495">
        <v>0</v>
      </c>
      <c r="L7495">
        <v>0</v>
      </c>
      <c r="M7495">
        <v>0</v>
      </c>
      <c r="N7495">
        <v>0</v>
      </c>
      <c r="O7495">
        <v>0</v>
      </c>
    </row>
    <row r="7496" spans="1:15">
      <c r="A7496">
        <v>1649</v>
      </c>
      <c r="B7496">
        <v>8958</v>
      </c>
      <c r="C7496" s="10">
        <v>895866</v>
      </c>
      <c r="D7496" t="s">
        <v>6669</v>
      </c>
      <c r="E7496" t="s">
        <v>18058</v>
      </c>
      <c r="F7496" t="s">
        <v>18075</v>
      </c>
      <c r="G7496" t="s">
        <v>6672</v>
      </c>
      <c r="H7496" t="s">
        <v>18059</v>
      </c>
      <c r="I7496" t="s">
        <v>18076</v>
      </c>
      <c r="J7496">
        <v>0</v>
      </c>
      <c r="K7496">
        <v>0</v>
      </c>
      <c r="L7496">
        <v>0</v>
      </c>
      <c r="M7496">
        <v>0</v>
      </c>
      <c r="N7496">
        <v>0</v>
      </c>
      <c r="O7496">
        <v>0</v>
      </c>
    </row>
    <row r="7497" spans="1:15">
      <c r="A7497">
        <v>1649</v>
      </c>
      <c r="B7497">
        <v>8935</v>
      </c>
      <c r="C7497" s="10">
        <v>893585</v>
      </c>
      <c r="D7497" t="s">
        <v>6669</v>
      </c>
      <c r="E7497" t="s">
        <v>18058</v>
      </c>
      <c r="F7497" t="s">
        <v>13109</v>
      </c>
      <c r="G7497" t="s">
        <v>6672</v>
      </c>
      <c r="H7497" t="s">
        <v>18059</v>
      </c>
      <c r="I7497" t="s">
        <v>13110</v>
      </c>
      <c r="J7497">
        <v>0</v>
      </c>
      <c r="K7497">
        <v>0</v>
      </c>
      <c r="L7497">
        <v>0</v>
      </c>
      <c r="M7497">
        <v>0</v>
      </c>
      <c r="N7497">
        <v>0</v>
      </c>
      <c r="O7497">
        <v>0</v>
      </c>
    </row>
    <row r="7498" spans="1:15">
      <c r="A7498">
        <v>1649</v>
      </c>
      <c r="B7498">
        <v>8935</v>
      </c>
      <c r="C7498" s="10">
        <v>893572</v>
      </c>
      <c r="D7498" t="s">
        <v>6669</v>
      </c>
      <c r="E7498" t="s">
        <v>18058</v>
      </c>
      <c r="F7498" t="s">
        <v>18077</v>
      </c>
      <c r="G7498" t="s">
        <v>6672</v>
      </c>
      <c r="H7498" t="s">
        <v>18059</v>
      </c>
      <c r="I7498" t="s">
        <v>18078</v>
      </c>
      <c r="J7498">
        <v>0</v>
      </c>
      <c r="K7498">
        <v>0</v>
      </c>
      <c r="L7498">
        <v>0</v>
      </c>
      <c r="M7498">
        <v>0</v>
      </c>
      <c r="N7498">
        <v>0</v>
      </c>
      <c r="O7498">
        <v>0</v>
      </c>
    </row>
    <row r="7499" spans="1:15">
      <c r="A7499">
        <v>1649</v>
      </c>
      <c r="B7499">
        <v>8956</v>
      </c>
      <c r="C7499" s="10">
        <v>895621</v>
      </c>
      <c r="D7499" t="s">
        <v>6669</v>
      </c>
      <c r="E7499" t="s">
        <v>18058</v>
      </c>
      <c r="F7499" t="s">
        <v>11672</v>
      </c>
      <c r="G7499" t="s">
        <v>6672</v>
      </c>
      <c r="H7499" t="s">
        <v>18059</v>
      </c>
      <c r="I7499" t="s">
        <v>11673</v>
      </c>
      <c r="J7499">
        <v>0</v>
      </c>
      <c r="K7499">
        <v>0</v>
      </c>
      <c r="L7499">
        <v>0</v>
      </c>
      <c r="M7499">
        <v>0</v>
      </c>
      <c r="N7499">
        <v>0</v>
      </c>
      <c r="O7499">
        <v>0</v>
      </c>
    </row>
    <row r="7500" spans="1:15">
      <c r="A7500">
        <v>1649</v>
      </c>
      <c r="B7500">
        <v>8955</v>
      </c>
      <c r="C7500" s="10">
        <v>895542</v>
      </c>
      <c r="D7500" t="s">
        <v>6669</v>
      </c>
      <c r="E7500" t="s">
        <v>18058</v>
      </c>
      <c r="F7500" t="s">
        <v>12726</v>
      </c>
      <c r="G7500" t="s">
        <v>6672</v>
      </c>
      <c r="H7500" t="s">
        <v>18059</v>
      </c>
      <c r="I7500" t="s">
        <v>12727</v>
      </c>
      <c r="J7500">
        <v>0</v>
      </c>
      <c r="K7500">
        <v>0</v>
      </c>
      <c r="L7500">
        <v>0</v>
      </c>
      <c r="M7500">
        <v>0</v>
      </c>
      <c r="N7500">
        <v>0</v>
      </c>
      <c r="O7500">
        <v>0</v>
      </c>
    </row>
    <row r="7501" spans="1:15">
      <c r="A7501">
        <v>1649</v>
      </c>
      <c r="B7501">
        <v>8935</v>
      </c>
      <c r="C7501" s="10">
        <v>893587</v>
      </c>
      <c r="D7501" t="s">
        <v>6669</v>
      </c>
      <c r="E7501" t="s">
        <v>18058</v>
      </c>
      <c r="F7501" t="s">
        <v>18079</v>
      </c>
      <c r="G7501" t="s">
        <v>6672</v>
      </c>
      <c r="H7501" t="s">
        <v>18059</v>
      </c>
      <c r="I7501" t="s">
        <v>18080</v>
      </c>
      <c r="J7501">
        <v>0</v>
      </c>
      <c r="K7501">
        <v>0</v>
      </c>
      <c r="L7501">
        <v>0</v>
      </c>
      <c r="M7501">
        <v>0</v>
      </c>
      <c r="N7501">
        <v>0</v>
      </c>
      <c r="O7501">
        <v>0</v>
      </c>
    </row>
    <row r="7502" spans="1:15">
      <c r="A7502">
        <v>1649</v>
      </c>
      <c r="B7502">
        <v>8956</v>
      </c>
      <c r="C7502" s="10">
        <v>895617</v>
      </c>
      <c r="D7502" t="s">
        <v>6669</v>
      </c>
      <c r="E7502" t="s">
        <v>18058</v>
      </c>
      <c r="F7502" t="s">
        <v>16037</v>
      </c>
      <c r="G7502" t="s">
        <v>6672</v>
      </c>
      <c r="H7502" t="s">
        <v>18059</v>
      </c>
      <c r="I7502" t="s">
        <v>18081</v>
      </c>
      <c r="J7502">
        <v>0</v>
      </c>
      <c r="K7502">
        <v>0</v>
      </c>
      <c r="L7502">
        <v>0</v>
      </c>
      <c r="M7502">
        <v>1</v>
      </c>
      <c r="N7502">
        <v>0</v>
      </c>
      <c r="O7502">
        <v>0</v>
      </c>
    </row>
    <row r="7503" spans="1:15">
      <c r="A7503">
        <v>1649</v>
      </c>
      <c r="B7503">
        <v>8935</v>
      </c>
      <c r="C7503" s="10">
        <v>893577</v>
      </c>
      <c r="D7503" t="s">
        <v>6669</v>
      </c>
      <c r="E7503" t="s">
        <v>18058</v>
      </c>
      <c r="F7503" t="s">
        <v>18082</v>
      </c>
      <c r="G7503" t="s">
        <v>6672</v>
      </c>
      <c r="H7503" t="s">
        <v>18059</v>
      </c>
      <c r="I7503" t="s">
        <v>18083</v>
      </c>
      <c r="J7503">
        <v>0</v>
      </c>
      <c r="K7503">
        <v>0</v>
      </c>
      <c r="L7503">
        <v>0</v>
      </c>
      <c r="M7503">
        <v>0</v>
      </c>
      <c r="N7503">
        <v>0</v>
      </c>
      <c r="O7503">
        <v>0</v>
      </c>
    </row>
    <row r="7504" spans="1:15">
      <c r="A7504">
        <v>1649</v>
      </c>
      <c r="B7504">
        <v>8956</v>
      </c>
      <c r="C7504" s="10">
        <v>895611</v>
      </c>
      <c r="D7504" t="s">
        <v>6669</v>
      </c>
      <c r="E7504" t="s">
        <v>18058</v>
      </c>
      <c r="F7504" t="s">
        <v>9454</v>
      </c>
      <c r="G7504" t="s">
        <v>6672</v>
      </c>
      <c r="H7504" t="s">
        <v>18059</v>
      </c>
      <c r="I7504" t="s">
        <v>9455</v>
      </c>
      <c r="J7504">
        <v>0</v>
      </c>
      <c r="K7504">
        <v>0</v>
      </c>
      <c r="L7504">
        <v>0</v>
      </c>
      <c r="M7504">
        <v>0</v>
      </c>
      <c r="N7504">
        <v>0</v>
      </c>
      <c r="O7504">
        <v>0</v>
      </c>
    </row>
    <row r="7505" spans="1:15">
      <c r="A7505">
        <v>1649</v>
      </c>
      <c r="B7505">
        <v>8958</v>
      </c>
      <c r="C7505" s="10">
        <v>895868</v>
      </c>
      <c r="D7505" t="s">
        <v>6669</v>
      </c>
      <c r="E7505" t="s">
        <v>18058</v>
      </c>
      <c r="F7505" t="s">
        <v>18084</v>
      </c>
      <c r="G7505" t="s">
        <v>6672</v>
      </c>
      <c r="H7505" t="s">
        <v>18059</v>
      </c>
      <c r="I7505" t="s">
        <v>18085</v>
      </c>
      <c r="J7505">
        <v>1</v>
      </c>
      <c r="K7505">
        <v>0</v>
      </c>
      <c r="L7505">
        <v>0</v>
      </c>
      <c r="M7505">
        <v>0</v>
      </c>
      <c r="N7505">
        <v>0</v>
      </c>
      <c r="O7505">
        <v>0</v>
      </c>
    </row>
    <row r="7506" spans="1:15">
      <c r="A7506">
        <v>1649</v>
      </c>
      <c r="B7506">
        <v>8955</v>
      </c>
      <c r="C7506" s="10">
        <v>895558</v>
      </c>
      <c r="D7506" t="s">
        <v>6669</v>
      </c>
      <c r="E7506" t="s">
        <v>18058</v>
      </c>
      <c r="F7506" t="s">
        <v>18086</v>
      </c>
      <c r="G7506" t="s">
        <v>6672</v>
      </c>
      <c r="H7506" t="s">
        <v>18059</v>
      </c>
      <c r="I7506" t="s">
        <v>18087</v>
      </c>
      <c r="J7506">
        <v>1</v>
      </c>
      <c r="K7506">
        <v>0</v>
      </c>
      <c r="L7506">
        <v>0</v>
      </c>
      <c r="M7506">
        <v>0</v>
      </c>
      <c r="N7506">
        <v>0</v>
      </c>
      <c r="O7506">
        <v>0</v>
      </c>
    </row>
    <row r="7507" spans="1:15">
      <c r="A7507">
        <v>1649</v>
      </c>
      <c r="B7507">
        <v>8956</v>
      </c>
      <c r="C7507" s="10">
        <v>895607</v>
      </c>
      <c r="D7507" t="s">
        <v>6669</v>
      </c>
      <c r="E7507" t="s">
        <v>18058</v>
      </c>
      <c r="F7507" t="s">
        <v>9700</v>
      </c>
      <c r="G7507" t="s">
        <v>6672</v>
      </c>
      <c r="H7507" t="s">
        <v>18059</v>
      </c>
      <c r="I7507" t="s">
        <v>9701</v>
      </c>
      <c r="J7507">
        <v>0</v>
      </c>
      <c r="K7507">
        <v>0</v>
      </c>
      <c r="L7507">
        <v>0</v>
      </c>
      <c r="M7507">
        <v>0</v>
      </c>
      <c r="N7507">
        <v>0</v>
      </c>
      <c r="O7507">
        <v>0</v>
      </c>
    </row>
    <row r="7508" spans="1:15">
      <c r="A7508">
        <v>1649</v>
      </c>
      <c r="B7508">
        <v>8956</v>
      </c>
      <c r="C7508" s="10">
        <v>895613</v>
      </c>
      <c r="D7508" t="s">
        <v>6669</v>
      </c>
      <c r="E7508" t="s">
        <v>18058</v>
      </c>
      <c r="F7508" t="s">
        <v>9456</v>
      </c>
      <c r="G7508" t="s">
        <v>6672</v>
      </c>
      <c r="H7508" t="s">
        <v>18059</v>
      </c>
      <c r="I7508" t="s">
        <v>9457</v>
      </c>
      <c r="J7508">
        <v>0</v>
      </c>
      <c r="K7508">
        <v>0</v>
      </c>
      <c r="L7508">
        <v>0</v>
      </c>
      <c r="M7508">
        <v>0</v>
      </c>
      <c r="N7508">
        <v>0</v>
      </c>
      <c r="O7508">
        <v>0</v>
      </c>
    </row>
    <row r="7509" spans="1:15">
      <c r="A7509">
        <v>1649</v>
      </c>
      <c r="B7509">
        <v>8956</v>
      </c>
      <c r="C7509" s="10">
        <v>895604</v>
      </c>
      <c r="D7509" t="s">
        <v>6669</v>
      </c>
      <c r="E7509" t="s">
        <v>18058</v>
      </c>
      <c r="F7509" t="s">
        <v>7247</v>
      </c>
      <c r="G7509" t="s">
        <v>6672</v>
      </c>
      <c r="H7509" t="s">
        <v>18059</v>
      </c>
      <c r="I7509" t="s">
        <v>7248</v>
      </c>
      <c r="J7509">
        <v>0</v>
      </c>
      <c r="K7509">
        <v>0</v>
      </c>
      <c r="L7509">
        <v>0</v>
      </c>
      <c r="M7509">
        <v>0</v>
      </c>
      <c r="N7509">
        <v>0</v>
      </c>
      <c r="O7509">
        <v>0</v>
      </c>
    </row>
    <row r="7510" spans="1:15">
      <c r="A7510">
        <v>1649</v>
      </c>
      <c r="B7510">
        <v>8956</v>
      </c>
      <c r="C7510" s="10">
        <v>895614</v>
      </c>
      <c r="D7510" t="s">
        <v>6669</v>
      </c>
      <c r="E7510" t="s">
        <v>18058</v>
      </c>
      <c r="F7510" t="s">
        <v>10161</v>
      </c>
      <c r="G7510" t="s">
        <v>6672</v>
      </c>
      <c r="H7510" t="s">
        <v>18059</v>
      </c>
      <c r="I7510" t="s">
        <v>10162</v>
      </c>
      <c r="J7510">
        <v>0</v>
      </c>
      <c r="K7510">
        <v>0</v>
      </c>
      <c r="L7510">
        <v>0</v>
      </c>
      <c r="M7510">
        <v>0</v>
      </c>
      <c r="N7510">
        <v>0</v>
      </c>
      <c r="O7510">
        <v>0</v>
      </c>
    </row>
    <row r="7511" spans="1:15">
      <c r="A7511">
        <v>1649</v>
      </c>
      <c r="B7511">
        <v>8956</v>
      </c>
      <c r="C7511" s="10">
        <v>895635</v>
      </c>
      <c r="D7511" t="s">
        <v>6669</v>
      </c>
      <c r="E7511" t="s">
        <v>18058</v>
      </c>
      <c r="F7511" t="s">
        <v>18088</v>
      </c>
      <c r="G7511" t="s">
        <v>6672</v>
      </c>
      <c r="H7511" t="s">
        <v>18059</v>
      </c>
      <c r="I7511" t="s">
        <v>18089</v>
      </c>
      <c r="J7511">
        <v>0</v>
      </c>
      <c r="K7511">
        <v>0</v>
      </c>
      <c r="L7511">
        <v>0</v>
      </c>
      <c r="M7511">
        <v>0</v>
      </c>
      <c r="N7511">
        <v>0</v>
      </c>
      <c r="O7511">
        <v>0</v>
      </c>
    </row>
    <row r="7512" spans="1:15">
      <c r="A7512">
        <v>1649</v>
      </c>
      <c r="B7512">
        <v>8956</v>
      </c>
      <c r="C7512" s="10">
        <v>895615</v>
      </c>
      <c r="D7512" t="s">
        <v>6669</v>
      </c>
      <c r="E7512" t="s">
        <v>18058</v>
      </c>
      <c r="F7512" t="s">
        <v>10792</v>
      </c>
      <c r="G7512" t="s">
        <v>6672</v>
      </c>
      <c r="H7512" t="s">
        <v>18059</v>
      </c>
      <c r="I7512" t="s">
        <v>10793</v>
      </c>
      <c r="J7512">
        <v>0</v>
      </c>
      <c r="K7512">
        <v>0</v>
      </c>
      <c r="L7512">
        <v>0</v>
      </c>
      <c r="M7512">
        <v>0</v>
      </c>
      <c r="N7512">
        <v>0</v>
      </c>
      <c r="O7512">
        <v>0</v>
      </c>
    </row>
    <row r="7513" spans="1:15">
      <c r="A7513">
        <v>1649</v>
      </c>
      <c r="B7513">
        <v>8956</v>
      </c>
      <c r="C7513" s="10">
        <v>895602</v>
      </c>
      <c r="D7513" t="s">
        <v>6669</v>
      </c>
      <c r="E7513" t="s">
        <v>18058</v>
      </c>
      <c r="F7513" t="s">
        <v>8461</v>
      </c>
      <c r="G7513" t="s">
        <v>6672</v>
      </c>
      <c r="H7513" t="s">
        <v>18059</v>
      </c>
      <c r="I7513" t="s">
        <v>8462</v>
      </c>
      <c r="J7513">
        <v>0</v>
      </c>
      <c r="K7513">
        <v>0</v>
      </c>
      <c r="L7513">
        <v>0</v>
      </c>
      <c r="M7513">
        <v>0</v>
      </c>
      <c r="N7513">
        <v>0</v>
      </c>
      <c r="O7513">
        <v>0</v>
      </c>
    </row>
    <row r="7514" spans="1:15">
      <c r="A7514">
        <v>1649</v>
      </c>
      <c r="B7514">
        <v>8956</v>
      </c>
      <c r="C7514" s="10">
        <v>895606</v>
      </c>
      <c r="D7514" t="s">
        <v>6669</v>
      </c>
      <c r="E7514" t="s">
        <v>18058</v>
      </c>
      <c r="F7514" t="s">
        <v>8467</v>
      </c>
      <c r="G7514" t="s">
        <v>6672</v>
      </c>
      <c r="H7514" t="s">
        <v>18059</v>
      </c>
      <c r="I7514" t="s">
        <v>8468</v>
      </c>
      <c r="J7514">
        <v>0</v>
      </c>
      <c r="K7514">
        <v>0</v>
      </c>
      <c r="L7514">
        <v>0</v>
      </c>
      <c r="M7514">
        <v>0</v>
      </c>
      <c r="N7514">
        <v>0</v>
      </c>
      <c r="O7514">
        <v>0</v>
      </c>
    </row>
    <row r="7515" spans="1:15">
      <c r="A7515">
        <v>1649</v>
      </c>
      <c r="B7515">
        <v>8955</v>
      </c>
      <c r="C7515" s="10">
        <v>895547</v>
      </c>
      <c r="D7515" t="s">
        <v>6669</v>
      </c>
      <c r="E7515" t="s">
        <v>18058</v>
      </c>
      <c r="F7515" t="s">
        <v>18090</v>
      </c>
      <c r="G7515" t="s">
        <v>6672</v>
      </c>
      <c r="H7515" t="s">
        <v>18059</v>
      </c>
      <c r="I7515" t="s">
        <v>18091</v>
      </c>
      <c r="J7515">
        <v>0</v>
      </c>
      <c r="K7515">
        <v>0</v>
      </c>
      <c r="L7515">
        <v>0</v>
      </c>
      <c r="M7515">
        <v>0</v>
      </c>
      <c r="N7515">
        <v>0</v>
      </c>
      <c r="O7515">
        <v>0</v>
      </c>
    </row>
    <row r="7516" spans="1:15">
      <c r="A7516">
        <v>1649</v>
      </c>
      <c r="B7516">
        <v>8956</v>
      </c>
      <c r="C7516" s="10">
        <v>895631</v>
      </c>
      <c r="D7516" t="s">
        <v>6669</v>
      </c>
      <c r="E7516" t="s">
        <v>18058</v>
      </c>
      <c r="F7516" t="s">
        <v>18092</v>
      </c>
      <c r="G7516" t="s">
        <v>6672</v>
      </c>
      <c r="H7516" t="s">
        <v>18059</v>
      </c>
      <c r="I7516" t="s">
        <v>18093</v>
      </c>
      <c r="J7516">
        <v>0</v>
      </c>
      <c r="K7516">
        <v>0</v>
      </c>
      <c r="L7516">
        <v>0</v>
      </c>
      <c r="M7516">
        <v>0</v>
      </c>
      <c r="N7516">
        <v>0</v>
      </c>
      <c r="O7516">
        <v>0</v>
      </c>
    </row>
    <row r="7517" spans="1:15">
      <c r="A7517">
        <v>1649</v>
      </c>
      <c r="B7517">
        <v>8955</v>
      </c>
      <c r="C7517" s="10">
        <v>895554</v>
      </c>
      <c r="D7517" t="s">
        <v>6669</v>
      </c>
      <c r="E7517" t="s">
        <v>18058</v>
      </c>
      <c r="F7517" t="s">
        <v>18094</v>
      </c>
      <c r="G7517" t="s">
        <v>6672</v>
      </c>
      <c r="H7517" t="s">
        <v>18059</v>
      </c>
      <c r="I7517" t="s">
        <v>13288</v>
      </c>
      <c r="J7517">
        <v>0</v>
      </c>
      <c r="K7517">
        <v>0</v>
      </c>
      <c r="L7517">
        <v>0</v>
      </c>
      <c r="M7517">
        <v>0</v>
      </c>
      <c r="N7517">
        <v>0</v>
      </c>
      <c r="O7517">
        <v>0</v>
      </c>
    </row>
    <row r="7518" spans="1:15">
      <c r="A7518">
        <v>1649</v>
      </c>
      <c r="B7518">
        <v>8956</v>
      </c>
      <c r="C7518" s="10">
        <v>895601</v>
      </c>
      <c r="D7518" t="s">
        <v>6669</v>
      </c>
      <c r="E7518" t="s">
        <v>18058</v>
      </c>
      <c r="F7518" t="s">
        <v>9740</v>
      </c>
      <c r="G7518" t="s">
        <v>6672</v>
      </c>
      <c r="H7518" t="s">
        <v>18059</v>
      </c>
      <c r="I7518" t="s">
        <v>9741</v>
      </c>
      <c r="J7518">
        <v>0</v>
      </c>
      <c r="K7518">
        <v>0</v>
      </c>
      <c r="L7518">
        <v>0</v>
      </c>
      <c r="M7518">
        <v>0</v>
      </c>
      <c r="N7518">
        <v>0</v>
      </c>
      <c r="O7518">
        <v>0</v>
      </c>
    </row>
    <row r="7519" spans="1:15">
      <c r="A7519">
        <v>1649</v>
      </c>
      <c r="B7519">
        <v>8956</v>
      </c>
      <c r="C7519" s="10">
        <v>895636</v>
      </c>
      <c r="D7519" t="s">
        <v>6669</v>
      </c>
      <c r="E7519" t="s">
        <v>18058</v>
      </c>
      <c r="F7519" t="s">
        <v>8489</v>
      </c>
      <c r="G7519" t="s">
        <v>6672</v>
      </c>
      <c r="H7519" t="s">
        <v>18059</v>
      </c>
      <c r="I7519" t="s">
        <v>8490</v>
      </c>
      <c r="J7519">
        <v>0</v>
      </c>
      <c r="K7519">
        <v>0</v>
      </c>
      <c r="L7519">
        <v>0</v>
      </c>
      <c r="M7519">
        <v>1</v>
      </c>
      <c r="N7519">
        <v>0</v>
      </c>
      <c r="O7519">
        <v>0</v>
      </c>
    </row>
    <row r="7520" spans="1:15">
      <c r="A7520">
        <v>1649</v>
      </c>
      <c r="B7520">
        <v>8958</v>
      </c>
      <c r="C7520" s="10">
        <v>895869</v>
      </c>
      <c r="D7520" t="s">
        <v>6669</v>
      </c>
      <c r="E7520" t="s">
        <v>18058</v>
      </c>
      <c r="F7520" t="s">
        <v>18095</v>
      </c>
      <c r="G7520" t="s">
        <v>6672</v>
      </c>
      <c r="H7520" t="s">
        <v>18059</v>
      </c>
      <c r="I7520" t="s">
        <v>18096</v>
      </c>
      <c r="J7520">
        <v>0</v>
      </c>
      <c r="K7520">
        <v>0</v>
      </c>
      <c r="L7520">
        <v>0</v>
      </c>
      <c r="M7520">
        <v>0</v>
      </c>
      <c r="N7520">
        <v>0</v>
      </c>
      <c r="O7520">
        <v>0</v>
      </c>
    </row>
    <row r="7521" spans="1:15">
      <c r="A7521">
        <v>1649</v>
      </c>
      <c r="B7521">
        <v>8801</v>
      </c>
      <c r="C7521" s="10">
        <v>880181</v>
      </c>
      <c r="D7521" t="s">
        <v>6669</v>
      </c>
      <c r="E7521" t="s">
        <v>18058</v>
      </c>
      <c r="F7521" t="s">
        <v>18097</v>
      </c>
      <c r="G7521" t="s">
        <v>6672</v>
      </c>
      <c r="H7521" t="s">
        <v>18059</v>
      </c>
      <c r="I7521" t="s">
        <v>18098</v>
      </c>
      <c r="J7521">
        <v>0</v>
      </c>
      <c r="K7521">
        <v>0</v>
      </c>
      <c r="L7521">
        <v>0</v>
      </c>
      <c r="M7521">
        <v>0</v>
      </c>
      <c r="N7521">
        <v>0</v>
      </c>
      <c r="O7521">
        <v>0</v>
      </c>
    </row>
    <row r="7522" spans="1:15">
      <c r="A7522">
        <v>1649</v>
      </c>
      <c r="B7522">
        <v>8956</v>
      </c>
      <c r="C7522" s="10">
        <v>895633</v>
      </c>
      <c r="D7522" t="s">
        <v>6669</v>
      </c>
      <c r="E7522" t="s">
        <v>18058</v>
      </c>
      <c r="F7522" t="s">
        <v>18099</v>
      </c>
      <c r="G7522" t="s">
        <v>6672</v>
      </c>
      <c r="H7522" t="s">
        <v>18059</v>
      </c>
      <c r="I7522" t="s">
        <v>18100</v>
      </c>
      <c r="J7522">
        <v>0</v>
      </c>
      <c r="K7522">
        <v>0</v>
      </c>
      <c r="L7522">
        <v>0</v>
      </c>
      <c r="M7522">
        <v>1</v>
      </c>
      <c r="N7522">
        <v>0</v>
      </c>
      <c r="O7522">
        <v>0</v>
      </c>
    </row>
    <row r="7523" spans="1:15">
      <c r="A7523">
        <v>1649</v>
      </c>
      <c r="B7523">
        <v>8955</v>
      </c>
      <c r="C7523" s="10">
        <v>895555</v>
      </c>
      <c r="D7523" t="s">
        <v>6669</v>
      </c>
      <c r="E7523" t="s">
        <v>18058</v>
      </c>
      <c r="F7523" t="s">
        <v>18101</v>
      </c>
      <c r="G7523" t="s">
        <v>6672</v>
      </c>
      <c r="H7523" t="s">
        <v>18059</v>
      </c>
      <c r="I7523" t="s">
        <v>18102</v>
      </c>
      <c r="J7523">
        <v>0</v>
      </c>
      <c r="K7523">
        <v>0</v>
      </c>
      <c r="L7523">
        <v>0</v>
      </c>
      <c r="M7523">
        <v>0</v>
      </c>
      <c r="N7523">
        <v>0</v>
      </c>
      <c r="O7523">
        <v>0</v>
      </c>
    </row>
    <row r="7524" spans="1:15">
      <c r="A7524">
        <v>1649</v>
      </c>
      <c r="B7524">
        <v>8955</v>
      </c>
      <c r="C7524" s="10">
        <v>895544</v>
      </c>
      <c r="D7524" t="s">
        <v>6669</v>
      </c>
      <c r="E7524" t="s">
        <v>18058</v>
      </c>
      <c r="F7524" t="s">
        <v>18103</v>
      </c>
      <c r="G7524" t="s">
        <v>6672</v>
      </c>
      <c r="H7524" t="s">
        <v>18059</v>
      </c>
      <c r="I7524" t="s">
        <v>18104</v>
      </c>
      <c r="J7524">
        <v>0</v>
      </c>
      <c r="K7524">
        <v>0</v>
      </c>
      <c r="L7524">
        <v>0</v>
      </c>
      <c r="M7524">
        <v>0</v>
      </c>
      <c r="N7524">
        <v>0</v>
      </c>
      <c r="O7524">
        <v>0</v>
      </c>
    </row>
    <row r="7525" spans="1:15">
      <c r="A7525">
        <v>1649</v>
      </c>
      <c r="B7525">
        <v>8955</v>
      </c>
      <c r="C7525" s="10">
        <v>895548</v>
      </c>
      <c r="D7525" t="s">
        <v>6669</v>
      </c>
      <c r="E7525" t="s">
        <v>18058</v>
      </c>
      <c r="F7525" t="s">
        <v>18105</v>
      </c>
      <c r="G7525" t="s">
        <v>6672</v>
      </c>
      <c r="H7525" t="s">
        <v>18059</v>
      </c>
      <c r="I7525" t="s">
        <v>18106</v>
      </c>
      <c r="J7525">
        <v>0</v>
      </c>
      <c r="K7525">
        <v>0</v>
      </c>
      <c r="L7525">
        <v>0</v>
      </c>
      <c r="M7525">
        <v>0</v>
      </c>
      <c r="N7525">
        <v>0</v>
      </c>
      <c r="O7525">
        <v>0</v>
      </c>
    </row>
    <row r="7526" spans="1:15">
      <c r="A7526">
        <v>1649</v>
      </c>
      <c r="B7526">
        <v>8956</v>
      </c>
      <c r="C7526" s="10">
        <v>895634</v>
      </c>
      <c r="D7526" t="s">
        <v>6669</v>
      </c>
      <c r="E7526" t="s">
        <v>18058</v>
      </c>
      <c r="F7526" t="s">
        <v>10413</v>
      </c>
      <c r="G7526" t="s">
        <v>6672</v>
      </c>
      <c r="H7526" t="s">
        <v>18059</v>
      </c>
      <c r="I7526" t="s">
        <v>18107</v>
      </c>
      <c r="J7526">
        <v>0</v>
      </c>
      <c r="K7526">
        <v>0</v>
      </c>
      <c r="L7526">
        <v>0</v>
      </c>
      <c r="M7526">
        <v>1</v>
      </c>
      <c r="N7526">
        <v>0</v>
      </c>
      <c r="O7526">
        <v>0</v>
      </c>
    </row>
    <row r="7527" spans="1:15">
      <c r="A7527">
        <v>1649</v>
      </c>
      <c r="B7527">
        <v>8956</v>
      </c>
      <c r="C7527" s="10">
        <v>895633</v>
      </c>
      <c r="D7527" t="s">
        <v>6669</v>
      </c>
      <c r="E7527" t="s">
        <v>18058</v>
      </c>
      <c r="F7527" t="s">
        <v>18108</v>
      </c>
      <c r="G7527" t="s">
        <v>6672</v>
      </c>
      <c r="H7527" t="s">
        <v>18059</v>
      </c>
      <c r="I7527" t="s">
        <v>18109</v>
      </c>
      <c r="J7527">
        <v>0</v>
      </c>
      <c r="K7527">
        <v>0</v>
      </c>
      <c r="L7527">
        <v>0</v>
      </c>
      <c r="M7527">
        <v>1</v>
      </c>
      <c r="N7527">
        <v>0</v>
      </c>
      <c r="O7527">
        <v>0</v>
      </c>
    </row>
    <row r="7528" spans="1:15">
      <c r="A7528">
        <v>1649</v>
      </c>
      <c r="B7528">
        <v>8935</v>
      </c>
      <c r="C7528" s="10">
        <v>893573</v>
      </c>
      <c r="D7528" t="s">
        <v>6669</v>
      </c>
      <c r="E7528" t="s">
        <v>18058</v>
      </c>
      <c r="F7528" t="s">
        <v>13995</v>
      </c>
      <c r="G7528" t="s">
        <v>6672</v>
      </c>
      <c r="H7528" t="s">
        <v>18059</v>
      </c>
      <c r="I7528" t="s">
        <v>12995</v>
      </c>
      <c r="J7528">
        <v>0</v>
      </c>
      <c r="K7528">
        <v>0</v>
      </c>
      <c r="L7528">
        <v>0</v>
      </c>
      <c r="M7528">
        <v>0</v>
      </c>
      <c r="N7528">
        <v>0</v>
      </c>
      <c r="O7528">
        <v>0</v>
      </c>
    </row>
    <row r="7529" spans="1:15">
      <c r="A7529">
        <v>1649</v>
      </c>
      <c r="B7529">
        <v>8955</v>
      </c>
      <c r="C7529" s="10">
        <v>895552</v>
      </c>
      <c r="D7529" t="s">
        <v>6669</v>
      </c>
      <c r="E7529" t="s">
        <v>18058</v>
      </c>
      <c r="F7529" t="s">
        <v>18110</v>
      </c>
      <c r="G7529" t="s">
        <v>6672</v>
      </c>
      <c r="H7529" t="s">
        <v>18059</v>
      </c>
      <c r="I7529" t="s">
        <v>18111</v>
      </c>
      <c r="J7529">
        <v>0</v>
      </c>
      <c r="K7529">
        <v>0</v>
      </c>
      <c r="L7529">
        <v>0</v>
      </c>
      <c r="M7529">
        <v>0</v>
      </c>
      <c r="N7529">
        <v>0</v>
      </c>
      <c r="O7529">
        <v>0</v>
      </c>
    </row>
    <row r="7530" spans="1:15">
      <c r="A7530">
        <v>1649</v>
      </c>
      <c r="B7530">
        <v>8956</v>
      </c>
      <c r="C7530" s="10">
        <v>895608</v>
      </c>
      <c r="D7530" t="s">
        <v>6669</v>
      </c>
      <c r="E7530" t="s">
        <v>18058</v>
      </c>
      <c r="F7530" t="s">
        <v>12128</v>
      </c>
      <c r="G7530" t="s">
        <v>6672</v>
      </c>
      <c r="H7530" t="s">
        <v>18059</v>
      </c>
      <c r="I7530" t="s">
        <v>12129</v>
      </c>
      <c r="J7530">
        <v>0</v>
      </c>
      <c r="K7530">
        <v>0</v>
      </c>
      <c r="L7530">
        <v>0</v>
      </c>
      <c r="M7530">
        <v>0</v>
      </c>
      <c r="N7530">
        <v>0</v>
      </c>
      <c r="O7530">
        <v>0</v>
      </c>
    </row>
    <row r="7531" spans="1:15">
      <c r="A7531">
        <v>1649</v>
      </c>
      <c r="B7531">
        <v>8955</v>
      </c>
      <c r="C7531" s="10">
        <v>895557</v>
      </c>
      <c r="D7531" t="s">
        <v>6669</v>
      </c>
      <c r="E7531" t="s">
        <v>18058</v>
      </c>
      <c r="F7531" t="s">
        <v>18112</v>
      </c>
      <c r="G7531" t="s">
        <v>6672</v>
      </c>
      <c r="H7531" t="s">
        <v>18059</v>
      </c>
      <c r="I7531" t="s">
        <v>18113</v>
      </c>
      <c r="J7531">
        <v>0</v>
      </c>
      <c r="K7531">
        <v>0</v>
      </c>
      <c r="L7531">
        <v>0</v>
      </c>
      <c r="M7531">
        <v>0</v>
      </c>
      <c r="N7531">
        <v>0</v>
      </c>
      <c r="O7531">
        <v>0</v>
      </c>
    </row>
    <row r="7532" spans="1:15">
      <c r="A7532">
        <v>1649</v>
      </c>
      <c r="B7532">
        <v>8956</v>
      </c>
      <c r="C7532" s="10">
        <v>895612</v>
      </c>
      <c r="D7532" t="s">
        <v>6669</v>
      </c>
      <c r="E7532" t="s">
        <v>18058</v>
      </c>
      <c r="F7532" t="s">
        <v>8552</v>
      </c>
      <c r="G7532" t="s">
        <v>6672</v>
      </c>
      <c r="H7532" t="s">
        <v>18059</v>
      </c>
      <c r="I7532" t="s">
        <v>8553</v>
      </c>
      <c r="J7532">
        <v>0</v>
      </c>
      <c r="K7532">
        <v>0</v>
      </c>
      <c r="L7532">
        <v>0</v>
      </c>
      <c r="M7532">
        <v>0</v>
      </c>
      <c r="N7532">
        <v>0</v>
      </c>
      <c r="O7532">
        <v>0</v>
      </c>
    </row>
    <row r="7533" spans="1:15">
      <c r="A7533">
        <v>1649</v>
      </c>
      <c r="B7533">
        <v>8956</v>
      </c>
      <c r="C7533" s="10">
        <v>895633</v>
      </c>
      <c r="D7533" t="s">
        <v>6669</v>
      </c>
      <c r="E7533" t="s">
        <v>18058</v>
      </c>
      <c r="F7533" t="s">
        <v>13210</v>
      </c>
      <c r="G7533" t="s">
        <v>6672</v>
      </c>
      <c r="H7533" t="s">
        <v>18059</v>
      </c>
      <c r="I7533" t="s">
        <v>13211</v>
      </c>
      <c r="J7533">
        <v>0</v>
      </c>
      <c r="K7533">
        <v>0</v>
      </c>
      <c r="L7533">
        <v>0</v>
      </c>
      <c r="M7533">
        <v>1</v>
      </c>
      <c r="N7533">
        <v>0</v>
      </c>
      <c r="O7533">
        <v>0</v>
      </c>
    </row>
    <row r="7534" spans="1:15">
      <c r="A7534">
        <v>1649</v>
      </c>
      <c r="B7534">
        <v>8955</v>
      </c>
      <c r="C7534" s="10">
        <v>895543</v>
      </c>
      <c r="D7534" t="s">
        <v>6669</v>
      </c>
      <c r="E7534" t="s">
        <v>18058</v>
      </c>
      <c r="F7534" t="s">
        <v>7951</v>
      </c>
      <c r="G7534" t="s">
        <v>6672</v>
      </c>
      <c r="H7534" t="s">
        <v>18059</v>
      </c>
      <c r="I7534" t="s">
        <v>7952</v>
      </c>
      <c r="J7534">
        <v>0</v>
      </c>
      <c r="K7534">
        <v>0</v>
      </c>
      <c r="L7534">
        <v>0</v>
      </c>
      <c r="M7534">
        <v>0</v>
      </c>
      <c r="N7534">
        <v>0</v>
      </c>
      <c r="O7534">
        <v>0</v>
      </c>
    </row>
    <row r="7535" spans="1:15">
      <c r="A7535">
        <v>1649</v>
      </c>
      <c r="B7535">
        <v>8955</v>
      </c>
      <c r="C7535" s="10">
        <v>895556</v>
      </c>
      <c r="D7535" t="s">
        <v>6669</v>
      </c>
      <c r="E7535" t="s">
        <v>18058</v>
      </c>
      <c r="F7535" t="s">
        <v>18114</v>
      </c>
      <c r="G7535" t="s">
        <v>6672</v>
      </c>
      <c r="H7535" t="s">
        <v>18059</v>
      </c>
      <c r="I7535" t="s">
        <v>18115</v>
      </c>
      <c r="J7535">
        <v>0</v>
      </c>
      <c r="K7535">
        <v>0</v>
      </c>
      <c r="L7535">
        <v>0</v>
      </c>
      <c r="M7535">
        <v>0</v>
      </c>
      <c r="N7535">
        <v>0</v>
      </c>
      <c r="O7535">
        <v>0</v>
      </c>
    </row>
    <row r="7536" spans="1:15">
      <c r="A7536">
        <v>1649</v>
      </c>
      <c r="B7536">
        <v>8935</v>
      </c>
      <c r="C7536" s="10">
        <v>893578</v>
      </c>
      <c r="D7536" t="s">
        <v>6669</v>
      </c>
      <c r="E7536" t="s">
        <v>18058</v>
      </c>
      <c r="F7536" t="s">
        <v>18116</v>
      </c>
      <c r="G7536" t="s">
        <v>6672</v>
      </c>
      <c r="H7536" t="s">
        <v>18059</v>
      </c>
      <c r="I7536" t="s">
        <v>18117</v>
      </c>
      <c r="J7536">
        <v>0</v>
      </c>
      <c r="K7536">
        <v>0</v>
      </c>
      <c r="L7536">
        <v>0</v>
      </c>
      <c r="M7536">
        <v>0</v>
      </c>
      <c r="N7536">
        <v>0</v>
      </c>
      <c r="O7536">
        <v>0</v>
      </c>
    </row>
    <row r="7537" spans="1:15">
      <c r="A7537">
        <v>1649</v>
      </c>
      <c r="B7537">
        <v>8956</v>
      </c>
      <c r="C7537" s="10">
        <v>895622</v>
      </c>
      <c r="D7537" t="s">
        <v>6669</v>
      </c>
      <c r="E7537" t="s">
        <v>18058</v>
      </c>
      <c r="F7537" t="s">
        <v>12070</v>
      </c>
      <c r="G7537" t="s">
        <v>6672</v>
      </c>
      <c r="H7537" t="s">
        <v>18059</v>
      </c>
      <c r="I7537" t="s">
        <v>12071</v>
      </c>
      <c r="J7537">
        <v>0</v>
      </c>
      <c r="K7537">
        <v>0</v>
      </c>
      <c r="L7537">
        <v>0</v>
      </c>
      <c r="M7537">
        <v>0</v>
      </c>
      <c r="N7537">
        <v>0</v>
      </c>
      <c r="O7537">
        <v>0</v>
      </c>
    </row>
    <row r="7538" spans="1:15">
      <c r="A7538">
        <v>1649</v>
      </c>
      <c r="B7538">
        <v>8956</v>
      </c>
      <c r="C7538" s="10">
        <v>895603</v>
      </c>
      <c r="D7538" t="s">
        <v>6669</v>
      </c>
      <c r="E7538" t="s">
        <v>18058</v>
      </c>
      <c r="F7538" t="s">
        <v>8584</v>
      </c>
      <c r="G7538" t="s">
        <v>6672</v>
      </c>
      <c r="H7538" t="s">
        <v>18059</v>
      </c>
      <c r="I7538" t="s">
        <v>8585</v>
      </c>
      <c r="J7538">
        <v>0</v>
      </c>
      <c r="K7538">
        <v>0</v>
      </c>
      <c r="L7538">
        <v>0</v>
      </c>
      <c r="M7538">
        <v>0</v>
      </c>
      <c r="N7538">
        <v>0</v>
      </c>
      <c r="O7538">
        <v>0</v>
      </c>
    </row>
    <row r="7539" spans="1:15">
      <c r="A7539">
        <v>1649</v>
      </c>
      <c r="B7539">
        <v>8956</v>
      </c>
      <c r="C7539" s="10">
        <v>895633</v>
      </c>
      <c r="D7539" t="s">
        <v>6669</v>
      </c>
      <c r="E7539" t="s">
        <v>18058</v>
      </c>
      <c r="F7539" t="s">
        <v>11010</v>
      </c>
      <c r="G7539" t="s">
        <v>6672</v>
      </c>
      <c r="H7539" t="s">
        <v>18059</v>
      </c>
      <c r="I7539" t="s">
        <v>13563</v>
      </c>
      <c r="J7539">
        <v>0</v>
      </c>
      <c r="K7539">
        <v>0</v>
      </c>
      <c r="L7539">
        <v>0</v>
      </c>
      <c r="M7539">
        <v>1</v>
      </c>
      <c r="N7539">
        <v>0</v>
      </c>
      <c r="O7539">
        <v>0</v>
      </c>
    </row>
    <row r="7540" spans="1:15">
      <c r="A7540">
        <v>1649</v>
      </c>
      <c r="B7540">
        <v>8956</v>
      </c>
      <c r="C7540" s="10">
        <v>895636</v>
      </c>
      <c r="D7540" t="s">
        <v>6669</v>
      </c>
      <c r="E7540" t="s">
        <v>18058</v>
      </c>
      <c r="F7540" t="s">
        <v>17169</v>
      </c>
      <c r="G7540" t="s">
        <v>6672</v>
      </c>
      <c r="H7540" t="s">
        <v>18059</v>
      </c>
      <c r="I7540" t="s">
        <v>17170</v>
      </c>
      <c r="J7540">
        <v>0</v>
      </c>
      <c r="K7540">
        <v>0</v>
      </c>
      <c r="L7540">
        <v>0</v>
      </c>
      <c r="M7540">
        <v>1</v>
      </c>
      <c r="N7540">
        <v>0</v>
      </c>
      <c r="O7540">
        <v>0</v>
      </c>
    </row>
    <row r="7541" spans="1:15">
      <c r="A7541">
        <v>1649</v>
      </c>
      <c r="B7541">
        <v>8935</v>
      </c>
      <c r="C7541" s="10">
        <v>893575</v>
      </c>
      <c r="D7541" t="s">
        <v>6669</v>
      </c>
      <c r="E7541" t="s">
        <v>18058</v>
      </c>
      <c r="F7541" t="s">
        <v>10273</v>
      </c>
      <c r="G7541" t="s">
        <v>6672</v>
      </c>
      <c r="H7541" t="s">
        <v>18059</v>
      </c>
      <c r="I7541" t="s">
        <v>10274</v>
      </c>
      <c r="J7541">
        <v>0</v>
      </c>
      <c r="K7541">
        <v>0</v>
      </c>
      <c r="L7541">
        <v>0</v>
      </c>
      <c r="M7541">
        <v>0</v>
      </c>
      <c r="N7541">
        <v>0</v>
      </c>
      <c r="O7541">
        <v>0</v>
      </c>
    </row>
    <row r="7542" spans="1:15">
      <c r="A7542">
        <v>1649</v>
      </c>
      <c r="B7542">
        <v>8956</v>
      </c>
      <c r="C7542" s="10">
        <v>895605</v>
      </c>
      <c r="D7542" t="s">
        <v>6669</v>
      </c>
      <c r="E7542" t="s">
        <v>18058</v>
      </c>
      <c r="F7542" t="s">
        <v>9332</v>
      </c>
      <c r="G7542" t="s">
        <v>6672</v>
      </c>
      <c r="H7542" t="s">
        <v>18059</v>
      </c>
      <c r="I7542" t="s">
        <v>9333</v>
      </c>
      <c r="J7542">
        <v>0</v>
      </c>
      <c r="K7542">
        <v>0</v>
      </c>
      <c r="L7542">
        <v>0</v>
      </c>
      <c r="M7542">
        <v>0</v>
      </c>
      <c r="N7542">
        <v>0</v>
      </c>
      <c r="O7542">
        <v>0</v>
      </c>
    </row>
    <row r="7543" spans="1:15">
      <c r="A7543">
        <v>1649</v>
      </c>
      <c r="B7543">
        <v>8956</v>
      </c>
      <c r="C7543" s="10">
        <v>895617</v>
      </c>
      <c r="D7543" t="s">
        <v>6669</v>
      </c>
      <c r="E7543" t="s">
        <v>18058</v>
      </c>
      <c r="F7543" t="s">
        <v>10087</v>
      </c>
      <c r="G7543" t="s">
        <v>6672</v>
      </c>
      <c r="H7543" t="s">
        <v>18059</v>
      </c>
      <c r="I7543" t="s">
        <v>10088</v>
      </c>
      <c r="J7543">
        <v>0</v>
      </c>
      <c r="K7543">
        <v>0</v>
      </c>
      <c r="L7543">
        <v>0</v>
      </c>
      <c r="M7543">
        <v>1</v>
      </c>
      <c r="N7543">
        <v>0</v>
      </c>
      <c r="O7543">
        <v>0</v>
      </c>
    </row>
    <row r="7544" spans="1:15">
      <c r="A7544">
        <v>1649</v>
      </c>
      <c r="B7544">
        <v>8955</v>
      </c>
      <c r="C7544" s="10">
        <v>895545</v>
      </c>
      <c r="D7544" t="s">
        <v>6669</v>
      </c>
      <c r="E7544" t="s">
        <v>18058</v>
      </c>
      <c r="F7544" t="s">
        <v>18118</v>
      </c>
      <c r="G7544" t="s">
        <v>6672</v>
      </c>
      <c r="H7544" t="s">
        <v>18059</v>
      </c>
      <c r="I7544" t="s">
        <v>18119</v>
      </c>
      <c r="J7544">
        <v>0</v>
      </c>
      <c r="K7544">
        <v>0</v>
      </c>
      <c r="L7544">
        <v>0</v>
      </c>
      <c r="M7544">
        <v>0</v>
      </c>
      <c r="N7544">
        <v>0</v>
      </c>
      <c r="O7544">
        <v>0</v>
      </c>
    </row>
    <row r="7545" spans="1:15">
      <c r="A7545">
        <v>1649</v>
      </c>
      <c r="B7545">
        <v>8955</v>
      </c>
      <c r="C7545" s="10">
        <v>895541</v>
      </c>
      <c r="D7545" t="s">
        <v>6669</v>
      </c>
      <c r="E7545" t="s">
        <v>18058</v>
      </c>
      <c r="F7545" t="s">
        <v>13261</v>
      </c>
      <c r="G7545" t="s">
        <v>6672</v>
      </c>
      <c r="H7545" t="s">
        <v>18059</v>
      </c>
      <c r="I7545" t="s">
        <v>13262</v>
      </c>
      <c r="J7545">
        <v>0</v>
      </c>
      <c r="K7545">
        <v>0</v>
      </c>
      <c r="L7545">
        <v>0</v>
      </c>
      <c r="M7545">
        <v>0</v>
      </c>
      <c r="N7545">
        <v>0</v>
      </c>
      <c r="O7545">
        <v>0</v>
      </c>
    </row>
    <row r="7546" spans="1:15">
      <c r="A7546">
        <v>1649</v>
      </c>
      <c r="B7546">
        <v>8956</v>
      </c>
      <c r="C7546" s="10">
        <v>895632</v>
      </c>
      <c r="D7546" t="s">
        <v>6669</v>
      </c>
      <c r="E7546" t="s">
        <v>18058</v>
      </c>
      <c r="F7546" t="s">
        <v>18120</v>
      </c>
      <c r="G7546" t="s">
        <v>6672</v>
      </c>
      <c r="H7546" t="s">
        <v>18059</v>
      </c>
      <c r="I7546" t="s">
        <v>18121</v>
      </c>
      <c r="J7546">
        <v>0</v>
      </c>
      <c r="K7546">
        <v>0</v>
      </c>
      <c r="L7546">
        <v>0</v>
      </c>
      <c r="M7546">
        <v>0</v>
      </c>
      <c r="N7546">
        <v>0</v>
      </c>
      <c r="O7546">
        <v>0</v>
      </c>
    </row>
    <row r="7547" spans="1:15">
      <c r="A7547">
        <v>1661</v>
      </c>
      <c r="B7547">
        <v>8806</v>
      </c>
      <c r="C7547" s="10">
        <v>880600</v>
      </c>
      <c r="D7547" t="s">
        <v>6669</v>
      </c>
      <c r="E7547" t="s">
        <v>18122</v>
      </c>
      <c r="F7547" t="s">
        <v>6671</v>
      </c>
      <c r="G7547" t="s">
        <v>6672</v>
      </c>
      <c r="H7547" t="s">
        <v>18123</v>
      </c>
      <c r="I7547" t="s">
        <v>6674</v>
      </c>
      <c r="J7547">
        <v>0</v>
      </c>
      <c r="K7547">
        <v>0</v>
      </c>
      <c r="L7547">
        <v>0</v>
      </c>
      <c r="M7547">
        <v>0</v>
      </c>
      <c r="N7547">
        <v>0</v>
      </c>
      <c r="O7547">
        <v>0</v>
      </c>
    </row>
    <row r="7548" spans="1:15">
      <c r="A7548">
        <v>1661</v>
      </c>
      <c r="B7548">
        <v>8806</v>
      </c>
      <c r="C7548" s="10">
        <v>880616</v>
      </c>
      <c r="D7548" t="s">
        <v>6669</v>
      </c>
      <c r="E7548" t="s">
        <v>18122</v>
      </c>
      <c r="F7548" t="s">
        <v>11724</v>
      </c>
      <c r="G7548" t="s">
        <v>6672</v>
      </c>
      <c r="H7548" t="s">
        <v>18123</v>
      </c>
      <c r="I7548" t="s">
        <v>11725</v>
      </c>
      <c r="J7548">
        <v>0</v>
      </c>
      <c r="K7548">
        <v>0</v>
      </c>
      <c r="L7548">
        <v>1</v>
      </c>
      <c r="M7548">
        <v>0</v>
      </c>
      <c r="N7548">
        <v>0</v>
      </c>
      <c r="O7548">
        <v>0</v>
      </c>
    </row>
    <row r="7549" spans="1:15">
      <c r="A7549">
        <v>1661</v>
      </c>
      <c r="B7549">
        <v>8522</v>
      </c>
      <c r="C7549" s="10">
        <v>852271</v>
      </c>
      <c r="D7549" t="s">
        <v>6669</v>
      </c>
      <c r="E7549" t="s">
        <v>18122</v>
      </c>
      <c r="F7549" t="s">
        <v>18124</v>
      </c>
      <c r="G7549" t="s">
        <v>6672</v>
      </c>
      <c r="H7549" t="s">
        <v>18123</v>
      </c>
      <c r="I7549" t="s">
        <v>18125</v>
      </c>
      <c r="J7549">
        <v>0</v>
      </c>
      <c r="K7549">
        <v>0</v>
      </c>
      <c r="L7549">
        <v>0</v>
      </c>
      <c r="M7549">
        <v>0</v>
      </c>
      <c r="N7549">
        <v>0</v>
      </c>
      <c r="O7549">
        <v>0</v>
      </c>
    </row>
    <row r="7550" spans="1:15">
      <c r="A7550">
        <v>1661</v>
      </c>
      <c r="B7550">
        <v>8821</v>
      </c>
      <c r="C7550" s="10">
        <v>882154</v>
      </c>
      <c r="D7550" t="s">
        <v>6669</v>
      </c>
      <c r="E7550" t="s">
        <v>18122</v>
      </c>
      <c r="F7550" t="s">
        <v>18126</v>
      </c>
      <c r="G7550" t="s">
        <v>6672</v>
      </c>
      <c r="H7550" t="s">
        <v>18123</v>
      </c>
      <c r="I7550" t="s">
        <v>18127</v>
      </c>
      <c r="J7550">
        <v>0</v>
      </c>
      <c r="K7550">
        <v>0</v>
      </c>
      <c r="L7550">
        <v>1</v>
      </c>
      <c r="M7550">
        <v>0</v>
      </c>
      <c r="N7550">
        <v>0</v>
      </c>
      <c r="O7550">
        <v>0</v>
      </c>
    </row>
    <row r="7551" spans="1:15">
      <c r="A7551">
        <v>1661</v>
      </c>
      <c r="B7551">
        <v>8821</v>
      </c>
      <c r="C7551" s="10">
        <v>882155</v>
      </c>
      <c r="D7551" t="s">
        <v>6669</v>
      </c>
      <c r="E7551" t="s">
        <v>18122</v>
      </c>
      <c r="F7551" t="s">
        <v>18128</v>
      </c>
      <c r="G7551" t="s">
        <v>6672</v>
      </c>
      <c r="H7551" t="s">
        <v>18123</v>
      </c>
      <c r="I7551" t="s">
        <v>18129</v>
      </c>
      <c r="J7551">
        <v>0</v>
      </c>
      <c r="K7551">
        <v>0</v>
      </c>
      <c r="L7551">
        <v>1</v>
      </c>
      <c r="M7551">
        <v>0</v>
      </c>
      <c r="N7551">
        <v>0</v>
      </c>
      <c r="O7551">
        <v>0</v>
      </c>
    </row>
    <row r="7552" spans="1:15">
      <c r="A7552">
        <v>1661</v>
      </c>
      <c r="B7552">
        <v>8806</v>
      </c>
      <c r="C7552" s="10">
        <v>880626</v>
      </c>
      <c r="D7552" t="s">
        <v>6669</v>
      </c>
      <c r="E7552" t="s">
        <v>18122</v>
      </c>
      <c r="F7552" t="s">
        <v>13103</v>
      </c>
      <c r="G7552" t="s">
        <v>6672</v>
      </c>
      <c r="H7552" t="s">
        <v>18123</v>
      </c>
      <c r="I7552" t="s">
        <v>18130</v>
      </c>
      <c r="J7552">
        <v>0</v>
      </c>
      <c r="K7552">
        <v>0</v>
      </c>
      <c r="L7552">
        <v>1</v>
      </c>
      <c r="M7552">
        <v>0</v>
      </c>
      <c r="N7552">
        <v>0</v>
      </c>
      <c r="O7552">
        <v>0</v>
      </c>
    </row>
    <row r="7553" spans="1:15">
      <c r="A7553">
        <v>1661</v>
      </c>
      <c r="B7553">
        <v>8806</v>
      </c>
      <c r="C7553" s="10">
        <v>880621</v>
      </c>
      <c r="D7553" t="s">
        <v>6669</v>
      </c>
      <c r="E7553" t="s">
        <v>18122</v>
      </c>
      <c r="F7553" t="s">
        <v>11897</v>
      </c>
      <c r="G7553" t="s">
        <v>6672</v>
      </c>
      <c r="H7553" t="s">
        <v>18123</v>
      </c>
      <c r="I7553" t="s">
        <v>11898</v>
      </c>
      <c r="J7553">
        <v>0</v>
      </c>
      <c r="K7553">
        <v>0</v>
      </c>
      <c r="L7553">
        <v>1</v>
      </c>
      <c r="M7553">
        <v>0</v>
      </c>
      <c r="N7553">
        <v>0</v>
      </c>
      <c r="O7553">
        <v>0</v>
      </c>
    </row>
    <row r="7554" spans="1:15">
      <c r="A7554">
        <v>1661</v>
      </c>
      <c r="B7554">
        <v>8821</v>
      </c>
      <c r="C7554" s="10">
        <v>882143</v>
      </c>
      <c r="D7554" t="s">
        <v>6669</v>
      </c>
      <c r="E7554" t="s">
        <v>18122</v>
      </c>
      <c r="F7554" t="s">
        <v>18131</v>
      </c>
      <c r="G7554" t="s">
        <v>6672</v>
      </c>
      <c r="H7554" t="s">
        <v>18123</v>
      </c>
      <c r="I7554" t="s">
        <v>18132</v>
      </c>
      <c r="J7554">
        <v>0</v>
      </c>
      <c r="K7554">
        <v>0</v>
      </c>
      <c r="L7554">
        <v>1</v>
      </c>
      <c r="M7554">
        <v>0</v>
      </c>
      <c r="N7554">
        <v>0</v>
      </c>
      <c r="O7554">
        <v>0</v>
      </c>
    </row>
    <row r="7555" spans="1:15">
      <c r="A7555">
        <v>1661</v>
      </c>
      <c r="B7555">
        <v>8806</v>
      </c>
      <c r="C7555" s="10">
        <v>880601</v>
      </c>
      <c r="D7555" t="s">
        <v>6669</v>
      </c>
      <c r="E7555" t="s">
        <v>18122</v>
      </c>
      <c r="F7555" t="s">
        <v>18133</v>
      </c>
      <c r="G7555" t="s">
        <v>6672</v>
      </c>
      <c r="H7555" t="s">
        <v>18123</v>
      </c>
      <c r="I7555" t="s">
        <v>18134</v>
      </c>
      <c r="J7555">
        <v>0</v>
      </c>
      <c r="K7555">
        <v>0</v>
      </c>
      <c r="L7555">
        <v>0</v>
      </c>
      <c r="M7555">
        <v>0</v>
      </c>
      <c r="N7555">
        <v>0</v>
      </c>
      <c r="O7555">
        <v>0</v>
      </c>
    </row>
    <row r="7556" spans="1:15">
      <c r="A7556">
        <v>1661</v>
      </c>
      <c r="B7556">
        <v>8806</v>
      </c>
      <c r="C7556" s="10">
        <v>880612</v>
      </c>
      <c r="D7556" t="s">
        <v>6669</v>
      </c>
      <c r="E7556" t="s">
        <v>18122</v>
      </c>
      <c r="F7556" t="s">
        <v>18135</v>
      </c>
      <c r="G7556" t="s">
        <v>6672</v>
      </c>
      <c r="H7556" t="s">
        <v>18123</v>
      </c>
      <c r="I7556" t="s">
        <v>18136</v>
      </c>
      <c r="J7556">
        <v>0</v>
      </c>
      <c r="K7556">
        <v>0</v>
      </c>
      <c r="L7556">
        <v>0</v>
      </c>
      <c r="M7556">
        <v>0</v>
      </c>
      <c r="N7556">
        <v>0</v>
      </c>
      <c r="O7556">
        <v>0</v>
      </c>
    </row>
    <row r="7557" spans="1:15">
      <c r="A7557">
        <v>1661</v>
      </c>
      <c r="B7557">
        <v>8806</v>
      </c>
      <c r="C7557" s="10">
        <v>880625</v>
      </c>
      <c r="D7557" t="s">
        <v>6669</v>
      </c>
      <c r="E7557" t="s">
        <v>18122</v>
      </c>
      <c r="F7557" t="s">
        <v>18137</v>
      </c>
      <c r="G7557" t="s">
        <v>6672</v>
      </c>
      <c r="H7557" t="s">
        <v>18123</v>
      </c>
      <c r="I7557" t="s">
        <v>18138</v>
      </c>
      <c r="J7557">
        <v>0</v>
      </c>
      <c r="K7557">
        <v>0</v>
      </c>
      <c r="L7557">
        <v>1</v>
      </c>
      <c r="M7557">
        <v>0</v>
      </c>
      <c r="N7557">
        <v>0</v>
      </c>
      <c r="O7557">
        <v>0</v>
      </c>
    </row>
    <row r="7558" spans="1:15">
      <c r="A7558">
        <v>1661</v>
      </c>
      <c r="B7558">
        <v>8806</v>
      </c>
      <c r="C7558" s="10">
        <v>880622</v>
      </c>
      <c r="D7558" t="s">
        <v>6669</v>
      </c>
      <c r="E7558" t="s">
        <v>18122</v>
      </c>
      <c r="F7558" t="s">
        <v>18139</v>
      </c>
      <c r="G7558" t="s">
        <v>6672</v>
      </c>
      <c r="H7558" t="s">
        <v>18123</v>
      </c>
      <c r="I7558" t="s">
        <v>18140</v>
      </c>
      <c r="J7558">
        <v>0</v>
      </c>
      <c r="K7558">
        <v>0</v>
      </c>
      <c r="L7558">
        <v>1</v>
      </c>
      <c r="M7558">
        <v>0</v>
      </c>
      <c r="N7558">
        <v>0</v>
      </c>
      <c r="O7558">
        <v>0</v>
      </c>
    </row>
    <row r="7559" spans="1:15">
      <c r="A7559">
        <v>1661</v>
      </c>
      <c r="B7559">
        <v>8806</v>
      </c>
      <c r="C7559" s="10">
        <v>880609</v>
      </c>
      <c r="D7559" t="s">
        <v>6669</v>
      </c>
      <c r="E7559" t="s">
        <v>18122</v>
      </c>
      <c r="F7559" t="s">
        <v>11728</v>
      </c>
      <c r="G7559" t="s">
        <v>6672</v>
      </c>
      <c r="H7559" t="s">
        <v>18123</v>
      </c>
      <c r="I7559" t="s">
        <v>11729</v>
      </c>
      <c r="J7559">
        <v>0</v>
      </c>
      <c r="K7559">
        <v>0</v>
      </c>
      <c r="L7559">
        <v>0</v>
      </c>
      <c r="M7559">
        <v>0</v>
      </c>
      <c r="N7559">
        <v>0</v>
      </c>
      <c r="O7559">
        <v>0</v>
      </c>
    </row>
    <row r="7560" spans="1:15">
      <c r="A7560">
        <v>1661</v>
      </c>
      <c r="B7560">
        <v>8806</v>
      </c>
      <c r="C7560" s="10">
        <v>880623</v>
      </c>
      <c r="D7560" t="s">
        <v>6669</v>
      </c>
      <c r="E7560" t="s">
        <v>18122</v>
      </c>
      <c r="F7560" t="s">
        <v>15593</v>
      </c>
      <c r="G7560" t="s">
        <v>6672</v>
      </c>
      <c r="H7560" t="s">
        <v>18123</v>
      </c>
      <c r="I7560" t="s">
        <v>18141</v>
      </c>
      <c r="J7560">
        <v>0</v>
      </c>
      <c r="K7560">
        <v>0</v>
      </c>
      <c r="L7560">
        <v>1</v>
      </c>
      <c r="M7560">
        <v>0</v>
      </c>
      <c r="N7560">
        <v>0</v>
      </c>
      <c r="O7560">
        <v>0</v>
      </c>
    </row>
    <row r="7561" spans="1:15">
      <c r="A7561">
        <v>1661</v>
      </c>
      <c r="B7561">
        <v>8806</v>
      </c>
      <c r="C7561" s="10">
        <v>880614</v>
      </c>
      <c r="D7561" t="s">
        <v>6669</v>
      </c>
      <c r="E7561" t="s">
        <v>18122</v>
      </c>
      <c r="F7561" t="s">
        <v>18142</v>
      </c>
      <c r="G7561" t="s">
        <v>6672</v>
      </c>
      <c r="H7561" t="s">
        <v>18123</v>
      </c>
      <c r="I7561" t="s">
        <v>18143</v>
      </c>
      <c r="J7561">
        <v>0</v>
      </c>
      <c r="K7561">
        <v>0</v>
      </c>
      <c r="L7561">
        <v>1</v>
      </c>
      <c r="M7561">
        <v>0</v>
      </c>
      <c r="N7561">
        <v>0</v>
      </c>
      <c r="O7561">
        <v>0</v>
      </c>
    </row>
    <row r="7562" spans="1:15">
      <c r="A7562">
        <v>1661</v>
      </c>
      <c r="B7562">
        <v>8522</v>
      </c>
      <c r="C7562" s="10">
        <v>852272</v>
      </c>
      <c r="D7562" t="s">
        <v>6669</v>
      </c>
      <c r="E7562" t="s">
        <v>18122</v>
      </c>
      <c r="F7562" t="s">
        <v>11911</v>
      </c>
      <c r="G7562" t="s">
        <v>6672</v>
      </c>
      <c r="H7562" t="s">
        <v>18123</v>
      </c>
      <c r="I7562" t="s">
        <v>18144</v>
      </c>
      <c r="J7562">
        <v>0</v>
      </c>
      <c r="K7562">
        <v>0</v>
      </c>
      <c r="L7562">
        <v>1</v>
      </c>
      <c r="M7562">
        <v>0</v>
      </c>
      <c r="N7562">
        <v>0</v>
      </c>
      <c r="O7562">
        <v>0</v>
      </c>
    </row>
    <row r="7563" spans="1:15">
      <c r="A7563">
        <v>1661</v>
      </c>
      <c r="B7563">
        <v>8522</v>
      </c>
      <c r="C7563" s="10">
        <v>852273</v>
      </c>
      <c r="D7563" t="s">
        <v>6669</v>
      </c>
      <c r="E7563" t="s">
        <v>18122</v>
      </c>
      <c r="F7563" t="s">
        <v>18145</v>
      </c>
      <c r="G7563" t="s">
        <v>6672</v>
      </c>
      <c r="H7563" t="s">
        <v>18123</v>
      </c>
      <c r="I7563" t="s">
        <v>18146</v>
      </c>
      <c r="J7563">
        <v>0</v>
      </c>
      <c r="K7563">
        <v>0</v>
      </c>
      <c r="L7563">
        <v>0</v>
      </c>
      <c r="M7563">
        <v>0</v>
      </c>
      <c r="N7563">
        <v>0</v>
      </c>
      <c r="O7563">
        <v>0</v>
      </c>
    </row>
    <row r="7564" spans="1:15">
      <c r="A7564">
        <v>1661</v>
      </c>
      <c r="B7564">
        <v>8806</v>
      </c>
      <c r="C7564" s="10">
        <v>880624</v>
      </c>
      <c r="D7564" t="s">
        <v>6669</v>
      </c>
      <c r="E7564" t="s">
        <v>18122</v>
      </c>
      <c r="F7564" t="s">
        <v>18147</v>
      </c>
      <c r="G7564" t="s">
        <v>6672</v>
      </c>
      <c r="H7564" t="s">
        <v>18123</v>
      </c>
      <c r="I7564" t="s">
        <v>18148</v>
      </c>
      <c r="J7564">
        <v>0</v>
      </c>
      <c r="K7564">
        <v>0</v>
      </c>
      <c r="L7564">
        <v>1</v>
      </c>
      <c r="M7564">
        <v>0</v>
      </c>
      <c r="N7564">
        <v>0</v>
      </c>
      <c r="O7564">
        <v>0</v>
      </c>
    </row>
    <row r="7565" spans="1:15">
      <c r="A7565">
        <v>1661</v>
      </c>
      <c r="B7565">
        <v>8808</v>
      </c>
      <c r="C7565" s="10">
        <v>880833</v>
      </c>
      <c r="D7565" t="s">
        <v>6669</v>
      </c>
      <c r="E7565" t="s">
        <v>18122</v>
      </c>
      <c r="F7565" t="s">
        <v>18149</v>
      </c>
      <c r="G7565" t="s">
        <v>6672</v>
      </c>
      <c r="H7565" t="s">
        <v>18123</v>
      </c>
      <c r="I7565" t="s">
        <v>18150</v>
      </c>
      <c r="J7565">
        <v>1</v>
      </c>
      <c r="K7565">
        <v>0</v>
      </c>
      <c r="L7565">
        <v>0</v>
      </c>
      <c r="M7565">
        <v>0</v>
      </c>
      <c r="N7565">
        <v>0</v>
      </c>
      <c r="O7565">
        <v>0</v>
      </c>
    </row>
    <row r="7566" spans="1:15">
      <c r="A7566">
        <v>1661</v>
      </c>
      <c r="B7566">
        <v>8808</v>
      </c>
      <c r="C7566" s="10">
        <v>880835</v>
      </c>
      <c r="D7566" t="s">
        <v>6669</v>
      </c>
      <c r="E7566" t="s">
        <v>18122</v>
      </c>
      <c r="F7566" t="s">
        <v>18151</v>
      </c>
      <c r="G7566" t="s">
        <v>6672</v>
      </c>
      <c r="H7566" t="s">
        <v>18123</v>
      </c>
      <c r="I7566" t="s">
        <v>18152</v>
      </c>
      <c r="J7566">
        <v>1</v>
      </c>
      <c r="K7566">
        <v>0</v>
      </c>
      <c r="L7566">
        <v>0</v>
      </c>
      <c r="M7566">
        <v>0</v>
      </c>
      <c r="N7566">
        <v>0</v>
      </c>
      <c r="O7566">
        <v>0</v>
      </c>
    </row>
    <row r="7567" spans="1:15">
      <c r="A7567">
        <v>1661</v>
      </c>
      <c r="B7567">
        <v>8808</v>
      </c>
      <c r="C7567" s="10">
        <v>880834</v>
      </c>
      <c r="D7567" t="s">
        <v>6669</v>
      </c>
      <c r="E7567" t="s">
        <v>18122</v>
      </c>
      <c r="F7567" t="s">
        <v>18153</v>
      </c>
      <c r="G7567" t="s">
        <v>6672</v>
      </c>
      <c r="H7567" t="s">
        <v>18123</v>
      </c>
      <c r="I7567" t="s">
        <v>18154</v>
      </c>
      <c r="J7567">
        <v>1</v>
      </c>
      <c r="K7567">
        <v>0</v>
      </c>
      <c r="L7567">
        <v>0</v>
      </c>
      <c r="M7567">
        <v>0</v>
      </c>
      <c r="N7567">
        <v>0</v>
      </c>
      <c r="O7567">
        <v>0</v>
      </c>
    </row>
    <row r="7568" spans="1:15">
      <c r="A7568">
        <v>1661</v>
      </c>
      <c r="B7568">
        <v>8808</v>
      </c>
      <c r="C7568" s="10">
        <v>880831</v>
      </c>
      <c r="D7568" t="s">
        <v>6669</v>
      </c>
      <c r="E7568" t="s">
        <v>18122</v>
      </c>
      <c r="F7568" t="s">
        <v>18155</v>
      </c>
      <c r="G7568" t="s">
        <v>6672</v>
      </c>
      <c r="H7568" t="s">
        <v>18123</v>
      </c>
      <c r="I7568" t="s">
        <v>18156</v>
      </c>
      <c r="J7568">
        <v>1</v>
      </c>
      <c r="K7568">
        <v>0</v>
      </c>
      <c r="L7568">
        <v>0</v>
      </c>
      <c r="M7568">
        <v>0</v>
      </c>
      <c r="N7568">
        <v>0</v>
      </c>
      <c r="O7568">
        <v>0</v>
      </c>
    </row>
    <row r="7569" spans="1:15">
      <c r="A7569">
        <v>1661</v>
      </c>
      <c r="B7569">
        <v>8808</v>
      </c>
      <c r="C7569" s="10">
        <v>880832</v>
      </c>
      <c r="D7569" t="s">
        <v>6669</v>
      </c>
      <c r="E7569" t="s">
        <v>18122</v>
      </c>
      <c r="F7569" t="s">
        <v>18157</v>
      </c>
      <c r="G7569" t="s">
        <v>6672</v>
      </c>
      <c r="H7569" t="s">
        <v>18123</v>
      </c>
      <c r="I7569" t="s">
        <v>18158</v>
      </c>
      <c r="J7569">
        <v>1</v>
      </c>
      <c r="K7569">
        <v>0</v>
      </c>
      <c r="L7569">
        <v>0</v>
      </c>
      <c r="M7569">
        <v>0</v>
      </c>
      <c r="N7569">
        <v>0</v>
      </c>
      <c r="O7569">
        <v>0</v>
      </c>
    </row>
    <row r="7570" spans="1:15">
      <c r="A7570">
        <v>1661</v>
      </c>
      <c r="B7570">
        <v>8806</v>
      </c>
      <c r="C7570" s="10">
        <v>880608</v>
      </c>
      <c r="D7570" t="s">
        <v>6669</v>
      </c>
      <c r="E7570" t="s">
        <v>18122</v>
      </c>
      <c r="F7570" t="s">
        <v>18159</v>
      </c>
      <c r="G7570" t="s">
        <v>6672</v>
      </c>
      <c r="H7570" t="s">
        <v>18123</v>
      </c>
      <c r="I7570" t="s">
        <v>18160</v>
      </c>
      <c r="J7570">
        <v>0</v>
      </c>
      <c r="K7570">
        <v>0</v>
      </c>
      <c r="L7570">
        <v>1</v>
      </c>
      <c r="M7570">
        <v>0</v>
      </c>
      <c r="N7570">
        <v>0</v>
      </c>
      <c r="O7570">
        <v>0</v>
      </c>
    </row>
    <row r="7571" spans="1:15">
      <c r="A7571">
        <v>1661</v>
      </c>
      <c r="B7571">
        <v>8821</v>
      </c>
      <c r="C7571" s="10">
        <v>882141</v>
      </c>
      <c r="D7571" t="s">
        <v>6669</v>
      </c>
      <c r="E7571" t="s">
        <v>18122</v>
      </c>
      <c r="F7571" t="s">
        <v>18161</v>
      </c>
      <c r="G7571" t="s">
        <v>6672</v>
      </c>
      <c r="H7571" t="s">
        <v>18123</v>
      </c>
      <c r="I7571" t="s">
        <v>18162</v>
      </c>
      <c r="J7571">
        <v>0</v>
      </c>
      <c r="K7571">
        <v>0</v>
      </c>
      <c r="L7571">
        <v>0</v>
      </c>
      <c r="M7571">
        <v>0</v>
      </c>
      <c r="N7571">
        <v>0</v>
      </c>
      <c r="O7571">
        <v>0</v>
      </c>
    </row>
    <row r="7572" spans="1:15">
      <c r="A7572">
        <v>1661</v>
      </c>
      <c r="B7572">
        <v>8806</v>
      </c>
      <c r="C7572" s="10">
        <v>880606</v>
      </c>
      <c r="D7572" t="s">
        <v>6669</v>
      </c>
      <c r="E7572" t="s">
        <v>18122</v>
      </c>
      <c r="F7572" t="s">
        <v>11094</v>
      </c>
      <c r="G7572" t="s">
        <v>6672</v>
      </c>
      <c r="H7572" t="s">
        <v>18123</v>
      </c>
      <c r="I7572" t="s">
        <v>11095</v>
      </c>
      <c r="J7572">
        <v>0</v>
      </c>
      <c r="K7572">
        <v>0</v>
      </c>
      <c r="L7572">
        <v>1</v>
      </c>
      <c r="M7572">
        <v>0</v>
      </c>
      <c r="N7572">
        <v>0</v>
      </c>
      <c r="O7572">
        <v>0</v>
      </c>
    </row>
    <row r="7573" spans="1:15">
      <c r="A7573">
        <v>1661</v>
      </c>
      <c r="B7573">
        <v>8806</v>
      </c>
      <c r="C7573" s="10">
        <v>880628</v>
      </c>
      <c r="D7573" t="s">
        <v>6669</v>
      </c>
      <c r="E7573" t="s">
        <v>18122</v>
      </c>
      <c r="F7573" t="s">
        <v>18163</v>
      </c>
      <c r="G7573" t="s">
        <v>6672</v>
      </c>
      <c r="H7573" t="s">
        <v>18123</v>
      </c>
      <c r="I7573" t="s">
        <v>18164</v>
      </c>
      <c r="J7573">
        <v>0</v>
      </c>
      <c r="K7573">
        <v>0</v>
      </c>
      <c r="L7573">
        <v>1</v>
      </c>
      <c r="M7573">
        <v>0</v>
      </c>
      <c r="N7573">
        <v>0</v>
      </c>
      <c r="O7573">
        <v>0</v>
      </c>
    </row>
    <row r="7574" spans="1:15">
      <c r="A7574">
        <v>1661</v>
      </c>
      <c r="B7574">
        <v>8806</v>
      </c>
      <c r="C7574" s="10">
        <v>880627</v>
      </c>
      <c r="D7574" t="s">
        <v>6669</v>
      </c>
      <c r="E7574" t="s">
        <v>18122</v>
      </c>
      <c r="F7574" t="s">
        <v>18165</v>
      </c>
      <c r="G7574" t="s">
        <v>6672</v>
      </c>
      <c r="H7574" t="s">
        <v>18123</v>
      </c>
      <c r="I7574" t="s">
        <v>18166</v>
      </c>
      <c r="J7574">
        <v>0</v>
      </c>
      <c r="K7574">
        <v>0</v>
      </c>
      <c r="L7574">
        <v>1</v>
      </c>
      <c r="M7574">
        <v>0</v>
      </c>
      <c r="N7574">
        <v>0</v>
      </c>
      <c r="O7574">
        <v>0</v>
      </c>
    </row>
    <row r="7575" spans="1:15">
      <c r="A7575">
        <v>1661</v>
      </c>
      <c r="B7575">
        <v>8821</v>
      </c>
      <c r="C7575" s="10">
        <v>882142</v>
      </c>
      <c r="D7575" t="s">
        <v>6669</v>
      </c>
      <c r="E7575" t="s">
        <v>18122</v>
      </c>
      <c r="F7575" t="s">
        <v>18167</v>
      </c>
      <c r="G7575" t="s">
        <v>6672</v>
      </c>
      <c r="H7575" t="s">
        <v>18123</v>
      </c>
      <c r="I7575" t="s">
        <v>18168</v>
      </c>
      <c r="J7575">
        <v>0</v>
      </c>
      <c r="K7575">
        <v>0</v>
      </c>
      <c r="L7575">
        <v>0</v>
      </c>
      <c r="M7575">
        <v>0</v>
      </c>
      <c r="N7575">
        <v>0</v>
      </c>
      <c r="O7575">
        <v>0</v>
      </c>
    </row>
    <row r="7576" spans="1:15">
      <c r="A7576">
        <v>1661</v>
      </c>
      <c r="B7576">
        <v>8821</v>
      </c>
      <c r="C7576" s="10">
        <v>882145</v>
      </c>
      <c r="D7576" t="s">
        <v>6669</v>
      </c>
      <c r="E7576" t="s">
        <v>18122</v>
      </c>
      <c r="F7576" t="s">
        <v>18167</v>
      </c>
      <c r="G7576" t="s">
        <v>6672</v>
      </c>
      <c r="H7576" t="s">
        <v>18123</v>
      </c>
      <c r="I7576" t="s">
        <v>18169</v>
      </c>
      <c r="J7576">
        <v>0</v>
      </c>
      <c r="K7576">
        <v>0</v>
      </c>
      <c r="L7576">
        <v>1</v>
      </c>
      <c r="M7576">
        <v>0</v>
      </c>
      <c r="N7576">
        <v>0</v>
      </c>
      <c r="O7576">
        <v>0</v>
      </c>
    </row>
    <row r="7577" spans="1:15">
      <c r="A7577">
        <v>1661</v>
      </c>
      <c r="B7577">
        <v>8821</v>
      </c>
      <c r="C7577" s="10">
        <v>882156</v>
      </c>
      <c r="D7577" t="s">
        <v>6669</v>
      </c>
      <c r="E7577" t="s">
        <v>18122</v>
      </c>
      <c r="F7577" t="s">
        <v>18170</v>
      </c>
      <c r="G7577" t="s">
        <v>6672</v>
      </c>
      <c r="H7577" t="s">
        <v>18123</v>
      </c>
      <c r="I7577" t="s">
        <v>18171</v>
      </c>
      <c r="J7577">
        <v>0</v>
      </c>
      <c r="K7577">
        <v>0</v>
      </c>
      <c r="L7577">
        <v>1</v>
      </c>
      <c r="M7577">
        <v>0</v>
      </c>
      <c r="N7577">
        <v>0</v>
      </c>
      <c r="O7577">
        <v>0</v>
      </c>
    </row>
    <row r="7578" spans="1:15">
      <c r="A7578">
        <v>1661</v>
      </c>
      <c r="B7578">
        <v>8806</v>
      </c>
      <c r="C7578" s="10">
        <v>880607</v>
      </c>
      <c r="D7578" t="s">
        <v>6669</v>
      </c>
      <c r="E7578" t="s">
        <v>18122</v>
      </c>
      <c r="F7578" t="s">
        <v>18172</v>
      </c>
      <c r="G7578" t="s">
        <v>6672</v>
      </c>
      <c r="H7578" t="s">
        <v>18123</v>
      </c>
      <c r="I7578" t="s">
        <v>18173</v>
      </c>
      <c r="J7578">
        <v>0</v>
      </c>
      <c r="K7578">
        <v>0</v>
      </c>
      <c r="L7578">
        <v>0</v>
      </c>
      <c r="M7578">
        <v>0</v>
      </c>
      <c r="N7578">
        <v>0</v>
      </c>
      <c r="O7578">
        <v>0</v>
      </c>
    </row>
    <row r="7579" spans="1:15">
      <c r="A7579">
        <v>1661</v>
      </c>
      <c r="B7579">
        <v>8806</v>
      </c>
      <c r="C7579" s="10">
        <v>880618</v>
      </c>
      <c r="D7579" t="s">
        <v>6669</v>
      </c>
      <c r="E7579" t="s">
        <v>18122</v>
      </c>
      <c r="F7579" t="s">
        <v>18174</v>
      </c>
      <c r="G7579" t="s">
        <v>6672</v>
      </c>
      <c r="H7579" t="s">
        <v>18123</v>
      </c>
      <c r="I7579" t="s">
        <v>18175</v>
      </c>
      <c r="J7579">
        <v>0</v>
      </c>
      <c r="K7579">
        <v>0</v>
      </c>
      <c r="L7579">
        <v>0</v>
      </c>
      <c r="M7579">
        <v>0</v>
      </c>
      <c r="N7579">
        <v>0</v>
      </c>
      <c r="O7579">
        <v>0</v>
      </c>
    </row>
    <row r="7580" spans="1:15">
      <c r="A7580">
        <v>1661</v>
      </c>
      <c r="B7580">
        <v>8806</v>
      </c>
      <c r="C7580" s="10">
        <v>880611</v>
      </c>
      <c r="D7580" t="s">
        <v>6669</v>
      </c>
      <c r="E7580" t="s">
        <v>18122</v>
      </c>
      <c r="F7580" t="s">
        <v>18176</v>
      </c>
      <c r="G7580" t="s">
        <v>6672</v>
      </c>
      <c r="H7580" t="s">
        <v>18123</v>
      </c>
      <c r="I7580" t="s">
        <v>18177</v>
      </c>
      <c r="J7580">
        <v>0</v>
      </c>
      <c r="K7580">
        <v>0</v>
      </c>
      <c r="L7580">
        <v>1</v>
      </c>
      <c r="M7580">
        <v>0</v>
      </c>
      <c r="N7580">
        <v>0</v>
      </c>
      <c r="O7580">
        <v>0</v>
      </c>
    </row>
    <row r="7581" spans="1:15">
      <c r="A7581">
        <v>1661</v>
      </c>
      <c r="B7581">
        <v>8821</v>
      </c>
      <c r="C7581" s="10">
        <v>882144</v>
      </c>
      <c r="D7581" t="s">
        <v>6669</v>
      </c>
      <c r="E7581" t="s">
        <v>18122</v>
      </c>
      <c r="F7581" t="s">
        <v>15934</v>
      </c>
      <c r="G7581" t="s">
        <v>6672</v>
      </c>
      <c r="H7581" t="s">
        <v>18123</v>
      </c>
      <c r="I7581" t="s">
        <v>15935</v>
      </c>
      <c r="J7581">
        <v>0</v>
      </c>
      <c r="K7581">
        <v>0</v>
      </c>
      <c r="L7581">
        <v>1</v>
      </c>
      <c r="M7581">
        <v>0</v>
      </c>
      <c r="N7581">
        <v>0</v>
      </c>
      <c r="O7581">
        <v>0</v>
      </c>
    </row>
    <row r="7582" spans="1:15">
      <c r="A7582">
        <v>1661</v>
      </c>
      <c r="B7582">
        <v>8821</v>
      </c>
      <c r="C7582" s="10">
        <v>882148</v>
      </c>
      <c r="D7582" t="s">
        <v>6669</v>
      </c>
      <c r="E7582" t="s">
        <v>18122</v>
      </c>
      <c r="F7582" t="s">
        <v>18178</v>
      </c>
      <c r="G7582" t="s">
        <v>6672</v>
      </c>
      <c r="H7582" t="s">
        <v>18123</v>
      </c>
      <c r="I7582" t="s">
        <v>18179</v>
      </c>
      <c r="J7582">
        <v>0</v>
      </c>
      <c r="K7582">
        <v>0</v>
      </c>
      <c r="L7582">
        <v>0</v>
      </c>
      <c r="M7582">
        <v>0</v>
      </c>
      <c r="N7582">
        <v>0</v>
      </c>
      <c r="O7582">
        <v>0</v>
      </c>
    </row>
    <row r="7583" spans="1:15">
      <c r="A7583">
        <v>1661</v>
      </c>
      <c r="B7583">
        <v>8821</v>
      </c>
      <c r="C7583" s="10">
        <v>882147</v>
      </c>
      <c r="D7583" t="s">
        <v>6669</v>
      </c>
      <c r="E7583" t="s">
        <v>18122</v>
      </c>
      <c r="F7583" t="s">
        <v>18180</v>
      </c>
      <c r="G7583" t="s">
        <v>6672</v>
      </c>
      <c r="H7583" t="s">
        <v>18123</v>
      </c>
      <c r="I7583" t="s">
        <v>18181</v>
      </c>
      <c r="J7583">
        <v>0</v>
      </c>
      <c r="K7583">
        <v>0</v>
      </c>
      <c r="L7583">
        <v>1</v>
      </c>
      <c r="M7583">
        <v>0</v>
      </c>
      <c r="N7583">
        <v>0</v>
      </c>
      <c r="O7583">
        <v>0</v>
      </c>
    </row>
    <row r="7584" spans="1:15">
      <c r="A7584">
        <v>1661</v>
      </c>
      <c r="B7584">
        <v>8821</v>
      </c>
      <c r="C7584" s="10">
        <v>882146</v>
      </c>
      <c r="D7584" t="s">
        <v>6669</v>
      </c>
      <c r="E7584" t="s">
        <v>18122</v>
      </c>
      <c r="F7584" t="s">
        <v>18182</v>
      </c>
      <c r="G7584" t="s">
        <v>6672</v>
      </c>
      <c r="H7584" t="s">
        <v>18123</v>
      </c>
      <c r="I7584" t="s">
        <v>18183</v>
      </c>
      <c r="J7584">
        <v>0</v>
      </c>
      <c r="K7584">
        <v>0</v>
      </c>
      <c r="L7584">
        <v>1</v>
      </c>
      <c r="M7584">
        <v>0</v>
      </c>
      <c r="N7584">
        <v>0</v>
      </c>
      <c r="O7584">
        <v>0</v>
      </c>
    </row>
    <row r="7585" spans="1:15">
      <c r="A7585">
        <v>1661</v>
      </c>
      <c r="B7585">
        <v>8821</v>
      </c>
      <c r="C7585" s="10">
        <v>882152</v>
      </c>
      <c r="D7585" t="s">
        <v>6669</v>
      </c>
      <c r="E7585" t="s">
        <v>18122</v>
      </c>
      <c r="F7585" t="s">
        <v>18184</v>
      </c>
      <c r="G7585" t="s">
        <v>6672</v>
      </c>
      <c r="H7585" t="s">
        <v>18123</v>
      </c>
      <c r="I7585" t="s">
        <v>18185</v>
      </c>
      <c r="J7585">
        <v>0</v>
      </c>
      <c r="K7585">
        <v>0</v>
      </c>
      <c r="L7585">
        <v>1</v>
      </c>
      <c r="M7585">
        <v>0</v>
      </c>
      <c r="N7585">
        <v>0</v>
      </c>
      <c r="O7585">
        <v>0</v>
      </c>
    </row>
    <row r="7586" spans="1:15">
      <c r="A7586">
        <v>1661</v>
      </c>
      <c r="B7586">
        <v>8806</v>
      </c>
      <c r="C7586" s="10">
        <v>880604</v>
      </c>
      <c r="D7586" t="s">
        <v>6669</v>
      </c>
      <c r="E7586" t="s">
        <v>18122</v>
      </c>
      <c r="F7586" t="s">
        <v>18186</v>
      </c>
      <c r="G7586" t="s">
        <v>6672</v>
      </c>
      <c r="H7586" t="s">
        <v>18123</v>
      </c>
      <c r="I7586" t="s">
        <v>18187</v>
      </c>
      <c r="J7586">
        <v>0</v>
      </c>
      <c r="K7586">
        <v>0</v>
      </c>
      <c r="L7586">
        <v>1</v>
      </c>
      <c r="M7586">
        <v>0</v>
      </c>
      <c r="N7586">
        <v>0</v>
      </c>
      <c r="O7586">
        <v>0</v>
      </c>
    </row>
    <row r="7587" spans="1:15">
      <c r="A7587">
        <v>1661</v>
      </c>
      <c r="B7587">
        <v>8806</v>
      </c>
      <c r="C7587" s="10">
        <v>880605</v>
      </c>
      <c r="D7587" t="s">
        <v>6669</v>
      </c>
      <c r="E7587" t="s">
        <v>18122</v>
      </c>
      <c r="F7587" t="s">
        <v>18188</v>
      </c>
      <c r="G7587" t="s">
        <v>6672</v>
      </c>
      <c r="H7587" t="s">
        <v>18123</v>
      </c>
      <c r="I7587" t="s">
        <v>18189</v>
      </c>
      <c r="J7587">
        <v>0</v>
      </c>
      <c r="K7587">
        <v>0</v>
      </c>
      <c r="L7587">
        <v>0</v>
      </c>
      <c r="M7587">
        <v>0</v>
      </c>
      <c r="N7587">
        <v>0</v>
      </c>
      <c r="O7587">
        <v>0</v>
      </c>
    </row>
    <row r="7588" spans="1:15">
      <c r="A7588">
        <v>1661</v>
      </c>
      <c r="B7588">
        <v>8806</v>
      </c>
      <c r="C7588" s="10">
        <v>880602</v>
      </c>
      <c r="D7588" t="s">
        <v>6669</v>
      </c>
      <c r="E7588" t="s">
        <v>18122</v>
      </c>
      <c r="F7588" t="s">
        <v>18190</v>
      </c>
      <c r="G7588" t="s">
        <v>6672</v>
      </c>
      <c r="H7588" t="s">
        <v>18123</v>
      </c>
      <c r="I7588" t="s">
        <v>18191</v>
      </c>
      <c r="J7588">
        <v>0</v>
      </c>
      <c r="K7588">
        <v>0</v>
      </c>
      <c r="L7588">
        <v>1</v>
      </c>
      <c r="M7588">
        <v>0</v>
      </c>
      <c r="N7588">
        <v>0</v>
      </c>
      <c r="O7588">
        <v>0</v>
      </c>
    </row>
    <row r="7589" spans="1:15">
      <c r="A7589">
        <v>1661</v>
      </c>
      <c r="B7589">
        <v>8806</v>
      </c>
      <c r="C7589" s="10">
        <v>880603</v>
      </c>
      <c r="D7589" t="s">
        <v>6669</v>
      </c>
      <c r="E7589" t="s">
        <v>18122</v>
      </c>
      <c r="F7589" t="s">
        <v>18192</v>
      </c>
      <c r="G7589" t="s">
        <v>6672</v>
      </c>
      <c r="H7589" t="s">
        <v>18123</v>
      </c>
      <c r="I7589" t="s">
        <v>18193</v>
      </c>
      <c r="J7589">
        <v>0</v>
      </c>
      <c r="K7589">
        <v>0</v>
      </c>
      <c r="L7589">
        <v>1</v>
      </c>
      <c r="M7589">
        <v>0</v>
      </c>
      <c r="N7589">
        <v>0</v>
      </c>
      <c r="O7589">
        <v>0</v>
      </c>
    </row>
    <row r="7590" spans="1:15">
      <c r="A7590">
        <v>1661</v>
      </c>
      <c r="B7590">
        <v>8806</v>
      </c>
      <c r="C7590" s="10">
        <v>880617</v>
      </c>
      <c r="D7590" t="s">
        <v>6669</v>
      </c>
      <c r="E7590" t="s">
        <v>18122</v>
      </c>
      <c r="F7590" t="s">
        <v>9784</v>
      </c>
      <c r="G7590" t="s">
        <v>6672</v>
      </c>
      <c r="H7590" t="s">
        <v>18123</v>
      </c>
      <c r="I7590" t="s">
        <v>18194</v>
      </c>
      <c r="J7590">
        <v>0</v>
      </c>
      <c r="K7590">
        <v>0</v>
      </c>
      <c r="L7590">
        <v>1</v>
      </c>
      <c r="M7590">
        <v>0</v>
      </c>
      <c r="N7590">
        <v>0</v>
      </c>
      <c r="O7590">
        <v>0</v>
      </c>
    </row>
    <row r="7591" spans="1:15">
      <c r="A7591">
        <v>1661</v>
      </c>
      <c r="B7591">
        <v>8821</v>
      </c>
      <c r="C7591" s="10">
        <v>882140</v>
      </c>
      <c r="D7591" t="s">
        <v>6669</v>
      </c>
      <c r="E7591" t="s">
        <v>18122</v>
      </c>
      <c r="F7591" t="s">
        <v>18195</v>
      </c>
      <c r="G7591" t="s">
        <v>6672</v>
      </c>
      <c r="H7591" t="s">
        <v>18123</v>
      </c>
      <c r="I7591" t="s">
        <v>18196</v>
      </c>
      <c r="J7591">
        <v>0</v>
      </c>
      <c r="K7591">
        <v>0</v>
      </c>
      <c r="L7591">
        <v>0</v>
      </c>
      <c r="M7591">
        <v>0</v>
      </c>
      <c r="N7591">
        <v>0</v>
      </c>
      <c r="O7591">
        <v>0</v>
      </c>
    </row>
    <row r="7592" spans="1:15">
      <c r="A7592">
        <v>1661</v>
      </c>
      <c r="B7592">
        <v>8821</v>
      </c>
      <c r="C7592" s="10">
        <v>882153</v>
      </c>
      <c r="D7592" t="s">
        <v>6669</v>
      </c>
      <c r="E7592" t="s">
        <v>18122</v>
      </c>
      <c r="F7592" t="s">
        <v>8731</v>
      </c>
      <c r="G7592" t="s">
        <v>6672</v>
      </c>
      <c r="H7592" t="s">
        <v>18123</v>
      </c>
      <c r="I7592" t="s">
        <v>8732</v>
      </c>
      <c r="J7592">
        <v>0</v>
      </c>
      <c r="K7592">
        <v>0</v>
      </c>
      <c r="L7592">
        <v>1</v>
      </c>
      <c r="M7592">
        <v>0</v>
      </c>
      <c r="N7592">
        <v>0</v>
      </c>
      <c r="O7592">
        <v>0</v>
      </c>
    </row>
    <row r="7593" spans="1:15">
      <c r="A7593">
        <v>1661</v>
      </c>
      <c r="B7593">
        <v>8806</v>
      </c>
      <c r="C7593" s="10">
        <v>880615</v>
      </c>
      <c r="D7593" t="s">
        <v>6669</v>
      </c>
      <c r="E7593" t="s">
        <v>18122</v>
      </c>
      <c r="F7593" t="s">
        <v>18197</v>
      </c>
      <c r="G7593" t="s">
        <v>6672</v>
      </c>
      <c r="H7593" t="s">
        <v>18123</v>
      </c>
      <c r="I7593" t="s">
        <v>18198</v>
      </c>
      <c r="J7593">
        <v>0</v>
      </c>
      <c r="K7593">
        <v>0</v>
      </c>
      <c r="L7593">
        <v>1</v>
      </c>
      <c r="M7593">
        <v>0</v>
      </c>
      <c r="N7593">
        <v>0</v>
      </c>
      <c r="O7593">
        <v>0</v>
      </c>
    </row>
    <row r="7594" spans="1:15">
      <c r="A7594">
        <v>1661</v>
      </c>
      <c r="B7594">
        <v>8821</v>
      </c>
      <c r="C7594" s="10">
        <v>882151</v>
      </c>
      <c r="D7594" t="s">
        <v>6669</v>
      </c>
      <c r="E7594" t="s">
        <v>18122</v>
      </c>
      <c r="F7594" t="s">
        <v>13261</v>
      </c>
      <c r="G7594" t="s">
        <v>6672</v>
      </c>
      <c r="H7594" t="s">
        <v>18123</v>
      </c>
      <c r="I7594" t="s">
        <v>18199</v>
      </c>
      <c r="J7594">
        <v>0</v>
      </c>
      <c r="K7594">
        <v>0</v>
      </c>
      <c r="L7594">
        <v>1</v>
      </c>
      <c r="M7594">
        <v>0</v>
      </c>
      <c r="N7594">
        <v>0</v>
      </c>
      <c r="O7594">
        <v>0</v>
      </c>
    </row>
    <row r="7595" spans="1:15">
      <c r="A7595">
        <v>1661</v>
      </c>
      <c r="B7595">
        <v>8806</v>
      </c>
      <c r="C7595" s="10">
        <v>880613</v>
      </c>
      <c r="D7595" t="s">
        <v>6669</v>
      </c>
      <c r="E7595" t="s">
        <v>18122</v>
      </c>
      <c r="F7595" t="s">
        <v>10357</v>
      </c>
      <c r="G7595" t="s">
        <v>6672</v>
      </c>
      <c r="H7595" t="s">
        <v>18123</v>
      </c>
      <c r="I7595" t="s">
        <v>10358</v>
      </c>
      <c r="J7595">
        <v>0</v>
      </c>
      <c r="K7595">
        <v>0</v>
      </c>
      <c r="L7595">
        <v>1</v>
      </c>
      <c r="M7595">
        <v>0</v>
      </c>
      <c r="N7595">
        <v>0</v>
      </c>
      <c r="O7595">
        <v>0</v>
      </c>
    </row>
    <row r="7596" spans="1:15">
      <c r="A7596">
        <v>1661</v>
      </c>
      <c r="B7596">
        <v>8821</v>
      </c>
      <c r="C7596" s="10">
        <v>882157</v>
      </c>
      <c r="D7596" t="s">
        <v>6669</v>
      </c>
      <c r="E7596" t="s">
        <v>18122</v>
      </c>
      <c r="F7596" t="s">
        <v>18200</v>
      </c>
      <c r="G7596" t="s">
        <v>6672</v>
      </c>
      <c r="H7596" t="s">
        <v>18123</v>
      </c>
      <c r="I7596" t="s">
        <v>18201</v>
      </c>
      <c r="J7596">
        <v>0</v>
      </c>
      <c r="K7596">
        <v>0</v>
      </c>
      <c r="L7596">
        <v>1</v>
      </c>
      <c r="M7596">
        <v>0</v>
      </c>
      <c r="N7596">
        <v>0</v>
      </c>
      <c r="O7596">
        <v>0</v>
      </c>
    </row>
    <row r="7597" spans="1:15">
      <c r="A7597">
        <v>1662</v>
      </c>
      <c r="B7597">
        <v>8811</v>
      </c>
      <c r="C7597" s="10">
        <v>881100</v>
      </c>
      <c r="D7597" t="s">
        <v>6669</v>
      </c>
      <c r="E7597" t="s">
        <v>18202</v>
      </c>
      <c r="F7597" t="s">
        <v>6671</v>
      </c>
      <c r="G7597" t="s">
        <v>6672</v>
      </c>
      <c r="H7597" t="s">
        <v>18203</v>
      </c>
      <c r="I7597" t="s">
        <v>6674</v>
      </c>
      <c r="J7597">
        <v>0</v>
      </c>
      <c r="K7597">
        <v>0</v>
      </c>
      <c r="L7597">
        <v>0</v>
      </c>
      <c r="M7597">
        <v>0</v>
      </c>
      <c r="N7597">
        <v>0</v>
      </c>
      <c r="O7597">
        <v>0</v>
      </c>
    </row>
    <row r="7598" spans="1:15">
      <c r="A7598">
        <v>1662</v>
      </c>
      <c r="B7598">
        <v>8811</v>
      </c>
      <c r="C7598" s="10">
        <v>881113</v>
      </c>
      <c r="D7598" t="s">
        <v>6669</v>
      </c>
      <c r="E7598" t="s">
        <v>18202</v>
      </c>
      <c r="F7598" t="s">
        <v>17946</v>
      </c>
      <c r="G7598" t="s">
        <v>6672</v>
      </c>
      <c r="H7598" t="s">
        <v>18203</v>
      </c>
      <c r="I7598" t="s">
        <v>17947</v>
      </c>
      <c r="J7598">
        <v>0</v>
      </c>
      <c r="K7598">
        <v>0</v>
      </c>
      <c r="L7598">
        <v>0</v>
      </c>
      <c r="M7598">
        <v>0</v>
      </c>
      <c r="N7598">
        <v>0</v>
      </c>
      <c r="O7598">
        <v>0</v>
      </c>
    </row>
    <row r="7599" spans="1:15">
      <c r="A7599">
        <v>1662</v>
      </c>
      <c r="B7599">
        <v>8811</v>
      </c>
      <c r="C7599" s="10">
        <v>881112</v>
      </c>
      <c r="D7599" t="s">
        <v>6669</v>
      </c>
      <c r="E7599" t="s">
        <v>18202</v>
      </c>
      <c r="F7599" t="s">
        <v>8209</v>
      </c>
      <c r="G7599" t="s">
        <v>6672</v>
      </c>
      <c r="H7599" t="s">
        <v>18203</v>
      </c>
      <c r="I7599" t="s">
        <v>8210</v>
      </c>
      <c r="J7599">
        <v>0</v>
      </c>
      <c r="K7599">
        <v>0</v>
      </c>
      <c r="L7599">
        <v>0</v>
      </c>
      <c r="M7599">
        <v>0</v>
      </c>
      <c r="N7599">
        <v>0</v>
      </c>
      <c r="O7599">
        <v>0</v>
      </c>
    </row>
    <row r="7600" spans="1:15">
      <c r="A7600">
        <v>1662</v>
      </c>
      <c r="B7600">
        <v>8811</v>
      </c>
      <c r="C7600" s="10">
        <v>881101</v>
      </c>
      <c r="D7600" t="s">
        <v>6669</v>
      </c>
      <c r="E7600" t="s">
        <v>18202</v>
      </c>
      <c r="F7600" t="s">
        <v>18204</v>
      </c>
      <c r="G7600" t="s">
        <v>6672</v>
      </c>
      <c r="H7600" t="s">
        <v>18203</v>
      </c>
      <c r="I7600" t="s">
        <v>18205</v>
      </c>
      <c r="J7600">
        <v>0</v>
      </c>
      <c r="K7600">
        <v>0</v>
      </c>
      <c r="L7600">
        <v>0</v>
      </c>
      <c r="M7600">
        <v>1</v>
      </c>
      <c r="N7600">
        <v>0</v>
      </c>
      <c r="O7600">
        <v>0</v>
      </c>
    </row>
    <row r="7601" spans="1:15">
      <c r="A7601">
        <v>1662</v>
      </c>
      <c r="B7601">
        <v>8811</v>
      </c>
      <c r="C7601" s="10">
        <v>881131</v>
      </c>
      <c r="D7601" t="s">
        <v>6669</v>
      </c>
      <c r="E7601" t="s">
        <v>18202</v>
      </c>
      <c r="F7601" t="s">
        <v>18206</v>
      </c>
      <c r="G7601" t="s">
        <v>6672</v>
      </c>
      <c r="H7601" t="s">
        <v>18203</v>
      </c>
      <c r="I7601" t="s">
        <v>18207</v>
      </c>
      <c r="J7601">
        <v>0</v>
      </c>
      <c r="K7601">
        <v>0</v>
      </c>
      <c r="L7601">
        <v>0</v>
      </c>
      <c r="M7601">
        <v>0</v>
      </c>
      <c r="N7601">
        <v>0</v>
      </c>
      <c r="O7601">
        <v>0</v>
      </c>
    </row>
    <row r="7602" spans="1:15">
      <c r="A7602">
        <v>1662</v>
      </c>
      <c r="B7602">
        <v>8811</v>
      </c>
      <c r="C7602" s="10">
        <v>881133</v>
      </c>
      <c r="D7602" t="s">
        <v>6669</v>
      </c>
      <c r="E7602" t="s">
        <v>18202</v>
      </c>
      <c r="F7602" t="s">
        <v>18208</v>
      </c>
      <c r="G7602" t="s">
        <v>6672</v>
      </c>
      <c r="H7602" t="s">
        <v>18203</v>
      </c>
      <c r="I7602" t="s">
        <v>18209</v>
      </c>
      <c r="J7602">
        <v>0</v>
      </c>
      <c r="K7602">
        <v>0</v>
      </c>
      <c r="L7602">
        <v>0</v>
      </c>
      <c r="M7602">
        <v>0</v>
      </c>
      <c r="N7602">
        <v>0</v>
      </c>
      <c r="O7602">
        <v>0</v>
      </c>
    </row>
    <row r="7603" spans="1:15">
      <c r="A7603">
        <v>1662</v>
      </c>
      <c r="B7603">
        <v>8811</v>
      </c>
      <c r="C7603" s="10">
        <v>881132</v>
      </c>
      <c r="D7603" t="s">
        <v>6669</v>
      </c>
      <c r="E7603" t="s">
        <v>18202</v>
      </c>
      <c r="F7603" t="s">
        <v>18210</v>
      </c>
      <c r="G7603" t="s">
        <v>6672</v>
      </c>
      <c r="H7603" t="s">
        <v>18203</v>
      </c>
      <c r="I7603" t="s">
        <v>18211</v>
      </c>
      <c r="J7603">
        <v>0</v>
      </c>
      <c r="K7603">
        <v>0</v>
      </c>
      <c r="L7603">
        <v>0</v>
      </c>
      <c r="M7603">
        <v>0</v>
      </c>
      <c r="N7603">
        <v>0</v>
      </c>
      <c r="O7603">
        <v>0</v>
      </c>
    </row>
    <row r="7604" spans="1:15">
      <c r="A7604">
        <v>1662</v>
      </c>
      <c r="B7604">
        <v>8811</v>
      </c>
      <c r="C7604" s="10">
        <v>881134</v>
      </c>
      <c r="D7604" t="s">
        <v>6669</v>
      </c>
      <c r="E7604" t="s">
        <v>18202</v>
      </c>
      <c r="F7604" t="s">
        <v>18212</v>
      </c>
      <c r="G7604" t="s">
        <v>6672</v>
      </c>
      <c r="H7604" t="s">
        <v>18203</v>
      </c>
      <c r="I7604" t="s">
        <v>18213</v>
      </c>
      <c r="J7604">
        <v>0</v>
      </c>
      <c r="K7604">
        <v>0</v>
      </c>
      <c r="L7604">
        <v>0</v>
      </c>
      <c r="M7604">
        <v>0</v>
      </c>
      <c r="N7604">
        <v>0</v>
      </c>
      <c r="O7604">
        <v>0</v>
      </c>
    </row>
    <row r="7605" spans="1:15">
      <c r="A7605">
        <v>1662</v>
      </c>
      <c r="B7605">
        <v>8811</v>
      </c>
      <c r="C7605" s="10">
        <v>881130</v>
      </c>
      <c r="D7605" t="s">
        <v>6669</v>
      </c>
      <c r="E7605" t="s">
        <v>18202</v>
      </c>
      <c r="F7605" t="s">
        <v>18214</v>
      </c>
      <c r="G7605" t="s">
        <v>6672</v>
      </c>
      <c r="H7605" t="s">
        <v>18203</v>
      </c>
      <c r="I7605" t="s">
        <v>18215</v>
      </c>
      <c r="J7605">
        <v>0</v>
      </c>
      <c r="K7605">
        <v>0</v>
      </c>
      <c r="L7605">
        <v>0</v>
      </c>
      <c r="M7605">
        <v>0</v>
      </c>
      <c r="N7605">
        <v>0</v>
      </c>
      <c r="O7605">
        <v>0</v>
      </c>
    </row>
    <row r="7606" spans="1:15">
      <c r="A7606">
        <v>1662</v>
      </c>
      <c r="B7606">
        <v>8811</v>
      </c>
      <c r="C7606" s="10">
        <v>881135</v>
      </c>
      <c r="D7606" t="s">
        <v>6669</v>
      </c>
      <c r="E7606" t="s">
        <v>18202</v>
      </c>
      <c r="F7606" t="s">
        <v>18216</v>
      </c>
      <c r="G7606" t="s">
        <v>6672</v>
      </c>
      <c r="H7606" t="s">
        <v>18203</v>
      </c>
      <c r="I7606" t="s">
        <v>18217</v>
      </c>
      <c r="J7606">
        <v>0</v>
      </c>
      <c r="K7606">
        <v>0</v>
      </c>
      <c r="L7606">
        <v>0</v>
      </c>
      <c r="M7606">
        <v>0</v>
      </c>
      <c r="N7606">
        <v>0</v>
      </c>
      <c r="O7606">
        <v>0</v>
      </c>
    </row>
    <row r="7607" spans="1:15">
      <c r="A7607">
        <v>1662</v>
      </c>
      <c r="B7607">
        <v>8811</v>
      </c>
      <c r="C7607" s="10">
        <v>881141</v>
      </c>
      <c r="D7607" t="s">
        <v>6669</v>
      </c>
      <c r="E7607" t="s">
        <v>18202</v>
      </c>
      <c r="F7607" t="s">
        <v>18218</v>
      </c>
      <c r="G7607" t="s">
        <v>6672</v>
      </c>
      <c r="H7607" t="s">
        <v>18203</v>
      </c>
      <c r="I7607" t="s">
        <v>18219</v>
      </c>
      <c r="J7607">
        <v>0</v>
      </c>
      <c r="K7607">
        <v>0</v>
      </c>
      <c r="L7607">
        <v>0</v>
      </c>
      <c r="M7607">
        <v>0</v>
      </c>
      <c r="N7607">
        <v>0</v>
      </c>
      <c r="O7607">
        <v>0</v>
      </c>
    </row>
    <row r="7608" spans="1:15">
      <c r="A7608">
        <v>1662</v>
      </c>
      <c r="B7608">
        <v>8811</v>
      </c>
      <c r="C7608" s="10">
        <v>881142</v>
      </c>
      <c r="D7608" t="s">
        <v>6669</v>
      </c>
      <c r="E7608" t="s">
        <v>18202</v>
      </c>
      <c r="F7608" t="s">
        <v>18220</v>
      </c>
      <c r="G7608" t="s">
        <v>6672</v>
      </c>
      <c r="H7608" t="s">
        <v>18203</v>
      </c>
      <c r="I7608" t="s">
        <v>18221</v>
      </c>
      <c r="J7608">
        <v>0</v>
      </c>
      <c r="K7608">
        <v>0</v>
      </c>
      <c r="L7608">
        <v>0</v>
      </c>
      <c r="M7608">
        <v>0</v>
      </c>
      <c r="N7608">
        <v>0</v>
      </c>
      <c r="O7608">
        <v>0</v>
      </c>
    </row>
    <row r="7609" spans="1:15">
      <c r="A7609">
        <v>1662</v>
      </c>
      <c r="B7609">
        <v>8811</v>
      </c>
      <c r="C7609" s="10">
        <v>881143</v>
      </c>
      <c r="D7609" t="s">
        <v>6669</v>
      </c>
      <c r="E7609" t="s">
        <v>18202</v>
      </c>
      <c r="F7609" t="s">
        <v>18222</v>
      </c>
      <c r="G7609" t="s">
        <v>6672</v>
      </c>
      <c r="H7609" t="s">
        <v>18203</v>
      </c>
      <c r="I7609" t="s">
        <v>18223</v>
      </c>
      <c r="J7609">
        <v>0</v>
      </c>
      <c r="K7609">
        <v>0</v>
      </c>
      <c r="L7609">
        <v>0</v>
      </c>
      <c r="M7609">
        <v>0</v>
      </c>
      <c r="N7609">
        <v>0</v>
      </c>
      <c r="O7609">
        <v>0</v>
      </c>
    </row>
    <row r="7610" spans="1:15">
      <c r="A7610">
        <v>1662</v>
      </c>
      <c r="B7610">
        <v>8811</v>
      </c>
      <c r="C7610" s="10">
        <v>881144</v>
      </c>
      <c r="D7610" t="s">
        <v>6669</v>
      </c>
      <c r="E7610" t="s">
        <v>18202</v>
      </c>
      <c r="F7610" t="s">
        <v>18224</v>
      </c>
      <c r="G7610" t="s">
        <v>6672</v>
      </c>
      <c r="H7610" t="s">
        <v>18203</v>
      </c>
      <c r="I7610" t="s">
        <v>18225</v>
      </c>
      <c r="J7610">
        <v>0</v>
      </c>
      <c r="K7610">
        <v>0</v>
      </c>
      <c r="L7610">
        <v>0</v>
      </c>
      <c r="M7610">
        <v>0</v>
      </c>
      <c r="N7610">
        <v>0</v>
      </c>
      <c r="O7610">
        <v>0</v>
      </c>
    </row>
    <row r="7611" spans="1:15">
      <c r="A7611">
        <v>1662</v>
      </c>
      <c r="B7611">
        <v>8811</v>
      </c>
      <c r="C7611" s="10">
        <v>881145</v>
      </c>
      <c r="D7611" t="s">
        <v>6669</v>
      </c>
      <c r="E7611" t="s">
        <v>18202</v>
      </c>
      <c r="F7611" t="s">
        <v>18226</v>
      </c>
      <c r="G7611" t="s">
        <v>6672</v>
      </c>
      <c r="H7611" t="s">
        <v>18203</v>
      </c>
      <c r="I7611" t="s">
        <v>18227</v>
      </c>
      <c r="J7611">
        <v>0</v>
      </c>
      <c r="K7611">
        <v>0</v>
      </c>
      <c r="L7611">
        <v>0</v>
      </c>
      <c r="M7611">
        <v>0</v>
      </c>
      <c r="N7611">
        <v>0</v>
      </c>
      <c r="O7611">
        <v>0</v>
      </c>
    </row>
    <row r="7612" spans="1:15">
      <c r="A7612">
        <v>1662</v>
      </c>
      <c r="B7612">
        <v>8811</v>
      </c>
      <c r="C7612" s="10">
        <v>881146</v>
      </c>
      <c r="D7612" t="s">
        <v>6669</v>
      </c>
      <c r="E7612" t="s">
        <v>18202</v>
      </c>
      <c r="F7612" t="s">
        <v>18228</v>
      </c>
      <c r="G7612" t="s">
        <v>6672</v>
      </c>
      <c r="H7612" t="s">
        <v>18203</v>
      </c>
      <c r="I7612" t="s">
        <v>18229</v>
      </c>
      <c r="J7612">
        <v>0</v>
      </c>
      <c r="K7612">
        <v>0</v>
      </c>
      <c r="L7612">
        <v>0</v>
      </c>
      <c r="M7612">
        <v>0</v>
      </c>
      <c r="N7612">
        <v>0</v>
      </c>
      <c r="O7612">
        <v>0</v>
      </c>
    </row>
    <row r="7613" spans="1:15">
      <c r="A7613">
        <v>1662</v>
      </c>
      <c r="B7613">
        <v>8811</v>
      </c>
      <c r="C7613" s="10">
        <v>881147</v>
      </c>
      <c r="D7613" t="s">
        <v>6669</v>
      </c>
      <c r="E7613" t="s">
        <v>18202</v>
      </c>
      <c r="F7613" t="s">
        <v>18230</v>
      </c>
      <c r="G7613" t="s">
        <v>6672</v>
      </c>
      <c r="H7613" t="s">
        <v>18203</v>
      </c>
      <c r="I7613" t="s">
        <v>18231</v>
      </c>
      <c r="J7613">
        <v>0</v>
      </c>
      <c r="K7613">
        <v>0</v>
      </c>
      <c r="L7613">
        <v>0</v>
      </c>
      <c r="M7613">
        <v>0</v>
      </c>
      <c r="N7613">
        <v>0</v>
      </c>
      <c r="O7613">
        <v>0</v>
      </c>
    </row>
    <row r="7614" spans="1:15">
      <c r="A7614">
        <v>1662</v>
      </c>
      <c r="B7614">
        <v>8811</v>
      </c>
      <c r="C7614" s="10">
        <v>881148</v>
      </c>
      <c r="D7614" t="s">
        <v>6669</v>
      </c>
      <c r="E7614" t="s">
        <v>18202</v>
      </c>
      <c r="F7614" t="s">
        <v>18232</v>
      </c>
      <c r="G7614" t="s">
        <v>6672</v>
      </c>
      <c r="H7614" t="s">
        <v>18203</v>
      </c>
      <c r="I7614" t="s">
        <v>18233</v>
      </c>
      <c r="J7614">
        <v>0</v>
      </c>
      <c r="K7614">
        <v>0</v>
      </c>
      <c r="L7614">
        <v>0</v>
      </c>
      <c r="M7614">
        <v>0</v>
      </c>
      <c r="N7614">
        <v>0</v>
      </c>
      <c r="O7614">
        <v>0</v>
      </c>
    </row>
    <row r="7615" spans="1:15">
      <c r="A7615">
        <v>1662</v>
      </c>
      <c r="B7615">
        <v>8811</v>
      </c>
      <c r="C7615" s="10">
        <v>881149</v>
      </c>
      <c r="D7615" t="s">
        <v>6669</v>
      </c>
      <c r="E7615" t="s">
        <v>18202</v>
      </c>
      <c r="F7615" t="s">
        <v>18234</v>
      </c>
      <c r="G7615" t="s">
        <v>6672</v>
      </c>
      <c r="H7615" t="s">
        <v>18203</v>
      </c>
      <c r="I7615" t="s">
        <v>18235</v>
      </c>
      <c r="J7615">
        <v>0</v>
      </c>
      <c r="K7615">
        <v>0</v>
      </c>
      <c r="L7615">
        <v>0</v>
      </c>
      <c r="M7615">
        <v>0</v>
      </c>
      <c r="N7615">
        <v>0</v>
      </c>
      <c r="O7615">
        <v>0</v>
      </c>
    </row>
    <row r="7616" spans="1:15">
      <c r="A7616">
        <v>1662</v>
      </c>
      <c r="B7616">
        <v>8811</v>
      </c>
      <c r="C7616" s="10">
        <v>881136</v>
      </c>
      <c r="D7616" t="s">
        <v>6669</v>
      </c>
      <c r="E7616" t="s">
        <v>18202</v>
      </c>
      <c r="F7616" t="s">
        <v>18236</v>
      </c>
      <c r="G7616" t="s">
        <v>6672</v>
      </c>
      <c r="H7616" t="s">
        <v>18203</v>
      </c>
      <c r="I7616" t="s">
        <v>18237</v>
      </c>
      <c r="J7616">
        <v>0</v>
      </c>
      <c r="K7616">
        <v>0</v>
      </c>
      <c r="L7616">
        <v>0</v>
      </c>
      <c r="M7616">
        <v>0</v>
      </c>
      <c r="N7616">
        <v>0</v>
      </c>
      <c r="O7616">
        <v>0</v>
      </c>
    </row>
    <row r="7617" spans="1:15">
      <c r="A7617">
        <v>1662</v>
      </c>
      <c r="B7617">
        <v>8808</v>
      </c>
      <c r="C7617" s="10">
        <v>880876</v>
      </c>
      <c r="D7617" t="s">
        <v>6669</v>
      </c>
      <c r="E7617" t="s">
        <v>18202</v>
      </c>
      <c r="F7617" t="s">
        <v>18238</v>
      </c>
      <c r="G7617" t="s">
        <v>6672</v>
      </c>
      <c r="H7617" t="s">
        <v>18203</v>
      </c>
      <c r="I7617" t="s">
        <v>18239</v>
      </c>
      <c r="J7617">
        <v>0</v>
      </c>
      <c r="K7617">
        <v>0</v>
      </c>
      <c r="L7617">
        <v>0</v>
      </c>
      <c r="M7617">
        <v>0</v>
      </c>
      <c r="N7617">
        <v>0</v>
      </c>
      <c r="O7617">
        <v>0</v>
      </c>
    </row>
    <row r="7618" spans="1:15">
      <c r="A7618">
        <v>1662</v>
      </c>
      <c r="B7618">
        <v>8811</v>
      </c>
      <c r="C7618" s="10">
        <v>881117</v>
      </c>
      <c r="D7618" t="s">
        <v>6669</v>
      </c>
      <c r="E7618" t="s">
        <v>18202</v>
      </c>
      <c r="F7618" t="s">
        <v>18240</v>
      </c>
      <c r="G7618" t="s">
        <v>6672</v>
      </c>
      <c r="H7618" t="s">
        <v>18203</v>
      </c>
      <c r="I7618" t="s">
        <v>18241</v>
      </c>
      <c r="J7618">
        <v>0</v>
      </c>
      <c r="K7618">
        <v>0</v>
      </c>
      <c r="L7618">
        <v>0</v>
      </c>
      <c r="M7618">
        <v>0</v>
      </c>
      <c r="N7618">
        <v>0</v>
      </c>
      <c r="O7618">
        <v>0</v>
      </c>
    </row>
    <row r="7619" spans="1:15">
      <c r="A7619">
        <v>1662</v>
      </c>
      <c r="B7619">
        <v>8808</v>
      </c>
      <c r="C7619" s="10">
        <v>880873</v>
      </c>
      <c r="D7619" t="s">
        <v>6669</v>
      </c>
      <c r="E7619" t="s">
        <v>18202</v>
      </c>
      <c r="F7619" t="s">
        <v>18242</v>
      </c>
      <c r="G7619" t="s">
        <v>6672</v>
      </c>
      <c r="H7619" t="s">
        <v>18203</v>
      </c>
      <c r="I7619" t="s">
        <v>18243</v>
      </c>
      <c r="J7619">
        <v>0</v>
      </c>
      <c r="K7619">
        <v>0</v>
      </c>
      <c r="L7619">
        <v>0</v>
      </c>
      <c r="M7619">
        <v>0</v>
      </c>
      <c r="N7619">
        <v>0</v>
      </c>
      <c r="O7619">
        <v>0</v>
      </c>
    </row>
    <row r="7620" spans="1:15">
      <c r="A7620">
        <v>1662</v>
      </c>
      <c r="B7620">
        <v>8808</v>
      </c>
      <c r="C7620" s="10">
        <v>880871</v>
      </c>
      <c r="D7620" t="s">
        <v>6669</v>
      </c>
      <c r="E7620" t="s">
        <v>18202</v>
      </c>
      <c r="F7620" t="s">
        <v>18244</v>
      </c>
      <c r="G7620" t="s">
        <v>6672</v>
      </c>
      <c r="H7620" t="s">
        <v>18203</v>
      </c>
      <c r="I7620" t="s">
        <v>18245</v>
      </c>
      <c r="J7620">
        <v>0</v>
      </c>
      <c r="K7620">
        <v>0</v>
      </c>
      <c r="L7620">
        <v>0</v>
      </c>
      <c r="M7620">
        <v>0</v>
      </c>
      <c r="N7620">
        <v>0</v>
      </c>
      <c r="O7620">
        <v>0</v>
      </c>
    </row>
    <row r="7621" spans="1:15">
      <c r="A7621">
        <v>1662</v>
      </c>
      <c r="B7621">
        <v>8811</v>
      </c>
      <c r="C7621" s="10">
        <v>881137</v>
      </c>
      <c r="D7621" t="s">
        <v>6669</v>
      </c>
      <c r="E7621" t="s">
        <v>18202</v>
      </c>
      <c r="F7621" t="s">
        <v>18246</v>
      </c>
      <c r="G7621" t="s">
        <v>6672</v>
      </c>
      <c r="H7621" t="s">
        <v>18203</v>
      </c>
      <c r="I7621" t="s">
        <v>18247</v>
      </c>
      <c r="J7621">
        <v>0</v>
      </c>
      <c r="K7621">
        <v>0</v>
      </c>
      <c r="L7621">
        <v>0</v>
      </c>
      <c r="M7621">
        <v>0</v>
      </c>
      <c r="N7621">
        <v>0</v>
      </c>
      <c r="O7621">
        <v>0</v>
      </c>
    </row>
    <row r="7622" spans="1:15">
      <c r="A7622">
        <v>1662</v>
      </c>
      <c r="B7622">
        <v>8807</v>
      </c>
      <c r="C7622" s="10">
        <v>880771</v>
      </c>
      <c r="D7622" t="s">
        <v>6669</v>
      </c>
      <c r="E7622" t="s">
        <v>18202</v>
      </c>
      <c r="F7622" t="s">
        <v>18248</v>
      </c>
      <c r="G7622" t="s">
        <v>6672</v>
      </c>
      <c r="H7622" t="s">
        <v>18203</v>
      </c>
      <c r="I7622" t="s">
        <v>18249</v>
      </c>
      <c r="J7622">
        <v>0</v>
      </c>
      <c r="K7622">
        <v>0</v>
      </c>
      <c r="L7622">
        <v>0</v>
      </c>
      <c r="M7622">
        <v>0</v>
      </c>
      <c r="N7622">
        <v>0</v>
      </c>
      <c r="O7622">
        <v>0</v>
      </c>
    </row>
    <row r="7623" spans="1:15">
      <c r="A7623">
        <v>1662</v>
      </c>
      <c r="B7623">
        <v>8811</v>
      </c>
      <c r="C7623" s="10">
        <v>881101</v>
      </c>
      <c r="D7623" t="s">
        <v>6669</v>
      </c>
      <c r="E7623" t="s">
        <v>18202</v>
      </c>
      <c r="F7623" t="s">
        <v>18250</v>
      </c>
      <c r="G7623" t="s">
        <v>6672</v>
      </c>
      <c r="H7623" t="s">
        <v>18203</v>
      </c>
      <c r="I7623" t="s">
        <v>18251</v>
      </c>
      <c r="J7623">
        <v>0</v>
      </c>
      <c r="K7623">
        <v>0</v>
      </c>
      <c r="L7623">
        <v>0</v>
      </c>
      <c r="M7623">
        <v>1</v>
      </c>
      <c r="N7623">
        <v>0</v>
      </c>
      <c r="O7623">
        <v>0</v>
      </c>
    </row>
    <row r="7624" spans="1:15">
      <c r="A7624">
        <v>1662</v>
      </c>
      <c r="B7624">
        <v>8811</v>
      </c>
      <c r="C7624" s="10">
        <v>881129</v>
      </c>
      <c r="D7624" t="s">
        <v>6669</v>
      </c>
      <c r="E7624" t="s">
        <v>18202</v>
      </c>
      <c r="F7624" t="s">
        <v>14338</v>
      </c>
      <c r="G7624" t="s">
        <v>6672</v>
      </c>
      <c r="H7624" t="s">
        <v>18203</v>
      </c>
      <c r="I7624" t="s">
        <v>14339</v>
      </c>
      <c r="J7624">
        <v>0</v>
      </c>
      <c r="K7624">
        <v>0</v>
      </c>
      <c r="L7624">
        <v>0</v>
      </c>
      <c r="M7624">
        <v>0</v>
      </c>
      <c r="N7624">
        <v>0</v>
      </c>
      <c r="O7624">
        <v>0</v>
      </c>
    </row>
    <row r="7625" spans="1:15">
      <c r="A7625">
        <v>1662</v>
      </c>
      <c r="B7625">
        <v>8811</v>
      </c>
      <c r="C7625" s="10">
        <v>881103</v>
      </c>
      <c r="D7625" t="s">
        <v>6669</v>
      </c>
      <c r="E7625" t="s">
        <v>18202</v>
      </c>
      <c r="F7625" t="s">
        <v>18252</v>
      </c>
      <c r="G7625" t="s">
        <v>6672</v>
      </c>
      <c r="H7625" t="s">
        <v>18203</v>
      </c>
      <c r="I7625" t="s">
        <v>18253</v>
      </c>
      <c r="J7625">
        <v>0</v>
      </c>
      <c r="K7625">
        <v>0</v>
      </c>
      <c r="L7625">
        <v>0</v>
      </c>
      <c r="M7625">
        <v>0</v>
      </c>
      <c r="N7625">
        <v>0</v>
      </c>
      <c r="O7625">
        <v>0</v>
      </c>
    </row>
    <row r="7626" spans="1:15">
      <c r="A7626">
        <v>1662</v>
      </c>
      <c r="B7626">
        <v>8811</v>
      </c>
      <c r="C7626" s="10">
        <v>881139</v>
      </c>
      <c r="D7626" t="s">
        <v>6669</v>
      </c>
      <c r="E7626" t="s">
        <v>18202</v>
      </c>
      <c r="F7626" t="s">
        <v>18254</v>
      </c>
      <c r="G7626" t="s">
        <v>6672</v>
      </c>
      <c r="H7626" t="s">
        <v>18203</v>
      </c>
      <c r="I7626" t="s">
        <v>18255</v>
      </c>
      <c r="J7626">
        <v>0</v>
      </c>
      <c r="K7626">
        <v>0</v>
      </c>
      <c r="L7626">
        <v>0</v>
      </c>
      <c r="M7626">
        <v>0</v>
      </c>
      <c r="N7626">
        <v>0</v>
      </c>
      <c r="O7626">
        <v>0</v>
      </c>
    </row>
    <row r="7627" spans="1:15">
      <c r="A7627">
        <v>1662</v>
      </c>
      <c r="B7627">
        <v>8811</v>
      </c>
      <c r="C7627" s="10">
        <v>881140</v>
      </c>
      <c r="D7627" t="s">
        <v>6669</v>
      </c>
      <c r="E7627" t="s">
        <v>18202</v>
      </c>
      <c r="F7627" t="s">
        <v>18256</v>
      </c>
      <c r="G7627" t="s">
        <v>6672</v>
      </c>
      <c r="H7627" t="s">
        <v>18203</v>
      </c>
      <c r="I7627" t="s">
        <v>18257</v>
      </c>
      <c r="J7627">
        <v>0</v>
      </c>
      <c r="K7627">
        <v>0</v>
      </c>
      <c r="L7627">
        <v>0</v>
      </c>
      <c r="M7627">
        <v>0</v>
      </c>
      <c r="N7627">
        <v>0</v>
      </c>
      <c r="O7627">
        <v>0</v>
      </c>
    </row>
    <row r="7628" spans="1:15">
      <c r="A7628">
        <v>1662</v>
      </c>
      <c r="B7628">
        <v>8811</v>
      </c>
      <c r="C7628" s="10">
        <v>881125</v>
      </c>
      <c r="D7628" t="s">
        <v>6669</v>
      </c>
      <c r="E7628" t="s">
        <v>18202</v>
      </c>
      <c r="F7628" t="s">
        <v>18258</v>
      </c>
      <c r="G7628" t="s">
        <v>6672</v>
      </c>
      <c r="H7628" t="s">
        <v>18203</v>
      </c>
      <c r="I7628" t="s">
        <v>18259</v>
      </c>
      <c r="J7628">
        <v>0</v>
      </c>
      <c r="K7628">
        <v>0</v>
      </c>
      <c r="L7628">
        <v>1</v>
      </c>
      <c r="M7628">
        <v>0</v>
      </c>
      <c r="N7628">
        <v>0</v>
      </c>
      <c r="O7628">
        <v>0</v>
      </c>
    </row>
    <row r="7629" spans="1:15">
      <c r="A7629">
        <v>1662</v>
      </c>
      <c r="B7629">
        <v>8811</v>
      </c>
      <c r="C7629" s="10">
        <v>881151</v>
      </c>
      <c r="D7629" t="s">
        <v>6669</v>
      </c>
      <c r="E7629" t="s">
        <v>18202</v>
      </c>
      <c r="F7629" t="s">
        <v>8269</v>
      </c>
      <c r="G7629" t="s">
        <v>6672</v>
      </c>
      <c r="H7629" t="s">
        <v>18203</v>
      </c>
      <c r="I7629" t="s">
        <v>8270</v>
      </c>
      <c r="J7629">
        <v>0</v>
      </c>
      <c r="K7629">
        <v>0</v>
      </c>
      <c r="L7629">
        <v>1</v>
      </c>
      <c r="M7629">
        <v>0</v>
      </c>
      <c r="N7629">
        <v>0</v>
      </c>
      <c r="O7629">
        <v>0</v>
      </c>
    </row>
    <row r="7630" spans="1:15">
      <c r="A7630">
        <v>1662</v>
      </c>
      <c r="B7630">
        <v>8811</v>
      </c>
      <c r="C7630" s="10">
        <v>881119</v>
      </c>
      <c r="D7630" t="s">
        <v>6669</v>
      </c>
      <c r="E7630" t="s">
        <v>18202</v>
      </c>
      <c r="F7630" t="s">
        <v>8692</v>
      </c>
      <c r="G7630" t="s">
        <v>6672</v>
      </c>
      <c r="H7630" t="s">
        <v>18203</v>
      </c>
      <c r="I7630" t="s">
        <v>18260</v>
      </c>
      <c r="J7630">
        <v>0</v>
      </c>
      <c r="K7630">
        <v>0</v>
      </c>
      <c r="L7630">
        <v>1</v>
      </c>
      <c r="M7630">
        <v>0</v>
      </c>
      <c r="N7630">
        <v>0</v>
      </c>
      <c r="O7630">
        <v>0</v>
      </c>
    </row>
    <row r="7631" spans="1:15">
      <c r="A7631">
        <v>1662</v>
      </c>
      <c r="B7631">
        <v>8811</v>
      </c>
      <c r="C7631" s="10">
        <v>881138</v>
      </c>
      <c r="D7631" t="s">
        <v>6669</v>
      </c>
      <c r="E7631" t="s">
        <v>18202</v>
      </c>
      <c r="F7631" t="s">
        <v>18261</v>
      </c>
      <c r="G7631" t="s">
        <v>6672</v>
      </c>
      <c r="H7631" t="s">
        <v>18203</v>
      </c>
      <c r="I7631" t="s">
        <v>18262</v>
      </c>
      <c r="J7631">
        <v>0</v>
      </c>
      <c r="K7631">
        <v>0</v>
      </c>
      <c r="L7631">
        <v>0</v>
      </c>
      <c r="M7631">
        <v>0</v>
      </c>
      <c r="N7631">
        <v>0</v>
      </c>
      <c r="O7631">
        <v>0</v>
      </c>
    </row>
    <row r="7632" spans="1:15">
      <c r="A7632">
        <v>1662</v>
      </c>
      <c r="B7632">
        <v>8811</v>
      </c>
      <c r="C7632" s="10">
        <v>881104</v>
      </c>
      <c r="D7632" t="s">
        <v>6669</v>
      </c>
      <c r="E7632" t="s">
        <v>18202</v>
      </c>
      <c r="F7632" t="s">
        <v>18263</v>
      </c>
      <c r="G7632" t="s">
        <v>6672</v>
      </c>
      <c r="H7632" t="s">
        <v>18203</v>
      </c>
      <c r="I7632" t="s">
        <v>18264</v>
      </c>
      <c r="J7632">
        <v>0</v>
      </c>
      <c r="K7632">
        <v>0</v>
      </c>
      <c r="L7632">
        <v>0</v>
      </c>
      <c r="M7632">
        <v>0</v>
      </c>
      <c r="N7632">
        <v>0</v>
      </c>
      <c r="O7632">
        <v>0</v>
      </c>
    </row>
    <row r="7633" spans="1:15">
      <c r="A7633">
        <v>1662</v>
      </c>
      <c r="B7633">
        <v>8811</v>
      </c>
      <c r="C7633" s="10">
        <v>881101</v>
      </c>
      <c r="D7633" t="s">
        <v>6669</v>
      </c>
      <c r="E7633" t="s">
        <v>18202</v>
      </c>
      <c r="F7633" t="s">
        <v>18265</v>
      </c>
      <c r="G7633" t="s">
        <v>6672</v>
      </c>
      <c r="H7633" t="s">
        <v>18203</v>
      </c>
      <c r="I7633" t="s">
        <v>18266</v>
      </c>
      <c r="J7633">
        <v>0</v>
      </c>
      <c r="K7633">
        <v>0</v>
      </c>
      <c r="L7633">
        <v>0</v>
      </c>
      <c r="M7633">
        <v>1</v>
      </c>
      <c r="N7633">
        <v>0</v>
      </c>
      <c r="O7633">
        <v>0</v>
      </c>
    </row>
    <row r="7634" spans="1:15">
      <c r="A7634">
        <v>1662</v>
      </c>
      <c r="B7634">
        <v>8811</v>
      </c>
      <c r="C7634" s="10">
        <v>881108</v>
      </c>
      <c r="D7634" t="s">
        <v>6669</v>
      </c>
      <c r="E7634" t="s">
        <v>18202</v>
      </c>
      <c r="F7634" t="s">
        <v>18267</v>
      </c>
      <c r="G7634" t="s">
        <v>6672</v>
      </c>
      <c r="H7634" t="s">
        <v>18203</v>
      </c>
      <c r="I7634" t="s">
        <v>18268</v>
      </c>
      <c r="J7634">
        <v>0</v>
      </c>
      <c r="K7634">
        <v>0</v>
      </c>
      <c r="L7634">
        <v>0</v>
      </c>
      <c r="M7634">
        <v>0</v>
      </c>
      <c r="N7634">
        <v>0</v>
      </c>
      <c r="O7634">
        <v>0</v>
      </c>
    </row>
    <row r="7635" spans="1:15">
      <c r="A7635">
        <v>1662</v>
      </c>
      <c r="B7635">
        <v>8811</v>
      </c>
      <c r="C7635" s="10">
        <v>881106</v>
      </c>
      <c r="D7635" t="s">
        <v>6669</v>
      </c>
      <c r="E7635" t="s">
        <v>18202</v>
      </c>
      <c r="F7635" t="s">
        <v>11926</v>
      </c>
      <c r="G7635" t="s">
        <v>6672</v>
      </c>
      <c r="H7635" t="s">
        <v>18203</v>
      </c>
      <c r="I7635" t="s">
        <v>11927</v>
      </c>
      <c r="J7635">
        <v>0</v>
      </c>
      <c r="K7635">
        <v>0</v>
      </c>
      <c r="L7635">
        <v>0</v>
      </c>
      <c r="M7635">
        <v>0</v>
      </c>
      <c r="N7635">
        <v>0</v>
      </c>
      <c r="O7635">
        <v>0</v>
      </c>
    </row>
    <row r="7636" spans="1:15">
      <c r="A7636">
        <v>1662</v>
      </c>
      <c r="B7636">
        <v>8811</v>
      </c>
      <c r="C7636" s="10">
        <v>881102</v>
      </c>
      <c r="D7636" t="s">
        <v>6669</v>
      </c>
      <c r="E7636" t="s">
        <v>18202</v>
      </c>
      <c r="F7636" t="s">
        <v>18269</v>
      </c>
      <c r="G7636" t="s">
        <v>6672</v>
      </c>
      <c r="H7636" t="s">
        <v>18203</v>
      </c>
      <c r="I7636" t="s">
        <v>18270</v>
      </c>
      <c r="J7636">
        <v>0</v>
      </c>
      <c r="K7636">
        <v>0</v>
      </c>
      <c r="L7636">
        <v>0</v>
      </c>
      <c r="M7636">
        <v>0</v>
      </c>
      <c r="N7636">
        <v>0</v>
      </c>
      <c r="O7636">
        <v>0</v>
      </c>
    </row>
    <row r="7637" spans="1:15">
      <c r="A7637">
        <v>1662</v>
      </c>
      <c r="B7637">
        <v>8811</v>
      </c>
      <c r="C7637" s="10">
        <v>881107</v>
      </c>
      <c r="D7637" t="s">
        <v>6669</v>
      </c>
      <c r="E7637" t="s">
        <v>18202</v>
      </c>
      <c r="F7637" t="s">
        <v>18172</v>
      </c>
      <c r="G7637" t="s">
        <v>6672</v>
      </c>
      <c r="H7637" t="s">
        <v>18203</v>
      </c>
      <c r="I7637" t="s">
        <v>18271</v>
      </c>
      <c r="J7637">
        <v>0</v>
      </c>
      <c r="K7637">
        <v>0</v>
      </c>
      <c r="L7637">
        <v>0</v>
      </c>
      <c r="M7637">
        <v>0</v>
      </c>
      <c r="N7637">
        <v>0</v>
      </c>
      <c r="O7637">
        <v>0</v>
      </c>
    </row>
    <row r="7638" spans="1:15">
      <c r="A7638">
        <v>1662</v>
      </c>
      <c r="B7638">
        <v>8808</v>
      </c>
      <c r="C7638" s="10">
        <v>880875</v>
      </c>
      <c r="D7638" t="s">
        <v>6669</v>
      </c>
      <c r="E7638" t="s">
        <v>18202</v>
      </c>
      <c r="F7638" t="s">
        <v>18272</v>
      </c>
      <c r="G7638" t="s">
        <v>6672</v>
      </c>
      <c r="H7638" t="s">
        <v>18203</v>
      </c>
      <c r="I7638" t="s">
        <v>18273</v>
      </c>
      <c r="J7638">
        <v>0</v>
      </c>
      <c r="K7638">
        <v>0</v>
      </c>
      <c r="L7638">
        <v>0</v>
      </c>
      <c r="M7638">
        <v>0</v>
      </c>
      <c r="N7638">
        <v>0</v>
      </c>
      <c r="O7638">
        <v>0</v>
      </c>
    </row>
    <row r="7639" spans="1:15">
      <c r="A7639">
        <v>1662</v>
      </c>
      <c r="B7639">
        <v>8813</v>
      </c>
      <c r="C7639" s="10">
        <v>881389</v>
      </c>
      <c r="D7639" t="s">
        <v>6669</v>
      </c>
      <c r="E7639" t="s">
        <v>18202</v>
      </c>
      <c r="F7639" t="s">
        <v>18274</v>
      </c>
      <c r="G7639" t="s">
        <v>6672</v>
      </c>
      <c r="H7639" t="s">
        <v>18203</v>
      </c>
      <c r="I7639" t="s">
        <v>18275</v>
      </c>
      <c r="J7639">
        <v>0</v>
      </c>
      <c r="K7639">
        <v>0</v>
      </c>
      <c r="L7639">
        <v>0</v>
      </c>
      <c r="M7639">
        <v>0</v>
      </c>
      <c r="N7639">
        <v>0</v>
      </c>
      <c r="O7639">
        <v>0</v>
      </c>
    </row>
    <row r="7640" spans="1:15">
      <c r="A7640">
        <v>1662</v>
      </c>
      <c r="B7640">
        <v>8811</v>
      </c>
      <c r="C7640" s="10">
        <v>881115</v>
      </c>
      <c r="D7640" t="s">
        <v>6669</v>
      </c>
      <c r="E7640" t="s">
        <v>18202</v>
      </c>
      <c r="F7640" t="s">
        <v>18276</v>
      </c>
      <c r="G7640" t="s">
        <v>6672</v>
      </c>
      <c r="H7640" t="s">
        <v>18203</v>
      </c>
      <c r="I7640" t="s">
        <v>18277</v>
      </c>
      <c r="J7640">
        <v>0</v>
      </c>
      <c r="K7640">
        <v>0</v>
      </c>
      <c r="L7640">
        <v>1</v>
      </c>
      <c r="M7640">
        <v>0</v>
      </c>
      <c r="N7640">
        <v>0</v>
      </c>
      <c r="O7640">
        <v>0</v>
      </c>
    </row>
    <row r="7641" spans="1:15">
      <c r="A7641">
        <v>1662</v>
      </c>
      <c r="B7641">
        <v>8808</v>
      </c>
      <c r="C7641" s="10">
        <v>880877</v>
      </c>
      <c r="D7641" t="s">
        <v>6669</v>
      </c>
      <c r="E7641" t="s">
        <v>18202</v>
      </c>
      <c r="F7641" t="s">
        <v>18278</v>
      </c>
      <c r="G7641" t="s">
        <v>6672</v>
      </c>
      <c r="H7641" t="s">
        <v>18203</v>
      </c>
      <c r="I7641" t="s">
        <v>18279</v>
      </c>
      <c r="J7641">
        <v>0</v>
      </c>
      <c r="K7641">
        <v>0</v>
      </c>
      <c r="L7641">
        <v>0</v>
      </c>
      <c r="M7641">
        <v>0</v>
      </c>
      <c r="N7641">
        <v>0</v>
      </c>
      <c r="O7641">
        <v>0</v>
      </c>
    </row>
    <row r="7642" spans="1:15">
      <c r="A7642">
        <v>1662</v>
      </c>
      <c r="B7642">
        <v>8811</v>
      </c>
      <c r="C7642" s="10">
        <v>881101</v>
      </c>
      <c r="D7642" t="s">
        <v>6669</v>
      </c>
      <c r="E7642" t="s">
        <v>18202</v>
      </c>
      <c r="F7642" t="s">
        <v>18280</v>
      </c>
      <c r="G7642" t="s">
        <v>6672</v>
      </c>
      <c r="H7642" t="s">
        <v>18203</v>
      </c>
      <c r="I7642" t="s">
        <v>18281</v>
      </c>
      <c r="J7642">
        <v>0</v>
      </c>
      <c r="K7642">
        <v>0</v>
      </c>
      <c r="L7642">
        <v>0</v>
      </c>
      <c r="M7642">
        <v>1</v>
      </c>
      <c r="N7642">
        <v>0</v>
      </c>
      <c r="O7642">
        <v>0</v>
      </c>
    </row>
    <row r="7643" spans="1:15">
      <c r="A7643">
        <v>1662</v>
      </c>
      <c r="B7643">
        <v>8811</v>
      </c>
      <c r="C7643" s="10">
        <v>881101</v>
      </c>
      <c r="D7643" t="s">
        <v>6669</v>
      </c>
      <c r="E7643" t="s">
        <v>18202</v>
      </c>
      <c r="F7643" t="s">
        <v>18282</v>
      </c>
      <c r="G7643" t="s">
        <v>6672</v>
      </c>
      <c r="H7643" t="s">
        <v>18203</v>
      </c>
      <c r="I7643" t="s">
        <v>18283</v>
      </c>
      <c r="J7643">
        <v>0</v>
      </c>
      <c r="K7643">
        <v>0</v>
      </c>
      <c r="L7643">
        <v>0</v>
      </c>
      <c r="M7643">
        <v>1</v>
      </c>
      <c r="N7643">
        <v>0</v>
      </c>
      <c r="O7643">
        <v>0</v>
      </c>
    </row>
    <row r="7644" spans="1:15">
      <c r="A7644">
        <v>1662</v>
      </c>
      <c r="B7644">
        <v>8811</v>
      </c>
      <c r="C7644" s="10">
        <v>881111</v>
      </c>
      <c r="D7644" t="s">
        <v>6669</v>
      </c>
      <c r="E7644" t="s">
        <v>18202</v>
      </c>
      <c r="F7644" t="s">
        <v>18284</v>
      </c>
      <c r="G7644" t="s">
        <v>6672</v>
      </c>
      <c r="H7644" t="s">
        <v>18203</v>
      </c>
      <c r="I7644" t="s">
        <v>18285</v>
      </c>
      <c r="J7644">
        <v>0</v>
      </c>
      <c r="K7644">
        <v>0</v>
      </c>
      <c r="L7644">
        <v>1</v>
      </c>
      <c r="M7644">
        <v>0</v>
      </c>
      <c r="N7644">
        <v>0</v>
      </c>
      <c r="O7644">
        <v>0</v>
      </c>
    </row>
    <row r="7645" spans="1:15">
      <c r="A7645">
        <v>1662</v>
      </c>
      <c r="B7645">
        <v>8811</v>
      </c>
      <c r="C7645" s="10">
        <v>881116</v>
      </c>
      <c r="D7645" t="s">
        <v>6669</v>
      </c>
      <c r="E7645" t="s">
        <v>18202</v>
      </c>
      <c r="F7645" t="s">
        <v>18286</v>
      </c>
      <c r="G7645" t="s">
        <v>6672</v>
      </c>
      <c r="H7645" t="s">
        <v>18203</v>
      </c>
      <c r="I7645" t="s">
        <v>18287</v>
      </c>
      <c r="J7645">
        <v>0</v>
      </c>
      <c r="K7645">
        <v>0</v>
      </c>
      <c r="L7645">
        <v>1</v>
      </c>
      <c r="M7645">
        <v>0</v>
      </c>
      <c r="N7645">
        <v>0</v>
      </c>
      <c r="O7645">
        <v>0</v>
      </c>
    </row>
    <row r="7646" spans="1:15">
      <c r="A7646">
        <v>1662</v>
      </c>
      <c r="B7646">
        <v>8811</v>
      </c>
      <c r="C7646" s="10">
        <v>881105</v>
      </c>
      <c r="D7646" t="s">
        <v>6669</v>
      </c>
      <c r="E7646" t="s">
        <v>18202</v>
      </c>
      <c r="F7646" t="s">
        <v>18288</v>
      </c>
      <c r="G7646" t="s">
        <v>6672</v>
      </c>
      <c r="H7646" t="s">
        <v>18203</v>
      </c>
      <c r="I7646" t="s">
        <v>10402</v>
      </c>
      <c r="J7646">
        <v>0</v>
      </c>
      <c r="K7646">
        <v>0</v>
      </c>
      <c r="L7646">
        <v>0</v>
      </c>
      <c r="M7646">
        <v>0</v>
      </c>
      <c r="N7646">
        <v>0</v>
      </c>
      <c r="O7646">
        <v>0</v>
      </c>
    </row>
    <row r="7647" spans="1:15">
      <c r="A7647">
        <v>1662</v>
      </c>
      <c r="B7647">
        <v>8811</v>
      </c>
      <c r="C7647" s="10">
        <v>881128</v>
      </c>
      <c r="D7647" t="s">
        <v>6669</v>
      </c>
      <c r="E7647" t="s">
        <v>18202</v>
      </c>
      <c r="F7647" t="s">
        <v>8733</v>
      </c>
      <c r="G7647" t="s">
        <v>6672</v>
      </c>
      <c r="H7647" t="s">
        <v>18203</v>
      </c>
      <c r="I7647" t="s">
        <v>8607</v>
      </c>
      <c r="J7647">
        <v>0</v>
      </c>
      <c r="K7647">
        <v>0</v>
      </c>
      <c r="L7647">
        <v>1</v>
      </c>
      <c r="M7647">
        <v>0</v>
      </c>
      <c r="N7647">
        <v>0</v>
      </c>
      <c r="O7647">
        <v>0</v>
      </c>
    </row>
    <row r="7648" spans="1:15">
      <c r="A7648">
        <v>1662</v>
      </c>
      <c r="B7648">
        <v>8811</v>
      </c>
      <c r="C7648" s="10">
        <v>881124</v>
      </c>
      <c r="D7648" t="s">
        <v>6669</v>
      </c>
      <c r="E7648" t="s">
        <v>18202</v>
      </c>
      <c r="F7648" t="s">
        <v>14164</v>
      </c>
      <c r="G7648" t="s">
        <v>6672</v>
      </c>
      <c r="H7648" t="s">
        <v>18203</v>
      </c>
      <c r="I7648" t="s">
        <v>14165</v>
      </c>
      <c r="J7648">
        <v>0</v>
      </c>
      <c r="K7648">
        <v>0</v>
      </c>
      <c r="L7648">
        <v>1</v>
      </c>
      <c r="M7648">
        <v>0</v>
      </c>
      <c r="N7648">
        <v>0</v>
      </c>
      <c r="O7648">
        <v>0</v>
      </c>
    </row>
    <row r="7649" spans="1:15">
      <c r="A7649">
        <v>1662</v>
      </c>
      <c r="B7649">
        <v>8808</v>
      </c>
      <c r="C7649" s="10">
        <v>880874</v>
      </c>
      <c r="D7649" t="s">
        <v>6669</v>
      </c>
      <c r="E7649" t="s">
        <v>18202</v>
      </c>
      <c r="F7649" t="s">
        <v>18289</v>
      </c>
      <c r="G7649" t="s">
        <v>6672</v>
      </c>
      <c r="H7649" t="s">
        <v>18203</v>
      </c>
      <c r="I7649" t="s">
        <v>18290</v>
      </c>
      <c r="J7649">
        <v>1</v>
      </c>
      <c r="K7649">
        <v>0</v>
      </c>
      <c r="L7649">
        <v>0</v>
      </c>
      <c r="M7649">
        <v>0</v>
      </c>
      <c r="N7649">
        <v>0</v>
      </c>
      <c r="O7649">
        <v>0</v>
      </c>
    </row>
    <row r="7650" spans="1:15">
      <c r="A7650">
        <v>1662</v>
      </c>
      <c r="B7650">
        <v>8811</v>
      </c>
      <c r="C7650" s="10">
        <v>881126</v>
      </c>
      <c r="D7650" t="s">
        <v>6669</v>
      </c>
      <c r="E7650" t="s">
        <v>18202</v>
      </c>
      <c r="F7650" t="s">
        <v>18291</v>
      </c>
      <c r="G7650" t="s">
        <v>6672</v>
      </c>
      <c r="H7650" t="s">
        <v>18203</v>
      </c>
      <c r="I7650" t="s">
        <v>18292</v>
      </c>
      <c r="J7650">
        <v>1</v>
      </c>
      <c r="K7650">
        <v>0</v>
      </c>
      <c r="L7650">
        <v>0</v>
      </c>
      <c r="M7650">
        <v>0</v>
      </c>
      <c r="N7650">
        <v>0</v>
      </c>
      <c r="O7650">
        <v>0</v>
      </c>
    </row>
    <row r="7651" spans="1:15">
      <c r="A7651">
        <v>1662</v>
      </c>
      <c r="B7651">
        <v>8811</v>
      </c>
      <c r="C7651" s="10">
        <v>881120</v>
      </c>
      <c r="D7651" t="s">
        <v>6669</v>
      </c>
      <c r="E7651" t="s">
        <v>18202</v>
      </c>
      <c r="F7651" t="s">
        <v>7969</v>
      </c>
      <c r="G7651" t="s">
        <v>6672</v>
      </c>
      <c r="H7651" t="s">
        <v>18203</v>
      </c>
      <c r="I7651" t="s">
        <v>7970</v>
      </c>
      <c r="J7651">
        <v>0</v>
      </c>
      <c r="K7651">
        <v>0</v>
      </c>
      <c r="L7651">
        <v>1</v>
      </c>
      <c r="M7651">
        <v>0</v>
      </c>
      <c r="N7651">
        <v>0</v>
      </c>
      <c r="O7651">
        <v>0</v>
      </c>
    </row>
    <row r="7652" spans="1:15">
      <c r="A7652">
        <v>1662</v>
      </c>
      <c r="B7652">
        <v>8808</v>
      </c>
      <c r="C7652" s="10">
        <v>880872</v>
      </c>
      <c r="D7652" t="s">
        <v>6669</v>
      </c>
      <c r="E7652" t="s">
        <v>18202</v>
      </c>
      <c r="F7652" t="s">
        <v>18293</v>
      </c>
      <c r="G7652" t="s">
        <v>6672</v>
      </c>
      <c r="H7652" t="s">
        <v>18203</v>
      </c>
      <c r="I7652" t="s">
        <v>18294</v>
      </c>
      <c r="J7652">
        <v>0</v>
      </c>
      <c r="K7652">
        <v>0</v>
      </c>
      <c r="L7652">
        <v>0</v>
      </c>
      <c r="M7652">
        <v>0</v>
      </c>
      <c r="N7652">
        <v>0</v>
      </c>
      <c r="O7652">
        <v>0</v>
      </c>
    </row>
    <row r="7653" spans="1:15">
      <c r="A7653">
        <v>1662</v>
      </c>
      <c r="B7653">
        <v>8808</v>
      </c>
      <c r="C7653" s="10">
        <v>880878</v>
      </c>
      <c r="D7653" t="s">
        <v>6669</v>
      </c>
      <c r="E7653" t="s">
        <v>18202</v>
      </c>
      <c r="F7653" t="s">
        <v>18295</v>
      </c>
      <c r="G7653" t="s">
        <v>6672</v>
      </c>
      <c r="H7653" t="s">
        <v>18203</v>
      </c>
      <c r="I7653" t="s">
        <v>18296</v>
      </c>
      <c r="J7653">
        <v>0</v>
      </c>
      <c r="K7653">
        <v>0</v>
      </c>
      <c r="L7653">
        <v>0</v>
      </c>
      <c r="M7653">
        <v>0</v>
      </c>
      <c r="N7653">
        <v>0</v>
      </c>
      <c r="O7653">
        <v>0</v>
      </c>
    </row>
    <row r="7654" spans="1:15">
      <c r="A7654">
        <v>1662</v>
      </c>
      <c r="B7654">
        <v>8811</v>
      </c>
      <c r="C7654" s="10">
        <v>881118</v>
      </c>
      <c r="D7654" t="s">
        <v>6669</v>
      </c>
      <c r="E7654" t="s">
        <v>18202</v>
      </c>
      <c r="F7654" t="s">
        <v>18297</v>
      </c>
      <c r="G7654" t="s">
        <v>6672</v>
      </c>
      <c r="H7654" t="s">
        <v>18203</v>
      </c>
      <c r="I7654" t="s">
        <v>18298</v>
      </c>
      <c r="J7654">
        <v>0</v>
      </c>
      <c r="K7654">
        <v>0</v>
      </c>
      <c r="L7654">
        <v>1</v>
      </c>
      <c r="M7654">
        <v>1</v>
      </c>
      <c r="N7654">
        <v>0</v>
      </c>
      <c r="O7654">
        <v>0</v>
      </c>
    </row>
    <row r="7655" spans="1:15">
      <c r="A7655">
        <v>1662</v>
      </c>
      <c r="B7655">
        <v>8811</v>
      </c>
      <c r="C7655" s="10">
        <v>881118</v>
      </c>
      <c r="D7655" t="s">
        <v>6669</v>
      </c>
      <c r="E7655" t="s">
        <v>18202</v>
      </c>
      <c r="F7655" t="s">
        <v>8742</v>
      </c>
      <c r="G7655" t="s">
        <v>6672</v>
      </c>
      <c r="H7655" t="s">
        <v>18203</v>
      </c>
      <c r="I7655" t="s">
        <v>8743</v>
      </c>
      <c r="J7655">
        <v>0</v>
      </c>
      <c r="K7655">
        <v>0</v>
      </c>
      <c r="L7655">
        <v>0</v>
      </c>
      <c r="M7655">
        <v>1</v>
      </c>
      <c r="N7655">
        <v>0</v>
      </c>
      <c r="O7655">
        <v>0</v>
      </c>
    </row>
    <row r="7656" spans="1:15">
      <c r="A7656">
        <v>1662</v>
      </c>
      <c r="B7656">
        <v>8811</v>
      </c>
      <c r="C7656" s="10">
        <v>881101</v>
      </c>
      <c r="D7656" t="s">
        <v>6669</v>
      </c>
      <c r="E7656" t="s">
        <v>18202</v>
      </c>
      <c r="F7656" t="s">
        <v>8744</v>
      </c>
      <c r="G7656" t="s">
        <v>6672</v>
      </c>
      <c r="H7656" t="s">
        <v>18203</v>
      </c>
      <c r="I7656" t="s">
        <v>8745</v>
      </c>
      <c r="J7656">
        <v>0</v>
      </c>
      <c r="K7656">
        <v>0</v>
      </c>
      <c r="L7656">
        <v>0</v>
      </c>
      <c r="M7656">
        <v>1</v>
      </c>
      <c r="N7656">
        <v>0</v>
      </c>
      <c r="O7656">
        <v>0</v>
      </c>
    </row>
    <row r="7657" spans="1:15">
      <c r="A7657">
        <v>1662</v>
      </c>
      <c r="B7657">
        <v>8811</v>
      </c>
      <c r="C7657" s="10">
        <v>881114</v>
      </c>
      <c r="D7657" t="s">
        <v>6669</v>
      </c>
      <c r="E7657" t="s">
        <v>18202</v>
      </c>
      <c r="F7657" t="s">
        <v>18299</v>
      </c>
      <c r="G7657" t="s">
        <v>6672</v>
      </c>
      <c r="H7657" t="s">
        <v>18203</v>
      </c>
      <c r="I7657" t="s">
        <v>18300</v>
      </c>
      <c r="J7657">
        <v>0</v>
      </c>
      <c r="K7657">
        <v>0</v>
      </c>
      <c r="L7657">
        <v>1</v>
      </c>
      <c r="M7657">
        <v>0</v>
      </c>
      <c r="N7657">
        <v>0</v>
      </c>
      <c r="O7657">
        <v>0</v>
      </c>
    </row>
    <row r="7658" spans="1:15">
      <c r="A7658">
        <v>1663</v>
      </c>
      <c r="B7658">
        <v>8815</v>
      </c>
      <c r="C7658" s="10">
        <v>881500</v>
      </c>
      <c r="D7658" t="s">
        <v>6669</v>
      </c>
      <c r="E7658" t="s">
        <v>18301</v>
      </c>
      <c r="F7658" t="s">
        <v>6671</v>
      </c>
      <c r="G7658" t="s">
        <v>6672</v>
      </c>
      <c r="H7658" t="s">
        <v>18302</v>
      </c>
      <c r="I7658" t="s">
        <v>6674</v>
      </c>
      <c r="J7658">
        <v>0</v>
      </c>
      <c r="K7658">
        <v>0</v>
      </c>
      <c r="L7658">
        <v>0</v>
      </c>
      <c r="M7658">
        <v>0</v>
      </c>
      <c r="N7658">
        <v>0</v>
      </c>
      <c r="O7658">
        <v>0</v>
      </c>
    </row>
    <row r="7659" spans="1:15">
      <c r="A7659">
        <v>1663</v>
      </c>
      <c r="B7659">
        <v>8814</v>
      </c>
      <c r="C7659" s="10">
        <v>881406</v>
      </c>
      <c r="D7659" t="s">
        <v>6669</v>
      </c>
      <c r="E7659" t="s">
        <v>18301</v>
      </c>
      <c r="F7659" t="s">
        <v>18303</v>
      </c>
      <c r="G7659" t="s">
        <v>6672</v>
      </c>
      <c r="H7659" t="s">
        <v>18302</v>
      </c>
      <c r="I7659" t="s">
        <v>18304</v>
      </c>
      <c r="J7659">
        <v>0</v>
      </c>
      <c r="K7659">
        <v>0</v>
      </c>
      <c r="L7659">
        <v>0</v>
      </c>
      <c r="M7659">
        <v>1</v>
      </c>
      <c r="N7659">
        <v>0</v>
      </c>
      <c r="O7659">
        <v>0</v>
      </c>
    </row>
    <row r="7660" spans="1:15">
      <c r="A7660">
        <v>1663</v>
      </c>
      <c r="B7660">
        <v>8814</v>
      </c>
      <c r="C7660" s="10">
        <v>881403</v>
      </c>
      <c r="D7660" t="s">
        <v>6669</v>
      </c>
      <c r="E7660" t="s">
        <v>18301</v>
      </c>
      <c r="F7660" t="s">
        <v>18305</v>
      </c>
      <c r="G7660" t="s">
        <v>6672</v>
      </c>
      <c r="H7660" t="s">
        <v>18302</v>
      </c>
      <c r="I7660" t="s">
        <v>18306</v>
      </c>
      <c r="J7660">
        <v>0</v>
      </c>
      <c r="K7660">
        <v>0</v>
      </c>
      <c r="L7660">
        <v>0</v>
      </c>
      <c r="M7660">
        <v>1</v>
      </c>
      <c r="N7660">
        <v>0</v>
      </c>
      <c r="O7660">
        <v>0</v>
      </c>
    </row>
    <row r="7661" spans="1:15">
      <c r="A7661">
        <v>1663</v>
      </c>
      <c r="B7661">
        <v>8816</v>
      </c>
      <c r="C7661" s="10">
        <v>881646</v>
      </c>
      <c r="D7661" t="s">
        <v>6669</v>
      </c>
      <c r="E7661" t="s">
        <v>18301</v>
      </c>
      <c r="F7661" t="s">
        <v>18307</v>
      </c>
      <c r="G7661" t="s">
        <v>6672</v>
      </c>
      <c r="H7661" t="s">
        <v>18302</v>
      </c>
      <c r="I7661" t="s">
        <v>18308</v>
      </c>
      <c r="J7661">
        <v>0</v>
      </c>
      <c r="K7661">
        <v>0</v>
      </c>
      <c r="L7661">
        <v>0</v>
      </c>
      <c r="M7661">
        <v>0</v>
      </c>
      <c r="N7661">
        <v>0</v>
      </c>
      <c r="O7661">
        <v>0</v>
      </c>
    </row>
    <row r="7662" spans="1:15">
      <c r="A7662">
        <v>1663</v>
      </c>
      <c r="B7662">
        <v>8816</v>
      </c>
      <c r="C7662" s="10">
        <v>881641</v>
      </c>
      <c r="D7662" t="s">
        <v>6669</v>
      </c>
      <c r="E7662" t="s">
        <v>18301</v>
      </c>
      <c r="F7662" t="s">
        <v>18309</v>
      </c>
      <c r="G7662" t="s">
        <v>6672</v>
      </c>
      <c r="H7662" t="s">
        <v>18302</v>
      </c>
      <c r="I7662" t="s">
        <v>18310</v>
      </c>
      <c r="J7662">
        <v>0</v>
      </c>
      <c r="K7662">
        <v>0</v>
      </c>
      <c r="L7662">
        <v>0</v>
      </c>
      <c r="M7662">
        <v>0</v>
      </c>
      <c r="N7662">
        <v>0</v>
      </c>
      <c r="O7662">
        <v>0</v>
      </c>
    </row>
    <row r="7663" spans="1:15">
      <c r="A7663">
        <v>1663</v>
      </c>
      <c r="B7663">
        <v>8816</v>
      </c>
      <c r="C7663" s="10">
        <v>881648</v>
      </c>
      <c r="D7663" t="s">
        <v>6669</v>
      </c>
      <c r="E7663" t="s">
        <v>18301</v>
      </c>
      <c r="F7663" t="s">
        <v>18311</v>
      </c>
      <c r="G7663" t="s">
        <v>6672</v>
      </c>
      <c r="H7663" t="s">
        <v>18302</v>
      </c>
      <c r="I7663" t="s">
        <v>18312</v>
      </c>
      <c r="J7663">
        <v>0</v>
      </c>
      <c r="K7663">
        <v>0</v>
      </c>
      <c r="L7663">
        <v>0</v>
      </c>
      <c r="M7663">
        <v>0</v>
      </c>
      <c r="N7663">
        <v>0</v>
      </c>
      <c r="O7663">
        <v>0</v>
      </c>
    </row>
    <row r="7664" spans="1:15">
      <c r="A7664">
        <v>1663</v>
      </c>
      <c r="B7664">
        <v>8816</v>
      </c>
      <c r="C7664" s="10">
        <v>881647</v>
      </c>
      <c r="D7664" t="s">
        <v>6669</v>
      </c>
      <c r="E7664" t="s">
        <v>18301</v>
      </c>
      <c r="F7664" t="s">
        <v>18313</v>
      </c>
      <c r="G7664" t="s">
        <v>6672</v>
      </c>
      <c r="H7664" t="s">
        <v>18302</v>
      </c>
      <c r="I7664" t="s">
        <v>18314</v>
      </c>
      <c r="J7664">
        <v>0</v>
      </c>
      <c r="K7664">
        <v>0</v>
      </c>
      <c r="L7664">
        <v>0</v>
      </c>
      <c r="M7664">
        <v>0</v>
      </c>
      <c r="N7664">
        <v>0</v>
      </c>
      <c r="O7664">
        <v>0</v>
      </c>
    </row>
    <row r="7665" spans="1:15">
      <c r="A7665">
        <v>1663</v>
      </c>
      <c r="B7665">
        <v>8816</v>
      </c>
      <c r="C7665" s="10">
        <v>881649</v>
      </c>
      <c r="D7665" t="s">
        <v>6669</v>
      </c>
      <c r="E7665" t="s">
        <v>18301</v>
      </c>
      <c r="F7665" t="s">
        <v>18315</v>
      </c>
      <c r="G7665" t="s">
        <v>6672</v>
      </c>
      <c r="H7665" t="s">
        <v>18302</v>
      </c>
      <c r="I7665" t="s">
        <v>18316</v>
      </c>
      <c r="J7665">
        <v>0</v>
      </c>
      <c r="K7665">
        <v>0</v>
      </c>
      <c r="L7665">
        <v>0</v>
      </c>
      <c r="M7665">
        <v>0</v>
      </c>
      <c r="N7665">
        <v>0</v>
      </c>
      <c r="O7665">
        <v>0</v>
      </c>
    </row>
    <row r="7666" spans="1:15">
      <c r="A7666">
        <v>1663</v>
      </c>
      <c r="B7666">
        <v>8813</v>
      </c>
      <c r="C7666" s="10">
        <v>881301</v>
      </c>
      <c r="D7666" t="s">
        <v>6669</v>
      </c>
      <c r="E7666" t="s">
        <v>18301</v>
      </c>
      <c r="F7666" t="s">
        <v>18317</v>
      </c>
      <c r="G7666" t="s">
        <v>6672</v>
      </c>
      <c r="H7666" t="s">
        <v>18302</v>
      </c>
      <c r="I7666" t="s">
        <v>18318</v>
      </c>
      <c r="J7666">
        <v>0</v>
      </c>
      <c r="K7666">
        <v>0</v>
      </c>
      <c r="L7666">
        <v>0</v>
      </c>
      <c r="M7666">
        <v>0</v>
      </c>
      <c r="N7666">
        <v>0</v>
      </c>
      <c r="O7666">
        <v>0</v>
      </c>
    </row>
    <row r="7667" spans="1:15">
      <c r="A7667">
        <v>1663</v>
      </c>
      <c r="B7667">
        <v>8814</v>
      </c>
      <c r="C7667" s="10">
        <v>881406</v>
      </c>
      <c r="D7667" t="s">
        <v>6669</v>
      </c>
      <c r="E7667" t="s">
        <v>18301</v>
      </c>
      <c r="F7667" t="s">
        <v>18319</v>
      </c>
      <c r="G7667" t="s">
        <v>6672</v>
      </c>
      <c r="H7667" t="s">
        <v>18302</v>
      </c>
      <c r="I7667" t="s">
        <v>18320</v>
      </c>
      <c r="J7667">
        <v>0</v>
      </c>
      <c r="K7667">
        <v>0</v>
      </c>
      <c r="L7667">
        <v>0</v>
      </c>
      <c r="M7667">
        <v>1</v>
      </c>
      <c r="N7667">
        <v>0</v>
      </c>
      <c r="O7667">
        <v>0</v>
      </c>
    </row>
    <row r="7668" spans="1:15">
      <c r="A7668">
        <v>1663</v>
      </c>
      <c r="B7668">
        <v>8816</v>
      </c>
      <c r="C7668" s="10">
        <v>881644</v>
      </c>
      <c r="D7668" t="s">
        <v>6669</v>
      </c>
      <c r="E7668" t="s">
        <v>18301</v>
      </c>
      <c r="F7668" t="s">
        <v>18321</v>
      </c>
      <c r="G7668" t="s">
        <v>6672</v>
      </c>
      <c r="H7668" t="s">
        <v>18302</v>
      </c>
      <c r="I7668" t="s">
        <v>18322</v>
      </c>
      <c r="J7668">
        <v>0</v>
      </c>
      <c r="K7668">
        <v>0</v>
      </c>
      <c r="L7668">
        <v>0</v>
      </c>
      <c r="M7668">
        <v>0</v>
      </c>
      <c r="N7668">
        <v>0</v>
      </c>
      <c r="O7668">
        <v>0</v>
      </c>
    </row>
    <row r="7669" spans="1:15">
      <c r="A7669">
        <v>1663</v>
      </c>
      <c r="B7669">
        <v>8813</v>
      </c>
      <c r="C7669" s="10">
        <v>881371</v>
      </c>
      <c r="D7669" t="s">
        <v>6669</v>
      </c>
      <c r="E7669" t="s">
        <v>18301</v>
      </c>
      <c r="F7669" t="s">
        <v>18323</v>
      </c>
      <c r="G7669" t="s">
        <v>6672</v>
      </c>
      <c r="H7669" t="s">
        <v>18302</v>
      </c>
      <c r="I7669" t="s">
        <v>18324</v>
      </c>
      <c r="J7669">
        <v>0</v>
      </c>
      <c r="K7669">
        <v>0</v>
      </c>
      <c r="L7669">
        <v>0</v>
      </c>
      <c r="M7669">
        <v>0</v>
      </c>
      <c r="N7669">
        <v>0</v>
      </c>
      <c r="O7669">
        <v>0</v>
      </c>
    </row>
    <row r="7670" spans="1:15">
      <c r="A7670">
        <v>1663</v>
      </c>
      <c r="B7670">
        <v>8814</v>
      </c>
      <c r="C7670" s="10">
        <v>881408</v>
      </c>
      <c r="D7670" t="s">
        <v>6669</v>
      </c>
      <c r="E7670" t="s">
        <v>18301</v>
      </c>
      <c r="F7670" t="s">
        <v>18325</v>
      </c>
      <c r="G7670" t="s">
        <v>6672</v>
      </c>
      <c r="H7670" t="s">
        <v>18302</v>
      </c>
      <c r="I7670" t="s">
        <v>18326</v>
      </c>
      <c r="J7670">
        <v>0</v>
      </c>
      <c r="K7670">
        <v>0</v>
      </c>
      <c r="L7670">
        <v>0</v>
      </c>
      <c r="M7670">
        <v>0</v>
      </c>
      <c r="N7670">
        <v>0</v>
      </c>
      <c r="O7670">
        <v>0</v>
      </c>
    </row>
    <row r="7671" spans="1:15">
      <c r="A7671">
        <v>1663</v>
      </c>
      <c r="B7671">
        <v>8815</v>
      </c>
      <c r="C7671" s="10">
        <v>881561</v>
      </c>
      <c r="D7671" t="s">
        <v>6669</v>
      </c>
      <c r="E7671" t="s">
        <v>18301</v>
      </c>
      <c r="F7671" t="s">
        <v>18327</v>
      </c>
      <c r="G7671" t="s">
        <v>6672</v>
      </c>
      <c r="H7671" t="s">
        <v>18302</v>
      </c>
      <c r="I7671" t="s">
        <v>18328</v>
      </c>
      <c r="J7671">
        <v>0</v>
      </c>
      <c r="K7671">
        <v>0</v>
      </c>
      <c r="L7671">
        <v>0</v>
      </c>
      <c r="M7671">
        <v>0</v>
      </c>
      <c r="N7671">
        <v>0</v>
      </c>
      <c r="O7671">
        <v>0</v>
      </c>
    </row>
    <row r="7672" spans="1:15">
      <c r="A7672">
        <v>1663</v>
      </c>
      <c r="B7672">
        <v>8815</v>
      </c>
      <c r="C7672" s="10">
        <v>881551</v>
      </c>
      <c r="D7672" t="s">
        <v>6669</v>
      </c>
      <c r="E7672" t="s">
        <v>18301</v>
      </c>
      <c r="F7672" t="s">
        <v>18329</v>
      </c>
      <c r="G7672" t="s">
        <v>6672</v>
      </c>
      <c r="H7672" t="s">
        <v>18302</v>
      </c>
      <c r="I7672" t="s">
        <v>18330</v>
      </c>
      <c r="J7672">
        <v>0</v>
      </c>
      <c r="K7672">
        <v>0</v>
      </c>
      <c r="L7672">
        <v>1</v>
      </c>
      <c r="M7672">
        <v>0</v>
      </c>
      <c r="N7672">
        <v>0</v>
      </c>
      <c r="O7672">
        <v>0</v>
      </c>
    </row>
    <row r="7673" spans="1:15">
      <c r="A7673">
        <v>1663</v>
      </c>
      <c r="B7673">
        <v>8815</v>
      </c>
      <c r="C7673" s="10">
        <v>881552</v>
      </c>
      <c r="D7673" t="s">
        <v>6669</v>
      </c>
      <c r="E7673" t="s">
        <v>18301</v>
      </c>
      <c r="F7673" t="s">
        <v>18331</v>
      </c>
      <c r="G7673" t="s">
        <v>6672</v>
      </c>
      <c r="H7673" t="s">
        <v>18302</v>
      </c>
      <c r="I7673" t="s">
        <v>18332</v>
      </c>
      <c r="J7673">
        <v>0</v>
      </c>
      <c r="K7673">
        <v>0</v>
      </c>
      <c r="L7673">
        <v>1</v>
      </c>
      <c r="M7673">
        <v>0</v>
      </c>
      <c r="N7673">
        <v>0</v>
      </c>
      <c r="O7673">
        <v>0</v>
      </c>
    </row>
    <row r="7674" spans="1:15">
      <c r="A7674">
        <v>1663</v>
      </c>
      <c r="B7674">
        <v>8815</v>
      </c>
      <c r="C7674" s="10">
        <v>881553</v>
      </c>
      <c r="D7674" t="s">
        <v>6669</v>
      </c>
      <c r="E7674" t="s">
        <v>18301</v>
      </c>
      <c r="F7674" t="s">
        <v>18333</v>
      </c>
      <c r="G7674" t="s">
        <v>6672</v>
      </c>
      <c r="H7674" t="s">
        <v>18302</v>
      </c>
      <c r="I7674" t="s">
        <v>18334</v>
      </c>
      <c r="J7674">
        <v>0</v>
      </c>
      <c r="K7674">
        <v>0</v>
      </c>
      <c r="L7674">
        <v>1</v>
      </c>
      <c r="M7674">
        <v>0</v>
      </c>
      <c r="N7674">
        <v>0</v>
      </c>
      <c r="O7674">
        <v>0</v>
      </c>
    </row>
    <row r="7675" spans="1:15">
      <c r="A7675">
        <v>1663</v>
      </c>
      <c r="B7675">
        <v>8815</v>
      </c>
      <c r="C7675" s="10">
        <v>881554</v>
      </c>
      <c r="D7675" t="s">
        <v>6669</v>
      </c>
      <c r="E7675" t="s">
        <v>18301</v>
      </c>
      <c r="F7675" t="s">
        <v>18335</v>
      </c>
      <c r="G7675" t="s">
        <v>6672</v>
      </c>
      <c r="H7675" t="s">
        <v>18302</v>
      </c>
      <c r="I7675" t="s">
        <v>18336</v>
      </c>
      <c r="J7675">
        <v>0</v>
      </c>
      <c r="K7675">
        <v>0</v>
      </c>
      <c r="L7675">
        <v>1</v>
      </c>
      <c r="M7675">
        <v>0</v>
      </c>
      <c r="N7675">
        <v>0</v>
      </c>
      <c r="O7675">
        <v>0</v>
      </c>
    </row>
    <row r="7676" spans="1:15">
      <c r="A7676">
        <v>1663</v>
      </c>
      <c r="B7676">
        <v>8815</v>
      </c>
      <c r="C7676" s="10">
        <v>881511</v>
      </c>
      <c r="D7676" t="s">
        <v>6669</v>
      </c>
      <c r="E7676" t="s">
        <v>18301</v>
      </c>
      <c r="F7676" t="s">
        <v>18337</v>
      </c>
      <c r="G7676" t="s">
        <v>6672</v>
      </c>
      <c r="H7676" t="s">
        <v>18302</v>
      </c>
      <c r="I7676" t="s">
        <v>18338</v>
      </c>
      <c r="J7676">
        <v>0</v>
      </c>
      <c r="K7676">
        <v>0</v>
      </c>
      <c r="L7676">
        <v>1</v>
      </c>
      <c r="M7676">
        <v>0</v>
      </c>
      <c r="N7676">
        <v>0</v>
      </c>
      <c r="O7676">
        <v>0</v>
      </c>
    </row>
    <row r="7677" spans="1:15">
      <c r="A7677">
        <v>1663</v>
      </c>
      <c r="B7677">
        <v>8815</v>
      </c>
      <c r="C7677" s="10">
        <v>881512</v>
      </c>
      <c r="D7677" t="s">
        <v>6669</v>
      </c>
      <c r="E7677" t="s">
        <v>18301</v>
      </c>
      <c r="F7677" t="s">
        <v>18339</v>
      </c>
      <c r="G7677" t="s">
        <v>6672</v>
      </c>
      <c r="H7677" t="s">
        <v>18302</v>
      </c>
      <c r="I7677" t="s">
        <v>18340</v>
      </c>
      <c r="J7677">
        <v>0</v>
      </c>
      <c r="K7677">
        <v>0</v>
      </c>
      <c r="L7677">
        <v>1</v>
      </c>
      <c r="M7677">
        <v>0</v>
      </c>
      <c r="N7677">
        <v>0</v>
      </c>
      <c r="O7677">
        <v>0</v>
      </c>
    </row>
    <row r="7678" spans="1:15">
      <c r="A7678">
        <v>1663</v>
      </c>
      <c r="B7678">
        <v>8815</v>
      </c>
      <c r="C7678" s="10">
        <v>881513</v>
      </c>
      <c r="D7678" t="s">
        <v>6669</v>
      </c>
      <c r="E7678" t="s">
        <v>18301</v>
      </c>
      <c r="F7678" t="s">
        <v>18341</v>
      </c>
      <c r="G7678" t="s">
        <v>6672</v>
      </c>
      <c r="H7678" t="s">
        <v>18302</v>
      </c>
      <c r="I7678" t="s">
        <v>18342</v>
      </c>
      <c r="J7678">
        <v>0</v>
      </c>
      <c r="K7678">
        <v>0</v>
      </c>
      <c r="L7678">
        <v>1</v>
      </c>
      <c r="M7678">
        <v>0</v>
      </c>
      <c r="N7678">
        <v>0</v>
      </c>
      <c r="O7678">
        <v>0</v>
      </c>
    </row>
    <row r="7679" spans="1:15">
      <c r="A7679">
        <v>1663</v>
      </c>
      <c r="B7679">
        <v>8815</v>
      </c>
      <c r="C7679" s="10">
        <v>881514</v>
      </c>
      <c r="D7679" t="s">
        <v>6669</v>
      </c>
      <c r="E7679" t="s">
        <v>18301</v>
      </c>
      <c r="F7679" t="s">
        <v>18343</v>
      </c>
      <c r="G7679" t="s">
        <v>6672</v>
      </c>
      <c r="H7679" t="s">
        <v>18302</v>
      </c>
      <c r="I7679" t="s">
        <v>18344</v>
      </c>
      <c r="J7679">
        <v>0</v>
      </c>
      <c r="K7679">
        <v>0</v>
      </c>
      <c r="L7679">
        <v>1</v>
      </c>
      <c r="M7679">
        <v>0</v>
      </c>
      <c r="N7679">
        <v>0</v>
      </c>
      <c r="O7679">
        <v>0</v>
      </c>
    </row>
    <row r="7680" spans="1:15">
      <c r="A7680">
        <v>1663</v>
      </c>
      <c r="B7680">
        <v>8814</v>
      </c>
      <c r="C7680" s="10">
        <v>881486</v>
      </c>
      <c r="D7680" t="s">
        <v>6669</v>
      </c>
      <c r="E7680" t="s">
        <v>18301</v>
      </c>
      <c r="F7680" t="s">
        <v>17325</v>
      </c>
      <c r="G7680" t="s">
        <v>6672</v>
      </c>
      <c r="H7680" t="s">
        <v>18302</v>
      </c>
      <c r="I7680" t="s">
        <v>17326</v>
      </c>
      <c r="J7680">
        <v>0</v>
      </c>
      <c r="K7680">
        <v>0</v>
      </c>
      <c r="L7680">
        <v>0</v>
      </c>
      <c r="M7680">
        <v>0</v>
      </c>
      <c r="N7680">
        <v>0</v>
      </c>
      <c r="O7680">
        <v>0</v>
      </c>
    </row>
    <row r="7681" spans="1:15">
      <c r="A7681">
        <v>1663</v>
      </c>
      <c r="B7681">
        <v>86</v>
      </c>
      <c r="C7681" s="10">
        <v>860081</v>
      </c>
      <c r="D7681" t="s">
        <v>6669</v>
      </c>
      <c r="E7681" t="s">
        <v>18301</v>
      </c>
      <c r="F7681" t="s">
        <v>16039</v>
      </c>
      <c r="G7681" t="s">
        <v>6672</v>
      </c>
      <c r="H7681" t="s">
        <v>18302</v>
      </c>
      <c r="I7681" t="s">
        <v>18345</v>
      </c>
      <c r="J7681">
        <v>0</v>
      </c>
      <c r="K7681">
        <v>0</v>
      </c>
      <c r="L7681">
        <v>0</v>
      </c>
      <c r="M7681">
        <v>0</v>
      </c>
      <c r="N7681">
        <v>0</v>
      </c>
      <c r="O7681">
        <v>0</v>
      </c>
    </row>
    <row r="7682" spans="1:15">
      <c r="A7682">
        <v>1663</v>
      </c>
      <c r="B7682">
        <v>8814</v>
      </c>
      <c r="C7682" s="10">
        <v>881401</v>
      </c>
      <c r="D7682" t="s">
        <v>6669</v>
      </c>
      <c r="E7682" t="s">
        <v>18301</v>
      </c>
      <c r="F7682" t="s">
        <v>18346</v>
      </c>
      <c r="G7682" t="s">
        <v>6672</v>
      </c>
      <c r="H7682" t="s">
        <v>18302</v>
      </c>
      <c r="I7682" t="s">
        <v>11818</v>
      </c>
      <c r="J7682">
        <v>0</v>
      </c>
      <c r="K7682">
        <v>0</v>
      </c>
      <c r="L7682">
        <v>0</v>
      </c>
      <c r="M7682">
        <v>0</v>
      </c>
      <c r="N7682">
        <v>0</v>
      </c>
      <c r="O7682">
        <v>0</v>
      </c>
    </row>
    <row r="7683" spans="1:15">
      <c r="A7683">
        <v>1663</v>
      </c>
      <c r="B7683">
        <v>8814</v>
      </c>
      <c r="C7683" s="10">
        <v>881407</v>
      </c>
      <c r="D7683" t="s">
        <v>6669</v>
      </c>
      <c r="E7683" t="s">
        <v>18301</v>
      </c>
      <c r="F7683" t="s">
        <v>18347</v>
      </c>
      <c r="G7683" t="s">
        <v>6672</v>
      </c>
      <c r="H7683" t="s">
        <v>18302</v>
      </c>
      <c r="I7683" t="s">
        <v>18348</v>
      </c>
      <c r="J7683">
        <v>0</v>
      </c>
      <c r="K7683">
        <v>0</v>
      </c>
      <c r="L7683">
        <v>0</v>
      </c>
      <c r="M7683">
        <v>0</v>
      </c>
      <c r="N7683">
        <v>0</v>
      </c>
      <c r="O7683">
        <v>0</v>
      </c>
    </row>
    <row r="7684" spans="1:15">
      <c r="A7684">
        <v>1663</v>
      </c>
      <c r="B7684">
        <v>8813</v>
      </c>
      <c r="C7684" s="10">
        <v>881303</v>
      </c>
      <c r="D7684" t="s">
        <v>6669</v>
      </c>
      <c r="E7684" t="s">
        <v>18301</v>
      </c>
      <c r="F7684" t="s">
        <v>18349</v>
      </c>
      <c r="G7684" t="s">
        <v>6672</v>
      </c>
      <c r="H7684" t="s">
        <v>18302</v>
      </c>
      <c r="I7684" t="s">
        <v>18350</v>
      </c>
      <c r="J7684">
        <v>0</v>
      </c>
      <c r="K7684">
        <v>0</v>
      </c>
      <c r="L7684">
        <v>0</v>
      </c>
      <c r="M7684">
        <v>0</v>
      </c>
      <c r="N7684">
        <v>0</v>
      </c>
      <c r="O7684">
        <v>0</v>
      </c>
    </row>
    <row r="7685" spans="1:15">
      <c r="A7685">
        <v>1663</v>
      </c>
      <c r="B7685">
        <v>8814</v>
      </c>
      <c r="C7685" s="10">
        <v>881402</v>
      </c>
      <c r="D7685" t="s">
        <v>6669</v>
      </c>
      <c r="E7685" t="s">
        <v>18301</v>
      </c>
      <c r="F7685" t="s">
        <v>18351</v>
      </c>
      <c r="G7685" t="s">
        <v>6672</v>
      </c>
      <c r="H7685" t="s">
        <v>18302</v>
      </c>
      <c r="I7685" t="s">
        <v>18352</v>
      </c>
      <c r="J7685">
        <v>0</v>
      </c>
      <c r="K7685">
        <v>0</v>
      </c>
      <c r="L7685">
        <v>0</v>
      </c>
      <c r="M7685">
        <v>1</v>
      </c>
      <c r="N7685">
        <v>0</v>
      </c>
      <c r="O7685">
        <v>0</v>
      </c>
    </row>
    <row r="7686" spans="1:15">
      <c r="A7686">
        <v>1663</v>
      </c>
      <c r="B7686">
        <v>8814</v>
      </c>
      <c r="C7686" s="10">
        <v>881412</v>
      </c>
      <c r="D7686" t="s">
        <v>6669</v>
      </c>
      <c r="E7686" t="s">
        <v>18301</v>
      </c>
      <c r="F7686" t="s">
        <v>18353</v>
      </c>
      <c r="G7686" t="s">
        <v>6672</v>
      </c>
      <c r="H7686" t="s">
        <v>18302</v>
      </c>
      <c r="I7686" t="s">
        <v>18354</v>
      </c>
      <c r="J7686">
        <v>1</v>
      </c>
      <c r="K7686">
        <v>0</v>
      </c>
      <c r="L7686">
        <v>0</v>
      </c>
      <c r="M7686">
        <v>0</v>
      </c>
      <c r="N7686">
        <v>0</v>
      </c>
      <c r="O7686">
        <v>0</v>
      </c>
    </row>
    <row r="7687" spans="1:15">
      <c r="A7687">
        <v>1663</v>
      </c>
      <c r="B7687">
        <v>8815</v>
      </c>
      <c r="C7687" s="10">
        <v>881526</v>
      </c>
      <c r="D7687" t="s">
        <v>6669</v>
      </c>
      <c r="E7687" t="s">
        <v>18301</v>
      </c>
      <c r="F7687" t="s">
        <v>6977</v>
      </c>
      <c r="G7687" t="s">
        <v>6672</v>
      </c>
      <c r="H7687" t="s">
        <v>18302</v>
      </c>
      <c r="I7687" t="s">
        <v>6978</v>
      </c>
      <c r="J7687">
        <v>0</v>
      </c>
      <c r="K7687">
        <v>0</v>
      </c>
      <c r="L7687">
        <v>0</v>
      </c>
      <c r="M7687">
        <v>0</v>
      </c>
      <c r="N7687">
        <v>0</v>
      </c>
      <c r="O7687">
        <v>0</v>
      </c>
    </row>
    <row r="7688" spans="1:15">
      <c r="A7688">
        <v>1663</v>
      </c>
      <c r="B7688">
        <v>8815</v>
      </c>
      <c r="C7688" s="10">
        <v>881528</v>
      </c>
      <c r="D7688" t="s">
        <v>6669</v>
      </c>
      <c r="E7688" t="s">
        <v>18301</v>
      </c>
      <c r="F7688" t="s">
        <v>18355</v>
      </c>
      <c r="G7688" t="s">
        <v>6672</v>
      </c>
      <c r="H7688" t="s">
        <v>18302</v>
      </c>
      <c r="I7688" t="s">
        <v>18356</v>
      </c>
      <c r="J7688">
        <v>0</v>
      </c>
      <c r="K7688">
        <v>0</v>
      </c>
      <c r="L7688">
        <v>1</v>
      </c>
      <c r="M7688">
        <v>0</v>
      </c>
      <c r="N7688">
        <v>0</v>
      </c>
      <c r="O7688">
        <v>0</v>
      </c>
    </row>
    <row r="7689" spans="1:15">
      <c r="A7689">
        <v>1663</v>
      </c>
      <c r="B7689">
        <v>8815</v>
      </c>
      <c r="C7689" s="10">
        <v>881527</v>
      </c>
      <c r="D7689" t="s">
        <v>6669</v>
      </c>
      <c r="E7689" t="s">
        <v>18301</v>
      </c>
      <c r="F7689" t="s">
        <v>18357</v>
      </c>
      <c r="G7689" t="s">
        <v>6672</v>
      </c>
      <c r="H7689" t="s">
        <v>18302</v>
      </c>
      <c r="I7689" t="s">
        <v>18358</v>
      </c>
      <c r="J7689">
        <v>0</v>
      </c>
      <c r="K7689">
        <v>0</v>
      </c>
      <c r="L7689">
        <v>1</v>
      </c>
      <c r="M7689">
        <v>0</v>
      </c>
      <c r="N7689">
        <v>0</v>
      </c>
      <c r="O7689">
        <v>0</v>
      </c>
    </row>
    <row r="7690" spans="1:15">
      <c r="A7690">
        <v>1663</v>
      </c>
      <c r="B7690">
        <v>8816</v>
      </c>
      <c r="C7690" s="10">
        <v>881645</v>
      </c>
      <c r="D7690" t="s">
        <v>6669</v>
      </c>
      <c r="E7690" t="s">
        <v>18301</v>
      </c>
      <c r="F7690" t="s">
        <v>18359</v>
      </c>
      <c r="G7690" t="s">
        <v>6672</v>
      </c>
      <c r="H7690" t="s">
        <v>18302</v>
      </c>
      <c r="I7690" t="s">
        <v>18360</v>
      </c>
      <c r="J7690">
        <v>0</v>
      </c>
      <c r="K7690">
        <v>0</v>
      </c>
      <c r="L7690">
        <v>0</v>
      </c>
      <c r="M7690">
        <v>0</v>
      </c>
      <c r="N7690">
        <v>0</v>
      </c>
      <c r="O7690">
        <v>0</v>
      </c>
    </row>
    <row r="7691" spans="1:15">
      <c r="A7691">
        <v>1663</v>
      </c>
      <c r="B7691">
        <v>8813</v>
      </c>
      <c r="C7691" s="10">
        <v>881367</v>
      </c>
      <c r="D7691" t="s">
        <v>6669</v>
      </c>
      <c r="E7691" t="s">
        <v>18301</v>
      </c>
      <c r="F7691" t="s">
        <v>18361</v>
      </c>
      <c r="G7691" t="s">
        <v>6672</v>
      </c>
      <c r="H7691" t="s">
        <v>18302</v>
      </c>
      <c r="I7691" t="s">
        <v>18362</v>
      </c>
      <c r="J7691">
        <v>0</v>
      </c>
      <c r="K7691">
        <v>0</v>
      </c>
      <c r="L7691">
        <v>1</v>
      </c>
      <c r="M7691">
        <v>0</v>
      </c>
      <c r="N7691">
        <v>0</v>
      </c>
      <c r="O7691">
        <v>0</v>
      </c>
    </row>
    <row r="7692" spans="1:15">
      <c r="A7692">
        <v>1663</v>
      </c>
      <c r="B7692">
        <v>8813</v>
      </c>
      <c r="C7692" s="10">
        <v>881368</v>
      </c>
      <c r="D7692" t="s">
        <v>6669</v>
      </c>
      <c r="E7692" t="s">
        <v>18301</v>
      </c>
      <c r="F7692" t="s">
        <v>18363</v>
      </c>
      <c r="G7692" t="s">
        <v>6672</v>
      </c>
      <c r="H7692" t="s">
        <v>18302</v>
      </c>
      <c r="I7692" t="s">
        <v>18364</v>
      </c>
      <c r="J7692">
        <v>0</v>
      </c>
      <c r="K7692">
        <v>0</v>
      </c>
      <c r="L7692">
        <v>0</v>
      </c>
      <c r="M7692">
        <v>1</v>
      </c>
      <c r="N7692">
        <v>0</v>
      </c>
      <c r="O7692">
        <v>0</v>
      </c>
    </row>
    <row r="7693" spans="1:15">
      <c r="A7693">
        <v>1663</v>
      </c>
      <c r="B7693">
        <v>8813</v>
      </c>
      <c r="C7693" s="10">
        <v>881366</v>
      </c>
      <c r="D7693" t="s">
        <v>6669</v>
      </c>
      <c r="E7693" t="s">
        <v>18301</v>
      </c>
      <c r="F7693" t="s">
        <v>18365</v>
      </c>
      <c r="G7693" t="s">
        <v>6672</v>
      </c>
      <c r="H7693" t="s">
        <v>18302</v>
      </c>
      <c r="I7693" t="s">
        <v>18366</v>
      </c>
      <c r="J7693">
        <v>0</v>
      </c>
      <c r="K7693">
        <v>0</v>
      </c>
      <c r="L7693">
        <v>0</v>
      </c>
      <c r="M7693">
        <v>0</v>
      </c>
      <c r="N7693">
        <v>0</v>
      </c>
      <c r="O7693">
        <v>0</v>
      </c>
    </row>
    <row r="7694" spans="1:15">
      <c r="A7694">
        <v>1663</v>
      </c>
      <c r="B7694">
        <v>8813</v>
      </c>
      <c r="C7694" s="10">
        <v>881365</v>
      </c>
      <c r="D7694" t="s">
        <v>6669</v>
      </c>
      <c r="E7694" t="s">
        <v>18301</v>
      </c>
      <c r="F7694" t="s">
        <v>18367</v>
      </c>
      <c r="G7694" t="s">
        <v>6672</v>
      </c>
      <c r="H7694" t="s">
        <v>18302</v>
      </c>
      <c r="I7694" t="s">
        <v>18368</v>
      </c>
      <c r="J7694">
        <v>0</v>
      </c>
      <c r="K7694">
        <v>0</v>
      </c>
      <c r="L7694">
        <v>0</v>
      </c>
      <c r="M7694">
        <v>0</v>
      </c>
      <c r="N7694">
        <v>0</v>
      </c>
      <c r="O7694">
        <v>0</v>
      </c>
    </row>
    <row r="7695" spans="1:15">
      <c r="A7695">
        <v>1663</v>
      </c>
      <c r="B7695">
        <v>8813</v>
      </c>
      <c r="C7695" s="10">
        <v>881363</v>
      </c>
      <c r="D7695" t="s">
        <v>6669</v>
      </c>
      <c r="E7695" t="s">
        <v>18301</v>
      </c>
      <c r="F7695" t="s">
        <v>18369</v>
      </c>
      <c r="G7695" t="s">
        <v>6672</v>
      </c>
      <c r="H7695" t="s">
        <v>18302</v>
      </c>
      <c r="I7695" t="s">
        <v>18370</v>
      </c>
      <c r="J7695">
        <v>0</v>
      </c>
      <c r="K7695">
        <v>0</v>
      </c>
      <c r="L7695">
        <v>0</v>
      </c>
      <c r="M7695">
        <v>0</v>
      </c>
      <c r="N7695">
        <v>0</v>
      </c>
      <c r="O7695">
        <v>0</v>
      </c>
    </row>
    <row r="7696" spans="1:15">
      <c r="A7696">
        <v>1663</v>
      </c>
      <c r="B7696">
        <v>8813</v>
      </c>
      <c r="C7696" s="10">
        <v>881369</v>
      </c>
      <c r="D7696" t="s">
        <v>6669</v>
      </c>
      <c r="E7696" t="s">
        <v>18301</v>
      </c>
      <c r="F7696" t="s">
        <v>18371</v>
      </c>
      <c r="G7696" t="s">
        <v>6672</v>
      </c>
      <c r="H7696" t="s">
        <v>18302</v>
      </c>
      <c r="I7696" t="s">
        <v>18372</v>
      </c>
      <c r="J7696">
        <v>0</v>
      </c>
      <c r="K7696">
        <v>0</v>
      </c>
      <c r="L7696">
        <v>0</v>
      </c>
      <c r="M7696">
        <v>0</v>
      </c>
      <c r="N7696">
        <v>0</v>
      </c>
      <c r="O7696">
        <v>0</v>
      </c>
    </row>
    <row r="7697" spans="1:15">
      <c r="A7697">
        <v>1663</v>
      </c>
      <c r="B7697">
        <v>8813</v>
      </c>
      <c r="C7697" s="10">
        <v>881368</v>
      </c>
      <c r="D7697" t="s">
        <v>6669</v>
      </c>
      <c r="E7697" t="s">
        <v>18301</v>
      </c>
      <c r="F7697" t="s">
        <v>18373</v>
      </c>
      <c r="G7697" t="s">
        <v>6672</v>
      </c>
      <c r="H7697" t="s">
        <v>18302</v>
      </c>
      <c r="I7697" t="s">
        <v>18374</v>
      </c>
      <c r="J7697">
        <v>0</v>
      </c>
      <c r="K7697">
        <v>0</v>
      </c>
      <c r="L7697">
        <v>0</v>
      </c>
      <c r="M7697">
        <v>1</v>
      </c>
      <c r="N7697">
        <v>0</v>
      </c>
      <c r="O7697">
        <v>0</v>
      </c>
    </row>
    <row r="7698" spans="1:15">
      <c r="A7698">
        <v>1663</v>
      </c>
      <c r="B7698">
        <v>8813</v>
      </c>
      <c r="C7698" s="10">
        <v>881368</v>
      </c>
      <c r="D7698" t="s">
        <v>6669</v>
      </c>
      <c r="E7698" t="s">
        <v>18301</v>
      </c>
      <c r="F7698" t="s">
        <v>18375</v>
      </c>
      <c r="G7698" t="s">
        <v>6672</v>
      </c>
      <c r="H7698" t="s">
        <v>18302</v>
      </c>
      <c r="I7698" t="s">
        <v>18376</v>
      </c>
      <c r="J7698">
        <v>0</v>
      </c>
      <c r="K7698">
        <v>0</v>
      </c>
      <c r="L7698">
        <v>0</v>
      </c>
      <c r="M7698">
        <v>1</v>
      </c>
      <c r="N7698">
        <v>0</v>
      </c>
      <c r="O7698">
        <v>0</v>
      </c>
    </row>
    <row r="7699" spans="1:15">
      <c r="A7699">
        <v>1663</v>
      </c>
      <c r="B7699">
        <v>8814</v>
      </c>
      <c r="C7699" s="10">
        <v>881487</v>
      </c>
      <c r="D7699" t="s">
        <v>6669</v>
      </c>
      <c r="E7699" t="s">
        <v>18301</v>
      </c>
      <c r="F7699" t="s">
        <v>18377</v>
      </c>
      <c r="G7699" t="s">
        <v>6672</v>
      </c>
      <c r="H7699" t="s">
        <v>18302</v>
      </c>
      <c r="I7699" t="s">
        <v>18378</v>
      </c>
      <c r="J7699">
        <v>0</v>
      </c>
      <c r="K7699">
        <v>0</v>
      </c>
      <c r="L7699">
        <v>0</v>
      </c>
      <c r="M7699">
        <v>1</v>
      </c>
      <c r="N7699">
        <v>0</v>
      </c>
      <c r="O7699">
        <v>0</v>
      </c>
    </row>
    <row r="7700" spans="1:15">
      <c r="A7700">
        <v>1663</v>
      </c>
      <c r="B7700">
        <v>8814</v>
      </c>
      <c r="C7700" s="10">
        <v>881487</v>
      </c>
      <c r="D7700" t="s">
        <v>6669</v>
      </c>
      <c r="E7700" t="s">
        <v>18301</v>
      </c>
      <c r="F7700" t="s">
        <v>18379</v>
      </c>
      <c r="G7700" t="s">
        <v>6672</v>
      </c>
      <c r="H7700" t="s">
        <v>18302</v>
      </c>
      <c r="I7700" t="s">
        <v>18380</v>
      </c>
      <c r="J7700">
        <v>0</v>
      </c>
      <c r="K7700">
        <v>0</v>
      </c>
      <c r="L7700">
        <v>0</v>
      </c>
      <c r="M7700">
        <v>1</v>
      </c>
      <c r="N7700">
        <v>0</v>
      </c>
      <c r="O7700">
        <v>0</v>
      </c>
    </row>
    <row r="7701" spans="1:15">
      <c r="A7701">
        <v>1663</v>
      </c>
      <c r="B7701">
        <v>8814</v>
      </c>
      <c r="C7701" s="10">
        <v>881487</v>
      </c>
      <c r="D7701" t="s">
        <v>6669</v>
      </c>
      <c r="E7701" t="s">
        <v>18301</v>
      </c>
      <c r="F7701" t="s">
        <v>18381</v>
      </c>
      <c r="G7701" t="s">
        <v>6672</v>
      </c>
      <c r="H7701" t="s">
        <v>18302</v>
      </c>
      <c r="I7701" t="s">
        <v>18382</v>
      </c>
      <c r="J7701">
        <v>0</v>
      </c>
      <c r="K7701">
        <v>0</v>
      </c>
      <c r="L7701">
        <v>0</v>
      </c>
      <c r="M7701">
        <v>1</v>
      </c>
      <c r="N7701">
        <v>0</v>
      </c>
      <c r="O7701">
        <v>0</v>
      </c>
    </row>
    <row r="7702" spans="1:15">
      <c r="A7702">
        <v>1663</v>
      </c>
      <c r="B7702">
        <v>8814</v>
      </c>
      <c r="C7702" s="10">
        <v>881487</v>
      </c>
      <c r="D7702" t="s">
        <v>6669</v>
      </c>
      <c r="E7702" t="s">
        <v>18301</v>
      </c>
      <c r="F7702" t="s">
        <v>18383</v>
      </c>
      <c r="G7702" t="s">
        <v>6672</v>
      </c>
      <c r="H7702" t="s">
        <v>18302</v>
      </c>
      <c r="I7702" t="s">
        <v>18384</v>
      </c>
      <c r="J7702">
        <v>0</v>
      </c>
      <c r="K7702">
        <v>0</v>
      </c>
      <c r="L7702">
        <v>0</v>
      </c>
      <c r="M7702">
        <v>1</v>
      </c>
      <c r="N7702">
        <v>0</v>
      </c>
      <c r="O7702">
        <v>0</v>
      </c>
    </row>
    <row r="7703" spans="1:15">
      <c r="A7703">
        <v>1663</v>
      </c>
      <c r="B7703">
        <v>8813</v>
      </c>
      <c r="C7703" s="10">
        <v>881361</v>
      </c>
      <c r="D7703" t="s">
        <v>6669</v>
      </c>
      <c r="E7703" t="s">
        <v>18301</v>
      </c>
      <c r="F7703" t="s">
        <v>18385</v>
      </c>
      <c r="G7703" t="s">
        <v>6672</v>
      </c>
      <c r="H7703" t="s">
        <v>18302</v>
      </c>
      <c r="I7703" t="s">
        <v>18386</v>
      </c>
      <c r="J7703">
        <v>0</v>
      </c>
      <c r="K7703">
        <v>0</v>
      </c>
      <c r="L7703">
        <v>0</v>
      </c>
      <c r="M7703">
        <v>0</v>
      </c>
      <c r="N7703">
        <v>0</v>
      </c>
      <c r="O7703">
        <v>0</v>
      </c>
    </row>
    <row r="7704" spans="1:15">
      <c r="A7704">
        <v>1663</v>
      </c>
      <c r="B7704">
        <v>8813</v>
      </c>
      <c r="C7704" s="10">
        <v>881362</v>
      </c>
      <c r="D7704" t="s">
        <v>6669</v>
      </c>
      <c r="E7704" t="s">
        <v>18301</v>
      </c>
      <c r="F7704" t="s">
        <v>18387</v>
      </c>
      <c r="G7704" t="s">
        <v>6672</v>
      </c>
      <c r="H7704" t="s">
        <v>18302</v>
      </c>
      <c r="I7704" t="s">
        <v>18388</v>
      </c>
      <c r="J7704">
        <v>0</v>
      </c>
      <c r="K7704">
        <v>0</v>
      </c>
      <c r="L7704">
        <v>0</v>
      </c>
      <c r="M7704">
        <v>0</v>
      </c>
      <c r="N7704">
        <v>0</v>
      </c>
      <c r="O7704">
        <v>0</v>
      </c>
    </row>
    <row r="7705" spans="1:15">
      <c r="A7705">
        <v>1663</v>
      </c>
      <c r="B7705">
        <v>8813</v>
      </c>
      <c r="C7705" s="10">
        <v>881364</v>
      </c>
      <c r="D7705" t="s">
        <v>6669</v>
      </c>
      <c r="E7705" t="s">
        <v>18301</v>
      </c>
      <c r="F7705" t="s">
        <v>18389</v>
      </c>
      <c r="G7705" t="s">
        <v>6672</v>
      </c>
      <c r="H7705" t="s">
        <v>18302</v>
      </c>
      <c r="I7705" t="s">
        <v>18390</v>
      </c>
      <c r="J7705">
        <v>0</v>
      </c>
      <c r="K7705">
        <v>0</v>
      </c>
      <c r="L7705">
        <v>1</v>
      </c>
      <c r="M7705">
        <v>0</v>
      </c>
      <c r="N7705">
        <v>0</v>
      </c>
      <c r="O7705">
        <v>0</v>
      </c>
    </row>
    <row r="7706" spans="1:15">
      <c r="A7706">
        <v>1663</v>
      </c>
      <c r="B7706">
        <v>8813</v>
      </c>
      <c r="C7706" s="10">
        <v>881360</v>
      </c>
      <c r="D7706" t="s">
        <v>6669</v>
      </c>
      <c r="E7706" t="s">
        <v>18301</v>
      </c>
      <c r="F7706" t="s">
        <v>18391</v>
      </c>
      <c r="G7706" t="s">
        <v>6672</v>
      </c>
      <c r="H7706" t="s">
        <v>18302</v>
      </c>
      <c r="I7706" t="s">
        <v>18392</v>
      </c>
      <c r="J7706">
        <v>0</v>
      </c>
      <c r="K7706">
        <v>0</v>
      </c>
      <c r="L7706">
        <v>0</v>
      </c>
      <c r="M7706">
        <v>0</v>
      </c>
      <c r="N7706">
        <v>0</v>
      </c>
      <c r="O7706">
        <v>0</v>
      </c>
    </row>
    <row r="7707" spans="1:15">
      <c r="A7707">
        <v>1663</v>
      </c>
      <c r="B7707">
        <v>8815</v>
      </c>
      <c r="C7707" s="10">
        <v>881522</v>
      </c>
      <c r="D7707" t="s">
        <v>6669</v>
      </c>
      <c r="E7707" t="s">
        <v>18301</v>
      </c>
      <c r="F7707" t="s">
        <v>18393</v>
      </c>
      <c r="G7707" t="s">
        <v>6672</v>
      </c>
      <c r="H7707" t="s">
        <v>18302</v>
      </c>
      <c r="I7707" t="s">
        <v>18394</v>
      </c>
      <c r="J7707">
        <v>0</v>
      </c>
      <c r="K7707">
        <v>0</v>
      </c>
      <c r="L7707">
        <v>0</v>
      </c>
      <c r="M7707">
        <v>0</v>
      </c>
      <c r="N7707">
        <v>0</v>
      </c>
      <c r="O7707">
        <v>0</v>
      </c>
    </row>
    <row r="7708" spans="1:15">
      <c r="A7708">
        <v>1663</v>
      </c>
      <c r="B7708">
        <v>8815</v>
      </c>
      <c r="C7708" s="10">
        <v>881571</v>
      </c>
      <c r="D7708" t="s">
        <v>6669</v>
      </c>
      <c r="E7708" t="s">
        <v>18301</v>
      </c>
      <c r="F7708" t="s">
        <v>18395</v>
      </c>
      <c r="G7708" t="s">
        <v>6672</v>
      </c>
      <c r="H7708" t="s">
        <v>18302</v>
      </c>
      <c r="I7708" t="s">
        <v>18396</v>
      </c>
      <c r="J7708">
        <v>0</v>
      </c>
      <c r="K7708">
        <v>0</v>
      </c>
      <c r="L7708">
        <v>0</v>
      </c>
      <c r="M7708">
        <v>0</v>
      </c>
      <c r="N7708">
        <v>0</v>
      </c>
      <c r="O7708">
        <v>0</v>
      </c>
    </row>
    <row r="7709" spans="1:15">
      <c r="A7709">
        <v>1663</v>
      </c>
      <c r="B7709">
        <v>8815</v>
      </c>
      <c r="C7709" s="10">
        <v>881531</v>
      </c>
      <c r="D7709" t="s">
        <v>6669</v>
      </c>
      <c r="E7709" t="s">
        <v>18301</v>
      </c>
      <c r="F7709" t="s">
        <v>18397</v>
      </c>
      <c r="G7709" t="s">
        <v>6672</v>
      </c>
      <c r="H7709" t="s">
        <v>18302</v>
      </c>
      <c r="I7709" t="s">
        <v>18398</v>
      </c>
      <c r="J7709">
        <v>0</v>
      </c>
      <c r="K7709">
        <v>0</v>
      </c>
      <c r="L7709">
        <v>0</v>
      </c>
      <c r="M7709">
        <v>0</v>
      </c>
      <c r="N7709">
        <v>0</v>
      </c>
      <c r="O7709">
        <v>0</v>
      </c>
    </row>
    <row r="7710" spans="1:15">
      <c r="A7710">
        <v>1663</v>
      </c>
      <c r="B7710">
        <v>8813</v>
      </c>
      <c r="C7710" s="10">
        <v>881370</v>
      </c>
      <c r="D7710" t="s">
        <v>6669</v>
      </c>
      <c r="E7710" t="s">
        <v>18301</v>
      </c>
      <c r="F7710" t="s">
        <v>18399</v>
      </c>
      <c r="G7710" t="s">
        <v>6672</v>
      </c>
      <c r="H7710" t="s">
        <v>18302</v>
      </c>
      <c r="I7710" t="s">
        <v>18400</v>
      </c>
      <c r="J7710">
        <v>0</v>
      </c>
      <c r="K7710">
        <v>0</v>
      </c>
      <c r="L7710">
        <v>0</v>
      </c>
      <c r="M7710">
        <v>0</v>
      </c>
      <c r="N7710">
        <v>0</v>
      </c>
      <c r="O7710">
        <v>0</v>
      </c>
    </row>
    <row r="7711" spans="1:15">
      <c r="A7711">
        <v>1663</v>
      </c>
      <c r="B7711">
        <v>8813</v>
      </c>
      <c r="C7711" s="10">
        <v>881302</v>
      </c>
      <c r="D7711" t="s">
        <v>6669</v>
      </c>
      <c r="E7711" t="s">
        <v>18301</v>
      </c>
      <c r="F7711" t="s">
        <v>18401</v>
      </c>
      <c r="G7711" t="s">
        <v>6672</v>
      </c>
      <c r="H7711" t="s">
        <v>18302</v>
      </c>
      <c r="I7711" t="s">
        <v>18402</v>
      </c>
      <c r="J7711">
        <v>0</v>
      </c>
      <c r="K7711">
        <v>0</v>
      </c>
      <c r="L7711">
        <v>0</v>
      </c>
      <c r="M7711">
        <v>0</v>
      </c>
      <c r="N7711">
        <v>0</v>
      </c>
      <c r="O7711">
        <v>0</v>
      </c>
    </row>
    <row r="7712" spans="1:15">
      <c r="A7712">
        <v>1663</v>
      </c>
      <c r="B7712">
        <v>8814</v>
      </c>
      <c r="C7712" s="10">
        <v>881409</v>
      </c>
      <c r="D7712" t="s">
        <v>6669</v>
      </c>
      <c r="E7712" t="s">
        <v>18301</v>
      </c>
      <c r="F7712" t="s">
        <v>18403</v>
      </c>
      <c r="G7712" t="s">
        <v>6672</v>
      </c>
      <c r="H7712" t="s">
        <v>18302</v>
      </c>
      <c r="I7712" t="s">
        <v>18404</v>
      </c>
      <c r="J7712">
        <v>0</v>
      </c>
      <c r="K7712">
        <v>0</v>
      </c>
      <c r="L7712">
        <v>0</v>
      </c>
      <c r="M7712">
        <v>0</v>
      </c>
      <c r="N7712">
        <v>0</v>
      </c>
      <c r="O7712">
        <v>0</v>
      </c>
    </row>
    <row r="7713" spans="1:15">
      <c r="A7713">
        <v>1663</v>
      </c>
      <c r="B7713">
        <v>8814</v>
      </c>
      <c r="C7713" s="10">
        <v>881485</v>
      </c>
      <c r="D7713" t="s">
        <v>6669</v>
      </c>
      <c r="E7713" t="s">
        <v>18301</v>
      </c>
      <c r="F7713" t="s">
        <v>18405</v>
      </c>
      <c r="G7713" t="s">
        <v>6672</v>
      </c>
      <c r="H7713" t="s">
        <v>18302</v>
      </c>
      <c r="I7713" t="s">
        <v>18406</v>
      </c>
      <c r="J7713">
        <v>0</v>
      </c>
      <c r="K7713">
        <v>0</v>
      </c>
      <c r="L7713">
        <v>0</v>
      </c>
      <c r="M7713">
        <v>0</v>
      </c>
      <c r="N7713">
        <v>0</v>
      </c>
      <c r="O7713">
        <v>0</v>
      </c>
    </row>
    <row r="7714" spans="1:15">
      <c r="A7714">
        <v>1663</v>
      </c>
      <c r="B7714">
        <v>8815</v>
      </c>
      <c r="C7714" s="10">
        <v>881536</v>
      </c>
      <c r="D7714" t="s">
        <v>6669</v>
      </c>
      <c r="E7714" t="s">
        <v>18301</v>
      </c>
      <c r="F7714" t="s">
        <v>18407</v>
      </c>
      <c r="G7714" t="s">
        <v>6672</v>
      </c>
      <c r="H7714" t="s">
        <v>18302</v>
      </c>
      <c r="I7714" t="s">
        <v>18408</v>
      </c>
      <c r="J7714">
        <v>0</v>
      </c>
      <c r="K7714">
        <v>0</v>
      </c>
      <c r="L7714">
        <v>0</v>
      </c>
      <c r="M7714">
        <v>0</v>
      </c>
      <c r="N7714">
        <v>0</v>
      </c>
      <c r="O7714">
        <v>0</v>
      </c>
    </row>
    <row r="7715" spans="1:15">
      <c r="A7715">
        <v>1663</v>
      </c>
      <c r="B7715">
        <v>8815</v>
      </c>
      <c r="C7715" s="10">
        <v>881532</v>
      </c>
      <c r="D7715" t="s">
        <v>6669</v>
      </c>
      <c r="E7715" t="s">
        <v>18301</v>
      </c>
      <c r="F7715" t="s">
        <v>18409</v>
      </c>
      <c r="G7715" t="s">
        <v>6672</v>
      </c>
      <c r="H7715" t="s">
        <v>18302</v>
      </c>
      <c r="I7715" t="s">
        <v>18410</v>
      </c>
      <c r="J7715">
        <v>0</v>
      </c>
      <c r="K7715">
        <v>0</v>
      </c>
      <c r="L7715">
        <v>0</v>
      </c>
      <c r="M7715">
        <v>0</v>
      </c>
      <c r="N7715">
        <v>0</v>
      </c>
      <c r="O7715">
        <v>0</v>
      </c>
    </row>
    <row r="7716" spans="1:15">
      <c r="A7716">
        <v>1663</v>
      </c>
      <c r="B7716">
        <v>8815</v>
      </c>
      <c r="C7716" s="10">
        <v>881525</v>
      </c>
      <c r="D7716" t="s">
        <v>6669</v>
      </c>
      <c r="E7716" t="s">
        <v>18301</v>
      </c>
      <c r="F7716" t="s">
        <v>18411</v>
      </c>
      <c r="G7716" t="s">
        <v>6672</v>
      </c>
      <c r="H7716" t="s">
        <v>18302</v>
      </c>
      <c r="I7716" t="s">
        <v>18412</v>
      </c>
      <c r="J7716">
        <v>0</v>
      </c>
      <c r="K7716">
        <v>0</v>
      </c>
      <c r="L7716">
        <v>1</v>
      </c>
      <c r="M7716">
        <v>0</v>
      </c>
      <c r="N7716">
        <v>0</v>
      </c>
      <c r="O7716">
        <v>0</v>
      </c>
    </row>
    <row r="7717" spans="1:15">
      <c r="A7717">
        <v>1663</v>
      </c>
      <c r="B7717">
        <v>8815</v>
      </c>
      <c r="C7717" s="10">
        <v>881524</v>
      </c>
      <c r="D7717" t="s">
        <v>6669</v>
      </c>
      <c r="E7717" t="s">
        <v>18301</v>
      </c>
      <c r="F7717" t="s">
        <v>18413</v>
      </c>
      <c r="G7717" t="s">
        <v>6672</v>
      </c>
      <c r="H7717" t="s">
        <v>18302</v>
      </c>
      <c r="I7717" t="s">
        <v>18414</v>
      </c>
      <c r="J7717">
        <v>0</v>
      </c>
      <c r="K7717">
        <v>0</v>
      </c>
      <c r="L7717">
        <v>1</v>
      </c>
      <c r="M7717">
        <v>0</v>
      </c>
      <c r="N7717">
        <v>0</v>
      </c>
      <c r="O7717">
        <v>0</v>
      </c>
    </row>
    <row r="7718" spans="1:15">
      <c r="A7718">
        <v>1663</v>
      </c>
      <c r="B7718">
        <v>8814</v>
      </c>
      <c r="C7718" s="10">
        <v>881403</v>
      </c>
      <c r="D7718" t="s">
        <v>6669</v>
      </c>
      <c r="E7718" t="s">
        <v>18301</v>
      </c>
      <c r="F7718" t="s">
        <v>18415</v>
      </c>
      <c r="G7718" t="s">
        <v>6672</v>
      </c>
      <c r="H7718" t="s">
        <v>18302</v>
      </c>
      <c r="I7718" t="s">
        <v>18416</v>
      </c>
      <c r="J7718">
        <v>0</v>
      </c>
      <c r="K7718">
        <v>0</v>
      </c>
      <c r="L7718">
        <v>0</v>
      </c>
      <c r="M7718">
        <v>1</v>
      </c>
      <c r="N7718">
        <v>0</v>
      </c>
      <c r="O7718">
        <v>0</v>
      </c>
    </row>
    <row r="7719" spans="1:15">
      <c r="A7719">
        <v>1663</v>
      </c>
      <c r="B7719">
        <v>8814</v>
      </c>
      <c r="C7719" s="10">
        <v>881405</v>
      </c>
      <c r="D7719" t="s">
        <v>6669</v>
      </c>
      <c r="E7719" t="s">
        <v>18301</v>
      </c>
      <c r="F7719" t="s">
        <v>18417</v>
      </c>
      <c r="G7719" t="s">
        <v>6672</v>
      </c>
      <c r="H7719" t="s">
        <v>18302</v>
      </c>
      <c r="I7719" t="s">
        <v>18418</v>
      </c>
      <c r="J7719">
        <v>0</v>
      </c>
      <c r="K7719">
        <v>0</v>
      </c>
      <c r="L7719">
        <v>0</v>
      </c>
      <c r="M7719">
        <v>0</v>
      </c>
      <c r="N7719">
        <v>0</v>
      </c>
      <c r="O7719">
        <v>0</v>
      </c>
    </row>
    <row r="7720" spans="1:15">
      <c r="A7720">
        <v>1663</v>
      </c>
      <c r="B7720">
        <v>8815</v>
      </c>
      <c r="C7720" s="10">
        <v>881537</v>
      </c>
      <c r="D7720" t="s">
        <v>6669</v>
      </c>
      <c r="E7720" t="s">
        <v>18301</v>
      </c>
      <c r="F7720" t="s">
        <v>18419</v>
      </c>
      <c r="G7720" t="s">
        <v>6672</v>
      </c>
      <c r="H7720" t="s">
        <v>18302</v>
      </c>
      <c r="I7720" t="s">
        <v>18420</v>
      </c>
      <c r="J7720">
        <v>0</v>
      </c>
      <c r="K7720">
        <v>0</v>
      </c>
      <c r="L7720">
        <v>1</v>
      </c>
      <c r="M7720">
        <v>0</v>
      </c>
      <c r="N7720">
        <v>0</v>
      </c>
      <c r="O7720">
        <v>0</v>
      </c>
    </row>
    <row r="7721" spans="1:15">
      <c r="A7721">
        <v>1663</v>
      </c>
      <c r="B7721">
        <v>8814</v>
      </c>
      <c r="C7721" s="10">
        <v>881404</v>
      </c>
      <c r="D7721" t="s">
        <v>6669</v>
      </c>
      <c r="E7721" t="s">
        <v>18301</v>
      </c>
      <c r="F7721" t="s">
        <v>18421</v>
      </c>
      <c r="G7721" t="s">
        <v>6672</v>
      </c>
      <c r="H7721" t="s">
        <v>18302</v>
      </c>
      <c r="I7721" t="s">
        <v>18422</v>
      </c>
      <c r="J7721">
        <v>0</v>
      </c>
      <c r="K7721">
        <v>0</v>
      </c>
      <c r="L7721">
        <v>0</v>
      </c>
      <c r="M7721">
        <v>0</v>
      </c>
      <c r="N7721">
        <v>0</v>
      </c>
      <c r="O7721">
        <v>0</v>
      </c>
    </row>
    <row r="7722" spans="1:15">
      <c r="A7722">
        <v>1663</v>
      </c>
      <c r="B7722">
        <v>8816</v>
      </c>
      <c r="C7722" s="10">
        <v>881643</v>
      </c>
      <c r="D7722" t="s">
        <v>6669</v>
      </c>
      <c r="E7722" t="s">
        <v>18301</v>
      </c>
      <c r="F7722" t="s">
        <v>18423</v>
      </c>
      <c r="G7722" t="s">
        <v>6672</v>
      </c>
      <c r="H7722" t="s">
        <v>18302</v>
      </c>
      <c r="I7722" t="s">
        <v>18424</v>
      </c>
      <c r="J7722">
        <v>0</v>
      </c>
      <c r="K7722">
        <v>0</v>
      </c>
      <c r="L7722">
        <v>0</v>
      </c>
      <c r="M7722">
        <v>0</v>
      </c>
      <c r="N7722">
        <v>0</v>
      </c>
      <c r="O7722">
        <v>0</v>
      </c>
    </row>
    <row r="7723" spans="1:15">
      <c r="A7723">
        <v>1663</v>
      </c>
      <c r="B7723">
        <v>8815</v>
      </c>
      <c r="C7723" s="10">
        <v>881538</v>
      </c>
      <c r="D7723" t="s">
        <v>6669</v>
      </c>
      <c r="E7723" t="s">
        <v>18301</v>
      </c>
      <c r="F7723" t="s">
        <v>18425</v>
      </c>
      <c r="G7723" t="s">
        <v>6672</v>
      </c>
      <c r="H7723" t="s">
        <v>18302</v>
      </c>
      <c r="I7723" t="s">
        <v>18426</v>
      </c>
      <c r="J7723">
        <v>0</v>
      </c>
      <c r="K7723">
        <v>0</v>
      </c>
      <c r="L7723">
        <v>0</v>
      </c>
      <c r="M7723">
        <v>0</v>
      </c>
      <c r="N7723">
        <v>0</v>
      </c>
      <c r="O7723">
        <v>0</v>
      </c>
    </row>
    <row r="7724" spans="1:15">
      <c r="A7724">
        <v>1663</v>
      </c>
      <c r="B7724">
        <v>8815</v>
      </c>
      <c r="C7724" s="10">
        <v>881535</v>
      </c>
      <c r="D7724" t="s">
        <v>6669</v>
      </c>
      <c r="E7724" t="s">
        <v>18301</v>
      </c>
      <c r="F7724" t="s">
        <v>18427</v>
      </c>
      <c r="G7724" t="s">
        <v>6672</v>
      </c>
      <c r="H7724" t="s">
        <v>18302</v>
      </c>
      <c r="I7724" t="s">
        <v>18428</v>
      </c>
      <c r="J7724">
        <v>0</v>
      </c>
      <c r="K7724">
        <v>0</v>
      </c>
      <c r="L7724">
        <v>0</v>
      </c>
      <c r="M7724">
        <v>0</v>
      </c>
      <c r="N7724">
        <v>0</v>
      </c>
      <c r="O7724">
        <v>0</v>
      </c>
    </row>
    <row r="7725" spans="1:15">
      <c r="A7725">
        <v>1663</v>
      </c>
      <c r="B7725">
        <v>8814</v>
      </c>
      <c r="C7725" s="10">
        <v>881402</v>
      </c>
      <c r="D7725" t="s">
        <v>6669</v>
      </c>
      <c r="E7725" t="s">
        <v>18301</v>
      </c>
      <c r="F7725" t="s">
        <v>18429</v>
      </c>
      <c r="G7725" t="s">
        <v>6672</v>
      </c>
      <c r="H7725" t="s">
        <v>18302</v>
      </c>
      <c r="I7725" t="s">
        <v>18430</v>
      </c>
      <c r="J7725">
        <v>0</v>
      </c>
      <c r="K7725">
        <v>0</v>
      </c>
      <c r="L7725">
        <v>0</v>
      </c>
      <c r="M7725">
        <v>1</v>
      </c>
      <c r="N7725">
        <v>0</v>
      </c>
      <c r="O7725">
        <v>0</v>
      </c>
    </row>
    <row r="7726" spans="1:15">
      <c r="A7726">
        <v>1663</v>
      </c>
      <c r="B7726">
        <v>8813</v>
      </c>
      <c r="C7726" s="10">
        <v>881304</v>
      </c>
      <c r="D7726" t="s">
        <v>6669</v>
      </c>
      <c r="E7726" t="s">
        <v>18301</v>
      </c>
      <c r="F7726" t="s">
        <v>18431</v>
      </c>
      <c r="G7726" t="s">
        <v>6672</v>
      </c>
      <c r="H7726" t="s">
        <v>18302</v>
      </c>
      <c r="I7726" t="s">
        <v>18432</v>
      </c>
      <c r="J7726">
        <v>0</v>
      </c>
      <c r="K7726">
        <v>0</v>
      </c>
      <c r="L7726">
        <v>0</v>
      </c>
      <c r="M7726">
        <v>0</v>
      </c>
      <c r="N7726">
        <v>0</v>
      </c>
      <c r="O7726">
        <v>0</v>
      </c>
    </row>
    <row r="7727" spans="1:15">
      <c r="A7727">
        <v>1663</v>
      </c>
      <c r="B7727">
        <v>8813</v>
      </c>
      <c r="C7727" s="10">
        <v>881306</v>
      </c>
      <c r="D7727" t="s">
        <v>6669</v>
      </c>
      <c r="E7727" t="s">
        <v>18301</v>
      </c>
      <c r="F7727" t="s">
        <v>18433</v>
      </c>
      <c r="G7727" t="s">
        <v>6672</v>
      </c>
      <c r="H7727" t="s">
        <v>18302</v>
      </c>
      <c r="I7727" t="s">
        <v>18434</v>
      </c>
      <c r="J7727">
        <v>0</v>
      </c>
      <c r="K7727">
        <v>0</v>
      </c>
      <c r="L7727">
        <v>0</v>
      </c>
      <c r="M7727">
        <v>0</v>
      </c>
      <c r="N7727">
        <v>0</v>
      </c>
      <c r="O7727">
        <v>0</v>
      </c>
    </row>
    <row r="7728" spans="1:15">
      <c r="A7728">
        <v>1663</v>
      </c>
      <c r="B7728">
        <v>8815</v>
      </c>
      <c r="C7728" s="10">
        <v>881534</v>
      </c>
      <c r="D7728" t="s">
        <v>6669</v>
      </c>
      <c r="E7728" t="s">
        <v>18301</v>
      </c>
      <c r="F7728" t="s">
        <v>18435</v>
      </c>
      <c r="G7728" t="s">
        <v>6672</v>
      </c>
      <c r="H7728" t="s">
        <v>18302</v>
      </c>
      <c r="I7728" t="s">
        <v>18436</v>
      </c>
      <c r="J7728">
        <v>0</v>
      </c>
      <c r="K7728">
        <v>0</v>
      </c>
      <c r="L7728">
        <v>0</v>
      </c>
      <c r="M7728">
        <v>0</v>
      </c>
      <c r="N7728">
        <v>0</v>
      </c>
      <c r="O7728">
        <v>0</v>
      </c>
    </row>
    <row r="7729" spans="1:15">
      <c r="A7729">
        <v>1664</v>
      </c>
      <c r="B7729">
        <v>8823</v>
      </c>
      <c r="C7729" s="10">
        <v>882300</v>
      </c>
      <c r="D7729" t="s">
        <v>6669</v>
      </c>
      <c r="E7729" t="s">
        <v>18437</v>
      </c>
      <c r="F7729" t="s">
        <v>6671</v>
      </c>
      <c r="G7729" t="s">
        <v>6672</v>
      </c>
      <c r="H7729" t="s">
        <v>18438</v>
      </c>
      <c r="I7729" t="s">
        <v>6674</v>
      </c>
      <c r="J7729">
        <v>0</v>
      </c>
      <c r="K7729">
        <v>0</v>
      </c>
      <c r="L7729">
        <v>0</v>
      </c>
      <c r="M7729">
        <v>0</v>
      </c>
      <c r="N7729">
        <v>0</v>
      </c>
      <c r="O7729">
        <v>0</v>
      </c>
    </row>
    <row r="7730" spans="1:15">
      <c r="A7730">
        <v>1664</v>
      </c>
      <c r="B7730">
        <v>8823</v>
      </c>
      <c r="C7730" s="10">
        <v>882301</v>
      </c>
      <c r="D7730" t="s">
        <v>6669</v>
      </c>
      <c r="E7730" t="s">
        <v>18437</v>
      </c>
      <c r="F7730" t="s">
        <v>11032</v>
      </c>
      <c r="G7730" t="s">
        <v>6672</v>
      </c>
      <c r="H7730" t="s">
        <v>18438</v>
      </c>
      <c r="I7730" t="s">
        <v>14096</v>
      </c>
      <c r="J7730">
        <v>0</v>
      </c>
      <c r="K7730">
        <v>0</v>
      </c>
      <c r="L7730">
        <v>1</v>
      </c>
      <c r="M7730">
        <v>0</v>
      </c>
      <c r="N7730">
        <v>0</v>
      </c>
      <c r="O7730">
        <v>0</v>
      </c>
    </row>
    <row r="7731" spans="1:15">
      <c r="A7731">
        <v>1664</v>
      </c>
      <c r="B7731">
        <v>8823</v>
      </c>
      <c r="C7731" s="10">
        <v>882305</v>
      </c>
      <c r="D7731" t="s">
        <v>6669</v>
      </c>
      <c r="E7731" t="s">
        <v>18437</v>
      </c>
      <c r="F7731" t="s">
        <v>14566</v>
      </c>
      <c r="G7731" t="s">
        <v>6672</v>
      </c>
      <c r="H7731" t="s">
        <v>18438</v>
      </c>
      <c r="I7731" t="s">
        <v>14567</v>
      </c>
      <c r="J7731">
        <v>0</v>
      </c>
      <c r="K7731">
        <v>0</v>
      </c>
      <c r="L7731">
        <v>1</v>
      </c>
      <c r="M7731">
        <v>0</v>
      </c>
      <c r="N7731">
        <v>0</v>
      </c>
      <c r="O7731">
        <v>0</v>
      </c>
    </row>
    <row r="7732" spans="1:15">
      <c r="A7732">
        <v>1664</v>
      </c>
      <c r="B7732">
        <v>8822</v>
      </c>
      <c r="C7732" s="10">
        <v>882271</v>
      </c>
      <c r="D7732" t="s">
        <v>6669</v>
      </c>
      <c r="E7732" t="s">
        <v>18437</v>
      </c>
      <c r="F7732" t="s">
        <v>18439</v>
      </c>
      <c r="G7732" t="s">
        <v>6672</v>
      </c>
      <c r="H7732" t="s">
        <v>18438</v>
      </c>
      <c r="I7732" t="s">
        <v>18440</v>
      </c>
      <c r="J7732">
        <v>0</v>
      </c>
      <c r="K7732">
        <v>0</v>
      </c>
      <c r="L7732">
        <v>0</v>
      </c>
      <c r="M7732">
        <v>0</v>
      </c>
      <c r="N7732">
        <v>0</v>
      </c>
      <c r="O7732">
        <v>0</v>
      </c>
    </row>
    <row r="7733" spans="1:15">
      <c r="A7733">
        <v>1664</v>
      </c>
      <c r="B7733">
        <v>8822</v>
      </c>
      <c r="C7733" s="10">
        <v>882272</v>
      </c>
      <c r="D7733" t="s">
        <v>6669</v>
      </c>
      <c r="E7733" t="s">
        <v>18437</v>
      </c>
      <c r="F7733" t="s">
        <v>18441</v>
      </c>
      <c r="G7733" t="s">
        <v>6672</v>
      </c>
      <c r="H7733" t="s">
        <v>18438</v>
      </c>
      <c r="I7733" t="s">
        <v>18442</v>
      </c>
      <c r="J7733">
        <v>0</v>
      </c>
      <c r="K7733">
        <v>0</v>
      </c>
      <c r="L7733">
        <v>0</v>
      </c>
      <c r="M7733">
        <v>0</v>
      </c>
      <c r="N7733">
        <v>0</v>
      </c>
      <c r="O7733">
        <v>0</v>
      </c>
    </row>
    <row r="7734" spans="1:15">
      <c r="A7734">
        <v>1664</v>
      </c>
      <c r="B7734">
        <v>8831</v>
      </c>
      <c r="C7734" s="10">
        <v>883157</v>
      </c>
      <c r="D7734" t="s">
        <v>6669</v>
      </c>
      <c r="E7734" t="s">
        <v>18437</v>
      </c>
      <c r="F7734" t="s">
        <v>18443</v>
      </c>
      <c r="G7734" t="s">
        <v>6672</v>
      </c>
      <c r="H7734" t="s">
        <v>18438</v>
      </c>
      <c r="I7734" t="s">
        <v>18444</v>
      </c>
      <c r="J7734">
        <v>0</v>
      </c>
      <c r="K7734">
        <v>0</v>
      </c>
      <c r="L7734">
        <v>0</v>
      </c>
      <c r="M7734">
        <v>0</v>
      </c>
      <c r="N7734">
        <v>0</v>
      </c>
      <c r="O7734">
        <v>0</v>
      </c>
    </row>
    <row r="7735" spans="1:15">
      <c r="A7735">
        <v>1664</v>
      </c>
      <c r="B7735">
        <v>8831</v>
      </c>
      <c r="C7735" s="10">
        <v>883149</v>
      </c>
      <c r="D7735" t="s">
        <v>6669</v>
      </c>
      <c r="E7735" t="s">
        <v>18437</v>
      </c>
      <c r="F7735" t="s">
        <v>18445</v>
      </c>
      <c r="G7735" t="s">
        <v>6672</v>
      </c>
      <c r="H7735" t="s">
        <v>18438</v>
      </c>
      <c r="I7735" t="s">
        <v>18446</v>
      </c>
      <c r="J7735">
        <v>0</v>
      </c>
      <c r="K7735">
        <v>0</v>
      </c>
      <c r="L7735">
        <v>0</v>
      </c>
      <c r="M7735">
        <v>0</v>
      </c>
      <c r="N7735">
        <v>0</v>
      </c>
      <c r="O7735">
        <v>0</v>
      </c>
    </row>
    <row r="7736" spans="1:15">
      <c r="A7736">
        <v>1664</v>
      </c>
      <c r="B7736">
        <v>8831</v>
      </c>
      <c r="C7736" s="10">
        <v>883151</v>
      </c>
      <c r="D7736" t="s">
        <v>6669</v>
      </c>
      <c r="E7736" t="s">
        <v>18437</v>
      </c>
      <c r="F7736" t="s">
        <v>18447</v>
      </c>
      <c r="G7736" t="s">
        <v>6672</v>
      </c>
      <c r="H7736" t="s">
        <v>18438</v>
      </c>
      <c r="I7736" t="s">
        <v>18448</v>
      </c>
      <c r="J7736">
        <v>0</v>
      </c>
      <c r="K7736">
        <v>0</v>
      </c>
      <c r="L7736">
        <v>0</v>
      </c>
      <c r="M7736">
        <v>0</v>
      </c>
      <c r="N7736">
        <v>0</v>
      </c>
      <c r="O7736">
        <v>0</v>
      </c>
    </row>
    <row r="7737" spans="1:15">
      <c r="A7737">
        <v>1664</v>
      </c>
      <c r="B7737">
        <v>8831</v>
      </c>
      <c r="C7737" s="10">
        <v>883152</v>
      </c>
      <c r="D7737" t="s">
        <v>6669</v>
      </c>
      <c r="E7737" t="s">
        <v>18437</v>
      </c>
      <c r="F7737" t="s">
        <v>18449</v>
      </c>
      <c r="G7737" t="s">
        <v>6672</v>
      </c>
      <c r="H7737" t="s">
        <v>18438</v>
      </c>
      <c r="I7737" t="s">
        <v>18450</v>
      </c>
      <c r="J7737">
        <v>0</v>
      </c>
      <c r="K7737">
        <v>0</v>
      </c>
      <c r="L7737">
        <v>0</v>
      </c>
      <c r="M7737">
        <v>0</v>
      </c>
      <c r="N7737">
        <v>0</v>
      </c>
      <c r="O7737">
        <v>0</v>
      </c>
    </row>
    <row r="7738" spans="1:15">
      <c r="A7738">
        <v>1664</v>
      </c>
      <c r="B7738">
        <v>8831</v>
      </c>
      <c r="C7738" s="10">
        <v>883153</v>
      </c>
      <c r="D7738" t="s">
        <v>6669</v>
      </c>
      <c r="E7738" t="s">
        <v>18437</v>
      </c>
      <c r="F7738" t="s">
        <v>18451</v>
      </c>
      <c r="G7738" t="s">
        <v>6672</v>
      </c>
      <c r="H7738" t="s">
        <v>18438</v>
      </c>
      <c r="I7738" t="s">
        <v>18452</v>
      </c>
      <c r="J7738">
        <v>0</v>
      </c>
      <c r="K7738">
        <v>0</v>
      </c>
      <c r="L7738">
        <v>0</v>
      </c>
      <c r="M7738">
        <v>0</v>
      </c>
      <c r="N7738">
        <v>0</v>
      </c>
      <c r="O7738">
        <v>0</v>
      </c>
    </row>
    <row r="7739" spans="1:15">
      <c r="A7739">
        <v>1664</v>
      </c>
      <c r="B7739">
        <v>8831</v>
      </c>
      <c r="C7739" s="10">
        <v>883147</v>
      </c>
      <c r="D7739" t="s">
        <v>6669</v>
      </c>
      <c r="E7739" t="s">
        <v>18437</v>
      </c>
      <c r="F7739" t="s">
        <v>18453</v>
      </c>
      <c r="G7739" t="s">
        <v>6672</v>
      </c>
      <c r="H7739" t="s">
        <v>18438</v>
      </c>
      <c r="I7739" t="s">
        <v>18454</v>
      </c>
      <c r="J7739">
        <v>0</v>
      </c>
      <c r="K7739">
        <v>0</v>
      </c>
      <c r="L7739">
        <v>0</v>
      </c>
      <c r="M7739">
        <v>0</v>
      </c>
      <c r="N7739">
        <v>0</v>
      </c>
      <c r="O7739">
        <v>0</v>
      </c>
    </row>
    <row r="7740" spans="1:15">
      <c r="A7740">
        <v>1664</v>
      </c>
      <c r="B7740">
        <v>8831</v>
      </c>
      <c r="C7740" s="10">
        <v>883146</v>
      </c>
      <c r="D7740" t="s">
        <v>6669</v>
      </c>
      <c r="E7740" t="s">
        <v>18437</v>
      </c>
      <c r="F7740" t="s">
        <v>18455</v>
      </c>
      <c r="G7740" t="s">
        <v>6672</v>
      </c>
      <c r="H7740" t="s">
        <v>18438</v>
      </c>
      <c r="I7740" t="s">
        <v>18456</v>
      </c>
      <c r="J7740">
        <v>0</v>
      </c>
      <c r="K7740">
        <v>0</v>
      </c>
      <c r="L7740">
        <v>0</v>
      </c>
      <c r="M7740">
        <v>0</v>
      </c>
      <c r="N7740">
        <v>0</v>
      </c>
      <c r="O7740">
        <v>0</v>
      </c>
    </row>
    <row r="7741" spans="1:15">
      <c r="A7741">
        <v>1664</v>
      </c>
      <c r="B7741">
        <v>8831</v>
      </c>
      <c r="C7741" s="10">
        <v>883143</v>
      </c>
      <c r="D7741" t="s">
        <v>6669</v>
      </c>
      <c r="E7741" t="s">
        <v>18437</v>
      </c>
      <c r="F7741" t="s">
        <v>18457</v>
      </c>
      <c r="G7741" t="s">
        <v>6672</v>
      </c>
      <c r="H7741" t="s">
        <v>18438</v>
      </c>
      <c r="I7741" t="s">
        <v>18458</v>
      </c>
      <c r="J7741">
        <v>0</v>
      </c>
      <c r="K7741">
        <v>0</v>
      </c>
      <c r="L7741">
        <v>0</v>
      </c>
      <c r="M7741">
        <v>0</v>
      </c>
      <c r="N7741">
        <v>0</v>
      </c>
      <c r="O7741">
        <v>0</v>
      </c>
    </row>
    <row r="7742" spans="1:15">
      <c r="A7742">
        <v>1664</v>
      </c>
      <c r="B7742">
        <v>8831</v>
      </c>
      <c r="C7742" s="10">
        <v>883155</v>
      </c>
      <c r="D7742" t="s">
        <v>6669</v>
      </c>
      <c r="E7742" t="s">
        <v>18437</v>
      </c>
      <c r="F7742" t="s">
        <v>18459</v>
      </c>
      <c r="G7742" t="s">
        <v>6672</v>
      </c>
      <c r="H7742" t="s">
        <v>18438</v>
      </c>
      <c r="I7742" t="s">
        <v>18460</v>
      </c>
      <c r="J7742">
        <v>0</v>
      </c>
      <c r="K7742">
        <v>0</v>
      </c>
      <c r="L7742">
        <v>0</v>
      </c>
      <c r="M7742">
        <v>0</v>
      </c>
      <c r="N7742">
        <v>0</v>
      </c>
      <c r="O7742">
        <v>0</v>
      </c>
    </row>
    <row r="7743" spans="1:15">
      <c r="A7743">
        <v>1664</v>
      </c>
      <c r="B7743">
        <v>8831</v>
      </c>
      <c r="C7743" s="10">
        <v>883148</v>
      </c>
      <c r="D7743" t="s">
        <v>6669</v>
      </c>
      <c r="E7743" t="s">
        <v>18437</v>
      </c>
      <c r="F7743" t="s">
        <v>18461</v>
      </c>
      <c r="G7743" t="s">
        <v>6672</v>
      </c>
      <c r="H7743" t="s">
        <v>18438</v>
      </c>
      <c r="I7743" t="s">
        <v>18462</v>
      </c>
      <c r="J7743">
        <v>0</v>
      </c>
      <c r="K7743">
        <v>0</v>
      </c>
      <c r="L7743">
        <v>0</v>
      </c>
      <c r="M7743">
        <v>0</v>
      </c>
      <c r="N7743">
        <v>0</v>
      </c>
      <c r="O7743">
        <v>0</v>
      </c>
    </row>
    <row r="7744" spans="1:15">
      <c r="A7744">
        <v>1664</v>
      </c>
      <c r="B7744">
        <v>8831</v>
      </c>
      <c r="C7744" s="10">
        <v>883156</v>
      </c>
      <c r="D7744" t="s">
        <v>6669</v>
      </c>
      <c r="E7744" t="s">
        <v>18437</v>
      </c>
      <c r="F7744" t="s">
        <v>18463</v>
      </c>
      <c r="G7744" t="s">
        <v>6672</v>
      </c>
      <c r="H7744" t="s">
        <v>18438</v>
      </c>
      <c r="I7744" t="s">
        <v>18464</v>
      </c>
      <c r="J7744">
        <v>0</v>
      </c>
      <c r="K7744">
        <v>0</v>
      </c>
      <c r="L7744">
        <v>0</v>
      </c>
      <c r="M7744">
        <v>0</v>
      </c>
      <c r="N7744">
        <v>0</v>
      </c>
      <c r="O7744">
        <v>0</v>
      </c>
    </row>
    <row r="7745" spans="1:15">
      <c r="A7745">
        <v>1664</v>
      </c>
      <c r="B7745">
        <v>8822</v>
      </c>
      <c r="C7745" s="10">
        <v>882262</v>
      </c>
      <c r="D7745" t="s">
        <v>6669</v>
      </c>
      <c r="E7745" t="s">
        <v>18437</v>
      </c>
      <c r="F7745" t="s">
        <v>18465</v>
      </c>
      <c r="G7745" t="s">
        <v>6672</v>
      </c>
      <c r="H7745" t="s">
        <v>18438</v>
      </c>
      <c r="I7745" t="s">
        <v>18466</v>
      </c>
      <c r="J7745">
        <v>0</v>
      </c>
      <c r="K7745">
        <v>0</v>
      </c>
      <c r="L7745">
        <v>0</v>
      </c>
      <c r="M7745">
        <v>0</v>
      </c>
      <c r="N7745">
        <v>0</v>
      </c>
      <c r="O7745">
        <v>0</v>
      </c>
    </row>
    <row r="7746" spans="1:15">
      <c r="A7746">
        <v>1664</v>
      </c>
      <c r="B7746">
        <v>8823</v>
      </c>
      <c r="C7746" s="10">
        <v>882331</v>
      </c>
      <c r="D7746" t="s">
        <v>6669</v>
      </c>
      <c r="E7746" t="s">
        <v>18437</v>
      </c>
      <c r="F7746" t="s">
        <v>18467</v>
      </c>
      <c r="G7746" t="s">
        <v>6672</v>
      </c>
      <c r="H7746" t="s">
        <v>18438</v>
      </c>
      <c r="I7746" t="s">
        <v>18468</v>
      </c>
      <c r="J7746">
        <v>0</v>
      </c>
      <c r="K7746">
        <v>0</v>
      </c>
      <c r="L7746">
        <v>0</v>
      </c>
      <c r="M7746">
        <v>1</v>
      </c>
      <c r="N7746">
        <v>0</v>
      </c>
      <c r="O7746">
        <v>0</v>
      </c>
    </row>
    <row r="7747" spans="1:15">
      <c r="A7747">
        <v>1664</v>
      </c>
      <c r="B7747">
        <v>8823</v>
      </c>
      <c r="C7747" s="10">
        <v>882311</v>
      </c>
      <c r="D7747" t="s">
        <v>6669</v>
      </c>
      <c r="E7747" t="s">
        <v>18437</v>
      </c>
      <c r="F7747" t="s">
        <v>9672</v>
      </c>
      <c r="G7747" t="s">
        <v>6672</v>
      </c>
      <c r="H7747" t="s">
        <v>18438</v>
      </c>
      <c r="I7747" t="s">
        <v>11036</v>
      </c>
      <c r="J7747">
        <v>0</v>
      </c>
      <c r="K7747">
        <v>0</v>
      </c>
      <c r="L7747">
        <v>1</v>
      </c>
      <c r="M7747">
        <v>0</v>
      </c>
      <c r="N7747">
        <v>0</v>
      </c>
      <c r="O7747">
        <v>0</v>
      </c>
    </row>
    <row r="7748" spans="1:15">
      <c r="A7748">
        <v>1664</v>
      </c>
      <c r="B7748">
        <v>8831</v>
      </c>
      <c r="C7748" s="10">
        <v>883142</v>
      </c>
      <c r="D7748" t="s">
        <v>6669</v>
      </c>
      <c r="E7748" t="s">
        <v>18437</v>
      </c>
      <c r="F7748" t="s">
        <v>18469</v>
      </c>
      <c r="G7748" t="s">
        <v>6672</v>
      </c>
      <c r="H7748" t="s">
        <v>18438</v>
      </c>
      <c r="I7748" t="s">
        <v>18470</v>
      </c>
      <c r="J7748">
        <v>0</v>
      </c>
      <c r="K7748">
        <v>0</v>
      </c>
      <c r="L7748">
        <v>0</v>
      </c>
      <c r="M7748">
        <v>0</v>
      </c>
      <c r="N7748">
        <v>0</v>
      </c>
      <c r="O7748">
        <v>0</v>
      </c>
    </row>
    <row r="7749" spans="1:15">
      <c r="A7749">
        <v>1664</v>
      </c>
      <c r="B7749">
        <v>8823</v>
      </c>
      <c r="C7749" s="10">
        <v>882333</v>
      </c>
      <c r="D7749" t="s">
        <v>6669</v>
      </c>
      <c r="E7749" t="s">
        <v>18437</v>
      </c>
      <c r="F7749" t="s">
        <v>18471</v>
      </c>
      <c r="G7749" t="s">
        <v>6672</v>
      </c>
      <c r="H7749" t="s">
        <v>18438</v>
      </c>
      <c r="I7749" t="s">
        <v>18472</v>
      </c>
      <c r="J7749">
        <v>0</v>
      </c>
      <c r="K7749">
        <v>0</v>
      </c>
      <c r="L7749">
        <v>0</v>
      </c>
      <c r="M7749">
        <v>0</v>
      </c>
      <c r="N7749">
        <v>0</v>
      </c>
      <c r="O7749">
        <v>0</v>
      </c>
    </row>
    <row r="7750" spans="1:15">
      <c r="A7750">
        <v>1664</v>
      </c>
      <c r="B7750">
        <v>8823</v>
      </c>
      <c r="C7750" s="10">
        <v>882339</v>
      </c>
      <c r="D7750" t="s">
        <v>6669</v>
      </c>
      <c r="E7750" t="s">
        <v>18437</v>
      </c>
      <c r="F7750" t="s">
        <v>18473</v>
      </c>
      <c r="G7750" t="s">
        <v>6672</v>
      </c>
      <c r="H7750" t="s">
        <v>18438</v>
      </c>
      <c r="I7750" t="s">
        <v>18474</v>
      </c>
      <c r="J7750">
        <v>0</v>
      </c>
      <c r="K7750">
        <v>0</v>
      </c>
      <c r="L7750">
        <v>0</v>
      </c>
      <c r="M7750">
        <v>1</v>
      </c>
      <c r="N7750">
        <v>0</v>
      </c>
      <c r="O7750">
        <v>0</v>
      </c>
    </row>
    <row r="7751" spans="1:15">
      <c r="A7751">
        <v>1664</v>
      </c>
      <c r="B7751">
        <v>8823</v>
      </c>
      <c r="C7751" s="10">
        <v>882321</v>
      </c>
      <c r="D7751" t="s">
        <v>6669</v>
      </c>
      <c r="E7751" t="s">
        <v>18437</v>
      </c>
      <c r="F7751" t="s">
        <v>18475</v>
      </c>
      <c r="G7751" t="s">
        <v>6672</v>
      </c>
      <c r="H7751" t="s">
        <v>18438</v>
      </c>
      <c r="I7751" t="s">
        <v>18476</v>
      </c>
      <c r="J7751">
        <v>0</v>
      </c>
      <c r="K7751">
        <v>0</v>
      </c>
      <c r="L7751">
        <v>0</v>
      </c>
      <c r="M7751">
        <v>0</v>
      </c>
      <c r="N7751">
        <v>0</v>
      </c>
      <c r="O7751">
        <v>0</v>
      </c>
    </row>
    <row r="7752" spans="1:15">
      <c r="A7752">
        <v>1664</v>
      </c>
      <c r="B7752">
        <v>8822</v>
      </c>
      <c r="C7752" s="10">
        <v>882266</v>
      </c>
      <c r="D7752" t="s">
        <v>6669</v>
      </c>
      <c r="E7752" t="s">
        <v>18437</v>
      </c>
      <c r="F7752" t="s">
        <v>18477</v>
      </c>
      <c r="G7752" t="s">
        <v>6672</v>
      </c>
      <c r="H7752" t="s">
        <v>18438</v>
      </c>
      <c r="I7752" t="s">
        <v>18478</v>
      </c>
      <c r="J7752">
        <v>0</v>
      </c>
      <c r="K7752">
        <v>0</v>
      </c>
      <c r="L7752">
        <v>0</v>
      </c>
      <c r="M7752">
        <v>1</v>
      </c>
      <c r="N7752">
        <v>0</v>
      </c>
      <c r="O7752">
        <v>0</v>
      </c>
    </row>
    <row r="7753" spans="1:15">
      <c r="A7753">
        <v>1664</v>
      </c>
      <c r="B7753">
        <v>8823</v>
      </c>
      <c r="C7753" s="10">
        <v>882312</v>
      </c>
      <c r="D7753" t="s">
        <v>6669</v>
      </c>
      <c r="E7753" t="s">
        <v>18437</v>
      </c>
      <c r="F7753" t="s">
        <v>13109</v>
      </c>
      <c r="G7753" t="s">
        <v>6672</v>
      </c>
      <c r="H7753" t="s">
        <v>18438</v>
      </c>
      <c r="I7753" t="s">
        <v>13110</v>
      </c>
      <c r="J7753">
        <v>0</v>
      </c>
      <c r="K7753">
        <v>0</v>
      </c>
      <c r="L7753">
        <v>1</v>
      </c>
      <c r="M7753">
        <v>0</v>
      </c>
      <c r="N7753">
        <v>0</v>
      </c>
      <c r="O7753">
        <v>0</v>
      </c>
    </row>
    <row r="7754" spans="1:15">
      <c r="A7754">
        <v>1664</v>
      </c>
      <c r="B7754">
        <v>8822</v>
      </c>
      <c r="C7754" s="10">
        <v>882275</v>
      </c>
      <c r="D7754" t="s">
        <v>6669</v>
      </c>
      <c r="E7754" t="s">
        <v>18437</v>
      </c>
      <c r="F7754" t="s">
        <v>18479</v>
      </c>
      <c r="G7754" t="s">
        <v>6672</v>
      </c>
      <c r="H7754" t="s">
        <v>18438</v>
      </c>
      <c r="I7754" t="s">
        <v>18480</v>
      </c>
      <c r="J7754">
        <v>0</v>
      </c>
      <c r="K7754">
        <v>0</v>
      </c>
      <c r="L7754">
        <v>0</v>
      </c>
      <c r="M7754">
        <v>0</v>
      </c>
      <c r="N7754">
        <v>0</v>
      </c>
      <c r="O7754">
        <v>0</v>
      </c>
    </row>
    <row r="7755" spans="1:15">
      <c r="A7755">
        <v>1664</v>
      </c>
      <c r="B7755">
        <v>8823</v>
      </c>
      <c r="C7755" s="10">
        <v>882337</v>
      </c>
      <c r="D7755" t="s">
        <v>6669</v>
      </c>
      <c r="E7755" t="s">
        <v>18437</v>
      </c>
      <c r="F7755" t="s">
        <v>18481</v>
      </c>
      <c r="G7755" t="s">
        <v>6672</v>
      </c>
      <c r="H7755" t="s">
        <v>18438</v>
      </c>
      <c r="I7755" t="s">
        <v>18482</v>
      </c>
      <c r="J7755">
        <v>0</v>
      </c>
      <c r="K7755">
        <v>0</v>
      </c>
      <c r="L7755">
        <v>0</v>
      </c>
      <c r="M7755">
        <v>1</v>
      </c>
      <c r="N7755">
        <v>0</v>
      </c>
      <c r="O7755">
        <v>0</v>
      </c>
    </row>
    <row r="7756" spans="1:15">
      <c r="A7756">
        <v>1664</v>
      </c>
      <c r="B7756">
        <v>8823</v>
      </c>
      <c r="C7756" s="10">
        <v>882380</v>
      </c>
      <c r="D7756" t="s">
        <v>6669</v>
      </c>
      <c r="E7756" t="s">
        <v>18437</v>
      </c>
      <c r="F7756" t="s">
        <v>18483</v>
      </c>
      <c r="G7756" t="s">
        <v>6672</v>
      </c>
      <c r="H7756" t="s">
        <v>18438</v>
      </c>
      <c r="I7756" t="s">
        <v>18484</v>
      </c>
      <c r="J7756">
        <v>0</v>
      </c>
      <c r="K7756">
        <v>0</v>
      </c>
      <c r="L7756">
        <v>0</v>
      </c>
      <c r="M7756">
        <v>0</v>
      </c>
      <c r="N7756">
        <v>0</v>
      </c>
      <c r="O7756">
        <v>0</v>
      </c>
    </row>
    <row r="7757" spans="1:15">
      <c r="A7757">
        <v>1664</v>
      </c>
      <c r="B7757">
        <v>8831</v>
      </c>
      <c r="C7757" s="10">
        <v>883145</v>
      </c>
      <c r="D7757" t="s">
        <v>6669</v>
      </c>
      <c r="E7757" t="s">
        <v>18437</v>
      </c>
      <c r="F7757" t="s">
        <v>18485</v>
      </c>
      <c r="G7757" t="s">
        <v>6672</v>
      </c>
      <c r="H7757" t="s">
        <v>18438</v>
      </c>
      <c r="I7757" t="s">
        <v>18486</v>
      </c>
      <c r="J7757">
        <v>0</v>
      </c>
      <c r="K7757">
        <v>0</v>
      </c>
      <c r="L7757">
        <v>0</v>
      </c>
      <c r="M7757">
        <v>0</v>
      </c>
      <c r="N7757">
        <v>0</v>
      </c>
      <c r="O7757">
        <v>0</v>
      </c>
    </row>
    <row r="7758" spans="1:15">
      <c r="A7758">
        <v>1664</v>
      </c>
      <c r="B7758">
        <v>8823</v>
      </c>
      <c r="C7758" s="10">
        <v>882334</v>
      </c>
      <c r="D7758" t="s">
        <v>6669</v>
      </c>
      <c r="E7758" t="s">
        <v>18437</v>
      </c>
      <c r="F7758" t="s">
        <v>14946</v>
      </c>
      <c r="G7758" t="s">
        <v>6672</v>
      </c>
      <c r="H7758" t="s">
        <v>18438</v>
      </c>
      <c r="I7758" t="s">
        <v>14947</v>
      </c>
      <c r="J7758">
        <v>0</v>
      </c>
      <c r="K7758">
        <v>0</v>
      </c>
      <c r="L7758">
        <v>0</v>
      </c>
      <c r="M7758">
        <v>0</v>
      </c>
      <c r="N7758">
        <v>0</v>
      </c>
      <c r="O7758">
        <v>0</v>
      </c>
    </row>
    <row r="7759" spans="1:15">
      <c r="A7759">
        <v>1664</v>
      </c>
      <c r="B7759">
        <v>8823</v>
      </c>
      <c r="C7759" s="10">
        <v>882335</v>
      </c>
      <c r="D7759" t="s">
        <v>6669</v>
      </c>
      <c r="E7759" t="s">
        <v>18437</v>
      </c>
      <c r="F7759" t="s">
        <v>18487</v>
      </c>
      <c r="G7759" t="s">
        <v>6672</v>
      </c>
      <c r="H7759" t="s">
        <v>18438</v>
      </c>
      <c r="I7759" t="s">
        <v>18488</v>
      </c>
      <c r="J7759">
        <v>0</v>
      </c>
      <c r="K7759">
        <v>0</v>
      </c>
      <c r="L7759">
        <v>0</v>
      </c>
      <c r="M7759">
        <v>0</v>
      </c>
      <c r="N7759">
        <v>0</v>
      </c>
      <c r="O7759">
        <v>0</v>
      </c>
    </row>
    <row r="7760" spans="1:15">
      <c r="A7760">
        <v>1664</v>
      </c>
      <c r="B7760">
        <v>8823</v>
      </c>
      <c r="C7760" s="10">
        <v>882388</v>
      </c>
      <c r="D7760" t="s">
        <v>6669</v>
      </c>
      <c r="E7760" t="s">
        <v>18437</v>
      </c>
      <c r="F7760" t="s">
        <v>18489</v>
      </c>
      <c r="G7760" t="s">
        <v>6672</v>
      </c>
      <c r="H7760" t="s">
        <v>18438</v>
      </c>
      <c r="I7760" t="s">
        <v>18490</v>
      </c>
      <c r="J7760">
        <v>0</v>
      </c>
      <c r="K7760">
        <v>0</v>
      </c>
      <c r="L7760">
        <v>0</v>
      </c>
      <c r="M7760">
        <v>0</v>
      </c>
      <c r="N7760">
        <v>0</v>
      </c>
      <c r="O7760">
        <v>0</v>
      </c>
    </row>
    <row r="7761" spans="1:15">
      <c r="A7761">
        <v>1664</v>
      </c>
      <c r="B7761">
        <v>8822</v>
      </c>
      <c r="C7761" s="10">
        <v>882266</v>
      </c>
      <c r="D7761" t="s">
        <v>6669</v>
      </c>
      <c r="E7761" t="s">
        <v>18437</v>
      </c>
      <c r="F7761" t="s">
        <v>18491</v>
      </c>
      <c r="G7761" t="s">
        <v>6672</v>
      </c>
      <c r="H7761" t="s">
        <v>18438</v>
      </c>
      <c r="I7761" t="s">
        <v>18492</v>
      </c>
      <c r="J7761">
        <v>0</v>
      </c>
      <c r="K7761">
        <v>0</v>
      </c>
      <c r="L7761">
        <v>0</v>
      </c>
      <c r="M7761">
        <v>1</v>
      </c>
      <c r="N7761">
        <v>0</v>
      </c>
      <c r="O7761">
        <v>0</v>
      </c>
    </row>
    <row r="7762" spans="1:15">
      <c r="A7762">
        <v>1664</v>
      </c>
      <c r="B7762">
        <v>8831</v>
      </c>
      <c r="C7762" s="10">
        <v>883154</v>
      </c>
      <c r="D7762" t="s">
        <v>6669</v>
      </c>
      <c r="E7762" t="s">
        <v>18437</v>
      </c>
      <c r="F7762" t="s">
        <v>18493</v>
      </c>
      <c r="G7762" t="s">
        <v>6672</v>
      </c>
      <c r="H7762" t="s">
        <v>18438</v>
      </c>
      <c r="I7762" t="s">
        <v>18494</v>
      </c>
      <c r="J7762">
        <v>1</v>
      </c>
      <c r="K7762">
        <v>0</v>
      </c>
      <c r="L7762">
        <v>0</v>
      </c>
      <c r="M7762">
        <v>0</v>
      </c>
      <c r="N7762">
        <v>0</v>
      </c>
      <c r="O7762">
        <v>0</v>
      </c>
    </row>
    <row r="7763" spans="1:15">
      <c r="A7763">
        <v>1664</v>
      </c>
      <c r="B7763">
        <v>8823</v>
      </c>
      <c r="C7763" s="10">
        <v>882337</v>
      </c>
      <c r="D7763" t="s">
        <v>6669</v>
      </c>
      <c r="E7763" t="s">
        <v>18437</v>
      </c>
      <c r="F7763" t="s">
        <v>18495</v>
      </c>
      <c r="G7763" t="s">
        <v>6672</v>
      </c>
      <c r="H7763" t="s">
        <v>18438</v>
      </c>
      <c r="I7763" t="s">
        <v>18496</v>
      </c>
      <c r="J7763">
        <v>1</v>
      </c>
      <c r="K7763">
        <v>0</v>
      </c>
      <c r="L7763">
        <v>0</v>
      </c>
      <c r="M7763">
        <v>1</v>
      </c>
      <c r="N7763">
        <v>0</v>
      </c>
      <c r="O7763">
        <v>0</v>
      </c>
    </row>
    <row r="7764" spans="1:15">
      <c r="A7764">
        <v>1664</v>
      </c>
      <c r="B7764">
        <v>8823</v>
      </c>
      <c r="C7764" s="10">
        <v>882303</v>
      </c>
      <c r="D7764" t="s">
        <v>6669</v>
      </c>
      <c r="E7764" t="s">
        <v>18437</v>
      </c>
      <c r="F7764" t="s">
        <v>8676</v>
      </c>
      <c r="G7764" t="s">
        <v>6672</v>
      </c>
      <c r="H7764" t="s">
        <v>18438</v>
      </c>
      <c r="I7764" t="s">
        <v>8677</v>
      </c>
      <c r="J7764">
        <v>0</v>
      </c>
      <c r="K7764">
        <v>0</v>
      </c>
      <c r="L7764">
        <v>1</v>
      </c>
      <c r="M7764">
        <v>0</v>
      </c>
      <c r="N7764">
        <v>0</v>
      </c>
      <c r="O7764">
        <v>0</v>
      </c>
    </row>
    <row r="7765" spans="1:15">
      <c r="A7765">
        <v>1664</v>
      </c>
      <c r="B7765">
        <v>8823</v>
      </c>
      <c r="C7765" s="10">
        <v>882314</v>
      </c>
      <c r="D7765" t="s">
        <v>6669</v>
      </c>
      <c r="E7765" t="s">
        <v>18437</v>
      </c>
      <c r="F7765" t="s">
        <v>18497</v>
      </c>
      <c r="G7765" t="s">
        <v>6672</v>
      </c>
      <c r="H7765" t="s">
        <v>18438</v>
      </c>
      <c r="I7765" t="s">
        <v>18498</v>
      </c>
      <c r="J7765">
        <v>0</v>
      </c>
      <c r="K7765">
        <v>0</v>
      </c>
      <c r="L7765">
        <v>0</v>
      </c>
      <c r="M7765">
        <v>0</v>
      </c>
      <c r="N7765">
        <v>0</v>
      </c>
      <c r="O7765">
        <v>0</v>
      </c>
    </row>
    <row r="7766" spans="1:15">
      <c r="A7766">
        <v>1664</v>
      </c>
      <c r="B7766">
        <v>8823</v>
      </c>
      <c r="C7766" s="10">
        <v>882331</v>
      </c>
      <c r="D7766" t="s">
        <v>6669</v>
      </c>
      <c r="E7766" t="s">
        <v>18437</v>
      </c>
      <c r="F7766" t="s">
        <v>18499</v>
      </c>
      <c r="G7766" t="s">
        <v>6672</v>
      </c>
      <c r="H7766" t="s">
        <v>18438</v>
      </c>
      <c r="I7766" t="s">
        <v>18500</v>
      </c>
      <c r="J7766">
        <v>0</v>
      </c>
      <c r="K7766">
        <v>0</v>
      </c>
      <c r="L7766">
        <v>0</v>
      </c>
      <c r="M7766">
        <v>1</v>
      </c>
      <c r="N7766">
        <v>0</v>
      </c>
      <c r="O7766">
        <v>0</v>
      </c>
    </row>
    <row r="7767" spans="1:15">
      <c r="A7767">
        <v>1664</v>
      </c>
      <c r="B7767">
        <v>8823</v>
      </c>
      <c r="C7767" s="10">
        <v>882323</v>
      </c>
      <c r="D7767" t="s">
        <v>6669</v>
      </c>
      <c r="E7767" t="s">
        <v>18437</v>
      </c>
      <c r="F7767" t="s">
        <v>18501</v>
      </c>
      <c r="G7767" t="s">
        <v>6672</v>
      </c>
      <c r="H7767" t="s">
        <v>18438</v>
      </c>
      <c r="I7767" t="s">
        <v>18502</v>
      </c>
      <c r="J7767">
        <v>0</v>
      </c>
      <c r="K7767">
        <v>0</v>
      </c>
      <c r="L7767">
        <v>0</v>
      </c>
      <c r="M7767">
        <v>0</v>
      </c>
      <c r="N7767">
        <v>0</v>
      </c>
      <c r="O7767">
        <v>0</v>
      </c>
    </row>
    <row r="7768" spans="1:15">
      <c r="A7768">
        <v>1664</v>
      </c>
      <c r="B7768">
        <v>8822</v>
      </c>
      <c r="C7768" s="10">
        <v>882265</v>
      </c>
      <c r="D7768" t="s">
        <v>6669</v>
      </c>
      <c r="E7768" t="s">
        <v>18437</v>
      </c>
      <c r="F7768" t="s">
        <v>18503</v>
      </c>
      <c r="G7768" t="s">
        <v>6672</v>
      </c>
      <c r="H7768" t="s">
        <v>18438</v>
      </c>
      <c r="I7768" t="s">
        <v>18504</v>
      </c>
      <c r="J7768">
        <v>0</v>
      </c>
      <c r="K7768">
        <v>0</v>
      </c>
      <c r="L7768">
        <v>0</v>
      </c>
      <c r="M7768">
        <v>1</v>
      </c>
      <c r="N7768">
        <v>0</v>
      </c>
      <c r="O7768">
        <v>0</v>
      </c>
    </row>
    <row r="7769" spans="1:15">
      <c r="A7769">
        <v>1664</v>
      </c>
      <c r="B7769">
        <v>8822</v>
      </c>
      <c r="C7769" s="10">
        <v>882273</v>
      </c>
      <c r="D7769" t="s">
        <v>6669</v>
      </c>
      <c r="E7769" t="s">
        <v>18437</v>
      </c>
      <c r="F7769" t="s">
        <v>15288</v>
      </c>
      <c r="G7769" t="s">
        <v>6672</v>
      </c>
      <c r="H7769" t="s">
        <v>18438</v>
      </c>
      <c r="I7769" t="s">
        <v>15289</v>
      </c>
      <c r="J7769">
        <v>0</v>
      </c>
      <c r="K7769">
        <v>0</v>
      </c>
      <c r="L7769">
        <v>0</v>
      </c>
      <c r="M7769">
        <v>0</v>
      </c>
      <c r="N7769">
        <v>0</v>
      </c>
      <c r="O7769">
        <v>0</v>
      </c>
    </row>
    <row r="7770" spans="1:15">
      <c r="A7770">
        <v>1664</v>
      </c>
      <c r="B7770">
        <v>8831</v>
      </c>
      <c r="C7770" s="10">
        <v>883141</v>
      </c>
      <c r="D7770" t="s">
        <v>6669</v>
      </c>
      <c r="E7770" t="s">
        <v>18437</v>
      </c>
      <c r="F7770" t="s">
        <v>18505</v>
      </c>
      <c r="G7770" t="s">
        <v>6672</v>
      </c>
      <c r="H7770" t="s">
        <v>18438</v>
      </c>
      <c r="I7770" t="s">
        <v>18506</v>
      </c>
      <c r="J7770">
        <v>1</v>
      </c>
      <c r="K7770">
        <v>0</v>
      </c>
      <c r="L7770">
        <v>0</v>
      </c>
      <c r="M7770">
        <v>0</v>
      </c>
      <c r="N7770">
        <v>0</v>
      </c>
      <c r="O7770">
        <v>0</v>
      </c>
    </row>
    <row r="7771" spans="1:15">
      <c r="A7771">
        <v>1664</v>
      </c>
      <c r="B7771">
        <v>8823</v>
      </c>
      <c r="C7771" s="10">
        <v>882339</v>
      </c>
      <c r="D7771" t="s">
        <v>6669</v>
      </c>
      <c r="E7771" t="s">
        <v>18437</v>
      </c>
      <c r="F7771" t="s">
        <v>18507</v>
      </c>
      <c r="G7771" t="s">
        <v>6672</v>
      </c>
      <c r="H7771" t="s">
        <v>18438</v>
      </c>
      <c r="I7771" t="s">
        <v>18508</v>
      </c>
      <c r="J7771">
        <v>1</v>
      </c>
      <c r="K7771">
        <v>0</v>
      </c>
      <c r="L7771">
        <v>0</v>
      </c>
      <c r="M7771">
        <v>1</v>
      </c>
      <c r="N7771">
        <v>0</v>
      </c>
      <c r="O7771">
        <v>0</v>
      </c>
    </row>
    <row r="7772" spans="1:15">
      <c r="A7772">
        <v>1664</v>
      </c>
      <c r="B7772">
        <v>8822</v>
      </c>
      <c r="C7772" s="10">
        <v>882265</v>
      </c>
      <c r="D7772" t="s">
        <v>6669</v>
      </c>
      <c r="E7772" t="s">
        <v>18437</v>
      </c>
      <c r="F7772" t="s">
        <v>18509</v>
      </c>
      <c r="G7772" t="s">
        <v>6672</v>
      </c>
      <c r="H7772" t="s">
        <v>18438</v>
      </c>
      <c r="I7772" t="s">
        <v>18510</v>
      </c>
      <c r="J7772">
        <v>1</v>
      </c>
      <c r="K7772">
        <v>0</v>
      </c>
      <c r="L7772">
        <v>0</v>
      </c>
      <c r="M7772">
        <v>1</v>
      </c>
      <c r="N7772">
        <v>0</v>
      </c>
      <c r="O7772">
        <v>0</v>
      </c>
    </row>
    <row r="7773" spans="1:15">
      <c r="A7773">
        <v>1664</v>
      </c>
      <c r="B7773">
        <v>8822</v>
      </c>
      <c r="C7773" s="10">
        <v>882261</v>
      </c>
      <c r="D7773" t="s">
        <v>6669</v>
      </c>
      <c r="E7773" t="s">
        <v>18437</v>
      </c>
      <c r="F7773" t="s">
        <v>18511</v>
      </c>
      <c r="G7773" t="s">
        <v>6672</v>
      </c>
      <c r="H7773" t="s">
        <v>18438</v>
      </c>
      <c r="I7773" t="s">
        <v>18512</v>
      </c>
      <c r="J7773">
        <v>1</v>
      </c>
      <c r="K7773">
        <v>0</v>
      </c>
      <c r="L7773">
        <v>0</v>
      </c>
      <c r="M7773">
        <v>0</v>
      </c>
      <c r="N7773">
        <v>0</v>
      </c>
      <c r="O7773">
        <v>0</v>
      </c>
    </row>
    <row r="7774" spans="1:15">
      <c r="A7774">
        <v>1664</v>
      </c>
      <c r="B7774">
        <v>8822</v>
      </c>
      <c r="C7774" s="10">
        <v>882264</v>
      </c>
      <c r="D7774" t="s">
        <v>6669</v>
      </c>
      <c r="E7774" t="s">
        <v>18437</v>
      </c>
      <c r="F7774" t="s">
        <v>18513</v>
      </c>
      <c r="G7774" t="s">
        <v>6672</v>
      </c>
      <c r="H7774" t="s">
        <v>18438</v>
      </c>
      <c r="I7774" t="s">
        <v>18514</v>
      </c>
      <c r="J7774">
        <v>0</v>
      </c>
      <c r="K7774">
        <v>0</v>
      </c>
      <c r="L7774">
        <v>0</v>
      </c>
      <c r="M7774">
        <v>0</v>
      </c>
      <c r="N7774">
        <v>0</v>
      </c>
      <c r="O7774">
        <v>0</v>
      </c>
    </row>
    <row r="7775" spans="1:15">
      <c r="A7775">
        <v>1664</v>
      </c>
      <c r="B7775">
        <v>8823</v>
      </c>
      <c r="C7775" s="10">
        <v>882313</v>
      </c>
      <c r="D7775" t="s">
        <v>6669</v>
      </c>
      <c r="E7775" t="s">
        <v>18437</v>
      </c>
      <c r="F7775" t="s">
        <v>10413</v>
      </c>
      <c r="G7775" t="s">
        <v>6672</v>
      </c>
      <c r="H7775" t="s">
        <v>18438</v>
      </c>
      <c r="I7775" t="s">
        <v>10414</v>
      </c>
      <c r="J7775">
        <v>0</v>
      </c>
      <c r="K7775">
        <v>0</v>
      </c>
      <c r="L7775">
        <v>1</v>
      </c>
      <c r="M7775">
        <v>0</v>
      </c>
      <c r="N7775">
        <v>0</v>
      </c>
      <c r="O7775">
        <v>0</v>
      </c>
    </row>
    <row r="7776" spans="1:15">
      <c r="A7776">
        <v>1664</v>
      </c>
      <c r="B7776">
        <v>8823</v>
      </c>
      <c r="C7776" s="10">
        <v>882332</v>
      </c>
      <c r="D7776" t="s">
        <v>6669</v>
      </c>
      <c r="E7776" t="s">
        <v>18437</v>
      </c>
      <c r="F7776" t="s">
        <v>18515</v>
      </c>
      <c r="G7776" t="s">
        <v>6672</v>
      </c>
      <c r="H7776" t="s">
        <v>18438</v>
      </c>
      <c r="I7776" t="s">
        <v>18516</v>
      </c>
      <c r="J7776">
        <v>0</v>
      </c>
      <c r="K7776">
        <v>0</v>
      </c>
      <c r="L7776">
        <v>0</v>
      </c>
      <c r="M7776">
        <v>0</v>
      </c>
      <c r="N7776">
        <v>0</v>
      </c>
      <c r="O7776">
        <v>0</v>
      </c>
    </row>
    <row r="7777" spans="1:15">
      <c r="A7777">
        <v>1664</v>
      </c>
      <c r="B7777">
        <v>8823</v>
      </c>
      <c r="C7777" s="10">
        <v>882382</v>
      </c>
      <c r="D7777" t="s">
        <v>6669</v>
      </c>
      <c r="E7777" t="s">
        <v>18437</v>
      </c>
      <c r="F7777" t="s">
        <v>18517</v>
      </c>
      <c r="G7777" t="s">
        <v>6672</v>
      </c>
      <c r="H7777" t="s">
        <v>18438</v>
      </c>
      <c r="I7777" t="s">
        <v>18518</v>
      </c>
      <c r="J7777">
        <v>0</v>
      </c>
      <c r="K7777">
        <v>0</v>
      </c>
      <c r="L7777">
        <v>0</v>
      </c>
      <c r="M7777">
        <v>0</v>
      </c>
      <c r="N7777">
        <v>0</v>
      </c>
      <c r="O7777">
        <v>0</v>
      </c>
    </row>
    <row r="7778" spans="1:15">
      <c r="A7778">
        <v>1664</v>
      </c>
      <c r="B7778">
        <v>8823</v>
      </c>
      <c r="C7778" s="10">
        <v>882381</v>
      </c>
      <c r="D7778" t="s">
        <v>6669</v>
      </c>
      <c r="E7778" t="s">
        <v>18437</v>
      </c>
      <c r="F7778" t="s">
        <v>18519</v>
      </c>
      <c r="G7778" t="s">
        <v>6672</v>
      </c>
      <c r="H7778" t="s">
        <v>18438</v>
      </c>
      <c r="I7778" t="s">
        <v>18520</v>
      </c>
      <c r="J7778">
        <v>0</v>
      </c>
      <c r="K7778">
        <v>0</v>
      </c>
      <c r="L7778">
        <v>0</v>
      </c>
      <c r="M7778">
        <v>0</v>
      </c>
      <c r="N7778">
        <v>0</v>
      </c>
      <c r="O7778">
        <v>0</v>
      </c>
    </row>
    <row r="7779" spans="1:15">
      <c r="A7779">
        <v>1664</v>
      </c>
      <c r="B7779">
        <v>8831</v>
      </c>
      <c r="C7779" s="10">
        <v>883144</v>
      </c>
      <c r="D7779" t="s">
        <v>6669</v>
      </c>
      <c r="E7779" t="s">
        <v>18437</v>
      </c>
      <c r="F7779" t="s">
        <v>18521</v>
      </c>
      <c r="G7779" t="s">
        <v>6672</v>
      </c>
      <c r="H7779" t="s">
        <v>18438</v>
      </c>
      <c r="I7779" t="s">
        <v>18522</v>
      </c>
      <c r="J7779">
        <v>0</v>
      </c>
      <c r="K7779">
        <v>0</v>
      </c>
      <c r="L7779">
        <v>0</v>
      </c>
      <c r="M7779">
        <v>0</v>
      </c>
      <c r="N7779">
        <v>0</v>
      </c>
      <c r="O7779">
        <v>0</v>
      </c>
    </row>
    <row r="7780" spans="1:15">
      <c r="A7780">
        <v>1664</v>
      </c>
      <c r="B7780">
        <v>8823</v>
      </c>
      <c r="C7780" s="10">
        <v>882322</v>
      </c>
      <c r="D7780" t="s">
        <v>6669</v>
      </c>
      <c r="E7780" t="s">
        <v>18437</v>
      </c>
      <c r="F7780" t="s">
        <v>18523</v>
      </c>
      <c r="G7780" t="s">
        <v>6672</v>
      </c>
      <c r="H7780" t="s">
        <v>18438</v>
      </c>
      <c r="I7780" t="s">
        <v>18524</v>
      </c>
      <c r="J7780">
        <v>0</v>
      </c>
      <c r="K7780">
        <v>0</v>
      </c>
      <c r="L7780">
        <v>0</v>
      </c>
      <c r="M7780">
        <v>0</v>
      </c>
      <c r="N7780">
        <v>0</v>
      </c>
      <c r="O7780">
        <v>0</v>
      </c>
    </row>
    <row r="7781" spans="1:15">
      <c r="A7781">
        <v>1664</v>
      </c>
      <c r="B7781">
        <v>8824</v>
      </c>
      <c r="C7781" s="10">
        <v>882462</v>
      </c>
      <c r="D7781" t="s">
        <v>6669</v>
      </c>
      <c r="E7781" t="s">
        <v>18437</v>
      </c>
      <c r="F7781" t="s">
        <v>18525</v>
      </c>
      <c r="G7781" t="s">
        <v>6672</v>
      </c>
      <c r="H7781" t="s">
        <v>18438</v>
      </c>
      <c r="I7781" t="s">
        <v>18526</v>
      </c>
      <c r="J7781">
        <v>0</v>
      </c>
      <c r="K7781">
        <v>0</v>
      </c>
      <c r="L7781">
        <v>0</v>
      </c>
      <c r="M7781">
        <v>0</v>
      </c>
      <c r="N7781">
        <v>0</v>
      </c>
      <c r="O7781">
        <v>0</v>
      </c>
    </row>
    <row r="7782" spans="1:15">
      <c r="A7782">
        <v>1664</v>
      </c>
      <c r="B7782">
        <v>8824</v>
      </c>
      <c r="C7782" s="10">
        <v>882463</v>
      </c>
      <c r="D7782" t="s">
        <v>6669</v>
      </c>
      <c r="E7782" t="s">
        <v>18437</v>
      </c>
      <c r="F7782" t="s">
        <v>18527</v>
      </c>
      <c r="G7782" t="s">
        <v>6672</v>
      </c>
      <c r="H7782" t="s">
        <v>18438</v>
      </c>
      <c r="I7782" t="s">
        <v>18528</v>
      </c>
      <c r="J7782">
        <v>1</v>
      </c>
      <c r="K7782">
        <v>0</v>
      </c>
      <c r="L7782">
        <v>0</v>
      </c>
      <c r="M7782">
        <v>0</v>
      </c>
      <c r="N7782">
        <v>0</v>
      </c>
      <c r="O7782">
        <v>0</v>
      </c>
    </row>
    <row r="7783" spans="1:15">
      <c r="A7783">
        <v>1664</v>
      </c>
      <c r="B7783">
        <v>8824</v>
      </c>
      <c r="C7783" s="10">
        <v>882464</v>
      </c>
      <c r="D7783" t="s">
        <v>6669</v>
      </c>
      <c r="E7783" t="s">
        <v>18437</v>
      </c>
      <c r="F7783" t="s">
        <v>18529</v>
      </c>
      <c r="G7783" t="s">
        <v>6672</v>
      </c>
      <c r="H7783" t="s">
        <v>18438</v>
      </c>
      <c r="I7783" t="s">
        <v>18530</v>
      </c>
      <c r="J7783">
        <v>1</v>
      </c>
      <c r="K7783">
        <v>0</v>
      </c>
      <c r="L7783">
        <v>0</v>
      </c>
      <c r="M7783">
        <v>0</v>
      </c>
      <c r="N7783">
        <v>0</v>
      </c>
      <c r="O7783">
        <v>0</v>
      </c>
    </row>
    <row r="7784" spans="1:15">
      <c r="A7784">
        <v>1664</v>
      </c>
      <c r="B7784">
        <v>8824</v>
      </c>
      <c r="C7784" s="10">
        <v>882465</v>
      </c>
      <c r="D7784" t="s">
        <v>6669</v>
      </c>
      <c r="E7784" t="s">
        <v>18437</v>
      </c>
      <c r="F7784" t="s">
        <v>18531</v>
      </c>
      <c r="G7784" t="s">
        <v>6672</v>
      </c>
      <c r="H7784" t="s">
        <v>18438</v>
      </c>
      <c r="I7784" t="s">
        <v>18532</v>
      </c>
      <c r="J7784">
        <v>1</v>
      </c>
      <c r="K7784">
        <v>0</v>
      </c>
      <c r="L7784">
        <v>0</v>
      </c>
      <c r="M7784">
        <v>0</v>
      </c>
      <c r="N7784">
        <v>0</v>
      </c>
      <c r="O7784">
        <v>0</v>
      </c>
    </row>
    <row r="7785" spans="1:15">
      <c r="A7785">
        <v>1664</v>
      </c>
      <c r="B7785">
        <v>8824</v>
      </c>
      <c r="C7785" s="10">
        <v>882461</v>
      </c>
      <c r="D7785" t="s">
        <v>6669</v>
      </c>
      <c r="E7785" t="s">
        <v>18437</v>
      </c>
      <c r="F7785" t="s">
        <v>18533</v>
      </c>
      <c r="G7785" t="s">
        <v>6672</v>
      </c>
      <c r="H7785" t="s">
        <v>18438</v>
      </c>
      <c r="I7785" t="s">
        <v>18534</v>
      </c>
      <c r="J7785">
        <v>0</v>
      </c>
      <c r="K7785">
        <v>0</v>
      </c>
      <c r="L7785">
        <v>0</v>
      </c>
      <c r="M7785">
        <v>0</v>
      </c>
      <c r="N7785">
        <v>0</v>
      </c>
      <c r="O7785">
        <v>0</v>
      </c>
    </row>
    <row r="7786" spans="1:15">
      <c r="A7786">
        <v>1664</v>
      </c>
      <c r="B7786">
        <v>8823</v>
      </c>
      <c r="C7786" s="10">
        <v>882389</v>
      </c>
      <c r="D7786" t="s">
        <v>6669</v>
      </c>
      <c r="E7786" t="s">
        <v>18437</v>
      </c>
      <c r="F7786" t="s">
        <v>18535</v>
      </c>
      <c r="G7786" t="s">
        <v>6672</v>
      </c>
      <c r="H7786" t="s">
        <v>18438</v>
      </c>
      <c r="I7786" t="s">
        <v>18536</v>
      </c>
      <c r="J7786">
        <v>0</v>
      </c>
      <c r="K7786">
        <v>0</v>
      </c>
      <c r="L7786">
        <v>0</v>
      </c>
      <c r="M7786">
        <v>0</v>
      </c>
      <c r="N7786">
        <v>0</v>
      </c>
      <c r="O7786">
        <v>0</v>
      </c>
    </row>
    <row r="7787" spans="1:15">
      <c r="A7787">
        <v>1664</v>
      </c>
      <c r="B7787">
        <v>8822</v>
      </c>
      <c r="C7787" s="10">
        <v>882263</v>
      </c>
      <c r="D7787" t="s">
        <v>6669</v>
      </c>
      <c r="E7787" t="s">
        <v>18437</v>
      </c>
      <c r="F7787" t="s">
        <v>18537</v>
      </c>
      <c r="G7787" t="s">
        <v>6672</v>
      </c>
      <c r="H7787" t="s">
        <v>18438</v>
      </c>
      <c r="I7787" t="s">
        <v>18538</v>
      </c>
      <c r="J7787">
        <v>0</v>
      </c>
      <c r="K7787">
        <v>0</v>
      </c>
      <c r="L7787">
        <v>0</v>
      </c>
      <c r="M7787">
        <v>0</v>
      </c>
      <c r="N7787">
        <v>0</v>
      </c>
      <c r="O7787">
        <v>0</v>
      </c>
    </row>
    <row r="7788" spans="1:15">
      <c r="A7788">
        <v>1664</v>
      </c>
      <c r="B7788">
        <v>8822</v>
      </c>
      <c r="C7788" s="10">
        <v>882274</v>
      </c>
      <c r="D7788" t="s">
        <v>6669</v>
      </c>
      <c r="E7788" t="s">
        <v>18437</v>
      </c>
      <c r="F7788" t="s">
        <v>18539</v>
      </c>
      <c r="G7788" t="s">
        <v>6672</v>
      </c>
      <c r="H7788" t="s">
        <v>18438</v>
      </c>
      <c r="I7788" t="s">
        <v>18540</v>
      </c>
      <c r="J7788">
        <v>0</v>
      </c>
      <c r="K7788">
        <v>0</v>
      </c>
      <c r="L7788">
        <v>0</v>
      </c>
      <c r="M7788">
        <v>0</v>
      </c>
      <c r="N7788">
        <v>0</v>
      </c>
      <c r="O7788">
        <v>0</v>
      </c>
    </row>
    <row r="7789" spans="1:15">
      <c r="A7789">
        <v>1664</v>
      </c>
      <c r="B7789">
        <v>8823</v>
      </c>
      <c r="C7789" s="10">
        <v>882302</v>
      </c>
      <c r="D7789" t="s">
        <v>6669</v>
      </c>
      <c r="E7789" t="s">
        <v>18437</v>
      </c>
      <c r="F7789" t="s">
        <v>12066</v>
      </c>
      <c r="G7789" t="s">
        <v>6672</v>
      </c>
      <c r="H7789" t="s">
        <v>18438</v>
      </c>
      <c r="I7789" t="s">
        <v>12067</v>
      </c>
      <c r="J7789">
        <v>0</v>
      </c>
      <c r="K7789">
        <v>0</v>
      </c>
      <c r="L7789">
        <v>1</v>
      </c>
      <c r="M7789">
        <v>0</v>
      </c>
      <c r="N7789">
        <v>0</v>
      </c>
      <c r="O7789">
        <v>0</v>
      </c>
    </row>
    <row r="7790" spans="1:15">
      <c r="A7790">
        <v>1664</v>
      </c>
      <c r="B7790">
        <v>8823</v>
      </c>
      <c r="C7790" s="10">
        <v>882304</v>
      </c>
      <c r="D7790" t="s">
        <v>6669</v>
      </c>
      <c r="E7790" t="s">
        <v>18437</v>
      </c>
      <c r="F7790" t="s">
        <v>7951</v>
      </c>
      <c r="G7790" t="s">
        <v>6672</v>
      </c>
      <c r="H7790" t="s">
        <v>18438</v>
      </c>
      <c r="I7790" t="s">
        <v>7952</v>
      </c>
      <c r="J7790">
        <v>0</v>
      </c>
      <c r="K7790">
        <v>0</v>
      </c>
      <c r="L7790">
        <v>1</v>
      </c>
      <c r="M7790">
        <v>0</v>
      </c>
      <c r="N7790">
        <v>0</v>
      </c>
      <c r="O7790">
        <v>0</v>
      </c>
    </row>
    <row r="7791" spans="1:15">
      <c r="A7791">
        <v>1664</v>
      </c>
      <c r="B7791">
        <v>8823</v>
      </c>
      <c r="C7791" s="10">
        <v>882338</v>
      </c>
      <c r="D7791" t="s">
        <v>6669</v>
      </c>
      <c r="E7791" t="s">
        <v>18437</v>
      </c>
      <c r="F7791" t="s">
        <v>18541</v>
      </c>
      <c r="G7791" t="s">
        <v>6672</v>
      </c>
      <c r="H7791" t="s">
        <v>18438</v>
      </c>
      <c r="I7791" t="s">
        <v>18542</v>
      </c>
      <c r="J7791">
        <v>0</v>
      </c>
      <c r="K7791">
        <v>0</v>
      </c>
      <c r="L7791">
        <v>0</v>
      </c>
      <c r="M7791">
        <v>0</v>
      </c>
      <c r="N7791">
        <v>0</v>
      </c>
      <c r="O7791">
        <v>0</v>
      </c>
    </row>
    <row r="7792" spans="1:15">
      <c r="A7792">
        <v>1664</v>
      </c>
      <c r="B7792">
        <v>8823</v>
      </c>
      <c r="C7792" s="10">
        <v>882324</v>
      </c>
      <c r="D7792" t="s">
        <v>6669</v>
      </c>
      <c r="E7792" t="s">
        <v>18437</v>
      </c>
      <c r="F7792" t="s">
        <v>18293</v>
      </c>
      <c r="G7792" t="s">
        <v>6672</v>
      </c>
      <c r="H7792" t="s">
        <v>18438</v>
      </c>
      <c r="I7792" t="s">
        <v>18543</v>
      </c>
      <c r="J7792">
        <v>0</v>
      </c>
      <c r="K7792">
        <v>0</v>
      </c>
      <c r="L7792">
        <v>0</v>
      </c>
      <c r="M7792">
        <v>0</v>
      </c>
      <c r="N7792">
        <v>0</v>
      </c>
      <c r="O7792">
        <v>0</v>
      </c>
    </row>
    <row r="7793" spans="1:15">
      <c r="A7793">
        <v>1664</v>
      </c>
      <c r="B7793">
        <v>8823</v>
      </c>
      <c r="C7793" s="10">
        <v>882336</v>
      </c>
      <c r="D7793" t="s">
        <v>6669</v>
      </c>
      <c r="E7793" t="s">
        <v>18437</v>
      </c>
      <c r="F7793" t="s">
        <v>18544</v>
      </c>
      <c r="G7793" t="s">
        <v>6672</v>
      </c>
      <c r="H7793" t="s">
        <v>18438</v>
      </c>
      <c r="I7793" t="s">
        <v>18545</v>
      </c>
      <c r="J7793">
        <v>0</v>
      </c>
      <c r="K7793">
        <v>0</v>
      </c>
      <c r="L7793">
        <v>0</v>
      </c>
      <c r="M7793">
        <v>0</v>
      </c>
      <c r="N7793">
        <v>0</v>
      </c>
      <c r="O7793">
        <v>0</v>
      </c>
    </row>
    <row r="7794" spans="1:15">
      <c r="A7794">
        <v>1665</v>
      </c>
      <c r="B7794">
        <v>8832</v>
      </c>
      <c r="C7794" s="10">
        <v>883200</v>
      </c>
      <c r="D7794" t="s">
        <v>6669</v>
      </c>
      <c r="E7794" t="s">
        <v>18546</v>
      </c>
      <c r="F7794" t="s">
        <v>6671</v>
      </c>
      <c r="G7794" t="s">
        <v>6672</v>
      </c>
      <c r="H7794" t="s">
        <v>18547</v>
      </c>
      <c r="I7794" t="s">
        <v>6674</v>
      </c>
      <c r="J7794">
        <v>0</v>
      </c>
      <c r="K7794">
        <v>0</v>
      </c>
      <c r="L7794">
        <v>0</v>
      </c>
      <c r="M7794">
        <v>0</v>
      </c>
      <c r="N7794">
        <v>0</v>
      </c>
      <c r="O7794">
        <v>0</v>
      </c>
    </row>
    <row r="7795" spans="1:15">
      <c r="A7795">
        <v>1665</v>
      </c>
      <c r="B7795">
        <v>8832</v>
      </c>
      <c r="C7795" s="10">
        <v>883204</v>
      </c>
      <c r="D7795" t="s">
        <v>6669</v>
      </c>
      <c r="E7795" t="s">
        <v>18546</v>
      </c>
      <c r="F7795" t="s">
        <v>11032</v>
      </c>
      <c r="G7795" t="s">
        <v>6672</v>
      </c>
      <c r="H7795" t="s">
        <v>18547</v>
      </c>
      <c r="I7795" t="s">
        <v>11033</v>
      </c>
      <c r="J7795">
        <v>0</v>
      </c>
      <c r="K7795">
        <v>0</v>
      </c>
      <c r="L7795">
        <v>1</v>
      </c>
      <c r="M7795">
        <v>0</v>
      </c>
      <c r="N7795">
        <v>0</v>
      </c>
      <c r="O7795">
        <v>0</v>
      </c>
    </row>
    <row r="7796" spans="1:15">
      <c r="A7796">
        <v>1665</v>
      </c>
      <c r="B7796">
        <v>8834</v>
      </c>
      <c r="C7796" s="10">
        <v>883463</v>
      </c>
      <c r="D7796" t="s">
        <v>6669</v>
      </c>
      <c r="E7796" t="s">
        <v>18546</v>
      </c>
      <c r="F7796" t="s">
        <v>18548</v>
      </c>
      <c r="G7796" t="s">
        <v>6672</v>
      </c>
      <c r="H7796" t="s">
        <v>18547</v>
      </c>
      <c r="I7796" t="s">
        <v>18549</v>
      </c>
      <c r="J7796">
        <v>0</v>
      </c>
      <c r="K7796">
        <v>0</v>
      </c>
      <c r="L7796">
        <v>0</v>
      </c>
      <c r="M7796">
        <v>0</v>
      </c>
      <c r="N7796">
        <v>0</v>
      </c>
      <c r="O7796">
        <v>0</v>
      </c>
    </row>
    <row r="7797" spans="1:15">
      <c r="A7797">
        <v>1665</v>
      </c>
      <c r="B7797">
        <v>8834</v>
      </c>
      <c r="C7797" s="10">
        <v>883461</v>
      </c>
      <c r="D7797" t="s">
        <v>6669</v>
      </c>
      <c r="E7797" t="s">
        <v>18546</v>
      </c>
      <c r="F7797" t="s">
        <v>18550</v>
      </c>
      <c r="G7797" t="s">
        <v>6672</v>
      </c>
      <c r="H7797" t="s">
        <v>18547</v>
      </c>
      <c r="I7797" t="s">
        <v>18551</v>
      </c>
      <c r="J7797">
        <v>0</v>
      </c>
      <c r="K7797">
        <v>0</v>
      </c>
      <c r="L7797">
        <v>0</v>
      </c>
      <c r="M7797">
        <v>1</v>
      </c>
      <c r="N7797">
        <v>0</v>
      </c>
      <c r="O7797">
        <v>0</v>
      </c>
    </row>
    <row r="7798" spans="1:15">
      <c r="A7798">
        <v>1665</v>
      </c>
      <c r="B7798">
        <v>8834</v>
      </c>
      <c r="C7798" s="10">
        <v>883461</v>
      </c>
      <c r="D7798" t="s">
        <v>6669</v>
      </c>
      <c r="E7798" t="s">
        <v>18546</v>
      </c>
      <c r="F7798" t="s">
        <v>18552</v>
      </c>
      <c r="G7798" t="s">
        <v>6672</v>
      </c>
      <c r="H7798" t="s">
        <v>18547</v>
      </c>
      <c r="I7798" t="s">
        <v>18553</v>
      </c>
      <c r="J7798">
        <v>0</v>
      </c>
      <c r="K7798">
        <v>0</v>
      </c>
      <c r="L7798">
        <v>0</v>
      </c>
      <c r="M7798">
        <v>1</v>
      </c>
      <c r="N7798">
        <v>0</v>
      </c>
      <c r="O7798">
        <v>0</v>
      </c>
    </row>
    <row r="7799" spans="1:15">
      <c r="A7799">
        <v>1665</v>
      </c>
      <c r="B7799">
        <v>8833</v>
      </c>
      <c r="C7799" s="10">
        <v>883351</v>
      </c>
      <c r="D7799" t="s">
        <v>6669</v>
      </c>
      <c r="E7799" t="s">
        <v>18546</v>
      </c>
      <c r="F7799" t="s">
        <v>18554</v>
      </c>
      <c r="G7799" t="s">
        <v>6672</v>
      </c>
      <c r="H7799" t="s">
        <v>18547</v>
      </c>
      <c r="I7799" t="s">
        <v>18555</v>
      </c>
      <c r="J7799">
        <v>0</v>
      </c>
      <c r="K7799">
        <v>0</v>
      </c>
      <c r="L7799">
        <v>0</v>
      </c>
      <c r="M7799">
        <v>1</v>
      </c>
      <c r="N7799">
        <v>0</v>
      </c>
      <c r="O7799">
        <v>0</v>
      </c>
    </row>
    <row r="7800" spans="1:15">
      <c r="A7800">
        <v>1665</v>
      </c>
      <c r="B7800">
        <v>8832</v>
      </c>
      <c r="C7800" s="10">
        <v>883212</v>
      </c>
      <c r="D7800" t="s">
        <v>6669</v>
      </c>
      <c r="E7800" t="s">
        <v>18546</v>
      </c>
      <c r="F7800" t="s">
        <v>11309</v>
      </c>
      <c r="G7800" t="s">
        <v>6672</v>
      </c>
      <c r="H7800" t="s">
        <v>18547</v>
      </c>
      <c r="I7800" t="s">
        <v>11310</v>
      </c>
      <c r="J7800">
        <v>0</v>
      </c>
      <c r="K7800">
        <v>0</v>
      </c>
      <c r="L7800">
        <v>1</v>
      </c>
      <c r="M7800">
        <v>0</v>
      </c>
      <c r="N7800">
        <v>0</v>
      </c>
      <c r="O7800">
        <v>0</v>
      </c>
    </row>
    <row r="7801" spans="1:15">
      <c r="A7801">
        <v>1665</v>
      </c>
      <c r="B7801">
        <v>8832</v>
      </c>
      <c r="C7801" s="10">
        <v>883226</v>
      </c>
      <c r="D7801" t="s">
        <v>6669</v>
      </c>
      <c r="E7801" t="s">
        <v>18546</v>
      </c>
      <c r="F7801" t="s">
        <v>18556</v>
      </c>
      <c r="G7801" t="s">
        <v>6672</v>
      </c>
      <c r="H7801" t="s">
        <v>18547</v>
      </c>
      <c r="I7801" t="s">
        <v>18557</v>
      </c>
      <c r="J7801">
        <v>0</v>
      </c>
      <c r="K7801">
        <v>0</v>
      </c>
      <c r="L7801">
        <v>0</v>
      </c>
      <c r="M7801">
        <v>0</v>
      </c>
      <c r="N7801">
        <v>0</v>
      </c>
      <c r="O7801">
        <v>0</v>
      </c>
    </row>
    <row r="7802" spans="1:15">
      <c r="A7802">
        <v>1665</v>
      </c>
      <c r="B7802">
        <v>8832</v>
      </c>
      <c r="C7802" s="10">
        <v>883228</v>
      </c>
      <c r="D7802" t="s">
        <v>6669</v>
      </c>
      <c r="E7802" t="s">
        <v>18546</v>
      </c>
      <c r="F7802" t="s">
        <v>18558</v>
      </c>
      <c r="G7802" t="s">
        <v>6672</v>
      </c>
      <c r="H7802" t="s">
        <v>18547</v>
      </c>
      <c r="I7802" t="s">
        <v>18559</v>
      </c>
      <c r="J7802">
        <v>0</v>
      </c>
      <c r="K7802">
        <v>0</v>
      </c>
      <c r="L7802">
        <v>0</v>
      </c>
      <c r="M7802">
        <v>0</v>
      </c>
      <c r="N7802">
        <v>0</v>
      </c>
      <c r="O7802">
        <v>0</v>
      </c>
    </row>
    <row r="7803" spans="1:15">
      <c r="A7803">
        <v>1665</v>
      </c>
      <c r="B7803">
        <v>8832</v>
      </c>
      <c r="C7803" s="10">
        <v>883227</v>
      </c>
      <c r="D7803" t="s">
        <v>6669</v>
      </c>
      <c r="E7803" t="s">
        <v>18546</v>
      </c>
      <c r="F7803" t="s">
        <v>13265</v>
      </c>
      <c r="G7803" t="s">
        <v>6672</v>
      </c>
      <c r="H7803" t="s">
        <v>18547</v>
      </c>
      <c r="I7803" t="s">
        <v>13266</v>
      </c>
      <c r="J7803">
        <v>0</v>
      </c>
      <c r="K7803">
        <v>0</v>
      </c>
      <c r="L7803">
        <v>0</v>
      </c>
      <c r="M7803">
        <v>0</v>
      </c>
      <c r="N7803">
        <v>0</v>
      </c>
      <c r="O7803">
        <v>0</v>
      </c>
    </row>
    <row r="7804" spans="1:15">
      <c r="A7804">
        <v>1665</v>
      </c>
      <c r="B7804">
        <v>8834</v>
      </c>
      <c r="C7804" s="10">
        <v>883462</v>
      </c>
      <c r="D7804" t="s">
        <v>6669</v>
      </c>
      <c r="E7804" t="s">
        <v>18546</v>
      </c>
      <c r="F7804" t="s">
        <v>18560</v>
      </c>
      <c r="G7804" t="s">
        <v>6672</v>
      </c>
      <c r="H7804" t="s">
        <v>18547</v>
      </c>
      <c r="I7804" t="s">
        <v>18561</v>
      </c>
      <c r="J7804">
        <v>0</v>
      </c>
      <c r="K7804">
        <v>0</v>
      </c>
      <c r="L7804">
        <v>0</v>
      </c>
      <c r="M7804">
        <v>0</v>
      </c>
      <c r="N7804">
        <v>0</v>
      </c>
      <c r="O7804">
        <v>0</v>
      </c>
    </row>
    <row r="7805" spans="1:15">
      <c r="A7805">
        <v>1665</v>
      </c>
      <c r="B7805">
        <v>8834</v>
      </c>
      <c r="C7805" s="10">
        <v>883465</v>
      </c>
      <c r="D7805" t="s">
        <v>6669</v>
      </c>
      <c r="E7805" t="s">
        <v>18546</v>
      </c>
      <c r="F7805" t="s">
        <v>18562</v>
      </c>
      <c r="G7805" t="s">
        <v>6672</v>
      </c>
      <c r="H7805" t="s">
        <v>18547</v>
      </c>
      <c r="I7805" t="s">
        <v>18563</v>
      </c>
      <c r="J7805">
        <v>0</v>
      </c>
      <c r="K7805">
        <v>0</v>
      </c>
      <c r="L7805">
        <v>0</v>
      </c>
      <c r="M7805">
        <v>0</v>
      </c>
      <c r="N7805">
        <v>0</v>
      </c>
      <c r="O7805">
        <v>0</v>
      </c>
    </row>
    <row r="7806" spans="1:15">
      <c r="A7806">
        <v>1665</v>
      </c>
      <c r="B7806">
        <v>8833</v>
      </c>
      <c r="C7806" s="10">
        <v>883341</v>
      </c>
      <c r="D7806" t="s">
        <v>6669</v>
      </c>
      <c r="E7806" t="s">
        <v>18546</v>
      </c>
      <c r="F7806" t="s">
        <v>18564</v>
      </c>
      <c r="G7806" t="s">
        <v>6672</v>
      </c>
      <c r="H7806" t="s">
        <v>18547</v>
      </c>
      <c r="I7806" t="s">
        <v>18565</v>
      </c>
      <c r="J7806">
        <v>0</v>
      </c>
      <c r="K7806">
        <v>0</v>
      </c>
      <c r="L7806">
        <v>0</v>
      </c>
      <c r="M7806">
        <v>1</v>
      </c>
      <c r="N7806">
        <v>0</v>
      </c>
      <c r="O7806">
        <v>0</v>
      </c>
    </row>
    <row r="7807" spans="1:15">
      <c r="A7807">
        <v>1665</v>
      </c>
      <c r="B7807">
        <v>8833</v>
      </c>
      <c r="C7807" s="10">
        <v>883341</v>
      </c>
      <c r="D7807" t="s">
        <v>6669</v>
      </c>
      <c r="E7807" t="s">
        <v>18546</v>
      </c>
      <c r="F7807" t="s">
        <v>18566</v>
      </c>
      <c r="G7807" t="s">
        <v>6672</v>
      </c>
      <c r="H7807" t="s">
        <v>18547</v>
      </c>
      <c r="I7807" t="s">
        <v>18567</v>
      </c>
      <c r="J7807">
        <v>0</v>
      </c>
      <c r="K7807">
        <v>0</v>
      </c>
      <c r="L7807">
        <v>0</v>
      </c>
      <c r="M7807">
        <v>1</v>
      </c>
      <c r="N7807">
        <v>0</v>
      </c>
      <c r="O7807">
        <v>0</v>
      </c>
    </row>
    <row r="7808" spans="1:15">
      <c r="A7808">
        <v>1665</v>
      </c>
      <c r="B7808">
        <v>8833</v>
      </c>
      <c r="C7808" s="10">
        <v>883351</v>
      </c>
      <c r="D7808" t="s">
        <v>6669</v>
      </c>
      <c r="E7808" t="s">
        <v>18546</v>
      </c>
      <c r="F7808" t="s">
        <v>18568</v>
      </c>
      <c r="G7808" t="s">
        <v>6672</v>
      </c>
      <c r="H7808" t="s">
        <v>18547</v>
      </c>
      <c r="I7808" t="s">
        <v>18569</v>
      </c>
      <c r="J7808">
        <v>0</v>
      </c>
      <c r="K7808">
        <v>0</v>
      </c>
      <c r="L7808">
        <v>0</v>
      </c>
      <c r="M7808">
        <v>1</v>
      </c>
      <c r="N7808">
        <v>0</v>
      </c>
      <c r="O7808">
        <v>0</v>
      </c>
    </row>
    <row r="7809" spans="1:15">
      <c r="A7809">
        <v>1665</v>
      </c>
      <c r="B7809">
        <v>8832</v>
      </c>
      <c r="C7809" s="10">
        <v>883214</v>
      </c>
      <c r="D7809" t="s">
        <v>6669</v>
      </c>
      <c r="E7809" t="s">
        <v>18546</v>
      </c>
      <c r="F7809" t="s">
        <v>14338</v>
      </c>
      <c r="G7809" t="s">
        <v>6672</v>
      </c>
      <c r="H7809" t="s">
        <v>18547</v>
      </c>
      <c r="I7809" t="s">
        <v>18570</v>
      </c>
      <c r="J7809">
        <v>0</v>
      </c>
      <c r="K7809">
        <v>0</v>
      </c>
      <c r="L7809">
        <v>1</v>
      </c>
      <c r="M7809">
        <v>0</v>
      </c>
      <c r="N7809">
        <v>0</v>
      </c>
      <c r="O7809">
        <v>0</v>
      </c>
    </row>
    <row r="7810" spans="1:15">
      <c r="A7810">
        <v>1665</v>
      </c>
      <c r="B7810">
        <v>8833</v>
      </c>
      <c r="C7810" s="10">
        <v>883351</v>
      </c>
      <c r="D7810" t="s">
        <v>6669</v>
      </c>
      <c r="E7810" t="s">
        <v>18546</v>
      </c>
      <c r="F7810" t="s">
        <v>18571</v>
      </c>
      <c r="G7810" t="s">
        <v>6672</v>
      </c>
      <c r="H7810" t="s">
        <v>18547</v>
      </c>
      <c r="I7810" t="s">
        <v>18572</v>
      </c>
      <c r="J7810">
        <v>0</v>
      </c>
      <c r="K7810">
        <v>0</v>
      </c>
      <c r="L7810">
        <v>0</v>
      </c>
      <c r="M7810">
        <v>1</v>
      </c>
      <c r="N7810">
        <v>0</v>
      </c>
      <c r="O7810">
        <v>0</v>
      </c>
    </row>
    <row r="7811" spans="1:15">
      <c r="A7811">
        <v>1665</v>
      </c>
      <c r="B7811">
        <v>8832</v>
      </c>
      <c r="C7811" s="10">
        <v>883213</v>
      </c>
      <c r="D7811" t="s">
        <v>6669</v>
      </c>
      <c r="E7811" t="s">
        <v>18546</v>
      </c>
      <c r="F7811" t="s">
        <v>14537</v>
      </c>
      <c r="G7811" t="s">
        <v>6672</v>
      </c>
      <c r="H7811" t="s">
        <v>18547</v>
      </c>
      <c r="I7811" t="s">
        <v>14538</v>
      </c>
      <c r="J7811">
        <v>0</v>
      </c>
      <c r="K7811">
        <v>0</v>
      </c>
      <c r="L7811">
        <v>1</v>
      </c>
      <c r="M7811">
        <v>0</v>
      </c>
      <c r="N7811">
        <v>0</v>
      </c>
      <c r="O7811">
        <v>0</v>
      </c>
    </row>
    <row r="7812" spans="1:15">
      <c r="A7812">
        <v>1665</v>
      </c>
      <c r="B7812">
        <v>8833</v>
      </c>
      <c r="C7812" s="10">
        <v>883332</v>
      </c>
      <c r="D7812" t="s">
        <v>6669</v>
      </c>
      <c r="E7812" t="s">
        <v>18546</v>
      </c>
      <c r="F7812" t="s">
        <v>18573</v>
      </c>
      <c r="G7812" t="s">
        <v>6672</v>
      </c>
      <c r="H7812" t="s">
        <v>18547</v>
      </c>
      <c r="I7812" t="s">
        <v>18574</v>
      </c>
      <c r="J7812">
        <v>0</v>
      </c>
      <c r="K7812">
        <v>0</v>
      </c>
      <c r="L7812">
        <v>0</v>
      </c>
      <c r="M7812">
        <v>1</v>
      </c>
      <c r="N7812">
        <v>0</v>
      </c>
      <c r="O7812">
        <v>0</v>
      </c>
    </row>
    <row r="7813" spans="1:15">
      <c r="A7813">
        <v>1665</v>
      </c>
      <c r="B7813">
        <v>8833</v>
      </c>
      <c r="C7813" s="10">
        <v>883332</v>
      </c>
      <c r="D7813" t="s">
        <v>6669</v>
      </c>
      <c r="E7813" t="s">
        <v>18546</v>
      </c>
      <c r="F7813" t="s">
        <v>18575</v>
      </c>
      <c r="G7813" t="s">
        <v>6672</v>
      </c>
      <c r="H7813" t="s">
        <v>18547</v>
      </c>
      <c r="I7813" t="s">
        <v>18576</v>
      </c>
      <c r="J7813">
        <v>0</v>
      </c>
      <c r="K7813">
        <v>0</v>
      </c>
      <c r="L7813">
        <v>0</v>
      </c>
      <c r="M7813">
        <v>1</v>
      </c>
      <c r="N7813">
        <v>0</v>
      </c>
      <c r="O7813">
        <v>0</v>
      </c>
    </row>
    <row r="7814" spans="1:15">
      <c r="A7814">
        <v>1665</v>
      </c>
      <c r="B7814">
        <v>8834</v>
      </c>
      <c r="C7814" s="10">
        <v>883464</v>
      </c>
      <c r="D7814" t="s">
        <v>6669</v>
      </c>
      <c r="E7814" t="s">
        <v>18546</v>
      </c>
      <c r="F7814" t="s">
        <v>18577</v>
      </c>
      <c r="G7814" t="s">
        <v>6672</v>
      </c>
      <c r="H7814" t="s">
        <v>18547</v>
      </c>
      <c r="I7814" t="s">
        <v>18578</v>
      </c>
      <c r="J7814">
        <v>0</v>
      </c>
      <c r="K7814">
        <v>0</v>
      </c>
      <c r="L7814">
        <v>0</v>
      </c>
      <c r="M7814">
        <v>0</v>
      </c>
      <c r="N7814">
        <v>0</v>
      </c>
      <c r="O7814">
        <v>0</v>
      </c>
    </row>
    <row r="7815" spans="1:15">
      <c r="A7815">
        <v>1665</v>
      </c>
      <c r="B7815">
        <v>8832</v>
      </c>
      <c r="C7815" s="10">
        <v>883202</v>
      </c>
      <c r="D7815" t="s">
        <v>6669</v>
      </c>
      <c r="E7815" t="s">
        <v>18546</v>
      </c>
      <c r="F7815" t="s">
        <v>18579</v>
      </c>
      <c r="G7815" t="s">
        <v>6672</v>
      </c>
      <c r="H7815" t="s">
        <v>18547</v>
      </c>
      <c r="I7815" t="s">
        <v>18580</v>
      </c>
      <c r="J7815">
        <v>0</v>
      </c>
      <c r="K7815">
        <v>0</v>
      </c>
      <c r="L7815">
        <v>1</v>
      </c>
      <c r="M7815">
        <v>0</v>
      </c>
      <c r="N7815">
        <v>0</v>
      </c>
      <c r="O7815">
        <v>0</v>
      </c>
    </row>
    <row r="7816" spans="1:15">
      <c r="A7816">
        <v>1665</v>
      </c>
      <c r="B7816">
        <v>8833</v>
      </c>
      <c r="C7816" s="10">
        <v>883351</v>
      </c>
      <c r="D7816" t="s">
        <v>6669</v>
      </c>
      <c r="E7816" t="s">
        <v>18546</v>
      </c>
      <c r="F7816" t="s">
        <v>18581</v>
      </c>
      <c r="G7816" t="s">
        <v>6672</v>
      </c>
      <c r="H7816" t="s">
        <v>18547</v>
      </c>
      <c r="I7816" t="s">
        <v>18582</v>
      </c>
      <c r="J7816">
        <v>0</v>
      </c>
      <c r="K7816">
        <v>0</v>
      </c>
      <c r="L7816">
        <v>0</v>
      </c>
      <c r="M7816">
        <v>1</v>
      </c>
      <c r="N7816">
        <v>0</v>
      </c>
      <c r="O7816">
        <v>0</v>
      </c>
    </row>
    <row r="7817" spans="1:15">
      <c r="A7817">
        <v>1665</v>
      </c>
      <c r="B7817">
        <v>8832</v>
      </c>
      <c r="C7817" s="10">
        <v>883211</v>
      </c>
      <c r="D7817" t="s">
        <v>6669</v>
      </c>
      <c r="E7817" t="s">
        <v>18546</v>
      </c>
      <c r="F7817" t="s">
        <v>11094</v>
      </c>
      <c r="G7817" t="s">
        <v>6672</v>
      </c>
      <c r="H7817" t="s">
        <v>18547</v>
      </c>
      <c r="I7817" t="s">
        <v>11095</v>
      </c>
      <c r="J7817">
        <v>0</v>
      </c>
      <c r="K7817">
        <v>0</v>
      </c>
      <c r="L7817">
        <v>1</v>
      </c>
      <c r="M7817">
        <v>0</v>
      </c>
      <c r="N7817">
        <v>0</v>
      </c>
      <c r="O7817">
        <v>0</v>
      </c>
    </row>
    <row r="7818" spans="1:15">
      <c r="A7818">
        <v>1665</v>
      </c>
      <c r="B7818">
        <v>8832</v>
      </c>
      <c r="C7818" s="10">
        <v>883222</v>
      </c>
      <c r="D7818" t="s">
        <v>6669</v>
      </c>
      <c r="E7818" t="s">
        <v>18546</v>
      </c>
      <c r="F7818" t="s">
        <v>18583</v>
      </c>
      <c r="G7818" t="s">
        <v>6672</v>
      </c>
      <c r="H7818" t="s">
        <v>18547</v>
      </c>
      <c r="I7818" t="s">
        <v>18584</v>
      </c>
      <c r="J7818">
        <v>0</v>
      </c>
      <c r="K7818">
        <v>0</v>
      </c>
      <c r="L7818">
        <v>0</v>
      </c>
      <c r="M7818">
        <v>0</v>
      </c>
      <c r="N7818">
        <v>0</v>
      </c>
      <c r="O7818">
        <v>0</v>
      </c>
    </row>
    <row r="7819" spans="1:15">
      <c r="A7819">
        <v>1665</v>
      </c>
      <c r="B7819">
        <v>8832</v>
      </c>
      <c r="C7819" s="10">
        <v>883221</v>
      </c>
      <c r="D7819" t="s">
        <v>6669</v>
      </c>
      <c r="E7819" t="s">
        <v>18546</v>
      </c>
      <c r="F7819" t="s">
        <v>12992</v>
      </c>
      <c r="G7819" t="s">
        <v>6672</v>
      </c>
      <c r="H7819" t="s">
        <v>18547</v>
      </c>
      <c r="I7819" t="s">
        <v>18585</v>
      </c>
      <c r="J7819">
        <v>0</v>
      </c>
      <c r="K7819">
        <v>0</v>
      </c>
      <c r="L7819">
        <v>0</v>
      </c>
      <c r="M7819">
        <v>1</v>
      </c>
      <c r="N7819">
        <v>0</v>
      </c>
      <c r="O7819">
        <v>0</v>
      </c>
    </row>
    <row r="7820" spans="1:15">
      <c r="A7820">
        <v>1665</v>
      </c>
      <c r="B7820">
        <v>8832</v>
      </c>
      <c r="C7820" s="10">
        <v>883221</v>
      </c>
      <c r="D7820" t="s">
        <v>6669</v>
      </c>
      <c r="E7820" t="s">
        <v>18546</v>
      </c>
      <c r="F7820" t="s">
        <v>18586</v>
      </c>
      <c r="G7820" t="s">
        <v>6672</v>
      </c>
      <c r="H7820" t="s">
        <v>18547</v>
      </c>
      <c r="I7820" t="s">
        <v>18587</v>
      </c>
      <c r="J7820">
        <v>0</v>
      </c>
      <c r="K7820">
        <v>0</v>
      </c>
      <c r="L7820">
        <v>0</v>
      </c>
      <c r="M7820">
        <v>1</v>
      </c>
      <c r="N7820">
        <v>0</v>
      </c>
      <c r="O7820">
        <v>0</v>
      </c>
    </row>
    <row r="7821" spans="1:15">
      <c r="A7821">
        <v>1665</v>
      </c>
      <c r="B7821">
        <v>8832</v>
      </c>
      <c r="C7821" s="10">
        <v>883223</v>
      </c>
      <c r="D7821" t="s">
        <v>6669</v>
      </c>
      <c r="E7821" t="s">
        <v>18546</v>
      </c>
      <c r="F7821" t="s">
        <v>18588</v>
      </c>
      <c r="G7821" t="s">
        <v>6672</v>
      </c>
      <c r="H7821" t="s">
        <v>18547</v>
      </c>
      <c r="I7821" t="s">
        <v>18589</v>
      </c>
      <c r="J7821">
        <v>0</v>
      </c>
      <c r="K7821">
        <v>0</v>
      </c>
      <c r="L7821">
        <v>0</v>
      </c>
      <c r="M7821">
        <v>0</v>
      </c>
      <c r="N7821">
        <v>0</v>
      </c>
      <c r="O7821">
        <v>0</v>
      </c>
    </row>
    <row r="7822" spans="1:15">
      <c r="A7822">
        <v>1665</v>
      </c>
      <c r="B7822">
        <v>8833</v>
      </c>
      <c r="C7822" s="10">
        <v>883331</v>
      </c>
      <c r="D7822" t="s">
        <v>6669</v>
      </c>
      <c r="E7822" t="s">
        <v>18546</v>
      </c>
      <c r="F7822" t="s">
        <v>18590</v>
      </c>
      <c r="G7822" t="s">
        <v>6672</v>
      </c>
      <c r="H7822" t="s">
        <v>18547</v>
      </c>
      <c r="I7822" t="s">
        <v>18591</v>
      </c>
      <c r="J7822">
        <v>0</v>
      </c>
      <c r="K7822">
        <v>0</v>
      </c>
      <c r="L7822">
        <v>0</v>
      </c>
      <c r="M7822">
        <v>1</v>
      </c>
      <c r="N7822">
        <v>0</v>
      </c>
      <c r="O7822">
        <v>0</v>
      </c>
    </row>
    <row r="7823" spans="1:15">
      <c r="A7823">
        <v>1665</v>
      </c>
      <c r="B7823">
        <v>8833</v>
      </c>
      <c r="C7823" s="10">
        <v>883331</v>
      </c>
      <c r="D7823" t="s">
        <v>6669</v>
      </c>
      <c r="E7823" t="s">
        <v>18546</v>
      </c>
      <c r="F7823" t="s">
        <v>18592</v>
      </c>
      <c r="G7823" t="s">
        <v>6672</v>
      </c>
      <c r="H7823" t="s">
        <v>18547</v>
      </c>
      <c r="I7823" t="s">
        <v>18593</v>
      </c>
      <c r="J7823">
        <v>0</v>
      </c>
      <c r="K7823">
        <v>0</v>
      </c>
      <c r="L7823">
        <v>0</v>
      </c>
      <c r="M7823">
        <v>1</v>
      </c>
      <c r="N7823">
        <v>0</v>
      </c>
      <c r="O7823">
        <v>0</v>
      </c>
    </row>
    <row r="7824" spans="1:15">
      <c r="A7824">
        <v>1665</v>
      </c>
      <c r="B7824">
        <v>8832</v>
      </c>
      <c r="C7824" s="10">
        <v>883224</v>
      </c>
      <c r="D7824" t="s">
        <v>6669</v>
      </c>
      <c r="E7824" t="s">
        <v>18546</v>
      </c>
      <c r="F7824" t="s">
        <v>7951</v>
      </c>
      <c r="G7824" t="s">
        <v>6672</v>
      </c>
      <c r="H7824" t="s">
        <v>18547</v>
      </c>
      <c r="I7824" t="s">
        <v>7952</v>
      </c>
      <c r="J7824">
        <v>0</v>
      </c>
      <c r="K7824">
        <v>0</v>
      </c>
      <c r="L7824">
        <v>0</v>
      </c>
      <c r="M7824">
        <v>0</v>
      </c>
      <c r="N7824">
        <v>0</v>
      </c>
      <c r="O7824">
        <v>0</v>
      </c>
    </row>
    <row r="7825" spans="1:15">
      <c r="A7825">
        <v>1665</v>
      </c>
      <c r="B7825">
        <v>8832</v>
      </c>
      <c r="C7825" s="10">
        <v>883201</v>
      </c>
      <c r="D7825" t="s">
        <v>6669</v>
      </c>
      <c r="E7825" t="s">
        <v>18546</v>
      </c>
      <c r="F7825" t="s">
        <v>18594</v>
      </c>
      <c r="G7825" t="s">
        <v>6672</v>
      </c>
      <c r="H7825" t="s">
        <v>18547</v>
      </c>
      <c r="I7825" t="s">
        <v>18595</v>
      </c>
      <c r="J7825">
        <v>0</v>
      </c>
      <c r="K7825">
        <v>0</v>
      </c>
      <c r="L7825">
        <v>1</v>
      </c>
      <c r="M7825">
        <v>0</v>
      </c>
      <c r="N7825">
        <v>0</v>
      </c>
      <c r="O7825">
        <v>0</v>
      </c>
    </row>
    <row r="7826" spans="1:15">
      <c r="A7826">
        <v>1665</v>
      </c>
      <c r="B7826">
        <v>8832</v>
      </c>
      <c r="C7826" s="10">
        <v>883215</v>
      </c>
      <c r="D7826" t="s">
        <v>6669</v>
      </c>
      <c r="E7826" t="s">
        <v>18546</v>
      </c>
      <c r="F7826" t="s">
        <v>10269</v>
      </c>
      <c r="G7826" t="s">
        <v>6672</v>
      </c>
      <c r="H7826" t="s">
        <v>18547</v>
      </c>
      <c r="I7826" t="s">
        <v>10270</v>
      </c>
      <c r="J7826">
        <v>0</v>
      </c>
      <c r="K7826">
        <v>0</v>
      </c>
      <c r="L7826">
        <v>1</v>
      </c>
      <c r="M7826">
        <v>0</v>
      </c>
      <c r="N7826">
        <v>0</v>
      </c>
      <c r="O7826">
        <v>0</v>
      </c>
    </row>
    <row r="7827" spans="1:15">
      <c r="A7827">
        <v>1665</v>
      </c>
      <c r="B7827">
        <v>8831</v>
      </c>
      <c r="C7827" s="10">
        <v>883271</v>
      </c>
      <c r="D7827" t="s">
        <v>6669</v>
      </c>
      <c r="E7827" t="s">
        <v>18546</v>
      </c>
      <c r="F7827" t="s">
        <v>18596</v>
      </c>
      <c r="G7827" t="s">
        <v>6672</v>
      </c>
      <c r="H7827" t="s">
        <v>18547</v>
      </c>
      <c r="I7827" t="s">
        <v>18597</v>
      </c>
      <c r="J7827">
        <v>0</v>
      </c>
      <c r="K7827">
        <v>0</v>
      </c>
      <c r="L7827">
        <v>0</v>
      </c>
      <c r="M7827">
        <v>0</v>
      </c>
      <c r="N7827">
        <v>0</v>
      </c>
      <c r="O7827">
        <v>0</v>
      </c>
    </row>
    <row r="7828" spans="1:15">
      <c r="A7828">
        <v>1665</v>
      </c>
      <c r="B7828">
        <v>8832</v>
      </c>
      <c r="C7828" s="10">
        <v>883225</v>
      </c>
      <c r="D7828" t="s">
        <v>6669</v>
      </c>
      <c r="E7828" t="s">
        <v>18546</v>
      </c>
      <c r="F7828" t="s">
        <v>18598</v>
      </c>
      <c r="G7828" t="s">
        <v>6672</v>
      </c>
      <c r="H7828" t="s">
        <v>18547</v>
      </c>
      <c r="I7828" t="s">
        <v>18599</v>
      </c>
      <c r="J7828">
        <v>0</v>
      </c>
      <c r="K7828">
        <v>0</v>
      </c>
      <c r="L7828">
        <v>0</v>
      </c>
      <c r="M7828">
        <v>0</v>
      </c>
      <c r="N7828">
        <v>0</v>
      </c>
      <c r="O7828">
        <v>0</v>
      </c>
    </row>
    <row r="7829" spans="1:15">
      <c r="A7829">
        <v>1665</v>
      </c>
      <c r="B7829">
        <v>8832</v>
      </c>
      <c r="C7829" s="10">
        <v>883203</v>
      </c>
      <c r="D7829" t="s">
        <v>6669</v>
      </c>
      <c r="E7829" t="s">
        <v>18546</v>
      </c>
      <c r="F7829" t="s">
        <v>18600</v>
      </c>
      <c r="G7829" t="s">
        <v>6672</v>
      </c>
      <c r="H7829" t="s">
        <v>18547</v>
      </c>
      <c r="I7829" t="s">
        <v>18601</v>
      </c>
      <c r="J7829">
        <v>0</v>
      </c>
      <c r="K7829">
        <v>0</v>
      </c>
      <c r="L7829">
        <v>1</v>
      </c>
      <c r="M7829">
        <v>0</v>
      </c>
      <c r="N7829">
        <v>0</v>
      </c>
      <c r="O7829">
        <v>0</v>
      </c>
    </row>
    <row r="7830" spans="1:15">
      <c r="A7830">
        <v>1667</v>
      </c>
      <c r="B7830">
        <v>8512</v>
      </c>
      <c r="C7830" s="10">
        <v>851200</v>
      </c>
      <c r="D7830" t="s">
        <v>6669</v>
      </c>
      <c r="E7830" t="s">
        <v>18602</v>
      </c>
      <c r="F7830" t="s">
        <v>6671</v>
      </c>
      <c r="G7830" t="s">
        <v>6672</v>
      </c>
      <c r="H7830" t="s">
        <v>18603</v>
      </c>
      <c r="I7830" t="s">
        <v>6674</v>
      </c>
      <c r="J7830">
        <v>0</v>
      </c>
      <c r="K7830">
        <v>0</v>
      </c>
      <c r="L7830">
        <v>0</v>
      </c>
      <c r="M7830">
        <v>0</v>
      </c>
      <c r="N7830">
        <v>0</v>
      </c>
      <c r="O7830">
        <v>0</v>
      </c>
    </row>
    <row r="7831" spans="1:15">
      <c r="A7831">
        <v>1667</v>
      </c>
      <c r="B7831">
        <v>8511</v>
      </c>
      <c r="C7831" s="10">
        <v>851146</v>
      </c>
      <c r="D7831" t="s">
        <v>6669</v>
      </c>
      <c r="E7831" t="s">
        <v>18602</v>
      </c>
      <c r="F7831" t="s">
        <v>18604</v>
      </c>
      <c r="G7831" t="s">
        <v>6672</v>
      </c>
      <c r="H7831" t="s">
        <v>18603</v>
      </c>
      <c r="I7831" t="s">
        <v>18605</v>
      </c>
      <c r="J7831">
        <v>0</v>
      </c>
      <c r="K7831">
        <v>0</v>
      </c>
      <c r="L7831">
        <v>0</v>
      </c>
      <c r="M7831">
        <v>0</v>
      </c>
      <c r="N7831">
        <v>0</v>
      </c>
      <c r="O7831">
        <v>0</v>
      </c>
    </row>
    <row r="7832" spans="1:15">
      <c r="A7832">
        <v>1667</v>
      </c>
      <c r="B7832">
        <v>8511</v>
      </c>
      <c r="C7832" s="10">
        <v>851145</v>
      </c>
      <c r="D7832" t="s">
        <v>6669</v>
      </c>
      <c r="E7832" t="s">
        <v>18602</v>
      </c>
      <c r="F7832" t="s">
        <v>10770</v>
      </c>
      <c r="G7832" t="s">
        <v>6672</v>
      </c>
      <c r="H7832" t="s">
        <v>18603</v>
      </c>
      <c r="I7832" t="s">
        <v>18606</v>
      </c>
      <c r="J7832">
        <v>0</v>
      </c>
      <c r="K7832">
        <v>0</v>
      </c>
      <c r="L7832">
        <v>0</v>
      </c>
      <c r="M7832">
        <v>0</v>
      </c>
      <c r="N7832">
        <v>0</v>
      </c>
      <c r="O7832">
        <v>0</v>
      </c>
    </row>
    <row r="7833" spans="1:15">
      <c r="A7833">
        <v>1667</v>
      </c>
      <c r="B7833">
        <v>8511</v>
      </c>
      <c r="C7833" s="10">
        <v>851132</v>
      </c>
      <c r="D7833" t="s">
        <v>6669</v>
      </c>
      <c r="E7833" t="s">
        <v>18602</v>
      </c>
      <c r="F7833" t="s">
        <v>18607</v>
      </c>
      <c r="G7833" t="s">
        <v>6672</v>
      </c>
      <c r="H7833" t="s">
        <v>18603</v>
      </c>
      <c r="I7833" t="s">
        <v>18608</v>
      </c>
      <c r="J7833">
        <v>0</v>
      </c>
      <c r="K7833">
        <v>0</v>
      </c>
      <c r="L7833">
        <v>0</v>
      </c>
      <c r="M7833">
        <v>0</v>
      </c>
      <c r="N7833">
        <v>0</v>
      </c>
      <c r="O7833">
        <v>0</v>
      </c>
    </row>
    <row r="7834" spans="1:15">
      <c r="A7834">
        <v>1667</v>
      </c>
      <c r="B7834">
        <v>8512</v>
      </c>
      <c r="C7834" s="10">
        <v>851212</v>
      </c>
      <c r="D7834" t="s">
        <v>6669</v>
      </c>
      <c r="E7834" t="s">
        <v>18602</v>
      </c>
      <c r="F7834" t="s">
        <v>18609</v>
      </c>
      <c r="G7834" t="s">
        <v>6672</v>
      </c>
      <c r="H7834" t="s">
        <v>18603</v>
      </c>
      <c r="I7834" t="s">
        <v>18610</v>
      </c>
      <c r="J7834">
        <v>0</v>
      </c>
      <c r="K7834">
        <v>0</v>
      </c>
      <c r="L7834">
        <v>0</v>
      </c>
      <c r="M7834">
        <v>0</v>
      </c>
      <c r="N7834">
        <v>0</v>
      </c>
      <c r="O7834">
        <v>0</v>
      </c>
    </row>
    <row r="7835" spans="1:15">
      <c r="A7835">
        <v>1667</v>
      </c>
      <c r="B7835">
        <v>8511</v>
      </c>
      <c r="C7835" s="10">
        <v>851133</v>
      </c>
      <c r="D7835" t="s">
        <v>6669</v>
      </c>
      <c r="E7835" t="s">
        <v>18602</v>
      </c>
      <c r="F7835" t="s">
        <v>18611</v>
      </c>
      <c r="G7835" t="s">
        <v>6672</v>
      </c>
      <c r="H7835" t="s">
        <v>18603</v>
      </c>
      <c r="I7835" t="s">
        <v>18612</v>
      </c>
      <c r="J7835">
        <v>0</v>
      </c>
      <c r="K7835">
        <v>0</v>
      </c>
      <c r="L7835">
        <v>0</v>
      </c>
      <c r="M7835">
        <v>0</v>
      </c>
      <c r="N7835">
        <v>0</v>
      </c>
      <c r="O7835">
        <v>0</v>
      </c>
    </row>
    <row r="7836" spans="1:15">
      <c r="A7836">
        <v>1667</v>
      </c>
      <c r="B7836">
        <v>8512</v>
      </c>
      <c r="C7836" s="10">
        <v>851262</v>
      </c>
      <c r="D7836" t="s">
        <v>6669</v>
      </c>
      <c r="E7836" t="s">
        <v>18602</v>
      </c>
      <c r="F7836" t="s">
        <v>18613</v>
      </c>
      <c r="G7836" t="s">
        <v>6672</v>
      </c>
      <c r="H7836" t="s">
        <v>18603</v>
      </c>
      <c r="I7836" t="s">
        <v>18614</v>
      </c>
      <c r="J7836">
        <v>0</v>
      </c>
      <c r="K7836">
        <v>0</v>
      </c>
      <c r="L7836">
        <v>0</v>
      </c>
      <c r="M7836">
        <v>0</v>
      </c>
      <c r="N7836">
        <v>0</v>
      </c>
      <c r="O7836">
        <v>0</v>
      </c>
    </row>
    <row r="7837" spans="1:15">
      <c r="A7837">
        <v>1667</v>
      </c>
      <c r="B7837">
        <v>8512</v>
      </c>
      <c r="C7837" s="10">
        <v>851211</v>
      </c>
      <c r="D7837" t="s">
        <v>6669</v>
      </c>
      <c r="E7837" t="s">
        <v>18602</v>
      </c>
      <c r="F7837" t="s">
        <v>18615</v>
      </c>
      <c r="G7837" t="s">
        <v>6672</v>
      </c>
      <c r="H7837" t="s">
        <v>18603</v>
      </c>
      <c r="I7837" t="s">
        <v>18616</v>
      </c>
      <c r="J7837">
        <v>0</v>
      </c>
      <c r="K7837">
        <v>0</v>
      </c>
      <c r="L7837">
        <v>0</v>
      </c>
      <c r="M7837">
        <v>0</v>
      </c>
      <c r="N7837">
        <v>0</v>
      </c>
      <c r="O7837">
        <v>0</v>
      </c>
    </row>
    <row r="7838" spans="1:15">
      <c r="A7838">
        <v>1667</v>
      </c>
      <c r="B7838">
        <v>8511</v>
      </c>
      <c r="C7838" s="10">
        <v>851144</v>
      </c>
      <c r="D7838" t="s">
        <v>6669</v>
      </c>
      <c r="E7838" t="s">
        <v>18602</v>
      </c>
      <c r="F7838" t="s">
        <v>18617</v>
      </c>
      <c r="G7838" t="s">
        <v>6672</v>
      </c>
      <c r="H7838" t="s">
        <v>18603</v>
      </c>
      <c r="I7838" t="s">
        <v>18618</v>
      </c>
      <c r="J7838">
        <v>0</v>
      </c>
      <c r="K7838">
        <v>0</v>
      </c>
      <c r="L7838">
        <v>0</v>
      </c>
      <c r="M7838">
        <v>0</v>
      </c>
      <c r="N7838">
        <v>0</v>
      </c>
      <c r="O7838">
        <v>0</v>
      </c>
    </row>
    <row r="7839" spans="1:15">
      <c r="A7839">
        <v>1667</v>
      </c>
      <c r="B7839">
        <v>8511</v>
      </c>
      <c r="C7839" s="10">
        <v>851131</v>
      </c>
      <c r="D7839" t="s">
        <v>6669</v>
      </c>
      <c r="E7839" t="s">
        <v>18602</v>
      </c>
      <c r="F7839" t="s">
        <v>18619</v>
      </c>
      <c r="G7839" t="s">
        <v>6672</v>
      </c>
      <c r="H7839" t="s">
        <v>18603</v>
      </c>
      <c r="I7839" t="s">
        <v>18620</v>
      </c>
      <c r="J7839">
        <v>0</v>
      </c>
      <c r="K7839">
        <v>0</v>
      </c>
      <c r="L7839">
        <v>0</v>
      </c>
      <c r="M7839">
        <v>0</v>
      </c>
      <c r="N7839">
        <v>0</v>
      </c>
      <c r="O7839">
        <v>0</v>
      </c>
    </row>
    <row r="7840" spans="1:15">
      <c r="A7840">
        <v>1667</v>
      </c>
      <c r="B7840">
        <v>8512</v>
      </c>
      <c r="C7840" s="10">
        <v>851206</v>
      </c>
      <c r="D7840" t="s">
        <v>6669</v>
      </c>
      <c r="E7840" t="s">
        <v>18602</v>
      </c>
      <c r="F7840" t="s">
        <v>18621</v>
      </c>
      <c r="G7840" t="s">
        <v>6672</v>
      </c>
      <c r="H7840" t="s">
        <v>18603</v>
      </c>
      <c r="I7840" t="s">
        <v>18622</v>
      </c>
      <c r="J7840">
        <v>0</v>
      </c>
      <c r="K7840">
        <v>0</v>
      </c>
      <c r="L7840">
        <v>1</v>
      </c>
      <c r="M7840">
        <v>0</v>
      </c>
      <c r="N7840">
        <v>0</v>
      </c>
      <c r="O7840">
        <v>0</v>
      </c>
    </row>
    <row r="7841" spans="1:15">
      <c r="A7841">
        <v>1667</v>
      </c>
      <c r="B7841">
        <v>8512</v>
      </c>
      <c r="C7841" s="10">
        <v>851203</v>
      </c>
      <c r="D7841" t="s">
        <v>6669</v>
      </c>
      <c r="E7841" t="s">
        <v>18602</v>
      </c>
      <c r="F7841" t="s">
        <v>18623</v>
      </c>
      <c r="G7841" t="s">
        <v>6672</v>
      </c>
      <c r="H7841" t="s">
        <v>18603</v>
      </c>
      <c r="I7841" t="s">
        <v>18624</v>
      </c>
      <c r="J7841">
        <v>0</v>
      </c>
      <c r="K7841">
        <v>0</v>
      </c>
      <c r="L7841">
        <v>1</v>
      </c>
      <c r="M7841">
        <v>0</v>
      </c>
      <c r="N7841">
        <v>0</v>
      </c>
      <c r="O7841">
        <v>0</v>
      </c>
    </row>
    <row r="7842" spans="1:15">
      <c r="A7842">
        <v>1667</v>
      </c>
      <c r="B7842">
        <v>8512</v>
      </c>
      <c r="C7842" s="10">
        <v>851204</v>
      </c>
      <c r="D7842" t="s">
        <v>6669</v>
      </c>
      <c r="E7842" t="s">
        <v>18602</v>
      </c>
      <c r="F7842" t="s">
        <v>18625</v>
      </c>
      <c r="G7842" t="s">
        <v>6672</v>
      </c>
      <c r="H7842" t="s">
        <v>18603</v>
      </c>
      <c r="I7842" t="s">
        <v>18626</v>
      </c>
      <c r="J7842">
        <v>0</v>
      </c>
      <c r="K7842">
        <v>0</v>
      </c>
      <c r="L7842">
        <v>1</v>
      </c>
      <c r="M7842">
        <v>0</v>
      </c>
      <c r="N7842">
        <v>0</v>
      </c>
      <c r="O7842">
        <v>0</v>
      </c>
    </row>
    <row r="7843" spans="1:15">
      <c r="A7843">
        <v>1667</v>
      </c>
      <c r="B7843">
        <v>8512</v>
      </c>
      <c r="C7843" s="10">
        <v>851201</v>
      </c>
      <c r="D7843" t="s">
        <v>6669</v>
      </c>
      <c r="E7843" t="s">
        <v>18602</v>
      </c>
      <c r="F7843" t="s">
        <v>18627</v>
      </c>
      <c r="G7843" t="s">
        <v>6672</v>
      </c>
      <c r="H7843" t="s">
        <v>18603</v>
      </c>
      <c r="I7843" t="s">
        <v>18628</v>
      </c>
      <c r="J7843">
        <v>0</v>
      </c>
      <c r="K7843">
        <v>0</v>
      </c>
      <c r="L7843">
        <v>1</v>
      </c>
      <c r="M7843">
        <v>0</v>
      </c>
      <c r="N7843">
        <v>0</v>
      </c>
      <c r="O7843">
        <v>0</v>
      </c>
    </row>
    <row r="7844" spans="1:15">
      <c r="A7844">
        <v>1667</v>
      </c>
      <c r="B7844">
        <v>8512</v>
      </c>
      <c r="C7844" s="10">
        <v>851261</v>
      </c>
      <c r="D7844" t="s">
        <v>6669</v>
      </c>
      <c r="E7844" t="s">
        <v>18602</v>
      </c>
      <c r="F7844" t="s">
        <v>18517</v>
      </c>
      <c r="G7844" t="s">
        <v>6672</v>
      </c>
      <c r="H7844" t="s">
        <v>18603</v>
      </c>
      <c r="I7844" t="s">
        <v>18518</v>
      </c>
      <c r="J7844">
        <v>0</v>
      </c>
      <c r="K7844">
        <v>0</v>
      </c>
      <c r="L7844">
        <v>0</v>
      </c>
      <c r="M7844">
        <v>0</v>
      </c>
      <c r="N7844">
        <v>0</v>
      </c>
      <c r="O7844">
        <v>0</v>
      </c>
    </row>
    <row r="7845" spans="1:15">
      <c r="A7845">
        <v>1667</v>
      </c>
      <c r="B7845">
        <v>8512</v>
      </c>
      <c r="C7845" s="10">
        <v>851207</v>
      </c>
      <c r="D7845" t="s">
        <v>6669</v>
      </c>
      <c r="E7845" t="s">
        <v>18602</v>
      </c>
      <c r="F7845" t="s">
        <v>18629</v>
      </c>
      <c r="G7845" t="s">
        <v>6672</v>
      </c>
      <c r="H7845" t="s">
        <v>18603</v>
      </c>
      <c r="I7845" t="s">
        <v>18630</v>
      </c>
      <c r="J7845">
        <v>1</v>
      </c>
      <c r="K7845">
        <v>0</v>
      </c>
      <c r="L7845">
        <v>0</v>
      </c>
      <c r="M7845">
        <v>0</v>
      </c>
      <c r="N7845">
        <v>0</v>
      </c>
      <c r="O7845">
        <v>0</v>
      </c>
    </row>
    <row r="7846" spans="1:15">
      <c r="A7846">
        <v>1667</v>
      </c>
      <c r="B7846">
        <v>8512</v>
      </c>
      <c r="C7846" s="10">
        <v>851202</v>
      </c>
      <c r="D7846" t="s">
        <v>6669</v>
      </c>
      <c r="E7846" t="s">
        <v>18602</v>
      </c>
      <c r="F7846" t="s">
        <v>18631</v>
      </c>
      <c r="G7846" t="s">
        <v>6672</v>
      </c>
      <c r="H7846" t="s">
        <v>18603</v>
      </c>
      <c r="I7846" t="s">
        <v>18632</v>
      </c>
      <c r="J7846">
        <v>1</v>
      </c>
      <c r="K7846">
        <v>0</v>
      </c>
      <c r="L7846">
        <v>0</v>
      </c>
      <c r="M7846">
        <v>0</v>
      </c>
      <c r="N7846">
        <v>0</v>
      </c>
      <c r="O7846">
        <v>0</v>
      </c>
    </row>
    <row r="7847" spans="1:15">
      <c r="A7847">
        <v>1667</v>
      </c>
      <c r="B7847">
        <v>8512</v>
      </c>
      <c r="C7847" s="10">
        <v>851205</v>
      </c>
      <c r="D7847" t="s">
        <v>6669</v>
      </c>
      <c r="E7847" t="s">
        <v>18602</v>
      </c>
      <c r="F7847" t="s">
        <v>18633</v>
      </c>
      <c r="G7847" t="s">
        <v>6672</v>
      </c>
      <c r="H7847" t="s">
        <v>18603</v>
      </c>
      <c r="I7847" t="s">
        <v>18634</v>
      </c>
      <c r="J7847">
        <v>1</v>
      </c>
      <c r="K7847">
        <v>0</v>
      </c>
      <c r="L7847">
        <v>0</v>
      </c>
      <c r="M7847">
        <v>0</v>
      </c>
      <c r="N7847">
        <v>0</v>
      </c>
      <c r="O7847">
        <v>0</v>
      </c>
    </row>
    <row r="7848" spans="1:15">
      <c r="A7848">
        <v>1667</v>
      </c>
      <c r="B7848">
        <v>8511</v>
      </c>
      <c r="C7848" s="10">
        <v>851143</v>
      </c>
      <c r="D7848" t="s">
        <v>6669</v>
      </c>
      <c r="E7848" t="s">
        <v>18602</v>
      </c>
      <c r="F7848" t="s">
        <v>18635</v>
      </c>
      <c r="G7848" t="s">
        <v>6672</v>
      </c>
      <c r="H7848" t="s">
        <v>18603</v>
      </c>
      <c r="I7848" t="s">
        <v>18636</v>
      </c>
      <c r="J7848">
        <v>0</v>
      </c>
      <c r="K7848">
        <v>0</v>
      </c>
      <c r="L7848">
        <v>0</v>
      </c>
      <c r="M7848">
        <v>0</v>
      </c>
      <c r="N7848">
        <v>0</v>
      </c>
      <c r="O7848">
        <v>0</v>
      </c>
    </row>
    <row r="7849" spans="1:15">
      <c r="A7849">
        <v>1667</v>
      </c>
      <c r="B7849">
        <v>8511</v>
      </c>
      <c r="C7849" s="10">
        <v>851147</v>
      </c>
      <c r="D7849" t="s">
        <v>6669</v>
      </c>
      <c r="E7849" t="s">
        <v>18602</v>
      </c>
      <c r="F7849" t="s">
        <v>18637</v>
      </c>
      <c r="G7849" t="s">
        <v>6672</v>
      </c>
      <c r="H7849" t="s">
        <v>18603</v>
      </c>
      <c r="I7849" t="s">
        <v>18638</v>
      </c>
      <c r="J7849">
        <v>0</v>
      </c>
      <c r="K7849">
        <v>0</v>
      </c>
      <c r="L7849">
        <v>0</v>
      </c>
      <c r="M7849">
        <v>0</v>
      </c>
      <c r="N7849">
        <v>0</v>
      </c>
      <c r="O7849">
        <v>0</v>
      </c>
    </row>
    <row r="7850" spans="1:15">
      <c r="A7850">
        <v>1667</v>
      </c>
      <c r="B7850">
        <v>8511</v>
      </c>
      <c r="C7850" s="10">
        <v>851142</v>
      </c>
      <c r="D7850" t="s">
        <v>6669</v>
      </c>
      <c r="E7850" t="s">
        <v>18602</v>
      </c>
      <c r="F7850" t="s">
        <v>18639</v>
      </c>
      <c r="G7850" t="s">
        <v>6672</v>
      </c>
      <c r="H7850" t="s">
        <v>18603</v>
      </c>
      <c r="I7850" t="s">
        <v>18640</v>
      </c>
      <c r="J7850">
        <v>0</v>
      </c>
      <c r="K7850">
        <v>0</v>
      </c>
      <c r="L7850">
        <v>1</v>
      </c>
      <c r="M7850">
        <v>0</v>
      </c>
      <c r="N7850">
        <v>0</v>
      </c>
      <c r="O7850">
        <v>0</v>
      </c>
    </row>
    <row r="7851" spans="1:15">
      <c r="A7851">
        <v>1667</v>
      </c>
      <c r="B7851">
        <v>8511</v>
      </c>
      <c r="C7851" s="10">
        <v>851141</v>
      </c>
      <c r="D7851" t="s">
        <v>6669</v>
      </c>
      <c r="E7851" t="s">
        <v>18602</v>
      </c>
      <c r="F7851" t="s">
        <v>18641</v>
      </c>
      <c r="G7851" t="s">
        <v>6672</v>
      </c>
      <c r="H7851" t="s">
        <v>18603</v>
      </c>
      <c r="I7851" t="s">
        <v>18642</v>
      </c>
      <c r="J7851">
        <v>0</v>
      </c>
      <c r="K7851">
        <v>0</v>
      </c>
      <c r="L7851">
        <v>1</v>
      </c>
      <c r="M7851">
        <v>0</v>
      </c>
      <c r="N7851">
        <v>0</v>
      </c>
      <c r="O7851">
        <v>0</v>
      </c>
    </row>
    <row r="7852" spans="1:15">
      <c r="A7852">
        <v>1667</v>
      </c>
      <c r="B7852">
        <v>8512</v>
      </c>
      <c r="C7852" s="10">
        <v>851213</v>
      </c>
      <c r="D7852" t="s">
        <v>6669</v>
      </c>
      <c r="E7852" t="s">
        <v>18602</v>
      </c>
      <c r="F7852" t="s">
        <v>18643</v>
      </c>
      <c r="G7852" t="s">
        <v>6672</v>
      </c>
      <c r="H7852" t="s">
        <v>18603</v>
      </c>
      <c r="I7852" t="s">
        <v>18644</v>
      </c>
      <c r="J7852">
        <v>0</v>
      </c>
      <c r="K7852">
        <v>0</v>
      </c>
      <c r="L7852">
        <v>0</v>
      </c>
      <c r="M7852">
        <v>0</v>
      </c>
      <c r="N7852">
        <v>0</v>
      </c>
      <c r="O7852">
        <v>0</v>
      </c>
    </row>
    <row r="7853" spans="1:15">
      <c r="A7853">
        <v>1667</v>
      </c>
      <c r="B7853">
        <v>8511</v>
      </c>
      <c r="C7853" s="10">
        <v>851134</v>
      </c>
      <c r="D7853" t="s">
        <v>6669</v>
      </c>
      <c r="E7853" t="s">
        <v>18602</v>
      </c>
      <c r="F7853" t="s">
        <v>18645</v>
      </c>
      <c r="G7853" t="s">
        <v>6672</v>
      </c>
      <c r="H7853" t="s">
        <v>18603</v>
      </c>
      <c r="I7853" t="s">
        <v>18646</v>
      </c>
      <c r="J7853">
        <v>0</v>
      </c>
      <c r="K7853">
        <v>0</v>
      </c>
      <c r="L7853">
        <v>0</v>
      </c>
      <c r="M7853">
        <v>0</v>
      </c>
      <c r="N7853">
        <v>0</v>
      </c>
      <c r="O7853">
        <v>0</v>
      </c>
    </row>
    <row r="7854" spans="1:15">
      <c r="A7854">
        <v>1668</v>
      </c>
      <c r="B7854">
        <v>8803</v>
      </c>
      <c r="C7854" s="10">
        <v>880300</v>
      </c>
      <c r="D7854" t="s">
        <v>6669</v>
      </c>
      <c r="E7854" t="s">
        <v>18647</v>
      </c>
      <c r="F7854" t="s">
        <v>6671</v>
      </c>
      <c r="G7854" t="s">
        <v>6672</v>
      </c>
      <c r="H7854" t="s">
        <v>18648</v>
      </c>
      <c r="I7854" t="s">
        <v>6674</v>
      </c>
      <c r="J7854">
        <v>0</v>
      </c>
      <c r="K7854">
        <v>0</v>
      </c>
      <c r="L7854">
        <v>0</v>
      </c>
      <c r="M7854">
        <v>0</v>
      </c>
      <c r="N7854">
        <v>0</v>
      </c>
      <c r="O7854">
        <v>0</v>
      </c>
    </row>
    <row r="7855" spans="1:15">
      <c r="A7855">
        <v>1668</v>
      </c>
      <c r="B7855">
        <v>8805</v>
      </c>
      <c r="C7855" s="10">
        <v>880585</v>
      </c>
      <c r="D7855" t="s">
        <v>6669</v>
      </c>
      <c r="E7855" t="s">
        <v>18647</v>
      </c>
      <c r="F7855" t="s">
        <v>18649</v>
      </c>
      <c r="G7855" t="s">
        <v>6672</v>
      </c>
      <c r="H7855" t="s">
        <v>18648</v>
      </c>
      <c r="I7855" t="s">
        <v>18650</v>
      </c>
      <c r="J7855">
        <v>0</v>
      </c>
      <c r="K7855">
        <v>0</v>
      </c>
      <c r="L7855">
        <v>0</v>
      </c>
      <c r="M7855">
        <v>0</v>
      </c>
      <c r="N7855">
        <v>0</v>
      </c>
      <c r="O7855">
        <v>0</v>
      </c>
    </row>
    <row r="7856" spans="1:15">
      <c r="A7856">
        <v>1668</v>
      </c>
      <c r="B7856">
        <v>8803</v>
      </c>
      <c r="C7856" s="10">
        <v>880353</v>
      </c>
      <c r="D7856" t="s">
        <v>6669</v>
      </c>
      <c r="E7856" t="s">
        <v>18647</v>
      </c>
      <c r="F7856" t="s">
        <v>13174</v>
      </c>
      <c r="G7856" t="s">
        <v>6672</v>
      </c>
      <c r="H7856" t="s">
        <v>18648</v>
      </c>
      <c r="I7856" t="s">
        <v>13175</v>
      </c>
      <c r="J7856">
        <v>0</v>
      </c>
      <c r="K7856">
        <v>0</v>
      </c>
      <c r="L7856">
        <v>0</v>
      </c>
      <c r="M7856">
        <v>1</v>
      </c>
      <c r="N7856">
        <v>0</v>
      </c>
      <c r="O7856">
        <v>0</v>
      </c>
    </row>
    <row r="7857" spans="1:15">
      <c r="A7857">
        <v>1668</v>
      </c>
      <c r="B7857">
        <v>8803</v>
      </c>
      <c r="C7857" s="10">
        <v>880341</v>
      </c>
      <c r="D7857" t="s">
        <v>6669</v>
      </c>
      <c r="E7857" t="s">
        <v>18647</v>
      </c>
      <c r="F7857" t="s">
        <v>18651</v>
      </c>
      <c r="G7857" t="s">
        <v>6672</v>
      </c>
      <c r="H7857" t="s">
        <v>18648</v>
      </c>
      <c r="I7857" t="s">
        <v>18652</v>
      </c>
      <c r="J7857">
        <v>0</v>
      </c>
      <c r="K7857">
        <v>0</v>
      </c>
      <c r="L7857">
        <v>0</v>
      </c>
      <c r="M7857">
        <v>1</v>
      </c>
      <c r="N7857">
        <v>0</v>
      </c>
      <c r="O7857">
        <v>0</v>
      </c>
    </row>
    <row r="7858" spans="1:15">
      <c r="A7858">
        <v>1668</v>
      </c>
      <c r="B7858">
        <v>8803</v>
      </c>
      <c r="C7858" s="10">
        <v>880353</v>
      </c>
      <c r="D7858" t="s">
        <v>6669</v>
      </c>
      <c r="E7858" t="s">
        <v>18647</v>
      </c>
      <c r="F7858" t="s">
        <v>13287</v>
      </c>
      <c r="G7858" t="s">
        <v>6672</v>
      </c>
      <c r="H7858" t="s">
        <v>18648</v>
      </c>
      <c r="I7858" t="s">
        <v>13288</v>
      </c>
      <c r="J7858">
        <v>0</v>
      </c>
      <c r="K7858">
        <v>0</v>
      </c>
      <c r="L7858">
        <v>0</v>
      </c>
      <c r="M7858">
        <v>1</v>
      </c>
      <c r="N7858">
        <v>0</v>
      </c>
      <c r="O7858">
        <v>0</v>
      </c>
    </row>
    <row r="7859" spans="1:15">
      <c r="A7859">
        <v>1668</v>
      </c>
      <c r="B7859">
        <v>8805</v>
      </c>
      <c r="C7859" s="10">
        <v>880561</v>
      </c>
      <c r="D7859" t="s">
        <v>6669</v>
      </c>
      <c r="E7859" t="s">
        <v>18647</v>
      </c>
      <c r="F7859" t="s">
        <v>9608</v>
      </c>
      <c r="G7859" t="s">
        <v>6672</v>
      </c>
      <c r="H7859" t="s">
        <v>18648</v>
      </c>
      <c r="I7859" t="s">
        <v>9609</v>
      </c>
      <c r="J7859">
        <v>0</v>
      </c>
      <c r="K7859">
        <v>0</v>
      </c>
      <c r="L7859">
        <v>0</v>
      </c>
      <c r="M7859">
        <v>0</v>
      </c>
      <c r="N7859">
        <v>0</v>
      </c>
      <c r="O7859">
        <v>0</v>
      </c>
    </row>
    <row r="7860" spans="1:15">
      <c r="A7860">
        <v>1668</v>
      </c>
      <c r="B7860">
        <v>8803</v>
      </c>
      <c r="C7860" s="10">
        <v>880342</v>
      </c>
      <c r="D7860" t="s">
        <v>6669</v>
      </c>
      <c r="E7860" t="s">
        <v>18647</v>
      </c>
      <c r="F7860" t="s">
        <v>18653</v>
      </c>
      <c r="G7860" t="s">
        <v>6672</v>
      </c>
      <c r="H7860" t="s">
        <v>18648</v>
      </c>
      <c r="I7860" t="s">
        <v>18654</v>
      </c>
      <c r="J7860">
        <v>0</v>
      </c>
      <c r="K7860">
        <v>0</v>
      </c>
      <c r="L7860">
        <v>0</v>
      </c>
      <c r="M7860">
        <v>1</v>
      </c>
      <c r="N7860">
        <v>0</v>
      </c>
      <c r="O7860">
        <v>0</v>
      </c>
    </row>
    <row r="7861" spans="1:15">
      <c r="A7861">
        <v>1668</v>
      </c>
      <c r="B7861">
        <v>8803</v>
      </c>
      <c r="C7861" s="10">
        <v>880342</v>
      </c>
      <c r="D7861" t="s">
        <v>6669</v>
      </c>
      <c r="E7861" t="s">
        <v>18647</v>
      </c>
      <c r="F7861" t="s">
        <v>18655</v>
      </c>
      <c r="G7861" t="s">
        <v>6672</v>
      </c>
      <c r="H7861" t="s">
        <v>18648</v>
      </c>
      <c r="I7861" t="s">
        <v>18656</v>
      </c>
      <c r="J7861">
        <v>0</v>
      </c>
      <c r="K7861">
        <v>0</v>
      </c>
      <c r="L7861">
        <v>0</v>
      </c>
      <c r="M7861">
        <v>1</v>
      </c>
      <c r="N7861">
        <v>0</v>
      </c>
      <c r="O7861">
        <v>0</v>
      </c>
    </row>
    <row r="7862" spans="1:15">
      <c r="A7862">
        <v>1668</v>
      </c>
      <c r="B7862">
        <v>8805</v>
      </c>
      <c r="C7862" s="10">
        <v>880583</v>
      </c>
      <c r="D7862" t="s">
        <v>6669</v>
      </c>
      <c r="E7862" t="s">
        <v>18647</v>
      </c>
      <c r="F7862" t="s">
        <v>18657</v>
      </c>
      <c r="G7862" t="s">
        <v>6672</v>
      </c>
      <c r="H7862" t="s">
        <v>18648</v>
      </c>
      <c r="I7862" t="s">
        <v>18658</v>
      </c>
      <c r="J7862">
        <v>0</v>
      </c>
      <c r="K7862">
        <v>0</v>
      </c>
      <c r="L7862">
        <v>0</v>
      </c>
      <c r="M7862">
        <v>0</v>
      </c>
      <c r="N7862">
        <v>0</v>
      </c>
      <c r="O7862">
        <v>0</v>
      </c>
    </row>
    <row r="7863" spans="1:15">
      <c r="A7863">
        <v>1668</v>
      </c>
      <c r="B7863">
        <v>8803</v>
      </c>
      <c r="C7863" s="10">
        <v>880343</v>
      </c>
      <c r="D7863" t="s">
        <v>6669</v>
      </c>
      <c r="E7863" t="s">
        <v>18647</v>
      </c>
      <c r="F7863" t="s">
        <v>18659</v>
      </c>
      <c r="G7863" t="s">
        <v>6672</v>
      </c>
      <c r="H7863" t="s">
        <v>18648</v>
      </c>
      <c r="I7863" t="s">
        <v>18660</v>
      </c>
      <c r="J7863">
        <v>0</v>
      </c>
      <c r="K7863">
        <v>0</v>
      </c>
      <c r="L7863">
        <v>0</v>
      </c>
      <c r="M7863">
        <v>1</v>
      </c>
      <c r="N7863">
        <v>0</v>
      </c>
      <c r="O7863">
        <v>0</v>
      </c>
    </row>
    <row r="7864" spans="1:15">
      <c r="A7864">
        <v>1668</v>
      </c>
      <c r="B7864">
        <v>8803</v>
      </c>
      <c r="C7864" s="10">
        <v>880352</v>
      </c>
      <c r="D7864" t="s">
        <v>6669</v>
      </c>
      <c r="E7864" t="s">
        <v>18647</v>
      </c>
      <c r="F7864" t="s">
        <v>18661</v>
      </c>
      <c r="G7864" t="s">
        <v>6672</v>
      </c>
      <c r="H7864" t="s">
        <v>18648</v>
      </c>
      <c r="I7864" t="s">
        <v>18662</v>
      </c>
      <c r="J7864">
        <v>0</v>
      </c>
      <c r="K7864">
        <v>0</v>
      </c>
      <c r="L7864">
        <v>0</v>
      </c>
      <c r="M7864">
        <v>1</v>
      </c>
      <c r="N7864">
        <v>0</v>
      </c>
      <c r="O7864">
        <v>0</v>
      </c>
    </row>
    <row r="7865" spans="1:15">
      <c r="A7865">
        <v>1668</v>
      </c>
      <c r="B7865">
        <v>8803</v>
      </c>
      <c r="C7865" s="10">
        <v>880353</v>
      </c>
      <c r="D7865" t="s">
        <v>6669</v>
      </c>
      <c r="E7865" t="s">
        <v>18647</v>
      </c>
      <c r="F7865" t="s">
        <v>18663</v>
      </c>
      <c r="G7865" t="s">
        <v>6672</v>
      </c>
      <c r="H7865" t="s">
        <v>18648</v>
      </c>
      <c r="I7865" t="s">
        <v>18664</v>
      </c>
      <c r="J7865">
        <v>0</v>
      </c>
      <c r="K7865">
        <v>0</v>
      </c>
      <c r="L7865">
        <v>0</v>
      </c>
      <c r="M7865">
        <v>1</v>
      </c>
      <c r="N7865">
        <v>0</v>
      </c>
      <c r="O7865">
        <v>0</v>
      </c>
    </row>
    <row r="7866" spans="1:15">
      <c r="A7866">
        <v>1668</v>
      </c>
      <c r="B7866">
        <v>8803</v>
      </c>
      <c r="C7866" s="10">
        <v>880342</v>
      </c>
      <c r="D7866" t="s">
        <v>6669</v>
      </c>
      <c r="E7866" t="s">
        <v>18647</v>
      </c>
      <c r="F7866" t="s">
        <v>14077</v>
      </c>
      <c r="G7866" t="s">
        <v>6672</v>
      </c>
      <c r="H7866" t="s">
        <v>18648</v>
      </c>
      <c r="I7866" t="s">
        <v>14078</v>
      </c>
      <c r="J7866">
        <v>0</v>
      </c>
      <c r="K7866">
        <v>0</v>
      </c>
      <c r="L7866">
        <v>0</v>
      </c>
      <c r="M7866">
        <v>1</v>
      </c>
      <c r="N7866">
        <v>0</v>
      </c>
      <c r="O7866">
        <v>0</v>
      </c>
    </row>
    <row r="7867" spans="1:15">
      <c r="A7867">
        <v>1668</v>
      </c>
      <c r="B7867">
        <v>8803</v>
      </c>
      <c r="C7867" s="10">
        <v>880351</v>
      </c>
      <c r="D7867" t="s">
        <v>6669</v>
      </c>
      <c r="E7867" t="s">
        <v>18647</v>
      </c>
      <c r="F7867" t="s">
        <v>14714</v>
      </c>
      <c r="G7867" t="s">
        <v>6672</v>
      </c>
      <c r="H7867" t="s">
        <v>18648</v>
      </c>
      <c r="I7867" t="s">
        <v>18665</v>
      </c>
      <c r="J7867">
        <v>0</v>
      </c>
      <c r="K7867">
        <v>0</v>
      </c>
      <c r="L7867">
        <v>0</v>
      </c>
      <c r="M7867">
        <v>1</v>
      </c>
      <c r="N7867">
        <v>0</v>
      </c>
      <c r="O7867">
        <v>0</v>
      </c>
    </row>
    <row r="7868" spans="1:15">
      <c r="A7868">
        <v>1668</v>
      </c>
      <c r="B7868">
        <v>8803</v>
      </c>
      <c r="C7868" s="10">
        <v>880353</v>
      </c>
      <c r="D7868" t="s">
        <v>6669</v>
      </c>
      <c r="E7868" t="s">
        <v>18647</v>
      </c>
      <c r="F7868" t="s">
        <v>18666</v>
      </c>
      <c r="G7868" t="s">
        <v>6672</v>
      </c>
      <c r="H7868" t="s">
        <v>18648</v>
      </c>
      <c r="I7868" t="s">
        <v>18667</v>
      </c>
      <c r="J7868">
        <v>0</v>
      </c>
      <c r="K7868">
        <v>0</v>
      </c>
      <c r="L7868">
        <v>0</v>
      </c>
      <c r="M7868">
        <v>1</v>
      </c>
      <c r="N7868">
        <v>0</v>
      </c>
      <c r="O7868">
        <v>0</v>
      </c>
    </row>
    <row r="7869" spans="1:15">
      <c r="A7869">
        <v>1668</v>
      </c>
      <c r="B7869">
        <v>8805</v>
      </c>
      <c r="C7869" s="10">
        <v>880562</v>
      </c>
      <c r="D7869" t="s">
        <v>6669</v>
      </c>
      <c r="E7869" t="s">
        <v>18647</v>
      </c>
      <c r="F7869" t="s">
        <v>18668</v>
      </c>
      <c r="G7869" t="s">
        <v>6672</v>
      </c>
      <c r="H7869" t="s">
        <v>18648</v>
      </c>
      <c r="I7869" t="s">
        <v>18669</v>
      </c>
      <c r="J7869">
        <v>0</v>
      </c>
      <c r="K7869">
        <v>0</v>
      </c>
      <c r="L7869">
        <v>0</v>
      </c>
      <c r="M7869">
        <v>1</v>
      </c>
      <c r="N7869">
        <v>0</v>
      </c>
      <c r="O7869">
        <v>0</v>
      </c>
    </row>
    <row r="7870" spans="1:15">
      <c r="A7870">
        <v>1668</v>
      </c>
      <c r="B7870">
        <v>8805</v>
      </c>
      <c r="C7870" s="10">
        <v>880562</v>
      </c>
      <c r="D7870" t="s">
        <v>6669</v>
      </c>
      <c r="E7870" t="s">
        <v>18647</v>
      </c>
      <c r="F7870" t="s">
        <v>18668</v>
      </c>
      <c r="G7870" t="s">
        <v>6672</v>
      </c>
      <c r="H7870" t="s">
        <v>18648</v>
      </c>
      <c r="I7870" t="s">
        <v>18670</v>
      </c>
      <c r="J7870">
        <v>0</v>
      </c>
      <c r="K7870">
        <v>0</v>
      </c>
      <c r="L7870">
        <v>1</v>
      </c>
      <c r="M7870">
        <v>1</v>
      </c>
      <c r="N7870">
        <v>0</v>
      </c>
      <c r="O7870">
        <v>0</v>
      </c>
    </row>
    <row r="7871" spans="1:15">
      <c r="A7871">
        <v>1668</v>
      </c>
      <c r="B7871">
        <v>8805</v>
      </c>
      <c r="C7871" s="10">
        <v>880569</v>
      </c>
      <c r="D7871" t="s">
        <v>6669</v>
      </c>
      <c r="E7871" t="s">
        <v>18647</v>
      </c>
      <c r="F7871" t="s">
        <v>18671</v>
      </c>
      <c r="G7871" t="s">
        <v>6672</v>
      </c>
      <c r="H7871" t="s">
        <v>18648</v>
      </c>
      <c r="I7871" t="s">
        <v>18672</v>
      </c>
      <c r="J7871">
        <v>0</v>
      </c>
      <c r="K7871">
        <v>0</v>
      </c>
      <c r="L7871">
        <v>1</v>
      </c>
      <c r="M7871">
        <v>0</v>
      </c>
      <c r="N7871">
        <v>0</v>
      </c>
      <c r="O7871">
        <v>0</v>
      </c>
    </row>
    <row r="7872" spans="1:15">
      <c r="A7872">
        <v>1668</v>
      </c>
      <c r="B7872">
        <v>8803</v>
      </c>
      <c r="C7872" s="10">
        <v>880351</v>
      </c>
      <c r="D7872" t="s">
        <v>6669</v>
      </c>
      <c r="E7872" t="s">
        <v>18647</v>
      </c>
      <c r="F7872" t="s">
        <v>18673</v>
      </c>
      <c r="G7872" t="s">
        <v>6672</v>
      </c>
      <c r="H7872" t="s">
        <v>18648</v>
      </c>
      <c r="I7872" t="s">
        <v>18674</v>
      </c>
      <c r="J7872">
        <v>0</v>
      </c>
      <c r="K7872">
        <v>0</v>
      </c>
      <c r="L7872">
        <v>0</v>
      </c>
      <c r="M7872">
        <v>1</v>
      </c>
      <c r="N7872">
        <v>0</v>
      </c>
      <c r="O7872">
        <v>0</v>
      </c>
    </row>
    <row r="7873" spans="1:15">
      <c r="A7873">
        <v>1668</v>
      </c>
      <c r="B7873">
        <v>8803</v>
      </c>
      <c r="C7873" s="10">
        <v>880305</v>
      </c>
      <c r="D7873" t="s">
        <v>6669</v>
      </c>
      <c r="E7873" t="s">
        <v>18647</v>
      </c>
      <c r="F7873" t="s">
        <v>18675</v>
      </c>
      <c r="G7873" t="s">
        <v>6672</v>
      </c>
      <c r="H7873" t="s">
        <v>18648</v>
      </c>
      <c r="I7873" t="s">
        <v>18676</v>
      </c>
      <c r="J7873">
        <v>0</v>
      </c>
      <c r="K7873">
        <v>0</v>
      </c>
      <c r="L7873">
        <v>1</v>
      </c>
      <c r="M7873">
        <v>0</v>
      </c>
      <c r="N7873">
        <v>0</v>
      </c>
      <c r="O7873">
        <v>0</v>
      </c>
    </row>
    <row r="7874" spans="1:15">
      <c r="A7874">
        <v>1668</v>
      </c>
      <c r="B7874">
        <v>8803</v>
      </c>
      <c r="C7874" s="10">
        <v>880341</v>
      </c>
      <c r="D7874" t="s">
        <v>6669</v>
      </c>
      <c r="E7874" t="s">
        <v>18647</v>
      </c>
      <c r="F7874" t="s">
        <v>18677</v>
      </c>
      <c r="G7874" t="s">
        <v>6672</v>
      </c>
      <c r="H7874" t="s">
        <v>18648</v>
      </c>
      <c r="I7874" t="s">
        <v>18678</v>
      </c>
      <c r="J7874">
        <v>0</v>
      </c>
      <c r="K7874">
        <v>0</v>
      </c>
      <c r="L7874">
        <v>0</v>
      </c>
      <c r="M7874">
        <v>1</v>
      </c>
      <c r="N7874">
        <v>0</v>
      </c>
      <c r="O7874">
        <v>0</v>
      </c>
    </row>
    <row r="7875" spans="1:15">
      <c r="A7875">
        <v>1668</v>
      </c>
      <c r="B7875">
        <v>8803</v>
      </c>
      <c r="C7875" s="10">
        <v>880351</v>
      </c>
      <c r="D7875" t="s">
        <v>6669</v>
      </c>
      <c r="E7875" t="s">
        <v>18647</v>
      </c>
      <c r="F7875" t="s">
        <v>18679</v>
      </c>
      <c r="G7875" t="s">
        <v>6672</v>
      </c>
      <c r="H7875" t="s">
        <v>18648</v>
      </c>
      <c r="I7875" t="s">
        <v>18680</v>
      </c>
      <c r="J7875">
        <v>0</v>
      </c>
      <c r="K7875">
        <v>0</v>
      </c>
      <c r="L7875">
        <v>0</v>
      </c>
      <c r="M7875">
        <v>1</v>
      </c>
      <c r="N7875">
        <v>0</v>
      </c>
      <c r="O7875">
        <v>0</v>
      </c>
    </row>
    <row r="7876" spans="1:15">
      <c r="A7876">
        <v>1668</v>
      </c>
      <c r="B7876">
        <v>8805</v>
      </c>
      <c r="C7876" s="10">
        <v>880567</v>
      </c>
      <c r="D7876" t="s">
        <v>6669</v>
      </c>
      <c r="E7876" t="s">
        <v>18647</v>
      </c>
      <c r="F7876" t="s">
        <v>18681</v>
      </c>
      <c r="G7876" t="s">
        <v>6672</v>
      </c>
      <c r="H7876" t="s">
        <v>18648</v>
      </c>
      <c r="I7876" t="s">
        <v>18682</v>
      </c>
      <c r="J7876">
        <v>0</v>
      </c>
      <c r="K7876">
        <v>0</v>
      </c>
      <c r="L7876">
        <v>1</v>
      </c>
      <c r="M7876">
        <v>0</v>
      </c>
      <c r="N7876">
        <v>0</v>
      </c>
      <c r="O7876">
        <v>0</v>
      </c>
    </row>
    <row r="7877" spans="1:15">
      <c r="A7877">
        <v>1668</v>
      </c>
      <c r="B7877">
        <v>8805</v>
      </c>
      <c r="C7877" s="10">
        <v>880566</v>
      </c>
      <c r="D7877" t="s">
        <v>6669</v>
      </c>
      <c r="E7877" t="s">
        <v>18647</v>
      </c>
      <c r="F7877" t="s">
        <v>18683</v>
      </c>
      <c r="G7877" t="s">
        <v>6672</v>
      </c>
      <c r="H7877" t="s">
        <v>18648</v>
      </c>
      <c r="I7877" t="s">
        <v>18684</v>
      </c>
      <c r="J7877">
        <v>1</v>
      </c>
      <c r="K7877">
        <v>0</v>
      </c>
      <c r="L7877">
        <v>0</v>
      </c>
      <c r="M7877">
        <v>0</v>
      </c>
      <c r="N7877">
        <v>0</v>
      </c>
      <c r="O7877">
        <v>0</v>
      </c>
    </row>
    <row r="7878" spans="1:15">
      <c r="A7878">
        <v>1668</v>
      </c>
      <c r="B7878">
        <v>8805</v>
      </c>
      <c r="C7878" s="10">
        <v>880564</v>
      </c>
      <c r="D7878" t="s">
        <v>6669</v>
      </c>
      <c r="E7878" t="s">
        <v>18647</v>
      </c>
      <c r="F7878" t="s">
        <v>18685</v>
      </c>
      <c r="G7878" t="s">
        <v>6672</v>
      </c>
      <c r="H7878" t="s">
        <v>18648</v>
      </c>
      <c r="I7878" t="s">
        <v>18686</v>
      </c>
      <c r="J7878">
        <v>1</v>
      </c>
      <c r="K7878">
        <v>0</v>
      </c>
      <c r="L7878">
        <v>0</v>
      </c>
      <c r="M7878">
        <v>0</v>
      </c>
      <c r="N7878">
        <v>0</v>
      </c>
      <c r="O7878">
        <v>0</v>
      </c>
    </row>
    <row r="7879" spans="1:15">
      <c r="A7879">
        <v>1668</v>
      </c>
      <c r="B7879">
        <v>8805</v>
      </c>
      <c r="C7879" s="10">
        <v>880565</v>
      </c>
      <c r="D7879" t="s">
        <v>6669</v>
      </c>
      <c r="E7879" t="s">
        <v>18647</v>
      </c>
      <c r="F7879" t="s">
        <v>18687</v>
      </c>
      <c r="G7879" t="s">
        <v>6672</v>
      </c>
      <c r="H7879" t="s">
        <v>18648</v>
      </c>
      <c r="I7879" t="s">
        <v>18688</v>
      </c>
      <c r="J7879">
        <v>1</v>
      </c>
      <c r="K7879">
        <v>0</v>
      </c>
      <c r="L7879">
        <v>0</v>
      </c>
      <c r="M7879">
        <v>0</v>
      </c>
      <c r="N7879">
        <v>0</v>
      </c>
      <c r="O7879">
        <v>0</v>
      </c>
    </row>
    <row r="7880" spans="1:15">
      <c r="A7880">
        <v>1668</v>
      </c>
      <c r="B7880">
        <v>8805</v>
      </c>
      <c r="C7880" s="10">
        <v>880563</v>
      </c>
      <c r="D7880" t="s">
        <v>6669</v>
      </c>
      <c r="E7880" t="s">
        <v>18647</v>
      </c>
      <c r="F7880" t="s">
        <v>18689</v>
      </c>
      <c r="G7880" t="s">
        <v>6672</v>
      </c>
      <c r="H7880" t="s">
        <v>18648</v>
      </c>
      <c r="I7880" t="s">
        <v>18690</v>
      </c>
      <c r="J7880">
        <v>0</v>
      </c>
      <c r="K7880">
        <v>0</v>
      </c>
      <c r="L7880">
        <v>0</v>
      </c>
      <c r="M7880">
        <v>0</v>
      </c>
      <c r="N7880">
        <v>0</v>
      </c>
      <c r="O7880">
        <v>0</v>
      </c>
    </row>
    <row r="7881" spans="1:15">
      <c r="A7881">
        <v>1668</v>
      </c>
      <c r="B7881">
        <v>8805</v>
      </c>
      <c r="C7881" s="10">
        <v>880568</v>
      </c>
      <c r="D7881" t="s">
        <v>6669</v>
      </c>
      <c r="E7881" t="s">
        <v>18647</v>
      </c>
      <c r="F7881" t="s">
        <v>18691</v>
      </c>
      <c r="G7881" t="s">
        <v>6672</v>
      </c>
      <c r="H7881" t="s">
        <v>18648</v>
      </c>
      <c r="I7881" t="s">
        <v>18692</v>
      </c>
      <c r="J7881">
        <v>0</v>
      </c>
      <c r="K7881">
        <v>0</v>
      </c>
      <c r="L7881">
        <v>0</v>
      </c>
      <c r="M7881">
        <v>0</v>
      </c>
      <c r="N7881">
        <v>0</v>
      </c>
      <c r="O7881">
        <v>0</v>
      </c>
    </row>
    <row r="7882" spans="1:15">
      <c r="A7882">
        <v>1668</v>
      </c>
      <c r="B7882">
        <v>8805</v>
      </c>
      <c r="C7882" s="10">
        <v>880586</v>
      </c>
      <c r="D7882" t="s">
        <v>6669</v>
      </c>
      <c r="E7882" t="s">
        <v>18647</v>
      </c>
      <c r="F7882" t="s">
        <v>18693</v>
      </c>
      <c r="G7882" t="s">
        <v>6672</v>
      </c>
      <c r="H7882" t="s">
        <v>18648</v>
      </c>
      <c r="I7882" t="s">
        <v>18694</v>
      </c>
      <c r="J7882">
        <v>0</v>
      </c>
      <c r="K7882">
        <v>0</v>
      </c>
      <c r="L7882">
        <v>0</v>
      </c>
      <c r="M7882">
        <v>0</v>
      </c>
      <c r="N7882">
        <v>0</v>
      </c>
      <c r="O7882">
        <v>0</v>
      </c>
    </row>
    <row r="7883" spans="1:15">
      <c r="A7883">
        <v>1668</v>
      </c>
      <c r="B7883">
        <v>8805</v>
      </c>
      <c r="C7883" s="10">
        <v>880587</v>
      </c>
      <c r="D7883" t="s">
        <v>6669</v>
      </c>
      <c r="E7883" t="s">
        <v>18647</v>
      </c>
      <c r="F7883" t="s">
        <v>18695</v>
      </c>
      <c r="G7883" t="s">
        <v>6672</v>
      </c>
      <c r="H7883" t="s">
        <v>18648</v>
      </c>
      <c r="I7883" t="s">
        <v>18696</v>
      </c>
      <c r="J7883">
        <v>0</v>
      </c>
      <c r="K7883">
        <v>0</v>
      </c>
      <c r="L7883">
        <v>0</v>
      </c>
      <c r="M7883">
        <v>0</v>
      </c>
      <c r="N7883">
        <v>0</v>
      </c>
      <c r="O7883">
        <v>0</v>
      </c>
    </row>
    <row r="7884" spans="1:15">
      <c r="A7884">
        <v>1668</v>
      </c>
      <c r="B7884">
        <v>8805</v>
      </c>
      <c r="C7884" s="10">
        <v>880560</v>
      </c>
      <c r="D7884" t="s">
        <v>6669</v>
      </c>
      <c r="E7884" t="s">
        <v>18647</v>
      </c>
      <c r="F7884" t="s">
        <v>18697</v>
      </c>
      <c r="G7884" t="s">
        <v>6672</v>
      </c>
      <c r="H7884" t="s">
        <v>18648</v>
      </c>
      <c r="I7884" t="s">
        <v>18698</v>
      </c>
      <c r="J7884">
        <v>0</v>
      </c>
      <c r="K7884">
        <v>0</v>
      </c>
      <c r="L7884">
        <v>1</v>
      </c>
      <c r="M7884">
        <v>0</v>
      </c>
      <c r="N7884">
        <v>0</v>
      </c>
      <c r="O7884">
        <v>0</v>
      </c>
    </row>
    <row r="7885" spans="1:15">
      <c r="A7885">
        <v>1668</v>
      </c>
      <c r="B7885">
        <v>8803</v>
      </c>
      <c r="C7885" s="10">
        <v>880343</v>
      </c>
      <c r="D7885" t="s">
        <v>6669</v>
      </c>
      <c r="E7885" t="s">
        <v>18647</v>
      </c>
      <c r="F7885" t="s">
        <v>18699</v>
      </c>
      <c r="G7885" t="s">
        <v>6672</v>
      </c>
      <c r="H7885" t="s">
        <v>18648</v>
      </c>
      <c r="I7885" t="s">
        <v>18700</v>
      </c>
      <c r="J7885">
        <v>0</v>
      </c>
      <c r="K7885">
        <v>0</v>
      </c>
      <c r="L7885">
        <v>0</v>
      </c>
      <c r="M7885">
        <v>1</v>
      </c>
      <c r="N7885">
        <v>0</v>
      </c>
      <c r="O7885">
        <v>0</v>
      </c>
    </row>
    <row r="7886" spans="1:15">
      <c r="A7886">
        <v>1668</v>
      </c>
      <c r="B7886">
        <v>8803</v>
      </c>
      <c r="C7886" s="10">
        <v>880341</v>
      </c>
      <c r="D7886" t="s">
        <v>6669</v>
      </c>
      <c r="E7886" t="s">
        <v>18647</v>
      </c>
      <c r="F7886" t="s">
        <v>18701</v>
      </c>
      <c r="G7886" t="s">
        <v>6672</v>
      </c>
      <c r="H7886" t="s">
        <v>18648</v>
      </c>
      <c r="I7886" t="s">
        <v>18702</v>
      </c>
      <c r="J7886">
        <v>0</v>
      </c>
      <c r="K7886">
        <v>0</v>
      </c>
      <c r="L7886">
        <v>0</v>
      </c>
      <c r="M7886">
        <v>1</v>
      </c>
      <c r="N7886">
        <v>0</v>
      </c>
      <c r="O7886">
        <v>0</v>
      </c>
    </row>
    <row r="7887" spans="1:15">
      <c r="A7887">
        <v>1668</v>
      </c>
      <c r="B7887">
        <v>8803</v>
      </c>
      <c r="C7887" s="10">
        <v>880352</v>
      </c>
      <c r="D7887" t="s">
        <v>6669</v>
      </c>
      <c r="E7887" t="s">
        <v>18647</v>
      </c>
      <c r="F7887" t="s">
        <v>18703</v>
      </c>
      <c r="G7887" t="s">
        <v>6672</v>
      </c>
      <c r="H7887" t="s">
        <v>18648</v>
      </c>
      <c r="I7887" t="s">
        <v>18704</v>
      </c>
      <c r="J7887">
        <v>0</v>
      </c>
      <c r="K7887">
        <v>0</v>
      </c>
      <c r="L7887">
        <v>0</v>
      </c>
      <c r="M7887">
        <v>1</v>
      </c>
      <c r="N7887">
        <v>0</v>
      </c>
      <c r="O7887">
        <v>0</v>
      </c>
    </row>
    <row r="7888" spans="1:15">
      <c r="A7888">
        <v>1668</v>
      </c>
      <c r="B7888">
        <v>8803</v>
      </c>
      <c r="C7888" s="10">
        <v>880342</v>
      </c>
      <c r="D7888" t="s">
        <v>6669</v>
      </c>
      <c r="E7888" t="s">
        <v>18647</v>
      </c>
      <c r="F7888" t="s">
        <v>12046</v>
      </c>
      <c r="G7888" t="s">
        <v>6672</v>
      </c>
      <c r="H7888" t="s">
        <v>18648</v>
      </c>
      <c r="I7888" t="s">
        <v>12047</v>
      </c>
      <c r="J7888">
        <v>0</v>
      </c>
      <c r="K7888">
        <v>0</v>
      </c>
      <c r="L7888">
        <v>0</v>
      </c>
      <c r="M7888">
        <v>1</v>
      </c>
      <c r="N7888">
        <v>0</v>
      </c>
      <c r="O7888">
        <v>0</v>
      </c>
    </row>
    <row r="7889" spans="1:15">
      <c r="A7889">
        <v>1668</v>
      </c>
      <c r="B7889">
        <v>8803</v>
      </c>
      <c r="C7889" s="10">
        <v>880342</v>
      </c>
      <c r="D7889" t="s">
        <v>6669</v>
      </c>
      <c r="E7889" t="s">
        <v>18647</v>
      </c>
      <c r="F7889" t="s">
        <v>18705</v>
      </c>
      <c r="G7889" t="s">
        <v>6672</v>
      </c>
      <c r="H7889" t="s">
        <v>18648</v>
      </c>
      <c r="I7889" t="s">
        <v>18706</v>
      </c>
      <c r="J7889">
        <v>0</v>
      </c>
      <c r="K7889">
        <v>0</v>
      </c>
      <c r="L7889">
        <v>0</v>
      </c>
      <c r="M7889">
        <v>1</v>
      </c>
      <c r="N7889">
        <v>0</v>
      </c>
      <c r="O7889">
        <v>0</v>
      </c>
    </row>
    <row r="7890" spans="1:15">
      <c r="A7890">
        <v>1668</v>
      </c>
      <c r="B7890">
        <v>8805</v>
      </c>
      <c r="C7890" s="10">
        <v>880581</v>
      </c>
      <c r="D7890" t="s">
        <v>6669</v>
      </c>
      <c r="E7890" t="s">
        <v>18647</v>
      </c>
      <c r="F7890" t="s">
        <v>18707</v>
      </c>
      <c r="G7890" t="s">
        <v>6672</v>
      </c>
      <c r="H7890" t="s">
        <v>18648</v>
      </c>
      <c r="I7890" t="s">
        <v>18708</v>
      </c>
      <c r="J7890">
        <v>0</v>
      </c>
      <c r="K7890">
        <v>0</v>
      </c>
      <c r="L7890">
        <v>0</v>
      </c>
      <c r="M7890">
        <v>0</v>
      </c>
      <c r="N7890">
        <v>0</v>
      </c>
      <c r="O7890">
        <v>0</v>
      </c>
    </row>
    <row r="7891" spans="1:15">
      <c r="A7891">
        <v>1668</v>
      </c>
      <c r="B7891">
        <v>8803</v>
      </c>
      <c r="C7891" s="10">
        <v>880342</v>
      </c>
      <c r="D7891" t="s">
        <v>6669</v>
      </c>
      <c r="E7891" t="s">
        <v>18647</v>
      </c>
      <c r="F7891" t="s">
        <v>18709</v>
      </c>
      <c r="G7891" t="s">
        <v>6672</v>
      </c>
      <c r="H7891" t="s">
        <v>18648</v>
      </c>
      <c r="I7891" t="s">
        <v>18710</v>
      </c>
      <c r="J7891">
        <v>0</v>
      </c>
      <c r="K7891">
        <v>0</v>
      </c>
      <c r="L7891">
        <v>0</v>
      </c>
      <c r="M7891">
        <v>1</v>
      </c>
      <c r="N7891">
        <v>0</v>
      </c>
      <c r="O7891">
        <v>0</v>
      </c>
    </row>
    <row r="7892" spans="1:15">
      <c r="A7892">
        <v>1668</v>
      </c>
      <c r="B7892">
        <v>8805</v>
      </c>
      <c r="C7892" s="10">
        <v>880584</v>
      </c>
      <c r="D7892" t="s">
        <v>6669</v>
      </c>
      <c r="E7892" t="s">
        <v>18647</v>
      </c>
      <c r="F7892" t="s">
        <v>18711</v>
      </c>
      <c r="G7892" t="s">
        <v>6672</v>
      </c>
      <c r="H7892" t="s">
        <v>18648</v>
      </c>
      <c r="I7892" t="s">
        <v>18712</v>
      </c>
      <c r="J7892">
        <v>0</v>
      </c>
      <c r="K7892">
        <v>0</v>
      </c>
      <c r="L7892">
        <v>0</v>
      </c>
      <c r="M7892">
        <v>0</v>
      </c>
      <c r="N7892">
        <v>0</v>
      </c>
      <c r="O7892">
        <v>0</v>
      </c>
    </row>
    <row r="7893" spans="1:15">
      <c r="A7893">
        <v>1668</v>
      </c>
      <c r="B7893">
        <v>8805</v>
      </c>
      <c r="C7893" s="10">
        <v>880582</v>
      </c>
      <c r="D7893" t="s">
        <v>6669</v>
      </c>
      <c r="E7893" t="s">
        <v>18647</v>
      </c>
      <c r="F7893" t="s">
        <v>18713</v>
      </c>
      <c r="G7893" t="s">
        <v>6672</v>
      </c>
      <c r="H7893" t="s">
        <v>18648</v>
      </c>
      <c r="I7893" t="s">
        <v>18714</v>
      </c>
      <c r="J7893">
        <v>0</v>
      </c>
      <c r="K7893">
        <v>0</v>
      </c>
      <c r="L7893">
        <v>0</v>
      </c>
      <c r="M7893">
        <v>0</v>
      </c>
      <c r="N7893">
        <v>0</v>
      </c>
      <c r="O7893">
        <v>0</v>
      </c>
    </row>
    <row r="7894" spans="1:15">
      <c r="A7894">
        <v>1668</v>
      </c>
      <c r="B7894">
        <v>8803</v>
      </c>
      <c r="C7894" s="10">
        <v>880342</v>
      </c>
      <c r="D7894" t="s">
        <v>6669</v>
      </c>
      <c r="E7894" t="s">
        <v>18647</v>
      </c>
      <c r="F7894" t="s">
        <v>18715</v>
      </c>
      <c r="G7894" t="s">
        <v>6672</v>
      </c>
      <c r="H7894" t="s">
        <v>18648</v>
      </c>
      <c r="I7894" t="s">
        <v>18716</v>
      </c>
      <c r="J7894">
        <v>0</v>
      </c>
      <c r="K7894">
        <v>0</v>
      </c>
      <c r="L7894">
        <v>0</v>
      </c>
      <c r="M7894">
        <v>1</v>
      </c>
      <c r="N7894">
        <v>0</v>
      </c>
      <c r="O7894">
        <v>0</v>
      </c>
    </row>
    <row r="7895" spans="1:15">
      <c r="A7895">
        <v>1668</v>
      </c>
      <c r="B7895">
        <v>8803</v>
      </c>
      <c r="C7895" s="10">
        <v>880353</v>
      </c>
      <c r="D7895" t="s">
        <v>6669</v>
      </c>
      <c r="E7895" t="s">
        <v>18647</v>
      </c>
      <c r="F7895" t="s">
        <v>18717</v>
      </c>
      <c r="G7895" t="s">
        <v>6672</v>
      </c>
      <c r="H7895" t="s">
        <v>18648</v>
      </c>
      <c r="I7895" t="s">
        <v>18718</v>
      </c>
      <c r="J7895">
        <v>0</v>
      </c>
      <c r="K7895">
        <v>0</v>
      </c>
      <c r="L7895">
        <v>0</v>
      </c>
      <c r="M7895">
        <v>1</v>
      </c>
      <c r="N7895">
        <v>0</v>
      </c>
      <c r="O7895">
        <v>0</v>
      </c>
    </row>
    <row r="7896" spans="1:15">
      <c r="A7896">
        <v>1668</v>
      </c>
      <c r="B7896">
        <v>8805</v>
      </c>
      <c r="C7896" s="10">
        <v>880572</v>
      </c>
      <c r="D7896" t="s">
        <v>6669</v>
      </c>
      <c r="E7896" t="s">
        <v>18647</v>
      </c>
      <c r="F7896" t="s">
        <v>18719</v>
      </c>
      <c r="G7896" t="s">
        <v>6672</v>
      </c>
      <c r="H7896" t="s">
        <v>18648</v>
      </c>
      <c r="I7896" t="s">
        <v>18720</v>
      </c>
      <c r="J7896">
        <v>0</v>
      </c>
      <c r="K7896">
        <v>0</v>
      </c>
      <c r="L7896">
        <v>1</v>
      </c>
      <c r="M7896">
        <v>1</v>
      </c>
      <c r="N7896">
        <v>0</v>
      </c>
      <c r="O7896">
        <v>0</v>
      </c>
    </row>
    <row r="7897" spans="1:15">
      <c r="A7897">
        <v>1668</v>
      </c>
      <c r="B7897">
        <v>8805</v>
      </c>
      <c r="C7897" s="10">
        <v>880571</v>
      </c>
      <c r="D7897" t="s">
        <v>6669</v>
      </c>
      <c r="E7897" t="s">
        <v>18647</v>
      </c>
      <c r="F7897" t="s">
        <v>18721</v>
      </c>
      <c r="G7897" t="s">
        <v>6672</v>
      </c>
      <c r="H7897" t="s">
        <v>18648</v>
      </c>
      <c r="I7897" t="s">
        <v>18722</v>
      </c>
      <c r="J7897">
        <v>0</v>
      </c>
      <c r="K7897">
        <v>0</v>
      </c>
      <c r="L7897">
        <v>1</v>
      </c>
      <c r="M7897">
        <v>1</v>
      </c>
      <c r="N7897">
        <v>0</v>
      </c>
      <c r="O7897">
        <v>0</v>
      </c>
    </row>
    <row r="7898" spans="1:15">
      <c r="A7898">
        <v>1668</v>
      </c>
      <c r="B7898">
        <v>8805</v>
      </c>
      <c r="C7898" s="10">
        <v>880572</v>
      </c>
      <c r="D7898" t="s">
        <v>6669</v>
      </c>
      <c r="E7898" t="s">
        <v>18647</v>
      </c>
      <c r="F7898" t="s">
        <v>18723</v>
      </c>
      <c r="G7898" t="s">
        <v>6672</v>
      </c>
      <c r="H7898" t="s">
        <v>18648</v>
      </c>
      <c r="I7898" t="s">
        <v>18724</v>
      </c>
      <c r="J7898">
        <v>0</v>
      </c>
      <c r="K7898">
        <v>0</v>
      </c>
      <c r="L7898">
        <v>1</v>
      </c>
      <c r="M7898">
        <v>1</v>
      </c>
      <c r="N7898">
        <v>0</v>
      </c>
      <c r="O7898">
        <v>0</v>
      </c>
    </row>
    <row r="7899" spans="1:15">
      <c r="A7899">
        <v>1668</v>
      </c>
      <c r="B7899">
        <v>8805</v>
      </c>
      <c r="C7899" s="10">
        <v>880571</v>
      </c>
      <c r="D7899" t="s">
        <v>6669</v>
      </c>
      <c r="E7899" t="s">
        <v>18647</v>
      </c>
      <c r="F7899" t="s">
        <v>18725</v>
      </c>
      <c r="G7899" t="s">
        <v>6672</v>
      </c>
      <c r="H7899" t="s">
        <v>18648</v>
      </c>
      <c r="I7899" t="s">
        <v>18726</v>
      </c>
      <c r="J7899">
        <v>0</v>
      </c>
      <c r="K7899">
        <v>0</v>
      </c>
      <c r="L7899">
        <v>1</v>
      </c>
      <c r="M7899">
        <v>1</v>
      </c>
      <c r="N7899">
        <v>0</v>
      </c>
      <c r="O7899">
        <v>0</v>
      </c>
    </row>
    <row r="7900" spans="1:15">
      <c r="A7900">
        <v>1668</v>
      </c>
      <c r="B7900">
        <v>8805</v>
      </c>
      <c r="C7900" s="10">
        <v>880572</v>
      </c>
      <c r="D7900" t="s">
        <v>6669</v>
      </c>
      <c r="E7900" t="s">
        <v>18647</v>
      </c>
      <c r="F7900" t="s">
        <v>18727</v>
      </c>
      <c r="G7900" t="s">
        <v>6672</v>
      </c>
      <c r="H7900" t="s">
        <v>18648</v>
      </c>
      <c r="I7900" t="s">
        <v>18728</v>
      </c>
      <c r="J7900">
        <v>0</v>
      </c>
      <c r="K7900">
        <v>0</v>
      </c>
      <c r="L7900">
        <v>1</v>
      </c>
      <c r="M7900">
        <v>1</v>
      </c>
      <c r="N7900">
        <v>0</v>
      </c>
      <c r="O7900">
        <v>0</v>
      </c>
    </row>
    <row r="7901" spans="1:15">
      <c r="A7901">
        <v>1668</v>
      </c>
      <c r="B7901">
        <v>8805</v>
      </c>
      <c r="C7901" s="10">
        <v>880571</v>
      </c>
      <c r="D7901" t="s">
        <v>6669</v>
      </c>
      <c r="E7901" t="s">
        <v>18647</v>
      </c>
      <c r="F7901" t="s">
        <v>18729</v>
      </c>
      <c r="G7901" t="s">
        <v>6672</v>
      </c>
      <c r="H7901" t="s">
        <v>18648</v>
      </c>
      <c r="I7901" t="s">
        <v>18730</v>
      </c>
      <c r="J7901">
        <v>0</v>
      </c>
      <c r="K7901">
        <v>0</v>
      </c>
      <c r="L7901">
        <v>1</v>
      </c>
      <c r="M7901">
        <v>1</v>
      </c>
      <c r="N7901">
        <v>0</v>
      </c>
      <c r="O7901">
        <v>0</v>
      </c>
    </row>
    <row r="7902" spans="1:15">
      <c r="A7902">
        <v>1668</v>
      </c>
      <c r="B7902">
        <v>8805</v>
      </c>
      <c r="C7902" s="10">
        <v>880572</v>
      </c>
      <c r="D7902" t="s">
        <v>6669</v>
      </c>
      <c r="E7902" t="s">
        <v>18647</v>
      </c>
      <c r="F7902" t="s">
        <v>18731</v>
      </c>
      <c r="G7902" t="s">
        <v>6672</v>
      </c>
      <c r="H7902" t="s">
        <v>18648</v>
      </c>
      <c r="I7902" t="s">
        <v>18732</v>
      </c>
      <c r="J7902">
        <v>0</v>
      </c>
      <c r="K7902">
        <v>0</v>
      </c>
      <c r="L7902">
        <v>1</v>
      </c>
      <c r="M7902">
        <v>1</v>
      </c>
      <c r="N7902">
        <v>0</v>
      </c>
      <c r="O7902">
        <v>0</v>
      </c>
    </row>
    <row r="7903" spans="1:15">
      <c r="A7903">
        <v>1668</v>
      </c>
      <c r="B7903">
        <v>8805</v>
      </c>
      <c r="C7903" s="10">
        <v>880572</v>
      </c>
      <c r="D7903" t="s">
        <v>6669</v>
      </c>
      <c r="E7903" t="s">
        <v>18647</v>
      </c>
      <c r="F7903" t="s">
        <v>18733</v>
      </c>
      <c r="G7903" t="s">
        <v>6672</v>
      </c>
      <c r="H7903" t="s">
        <v>18648</v>
      </c>
      <c r="I7903" t="s">
        <v>18734</v>
      </c>
      <c r="J7903">
        <v>0</v>
      </c>
      <c r="K7903">
        <v>0</v>
      </c>
      <c r="L7903">
        <v>1</v>
      </c>
      <c r="M7903">
        <v>1</v>
      </c>
      <c r="N7903">
        <v>0</v>
      </c>
      <c r="O7903">
        <v>0</v>
      </c>
    </row>
    <row r="7904" spans="1:15">
      <c r="A7904">
        <v>1668</v>
      </c>
      <c r="B7904">
        <v>8805</v>
      </c>
      <c r="C7904" s="10">
        <v>880574</v>
      </c>
      <c r="D7904" t="s">
        <v>6669</v>
      </c>
      <c r="E7904" t="s">
        <v>18647</v>
      </c>
      <c r="F7904" t="s">
        <v>18735</v>
      </c>
      <c r="G7904" t="s">
        <v>6672</v>
      </c>
      <c r="H7904" t="s">
        <v>18648</v>
      </c>
      <c r="I7904" t="s">
        <v>18736</v>
      </c>
      <c r="J7904">
        <v>0</v>
      </c>
      <c r="K7904">
        <v>0</v>
      </c>
      <c r="L7904">
        <v>1</v>
      </c>
      <c r="M7904">
        <v>1</v>
      </c>
      <c r="N7904">
        <v>0</v>
      </c>
      <c r="O7904">
        <v>0</v>
      </c>
    </row>
    <row r="7905" spans="1:15">
      <c r="A7905">
        <v>1668</v>
      </c>
      <c r="B7905">
        <v>8805</v>
      </c>
      <c r="C7905" s="10">
        <v>880573</v>
      </c>
      <c r="D7905" t="s">
        <v>6669</v>
      </c>
      <c r="E7905" t="s">
        <v>18647</v>
      </c>
      <c r="F7905" t="s">
        <v>18737</v>
      </c>
      <c r="G7905" t="s">
        <v>6672</v>
      </c>
      <c r="H7905" t="s">
        <v>18648</v>
      </c>
      <c r="I7905" t="s">
        <v>18738</v>
      </c>
      <c r="J7905">
        <v>0</v>
      </c>
      <c r="K7905">
        <v>0</v>
      </c>
      <c r="L7905">
        <v>1</v>
      </c>
      <c r="M7905">
        <v>1</v>
      </c>
      <c r="N7905">
        <v>0</v>
      </c>
      <c r="O7905">
        <v>0</v>
      </c>
    </row>
    <row r="7906" spans="1:15">
      <c r="A7906">
        <v>1668</v>
      </c>
      <c r="B7906">
        <v>8805</v>
      </c>
      <c r="C7906" s="10">
        <v>880574</v>
      </c>
      <c r="D7906" t="s">
        <v>6669</v>
      </c>
      <c r="E7906" t="s">
        <v>18647</v>
      </c>
      <c r="F7906" t="s">
        <v>18739</v>
      </c>
      <c r="G7906" t="s">
        <v>6672</v>
      </c>
      <c r="H7906" t="s">
        <v>18648</v>
      </c>
      <c r="I7906" t="s">
        <v>18740</v>
      </c>
      <c r="J7906">
        <v>0</v>
      </c>
      <c r="K7906">
        <v>0</v>
      </c>
      <c r="L7906">
        <v>1</v>
      </c>
      <c r="M7906">
        <v>1</v>
      </c>
      <c r="N7906">
        <v>0</v>
      </c>
      <c r="O7906">
        <v>0</v>
      </c>
    </row>
    <row r="7907" spans="1:15">
      <c r="A7907">
        <v>1668</v>
      </c>
      <c r="B7907">
        <v>8805</v>
      </c>
      <c r="C7907" s="10">
        <v>880573</v>
      </c>
      <c r="D7907" t="s">
        <v>6669</v>
      </c>
      <c r="E7907" t="s">
        <v>18647</v>
      </c>
      <c r="F7907" t="s">
        <v>18741</v>
      </c>
      <c r="G7907" t="s">
        <v>6672</v>
      </c>
      <c r="H7907" t="s">
        <v>18648</v>
      </c>
      <c r="I7907" t="s">
        <v>18742</v>
      </c>
      <c r="J7907">
        <v>0</v>
      </c>
      <c r="K7907">
        <v>0</v>
      </c>
      <c r="L7907">
        <v>1</v>
      </c>
      <c r="M7907">
        <v>1</v>
      </c>
      <c r="N7907">
        <v>0</v>
      </c>
      <c r="O7907">
        <v>0</v>
      </c>
    </row>
    <row r="7908" spans="1:15">
      <c r="A7908">
        <v>1668</v>
      </c>
      <c r="B7908">
        <v>8805</v>
      </c>
      <c r="C7908" s="10">
        <v>880574</v>
      </c>
      <c r="D7908" t="s">
        <v>6669</v>
      </c>
      <c r="E7908" t="s">
        <v>18647</v>
      </c>
      <c r="F7908" t="s">
        <v>18743</v>
      </c>
      <c r="G7908" t="s">
        <v>6672</v>
      </c>
      <c r="H7908" t="s">
        <v>18648</v>
      </c>
      <c r="I7908" t="s">
        <v>18744</v>
      </c>
      <c r="J7908">
        <v>0</v>
      </c>
      <c r="K7908">
        <v>0</v>
      </c>
      <c r="L7908">
        <v>1</v>
      </c>
      <c r="M7908">
        <v>1</v>
      </c>
      <c r="N7908">
        <v>0</v>
      </c>
      <c r="O7908">
        <v>0</v>
      </c>
    </row>
    <row r="7909" spans="1:15">
      <c r="A7909">
        <v>1668</v>
      </c>
      <c r="B7909">
        <v>8805</v>
      </c>
      <c r="C7909" s="10">
        <v>880573</v>
      </c>
      <c r="D7909" t="s">
        <v>6669</v>
      </c>
      <c r="E7909" t="s">
        <v>18647</v>
      </c>
      <c r="F7909" t="s">
        <v>18745</v>
      </c>
      <c r="G7909" t="s">
        <v>6672</v>
      </c>
      <c r="H7909" t="s">
        <v>18648</v>
      </c>
      <c r="I7909" t="s">
        <v>18746</v>
      </c>
      <c r="J7909">
        <v>0</v>
      </c>
      <c r="K7909">
        <v>0</v>
      </c>
      <c r="L7909">
        <v>1</v>
      </c>
      <c r="M7909">
        <v>1</v>
      </c>
      <c r="N7909">
        <v>0</v>
      </c>
      <c r="O7909">
        <v>0</v>
      </c>
    </row>
    <row r="7910" spans="1:15">
      <c r="A7910">
        <v>1668</v>
      </c>
      <c r="B7910">
        <v>8805</v>
      </c>
      <c r="C7910" s="10">
        <v>880575</v>
      </c>
      <c r="D7910" t="s">
        <v>6669</v>
      </c>
      <c r="E7910" t="s">
        <v>18647</v>
      </c>
      <c r="F7910" t="s">
        <v>18747</v>
      </c>
      <c r="G7910" t="s">
        <v>6672</v>
      </c>
      <c r="H7910" t="s">
        <v>18648</v>
      </c>
      <c r="I7910" t="s">
        <v>18748</v>
      </c>
      <c r="J7910">
        <v>0</v>
      </c>
      <c r="K7910">
        <v>0</v>
      </c>
      <c r="L7910">
        <v>1</v>
      </c>
      <c r="M7910">
        <v>0</v>
      </c>
      <c r="N7910">
        <v>0</v>
      </c>
      <c r="O7910">
        <v>0</v>
      </c>
    </row>
    <row r="7911" spans="1:15">
      <c r="A7911">
        <v>1668</v>
      </c>
      <c r="B7911">
        <v>8803</v>
      </c>
      <c r="C7911" s="10">
        <v>880341</v>
      </c>
      <c r="D7911" t="s">
        <v>6669</v>
      </c>
      <c r="E7911" t="s">
        <v>18647</v>
      </c>
      <c r="F7911" t="s">
        <v>18749</v>
      </c>
      <c r="G7911" t="s">
        <v>6672</v>
      </c>
      <c r="H7911" t="s">
        <v>18648</v>
      </c>
      <c r="I7911" t="s">
        <v>18750</v>
      </c>
      <c r="J7911">
        <v>0</v>
      </c>
      <c r="K7911">
        <v>0</v>
      </c>
      <c r="L7911">
        <v>0</v>
      </c>
      <c r="M7911">
        <v>1</v>
      </c>
      <c r="N7911">
        <v>0</v>
      </c>
      <c r="O7911">
        <v>0</v>
      </c>
    </row>
    <row r="7912" spans="1:15">
      <c r="A7912">
        <v>1668</v>
      </c>
      <c r="B7912">
        <v>8803</v>
      </c>
      <c r="C7912" s="10">
        <v>880311</v>
      </c>
      <c r="D7912" t="s">
        <v>6669</v>
      </c>
      <c r="E7912" t="s">
        <v>18647</v>
      </c>
      <c r="F7912" t="s">
        <v>9914</v>
      </c>
      <c r="G7912" t="s">
        <v>6672</v>
      </c>
      <c r="H7912" t="s">
        <v>18648</v>
      </c>
      <c r="I7912" t="s">
        <v>9915</v>
      </c>
      <c r="J7912">
        <v>0</v>
      </c>
      <c r="K7912">
        <v>0</v>
      </c>
      <c r="L7912">
        <v>1</v>
      </c>
      <c r="M7912">
        <v>0</v>
      </c>
      <c r="N7912">
        <v>0</v>
      </c>
      <c r="O7912">
        <v>0</v>
      </c>
    </row>
    <row r="7913" spans="1:15">
      <c r="A7913">
        <v>1668</v>
      </c>
      <c r="B7913">
        <v>8803</v>
      </c>
      <c r="C7913" s="10">
        <v>880321</v>
      </c>
      <c r="D7913" t="s">
        <v>6669</v>
      </c>
      <c r="E7913" t="s">
        <v>18647</v>
      </c>
      <c r="F7913" t="s">
        <v>9912</v>
      </c>
      <c r="G7913" t="s">
        <v>6672</v>
      </c>
      <c r="H7913" t="s">
        <v>18648</v>
      </c>
      <c r="I7913" t="s">
        <v>9913</v>
      </c>
      <c r="J7913">
        <v>0</v>
      </c>
      <c r="K7913">
        <v>0</v>
      </c>
      <c r="L7913">
        <v>1</v>
      </c>
      <c r="M7913">
        <v>0</v>
      </c>
      <c r="N7913">
        <v>0</v>
      </c>
      <c r="O7913">
        <v>0</v>
      </c>
    </row>
    <row r="7914" spans="1:15">
      <c r="A7914">
        <v>1668</v>
      </c>
      <c r="B7914">
        <v>8803</v>
      </c>
      <c r="C7914" s="10">
        <v>880312</v>
      </c>
      <c r="D7914" t="s">
        <v>6669</v>
      </c>
      <c r="E7914" t="s">
        <v>18647</v>
      </c>
      <c r="F7914" t="s">
        <v>9918</v>
      </c>
      <c r="G7914" t="s">
        <v>6672</v>
      </c>
      <c r="H7914" t="s">
        <v>18648</v>
      </c>
      <c r="I7914" t="s">
        <v>9919</v>
      </c>
      <c r="J7914">
        <v>0</v>
      </c>
      <c r="K7914">
        <v>0</v>
      </c>
      <c r="L7914">
        <v>1</v>
      </c>
      <c r="M7914">
        <v>0</v>
      </c>
      <c r="N7914">
        <v>0</v>
      </c>
      <c r="O7914">
        <v>0</v>
      </c>
    </row>
    <row r="7915" spans="1:15">
      <c r="A7915">
        <v>1668</v>
      </c>
      <c r="B7915">
        <v>8803</v>
      </c>
      <c r="C7915" s="10">
        <v>880322</v>
      </c>
      <c r="D7915" t="s">
        <v>6669</v>
      </c>
      <c r="E7915" t="s">
        <v>18647</v>
      </c>
      <c r="F7915" t="s">
        <v>9916</v>
      </c>
      <c r="G7915" t="s">
        <v>6672</v>
      </c>
      <c r="H7915" t="s">
        <v>18648</v>
      </c>
      <c r="I7915" t="s">
        <v>9917</v>
      </c>
      <c r="J7915">
        <v>0</v>
      </c>
      <c r="K7915">
        <v>0</v>
      </c>
      <c r="L7915">
        <v>1</v>
      </c>
      <c r="M7915">
        <v>0</v>
      </c>
      <c r="N7915">
        <v>0</v>
      </c>
      <c r="O7915">
        <v>0</v>
      </c>
    </row>
    <row r="7916" spans="1:15">
      <c r="A7916">
        <v>1668</v>
      </c>
      <c r="B7916">
        <v>8803</v>
      </c>
      <c r="C7916" s="10">
        <v>880325</v>
      </c>
      <c r="D7916" t="s">
        <v>6669</v>
      </c>
      <c r="E7916" t="s">
        <v>18647</v>
      </c>
      <c r="F7916" t="s">
        <v>9920</v>
      </c>
      <c r="G7916" t="s">
        <v>6672</v>
      </c>
      <c r="H7916" t="s">
        <v>18648</v>
      </c>
      <c r="I7916" t="s">
        <v>9921</v>
      </c>
      <c r="J7916">
        <v>0</v>
      </c>
      <c r="K7916">
        <v>0</v>
      </c>
      <c r="L7916">
        <v>1</v>
      </c>
      <c r="M7916">
        <v>0</v>
      </c>
      <c r="N7916">
        <v>0</v>
      </c>
      <c r="O7916">
        <v>0</v>
      </c>
    </row>
    <row r="7917" spans="1:15">
      <c r="A7917">
        <v>1668</v>
      </c>
      <c r="B7917">
        <v>8803</v>
      </c>
      <c r="C7917" s="10">
        <v>880323</v>
      </c>
      <c r="D7917" t="s">
        <v>6669</v>
      </c>
      <c r="E7917" t="s">
        <v>18647</v>
      </c>
      <c r="F7917" t="s">
        <v>9924</v>
      </c>
      <c r="G7917" t="s">
        <v>6672</v>
      </c>
      <c r="H7917" t="s">
        <v>18648</v>
      </c>
      <c r="I7917" t="s">
        <v>9925</v>
      </c>
      <c r="J7917">
        <v>0</v>
      </c>
      <c r="K7917">
        <v>0</v>
      </c>
      <c r="L7917">
        <v>1</v>
      </c>
      <c r="M7917">
        <v>0</v>
      </c>
      <c r="N7917">
        <v>0</v>
      </c>
      <c r="O7917">
        <v>0</v>
      </c>
    </row>
    <row r="7918" spans="1:15">
      <c r="A7918">
        <v>1668</v>
      </c>
      <c r="B7918">
        <v>8803</v>
      </c>
      <c r="C7918" s="10">
        <v>880324</v>
      </c>
      <c r="D7918" t="s">
        <v>6669</v>
      </c>
      <c r="E7918" t="s">
        <v>18647</v>
      </c>
      <c r="F7918" t="s">
        <v>9928</v>
      </c>
      <c r="G7918" t="s">
        <v>6672</v>
      </c>
      <c r="H7918" t="s">
        <v>18648</v>
      </c>
      <c r="I7918" t="s">
        <v>9929</v>
      </c>
      <c r="J7918">
        <v>0</v>
      </c>
      <c r="K7918">
        <v>0</v>
      </c>
      <c r="L7918">
        <v>1</v>
      </c>
      <c r="M7918">
        <v>0</v>
      </c>
      <c r="N7918">
        <v>0</v>
      </c>
      <c r="O7918">
        <v>0</v>
      </c>
    </row>
    <row r="7919" spans="1:15">
      <c r="A7919">
        <v>1668</v>
      </c>
      <c r="B7919">
        <v>8803</v>
      </c>
      <c r="C7919" s="10">
        <v>880326</v>
      </c>
      <c r="D7919" t="s">
        <v>6669</v>
      </c>
      <c r="E7919" t="s">
        <v>18647</v>
      </c>
      <c r="F7919" t="s">
        <v>9932</v>
      </c>
      <c r="G7919" t="s">
        <v>6672</v>
      </c>
      <c r="H7919" t="s">
        <v>18648</v>
      </c>
      <c r="I7919" t="s">
        <v>9933</v>
      </c>
      <c r="J7919">
        <v>0</v>
      </c>
      <c r="K7919">
        <v>0</v>
      </c>
      <c r="L7919">
        <v>1</v>
      </c>
      <c r="M7919">
        <v>0</v>
      </c>
      <c r="N7919">
        <v>0</v>
      </c>
      <c r="O7919">
        <v>0</v>
      </c>
    </row>
    <row r="7920" spans="1:15">
      <c r="A7920">
        <v>1668</v>
      </c>
      <c r="B7920">
        <v>8803</v>
      </c>
      <c r="C7920" s="10">
        <v>880343</v>
      </c>
      <c r="D7920" t="s">
        <v>6669</v>
      </c>
      <c r="E7920" t="s">
        <v>18647</v>
      </c>
      <c r="F7920" t="s">
        <v>18751</v>
      </c>
      <c r="G7920" t="s">
        <v>6672</v>
      </c>
      <c r="H7920" t="s">
        <v>18648</v>
      </c>
      <c r="I7920" t="s">
        <v>18752</v>
      </c>
      <c r="J7920">
        <v>0</v>
      </c>
      <c r="K7920">
        <v>0</v>
      </c>
      <c r="L7920">
        <v>0</v>
      </c>
      <c r="M7920">
        <v>1</v>
      </c>
      <c r="N7920">
        <v>0</v>
      </c>
      <c r="O7920">
        <v>0</v>
      </c>
    </row>
    <row r="7921" spans="1:15">
      <c r="A7921">
        <v>1668</v>
      </c>
      <c r="B7921">
        <v>8803</v>
      </c>
      <c r="C7921" s="10">
        <v>880352</v>
      </c>
      <c r="D7921" t="s">
        <v>6669</v>
      </c>
      <c r="E7921" t="s">
        <v>18647</v>
      </c>
      <c r="F7921" t="s">
        <v>18753</v>
      </c>
      <c r="G7921" t="s">
        <v>6672</v>
      </c>
      <c r="H7921" t="s">
        <v>18648</v>
      </c>
      <c r="I7921" t="s">
        <v>18754</v>
      </c>
      <c r="J7921">
        <v>0</v>
      </c>
      <c r="K7921">
        <v>0</v>
      </c>
      <c r="L7921">
        <v>0</v>
      </c>
      <c r="M7921">
        <v>1</v>
      </c>
      <c r="N7921">
        <v>0</v>
      </c>
      <c r="O7921">
        <v>0</v>
      </c>
    </row>
    <row r="7922" spans="1:15">
      <c r="A7922">
        <v>1668</v>
      </c>
      <c r="B7922">
        <v>8803</v>
      </c>
      <c r="C7922" s="10">
        <v>880341</v>
      </c>
      <c r="D7922" t="s">
        <v>6669</v>
      </c>
      <c r="E7922" t="s">
        <v>18647</v>
      </c>
      <c r="F7922" t="s">
        <v>18755</v>
      </c>
      <c r="G7922" t="s">
        <v>6672</v>
      </c>
      <c r="H7922" t="s">
        <v>18648</v>
      </c>
      <c r="I7922" t="s">
        <v>18756</v>
      </c>
      <c r="J7922">
        <v>0</v>
      </c>
      <c r="K7922">
        <v>0</v>
      </c>
      <c r="L7922">
        <v>0</v>
      </c>
      <c r="M7922">
        <v>1</v>
      </c>
      <c r="N7922">
        <v>0</v>
      </c>
      <c r="O7922">
        <v>0</v>
      </c>
    </row>
    <row r="7923" spans="1:15">
      <c r="A7923">
        <v>1668</v>
      </c>
      <c r="B7923">
        <v>8803</v>
      </c>
      <c r="C7923" s="10">
        <v>880301</v>
      </c>
      <c r="D7923" t="s">
        <v>6669</v>
      </c>
      <c r="E7923" t="s">
        <v>18647</v>
      </c>
      <c r="F7923" t="s">
        <v>10030</v>
      </c>
      <c r="G7923" t="s">
        <v>6672</v>
      </c>
      <c r="H7923" t="s">
        <v>18648</v>
      </c>
      <c r="I7923" t="s">
        <v>10031</v>
      </c>
      <c r="J7923">
        <v>0</v>
      </c>
      <c r="K7923">
        <v>0</v>
      </c>
      <c r="L7923">
        <v>1</v>
      </c>
      <c r="M7923">
        <v>0</v>
      </c>
      <c r="N7923">
        <v>0</v>
      </c>
      <c r="O7923">
        <v>0</v>
      </c>
    </row>
    <row r="7924" spans="1:15">
      <c r="A7924">
        <v>1668</v>
      </c>
      <c r="B7924">
        <v>8803</v>
      </c>
      <c r="C7924" s="10">
        <v>880331</v>
      </c>
      <c r="D7924" t="s">
        <v>6669</v>
      </c>
      <c r="E7924" t="s">
        <v>18647</v>
      </c>
      <c r="F7924" t="s">
        <v>10028</v>
      </c>
      <c r="G7924" t="s">
        <v>6672</v>
      </c>
      <c r="H7924" t="s">
        <v>18648</v>
      </c>
      <c r="I7924" t="s">
        <v>10029</v>
      </c>
      <c r="J7924">
        <v>0</v>
      </c>
      <c r="K7924">
        <v>0</v>
      </c>
      <c r="L7924">
        <v>1</v>
      </c>
      <c r="M7924">
        <v>0</v>
      </c>
      <c r="N7924">
        <v>0</v>
      </c>
      <c r="O7924">
        <v>0</v>
      </c>
    </row>
    <row r="7925" spans="1:15">
      <c r="A7925">
        <v>1668</v>
      </c>
      <c r="B7925">
        <v>8803</v>
      </c>
      <c r="C7925" s="10">
        <v>880302</v>
      </c>
      <c r="D7925" t="s">
        <v>6669</v>
      </c>
      <c r="E7925" t="s">
        <v>18647</v>
      </c>
      <c r="F7925" t="s">
        <v>10034</v>
      </c>
      <c r="G7925" t="s">
        <v>6672</v>
      </c>
      <c r="H7925" t="s">
        <v>18648</v>
      </c>
      <c r="I7925" t="s">
        <v>10035</v>
      </c>
      <c r="J7925">
        <v>0</v>
      </c>
      <c r="K7925">
        <v>0</v>
      </c>
      <c r="L7925">
        <v>1</v>
      </c>
      <c r="M7925">
        <v>0</v>
      </c>
      <c r="N7925">
        <v>0</v>
      </c>
      <c r="O7925">
        <v>0</v>
      </c>
    </row>
    <row r="7926" spans="1:15">
      <c r="A7926">
        <v>1668</v>
      </c>
      <c r="B7926">
        <v>8803</v>
      </c>
      <c r="C7926" s="10">
        <v>880332</v>
      </c>
      <c r="D7926" t="s">
        <v>6669</v>
      </c>
      <c r="E7926" t="s">
        <v>18647</v>
      </c>
      <c r="F7926" t="s">
        <v>10032</v>
      </c>
      <c r="G7926" t="s">
        <v>6672</v>
      </c>
      <c r="H7926" t="s">
        <v>18648</v>
      </c>
      <c r="I7926" t="s">
        <v>10033</v>
      </c>
      <c r="J7926">
        <v>0</v>
      </c>
      <c r="K7926">
        <v>0</v>
      </c>
      <c r="L7926">
        <v>1</v>
      </c>
      <c r="M7926">
        <v>0</v>
      </c>
      <c r="N7926">
        <v>0</v>
      </c>
      <c r="O7926">
        <v>0</v>
      </c>
    </row>
    <row r="7927" spans="1:15">
      <c r="A7927">
        <v>1668</v>
      </c>
      <c r="B7927">
        <v>8803</v>
      </c>
      <c r="C7927" s="10">
        <v>880303</v>
      </c>
      <c r="D7927" t="s">
        <v>6669</v>
      </c>
      <c r="E7927" t="s">
        <v>18647</v>
      </c>
      <c r="F7927" t="s">
        <v>10038</v>
      </c>
      <c r="G7927" t="s">
        <v>6672</v>
      </c>
      <c r="H7927" t="s">
        <v>18648</v>
      </c>
      <c r="I7927" t="s">
        <v>10039</v>
      </c>
      <c r="J7927">
        <v>0</v>
      </c>
      <c r="K7927">
        <v>0</v>
      </c>
      <c r="L7927">
        <v>1</v>
      </c>
      <c r="M7927">
        <v>0</v>
      </c>
      <c r="N7927">
        <v>0</v>
      </c>
      <c r="O7927">
        <v>0</v>
      </c>
    </row>
    <row r="7928" spans="1:15">
      <c r="A7928">
        <v>1668</v>
      </c>
      <c r="B7928">
        <v>8803</v>
      </c>
      <c r="C7928" s="10">
        <v>880333</v>
      </c>
      <c r="D7928" t="s">
        <v>6669</v>
      </c>
      <c r="E7928" t="s">
        <v>18647</v>
      </c>
      <c r="F7928" t="s">
        <v>10036</v>
      </c>
      <c r="G7928" t="s">
        <v>6672</v>
      </c>
      <c r="H7928" t="s">
        <v>18648</v>
      </c>
      <c r="I7928" t="s">
        <v>10037</v>
      </c>
      <c r="J7928">
        <v>0</v>
      </c>
      <c r="K7928">
        <v>0</v>
      </c>
      <c r="L7928">
        <v>1</v>
      </c>
      <c r="M7928">
        <v>0</v>
      </c>
      <c r="N7928">
        <v>0</v>
      </c>
      <c r="O7928">
        <v>0</v>
      </c>
    </row>
    <row r="7929" spans="1:15">
      <c r="A7929">
        <v>1668</v>
      </c>
      <c r="B7929">
        <v>8803</v>
      </c>
      <c r="C7929" s="10">
        <v>880344</v>
      </c>
      <c r="D7929" t="s">
        <v>6669</v>
      </c>
      <c r="E7929" t="s">
        <v>18647</v>
      </c>
      <c r="F7929" t="s">
        <v>18757</v>
      </c>
      <c r="G7929" t="s">
        <v>6672</v>
      </c>
      <c r="H7929" t="s">
        <v>18648</v>
      </c>
      <c r="I7929" t="s">
        <v>18758</v>
      </c>
      <c r="J7929">
        <v>0</v>
      </c>
      <c r="K7929">
        <v>0</v>
      </c>
      <c r="L7929">
        <v>0</v>
      </c>
      <c r="M7929">
        <v>1</v>
      </c>
      <c r="N7929">
        <v>0</v>
      </c>
      <c r="O7929">
        <v>0</v>
      </c>
    </row>
    <row r="7930" spans="1:15">
      <c r="A7930">
        <v>1668</v>
      </c>
      <c r="B7930">
        <v>8803</v>
      </c>
      <c r="C7930" s="10">
        <v>880344</v>
      </c>
      <c r="D7930" t="s">
        <v>6669</v>
      </c>
      <c r="E7930" t="s">
        <v>18647</v>
      </c>
      <c r="F7930" t="s">
        <v>15131</v>
      </c>
      <c r="G7930" t="s">
        <v>6672</v>
      </c>
      <c r="H7930" t="s">
        <v>18648</v>
      </c>
      <c r="I7930" t="s">
        <v>15132</v>
      </c>
      <c r="J7930">
        <v>0</v>
      </c>
      <c r="K7930">
        <v>0</v>
      </c>
      <c r="L7930">
        <v>0</v>
      </c>
      <c r="M7930">
        <v>1</v>
      </c>
      <c r="N7930">
        <v>0</v>
      </c>
      <c r="O7930">
        <v>0</v>
      </c>
    </row>
    <row r="7931" spans="1:15">
      <c r="A7931">
        <v>1668</v>
      </c>
      <c r="B7931">
        <v>8803</v>
      </c>
      <c r="C7931" s="10">
        <v>880353</v>
      </c>
      <c r="D7931" t="s">
        <v>6669</v>
      </c>
      <c r="E7931" t="s">
        <v>18647</v>
      </c>
      <c r="F7931" t="s">
        <v>13016</v>
      </c>
      <c r="G7931" t="s">
        <v>6672</v>
      </c>
      <c r="H7931" t="s">
        <v>18648</v>
      </c>
      <c r="I7931" t="s">
        <v>13017</v>
      </c>
      <c r="J7931">
        <v>0</v>
      </c>
      <c r="K7931">
        <v>0</v>
      </c>
      <c r="L7931">
        <v>0</v>
      </c>
      <c r="M7931">
        <v>1</v>
      </c>
      <c r="N7931">
        <v>0</v>
      </c>
      <c r="O7931">
        <v>0</v>
      </c>
    </row>
    <row r="7932" spans="1:15">
      <c r="A7932">
        <v>1668</v>
      </c>
      <c r="B7932">
        <v>8803</v>
      </c>
      <c r="C7932" s="10">
        <v>880342</v>
      </c>
      <c r="D7932" t="s">
        <v>6669</v>
      </c>
      <c r="E7932" t="s">
        <v>18647</v>
      </c>
      <c r="F7932" t="s">
        <v>14089</v>
      </c>
      <c r="G7932" t="s">
        <v>6672</v>
      </c>
      <c r="H7932" t="s">
        <v>18648</v>
      </c>
      <c r="I7932" t="s">
        <v>14090</v>
      </c>
      <c r="J7932">
        <v>0</v>
      </c>
      <c r="K7932">
        <v>0</v>
      </c>
      <c r="L7932">
        <v>0</v>
      </c>
      <c r="M7932">
        <v>1</v>
      </c>
      <c r="N7932">
        <v>0</v>
      </c>
      <c r="O7932">
        <v>0</v>
      </c>
    </row>
    <row r="7933" spans="1:15">
      <c r="A7933">
        <v>1668</v>
      </c>
      <c r="B7933">
        <v>8803</v>
      </c>
      <c r="C7933" s="10">
        <v>880344</v>
      </c>
      <c r="D7933" t="s">
        <v>6669</v>
      </c>
      <c r="E7933" t="s">
        <v>18647</v>
      </c>
      <c r="F7933" t="s">
        <v>18759</v>
      </c>
      <c r="G7933" t="s">
        <v>6672</v>
      </c>
      <c r="H7933" t="s">
        <v>18648</v>
      </c>
      <c r="I7933" t="s">
        <v>18760</v>
      </c>
      <c r="J7933">
        <v>0</v>
      </c>
      <c r="K7933">
        <v>0</v>
      </c>
      <c r="L7933">
        <v>0</v>
      </c>
      <c r="M7933">
        <v>1</v>
      </c>
      <c r="N7933">
        <v>0</v>
      </c>
      <c r="O7933">
        <v>0</v>
      </c>
    </row>
    <row r="7934" spans="1:15">
      <c r="A7934">
        <v>1668</v>
      </c>
      <c r="B7934">
        <v>8803</v>
      </c>
      <c r="C7934" s="10">
        <v>880304</v>
      </c>
      <c r="D7934" t="s">
        <v>6669</v>
      </c>
      <c r="E7934" t="s">
        <v>18647</v>
      </c>
      <c r="F7934" t="s">
        <v>10819</v>
      </c>
      <c r="G7934" t="s">
        <v>6672</v>
      </c>
      <c r="H7934" t="s">
        <v>18648</v>
      </c>
      <c r="I7934" t="s">
        <v>18761</v>
      </c>
      <c r="J7934">
        <v>0</v>
      </c>
      <c r="K7934">
        <v>0</v>
      </c>
      <c r="L7934">
        <v>1</v>
      </c>
      <c r="M7934">
        <v>0</v>
      </c>
      <c r="N7934">
        <v>0</v>
      </c>
      <c r="O7934">
        <v>0</v>
      </c>
    </row>
    <row r="7935" spans="1:15">
      <c r="A7935">
        <v>1668</v>
      </c>
      <c r="B7935">
        <v>8803</v>
      </c>
      <c r="C7935" s="10">
        <v>880352</v>
      </c>
      <c r="D7935" t="s">
        <v>6669</v>
      </c>
      <c r="E7935" t="s">
        <v>18647</v>
      </c>
      <c r="F7935" t="s">
        <v>8731</v>
      </c>
      <c r="G7935" t="s">
        <v>6672</v>
      </c>
      <c r="H7935" t="s">
        <v>18648</v>
      </c>
      <c r="I7935" t="s">
        <v>8732</v>
      </c>
      <c r="J7935">
        <v>0</v>
      </c>
      <c r="K7935">
        <v>0</v>
      </c>
      <c r="L7935">
        <v>0</v>
      </c>
      <c r="M7935">
        <v>1</v>
      </c>
      <c r="N7935">
        <v>0</v>
      </c>
      <c r="O7935">
        <v>0</v>
      </c>
    </row>
    <row r="7936" spans="1:15">
      <c r="A7936">
        <v>1668</v>
      </c>
      <c r="B7936">
        <v>8803</v>
      </c>
      <c r="C7936" s="10">
        <v>880343</v>
      </c>
      <c r="D7936" t="s">
        <v>6669</v>
      </c>
      <c r="E7936" t="s">
        <v>18647</v>
      </c>
      <c r="F7936" t="s">
        <v>18762</v>
      </c>
      <c r="G7936" t="s">
        <v>6672</v>
      </c>
      <c r="H7936" t="s">
        <v>18648</v>
      </c>
      <c r="I7936" t="s">
        <v>18763</v>
      </c>
      <c r="J7936">
        <v>0</v>
      </c>
      <c r="K7936">
        <v>0</v>
      </c>
      <c r="L7936">
        <v>0</v>
      </c>
      <c r="M7936">
        <v>1</v>
      </c>
      <c r="N7936">
        <v>0</v>
      </c>
      <c r="O7936">
        <v>0</v>
      </c>
    </row>
    <row r="7937" spans="1:15">
      <c r="A7937">
        <v>1668</v>
      </c>
      <c r="B7937">
        <v>8803</v>
      </c>
      <c r="C7937" s="10">
        <v>880343</v>
      </c>
      <c r="D7937" t="s">
        <v>6669</v>
      </c>
      <c r="E7937" t="s">
        <v>18647</v>
      </c>
      <c r="F7937" t="s">
        <v>18764</v>
      </c>
      <c r="G7937" t="s">
        <v>6672</v>
      </c>
      <c r="H7937" t="s">
        <v>18648</v>
      </c>
      <c r="I7937" t="s">
        <v>18765</v>
      </c>
      <c r="J7937">
        <v>0</v>
      </c>
      <c r="K7937">
        <v>0</v>
      </c>
      <c r="L7937">
        <v>0</v>
      </c>
      <c r="M7937">
        <v>1</v>
      </c>
      <c r="N7937">
        <v>0</v>
      </c>
      <c r="O7937">
        <v>0</v>
      </c>
    </row>
    <row r="7938" spans="1:15">
      <c r="A7938">
        <v>1668</v>
      </c>
      <c r="B7938">
        <v>8803</v>
      </c>
      <c r="C7938" s="10">
        <v>880351</v>
      </c>
      <c r="D7938" t="s">
        <v>6669</v>
      </c>
      <c r="E7938" t="s">
        <v>18647</v>
      </c>
      <c r="F7938" t="s">
        <v>18766</v>
      </c>
      <c r="G7938" t="s">
        <v>6672</v>
      </c>
      <c r="H7938" t="s">
        <v>18648</v>
      </c>
      <c r="I7938" t="s">
        <v>18767</v>
      </c>
      <c r="J7938">
        <v>0</v>
      </c>
      <c r="K7938">
        <v>0</v>
      </c>
      <c r="L7938">
        <v>0</v>
      </c>
      <c r="M7938">
        <v>1</v>
      </c>
      <c r="N7938">
        <v>0</v>
      </c>
      <c r="O7938">
        <v>0</v>
      </c>
    </row>
    <row r="7939" spans="1:15">
      <c r="A7939">
        <v>1691</v>
      </c>
      <c r="B7939">
        <v>8602</v>
      </c>
      <c r="C7939" s="10">
        <v>860200</v>
      </c>
      <c r="D7939" t="s">
        <v>6669</v>
      </c>
      <c r="E7939" t="s">
        <v>18768</v>
      </c>
      <c r="F7939" t="s">
        <v>6671</v>
      </c>
      <c r="G7939" t="s">
        <v>6672</v>
      </c>
      <c r="H7939" t="s">
        <v>18769</v>
      </c>
      <c r="I7939" t="s">
        <v>6674</v>
      </c>
      <c r="J7939">
        <v>0</v>
      </c>
      <c r="K7939">
        <v>0</v>
      </c>
      <c r="L7939">
        <v>0</v>
      </c>
      <c r="M7939">
        <v>0</v>
      </c>
      <c r="N7939">
        <v>0</v>
      </c>
      <c r="O7939">
        <v>0</v>
      </c>
    </row>
    <row r="7940" spans="1:15">
      <c r="A7940">
        <v>1691</v>
      </c>
      <c r="B7940">
        <v>8825</v>
      </c>
      <c r="C7940" s="10">
        <v>882578</v>
      </c>
      <c r="D7940" t="s">
        <v>6669</v>
      </c>
      <c r="E7940" t="s">
        <v>18768</v>
      </c>
      <c r="F7940" t="s">
        <v>14030</v>
      </c>
      <c r="G7940" t="s">
        <v>6672</v>
      </c>
      <c r="H7940" t="s">
        <v>18769</v>
      </c>
      <c r="I7940" t="s">
        <v>14031</v>
      </c>
      <c r="J7940">
        <v>0</v>
      </c>
      <c r="K7940">
        <v>0</v>
      </c>
      <c r="L7940">
        <v>0</v>
      </c>
      <c r="M7940">
        <v>0</v>
      </c>
      <c r="N7940">
        <v>0</v>
      </c>
      <c r="O7940">
        <v>0</v>
      </c>
    </row>
    <row r="7941" spans="1:15">
      <c r="A7941">
        <v>1691</v>
      </c>
      <c r="B7941">
        <v>8602</v>
      </c>
      <c r="C7941" s="10">
        <v>860213</v>
      </c>
      <c r="D7941" t="s">
        <v>6669</v>
      </c>
      <c r="E7941" t="s">
        <v>18768</v>
      </c>
      <c r="F7941" t="s">
        <v>18770</v>
      </c>
      <c r="G7941" t="s">
        <v>6672</v>
      </c>
      <c r="H7941" t="s">
        <v>18769</v>
      </c>
      <c r="I7941" t="s">
        <v>18771</v>
      </c>
      <c r="J7941">
        <v>0</v>
      </c>
      <c r="K7941">
        <v>0</v>
      </c>
      <c r="L7941">
        <v>0</v>
      </c>
      <c r="M7941">
        <v>0</v>
      </c>
      <c r="N7941">
        <v>0</v>
      </c>
      <c r="O7941">
        <v>0</v>
      </c>
    </row>
    <row r="7942" spans="1:15">
      <c r="A7942">
        <v>1691</v>
      </c>
      <c r="B7942">
        <v>8616</v>
      </c>
      <c r="C7942" s="10">
        <v>861641</v>
      </c>
      <c r="D7942" t="s">
        <v>6669</v>
      </c>
      <c r="E7942" t="s">
        <v>18768</v>
      </c>
      <c r="F7942" t="s">
        <v>18772</v>
      </c>
      <c r="G7942" t="s">
        <v>6672</v>
      </c>
      <c r="H7942" t="s">
        <v>18769</v>
      </c>
      <c r="I7942" t="s">
        <v>18773</v>
      </c>
      <c r="J7942">
        <v>0</v>
      </c>
      <c r="K7942">
        <v>0</v>
      </c>
      <c r="L7942">
        <v>0</v>
      </c>
      <c r="M7942">
        <v>0</v>
      </c>
      <c r="N7942">
        <v>0</v>
      </c>
      <c r="O7942">
        <v>0</v>
      </c>
    </row>
    <row r="7943" spans="1:15">
      <c r="A7943">
        <v>1691</v>
      </c>
      <c r="B7943">
        <v>8616</v>
      </c>
      <c r="C7943" s="10">
        <v>861644</v>
      </c>
      <c r="D7943" t="s">
        <v>6669</v>
      </c>
      <c r="E7943" t="s">
        <v>18768</v>
      </c>
      <c r="F7943" t="s">
        <v>18774</v>
      </c>
      <c r="G7943" t="s">
        <v>6672</v>
      </c>
      <c r="H7943" t="s">
        <v>18769</v>
      </c>
      <c r="I7943" t="s">
        <v>18775</v>
      </c>
      <c r="J7943">
        <v>0</v>
      </c>
      <c r="K7943">
        <v>0</v>
      </c>
      <c r="L7943">
        <v>0</v>
      </c>
      <c r="M7943">
        <v>0</v>
      </c>
      <c r="N7943">
        <v>0</v>
      </c>
      <c r="O7943">
        <v>0</v>
      </c>
    </row>
    <row r="7944" spans="1:15">
      <c r="A7944">
        <v>1691</v>
      </c>
      <c r="B7944">
        <v>8616</v>
      </c>
      <c r="C7944" s="10">
        <v>861642</v>
      </c>
      <c r="D7944" t="s">
        <v>6669</v>
      </c>
      <c r="E7944" t="s">
        <v>18768</v>
      </c>
      <c r="F7944" t="s">
        <v>18776</v>
      </c>
      <c r="G7944" t="s">
        <v>6672</v>
      </c>
      <c r="H7944" t="s">
        <v>18769</v>
      </c>
      <c r="I7944" t="s">
        <v>18777</v>
      </c>
      <c r="J7944">
        <v>0</v>
      </c>
      <c r="K7944">
        <v>0</v>
      </c>
      <c r="L7944">
        <v>0</v>
      </c>
      <c r="M7944">
        <v>0</v>
      </c>
      <c r="N7944">
        <v>0</v>
      </c>
      <c r="O7944">
        <v>0</v>
      </c>
    </row>
    <row r="7945" spans="1:15">
      <c r="A7945">
        <v>1691</v>
      </c>
      <c r="B7945">
        <v>8616</v>
      </c>
      <c r="C7945" s="10">
        <v>861643</v>
      </c>
      <c r="D7945" t="s">
        <v>6669</v>
      </c>
      <c r="E7945" t="s">
        <v>18768</v>
      </c>
      <c r="F7945" t="s">
        <v>18778</v>
      </c>
      <c r="G7945" t="s">
        <v>6672</v>
      </c>
      <c r="H7945" t="s">
        <v>18769</v>
      </c>
      <c r="I7945" t="s">
        <v>18779</v>
      </c>
      <c r="J7945">
        <v>0</v>
      </c>
      <c r="K7945">
        <v>0</v>
      </c>
      <c r="L7945">
        <v>0</v>
      </c>
      <c r="M7945">
        <v>0</v>
      </c>
      <c r="N7945">
        <v>0</v>
      </c>
      <c r="O7945">
        <v>0</v>
      </c>
    </row>
    <row r="7946" spans="1:15">
      <c r="A7946">
        <v>1691</v>
      </c>
      <c r="B7946">
        <v>8827</v>
      </c>
      <c r="C7946" s="10">
        <v>882725</v>
      </c>
      <c r="D7946" t="s">
        <v>6669</v>
      </c>
      <c r="E7946" t="s">
        <v>18768</v>
      </c>
      <c r="F7946" t="s">
        <v>18780</v>
      </c>
      <c r="G7946" t="s">
        <v>6672</v>
      </c>
      <c r="H7946" t="s">
        <v>18769</v>
      </c>
      <c r="I7946" t="s">
        <v>18781</v>
      </c>
      <c r="J7946">
        <v>0</v>
      </c>
      <c r="K7946">
        <v>0</v>
      </c>
      <c r="L7946">
        <v>0</v>
      </c>
      <c r="M7946">
        <v>0</v>
      </c>
      <c r="N7946">
        <v>0</v>
      </c>
      <c r="O7946">
        <v>0</v>
      </c>
    </row>
    <row r="7947" spans="1:15">
      <c r="A7947">
        <v>1691</v>
      </c>
      <c r="B7947">
        <v>8827</v>
      </c>
      <c r="C7947" s="10">
        <v>882722</v>
      </c>
      <c r="D7947" t="s">
        <v>6669</v>
      </c>
      <c r="E7947" t="s">
        <v>18768</v>
      </c>
      <c r="F7947" t="s">
        <v>18782</v>
      </c>
      <c r="G7947" t="s">
        <v>6672</v>
      </c>
      <c r="H7947" t="s">
        <v>18769</v>
      </c>
      <c r="I7947" t="s">
        <v>18783</v>
      </c>
      <c r="J7947">
        <v>0</v>
      </c>
      <c r="K7947">
        <v>0</v>
      </c>
      <c r="L7947">
        <v>0</v>
      </c>
      <c r="M7947">
        <v>0</v>
      </c>
      <c r="N7947">
        <v>0</v>
      </c>
      <c r="O7947">
        <v>0</v>
      </c>
    </row>
    <row r="7948" spans="1:15">
      <c r="A7948">
        <v>1691</v>
      </c>
      <c r="B7948">
        <v>8827</v>
      </c>
      <c r="C7948" s="10">
        <v>882724</v>
      </c>
      <c r="D7948" t="s">
        <v>6669</v>
      </c>
      <c r="E7948" t="s">
        <v>18768</v>
      </c>
      <c r="F7948" t="s">
        <v>18784</v>
      </c>
      <c r="G7948" t="s">
        <v>6672</v>
      </c>
      <c r="H7948" t="s">
        <v>18769</v>
      </c>
      <c r="I7948" t="s">
        <v>18785</v>
      </c>
      <c r="J7948">
        <v>0</v>
      </c>
      <c r="K7948">
        <v>0</v>
      </c>
      <c r="L7948">
        <v>0</v>
      </c>
      <c r="M7948">
        <v>0</v>
      </c>
      <c r="N7948">
        <v>0</v>
      </c>
      <c r="O7948">
        <v>0</v>
      </c>
    </row>
    <row r="7949" spans="1:15">
      <c r="A7949">
        <v>1691</v>
      </c>
      <c r="B7949">
        <v>8827</v>
      </c>
      <c r="C7949" s="10">
        <v>882721</v>
      </c>
      <c r="D7949" t="s">
        <v>6669</v>
      </c>
      <c r="E7949" t="s">
        <v>18768</v>
      </c>
      <c r="F7949" t="s">
        <v>18786</v>
      </c>
      <c r="G7949" t="s">
        <v>6672</v>
      </c>
      <c r="H7949" t="s">
        <v>18769</v>
      </c>
      <c r="I7949" t="s">
        <v>18787</v>
      </c>
      <c r="J7949">
        <v>0</v>
      </c>
      <c r="K7949">
        <v>0</v>
      </c>
      <c r="L7949">
        <v>0</v>
      </c>
      <c r="M7949">
        <v>0</v>
      </c>
      <c r="N7949">
        <v>0</v>
      </c>
      <c r="O7949">
        <v>0</v>
      </c>
    </row>
    <row r="7950" spans="1:15">
      <c r="A7950">
        <v>1691</v>
      </c>
      <c r="B7950">
        <v>8827</v>
      </c>
      <c r="C7950" s="10">
        <v>882723</v>
      </c>
      <c r="D7950" t="s">
        <v>6669</v>
      </c>
      <c r="E7950" t="s">
        <v>18768</v>
      </c>
      <c r="F7950" t="s">
        <v>18788</v>
      </c>
      <c r="G7950" t="s">
        <v>6672</v>
      </c>
      <c r="H7950" t="s">
        <v>18769</v>
      </c>
      <c r="I7950" t="s">
        <v>18789</v>
      </c>
      <c r="J7950">
        <v>0</v>
      </c>
      <c r="K7950">
        <v>0</v>
      </c>
      <c r="L7950">
        <v>0</v>
      </c>
      <c r="M7950">
        <v>0</v>
      </c>
      <c r="N7950">
        <v>0</v>
      </c>
      <c r="O7950">
        <v>0</v>
      </c>
    </row>
    <row r="7951" spans="1:15">
      <c r="A7951">
        <v>1691</v>
      </c>
      <c r="B7951">
        <v>8601</v>
      </c>
      <c r="C7951" s="10">
        <v>860131</v>
      </c>
      <c r="D7951" t="s">
        <v>6669</v>
      </c>
      <c r="E7951" t="s">
        <v>18768</v>
      </c>
      <c r="F7951" t="s">
        <v>18790</v>
      </c>
      <c r="G7951" t="s">
        <v>6672</v>
      </c>
      <c r="H7951" t="s">
        <v>18769</v>
      </c>
      <c r="I7951" t="s">
        <v>18791</v>
      </c>
      <c r="J7951">
        <v>0</v>
      </c>
      <c r="K7951">
        <v>0</v>
      </c>
      <c r="L7951">
        <v>0</v>
      </c>
      <c r="M7951">
        <v>0</v>
      </c>
      <c r="N7951">
        <v>0</v>
      </c>
      <c r="O7951">
        <v>0</v>
      </c>
    </row>
    <row r="7952" spans="1:15">
      <c r="A7952">
        <v>1691</v>
      </c>
      <c r="B7952">
        <v>8826</v>
      </c>
      <c r="C7952" s="10">
        <v>882601</v>
      </c>
      <c r="D7952" t="s">
        <v>6669</v>
      </c>
      <c r="E7952" t="s">
        <v>18768</v>
      </c>
      <c r="F7952" t="s">
        <v>13908</v>
      </c>
      <c r="G7952" t="s">
        <v>6672</v>
      </c>
      <c r="H7952" t="s">
        <v>18769</v>
      </c>
      <c r="I7952" t="s">
        <v>13909</v>
      </c>
      <c r="J7952">
        <v>0</v>
      </c>
      <c r="K7952">
        <v>0</v>
      </c>
      <c r="L7952">
        <v>0</v>
      </c>
      <c r="M7952">
        <v>0</v>
      </c>
      <c r="N7952">
        <v>0</v>
      </c>
      <c r="O7952">
        <v>0</v>
      </c>
    </row>
    <row r="7953" spans="1:15">
      <c r="A7953">
        <v>1691</v>
      </c>
      <c r="B7953">
        <v>8606</v>
      </c>
      <c r="C7953" s="10">
        <v>860655</v>
      </c>
      <c r="D7953" t="s">
        <v>6669</v>
      </c>
      <c r="E7953" t="s">
        <v>18768</v>
      </c>
      <c r="F7953" t="s">
        <v>18792</v>
      </c>
      <c r="G7953" t="s">
        <v>6672</v>
      </c>
      <c r="H7953" t="s">
        <v>18769</v>
      </c>
      <c r="I7953" t="s">
        <v>18793</v>
      </c>
      <c r="J7953">
        <v>1</v>
      </c>
      <c r="K7953">
        <v>0</v>
      </c>
      <c r="L7953">
        <v>0</v>
      </c>
      <c r="M7953">
        <v>0</v>
      </c>
      <c r="N7953">
        <v>0</v>
      </c>
      <c r="O7953">
        <v>0</v>
      </c>
    </row>
    <row r="7954" spans="1:15">
      <c r="A7954">
        <v>1691</v>
      </c>
      <c r="B7954">
        <v>8605</v>
      </c>
      <c r="C7954" s="10">
        <v>860521</v>
      </c>
      <c r="D7954" t="s">
        <v>6669</v>
      </c>
      <c r="E7954" t="s">
        <v>18768</v>
      </c>
      <c r="F7954" t="s">
        <v>18794</v>
      </c>
      <c r="G7954" t="s">
        <v>6672</v>
      </c>
      <c r="H7954" t="s">
        <v>18769</v>
      </c>
      <c r="I7954" t="s">
        <v>18795</v>
      </c>
      <c r="J7954">
        <v>1</v>
      </c>
      <c r="K7954">
        <v>0</v>
      </c>
      <c r="L7954">
        <v>0</v>
      </c>
      <c r="M7954">
        <v>0</v>
      </c>
      <c r="N7954">
        <v>0</v>
      </c>
      <c r="O7954">
        <v>0</v>
      </c>
    </row>
    <row r="7955" spans="1:15">
      <c r="A7955">
        <v>1691</v>
      </c>
      <c r="B7955">
        <v>8606</v>
      </c>
      <c r="C7955" s="10">
        <v>860657</v>
      </c>
      <c r="D7955" t="s">
        <v>6669</v>
      </c>
      <c r="E7955" t="s">
        <v>18768</v>
      </c>
      <c r="F7955" t="s">
        <v>14965</v>
      </c>
      <c r="G7955" t="s">
        <v>6672</v>
      </c>
      <c r="H7955" t="s">
        <v>18769</v>
      </c>
      <c r="I7955" t="s">
        <v>14966</v>
      </c>
      <c r="J7955">
        <v>0</v>
      </c>
      <c r="K7955">
        <v>0</v>
      </c>
      <c r="L7955">
        <v>0</v>
      </c>
      <c r="M7955">
        <v>0</v>
      </c>
      <c r="N7955">
        <v>0</v>
      </c>
      <c r="O7955">
        <v>0</v>
      </c>
    </row>
    <row r="7956" spans="1:15">
      <c r="A7956">
        <v>1691</v>
      </c>
      <c r="B7956">
        <v>8606</v>
      </c>
      <c r="C7956" s="10">
        <v>860654</v>
      </c>
      <c r="D7956" t="s">
        <v>6669</v>
      </c>
      <c r="E7956" t="s">
        <v>18768</v>
      </c>
      <c r="F7956" t="s">
        <v>18796</v>
      </c>
      <c r="G7956" t="s">
        <v>6672</v>
      </c>
      <c r="H7956" t="s">
        <v>18769</v>
      </c>
      <c r="I7956" t="s">
        <v>18797</v>
      </c>
      <c r="J7956">
        <v>0</v>
      </c>
      <c r="K7956">
        <v>0</v>
      </c>
      <c r="L7956">
        <v>0</v>
      </c>
      <c r="M7956">
        <v>0</v>
      </c>
      <c r="N7956">
        <v>0</v>
      </c>
      <c r="O7956">
        <v>0</v>
      </c>
    </row>
    <row r="7957" spans="1:15">
      <c r="A7957">
        <v>1691</v>
      </c>
      <c r="B7957">
        <v>8606</v>
      </c>
      <c r="C7957" s="10">
        <v>860653</v>
      </c>
      <c r="D7957" t="s">
        <v>6669</v>
      </c>
      <c r="E7957" t="s">
        <v>18768</v>
      </c>
      <c r="F7957" t="s">
        <v>18798</v>
      </c>
      <c r="G7957" t="s">
        <v>6672</v>
      </c>
      <c r="H7957" t="s">
        <v>18769</v>
      </c>
      <c r="I7957" t="s">
        <v>18799</v>
      </c>
      <c r="J7957">
        <v>0</v>
      </c>
      <c r="K7957">
        <v>0</v>
      </c>
      <c r="L7957">
        <v>0</v>
      </c>
      <c r="M7957">
        <v>0</v>
      </c>
      <c r="N7957">
        <v>0</v>
      </c>
      <c r="O7957">
        <v>0</v>
      </c>
    </row>
    <row r="7958" spans="1:15">
      <c r="A7958">
        <v>1691</v>
      </c>
      <c r="B7958">
        <v>8606</v>
      </c>
      <c r="C7958" s="10">
        <v>860651</v>
      </c>
      <c r="D7958" t="s">
        <v>6669</v>
      </c>
      <c r="E7958" t="s">
        <v>18768</v>
      </c>
      <c r="F7958" t="s">
        <v>18800</v>
      </c>
      <c r="G7958" t="s">
        <v>6672</v>
      </c>
      <c r="H7958" t="s">
        <v>18769</v>
      </c>
      <c r="I7958" t="s">
        <v>18801</v>
      </c>
      <c r="J7958">
        <v>0</v>
      </c>
      <c r="K7958">
        <v>0</v>
      </c>
      <c r="L7958">
        <v>0</v>
      </c>
      <c r="M7958">
        <v>0</v>
      </c>
      <c r="N7958">
        <v>0</v>
      </c>
      <c r="O7958">
        <v>0</v>
      </c>
    </row>
    <row r="7959" spans="1:15">
      <c r="A7959">
        <v>1691</v>
      </c>
      <c r="B7959">
        <v>8606</v>
      </c>
      <c r="C7959" s="10">
        <v>860652</v>
      </c>
      <c r="D7959" t="s">
        <v>6669</v>
      </c>
      <c r="E7959" t="s">
        <v>18768</v>
      </c>
      <c r="F7959" t="s">
        <v>18802</v>
      </c>
      <c r="G7959" t="s">
        <v>6672</v>
      </c>
      <c r="H7959" t="s">
        <v>18769</v>
      </c>
      <c r="I7959" t="s">
        <v>18803</v>
      </c>
      <c r="J7959">
        <v>0</v>
      </c>
      <c r="K7959">
        <v>0</v>
      </c>
      <c r="L7959">
        <v>0</v>
      </c>
      <c r="M7959">
        <v>0</v>
      </c>
      <c r="N7959">
        <v>0</v>
      </c>
      <c r="O7959">
        <v>0</v>
      </c>
    </row>
    <row r="7960" spans="1:15">
      <c r="A7960">
        <v>1691</v>
      </c>
      <c r="B7960">
        <v>8603</v>
      </c>
      <c r="C7960" s="10">
        <v>860345</v>
      </c>
      <c r="D7960" t="s">
        <v>6669</v>
      </c>
      <c r="E7960" t="s">
        <v>18768</v>
      </c>
      <c r="F7960" t="s">
        <v>18804</v>
      </c>
      <c r="G7960" t="s">
        <v>6672</v>
      </c>
      <c r="H7960" t="s">
        <v>18769</v>
      </c>
      <c r="I7960" t="s">
        <v>18805</v>
      </c>
      <c r="J7960">
        <v>0</v>
      </c>
      <c r="K7960">
        <v>0</v>
      </c>
      <c r="L7960">
        <v>0</v>
      </c>
      <c r="M7960">
        <v>0</v>
      </c>
      <c r="N7960">
        <v>0</v>
      </c>
      <c r="O7960">
        <v>0</v>
      </c>
    </row>
    <row r="7961" spans="1:15">
      <c r="A7961">
        <v>1691</v>
      </c>
      <c r="B7961">
        <v>8603</v>
      </c>
      <c r="C7961" s="10">
        <v>860342</v>
      </c>
      <c r="D7961" t="s">
        <v>6669</v>
      </c>
      <c r="E7961" t="s">
        <v>18768</v>
      </c>
      <c r="F7961" t="s">
        <v>18806</v>
      </c>
      <c r="G7961" t="s">
        <v>6672</v>
      </c>
      <c r="H7961" t="s">
        <v>18769</v>
      </c>
      <c r="I7961" t="s">
        <v>18807</v>
      </c>
      <c r="J7961">
        <v>0</v>
      </c>
      <c r="K7961">
        <v>0</v>
      </c>
      <c r="L7961">
        <v>0</v>
      </c>
      <c r="M7961">
        <v>0</v>
      </c>
      <c r="N7961">
        <v>0</v>
      </c>
      <c r="O7961">
        <v>0</v>
      </c>
    </row>
    <row r="7962" spans="1:15">
      <c r="A7962">
        <v>1691</v>
      </c>
      <c r="B7962">
        <v>8603</v>
      </c>
      <c r="C7962" s="10">
        <v>860343</v>
      </c>
      <c r="D7962" t="s">
        <v>6669</v>
      </c>
      <c r="E7962" t="s">
        <v>18768</v>
      </c>
      <c r="F7962" t="s">
        <v>18808</v>
      </c>
      <c r="G7962" t="s">
        <v>6672</v>
      </c>
      <c r="H7962" t="s">
        <v>18769</v>
      </c>
      <c r="I7962" t="s">
        <v>18809</v>
      </c>
      <c r="J7962">
        <v>0</v>
      </c>
      <c r="K7962">
        <v>0</v>
      </c>
      <c r="L7962">
        <v>0</v>
      </c>
      <c r="M7962">
        <v>0</v>
      </c>
      <c r="N7962">
        <v>0</v>
      </c>
      <c r="O7962">
        <v>0</v>
      </c>
    </row>
    <row r="7963" spans="1:15">
      <c r="A7963">
        <v>1691</v>
      </c>
      <c r="B7963">
        <v>8603</v>
      </c>
      <c r="C7963" s="10">
        <v>860344</v>
      </c>
      <c r="D7963" t="s">
        <v>6669</v>
      </c>
      <c r="E7963" t="s">
        <v>18768</v>
      </c>
      <c r="F7963" t="s">
        <v>18810</v>
      </c>
      <c r="G7963" t="s">
        <v>6672</v>
      </c>
      <c r="H7963" t="s">
        <v>18769</v>
      </c>
      <c r="I7963" t="s">
        <v>18811</v>
      </c>
      <c r="J7963">
        <v>0</v>
      </c>
      <c r="K7963">
        <v>0</v>
      </c>
      <c r="L7963">
        <v>0</v>
      </c>
      <c r="M7963">
        <v>0</v>
      </c>
      <c r="N7963">
        <v>0</v>
      </c>
      <c r="O7963">
        <v>0</v>
      </c>
    </row>
    <row r="7964" spans="1:15">
      <c r="A7964">
        <v>1691</v>
      </c>
      <c r="B7964">
        <v>8603</v>
      </c>
      <c r="C7964" s="10">
        <v>860341</v>
      </c>
      <c r="D7964" t="s">
        <v>6669</v>
      </c>
      <c r="E7964" t="s">
        <v>18768</v>
      </c>
      <c r="F7964" t="s">
        <v>18812</v>
      </c>
      <c r="G7964" t="s">
        <v>6672</v>
      </c>
      <c r="H7964" t="s">
        <v>18769</v>
      </c>
      <c r="I7964" t="s">
        <v>18813</v>
      </c>
      <c r="J7964">
        <v>0</v>
      </c>
      <c r="K7964">
        <v>0</v>
      </c>
      <c r="L7964">
        <v>0</v>
      </c>
      <c r="M7964">
        <v>0</v>
      </c>
      <c r="N7964">
        <v>0</v>
      </c>
      <c r="O7964">
        <v>0</v>
      </c>
    </row>
    <row r="7965" spans="1:15">
      <c r="A7965">
        <v>1691</v>
      </c>
      <c r="B7965">
        <v>8825</v>
      </c>
      <c r="C7965" s="10">
        <v>882576</v>
      </c>
      <c r="D7965" t="s">
        <v>6669</v>
      </c>
      <c r="E7965" t="s">
        <v>18768</v>
      </c>
      <c r="F7965" t="s">
        <v>18814</v>
      </c>
      <c r="G7965" t="s">
        <v>6672</v>
      </c>
      <c r="H7965" t="s">
        <v>18769</v>
      </c>
      <c r="I7965" t="s">
        <v>18815</v>
      </c>
      <c r="J7965">
        <v>0</v>
      </c>
      <c r="K7965">
        <v>0</v>
      </c>
      <c r="L7965">
        <v>0</v>
      </c>
      <c r="M7965">
        <v>0</v>
      </c>
      <c r="N7965">
        <v>0</v>
      </c>
      <c r="O7965">
        <v>0</v>
      </c>
    </row>
    <row r="7966" spans="1:15">
      <c r="A7966">
        <v>1691</v>
      </c>
      <c r="B7966">
        <v>8825</v>
      </c>
      <c r="C7966" s="10">
        <v>882566</v>
      </c>
      <c r="D7966" t="s">
        <v>6669</v>
      </c>
      <c r="E7966" t="s">
        <v>18768</v>
      </c>
      <c r="F7966" t="s">
        <v>18816</v>
      </c>
      <c r="G7966" t="s">
        <v>6672</v>
      </c>
      <c r="H7966" t="s">
        <v>18769</v>
      </c>
      <c r="I7966" t="s">
        <v>18817</v>
      </c>
      <c r="J7966">
        <v>0</v>
      </c>
      <c r="K7966">
        <v>0</v>
      </c>
      <c r="L7966">
        <v>0</v>
      </c>
      <c r="M7966">
        <v>0</v>
      </c>
      <c r="N7966">
        <v>0</v>
      </c>
      <c r="O7966">
        <v>0</v>
      </c>
    </row>
    <row r="7967" spans="1:15">
      <c r="A7967">
        <v>1691</v>
      </c>
      <c r="B7967">
        <v>8825</v>
      </c>
      <c r="C7967" s="10">
        <v>882561</v>
      </c>
      <c r="D7967" t="s">
        <v>6669</v>
      </c>
      <c r="E7967" t="s">
        <v>18768</v>
      </c>
      <c r="F7967" t="s">
        <v>18818</v>
      </c>
      <c r="G7967" t="s">
        <v>6672</v>
      </c>
      <c r="H7967" t="s">
        <v>18769</v>
      </c>
      <c r="I7967" t="s">
        <v>18819</v>
      </c>
      <c r="J7967">
        <v>0</v>
      </c>
      <c r="K7967">
        <v>0</v>
      </c>
      <c r="L7967">
        <v>0</v>
      </c>
      <c r="M7967">
        <v>0</v>
      </c>
      <c r="N7967">
        <v>0</v>
      </c>
      <c r="O7967">
        <v>0</v>
      </c>
    </row>
    <row r="7968" spans="1:15">
      <c r="A7968">
        <v>1691</v>
      </c>
      <c r="B7968">
        <v>8825</v>
      </c>
      <c r="C7968" s="10">
        <v>882565</v>
      </c>
      <c r="D7968" t="s">
        <v>6669</v>
      </c>
      <c r="E7968" t="s">
        <v>18768</v>
      </c>
      <c r="F7968" t="s">
        <v>18820</v>
      </c>
      <c r="G7968" t="s">
        <v>6672</v>
      </c>
      <c r="H7968" t="s">
        <v>18769</v>
      </c>
      <c r="I7968" t="s">
        <v>18821</v>
      </c>
      <c r="J7968">
        <v>0</v>
      </c>
      <c r="K7968">
        <v>0</v>
      </c>
      <c r="L7968">
        <v>0</v>
      </c>
      <c r="M7968">
        <v>0</v>
      </c>
      <c r="N7968">
        <v>0</v>
      </c>
      <c r="O7968">
        <v>0</v>
      </c>
    </row>
    <row r="7969" spans="1:15">
      <c r="A7969">
        <v>1691</v>
      </c>
      <c r="B7969">
        <v>8825</v>
      </c>
      <c r="C7969" s="10">
        <v>882562</v>
      </c>
      <c r="D7969" t="s">
        <v>6669</v>
      </c>
      <c r="E7969" t="s">
        <v>18768</v>
      </c>
      <c r="F7969" t="s">
        <v>18822</v>
      </c>
      <c r="G7969" t="s">
        <v>6672</v>
      </c>
      <c r="H7969" t="s">
        <v>18769</v>
      </c>
      <c r="I7969" t="s">
        <v>18823</v>
      </c>
      <c r="J7969">
        <v>0</v>
      </c>
      <c r="K7969">
        <v>0</v>
      </c>
      <c r="L7969">
        <v>0</v>
      </c>
      <c r="M7969">
        <v>0</v>
      </c>
      <c r="N7969">
        <v>0</v>
      </c>
      <c r="O7969">
        <v>0</v>
      </c>
    </row>
    <row r="7970" spans="1:15">
      <c r="A7970">
        <v>1691</v>
      </c>
      <c r="B7970">
        <v>8825</v>
      </c>
      <c r="C7970" s="10">
        <v>882563</v>
      </c>
      <c r="D7970" t="s">
        <v>6669</v>
      </c>
      <c r="E7970" t="s">
        <v>18768</v>
      </c>
      <c r="F7970" t="s">
        <v>18824</v>
      </c>
      <c r="G7970" t="s">
        <v>6672</v>
      </c>
      <c r="H7970" t="s">
        <v>18769</v>
      </c>
      <c r="I7970" t="s">
        <v>18825</v>
      </c>
      <c r="J7970">
        <v>0</v>
      </c>
      <c r="K7970">
        <v>0</v>
      </c>
      <c r="L7970">
        <v>0</v>
      </c>
      <c r="M7970">
        <v>0</v>
      </c>
      <c r="N7970">
        <v>0</v>
      </c>
      <c r="O7970">
        <v>0</v>
      </c>
    </row>
    <row r="7971" spans="1:15">
      <c r="A7971">
        <v>1691</v>
      </c>
      <c r="B7971">
        <v>8825</v>
      </c>
      <c r="C7971" s="10">
        <v>882564</v>
      </c>
      <c r="D7971" t="s">
        <v>6669</v>
      </c>
      <c r="E7971" t="s">
        <v>18768</v>
      </c>
      <c r="F7971" t="s">
        <v>18826</v>
      </c>
      <c r="G7971" t="s">
        <v>6672</v>
      </c>
      <c r="H7971" t="s">
        <v>18769</v>
      </c>
      <c r="I7971" t="s">
        <v>18827</v>
      </c>
      <c r="J7971">
        <v>0</v>
      </c>
      <c r="K7971">
        <v>0</v>
      </c>
      <c r="L7971">
        <v>0</v>
      </c>
      <c r="M7971">
        <v>0</v>
      </c>
      <c r="N7971">
        <v>0</v>
      </c>
      <c r="O7971">
        <v>0</v>
      </c>
    </row>
    <row r="7972" spans="1:15">
      <c r="A7972">
        <v>1691</v>
      </c>
      <c r="B7972">
        <v>8825</v>
      </c>
      <c r="C7972" s="10">
        <v>882572</v>
      </c>
      <c r="D7972" t="s">
        <v>6669</v>
      </c>
      <c r="E7972" t="s">
        <v>18768</v>
      </c>
      <c r="F7972" t="s">
        <v>18828</v>
      </c>
      <c r="G7972" t="s">
        <v>6672</v>
      </c>
      <c r="H7972" t="s">
        <v>18769</v>
      </c>
      <c r="I7972" t="s">
        <v>18829</v>
      </c>
      <c r="J7972">
        <v>0</v>
      </c>
      <c r="K7972">
        <v>0</v>
      </c>
      <c r="L7972">
        <v>0</v>
      </c>
      <c r="M7972">
        <v>0</v>
      </c>
      <c r="N7972">
        <v>0</v>
      </c>
      <c r="O7972">
        <v>0</v>
      </c>
    </row>
    <row r="7973" spans="1:15">
      <c r="A7973">
        <v>1691</v>
      </c>
      <c r="B7973">
        <v>8825</v>
      </c>
      <c r="C7973" s="10">
        <v>882571</v>
      </c>
      <c r="D7973" t="s">
        <v>6669</v>
      </c>
      <c r="E7973" t="s">
        <v>18768</v>
      </c>
      <c r="F7973" t="s">
        <v>18830</v>
      </c>
      <c r="G7973" t="s">
        <v>6672</v>
      </c>
      <c r="H7973" t="s">
        <v>18769</v>
      </c>
      <c r="I7973" t="s">
        <v>18831</v>
      </c>
      <c r="J7973">
        <v>0</v>
      </c>
      <c r="K7973">
        <v>0</v>
      </c>
      <c r="L7973">
        <v>0</v>
      </c>
      <c r="M7973">
        <v>0</v>
      </c>
      <c r="N7973">
        <v>0</v>
      </c>
      <c r="O7973">
        <v>0</v>
      </c>
    </row>
    <row r="7974" spans="1:15">
      <c r="A7974">
        <v>1691</v>
      </c>
      <c r="B7974">
        <v>8825</v>
      </c>
      <c r="C7974" s="10">
        <v>882574</v>
      </c>
      <c r="D7974" t="s">
        <v>6669</v>
      </c>
      <c r="E7974" t="s">
        <v>18768</v>
      </c>
      <c r="F7974" t="s">
        <v>18832</v>
      </c>
      <c r="G7974" t="s">
        <v>6672</v>
      </c>
      <c r="H7974" t="s">
        <v>18769</v>
      </c>
      <c r="I7974" t="s">
        <v>18833</v>
      </c>
      <c r="J7974">
        <v>0</v>
      </c>
      <c r="K7974">
        <v>0</v>
      </c>
      <c r="L7974">
        <v>0</v>
      </c>
      <c r="M7974">
        <v>0</v>
      </c>
      <c r="N7974">
        <v>0</v>
      </c>
      <c r="O7974">
        <v>0</v>
      </c>
    </row>
    <row r="7975" spans="1:15">
      <c r="A7975">
        <v>1691</v>
      </c>
      <c r="B7975">
        <v>8825</v>
      </c>
      <c r="C7975" s="10">
        <v>882573</v>
      </c>
      <c r="D7975" t="s">
        <v>6669</v>
      </c>
      <c r="E7975" t="s">
        <v>18768</v>
      </c>
      <c r="F7975" t="s">
        <v>18834</v>
      </c>
      <c r="G7975" t="s">
        <v>6672</v>
      </c>
      <c r="H7975" t="s">
        <v>18769</v>
      </c>
      <c r="I7975" t="s">
        <v>18835</v>
      </c>
      <c r="J7975">
        <v>0</v>
      </c>
      <c r="K7975">
        <v>0</v>
      </c>
      <c r="L7975">
        <v>0</v>
      </c>
      <c r="M7975">
        <v>0</v>
      </c>
      <c r="N7975">
        <v>0</v>
      </c>
      <c r="O7975">
        <v>0</v>
      </c>
    </row>
    <row r="7976" spans="1:15">
      <c r="A7976">
        <v>1691</v>
      </c>
      <c r="B7976">
        <v>8825</v>
      </c>
      <c r="C7976" s="10">
        <v>882575</v>
      </c>
      <c r="D7976" t="s">
        <v>6669</v>
      </c>
      <c r="E7976" t="s">
        <v>18768</v>
      </c>
      <c r="F7976" t="s">
        <v>18836</v>
      </c>
      <c r="G7976" t="s">
        <v>6672</v>
      </c>
      <c r="H7976" t="s">
        <v>18769</v>
      </c>
      <c r="I7976" t="s">
        <v>18837</v>
      </c>
      <c r="J7976">
        <v>0</v>
      </c>
      <c r="K7976">
        <v>0</v>
      </c>
      <c r="L7976">
        <v>0</v>
      </c>
      <c r="M7976">
        <v>0</v>
      </c>
      <c r="N7976">
        <v>0</v>
      </c>
      <c r="O7976">
        <v>0</v>
      </c>
    </row>
    <row r="7977" spans="1:15">
      <c r="A7977">
        <v>1691</v>
      </c>
      <c r="B7977">
        <v>8616</v>
      </c>
      <c r="C7977" s="10">
        <v>861645</v>
      </c>
      <c r="D7977" t="s">
        <v>6669</v>
      </c>
      <c r="E7977" t="s">
        <v>18768</v>
      </c>
      <c r="F7977" t="s">
        <v>18838</v>
      </c>
      <c r="G7977" t="s">
        <v>6672</v>
      </c>
      <c r="H7977" t="s">
        <v>18769</v>
      </c>
      <c r="I7977" t="s">
        <v>18839</v>
      </c>
      <c r="J7977">
        <v>0</v>
      </c>
      <c r="K7977">
        <v>0</v>
      </c>
      <c r="L7977">
        <v>0</v>
      </c>
      <c r="M7977">
        <v>0</v>
      </c>
      <c r="N7977">
        <v>0</v>
      </c>
      <c r="O7977">
        <v>0</v>
      </c>
    </row>
    <row r="7978" spans="1:15">
      <c r="A7978">
        <v>1691</v>
      </c>
      <c r="B7978">
        <v>8605</v>
      </c>
      <c r="C7978" s="10">
        <v>860523</v>
      </c>
      <c r="D7978" t="s">
        <v>6669</v>
      </c>
      <c r="E7978" t="s">
        <v>18768</v>
      </c>
      <c r="F7978" t="s">
        <v>18403</v>
      </c>
      <c r="G7978" t="s">
        <v>6672</v>
      </c>
      <c r="H7978" t="s">
        <v>18769</v>
      </c>
      <c r="I7978" t="s">
        <v>18840</v>
      </c>
      <c r="J7978">
        <v>0</v>
      </c>
      <c r="K7978">
        <v>0</v>
      </c>
      <c r="L7978">
        <v>0</v>
      </c>
      <c r="M7978">
        <v>0</v>
      </c>
      <c r="N7978">
        <v>0</v>
      </c>
      <c r="O7978">
        <v>0</v>
      </c>
    </row>
    <row r="7979" spans="1:15">
      <c r="A7979">
        <v>1691</v>
      </c>
      <c r="B7979">
        <v>8602</v>
      </c>
      <c r="C7979" s="10">
        <v>860216</v>
      </c>
      <c r="D7979" t="s">
        <v>6669</v>
      </c>
      <c r="E7979" t="s">
        <v>18768</v>
      </c>
      <c r="F7979" t="s">
        <v>18841</v>
      </c>
      <c r="G7979" t="s">
        <v>6672</v>
      </c>
      <c r="H7979" t="s">
        <v>18769</v>
      </c>
      <c r="I7979" t="s">
        <v>18842</v>
      </c>
      <c r="J7979">
        <v>0</v>
      </c>
      <c r="K7979">
        <v>0</v>
      </c>
      <c r="L7979">
        <v>0</v>
      </c>
      <c r="M7979">
        <v>0</v>
      </c>
      <c r="N7979">
        <v>0</v>
      </c>
      <c r="O7979">
        <v>0</v>
      </c>
    </row>
    <row r="7980" spans="1:15">
      <c r="A7980">
        <v>1691</v>
      </c>
      <c r="B7980">
        <v>8602</v>
      </c>
      <c r="C7980" s="10">
        <v>860202</v>
      </c>
      <c r="D7980" t="s">
        <v>6669</v>
      </c>
      <c r="E7980" t="s">
        <v>18768</v>
      </c>
      <c r="F7980" t="s">
        <v>18843</v>
      </c>
      <c r="G7980" t="s">
        <v>6672</v>
      </c>
      <c r="H7980" t="s">
        <v>18769</v>
      </c>
      <c r="I7980" t="s">
        <v>18844</v>
      </c>
      <c r="J7980">
        <v>0</v>
      </c>
      <c r="K7980">
        <v>0</v>
      </c>
      <c r="L7980">
        <v>0</v>
      </c>
      <c r="M7980">
        <v>0</v>
      </c>
      <c r="N7980">
        <v>0</v>
      </c>
      <c r="O7980">
        <v>0</v>
      </c>
    </row>
    <row r="7981" spans="1:15">
      <c r="A7981">
        <v>1691</v>
      </c>
      <c r="B7981">
        <v>8602</v>
      </c>
      <c r="C7981" s="10">
        <v>860215</v>
      </c>
      <c r="D7981" t="s">
        <v>6669</v>
      </c>
      <c r="E7981" t="s">
        <v>18768</v>
      </c>
      <c r="F7981" t="s">
        <v>18845</v>
      </c>
      <c r="G7981" t="s">
        <v>6672</v>
      </c>
      <c r="H7981" t="s">
        <v>18769</v>
      </c>
      <c r="I7981" t="s">
        <v>18846</v>
      </c>
      <c r="J7981">
        <v>0</v>
      </c>
      <c r="K7981">
        <v>0</v>
      </c>
      <c r="L7981">
        <v>0</v>
      </c>
      <c r="M7981">
        <v>0</v>
      </c>
      <c r="N7981">
        <v>0</v>
      </c>
      <c r="O7981">
        <v>0</v>
      </c>
    </row>
    <row r="7982" spans="1:15">
      <c r="A7982">
        <v>1691</v>
      </c>
      <c r="B7982">
        <v>8602</v>
      </c>
      <c r="C7982" s="10">
        <v>860211</v>
      </c>
      <c r="D7982" t="s">
        <v>6669</v>
      </c>
      <c r="E7982" t="s">
        <v>18768</v>
      </c>
      <c r="F7982" t="s">
        <v>18847</v>
      </c>
      <c r="G7982" t="s">
        <v>6672</v>
      </c>
      <c r="H7982" t="s">
        <v>18769</v>
      </c>
      <c r="I7982" t="s">
        <v>18848</v>
      </c>
      <c r="J7982">
        <v>0</v>
      </c>
      <c r="K7982">
        <v>0</v>
      </c>
      <c r="L7982">
        <v>0</v>
      </c>
      <c r="M7982">
        <v>0</v>
      </c>
      <c r="N7982">
        <v>0</v>
      </c>
      <c r="O7982">
        <v>0</v>
      </c>
    </row>
    <row r="7983" spans="1:15">
      <c r="A7983">
        <v>1691</v>
      </c>
      <c r="B7983">
        <v>8602</v>
      </c>
      <c r="C7983" s="10">
        <v>860204</v>
      </c>
      <c r="D7983" t="s">
        <v>6669</v>
      </c>
      <c r="E7983" t="s">
        <v>18768</v>
      </c>
      <c r="F7983" t="s">
        <v>18849</v>
      </c>
      <c r="G7983" t="s">
        <v>6672</v>
      </c>
      <c r="H7983" t="s">
        <v>18769</v>
      </c>
      <c r="I7983" t="s">
        <v>18850</v>
      </c>
      <c r="J7983">
        <v>0</v>
      </c>
      <c r="K7983">
        <v>0</v>
      </c>
      <c r="L7983">
        <v>0</v>
      </c>
      <c r="M7983">
        <v>0</v>
      </c>
      <c r="N7983">
        <v>0</v>
      </c>
      <c r="O7983">
        <v>0</v>
      </c>
    </row>
    <row r="7984" spans="1:15">
      <c r="A7984">
        <v>1691</v>
      </c>
      <c r="B7984">
        <v>8602</v>
      </c>
      <c r="C7984" s="10">
        <v>860212</v>
      </c>
      <c r="D7984" t="s">
        <v>6669</v>
      </c>
      <c r="E7984" t="s">
        <v>18768</v>
      </c>
      <c r="F7984" t="s">
        <v>18851</v>
      </c>
      <c r="G7984" t="s">
        <v>6672</v>
      </c>
      <c r="H7984" t="s">
        <v>18769</v>
      </c>
      <c r="I7984" t="s">
        <v>18852</v>
      </c>
      <c r="J7984">
        <v>0</v>
      </c>
      <c r="K7984">
        <v>0</v>
      </c>
      <c r="L7984">
        <v>0</v>
      </c>
      <c r="M7984">
        <v>0</v>
      </c>
      <c r="N7984">
        <v>0</v>
      </c>
      <c r="O7984">
        <v>0</v>
      </c>
    </row>
    <row r="7985" spans="1:15">
      <c r="A7985">
        <v>1691</v>
      </c>
      <c r="B7985">
        <v>8602</v>
      </c>
      <c r="C7985" s="10">
        <v>860205</v>
      </c>
      <c r="D7985" t="s">
        <v>6669</v>
      </c>
      <c r="E7985" t="s">
        <v>18768</v>
      </c>
      <c r="F7985" t="s">
        <v>18853</v>
      </c>
      <c r="G7985" t="s">
        <v>6672</v>
      </c>
      <c r="H7985" t="s">
        <v>18769</v>
      </c>
      <c r="I7985" t="s">
        <v>18854</v>
      </c>
      <c r="J7985">
        <v>0</v>
      </c>
      <c r="K7985">
        <v>0</v>
      </c>
      <c r="L7985">
        <v>0</v>
      </c>
      <c r="M7985">
        <v>0</v>
      </c>
      <c r="N7985">
        <v>0</v>
      </c>
      <c r="O7985">
        <v>0</v>
      </c>
    </row>
    <row r="7986" spans="1:15">
      <c r="A7986">
        <v>1691</v>
      </c>
      <c r="B7986">
        <v>8602</v>
      </c>
      <c r="C7986" s="10">
        <v>860203</v>
      </c>
      <c r="D7986" t="s">
        <v>6669</v>
      </c>
      <c r="E7986" t="s">
        <v>18768</v>
      </c>
      <c r="F7986" t="s">
        <v>18855</v>
      </c>
      <c r="G7986" t="s">
        <v>6672</v>
      </c>
      <c r="H7986" t="s">
        <v>18769</v>
      </c>
      <c r="I7986" t="s">
        <v>18856</v>
      </c>
      <c r="J7986">
        <v>0</v>
      </c>
      <c r="K7986">
        <v>0</v>
      </c>
      <c r="L7986">
        <v>0</v>
      </c>
      <c r="M7986">
        <v>0</v>
      </c>
      <c r="N7986">
        <v>0</v>
      </c>
      <c r="O7986">
        <v>0</v>
      </c>
    </row>
    <row r="7987" spans="1:15">
      <c r="A7987">
        <v>1691</v>
      </c>
      <c r="B7987">
        <v>8602</v>
      </c>
      <c r="C7987" s="10">
        <v>860214</v>
      </c>
      <c r="D7987" t="s">
        <v>6669</v>
      </c>
      <c r="E7987" t="s">
        <v>18768</v>
      </c>
      <c r="F7987" t="s">
        <v>18857</v>
      </c>
      <c r="G7987" t="s">
        <v>6672</v>
      </c>
      <c r="H7987" t="s">
        <v>18769</v>
      </c>
      <c r="I7987" t="s">
        <v>18858</v>
      </c>
      <c r="J7987">
        <v>0</v>
      </c>
      <c r="K7987">
        <v>0</v>
      </c>
      <c r="L7987">
        <v>0</v>
      </c>
      <c r="M7987">
        <v>0</v>
      </c>
      <c r="N7987">
        <v>0</v>
      </c>
      <c r="O7987">
        <v>0</v>
      </c>
    </row>
    <row r="7988" spans="1:15">
      <c r="A7988">
        <v>1691</v>
      </c>
      <c r="B7988">
        <v>8602</v>
      </c>
      <c r="C7988" s="10">
        <v>860201</v>
      </c>
      <c r="D7988" t="s">
        <v>6669</v>
      </c>
      <c r="E7988" t="s">
        <v>18768</v>
      </c>
      <c r="F7988" t="s">
        <v>18859</v>
      </c>
      <c r="G7988" t="s">
        <v>6672</v>
      </c>
      <c r="H7988" t="s">
        <v>18769</v>
      </c>
      <c r="I7988" t="s">
        <v>18860</v>
      </c>
      <c r="J7988">
        <v>0</v>
      </c>
      <c r="K7988">
        <v>0</v>
      </c>
      <c r="L7988">
        <v>0</v>
      </c>
      <c r="M7988">
        <v>0</v>
      </c>
      <c r="N7988">
        <v>0</v>
      </c>
      <c r="O7988">
        <v>0</v>
      </c>
    </row>
    <row r="7989" spans="1:15">
      <c r="A7989">
        <v>1691</v>
      </c>
      <c r="B7989">
        <v>8826</v>
      </c>
      <c r="C7989" s="10">
        <v>882602</v>
      </c>
      <c r="D7989" t="s">
        <v>6669</v>
      </c>
      <c r="E7989" t="s">
        <v>18768</v>
      </c>
      <c r="F7989" t="s">
        <v>13350</v>
      </c>
      <c r="G7989" t="s">
        <v>6672</v>
      </c>
      <c r="H7989" t="s">
        <v>18769</v>
      </c>
      <c r="I7989" t="s">
        <v>13351</v>
      </c>
      <c r="J7989">
        <v>0</v>
      </c>
      <c r="K7989">
        <v>0</v>
      </c>
      <c r="L7989">
        <v>0</v>
      </c>
      <c r="M7989">
        <v>0</v>
      </c>
      <c r="N7989">
        <v>0</v>
      </c>
      <c r="O7989">
        <v>0</v>
      </c>
    </row>
    <row r="7990" spans="1:15">
      <c r="A7990">
        <v>1691</v>
      </c>
      <c r="B7990">
        <v>8605</v>
      </c>
      <c r="C7990" s="10">
        <v>860522</v>
      </c>
      <c r="D7990" t="s">
        <v>6669</v>
      </c>
      <c r="E7990" t="s">
        <v>18768</v>
      </c>
      <c r="F7990" t="s">
        <v>18861</v>
      </c>
      <c r="G7990" t="s">
        <v>6672</v>
      </c>
      <c r="H7990" t="s">
        <v>18769</v>
      </c>
      <c r="I7990" t="s">
        <v>18862</v>
      </c>
      <c r="J7990">
        <v>0</v>
      </c>
      <c r="K7990">
        <v>0</v>
      </c>
      <c r="L7990">
        <v>0</v>
      </c>
      <c r="M7990">
        <v>0</v>
      </c>
      <c r="N7990">
        <v>0</v>
      </c>
      <c r="O7990">
        <v>0</v>
      </c>
    </row>
    <row r="7991" spans="1:15">
      <c r="A7991">
        <v>1691</v>
      </c>
      <c r="B7991">
        <v>8606</v>
      </c>
      <c r="C7991" s="10">
        <v>860656</v>
      </c>
      <c r="D7991" t="s">
        <v>6669</v>
      </c>
      <c r="E7991" t="s">
        <v>18768</v>
      </c>
      <c r="F7991" t="s">
        <v>8608</v>
      </c>
      <c r="G7991" t="s">
        <v>6672</v>
      </c>
      <c r="H7991" t="s">
        <v>18769</v>
      </c>
      <c r="I7991" t="s">
        <v>8609</v>
      </c>
      <c r="J7991">
        <v>0</v>
      </c>
      <c r="K7991">
        <v>0</v>
      </c>
      <c r="L7991">
        <v>0</v>
      </c>
      <c r="M7991">
        <v>0</v>
      </c>
      <c r="N7991">
        <v>0</v>
      </c>
      <c r="O7991">
        <v>0</v>
      </c>
    </row>
    <row r="7992" spans="1:15">
      <c r="A7992">
        <v>1691</v>
      </c>
      <c r="B7992">
        <v>8825</v>
      </c>
      <c r="C7992" s="10">
        <v>882577</v>
      </c>
      <c r="D7992" t="s">
        <v>6669</v>
      </c>
      <c r="E7992" t="s">
        <v>18768</v>
      </c>
      <c r="F7992" t="s">
        <v>18863</v>
      </c>
      <c r="G7992" t="s">
        <v>6672</v>
      </c>
      <c r="H7992" t="s">
        <v>18769</v>
      </c>
      <c r="I7992" t="s">
        <v>18864</v>
      </c>
      <c r="J7992">
        <v>1</v>
      </c>
      <c r="K7992">
        <v>0</v>
      </c>
      <c r="L7992">
        <v>0</v>
      </c>
      <c r="M7992">
        <v>0</v>
      </c>
      <c r="N7992">
        <v>0</v>
      </c>
      <c r="O7992">
        <v>0</v>
      </c>
    </row>
    <row r="7993" spans="1:15">
      <c r="A7993">
        <v>1691</v>
      </c>
      <c r="B7993">
        <v>8603</v>
      </c>
      <c r="C7993" s="10">
        <v>860346</v>
      </c>
      <c r="D7993" t="s">
        <v>6669</v>
      </c>
      <c r="E7993" t="s">
        <v>18768</v>
      </c>
      <c r="F7993" t="s">
        <v>18865</v>
      </c>
      <c r="G7993" t="s">
        <v>6672</v>
      </c>
      <c r="H7993" t="s">
        <v>18769</v>
      </c>
      <c r="I7993" t="s">
        <v>18866</v>
      </c>
      <c r="J7993">
        <v>1</v>
      </c>
      <c r="K7993">
        <v>0</v>
      </c>
      <c r="L7993">
        <v>0</v>
      </c>
      <c r="M7993">
        <v>0</v>
      </c>
      <c r="N7993">
        <v>0</v>
      </c>
      <c r="O7993">
        <v>0</v>
      </c>
    </row>
    <row r="7994" spans="1:15">
      <c r="A7994">
        <v>1692</v>
      </c>
      <c r="B7994">
        <v>8611</v>
      </c>
      <c r="C7994" s="10">
        <v>861100</v>
      </c>
      <c r="D7994" t="s">
        <v>6669</v>
      </c>
      <c r="E7994" t="s">
        <v>18867</v>
      </c>
      <c r="F7994" t="s">
        <v>6671</v>
      </c>
      <c r="G7994" t="s">
        <v>6672</v>
      </c>
      <c r="H7994" t="s">
        <v>18868</v>
      </c>
      <c r="I7994" t="s">
        <v>6674</v>
      </c>
      <c r="J7994">
        <v>0</v>
      </c>
      <c r="K7994">
        <v>0</v>
      </c>
      <c r="L7994">
        <v>0</v>
      </c>
      <c r="M7994">
        <v>0</v>
      </c>
      <c r="N7994">
        <v>0</v>
      </c>
      <c r="O7994">
        <v>0</v>
      </c>
    </row>
    <row r="7995" spans="1:15">
      <c r="A7995">
        <v>1692</v>
      </c>
      <c r="B7995">
        <v>8611</v>
      </c>
      <c r="C7995" s="10">
        <v>861159</v>
      </c>
      <c r="D7995" t="s">
        <v>6669</v>
      </c>
      <c r="E7995" t="s">
        <v>18867</v>
      </c>
      <c r="F7995" t="s">
        <v>18869</v>
      </c>
      <c r="G7995" t="s">
        <v>6672</v>
      </c>
      <c r="H7995" t="s">
        <v>18868</v>
      </c>
      <c r="I7995" t="s">
        <v>18870</v>
      </c>
      <c r="J7995">
        <v>0</v>
      </c>
      <c r="K7995">
        <v>0</v>
      </c>
      <c r="L7995">
        <v>0</v>
      </c>
      <c r="M7995">
        <v>0</v>
      </c>
      <c r="N7995">
        <v>0</v>
      </c>
      <c r="O7995">
        <v>0</v>
      </c>
    </row>
    <row r="7996" spans="1:15">
      <c r="A7996">
        <v>1692</v>
      </c>
      <c r="B7996">
        <v>8611</v>
      </c>
      <c r="C7996" s="10">
        <v>861135</v>
      </c>
      <c r="D7996" t="s">
        <v>6669</v>
      </c>
      <c r="E7996" t="s">
        <v>18867</v>
      </c>
      <c r="F7996" t="s">
        <v>6675</v>
      </c>
      <c r="G7996" t="s">
        <v>6672</v>
      </c>
      <c r="H7996" t="s">
        <v>18868</v>
      </c>
      <c r="I7996" t="s">
        <v>6676</v>
      </c>
      <c r="J7996">
        <v>0</v>
      </c>
      <c r="K7996">
        <v>0</v>
      </c>
      <c r="L7996">
        <v>0</v>
      </c>
      <c r="M7996">
        <v>0</v>
      </c>
      <c r="N7996">
        <v>0</v>
      </c>
      <c r="O7996">
        <v>0</v>
      </c>
    </row>
    <row r="7997" spans="1:15">
      <c r="A7997">
        <v>1692</v>
      </c>
      <c r="B7997">
        <v>8611</v>
      </c>
      <c r="C7997" s="10">
        <v>861142</v>
      </c>
      <c r="D7997" t="s">
        <v>6669</v>
      </c>
      <c r="E7997" t="s">
        <v>18867</v>
      </c>
      <c r="F7997" t="s">
        <v>9848</v>
      </c>
      <c r="G7997" t="s">
        <v>6672</v>
      </c>
      <c r="H7997" t="s">
        <v>18868</v>
      </c>
      <c r="I7997" t="s">
        <v>9849</v>
      </c>
      <c r="J7997">
        <v>0</v>
      </c>
      <c r="K7997">
        <v>0</v>
      </c>
      <c r="L7997">
        <v>1</v>
      </c>
      <c r="M7997">
        <v>0</v>
      </c>
      <c r="N7997">
        <v>0</v>
      </c>
      <c r="O7997">
        <v>0</v>
      </c>
    </row>
    <row r="7998" spans="1:15">
      <c r="A7998">
        <v>1692</v>
      </c>
      <c r="B7998">
        <v>8611</v>
      </c>
      <c r="C7998" s="10">
        <v>861141</v>
      </c>
      <c r="D7998" t="s">
        <v>6669</v>
      </c>
      <c r="E7998" t="s">
        <v>18867</v>
      </c>
      <c r="F7998" t="s">
        <v>9846</v>
      </c>
      <c r="G7998" t="s">
        <v>6672</v>
      </c>
      <c r="H7998" t="s">
        <v>18868</v>
      </c>
      <c r="I7998" t="s">
        <v>9847</v>
      </c>
      <c r="J7998">
        <v>0</v>
      </c>
      <c r="K7998">
        <v>0</v>
      </c>
      <c r="L7998">
        <v>1</v>
      </c>
      <c r="M7998">
        <v>0</v>
      </c>
      <c r="N7998">
        <v>0</v>
      </c>
      <c r="O7998">
        <v>0</v>
      </c>
    </row>
    <row r="7999" spans="1:15">
      <c r="A7999">
        <v>1692</v>
      </c>
      <c r="B7999">
        <v>8612</v>
      </c>
      <c r="C7999" s="10">
        <v>861272</v>
      </c>
      <c r="D7999" t="s">
        <v>6669</v>
      </c>
      <c r="E7999" t="s">
        <v>18867</v>
      </c>
      <c r="F7999" t="s">
        <v>18871</v>
      </c>
      <c r="G7999" t="s">
        <v>6672</v>
      </c>
      <c r="H7999" t="s">
        <v>18868</v>
      </c>
      <c r="I7999" t="s">
        <v>18872</v>
      </c>
      <c r="J7999">
        <v>0</v>
      </c>
      <c r="K7999">
        <v>0</v>
      </c>
      <c r="L7999">
        <v>0</v>
      </c>
      <c r="M7999">
        <v>0</v>
      </c>
      <c r="N7999">
        <v>0</v>
      </c>
      <c r="O7999">
        <v>0</v>
      </c>
    </row>
    <row r="8000" spans="1:15">
      <c r="A8000">
        <v>1692</v>
      </c>
      <c r="B8000">
        <v>8826</v>
      </c>
      <c r="C8000" s="10">
        <v>882683</v>
      </c>
      <c r="D8000" t="s">
        <v>6669</v>
      </c>
      <c r="E8000" t="s">
        <v>18867</v>
      </c>
      <c r="F8000" t="s">
        <v>18873</v>
      </c>
      <c r="G8000" t="s">
        <v>6672</v>
      </c>
      <c r="H8000" t="s">
        <v>18868</v>
      </c>
      <c r="I8000" t="s">
        <v>18874</v>
      </c>
      <c r="J8000">
        <v>0</v>
      </c>
      <c r="K8000">
        <v>0</v>
      </c>
      <c r="L8000">
        <v>0</v>
      </c>
      <c r="M8000">
        <v>0</v>
      </c>
      <c r="N8000">
        <v>0</v>
      </c>
      <c r="O8000">
        <v>0</v>
      </c>
    </row>
    <row r="8001" spans="1:15">
      <c r="A8001">
        <v>1692</v>
      </c>
      <c r="B8001">
        <v>8611</v>
      </c>
      <c r="C8001" s="10">
        <v>861151</v>
      </c>
      <c r="D8001" t="s">
        <v>6669</v>
      </c>
      <c r="E8001" t="s">
        <v>18867</v>
      </c>
      <c r="F8001" t="s">
        <v>14077</v>
      </c>
      <c r="G8001" t="s">
        <v>6672</v>
      </c>
      <c r="H8001" t="s">
        <v>18868</v>
      </c>
      <c r="I8001" t="s">
        <v>14078</v>
      </c>
      <c r="J8001">
        <v>0</v>
      </c>
      <c r="K8001">
        <v>0</v>
      </c>
      <c r="L8001">
        <v>1</v>
      </c>
      <c r="M8001">
        <v>0</v>
      </c>
      <c r="N8001">
        <v>0</v>
      </c>
      <c r="O8001">
        <v>0</v>
      </c>
    </row>
    <row r="8002" spans="1:15">
      <c r="A8002">
        <v>1692</v>
      </c>
      <c r="B8002">
        <v>8611</v>
      </c>
      <c r="C8002" s="10">
        <v>861145</v>
      </c>
      <c r="D8002" t="s">
        <v>6669</v>
      </c>
      <c r="E8002" t="s">
        <v>18867</v>
      </c>
      <c r="F8002" t="s">
        <v>18875</v>
      </c>
      <c r="G8002" t="s">
        <v>6672</v>
      </c>
      <c r="H8002" t="s">
        <v>18868</v>
      </c>
      <c r="I8002" t="s">
        <v>18876</v>
      </c>
      <c r="J8002">
        <v>0</v>
      </c>
      <c r="K8002">
        <v>0</v>
      </c>
      <c r="L8002">
        <v>0</v>
      </c>
      <c r="M8002">
        <v>0</v>
      </c>
      <c r="N8002">
        <v>0</v>
      </c>
      <c r="O8002">
        <v>0</v>
      </c>
    </row>
    <row r="8003" spans="1:15">
      <c r="A8003">
        <v>1692</v>
      </c>
      <c r="B8003">
        <v>8611</v>
      </c>
      <c r="C8003" s="10">
        <v>861152</v>
      </c>
      <c r="D8003" t="s">
        <v>6669</v>
      </c>
      <c r="E8003" t="s">
        <v>18867</v>
      </c>
      <c r="F8003" t="s">
        <v>11672</v>
      </c>
      <c r="G8003" t="s">
        <v>6672</v>
      </c>
      <c r="H8003" t="s">
        <v>18868</v>
      </c>
      <c r="I8003" t="s">
        <v>11673</v>
      </c>
      <c r="J8003">
        <v>0</v>
      </c>
      <c r="K8003">
        <v>0</v>
      </c>
      <c r="L8003">
        <v>1</v>
      </c>
      <c r="M8003">
        <v>0</v>
      </c>
      <c r="N8003">
        <v>0</v>
      </c>
      <c r="O8003">
        <v>0</v>
      </c>
    </row>
    <row r="8004" spans="1:15">
      <c r="A8004">
        <v>1692</v>
      </c>
      <c r="B8004">
        <v>8611</v>
      </c>
      <c r="C8004" s="10">
        <v>861147</v>
      </c>
      <c r="D8004" t="s">
        <v>6669</v>
      </c>
      <c r="E8004" t="s">
        <v>18867</v>
      </c>
      <c r="F8004" t="s">
        <v>13490</v>
      </c>
      <c r="G8004" t="s">
        <v>6672</v>
      </c>
      <c r="H8004" t="s">
        <v>18868</v>
      </c>
      <c r="I8004" t="s">
        <v>13491</v>
      </c>
      <c r="J8004">
        <v>0</v>
      </c>
      <c r="K8004">
        <v>0</v>
      </c>
      <c r="L8004">
        <v>0</v>
      </c>
      <c r="M8004">
        <v>0</v>
      </c>
      <c r="N8004">
        <v>0</v>
      </c>
      <c r="O8004">
        <v>0</v>
      </c>
    </row>
    <row r="8005" spans="1:15">
      <c r="A8005">
        <v>1692</v>
      </c>
      <c r="B8005">
        <v>8611</v>
      </c>
      <c r="C8005" s="10">
        <v>861136</v>
      </c>
      <c r="D8005" t="s">
        <v>6669</v>
      </c>
      <c r="E8005" t="s">
        <v>18867</v>
      </c>
      <c r="F8005" t="s">
        <v>11728</v>
      </c>
      <c r="G8005" t="s">
        <v>6672</v>
      </c>
      <c r="H8005" t="s">
        <v>18868</v>
      </c>
      <c r="I8005" t="s">
        <v>14945</v>
      </c>
      <c r="J8005">
        <v>0</v>
      </c>
      <c r="K8005">
        <v>0</v>
      </c>
      <c r="L8005">
        <v>0</v>
      </c>
      <c r="M8005">
        <v>0</v>
      </c>
      <c r="N8005">
        <v>0</v>
      </c>
      <c r="O8005">
        <v>0</v>
      </c>
    </row>
    <row r="8006" spans="1:15">
      <c r="A8006">
        <v>1692</v>
      </c>
      <c r="B8006">
        <v>8826</v>
      </c>
      <c r="C8006" s="10">
        <v>882682</v>
      </c>
      <c r="D8006" t="s">
        <v>6669</v>
      </c>
      <c r="E8006" t="s">
        <v>18867</v>
      </c>
      <c r="F8006" t="s">
        <v>18877</v>
      </c>
      <c r="G8006" t="s">
        <v>6672</v>
      </c>
      <c r="H8006" t="s">
        <v>18868</v>
      </c>
      <c r="I8006" t="s">
        <v>18878</v>
      </c>
      <c r="J8006">
        <v>0</v>
      </c>
      <c r="K8006">
        <v>0</v>
      </c>
      <c r="L8006">
        <v>0</v>
      </c>
      <c r="M8006">
        <v>0</v>
      </c>
      <c r="N8006">
        <v>0</v>
      </c>
      <c r="O8006">
        <v>0</v>
      </c>
    </row>
    <row r="8007" spans="1:15">
      <c r="A8007">
        <v>1692</v>
      </c>
      <c r="B8007">
        <v>8611</v>
      </c>
      <c r="C8007" s="10">
        <v>861153</v>
      </c>
      <c r="D8007" t="s">
        <v>6669</v>
      </c>
      <c r="E8007" t="s">
        <v>18867</v>
      </c>
      <c r="F8007" t="s">
        <v>9702</v>
      </c>
      <c r="G8007" t="s">
        <v>6672</v>
      </c>
      <c r="H8007" t="s">
        <v>18868</v>
      </c>
      <c r="I8007" t="s">
        <v>18879</v>
      </c>
      <c r="J8007">
        <v>0</v>
      </c>
      <c r="K8007">
        <v>0</v>
      </c>
      <c r="L8007">
        <v>1</v>
      </c>
      <c r="M8007">
        <v>0</v>
      </c>
      <c r="N8007">
        <v>0</v>
      </c>
      <c r="O8007">
        <v>0</v>
      </c>
    </row>
    <row r="8008" spans="1:15">
      <c r="A8008">
        <v>1692</v>
      </c>
      <c r="B8008">
        <v>8611</v>
      </c>
      <c r="C8008" s="10">
        <v>861137</v>
      </c>
      <c r="D8008" t="s">
        <v>6669</v>
      </c>
      <c r="E8008" t="s">
        <v>18867</v>
      </c>
      <c r="F8008" t="s">
        <v>18880</v>
      </c>
      <c r="G8008" t="s">
        <v>6672</v>
      </c>
      <c r="H8008" t="s">
        <v>18868</v>
      </c>
      <c r="I8008" t="s">
        <v>18881</v>
      </c>
      <c r="J8008">
        <v>0</v>
      </c>
      <c r="K8008">
        <v>0</v>
      </c>
      <c r="L8008">
        <v>0</v>
      </c>
      <c r="M8008">
        <v>0</v>
      </c>
      <c r="N8008">
        <v>0</v>
      </c>
      <c r="O8008">
        <v>0</v>
      </c>
    </row>
    <row r="8009" spans="1:15">
      <c r="A8009">
        <v>1692</v>
      </c>
      <c r="B8009">
        <v>8826</v>
      </c>
      <c r="C8009" s="10">
        <v>882681</v>
      </c>
      <c r="D8009" t="s">
        <v>6669</v>
      </c>
      <c r="E8009" t="s">
        <v>18867</v>
      </c>
      <c r="F8009" t="s">
        <v>18882</v>
      </c>
      <c r="G8009" t="s">
        <v>6672</v>
      </c>
      <c r="H8009" t="s">
        <v>18868</v>
      </c>
      <c r="I8009" t="s">
        <v>18883</v>
      </c>
      <c r="J8009">
        <v>0</v>
      </c>
      <c r="K8009">
        <v>0</v>
      </c>
      <c r="L8009">
        <v>0</v>
      </c>
      <c r="M8009">
        <v>0</v>
      </c>
      <c r="N8009">
        <v>0</v>
      </c>
      <c r="O8009">
        <v>0</v>
      </c>
    </row>
    <row r="8010" spans="1:15">
      <c r="A8010">
        <v>1692</v>
      </c>
      <c r="B8010">
        <v>8611</v>
      </c>
      <c r="C8010" s="10">
        <v>861143</v>
      </c>
      <c r="D8010" t="s">
        <v>6669</v>
      </c>
      <c r="E8010" t="s">
        <v>18867</v>
      </c>
      <c r="F8010" t="s">
        <v>18884</v>
      </c>
      <c r="G8010" t="s">
        <v>6672</v>
      </c>
      <c r="H8010" t="s">
        <v>18868</v>
      </c>
      <c r="I8010" t="s">
        <v>18885</v>
      </c>
      <c r="J8010">
        <v>0</v>
      </c>
      <c r="K8010">
        <v>0</v>
      </c>
      <c r="L8010">
        <v>0</v>
      </c>
      <c r="M8010">
        <v>0</v>
      </c>
      <c r="N8010">
        <v>0</v>
      </c>
      <c r="O8010">
        <v>0</v>
      </c>
    </row>
    <row r="8011" spans="1:15">
      <c r="A8011">
        <v>1692</v>
      </c>
      <c r="B8011">
        <v>8611</v>
      </c>
      <c r="C8011" s="10">
        <v>861139</v>
      </c>
      <c r="D8011" t="s">
        <v>6669</v>
      </c>
      <c r="E8011" t="s">
        <v>18867</v>
      </c>
      <c r="F8011" t="s">
        <v>11322</v>
      </c>
      <c r="G8011" t="s">
        <v>6672</v>
      </c>
      <c r="H8011" t="s">
        <v>18868</v>
      </c>
      <c r="I8011" t="s">
        <v>11323</v>
      </c>
      <c r="J8011">
        <v>0</v>
      </c>
      <c r="K8011">
        <v>0</v>
      </c>
      <c r="L8011">
        <v>0</v>
      </c>
      <c r="M8011">
        <v>0</v>
      </c>
      <c r="N8011">
        <v>0</v>
      </c>
      <c r="O8011">
        <v>0</v>
      </c>
    </row>
    <row r="8012" spans="1:15">
      <c r="A8012">
        <v>1692</v>
      </c>
      <c r="B8012">
        <v>8611</v>
      </c>
      <c r="C8012" s="10">
        <v>861156</v>
      </c>
      <c r="D8012" t="s">
        <v>6669</v>
      </c>
      <c r="E8012" t="s">
        <v>18867</v>
      </c>
      <c r="F8012" t="s">
        <v>18886</v>
      </c>
      <c r="G8012" t="s">
        <v>6672</v>
      </c>
      <c r="H8012" t="s">
        <v>18868</v>
      </c>
      <c r="I8012" t="s">
        <v>18887</v>
      </c>
      <c r="J8012">
        <v>0</v>
      </c>
      <c r="K8012">
        <v>0</v>
      </c>
      <c r="L8012">
        <v>1</v>
      </c>
      <c r="M8012">
        <v>0</v>
      </c>
      <c r="N8012">
        <v>0</v>
      </c>
      <c r="O8012">
        <v>0</v>
      </c>
    </row>
    <row r="8013" spans="1:15">
      <c r="A8013">
        <v>1692</v>
      </c>
      <c r="B8013">
        <v>8826</v>
      </c>
      <c r="C8013" s="10">
        <v>882685</v>
      </c>
      <c r="D8013" t="s">
        <v>6669</v>
      </c>
      <c r="E8013" t="s">
        <v>18867</v>
      </c>
      <c r="F8013" t="s">
        <v>18888</v>
      </c>
      <c r="G8013" t="s">
        <v>6672</v>
      </c>
      <c r="H8013" t="s">
        <v>18868</v>
      </c>
      <c r="I8013" t="s">
        <v>18889</v>
      </c>
      <c r="J8013">
        <v>0</v>
      </c>
      <c r="K8013">
        <v>0</v>
      </c>
      <c r="L8013">
        <v>0</v>
      </c>
      <c r="M8013">
        <v>0</v>
      </c>
      <c r="N8013">
        <v>0</v>
      </c>
      <c r="O8013">
        <v>0</v>
      </c>
    </row>
    <row r="8014" spans="1:15">
      <c r="A8014">
        <v>1692</v>
      </c>
      <c r="B8014">
        <v>8611</v>
      </c>
      <c r="C8014" s="10">
        <v>861157</v>
      </c>
      <c r="D8014" t="s">
        <v>6669</v>
      </c>
      <c r="E8014" t="s">
        <v>18867</v>
      </c>
      <c r="F8014" t="s">
        <v>12128</v>
      </c>
      <c r="G8014" t="s">
        <v>6672</v>
      </c>
      <c r="H8014" t="s">
        <v>18868</v>
      </c>
      <c r="I8014" t="s">
        <v>12129</v>
      </c>
      <c r="J8014">
        <v>0</v>
      </c>
      <c r="K8014">
        <v>0</v>
      </c>
      <c r="L8014">
        <v>1</v>
      </c>
      <c r="M8014">
        <v>0</v>
      </c>
      <c r="N8014">
        <v>0</v>
      </c>
      <c r="O8014">
        <v>0</v>
      </c>
    </row>
    <row r="8015" spans="1:15">
      <c r="A8015">
        <v>1692</v>
      </c>
      <c r="B8015">
        <v>8611</v>
      </c>
      <c r="C8015" s="10">
        <v>861101</v>
      </c>
      <c r="D8015" t="s">
        <v>6669</v>
      </c>
      <c r="E8015" t="s">
        <v>18867</v>
      </c>
      <c r="F8015" t="s">
        <v>9914</v>
      </c>
      <c r="G8015" t="s">
        <v>6672</v>
      </c>
      <c r="H8015" t="s">
        <v>18868</v>
      </c>
      <c r="I8015" t="s">
        <v>18890</v>
      </c>
      <c r="J8015">
        <v>0</v>
      </c>
      <c r="K8015">
        <v>0</v>
      </c>
      <c r="L8015">
        <v>1</v>
      </c>
      <c r="M8015">
        <v>0</v>
      </c>
      <c r="N8015">
        <v>0</v>
      </c>
      <c r="O8015">
        <v>0</v>
      </c>
    </row>
    <row r="8016" spans="1:15">
      <c r="A8016">
        <v>1692</v>
      </c>
      <c r="B8016">
        <v>8611</v>
      </c>
      <c r="C8016" s="10">
        <v>861121</v>
      </c>
      <c r="D8016" t="s">
        <v>6669</v>
      </c>
      <c r="E8016" t="s">
        <v>18867</v>
      </c>
      <c r="F8016" t="s">
        <v>9912</v>
      </c>
      <c r="G8016" t="s">
        <v>6672</v>
      </c>
      <c r="H8016" t="s">
        <v>18868</v>
      </c>
      <c r="I8016" t="s">
        <v>18891</v>
      </c>
      <c r="J8016">
        <v>0</v>
      </c>
      <c r="K8016">
        <v>0</v>
      </c>
      <c r="L8016">
        <v>1</v>
      </c>
      <c r="M8016">
        <v>0</v>
      </c>
      <c r="N8016">
        <v>0</v>
      </c>
      <c r="O8016">
        <v>0</v>
      </c>
    </row>
    <row r="8017" spans="1:15">
      <c r="A8017">
        <v>1692</v>
      </c>
      <c r="B8017">
        <v>8611</v>
      </c>
      <c r="C8017" s="10">
        <v>861102</v>
      </c>
      <c r="D8017" t="s">
        <v>6669</v>
      </c>
      <c r="E8017" t="s">
        <v>18867</v>
      </c>
      <c r="F8017" t="s">
        <v>9918</v>
      </c>
      <c r="G8017" t="s">
        <v>6672</v>
      </c>
      <c r="H8017" t="s">
        <v>18868</v>
      </c>
      <c r="I8017" t="s">
        <v>18892</v>
      </c>
      <c r="J8017">
        <v>0</v>
      </c>
      <c r="K8017">
        <v>0</v>
      </c>
      <c r="L8017">
        <v>1</v>
      </c>
      <c r="M8017">
        <v>0</v>
      </c>
      <c r="N8017">
        <v>0</v>
      </c>
      <c r="O8017">
        <v>0</v>
      </c>
    </row>
    <row r="8018" spans="1:15">
      <c r="A8018">
        <v>1692</v>
      </c>
      <c r="B8018">
        <v>8611</v>
      </c>
      <c r="C8018" s="10">
        <v>861122</v>
      </c>
      <c r="D8018" t="s">
        <v>6669</v>
      </c>
      <c r="E8018" t="s">
        <v>18867</v>
      </c>
      <c r="F8018" t="s">
        <v>9916</v>
      </c>
      <c r="G8018" t="s">
        <v>6672</v>
      </c>
      <c r="H8018" t="s">
        <v>18868</v>
      </c>
      <c r="I8018" t="s">
        <v>18893</v>
      </c>
      <c r="J8018">
        <v>0</v>
      </c>
      <c r="K8018">
        <v>0</v>
      </c>
      <c r="L8018">
        <v>1</v>
      </c>
      <c r="M8018">
        <v>0</v>
      </c>
      <c r="N8018">
        <v>0</v>
      </c>
      <c r="O8018">
        <v>0</v>
      </c>
    </row>
    <row r="8019" spans="1:15">
      <c r="A8019">
        <v>1692</v>
      </c>
      <c r="B8019">
        <v>8611</v>
      </c>
      <c r="C8019" s="10">
        <v>861103</v>
      </c>
      <c r="D8019" t="s">
        <v>6669</v>
      </c>
      <c r="E8019" t="s">
        <v>18867</v>
      </c>
      <c r="F8019" t="s">
        <v>9922</v>
      </c>
      <c r="G8019" t="s">
        <v>6672</v>
      </c>
      <c r="H8019" t="s">
        <v>18868</v>
      </c>
      <c r="I8019" t="s">
        <v>18894</v>
      </c>
      <c r="J8019">
        <v>0</v>
      </c>
      <c r="K8019">
        <v>0</v>
      </c>
      <c r="L8019">
        <v>1</v>
      </c>
      <c r="M8019">
        <v>0</v>
      </c>
      <c r="N8019">
        <v>0</v>
      </c>
      <c r="O8019">
        <v>0</v>
      </c>
    </row>
    <row r="8020" spans="1:15">
      <c r="A8020">
        <v>1692</v>
      </c>
      <c r="B8020">
        <v>8611</v>
      </c>
      <c r="C8020" s="10">
        <v>861123</v>
      </c>
      <c r="D8020" t="s">
        <v>6669</v>
      </c>
      <c r="E8020" t="s">
        <v>18867</v>
      </c>
      <c r="F8020" t="s">
        <v>9920</v>
      </c>
      <c r="G8020" t="s">
        <v>6672</v>
      </c>
      <c r="H8020" t="s">
        <v>18868</v>
      </c>
      <c r="I8020" t="s">
        <v>18895</v>
      </c>
      <c r="J8020">
        <v>0</v>
      </c>
      <c r="K8020">
        <v>0</v>
      </c>
      <c r="L8020">
        <v>1</v>
      </c>
      <c r="M8020">
        <v>0</v>
      </c>
      <c r="N8020">
        <v>0</v>
      </c>
      <c r="O8020">
        <v>0</v>
      </c>
    </row>
    <row r="8021" spans="1:15">
      <c r="A8021">
        <v>1692</v>
      </c>
      <c r="B8021">
        <v>8611</v>
      </c>
      <c r="C8021" s="10">
        <v>861104</v>
      </c>
      <c r="D8021" t="s">
        <v>6669</v>
      </c>
      <c r="E8021" t="s">
        <v>18867</v>
      </c>
      <c r="F8021" t="s">
        <v>9926</v>
      </c>
      <c r="G8021" t="s">
        <v>6672</v>
      </c>
      <c r="H8021" t="s">
        <v>18868</v>
      </c>
      <c r="I8021" t="s">
        <v>18896</v>
      </c>
      <c r="J8021">
        <v>0</v>
      </c>
      <c r="K8021">
        <v>0</v>
      </c>
      <c r="L8021">
        <v>1</v>
      </c>
      <c r="M8021">
        <v>0</v>
      </c>
      <c r="N8021">
        <v>0</v>
      </c>
      <c r="O8021">
        <v>0</v>
      </c>
    </row>
    <row r="8022" spans="1:15">
      <c r="A8022">
        <v>1692</v>
      </c>
      <c r="B8022">
        <v>8611</v>
      </c>
      <c r="C8022" s="10">
        <v>861124</v>
      </c>
      <c r="D8022" t="s">
        <v>6669</v>
      </c>
      <c r="E8022" t="s">
        <v>18867</v>
      </c>
      <c r="F8022" t="s">
        <v>9924</v>
      </c>
      <c r="G8022" t="s">
        <v>6672</v>
      </c>
      <c r="H8022" t="s">
        <v>18868</v>
      </c>
      <c r="I8022" t="s">
        <v>18897</v>
      </c>
      <c r="J8022">
        <v>0</v>
      </c>
      <c r="K8022">
        <v>0</v>
      </c>
      <c r="L8022">
        <v>1</v>
      </c>
      <c r="M8022">
        <v>0</v>
      </c>
      <c r="N8022">
        <v>0</v>
      </c>
      <c r="O8022">
        <v>0</v>
      </c>
    </row>
    <row r="8023" spans="1:15">
      <c r="A8023">
        <v>1692</v>
      </c>
      <c r="B8023">
        <v>8611</v>
      </c>
      <c r="C8023" s="10">
        <v>861105</v>
      </c>
      <c r="D8023" t="s">
        <v>6669</v>
      </c>
      <c r="E8023" t="s">
        <v>18867</v>
      </c>
      <c r="F8023" t="s">
        <v>9930</v>
      </c>
      <c r="G8023" t="s">
        <v>6672</v>
      </c>
      <c r="H8023" t="s">
        <v>18868</v>
      </c>
      <c r="I8023" t="s">
        <v>18898</v>
      </c>
      <c r="J8023">
        <v>0</v>
      </c>
      <c r="K8023">
        <v>0</v>
      </c>
      <c r="L8023">
        <v>1</v>
      </c>
      <c r="M8023">
        <v>0</v>
      </c>
      <c r="N8023">
        <v>0</v>
      </c>
      <c r="O8023">
        <v>0</v>
      </c>
    </row>
    <row r="8024" spans="1:15">
      <c r="A8024">
        <v>1692</v>
      </c>
      <c r="B8024">
        <v>8611</v>
      </c>
      <c r="C8024" s="10">
        <v>861125</v>
      </c>
      <c r="D8024" t="s">
        <v>6669</v>
      </c>
      <c r="E8024" t="s">
        <v>18867</v>
      </c>
      <c r="F8024" t="s">
        <v>9928</v>
      </c>
      <c r="G8024" t="s">
        <v>6672</v>
      </c>
      <c r="H8024" t="s">
        <v>18868</v>
      </c>
      <c r="I8024" t="s">
        <v>18899</v>
      </c>
      <c r="J8024">
        <v>0</v>
      </c>
      <c r="K8024">
        <v>0</v>
      </c>
      <c r="L8024">
        <v>1</v>
      </c>
      <c r="M8024">
        <v>0</v>
      </c>
      <c r="N8024">
        <v>0</v>
      </c>
      <c r="O8024">
        <v>0</v>
      </c>
    </row>
    <row r="8025" spans="1:15">
      <c r="A8025">
        <v>1692</v>
      </c>
      <c r="B8025">
        <v>8611</v>
      </c>
      <c r="C8025" s="10">
        <v>861106</v>
      </c>
      <c r="D8025" t="s">
        <v>6669</v>
      </c>
      <c r="E8025" t="s">
        <v>18867</v>
      </c>
      <c r="F8025" t="s">
        <v>9934</v>
      </c>
      <c r="G8025" t="s">
        <v>6672</v>
      </c>
      <c r="H8025" t="s">
        <v>18868</v>
      </c>
      <c r="I8025" t="s">
        <v>18900</v>
      </c>
      <c r="J8025">
        <v>0</v>
      </c>
      <c r="K8025">
        <v>0</v>
      </c>
      <c r="L8025">
        <v>1</v>
      </c>
      <c r="M8025">
        <v>0</v>
      </c>
      <c r="N8025">
        <v>0</v>
      </c>
      <c r="O8025">
        <v>0</v>
      </c>
    </row>
    <row r="8026" spans="1:15">
      <c r="A8026">
        <v>1692</v>
      </c>
      <c r="B8026">
        <v>8611</v>
      </c>
      <c r="C8026" s="10">
        <v>861126</v>
      </c>
      <c r="D8026" t="s">
        <v>6669</v>
      </c>
      <c r="E8026" t="s">
        <v>18867</v>
      </c>
      <c r="F8026" t="s">
        <v>9932</v>
      </c>
      <c r="G8026" t="s">
        <v>6672</v>
      </c>
      <c r="H8026" t="s">
        <v>18868</v>
      </c>
      <c r="I8026" t="s">
        <v>18901</v>
      </c>
      <c r="J8026">
        <v>0</v>
      </c>
      <c r="K8026">
        <v>0</v>
      </c>
      <c r="L8026">
        <v>1</v>
      </c>
      <c r="M8026">
        <v>0</v>
      </c>
      <c r="N8026">
        <v>0</v>
      </c>
      <c r="O8026">
        <v>0</v>
      </c>
    </row>
    <row r="8027" spans="1:15">
      <c r="A8027">
        <v>1692</v>
      </c>
      <c r="B8027">
        <v>8611</v>
      </c>
      <c r="C8027" s="10">
        <v>861107</v>
      </c>
      <c r="D8027" t="s">
        <v>6669</v>
      </c>
      <c r="E8027" t="s">
        <v>18867</v>
      </c>
      <c r="F8027" t="s">
        <v>9938</v>
      </c>
      <c r="G8027" t="s">
        <v>6672</v>
      </c>
      <c r="H8027" t="s">
        <v>18868</v>
      </c>
      <c r="I8027" t="s">
        <v>18902</v>
      </c>
      <c r="J8027">
        <v>0</v>
      </c>
      <c r="K8027">
        <v>0</v>
      </c>
      <c r="L8027">
        <v>1</v>
      </c>
      <c r="M8027">
        <v>0</v>
      </c>
      <c r="N8027">
        <v>0</v>
      </c>
      <c r="O8027">
        <v>0</v>
      </c>
    </row>
    <row r="8028" spans="1:15">
      <c r="A8028">
        <v>1692</v>
      </c>
      <c r="B8028">
        <v>8611</v>
      </c>
      <c r="C8028" s="10">
        <v>861127</v>
      </c>
      <c r="D8028" t="s">
        <v>6669</v>
      </c>
      <c r="E8028" t="s">
        <v>18867</v>
      </c>
      <c r="F8028" t="s">
        <v>9936</v>
      </c>
      <c r="G8028" t="s">
        <v>6672</v>
      </c>
      <c r="H8028" t="s">
        <v>18868</v>
      </c>
      <c r="I8028" t="s">
        <v>18903</v>
      </c>
      <c r="J8028">
        <v>0</v>
      </c>
      <c r="K8028">
        <v>0</v>
      </c>
      <c r="L8028">
        <v>1</v>
      </c>
      <c r="M8028">
        <v>0</v>
      </c>
      <c r="N8028">
        <v>0</v>
      </c>
      <c r="O8028">
        <v>0</v>
      </c>
    </row>
    <row r="8029" spans="1:15">
      <c r="A8029">
        <v>1692</v>
      </c>
      <c r="B8029">
        <v>8611</v>
      </c>
      <c r="C8029" s="10">
        <v>861108</v>
      </c>
      <c r="D8029" t="s">
        <v>6669</v>
      </c>
      <c r="E8029" t="s">
        <v>18867</v>
      </c>
      <c r="F8029" t="s">
        <v>9942</v>
      </c>
      <c r="G8029" t="s">
        <v>6672</v>
      </c>
      <c r="H8029" t="s">
        <v>18868</v>
      </c>
      <c r="I8029" t="s">
        <v>18904</v>
      </c>
      <c r="J8029">
        <v>0</v>
      </c>
      <c r="K8029">
        <v>0</v>
      </c>
      <c r="L8029">
        <v>1</v>
      </c>
      <c r="M8029">
        <v>0</v>
      </c>
      <c r="N8029">
        <v>0</v>
      </c>
      <c r="O8029">
        <v>0</v>
      </c>
    </row>
    <row r="8030" spans="1:15">
      <c r="A8030">
        <v>1692</v>
      </c>
      <c r="B8030">
        <v>8611</v>
      </c>
      <c r="C8030" s="10">
        <v>861128</v>
      </c>
      <c r="D8030" t="s">
        <v>6669</v>
      </c>
      <c r="E8030" t="s">
        <v>18867</v>
      </c>
      <c r="F8030" t="s">
        <v>9940</v>
      </c>
      <c r="G8030" t="s">
        <v>6672</v>
      </c>
      <c r="H8030" t="s">
        <v>18868</v>
      </c>
      <c r="I8030" t="s">
        <v>18905</v>
      </c>
      <c r="J8030">
        <v>0</v>
      </c>
      <c r="K8030">
        <v>0</v>
      </c>
      <c r="L8030">
        <v>1</v>
      </c>
      <c r="M8030">
        <v>0</v>
      </c>
      <c r="N8030">
        <v>0</v>
      </c>
      <c r="O8030">
        <v>0</v>
      </c>
    </row>
    <row r="8031" spans="1:15">
      <c r="A8031">
        <v>1692</v>
      </c>
      <c r="B8031">
        <v>8611</v>
      </c>
      <c r="C8031" s="10">
        <v>861109</v>
      </c>
      <c r="D8031" t="s">
        <v>6669</v>
      </c>
      <c r="E8031" t="s">
        <v>18867</v>
      </c>
      <c r="F8031" t="s">
        <v>9946</v>
      </c>
      <c r="G8031" t="s">
        <v>6672</v>
      </c>
      <c r="H8031" t="s">
        <v>18868</v>
      </c>
      <c r="I8031" t="s">
        <v>18906</v>
      </c>
      <c r="J8031">
        <v>0</v>
      </c>
      <c r="K8031">
        <v>0</v>
      </c>
      <c r="L8031">
        <v>1</v>
      </c>
      <c r="M8031">
        <v>0</v>
      </c>
      <c r="N8031">
        <v>0</v>
      </c>
      <c r="O8031">
        <v>0</v>
      </c>
    </row>
    <row r="8032" spans="1:15">
      <c r="A8032">
        <v>1692</v>
      </c>
      <c r="B8032">
        <v>8611</v>
      </c>
      <c r="C8032" s="10">
        <v>861129</v>
      </c>
      <c r="D8032" t="s">
        <v>6669</v>
      </c>
      <c r="E8032" t="s">
        <v>18867</v>
      </c>
      <c r="F8032" t="s">
        <v>9944</v>
      </c>
      <c r="G8032" t="s">
        <v>6672</v>
      </c>
      <c r="H8032" t="s">
        <v>18868</v>
      </c>
      <c r="I8032" t="s">
        <v>18907</v>
      </c>
      <c r="J8032">
        <v>0</v>
      </c>
      <c r="K8032">
        <v>0</v>
      </c>
      <c r="L8032">
        <v>1</v>
      </c>
      <c r="M8032">
        <v>0</v>
      </c>
      <c r="N8032">
        <v>0</v>
      </c>
      <c r="O8032">
        <v>0</v>
      </c>
    </row>
    <row r="8033" spans="1:15">
      <c r="A8033">
        <v>1692</v>
      </c>
      <c r="B8033">
        <v>8611</v>
      </c>
      <c r="C8033" s="10">
        <v>861110</v>
      </c>
      <c r="D8033" t="s">
        <v>6669</v>
      </c>
      <c r="E8033" t="s">
        <v>18867</v>
      </c>
      <c r="F8033" t="s">
        <v>9950</v>
      </c>
      <c r="G8033" t="s">
        <v>6672</v>
      </c>
      <c r="H8033" t="s">
        <v>18868</v>
      </c>
      <c r="I8033" t="s">
        <v>18908</v>
      </c>
      <c r="J8033">
        <v>0</v>
      </c>
      <c r="K8033">
        <v>0</v>
      </c>
      <c r="L8033">
        <v>1</v>
      </c>
      <c r="M8033">
        <v>0</v>
      </c>
      <c r="N8033">
        <v>0</v>
      </c>
      <c r="O8033">
        <v>0</v>
      </c>
    </row>
    <row r="8034" spans="1:15">
      <c r="A8034">
        <v>1692</v>
      </c>
      <c r="B8034">
        <v>8611</v>
      </c>
      <c r="C8034" s="10">
        <v>861130</v>
      </c>
      <c r="D8034" t="s">
        <v>6669</v>
      </c>
      <c r="E8034" t="s">
        <v>18867</v>
      </c>
      <c r="F8034" t="s">
        <v>9948</v>
      </c>
      <c r="G8034" t="s">
        <v>6672</v>
      </c>
      <c r="H8034" t="s">
        <v>18868</v>
      </c>
      <c r="I8034" t="s">
        <v>18909</v>
      </c>
      <c r="J8034">
        <v>0</v>
      </c>
      <c r="K8034">
        <v>0</v>
      </c>
      <c r="L8034">
        <v>1</v>
      </c>
      <c r="M8034">
        <v>0</v>
      </c>
      <c r="N8034">
        <v>0</v>
      </c>
      <c r="O8034">
        <v>0</v>
      </c>
    </row>
    <row r="8035" spans="1:15">
      <c r="A8035">
        <v>1692</v>
      </c>
      <c r="B8035">
        <v>8611</v>
      </c>
      <c r="C8035" s="10">
        <v>861111</v>
      </c>
      <c r="D8035" t="s">
        <v>6669</v>
      </c>
      <c r="E8035" t="s">
        <v>18867</v>
      </c>
      <c r="F8035" t="s">
        <v>9954</v>
      </c>
      <c r="G8035" t="s">
        <v>6672</v>
      </c>
      <c r="H8035" t="s">
        <v>18868</v>
      </c>
      <c r="I8035" t="s">
        <v>18910</v>
      </c>
      <c r="J8035">
        <v>0</v>
      </c>
      <c r="K8035">
        <v>0</v>
      </c>
      <c r="L8035">
        <v>1</v>
      </c>
      <c r="M8035">
        <v>0</v>
      </c>
      <c r="N8035">
        <v>0</v>
      </c>
      <c r="O8035">
        <v>0</v>
      </c>
    </row>
    <row r="8036" spans="1:15">
      <c r="A8036">
        <v>1692</v>
      </c>
      <c r="B8036">
        <v>8611</v>
      </c>
      <c r="C8036" s="10">
        <v>861131</v>
      </c>
      <c r="D8036" t="s">
        <v>6669</v>
      </c>
      <c r="E8036" t="s">
        <v>18867</v>
      </c>
      <c r="F8036" t="s">
        <v>9952</v>
      </c>
      <c r="G8036" t="s">
        <v>6672</v>
      </c>
      <c r="H8036" t="s">
        <v>18868</v>
      </c>
      <c r="I8036" t="s">
        <v>18911</v>
      </c>
      <c r="J8036">
        <v>0</v>
      </c>
      <c r="K8036">
        <v>0</v>
      </c>
      <c r="L8036">
        <v>1</v>
      </c>
      <c r="M8036">
        <v>0</v>
      </c>
      <c r="N8036">
        <v>0</v>
      </c>
      <c r="O8036">
        <v>0</v>
      </c>
    </row>
    <row r="8037" spans="1:15">
      <c r="A8037">
        <v>1692</v>
      </c>
      <c r="B8037">
        <v>8611</v>
      </c>
      <c r="C8037" s="10">
        <v>861112</v>
      </c>
      <c r="D8037" t="s">
        <v>6669</v>
      </c>
      <c r="E8037" t="s">
        <v>18867</v>
      </c>
      <c r="F8037" t="s">
        <v>9958</v>
      </c>
      <c r="G8037" t="s">
        <v>6672</v>
      </c>
      <c r="H8037" t="s">
        <v>18868</v>
      </c>
      <c r="I8037" t="s">
        <v>18912</v>
      </c>
      <c r="J8037">
        <v>0</v>
      </c>
      <c r="K8037">
        <v>0</v>
      </c>
      <c r="L8037">
        <v>1</v>
      </c>
      <c r="M8037">
        <v>0</v>
      </c>
      <c r="N8037">
        <v>0</v>
      </c>
      <c r="O8037">
        <v>0</v>
      </c>
    </row>
    <row r="8038" spans="1:15">
      <c r="A8038">
        <v>1692</v>
      </c>
      <c r="B8038">
        <v>8611</v>
      </c>
      <c r="C8038" s="10">
        <v>861132</v>
      </c>
      <c r="D8038" t="s">
        <v>6669</v>
      </c>
      <c r="E8038" t="s">
        <v>18867</v>
      </c>
      <c r="F8038" t="s">
        <v>9956</v>
      </c>
      <c r="G8038" t="s">
        <v>6672</v>
      </c>
      <c r="H8038" t="s">
        <v>18868</v>
      </c>
      <c r="I8038" t="s">
        <v>18913</v>
      </c>
      <c r="J8038">
        <v>0</v>
      </c>
      <c r="K8038">
        <v>0</v>
      </c>
      <c r="L8038">
        <v>1</v>
      </c>
      <c r="M8038">
        <v>0</v>
      </c>
      <c r="N8038">
        <v>0</v>
      </c>
      <c r="O8038">
        <v>0</v>
      </c>
    </row>
    <row r="8039" spans="1:15">
      <c r="A8039">
        <v>1692</v>
      </c>
      <c r="B8039">
        <v>8611</v>
      </c>
      <c r="C8039" s="10">
        <v>861133</v>
      </c>
      <c r="D8039" t="s">
        <v>6669</v>
      </c>
      <c r="E8039" t="s">
        <v>18867</v>
      </c>
      <c r="F8039" t="s">
        <v>9960</v>
      </c>
      <c r="G8039" t="s">
        <v>6672</v>
      </c>
      <c r="H8039" t="s">
        <v>18868</v>
      </c>
      <c r="I8039" t="s">
        <v>18914</v>
      </c>
      <c r="J8039">
        <v>0</v>
      </c>
      <c r="K8039">
        <v>0</v>
      </c>
      <c r="L8039">
        <v>1</v>
      </c>
      <c r="M8039">
        <v>0</v>
      </c>
      <c r="N8039">
        <v>0</v>
      </c>
      <c r="O8039">
        <v>0</v>
      </c>
    </row>
    <row r="8040" spans="1:15">
      <c r="A8040">
        <v>1692</v>
      </c>
      <c r="B8040">
        <v>8611</v>
      </c>
      <c r="C8040" s="10">
        <v>861134</v>
      </c>
      <c r="D8040" t="s">
        <v>6669</v>
      </c>
      <c r="E8040" t="s">
        <v>18867</v>
      </c>
      <c r="F8040" t="s">
        <v>9964</v>
      </c>
      <c r="G8040" t="s">
        <v>6672</v>
      </c>
      <c r="H8040" t="s">
        <v>18868</v>
      </c>
      <c r="I8040" t="s">
        <v>18915</v>
      </c>
      <c r="J8040">
        <v>0</v>
      </c>
      <c r="K8040">
        <v>0</v>
      </c>
      <c r="L8040">
        <v>1</v>
      </c>
      <c r="M8040">
        <v>0</v>
      </c>
      <c r="N8040">
        <v>0</v>
      </c>
      <c r="O8040">
        <v>0</v>
      </c>
    </row>
    <row r="8041" spans="1:15">
      <c r="A8041">
        <v>1692</v>
      </c>
      <c r="B8041">
        <v>8611</v>
      </c>
      <c r="C8041" s="10">
        <v>861001</v>
      </c>
      <c r="D8041" t="s">
        <v>6669</v>
      </c>
      <c r="E8041" t="s">
        <v>18867</v>
      </c>
      <c r="F8041" t="s">
        <v>10030</v>
      </c>
      <c r="G8041" t="s">
        <v>6672</v>
      </c>
      <c r="H8041" t="s">
        <v>18868</v>
      </c>
      <c r="I8041" t="s">
        <v>18916</v>
      </c>
      <c r="J8041">
        <v>0</v>
      </c>
      <c r="K8041">
        <v>0</v>
      </c>
      <c r="L8041">
        <v>1</v>
      </c>
      <c r="M8041">
        <v>0</v>
      </c>
      <c r="N8041">
        <v>0</v>
      </c>
      <c r="O8041">
        <v>0</v>
      </c>
    </row>
    <row r="8042" spans="1:15">
      <c r="A8042">
        <v>1692</v>
      </c>
      <c r="B8042">
        <v>8611</v>
      </c>
      <c r="C8042" s="10">
        <v>861041</v>
      </c>
      <c r="D8042" t="s">
        <v>6669</v>
      </c>
      <c r="E8042" t="s">
        <v>18867</v>
      </c>
      <c r="F8042" t="s">
        <v>10028</v>
      </c>
      <c r="G8042" t="s">
        <v>6672</v>
      </c>
      <c r="H8042" t="s">
        <v>18868</v>
      </c>
      <c r="I8042" t="s">
        <v>18917</v>
      </c>
      <c r="J8042">
        <v>0</v>
      </c>
      <c r="K8042">
        <v>0</v>
      </c>
      <c r="L8042">
        <v>1</v>
      </c>
      <c r="M8042">
        <v>0</v>
      </c>
      <c r="N8042">
        <v>0</v>
      </c>
      <c r="O8042">
        <v>0</v>
      </c>
    </row>
    <row r="8043" spans="1:15">
      <c r="A8043">
        <v>1692</v>
      </c>
      <c r="B8043">
        <v>8611</v>
      </c>
      <c r="C8043" s="10">
        <v>861002</v>
      </c>
      <c r="D8043" t="s">
        <v>6669</v>
      </c>
      <c r="E8043" t="s">
        <v>18867</v>
      </c>
      <c r="F8043" t="s">
        <v>10034</v>
      </c>
      <c r="G8043" t="s">
        <v>6672</v>
      </c>
      <c r="H8043" t="s">
        <v>18868</v>
      </c>
      <c r="I8043" t="s">
        <v>18918</v>
      </c>
      <c r="J8043">
        <v>0</v>
      </c>
      <c r="K8043">
        <v>0</v>
      </c>
      <c r="L8043">
        <v>1</v>
      </c>
      <c r="M8043">
        <v>0</v>
      </c>
      <c r="N8043">
        <v>0</v>
      </c>
      <c r="O8043">
        <v>0</v>
      </c>
    </row>
    <row r="8044" spans="1:15">
      <c r="A8044">
        <v>1692</v>
      </c>
      <c r="B8044">
        <v>8611</v>
      </c>
      <c r="C8044" s="10">
        <v>861042</v>
      </c>
      <c r="D8044" t="s">
        <v>6669</v>
      </c>
      <c r="E8044" t="s">
        <v>18867</v>
      </c>
      <c r="F8044" t="s">
        <v>10032</v>
      </c>
      <c r="G8044" t="s">
        <v>6672</v>
      </c>
      <c r="H8044" t="s">
        <v>18868</v>
      </c>
      <c r="I8044" t="s">
        <v>18919</v>
      </c>
      <c r="J8044">
        <v>0</v>
      </c>
      <c r="K8044">
        <v>0</v>
      </c>
      <c r="L8044">
        <v>1</v>
      </c>
      <c r="M8044">
        <v>0</v>
      </c>
      <c r="N8044">
        <v>0</v>
      </c>
      <c r="O8044">
        <v>0</v>
      </c>
    </row>
    <row r="8045" spans="1:15">
      <c r="A8045">
        <v>1692</v>
      </c>
      <c r="B8045">
        <v>8611</v>
      </c>
      <c r="C8045" s="10">
        <v>861003</v>
      </c>
      <c r="D8045" t="s">
        <v>6669</v>
      </c>
      <c r="E8045" t="s">
        <v>18867</v>
      </c>
      <c r="F8045" t="s">
        <v>10038</v>
      </c>
      <c r="G8045" t="s">
        <v>6672</v>
      </c>
      <c r="H8045" t="s">
        <v>18868</v>
      </c>
      <c r="I8045" t="s">
        <v>18920</v>
      </c>
      <c r="J8045">
        <v>0</v>
      </c>
      <c r="K8045">
        <v>0</v>
      </c>
      <c r="L8045">
        <v>1</v>
      </c>
      <c r="M8045">
        <v>0</v>
      </c>
      <c r="N8045">
        <v>0</v>
      </c>
      <c r="O8045">
        <v>0</v>
      </c>
    </row>
    <row r="8046" spans="1:15">
      <c r="A8046">
        <v>1692</v>
      </c>
      <c r="B8046">
        <v>8611</v>
      </c>
      <c r="C8046" s="10">
        <v>861043</v>
      </c>
      <c r="D8046" t="s">
        <v>6669</v>
      </c>
      <c r="E8046" t="s">
        <v>18867</v>
      </c>
      <c r="F8046" t="s">
        <v>10036</v>
      </c>
      <c r="G8046" t="s">
        <v>6672</v>
      </c>
      <c r="H8046" t="s">
        <v>18868</v>
      </c>
      <c r="I8046" t="s">
        <v>18921</v>
      </c>
      <c r="J8046">
        <v>0</v>
      </c>
      <c r="K8046">
        <v>0</v>
      </c>
      <c r="L8046">
        <v>1</v>
      </c>
      <c r="M8046">
        <v>0</v>
      </c>
      <c r="N8046">
        <v>0</v>
      </c>
      <c r="O8046">
        <v>0</v>
      </c>
    </row>
    <row r="8047" spans="1:15">
      <c r="A8047">
        <v>1692</v>
      </c>
      <c r="B8047">
        <v>8611</v>
      </c>
      <c r="C8047" s="10">
        <v>861004</v>
      </c>
      <c r="D8047" t="s">
        <v>6669</v>
      </c>
      <c r="E8047" t="s">
        <v>18867</v>
      </c>
      <c r="F8047" t="s">
        <v>10042</v>
      </c>
      <c r="G8047" t="s">
        <v>6672</v>
      </c>
      <c r="H8047" t="s">
        <v>18868</v>
      </c>
      <c r="I8047" t="s">
        <v>18922</v>
      </c>
      <c r="J8047">
        <v>0</v>
      </c>
      <c r="K8047">
        <v>0</v>
      </c>
      <c r="L8047">
        <v>1</v>
      </c>
      <c r="M8047">
        <v>0</v>
      </c>
      <c r="N8047">
        <v>0</v>
      </c>
      <c r="O8047">
        <v>0</v>
      </c>
    </row>
    <row r="8048" spans="1:15">
      <c r="A8048">
        <v>1692</v>
      </c>
      <c r="B8048">
        <v>8611</v>
      </c>
      <c r="C8048" s="10">
        <v>861044</v>
      </c>
      <c r="D8048" t="s">
        <v>6669</v>
      </c>
      <c r="E8048" t="s">
        <v>18867</v>
      </c>
      <c r="F8048" t="s">
        <v>10040</v>
      </c>
      <c r="G8048" t="s">
        <v>6672</v>
      </c>
      <c r="H8048" t="s">
        <v>18868</v>
      </c>
      <c r="I8048" t="s">
        <v>18923</v>
      </c>
      <c r="J8048">
        <v>0</v>
      </c>
      <c r="K8048">
        <v>0</v>
      </c>
      <c r="L8048">
        <v>1</v>
      </c>
      <c r="M8048">
        <v>0</v>
      </c>
      <c r="N8048">
        <v>0</v>
      </c>
      <c r="O8048">
        <v>0</v>
      </c>
    </row>
    <row r="8049" spans="1:15">
      <c r="A8049">
        <v>1692</v>
      </c>
      <c r="B8049">
        <v>8611</v>
      </c>
      <c r="C8049" s="10">
        <v>861005</v>
      </c>
      <c r="D8049" t="s">
        <v>6669</v>
      </c>
      <c r="E8049" t="s">
        <v>18867</v>
      </c>
      <c r="F8049" t="s">
        <v>10044</v>
      </c>
      <c r="G8049" t="s">
        <v>6672</v>
      </c>
      <c r="H8049" t="s">
        <v>18868</v>
      </c>
      <c r="I8049" t="s">
        <v>18924</v>
      </c>
      <c r="J8049">
        <v>0</v>
      </c>
      <c r="K8049">
        <v>0</v>
      </c>
      <c r="L8049">
        <v>1</v>
      </c>
      <c r="M8049">
        <v>0</v>
      </c>
      <c r="N8049">
        <v>0</v>
      </c>
      <c r="O8049">
        <v>0</v>
      </c>
    </row>
    <row r="8050" spans="1:15">
      <c r="A8050">
        <v>1692</v>
      </c>
      <c r="B8050">
        <v>8611</v>
      </c>
      <c r="C8050" s="10">
        <v>861045</v>
      </c>
      <c r="D8050" t="s">
        <v>6669</v>
      </c>
      <c r="E8050" t="s">
        <v>18867</v>
      </c>
      <c r="F8050" t="s">
        <v>11260</v>
      </c>
      <c r="G8050" t="s">
        <v>6672</v>
      </c>
      <c r="H8050" t="s">
        <v>18868</v>
      </c>
      <c r="I8050" t="s">
        <v>18925</v>
      </c>
      <c r="J8050">
        <v>0</v>
      </c>
      <c r="K8050">
        <v>0</v>
      </c>
      <c r="L8050">
        <v>1</v>
      </c>
      <c r="M8050">
        <v>0</v>
      </c>
      <c r="N8050">
        <v>0</v>
      </c>
      <c r="O8050">
        <v>0</v>
      </c>
    </row>
    <row r="8051" spans="1:15">
      <c r="A8051">
        <v>1692</v>
      </c>
      <c r="B8051">
        <v>8611</v>
      </c>
      <c r="C8051" s="10">
        <v>861006</v>
      </c>
      <c r="D8051" t="s">
        <v>6669</v>
      </c>
      <c r="E8051" t="s">
        <v>18867</v>
      </c>
      <c r="F8051" t="s">
        <v>10046</v>
      </c>
      <c r="G8051" t="s">
        <v>6672</v>
      </c>
      <c r="H8051" t="s">
        <v>18868</v>
      </c>
      <c r="I8051" t="s">
        <v>18926</v>
      </c>
      <c r="J8051">
        <v>0</v>
      </c>
      <c r="K8051">
        <v>0</v>
      </c>
      <c r="L8051">
        <v>1</v>
      </c>
      <c r="M8051">
        <v>0</v>
      </c>
      <c r="N8051">
        <v>0</v>
      </c>
      <c r="O8051">
        <v>0</v>
      </c>
    </row>
    <row r="8052" spans="1:15">
      <c r="A8052">
        <v>1692</v>
      </c>
      <c r="B8052">
        <v>8611</v>
      </c>
      <c r="C8052" s="10">
        <v>861046</v>
      </c>
      <c r="D8052" t="s">
        <v>6669</v>
      </c>
      <c r="E8052" t="s">
        <v>18867</v>
      </c>
      <c r="F8052" t="s">
        <v>11262</v>
      </c>
      <c r="G8052" t="s">
        <v>6672</v>
      </c>
      <c r="H8052" t="s">
        <v>18868</v>
      </c>
      <c r="I8052" t="s">
        <v>18927</v>
      </c>
      <c r="J8052">
        <v>0</v>
      </c>
      <c r="K8052">
        <v>0</v>
      </c>
      <c r="L8052">
        <v>1</v>
      </c>
      <c r="M8052">
        <v>0</v>
      </c>
      <c r="N8052">
        <v>0</v>
      </c>
      <c r="O8052">
        <v>0</v>
      </c>
    </row>
    <row r="8053" spans="1:15">
      <c r="A8053">
        <v>1692</v>
      </c>
      <c r="B8053">
        <v>8611</v>
      </c>
      <c r="C8053" s="10">
        <v>861007</v>
      </c>
      <c r="D8053" t="s">
        <v>6669</v>
      </c>
      <c r="E8053" t="s">
        <v>18867</v>
      </c>
      <c r="F8053" t="s">
        <v>10048</v>
      </c>
      <c r="G8053" t="s">
        <v>6672</v>
      </c>
      <c r="H8053" t="s">
        <v>18868</v>
      </c>
      <c r="I8053" t="s">
        <v>18928</v>
      </c>
      <c r="J8053">
        <v>0</v>
      </c>
      <c r="K8053">
        <v>0</v>
      </c>
      <c r="L8053">
        <v>1</v>
      </c>
      <c r="M8053">
        <v>0</v>
      </c>
      <c r="N8053">
        <v>0</v>
      </c>
      <c r="O8053">
        <v>0</v>
      </c>
    </row>
    <row r="8054" spans="1:15">
      <c r="A8054">
        <v>1692</v>
      </c>
      <c r="B8054">
        <v>8611</v>
      </c>
      <c r="C8054" s="10">
        <v>861047</v>
      </c>
      <c r="D8054" t="s">
        <v>6669</v>
      </c>
      <c r="E8054" t="s">
        <v>18867</v>
      </c>
      <c r="F8054" t="s">
        <v>11264</v>
      </c>
      <c r="G8054" t="s">
        <v>6672</v>
      </c>
      <c r="H8054" t="s">
        <v>18868</v>
      </c>
      <c r="I8054" t="s">
        <v>18929</v>
      </c>
      <c r="J8054">
        <v>0</v>
      </c>
      <c r="K8054">
        <v>0</v>
      </c>
      <c r="L8054">
        <v>1</v>
      </c>
      <c r="M8054">
        <v>0</v>
      </c>
      <c r="N8054">
        <v>0</v>
      </c>
      <c r="O8054">
        <v>0</v>
      </c>
    </row>
    <row r="8055" spans="1:15">
      <c r="A8055">
        <v>1692</v>
      </c>
      <c r="B8055">
        <v>8611</v>
      </c>
      <c r="C8055" s="10">
        <v>861008</v>
      </c>
      <c r="D8055" t="s">
        <v>6669</v>
      </c>
      <c r="E8055" t="s">
        <v>18867</v>
      </c>
      <c r="F8055" t="s">
        <v>10050</v>
      </c>
      <c r="G8055" t="s">
        <v>6672</v>
      </c>
      <c r="H8055" t="s">
        <v>18868</v>
      </c>
      <c r="I8055" t="s">
        <v>18930</v>
      </c>
      <c r="J8055">
        <v>0</v>
      </c>
      <c r="K8055">
        <v>0</v>
      </c>
      <c r="L8055">
        <v>1</v>
      </c>
      <c r="M8055">
        <v>0</v>
      </c>
      <c r="N8055">
        <v>0</v>
      </c>
      <c r="O8055">
        <v>0</v>
      </c>
    </row>
    <row r="8056" spans="1:15">
      <c r="A8056">
        <v>1692</v>
      </c>
      <c r="B8056">
        <v>8611</v>
      </c>
      <c r="C8056" s="10">
        <v>861048</v>
      </c>
      <c r="D8056" t="s">
        <v>6669</v>
      </c>
      <c r="E8056" t="s">
        <v>18867</v>
      </c>
      <c r="F8056" t="s">
        <v>11266</v>
      </c>
      <c r="G8056" t="s">
        <v>6672</v>
      </c>
      <c r="H8056" t="s">
        <v>18868</v>
      </c>
      <c r="I8056" t="s">
        <v>18931</v>
      </c>
      <c r="J8056">
        <v>0</v>
      </c>
      <c r="K8056">
        <v>0</v>
      </c>
      <c r="L8056">
        <v>1</v>
      </c>
      <c r="M8056">
        <v>0</v>
      </c>
      <c r="N8056">
        <v>0</v>
      </c>
      <c r="O8056">
        <v>0</v>
      </c>
    </row>
    <row r="8057" spans="1:15">
      <c r="A8057">
        <v>1692</v>
      </c>
      <c r="B8057">
        <v>8611</v>
      </c>
      <c r="C8057" s="10">
        <v>861009</v>
      </c>
      <c r="D8057" t="s">
        <v>6669</v>
      </c>
      <c r="E8057" t="s">
        <v>18867</v>
      </c>
      <c r="F8057" t="s">
        <v>10052</v>
      </c>
      <c r="G8057" t="s">
        <v>6672</v>
      </c>
      <c r="H8057" t="s">
        <v>18868</v>
      </c>
      <c r="I8057" t="s">
        <v>18932</v>
      </c>
      <c r="J8057">
        <v>0</v>
      </c>
      <c r="K8057">
        <v>0</v>
      </c>
      <c r="L8057">
        <v>1</v>
      </c>
      <c r="M8057">
        <v>0</v>
      </c>
      <c r="N8057">
        <v>0</v>
      </c>
      <c r="O8057">
        <v>0</v>
      </c>
    </row>
    <row r="8058" spans="1:15">
      <c r="A8058">
        <v>1692</v>
      </c>
      <c r="B8058">
        <v>8611</v>
      </c>
      <c r="C8058" s="10">
        <v>861049</v>
      </c>
      <c r="D8058" t="s">
        <v>6669</v>
      </c>
      <c r="E8058" t="s">
        <v>18867</v>
      </c>
      <c r="F8058" t="s">
        <v>18933</v>
      </c>
      <c r="G8058" t="s">
        <v>6672</v>
      </c>
      <c r="H8058" t="s">
        <v>18868</v>
      </c>
      <c r="I8058" t="s">
        <v>18934</v>
      </c>
      <c r="J8058">
        <v>0</v>
      </c>
      <c r="K8058">
        <v>0</v>
      </c>
      <c r="L8058">
        <v>1</v>
      </c>
      <c r="M8058">
        <v>0</v>
      </c>
      <c r="N8058">
        <v>0</v>
      </c>
      <c r="O8058">
        <v>0</v>
      </c>
    </row>
    <row r="8059" spans="1:15">
      <c r="A8059">
        <v>1692</v>
      </c>
      <c r="B8059">
        <v>8611</v>
      </c>
      <c r="C8059" s="10">
        <v>861010</v>
      </c>
      <c r="D8059" t="s">
        <v>6669</v>
      </c>
      <c r="E8059" t="s">
        <v>18867</v>
      </c>
      <c r="F8059" t="s">
        <v>10054</v>
      </c>
      <c r="G8059" t="s">
        <v>6672</v>
      </c>
      <c r="H8059" t="s">
        <v>18868</v>
      </c>
      <c r="I8059" t="s">
        <v>18935</v>
      </c>
      <c r="J8059">
        <v>0</v>
      </c>
      <c r="K8059">
        <v>0</v>
      </c>
      <c r="L8059">
        <v>1</v>
      </c>
      <c r="M8059">
        <v>0</v>
      </c>
      <c r="N8059">
        <v>0</v>
      </c>
      <c r="O8059">
        <v>0</v>
      </c>
    </row>
    <row r="8060" spans="1:15">
      <c r="A8060">
        <v>1692</v>
      </c>
      <c r="B8060">
        <v>8611</v>
      </c>
      <c r="C8060" s="10">
        <v>861050</v>
      </c>
      <c r="D8060" t="s">
        <v>6669</v>
      </c>
      <c r="E8060" t="s">
        <v>18867</v>
      </c>
      <c r="F8060" t="s">
        <v>18936</v>
      </c>
      <c r="G8060" t="s">
        <v>6672</v>
      </c>
      <c r="H8060" t="s">
        <v>18868</v>
      </c>
      <c r="I8060" t="s">
        <v>18937</v>
      </c>
      <c r="J8060">
        <v>0</v>
      </c>
      <c r="K8060">
        <v>0</v>
      </c>
      <c r="L8060">
        <v>1</v>
      </c>
      <c r="M8060">
        <v>0</v>
      </c>
      <c r="N8060">
        <v>0</v>
      </c>
      <c r="O8060">
        <v>0</v>
      </c>
    </row>
    <row r="8061" spans="1:15">
      <c r="A8061">
        <v>1692</v>
      </c>
      <c r="B8061">
        <v>8611</v>
      </c>
      <c r="C8061" s="10">
        <v>861011</v>
      </c>
      <c r="D8061" t="s">
        <v>6669</v>
      </c>
      <c r="E8061" t="s">
        <v>18867</v>
      </c>
      <c r="F8061" t="s">
        <v>10056</v>
      </c>
      <c r="G8061" t="s">
        <v>6672</v>
      </c>
      <c r="H8061" t="s">
        <v>18868</v>
      </c>
      <c r="I8061" t="s">
        <v>18938</v>
      </c>
      <c r="J8061">
        <v>0</v>
      </c>
      <c r="K8061">
        <v>0</v>
      </c>
      <c r="L8061">
        <v>1</v>
      </c>
      <c r="M8061">
        <v>0</v>
      </c>
      <c r="N8061">
        <v>0</v>
      </c>
      <c r="O8061">
        <v>0</v>
      </c>
    </row>
    <row r="8062" spans="1:15">
      <c r="A8062">
        <v>1692</v>
      </c>
      <c r="B8062">
        <v>8611</v>
      </c>
      <c r="C8062" s="10">
        <v>861051</v>
      </c>
      <c r="D8062" t="s">
        <v>6669</v>
      </c>
      <c r="E8062" t="s">
        <v>18867</v>
      </c>
      <c r="F8062" t="s">
        <v>18939</v>
      </c>
      <c r="G8062" t="s">
        <v>6672</v>
      </c>
      <c r="H8062" t="s">
        <v>18868</v>
      </c>
      <c r="I8062" t="s">
        <v>18940</v>
      </c>
      <c r="J8062">
        <v>0</v>
      </c>
      <c r="K8062">
        <v>0</v>
      </c>
      <c r="L8062">
        <v>1</v>
      </c>
      <c r="M8062">
        <v>0</v>
      </c>
      <c r="N8062">
        <v>0</v>
      </c>
      <c r="O8062">
        <v>0</v>
      </c>
    </row>
    <row r="8063" spans="1:15">
      <c r="A8063">
        <v>1692</v>
      </c>
      <c r="B8063">
        <v>8611</v>
      </c>
      <c r="C8063" s="10">
        <v>861012</v>
      </c>
      <c r="D8063" t="s">
        <v>6669</v>
      </c>
      <c r="E8063" t="s">
        <v>18867</v>
      </c>
      <c r="F8063" t="s">
        <v>10058</v>
      </c>
      <c r="G8063" t="s">
        <v>6672</v>
      </c>
      <c r="H8063" t="s">
        <v>18868</v>
      </c>
      <c r="I8063" t="s">
        <v>18941</v>
      </c>
      <c r="J8063">
        <v>0</v>
      </c>
      <c r="K8063">
        <v>0</v>
      </c>
      <c r="L8063">
        <v>1</v>
      </c>
      <c r="M8063">
        <v>0</v>
      </c>
      <c r="N8063">
        <v>0</v>
      </c>
      <c r="O8063">
        <v>0</v>
      </c>
    </row>
    <row r="8064" spans="1:15">
      <c r="A8064">
        <v>1692</v>
      </c>
      <c r="B8064">
        <v>8611</v>
      </c>
      <c r="C8064" s="10">
        <v>861052</v>
      </c>
      <c r="D8064" t="s">
        <v>6669</v>
      </c>
      <c r="E8064" t="s">
        <v>18867</v>
      </c>
      <c r="F8064" t="s">
        <v>18942</v>
      </c>
      <c r="G8064" t="s">
        <v>6672</v>
      </c>
      <c r="H8064" t="s">
        <v>18868</v>
      </c>
      <c r="I8064" t="s">
        <v>18943</v>
      </c>
      <c r="J8064">
        <v>0</v>
      </c>
      <c r="K8064">
        <v>0</v>
      </c>
      <c r="L8064">
        <v>1</v>
      </c>
      <c r="M8064">
        <v>0</v>
      </c>
      <c r="N8064">
        <v>0</v>
      </c>
      <c r="O8064">
        <v>0</v>
      </c>
    </row>
    <row r="8065" spans="1:15">
      <c r="A8065">
        <v>1692</v>
      </c>
      <c r="B8065">
        <v>8611</v>
      </c>
      <c r="C8065" s="10">
        <v>861013</v>
      </c>
      <c r="D8065" t="s">
        <v>6669</v>
      </c>
      <c r="E8065" t="s">
        <v>18867</v>
      </c>
      <c r="F8065" t="s">
        <v>10060</v>
      </c>
      <c r="G8065" t="s">
        <v>6672</v>
      </c>
      <c r="H8065" t="s">
        <v>18868</v>
      </c>
      <c r="I8065" t="s">
        <v>18944</v>
      </c>
      <c r="J8065">
        <v>0</v>
      </c>
      <c r="K8065">
        <v>0</v>
      </c>
      <c r="L8065">
        <v>1</v>
      </c>
      <c r="M8065">
        <v>0</v>
      </c>
      <c r="N8065">
        <v>0</v>
      </c>
      <c r="O8065">
        <v>0</v>
      </c>
    </row>
    <row r="8066" spans="1:15">
      <c r="A8066">
        <v>1692</v>
      </c>
      <c r="B8066">
        <v>8611</v>
      </c>
      <c r="C8066" s="10">
        <v>861053</v>
      </c>
      <c r="D8066" t="s">
        <v>6669</v>
      </c>
      <c r="E8066" t="s">
        <v>18867</v>
      </c>
      <c r="F8066" t="s">
        <v>18945</v>
      </c>
      <c r="G8066" t="s">
        <v>6672</v>
      </c>
      <c r="H8066" t="s">
        <v>18868</v>
      </c>
      <c r="I8066" t="s">
        <v>18946</v>
      </c>
      <c r="J8066">
        <v>0</v>
      </c>
      <c r="K8066">
        <v>0</v>
      </c>
      <c r="L8066">
        <v>1</v>
      </c>
      <c r="M8066">
        <v>0</v>
      </c>
      <c r="N8066">
        <v>0</v>
      </c>
      <c r="O8066">
        <v>0</v>
      </c>
    </row>
    <row r="8067" spans="1:15">
      <c r="A8067">
        <v>1692</v>
      </c>
      <c r="B8067">
        <v>8611</v>
      </c>
      <c r="C8067" s="10">
        <v>861014</v>
      </c>
      <c r="D8067" t="s">
        <v>6669</v>
      </c>
      <c r="E8067" t="s">
        <v>18867</v>
      </c>
      <c r="F8067" t="s">
        <v>10062</v>
      </c>
      <c r="G8067" t="s">
        <v>6672</v>
      </c>
      <c r="H8067" t="s">
        <v>18868</v>
      </c>
      <c r="I8067" t="s">
        <v>18947</v>
      </c>
      <c r="J8067">
        <v>0</v>
      </c>
      <c r="K8067">
        <v>0</v>
      </c>
      <c r="L8067">
        <v>1</v>
      </c>
      <c r="M8067">
        <v>0</v>
      </c>
      <c r="N8067">
        <v>0</v>
      </c>
      <c r="O8067">
        <v>0</v>
      </c>
    </row>
    <row r="8068" spans="1:15">
      <c r="A8068">
        <v>1692</v>
      </c>
      <c r="B8068">
        <v>8611</v>
      </c>
      <c r="C8068" s="10">
        <v>861054</v>
      </c>
      <c r="D8068" t="s">
        <v>6669</v>
      </c>
      <c r="E8068" t="s">
        <v>18867</v>
      </c>
      <c r="F8068" t="s">
        <v>18948</v>
      </c>
      <c r="G8068" t="s">
        <v>6672</v>
      </c>
      <c r="H8068" t="s">
        <v>18868</v>
      </c>
      <c r="I8068" t="s">
        <v>18949</v>
      </c>
      <c r="J8068">
        <v>0</v>
      </c>
      <c r="K8068">
        <v>0</v>
      </c>
      <c r="L8068">
        <v>1</v>
      </c>
      <c r="M8068">
        <v>0</v>
      </c>
      <c r="N8068">
        <v>0</v>
      </c>
      <c r="O8068">
        <v>0</v>
      </c>
    </row>
    <row r="8069" spans="1:15">
      <c r="A8069">
        <v>1692</v>
      </c>
      <c r="B8069">
        <v>8611</v>
      </c>
      <c r="C8069" s="10">
        <v>861015</v>
      </c>
      <c r="D8069" t="s">
        <v>6669</v>
      </c>
      <c r="E8069" t="s">
        <v>18867</v>
      </c>
      <c r="F8069" t="s">
        <v>10064</v>
      </c>
      <c r="G8069" t="s">
        <v>6672</v>
      </c>
      <c r="H8069" t="s">
        <v>18868</v>
      </c>
      <c r="I8069" t="s">
        <v>18950</v>
      </c>
      <c r="J8069">
        <v>0</v>
      </c>
      <c r="K8069">
        <v>0</v>
      </c>
      <c r="L8069">
        <v>1</v>
      </c>
      <c r="M8069">
        <v>0</v>
      </c>
      <c r="N8069">
        <v>0</v>
      </c>
      <c r="O8069">
        <v>0</v>
      </c>
    </row>
    <row r="8070" spans="1:15">
      <c r="A8070">
        <v>1692</v>
      </c>
      <c r="B8070">
        <v>8611</v>
      </c>
      <c r="C8070" s="10">
        <v>861055</v>
      </c>
      <c r="D8070" t="s">
        <v>6669</v>
      </c>
      <c r="E8070" t="s">
        <v>18867</v>
      </c>
      <c r="F8070" t="s">
        <v>18951</v>
      </c>
      <c r="G8070" t="s">
        <v>6672</v>
      </c>
      <c r="H8070" t="s">
        <v>18868</v>
      </c>
      <c r="I8070" t="s">
        <v>18952</v>
      </c>
      <c r="J8070">
        <v>0</v>
      </c>
      <c r="K8070">
        <v>0</v>
      </c>
      <c r="L8070">
        <v>1</v>
      </c>
      <c r="M8070">
        <v>0</v>
      </c>
      <c r="N8070">
        <v>0</v>
      </c>
      <c r="O8070">
        <v>0</v>
      </c>
    </row>
    <row r="8071" spans="1:15">
      <c r="A8071">
        <v>1692</v>
      </c>
      <c r="B8071">
        <v>8611</v>
      </c>
      <c r="C8071" s="10">
        <v>861016</v>
      </c>
      <c r="D8071" t="s">
        <v>6669</v>
      </c>
      <c r="E8071" t="s">
        <v>18867</v>
      </c>
      <c r="F8071" t="s">
        <v>18953</v>
      </c>
      <c r="G8071" t="s">
        <v>6672</v>
      </c>
      <c r="H8071" t="s">
        <v>18868</v>
      </c>
      <c r="I8071" t="s">
        <v>18954</v>
      </c>
      <c r="J8071">
        <v>0</v>
      </c>
      <c r="K8071">
        <v>0</v>
      </c>
      <c r="L8071">
        <v>1</v>
      </c>
      <c r="M8071">
        <v>0</v>
      </c>
      <c r="N8071">
        <v>0</v>
      </c>
      <c r="O8071">
        <v>0</v>
      </c>
    </row>
    <row r="8072" spans="1:15">
      <c r="A8072">
        <v>1692</v>
      </c>
      <c r="B8072">
        <v>8611</v>
      </c>
      <c r="C8072" s="10">
        <v>861056</v>
      </c>
      <c r="D8072" t="s">
        <v>6669</v>
      </c>
      <c r="E8072" t="s">
        <v>18867</v>
      </c>
      <c r="F8072" t="s">
        <v>18955</v>
      </c>
      <c r="G8072" t="s">
        <v>6672</v>
      </c>
      <c r="H8072" t="s">
        <v>18868</v>
      </c>
      <c r="I8072" t="s">
        <v>18956</v>
      </c>
      <c r="J8072">
        <v>0</v>
      </c>
      <c r="K8072">
        <v>0</v>
      </c>
      <c r="L8072">
        <v>1</v>
      </c>
      <c r="M8072">
        <v>0</v>
      </c>
      <c r="N8072">
        <v>0</v>
      </c>
      <c r="O8072">
        <v>0</v>
      </c>
    </row>
    <row r="8073" spans="1:15">
      <c r="A8073">
        <v>1692</v>
      </c>
      <c r="B8073">
        <v>8611</v>
      </c>
      <c r="C8073" s="10">
        <v>861017</v>
      </c>
      <c r="D8073" t="s">
        <v>6669</v>
      </c>
      <c r="E8073" t="s">
        <v>18867</v>
      </c>
      <c r="F8073" t="s">
        <v>18957</v>
      </c>
      <c r="G8073" t="s">
        <v>6672</v>
      </c>
      <c r="H8073" t="s">
        <v>18868</v>
      </c>
      <c r="I8073" t="s">
        <v>18958</v>
      </c>
      <c r="J8073">
        <v>0</v>
      </c>
      <c r="K8073">
        <v>0</v>
      </c>
      <c r="L8073">
        <v>1</v>
      </c>
      <c r="M8073">
        <v>0</v>
      </c>
      <c r="N8073">
        <v>0</v>
      </c>
      <c r="O8073">
        <v>0</v>
      </c>
    </row>
    <row r="8074" spans="1:15">
      <c r="A8074">
        <v>1692</v>
      </c>
      <c r="B8074">
        <v>8611</v>
      </c>
      <c r="C8074" s="10">
        <v>861057</v>
      </c>
      <c r="D8074" t="s">
        <v>6669</v>
      </c>
      <c r="E8074" t="s">
        <v>18867</v>
      </c>
      <c r="F8074" t="s">
        <v>18959</v>
      </c>
      <c r="G8074" t="s">
        <v>6672</v>
      </c>
      <c r="H8074" t="s">
        <v>18868</v>
      </c>
      <c r="I8074" t="s">
        <v>18960</v>
      </c>
      <c r="J8074">
        <v>0</v>
      </c>
      <c r="K8074">
        <v>0</v>
      </c>
      <c r="L8074">
        <v>1</v>
      </c>
      <c r="M8074">
        <v>0</v>
      </c>
      <c r="N8074">
        <v>0</v>
      </c>
      <c r="O8074">
        <v>0</v>
      </c>
    </row>
    <row r="8075" spans="1:15">
      <c r="A8075">
        <v>1692</v>
      </c>
      <c r="B8075">
        <v>8611</v>
      </c>
      <c r="C8075" s="10">
        <v>861018</v>
      </c>
      <c r="D8075" t="s">
        <v>6669</v>
      </c>
      <c r="E8075" t="s">
        <v>18867</v>
      </c>
      <c r="F8075" t="s">
        <v>18961</v>
      </c>
      <c r="G8075" t="s">
        <v>6672</v>
      </c>
      <c r="H8075" t="s">
        <v>18868</v>
      </c>
      <c r="I8075" t="s">
        <v>18962</v>
      </c>
      <c r="J8075">
        <v>0</v>
      </c>
      <c r="K8075">
        <v>0</v>
      </c>
      <c r="L8075">
        <v>1</v>
      </c>
      <c r="M8075">
        <v>0</v>
      </c>
      <c r="N8075">
        <v>0</v>
      </c>
      <c r="O8075">
        <v>0</v>
      </c>
    </row>
    <row r="8076" spans="1:15">
      <c r="A8076">
        <v>1692</v>
      </c>
      <c r="B8076">
        <v>8611</v>
      </c>
      <c r="C8076" s="10">
        <v>861058</v>
      </c>
      <c r="D8076" t="s">
        <v>6669</v>
      </c>
      <c r="E8076" t="s">
        <v>18867</v>
      </c>
      <c r="F8076" t="s">
        <v>18963</v>
      </c>
      <c r="G8076" t="s">
        <v>6672</v>
      </c>
      <c r="H8076" t="s">
        <v>18868</v>
      </c>
      <c r="I8076" t="s">
        <v>18964</v>
      </c>
      <c r="J8076">
        <v>0</v>
      </c>
      <c r="K8076">
        <v>0</v>
      </c>
      <c r="L8076">
        <v>1</v>
      </c>
      <c r="M8076">
        <v>0</v>
      </c>
      <c r="N8076">
        <v>0</v>
      </c>
      <c r="O8076">
        <v>0</v>
      </c>
    </row>
    <row r="8077" spans="1:15">
      <c r="A8077">
        <v>1692</v>
      </c>
      <c r="B8077">
        <v>8611</v>
      </c>
      <c r="C8077" s="10">
        <v>861019</v>
      </c>
      <c r="D8077" t="s">
        <v>6669</v>
      </c>
      <c r="E8077" t="s">
        <v>18867</v>
      </c>
      <c r="F8077" t="s">
        <v>18965</v>
      </c>
      <c r="G8077" t="s">
        <v>6672</v>
      </c>
      <c r="H8077" t="s">
        <v>18868</v>
      </c>
      <c r="I8077" t="s">
        <v>18966</v>
      </c>
      <c r="J8077">
        <v>0</v>
      </c>
      <c r="K8077">
        <v>0</v>
      </c>
      <c r="L8077">
        <v>1</v>
      </c>
      <c r="M8077">
        <v>0</v>
      </c>
      <c r="N8077">
        <v>0</v>
      </c>
      <c r="O8077">
        <v>0</v>
      </c>
    </row>
    <row r="8078" spans="1:15">
      <c r="A8078">
        <v>1692</v>
      </c>
      <c r="B8078">
        <v>8611</v>
      </c>
      <c r="C8078" s="10">
        <v>861059</v>
      </c>
      <c r="D8078" t="s">
        <v>6669</v>
      </c>
      <c r="E8078" t="s">
        <v>18867</v>
      </c>
      <c r="F8078" t="s">
        <v>18967</v>
      </c>
      <c r="G8078" t="s">
        <v>6672</v>
      </c>
      <c r="H8078" t="s">
        <v>18868</v>
      </c>
      <c r="I8078" t="s">
        <v>18968</v>
      </c>
      <c r="J8078">
        <v>0</v>
      </c>
      <c r="K8078">
        <v>0</v>
      </c>
      <c r="L8078">
        <v>1</v>
      </c>
      <c r="M8078">
        <v>0</v>
      </c>
      <c r="N8078">
        <v>0</v>
      </c>
      <c r="O8078">
        <v>0</v>
      </c>
    </row>
    <row r="8079" spans="1:15">
      <c r="A8079">
        <v>1692</v>
      </c>
      <c r="B8079">
        <v>8611</v>
      </c>
      <c r="C8079" s="10">
        <v>861020</v>
      </c>
      <c r="D8079" t="s">
        <v>6669</v>
      </c>
      <c r="E8079" t="s">
        <v>18867</v>
      </c>
      <c r="F8079" t="s">
        <v>18969</v>
      </c>
      <c r="G8079" t="s">
        <v>6672</v>
      </c>
      <c r="H8079" t="s">
        <v>18868</v>
      </c>
      <c r="I8079" t="s">
        <v>18970</v>
      </c>
      <c r="J8079">
        <v>0</v>
      </c>
      <c r="K8079">
        <v>0</v>
      </c>
      <c r="L8079">
        <v>1</v>
      </c>
      <c r="M8079">
        <v>0</v>
      </c>
      <c r="N8079">
        <v>0</v>
      </c>
      <c r="O8079">
        <v>0</v>
      </c>
    </row>
    <row r="8080" spans="1:15">
      <c r="A8080">
        <v>1692</v>
      </c>
      <c r="B8080">
        <v>8611</v>
      </c>
      <c r="C8080" s="10">
        <v>861060</v>
      </c>
      <c r="D8080" t="s">
        <v>6669</v>
      </c>
      <c r="E8080" t="s">
        <v>18867</v>
      </c>
      <c r="F8080" t="s">
        <v>18971</v>
      </c>
      <c r="G8080" t="s">
        <v>6672</v>
      </c>
      <c r="H8080" t="s">
        <v>18868</v>
      </c>
      <c r="I8080" t="s">
        <v>18972</v>
      </c>
      <c r="J8080">
        <v>0</v>
      </c>
      <c r="K8080">
        <v>0</v>
      </c>
      <c r="L8080">
        <v>1</v>
      </c>
      <c r="M8080">
        <v>0</v>
      </c>
      <c r="N8080">
        <v>0</v>
      </c>
      <c r="O8080">
        <v>0</v>
      </c>
    </row>
    <row r="8081" spans="1:15">
      <c r="A8081">
        <v>1692</v>
      </c>
      <c r="B8081">
        <v>8611</v>
      </c>
      <c r="C8081" s="10">
        <v>861021</v>
      </c>
      <c r="D8081" t="s">
        <v>6669</v>
      </c>
      <c r="E8081" t="s">
        <v>18867</v>
      </c>
      <c r="F8081" t="s">
        <v>18973</v>
      </c>
      <c r="G8081" t="s">
        <v>6672</v>
      </c>
      <c r="H8081" t="s">
        <v>18868</v>
      </c>
      <c r="I8081" t="s">
        <v>18974</v>
      </c>
      <c r="J8081">
        <v>0</v>
      </c>
      <c r="K8081">
        <v>0</v>
      </c>
      <c r="L8081">
        <v>1</v>
      </c>
      <c r="M8081">
        <v>0</v>
      </c>
      <c r="N8081">
        <v>0</v>
      </c>
      <c r="O8081">
        <v>0</v>
      </c>
    </row>
    <row r="8082" spans="1:15">
      <c r="A8082">
        <v>1692</v>
      </c>
      <c r="B8082">
        <v>8611</v>
      </c>
      <c r="C8082" s="10">
        <v>861061</v>
      </c>
      <c r="D8082" t="s">
        <v>6669</v>
      </c>
      <c r="E8082" t="s">
        <v>18867</v>
      </c>
      <c r="F8082" t="s">
        <v>18975</v>
      </c>
      <c r="G8082" t="s">
        <v>6672</v>
      </c>
      <c r="H8082" t="s">
        <v>18868</v>
      </c>
      <c r="I8082" t="s">
        <v>18976</v>
      </c>
      <c r="J8082">
        <v>0</v>
      </c>
      <c r="K8082">
        <v>0</v>
      </c>
      <c r="L8082">
        <v>1</v>
      </c>
      <c r="M8082">
        <v>0</v>
      </c>
      <c r="N8082">
        <v>0</v>
      </c>
      <c r="O8082">
        <v>0</v>
      </c>
    </row>
    <row r="8083" spans="1:15">
      <c r="A8083">
        <v>1692</v>
      </c>
      <c r="B8083">
        <v>8611</v>
      </c>
      <c r="C8083" s="10">
        <v>861022</v>
      </c>
      <c r="D8083" t="s">
        <v>6669</v>
      </c>
      <c r="E8083" t="s">
        <v>18867</v>
      </c>
      <c r="F8083" t="s">
        <v>18977</v>
      </c>
      <c r="G8083" t="s">
        <v>6672</v>
      </c>
      <c r="H8083" t="s">
        <v>18868</v>
      </c>
      <c r="I8083" t="s">
        <v>18978</v>
      </c>
      <c r="J8083">
        <v>0</v>
      </c>
      <c r="K8083">
        <v>0</v>
      </c>
      <c r="L8083">
        <v>1</v>
      </c>
      <c r="M8083">
        <v>0</v>
      </c>
      <c r="N8083">
        <v>0</v>
      </c>
      <c r="O8083">
        <v>0</v>
      </c>
    </row>
    <row r="8084" spans="1:15">
      <c r="A8084">
        <v>1692</v>
      </c>
      <c r="B8084">
        <v>8611</v>
      </c>
      <c r="C8084" s="10">
        <v>861062</v>
      </c>
      <c r="D8084" t="s">
        <v>6669</v>
      </c>
      <c r="E8084" t="s">
        <v>18867</v>
      </c>
      <c r="F8084" t="s">
        <v>18979</v>
      </c>
      <c r="G8084" t="s">
        <v>6672</v>
      </c>
      <c r="H8084" t="s">
        <v>18868</v>
      </c>
      <c r="I8084" t="s">
        <v>18980</v>
      </c>
      <c r="J8084">
        <v>0</v>
      </c>
      <c r="K8084">
        <v>0</v>
      </c>
      <c r="L8084">
        <v>1</v>
      </c>
      <c r="M8084">
        <v>0</v>
      </c>
      <c r="N8084">
        <v>0</v>
      </c>
      <c r="O8084">
        <v>0</v>
      </c>
    </row>
    <row r="8085" spans="1:15">
      <c r="A8085">
        <v>1692</v>
      </c>
      <c r="B8085">
        <v>8611</v>
      </c>
      <c r="C8085" s="10">
        <v>861023</v>
      </c>
      <c r="D8085" t="s">
        <v>6669</v>
      </c>
      <c r="E8085" t="s">
        <v>18867</v>
      </c>
      <c r="F8085" t="s">
        <v>18981</v>
      </c>
      <c r="G8085" t="s">
        <v>6672</v>
      </c>
      <c r="H8085" t="s">
        <v>18868</v>
      </c>
      <c r="I8085" t="s">
        <v>18982</v>
      </c>
      <c r="J8085">
        <v>0</v>
      </c>
      <c r="K8085">
        <v>0</v>
      </c>
      <c r="L8085">
        <v>1</v>
      </c>
      <c r="M8085">
        <v>0</v>
      </c>
      <c r="N8085">
        <v>0</v>
      </c>
      <c r="O8085">
        <v>0</v>
      </c>
    </row>
    <row r="8086" spans="1:15">
      <c r="A8086">
        <v>1692</v>
      </c>
      <c r="B8086">
        <v>8611</v>
      </c>
      <c r="C8086" s="10">
        <v>861063</v>
      </c>
      <c r="D8086" t="s">
        <v>6669</v>
      </c>
      <c r="E8086" t="s">
        <v>18867</v>
      </c>
      <c r="F8086" t="s">
        <v>18983</v>
      </c>
      <c r="G8086" t="s">
        <v>6672</v>
      </c>
      <c r="H8086" t="s">
        <v>18868</v>
      </c>
      <c r="I8086" t="s">
        <v>18984</v>
      </c>
      <c r="J8086">
        <v>0</v>
      </c>
      <c r="K8086">
        <v>0</v>
      </c>
      <c r="L8086">
        <v>1</v>
      </c>
      <c r="M8086">
        <v>0</v>
      </c>
      <c r="N8086">
        <v>0</v>
      </c>
      <c r="O8086">
        <v>0</v>
      </c>
    </row>
    <row r="8087" spans="1:15">
      <c r="A8087">
        <v>1692</v>
      </c>
      <c r="B8087">
        <v>8611</v>
      </c>
      <c r="C8087" s="10">
        <v>861024</v>
      </c>
      <c r="D8087" t="s">
        <v>6669</v>
      </c>
      <c r="E8087" t="s">
        <v>18867</v>
      </c>
      <c r="F8087" t="s">
        <v>18985</v>
      </c>
      <c r="G8087" t="s">
        <v>6672</v>
      </c>
      <c r="H8087" t="s">
        <v>18868</v>
      </c>
      <c r="I8087" t="s">
        <v>18986</v>
      </c>
      <c r="J8087">
        <v>0</v>
      </c>
      <c r="K8087">
        <v>0</v>
      </c>
      <c r="L8087">
        <v>1</v>
      </c>
      <c r="M8087">
        <v>0</v>
      </c>
      <c r="N8087">
        <v>0</v>
      </c>
      <c r="O8087">
        <v>0</v>
      </c>
    </row>
    <row r="8088" spans="1:15">
      <c r="A8088">
        <v>1692</v>
      </c>
      <c r="B8088">
        <v>8611</v>
      </c>
      <c r="C8088" s="10">
        <v>861064</v>
      </c>
      <c r="D8088" t="s">
        <v>6669</v>
      </c>
      <c r="E8088" t="s">
        <v>18867</v>
      </c>
      <c r="F8088" t="s">
        <v>18987</v>
      </c>
      <c r="G8088" t="s">
        <v>6672</v>
      </c>
      <c r="H8088" t="s">
        <v>18868</v>
      </c>
      <c r="I8088" t="s">
        <v>18988</v>
      </c>
      <c r="J8088">
        <v>0</v>
      </c>
      <c r="K8088">
        <v>0</v>
      </c>
      <c r="L8088">
        <v>1</v>
      </c>
      <c r="M8088">
        <v>0</v>
      </c>
      <c r="N8088">
        <v>0</v>
      </c>
      <c r="O8088">
        <v>0</v>
      </c>
    </row>
    <row r="8089" spans="1:15">
      <c r="A8089">
        <v>1692</v>
      </c>
      <c r="B8089">
        <v>8611</v>
      </c>
      <c r="C8089" s="10">
        <v>861025</v>
      </c>
      <c r="D8089" t="s">
        <v>6669</v>
      </c>
      <c r="E8089" t="s">
        <v>18867</v>
      </c>
      <c r="F8089" t="s">
        <v>18989</v>
      </c>
      <c r="G8089" t="s">
        <v>6672</v>
      </c>
      <c r="H8089" t="s">
        <v>18868</v>
      </c>
      <c r="I8089" t="s">
        <v>18990</v>
      </c>
      <c r="J8089">
        <v>0</v>
      </c>
      <c r="K8089">
        <v>0</v>
      </c>
      <c r="L8089">
        <v>1</v>
      </c>
      <c r="M8089">
        <v>0</v>
      </c>
      <c r="N8089">
        <v>0</v>
      </c>
      <c r="O8089">
        <v>0</v>
      </c>
    </row>
    <row r="8090" spans="1:15">
      <c r="A8090">
        <v>1692</v>
      </c>
      <c r="B8090">
        <v>8611</v>
      </c>
      <c r="C8090" s="10">
        <v>861065</v>
      </c>
      <c r="D8090" t="s">
        <v>6669</v>
      </c>
      <c r="E8090" t="s">
        <v>18867</v>
      </c>
      <c r="F8090" t="s">
        <v>18991</v>
      </c>
      <c r="G8090" t="s">
        <v>6672</v>
      </c>
      <c r="H8090" t="s">
        <v>18868</v>
      </c>
      <c r="I8090" t="s">
        <v>18992</v>
      </c>
      <c r="J8090">
        <v>0</v>
      </c>
      <c r="K8090">
        <v>0</v>
      </c>
      <c r="L8090">
        <v>1</v>
      </c>
      <c r="M8090">
        <v>0</v>
      </c>
      <c r="N8090">
        <v>0</v>
      </c>
      <c r="O8090">
        <v>0</v>
      </c>
    </row>
    <row r="8091" spans="1:15">
      <c r="A8091">
        <v>1692</v>
      </c>
      <c r="B8091">
        <v>8611</v>
      </c>
      <c r="C8091" s="10">
        <v>861026</v>
      </c>
      <c r="D8091" t="s">
        <v>6669</v>
      </c>
      <c r="E8091" t="s">
        <v>18867</v>
      </c>
      <c r="F8091" t="s">
        <v>18993</v>
      </c>
      <c r="G8091" t="s">
        <v>6672</v>
      </c>
      <c r="H8091" t="s">
        <v>18868</v>
      </c>
      <c r="I8091" t="s">
        <v>18994</v>
      </c>
      <c r="J8091">
        <v>0</v>
      </c>
      <c r="K8091">
        <v>0</v>
      </c>
      <c r="L8091">
        <v>1</v>
      </c>
      <c r="M8091">
        <v>0</v>
      </c>
      <c r="N8091">
        <v>0</v>
      </c>
      <c r="O8091">
        <v>0</v>
      </c>
    </row>
    <row r="8092" spans="1:15">
      <c r="A8092">
        <v>1692</v>
      </c>
      <c r="B8092">
        <v>8611</v>
      </c>
      <c r="C8092" s="10">
        <v>861066</v>
      </c>
      <c r="D8092" t="s">
        <v>6669</v>
      </c>
      <c r="E8092" t="s">
        <v>18867</v>
      </c>
      <c r="F8092" t="s">
        <v>18995</v>
      </c>
      <c r="G8092" t="s">
        <v>6672</v>
      </c>
      <c r="H8092" t="s">
        <v>18868</v>
      </c>
      <c r="I8092" t="s">
        <v>18996</v>
      </c>
      <c r="J8092">
        <v>0</v>
      </c>
      <c r="K8092">
        <v>0</v>
      </c>
      <c r="L8092">
        <v>1</v>
      </c>
      <c r="M8092">
        <v>0</v>
      </c>
      <c r="N8092">
        <v>0</v>
      </c>
      <c r="O8092">
        <v>0</v>
      </c>
    </row>
    <row r="8093" spans="1:15">
      <c r="A8093">
        <v>1692</v>
      </c>
      <c r="B8093">
        <v>8611</v>
      </c>
      <c r="C8093" s="10">
        <v>861027</v>
      </c>
      <c r="D8093" t="s">
        <v>6669</v>
      </c>
      <c r="E8093" t="s">
        <v>18867</v>
      </c>
      <c r="F8093" t="s">
        <v>18997</v>
      </c>
      <c r="G8093" t="s">
        <v>6672</v>
      </c>
      <c r="H8093" t="s">
        <v>18868</v>
      </c>
      <c r="I8093" t="s">
        <v>18998</v>
      </c>
      <c r="J8093">
        <v>0</v>
      </c>
      <c r="K8093">
        <v>0</v>
      </c>
      <c r="L8093">
        <v>1</v>
      </c>
      <c r="M8093">
        <v>0</v>
      </c>
      <c r="N8093">
        <v>0</v>
      </c>
      <c r="O8093">
        <v>0</v>
      </c>
    </row>
    <row r="8094" spans="1:15">
      <c r="A8094">
        <v>1692</v>
      </c>
      <c r="B8094">
        <v>8611</v>
      </c>
      <c r="C8094" s="10">
        <v>861067</v>
      </c>
      <c r="D8094" t="s">
        <v>6669</v>
      </c>
      <c r="E8094" t="s">
        <v>18867</v>
      </c>
      <c r="F8094" t="s">
        <v>18999</v>
      </c>
      <c r="G8094" t="s">
        <v>6672</v>
      </c>
      <c r="H8094" t="s">
        <v>18868</v>
      </c>
      <c r="I8094" t="s">
        <v>19000</v>
      </c>
      <c r="J8094">
        <v>0</v>
      </c>
      <c r="K8094">
        <v>0</v>
      </c>
      <c r="L8094">
        <v>1</v>
      </c>
      <c r="M8094">
        <v>0</v>
      </c>
      <c r="N8094">
        <v>0</v>
      </c>
      <c r="O8094">
        <v>0</v>
      </c>
    </row>
    <row r="8095" spans="1:15">
      <c r="A8095">
        <v>1692</v>
      </c>
      <c r="B8095">
        <v>8611</v>
      </c>
      <c r="C8095" s="10">
        <v>861028</v>
      </c>
      <c r="D8095" t="s">
        <v>6669</v>
      </c>
      <c r="E8095" t="s">
        <v>18867</v>
      </c>
      <c r="F8095" t="s">
        <v>19001</v>
      </c>
      <c r="G8095" t="s">
        <v>6672</v>
      </c>
      <c r="H8095" t="s">
        <v>18868</v>
      </c>
      <c r="I8095" t="s">
        <v>19002</v>
      </c>
      <c r="J8095">
        <v>0</v>
      </c>
      <c r="K8095">
        <v>0</v>
      </c>
      <c r="L8095">
        <v>1</v>
      </c>
      <c r="M8095">
        <v>0</v>
      </c>
      <c r="N8095">
        <v>0</v>
      </c>
      <c r="O8095">
        <v>0</v>
      </c>
    </row>
    <row r="8096" spans="1:15">
      <c r="A8096">
        <v>1692</v>
      </c>
      <c r="B8096">
        <v>8611</v>
      </c>
      <c r="C8096" s="10">
        <v>861068</v>
      </c>
      <c r="D8096" t="s">
        <v>6669</v>
      </c>
      <c r="E8096" t="s">
        <v>18867</v>
      </c>
      <c r="F8096" t="s">
        <v>19003</v>
      </c>
      <c r="G8096" t="s">
        <v>6672</v>
      </c>
      <c r="H8096" t="s">
        <v>18868</v>
      </c>
      <c r="I8096" t="s">
        <v>19004</v>
      </c>
      <c r="J8096">
        <v>0</v>
      </c>
      <c r="K8096">
        <v>0</v>
      </c>
      <c r="L8096">
        <v>1</v>
      </c>
      <c r="M8096">
        <v>0</v>
      </c>
      <c r="N8096">
        <v>0</v>
      </c>
      <c r="O8096">
        <v>0</v>
      </c>
    </row>
    <row r="8097" spans="1:15">
      <c r="A8097">
        <v>1692</v>
      </c>
      <c r="B8097">
        <v>8611</v>
      </c>
      <c r="C8097" s="10">
        <v>861029</v>
      </c>
      <c r="D8097" t="s">
        <v>6669</v>
      </c>
      <c r="E8097" t="s">
        <v>18867</v>
      </c>
      <c r="F8097" t="s">
        <v>19005</v>
      </c>
      <c r="G8097" t="s">
        <v>6672</v>
      </c>
      <c r="H8097" t="s">
        <v>18868</v>
      </c>
      <c r="I8097" t="s">
        <v>19006</v>
      </c>
      <c r="J8097">
        <v>0</v>
      </c>
      <c r="K8097">
        <v>0</v>
      </c>
      <c r="L8097">
        <v>1</v>
      </c>
      <c r="M8097">
        <v>0</v>
      </c>
      <c r="N8097">
        <v>0</v>
      </c>
      <c r="O8097">
        <v>0</v>
      </c>
    </row>
    <row r="8098" spans="1:15">
      <c r="A8098">
        <v>1692</v>
      </c>
      <c r="B8098">
        <v>8611</v>
      </c>
      <c r="C8098" s="10">
        <v>861069</v>
      </c>
      <c r="D8098" t="s">
        <v>6669</v>
      </c>
      <c r="E8098" t="s">
        <v>18867</v>
      </c>
      <c r="F8098" t="s">
        <v>19007</v>
      </c>
      <c r="G8098" t="s">
        <v>6672</v>
      </c>
      <c r="H8098" t="s">
        <v>18868</v>
      </c>
      <c r="I8098" t="s">
        <v>19008</v>
      </c>
      <c r="J8098">
        <v>0</v>
      </c>
      <c r="K8098">
        <v>0</v>
      </c>
      <c r="L8098">
        <v>1</v>
      </c>
      <c r="M8098">
        <v>0</v>
      </c>
      <c r="N8098">
        <v>0</v>
      </c>
      <c r="O8098">
        <v>0</v>
      </c>
    </row>
    <row r="8099" spans="1:15">
      <c r="A8099">
        <v>1692</v>
      </c>
      <c r="B8099">
        <v>8611</v>
      </c>
      <c r="C8099" s="10">
        <v>861030</v>
      </c>
      <c r="D8099" t="s">
        <v>6669</v>
      </c>
      <c r="E8099" t="s">
        <v>18867</v>
      </c>
      <c r="F8099" t="s">
        <v>19009</v>
      </c>
      <c r="G8099" t="s">
        <v>6672</v>
      </c>
      <c r="H8099" t="s">
        <v>18868</v>
      </c>
      <c r="I8099" t="s">
        <v>19010</v>
      </c>
      <c r="J8099">
        <v>0</v>
      </c>
      <c r="K8099">
        <v>0</v>
      </c>
      <c r="L8099">
        <v>1</v>
      </c>
      <c r="M8099">
        <v>0</v>
      </c>
      <c r="N8099">
        <v>0</v>
      </c>
      <c r="O8099">
        <v>0</v>
      </c>
    </row>
    <row r="8100" spans="1:15">
      <c r="A8100">
        <v>1692</v>
      </c>
      <c r="B8100">
        <v>8611</v>
      </c>
      <c r="C8100" s="10">
        <v>861070</v>
      </c>
      <c r="D8100" t="s">
        <v>6669</v>
      </c>
      <c r="E8100" t="s">
        <v>18867</v>
      </c>
      <c r="F8100" t="s">
        <v>19011</v>
      </c>
      <c r="G8100" t="s">
        <v>6672</v>
      </c>
      <c r="H8100" t="s">
        <v>18868</v>
      </c>
      <c r="I8100" t="s">
        <v>19012</v>
      </c>
      <c r="J8100">
        <v>0</v>
      </c>
      <c r="K8100">
        <v>0</v>
      </c>
      <c r="L8100">
        <v>1</v>
      </c>
      <c r="M8100">
        <v>0</v>
      </c>
      <c r="N8100">
        <v>0</v>
      </c>
      <c r="O8100">
        <v>0</v>
      </c>
    </row>
    <row r="8101" spans="1:15">
      <c r="A8101">
        <v>1692</v>
      </c>
      <c r="B8101">
        <v>8611</v>
      </c>
      <c r="C8101" s="10">
        <v>861031</v>
      </c>
      <c r="D8101" t="s">
        <v>6669</v>
      </c>
      <c r="E8101" t="s">
        <v>18867</v>
      </c>
      <c r="F8101" t="s">
        <v>19013</v>
      </c>
      <c r="G8101" t="s">
        <v>6672</v>
      </c>
      <c r="H8101" t="s">
        <v>18868</v>
      </c>
      <c r="I8101" t="s">
        <v>19014</v>
      </c>
      <c r="J8101">
        <v>0</v>
      </c>
      <c r="K8101">
        <v>0</v>
      </c>
      <c r="L8101">
        <v>1</v>
      </c>
      <c r="M8101">
        <v>0</v>
      </c>
      <c r="N8101">
        <v>0</v>
      </c>
      <c r="O8101">
        <v>0</v>
      </c>
    </row>
    <row r="8102" spans="1:15">
      <c r="A8102">
        <v>1692</v>
      </c>
      <c r="B8102">
        <v>8611</v>
      </c>
      <c r="C8102" s="10">
        <v>861071</v>
      </c>
      <c r="D8102" t="s">
        <v>6669</v>
      </c>
      <c r="E8102" t="s">
        <v>18867</v>
      </c>
      <c r="F8102" t="s">
        <v>19015</v>
      </c>
      <c r="G8102" t="s">
        <v>6672</v>
      </c>
      <c r="H8102" t="s">
        <v>18868</v>
      </c>
      <c r="I8102" t="s">
        <v>19016</v>
      </c>
      <c r="J8102">
        <v>0</v>
      </c>
      <c r="K8102">
        <v>0</v>
      </c>
      <c r="L8102">
        <v>1</v>
      </c>
      <c r="M8102">
        <v>0</v>
      </c>
      <c r="N8102">
        <v>0</v>
      </c>
      <c r="O8102">
        <v>0</v>
      </c>
    </row>
    <row r="8103" spans="1:15">
      <c r="A8103">
        <v>1692</v>
      </c>
      <c r="B8103">
        <v>8611</v>
      </c>
      <c r="C8103" s="10">
        <v>861032</v>
      </c>
      <c r="D8103" t="s">
        <v>6669</v>
      </c>
      <c r="E8103" t="s">
        <v>18867</v>
      </c>
      <c r="F8103" t="s">
        <v>19017</v>
      </c>
      <c r="G8103" t="s">
        <v>6672</v>
      </c>
      <c r="H8103" t="s">
        <v>18868</v>
      </c>
      <c r="I8103" t="s">
        <v>19018</v>
      </c>
      <c r="J8103">
        <v>0</v>
      </c>
      <c r="K8103">
        <v>0</v>
      </c>
      <c r="L8103">
        <v>1</v>
      </c>
      <c r="M8103">
        <v>0</v>
      </c>
      <c r="N8103">
        <v>0</v>
      </c>
      <c r="O8103">
        <v>0</v>
      </c>
    </row>
    <row r="8104" spans="1:15">
      <c r="A8104">
        <v>1692</v>
      </c>
      <c r="B8104">
        <v>8611</v>
      </c>
      <c r="C8104" s="10">
        <v>861072</v>
      </c>
      <c r="D8104" t="s">
        <v>6669</v>
      </c>
      <c r="E8104" t="s">
        <v>18867</v>
      </c>
      <c r="F8104" t="s">
        <v>19019</v>
      </c>
      <c r="G8104" t="s">
        <v>6672</v>
      </c>
      <c r="H8104" t="s">
        <v>18868</v>
      </c>
      <c r="I8104" t="s">
        <v>19020</v>
      </c>
      <c r="J8104">
        <v>0</v>
      </c>
      <c r="K8104">
        <v>0</v>
      </c>
      <c r="L8104">
        <v>1</v>
      </c>
      <c r="M8104">
        <v>0</v>
      </c>
      <c r="N8104">
        <v>0</v>
      </c>
      <c r="O8104">
        <v>0</v>
      </c>
    </row>
    <row r="8105" spans="1:15">
      <c r="A8105">
        <v>1692</v>
      </c>
      <c r="B8105">
        <v>8611</v>
      </c>
      <c r="C8105" s="10">
        <v>861033</v>
      </c>
      <c r="D8105" t="s">
        <v>6669</v>
      </c>
      <c r="E8105" t="s">
        <v>18867</v>
      </c>
      <c r="F8105" t="s">
        <v>19021</v>
      </c>
      <c r="G8105" t="s">
        <v>6672</v>
      </c>
      <c r="H8105" t="s">
        <v>18868</v>
      </c>
      <c r="I8105" t="s">
        <v>19022</v>
      </c>
      <c r="J8105">
        <v>0</v>
      </c>
      <c r="K8105">
        <v>0</v>
      </c>
      <c r="L8105">
        <v>1</v>
      </c>
      <c r="M8105">
        <v>0</v>
      </c>
      <c r="N8105">
        <v>0</v>
      </c>
      <c r="O8105">
        <v>0</v>
      </c>
    </row>
    <row r="8106" spans="1:15">
      <c r="A8106">
        <v>1692</v>
      </c>
      <c r="B8106">
        <v>8611</v>
      </c>
      <c r="C8106" s="10">
        <v>861073</v>
      </c>
      <c r="D8106" t="s">
        <v>6669</v>
      </c>
      <c r="E8106" t="s">
        <v>18867</v>
      </c>
      <c r="F8106" t="s">
        <v>19023</v>
      </c>
      <c r="G8106" t="s">
        <v>6672</v>
      </c>
      <c r="H8106" t="s">
        <v>18868</v>
      </c>
      <c r="I8106" t="s">
        <v>19024</v>
      </c>
      <c r="J8106">
        <v>0</v>
      </c>
      <c r="K8106">
        <v>0</v>
      </c>
      <c r="L8106">
        <v>1</v>
      </c>
      <c r="M8106">
        <v>0</v>
      </c>
      <c r="N8106">
        <v>0</v>
      </c>
      <c r="O8106">
        <v>0</v>
      </c>
    </row>
    <row r="8107" spans="1:15">
      <c r="A8107">
        <v>1692</v>
      </c>
      <c r="B8107">
        <v>8611</v>
      </c>
      <c r="C8107" s="10">
        <v>861034</v>
      </c>
      <c r="D8107" t="s">
        <v>6669</v>
      </c>
      <c r="E8107" t="s">
        <v>18867</v>
      </c>
      <c r="F8107" t="s">
        <v>19025</v>
      </c>
      <c r="G8107" t="s">
        <v>6672</v>
      </c>
      <c r="H8107" t="s">
        <v>18868</v>
      </c>
      <c r="I8107" t="s">
        <v>19026</v>
      </c>
      <c r="J8107">
        <v>0</v>
      </c>
      <c r="K8107">
        <v>0</v>
      </c>
      <c r="L8107">
        <v>1</v>
      </c>
      <c r="M8107">
        <v>0</v>
      </c>
      <c r="N8107">
        <v>0</v>
      </c>
      <c r="O8107">
        <v>0</v>
      </c>
    </row>
    <row r="8108" spans="1:15">
      <c r="A8108">
        <v>1692</v>
      </c>
      <c r="B8108">
        <v>8611</v>
      </c>
      <c r="C8108" s="10">
        <v>861074</v>
      </c>
      <c r="D8108" t="s">
        <v>6669</v>
      </c>
      <c r="E8108" t="s">
        <v>18867</v>
      </c>
      <c r="F8108" t="s">
        <v>19027</v>
      </c>
      <c r="G8108" t="s">
        <v>6672</v>
      </c>
      <c r="H8108" t="s">
        <v>18868</v>
      </c>
      <c r="I8108" t="s">
        <v>19028</v>
      </c>
      <c r="J8108">
        <v>0</v>
      </c>
      <c r="K8108">
        <v>0</v>
      </c>
      <c r="L8108">
        <v>1</v>
      </c>
      <c r="M8108">
        <v>0</v>
      </c>
      <c r="N8108">
        <v>0</v>
      </c>
      <c r="O8108">
        <v>0</v>
      </c>
    </row>
    <row r="8109" spans="1:15">
      <c r="A8109">
        <v>1692</v>
      </c>
      <c r="B8109">
        <v>8611</v>
      </c>
      <c r="C8109" s="10">
        <v>861035</v>
      </c>
      <c r="D8109" t="s">
        <v>6669</v>
      </c>
      <c r="E8109" t="s">
        <v>18867</v>
      </c>
      <c r="F8109" t="s">
        <v>19029</v>
      </c>
      <c r="G8109" t="s">
        <v>6672</v>
      </c>
      <c r="H8109" t="s">
        <v>18868</v>
      </c>
      <c r="I8109" t="s">
        <v>19030</v>
      </c>
      <c r="J8109">
        <v>0</v>
      </c>
      <c r="K8109">
        <v>0</v>
      </c>
      <c r="L8109">
        <v>1</v>
      </c>
      <c r="M8109">
        <v>0</v>
      </c>
      <c r="N8109">
        <v>0</v>
      </c>
      <c r="O8109">
        <v>0</v>
      </c>
    </row>
    <row r="8110" spans="1:15">
      <c r="A8110">
        <v>1692</v>
      </c>
      <c r="B8110">
        <v>8611</v>
      </c>
      <c r="C8110" s="10">
        <v>861075</v>
      </c>
      <c r="D8110" t="s">
        <v>6669</v>
      </c>
      <c r="E8110" t="s">
        <v>18867</v>
      </c>
      <c r="F8110" t="s">
        <v>19031</v>
      </c>
      <c r="G8110" t="s">
        <v>6672</v>
      </c>
      <c r="H8110" t="s">
        <v>18868</v>
      </c>
      <c r="I8110" t="s">
        <v>19032</v>
      </c>
      <c r="J8110">
        <v>0</v>
      </c>
      <c r="K8110">
        <v>0</v>
      </c>
      <c r="L8110">
        <v>1</v>
      </c>
      <c r="M8110">
        <v>0</v>
      </c>
      <c r="N8110">
        <v>0</v>
      </c>
      <c r="O8110">
        <v>0</v>
      </c>
    </row>
    <row r="8111" spans="1:15">
      <c r="A8111">
        <v>1692</v>
      </c>
      <c r="B8111">
        <v>8611</v>
      </c>
      <c r="C8111" s="10">
        <v>861036</v>
      </c>
      <c r="D8111" t="s">
        <v>6669</v>
      </c>
      <c r="E8111" t="s">
        <v>18867</v>
      </c>
      <c r="F8111" t="s">
        <v>19033</v>
      </c>
      <c r="G8111" t="s">
        <v>6672</v>
      </c>
      <c r="H8111" t="s">
        <v>18868</v>
      </c>
      <c r="I8111" t="s">
        <v>19034</v>
      </c>
      <c r="J8111">
        <v>0</v>
      </c>
      <c r="K8111">
        <v>0</v>
      </c>
      <c r="L8111">
        <v>1</v>
      </c>
      <c r="M8111">
        <v>0</v>
      </c>
      <c r="N8111">
        <v>0</v>
      </c>
      <c r="O8111">
        <v>0</v>
      </c>
    </row>
    <row r="8112" spans="1:15">
      <c r="A8112">
        <v>1692</v>
      </c>
      <c r="B8112">
        <v>8611</v>
      </c>
      <c r="C8112" s="10">
        <v>861076</v>
      </c>
      <c r="D8112" t="s">
        <v>6669</v>
      </c>
      <c r="E8112" t="s">
        <v>18867</v>
      </c>
      <c r="F8112" t="s">
        <v>19035</v>
      </c>
      <c r="G8112" t="s">
        <v>6672</v>
      </c>
      <c r="H8112" t="s">
        <v>18868</v>
      </c>
      <c r="I8112" t="s">
        <v>19036</v>
      </c>
      <c r="J8112">
        <v>0</v>
      </c>
      <c r="K8112">
        <v>0</v>
      </c>
      <c r="L8112">
        <v>1</v>
      </c>
      <c r="M8112">
        <v>0</v>
      </c>
      <c r="N8112">
        <v>0</v>
      </c>
      <c r="O8112">
        <v>0</v>
      </c>
    </row>
    <row r="8113" spans="1:15">
      <c r="A8113">
        <v>1692</v>
      </c>
      <c r="B8113">
        <v>8611</v>
      </c>
      <c r="C8113" s="10">
        <v>861037</v>
      </c>
      <c r="D8113" t="s">
        <v>6669</v>
      </c>
      <c r="E8113" t="s">
        <v>18867</v>
      </c>
      <c r="F8113" t="s">
        <v>19037</v>
      </c>
      <c r="G8113" t="s">
        <v>6672</v>
      </c>
      <c r="H8113" t="s">
        <v>18868</v>
      </c>
      <c r="I8113" t="s">
        <v>19038</v>
      </c>
      <c r="J8113">
        <v>0</v>
      </c>
      <c r="K8113">
        <v>0</v>
      </c>
      <c r="L8113">
        <v>1</v>
      </c>
      <c r="M8113">
        <v>0</v>
      </c>
      <c r="N8113">
        <v>0</v>
      </c>
      <c r="O8113">
        <v>0</v>
      </c>
    </row>
    <row r="8114" spans="1:15">
      <c r="A8114">
        <v>1692</v>
      </c>
      <c r="B8114">
        <v>8611</v>
      </c>
      <c r="C8114" s="10">
        <v>861077</v>
      </c>
      <c r="D8114" t="s">
        <v>6669</v>
      </c>
      <c r="E8114" t="s">
        <v>18867</v>
      </c>
      <c r="F8114" t="s">
        <v>19039</v>
      </c>
      <c r="G8114" t="s">
        <v>6672</v>
      </c>
      <c r="H8114" t="s">
        <v>18868</v>
      </c>
      <c r="I8114" t="s">
        <v>19040</v>
      </c>
      <c r="J8114">
        <v>0</v>
      </c>
      <c r="K8114">
        <v>0</v>
      </c>
      <c r="L8114">
        <v>1</v>
      </c>
      <c r="M8114">
        <v>0</v>
      </c>
      <c r="N8114">
        <v>0</v>
      </c>
      <c r="O8114">
        <v>0</v>
      </c>
    </row>
    <row r="8115" spans="1:15">
      <c r="A8115">
        <v>1692</v>
      </c>
      <c r="B8115">
        <v>8611</v>
      </c>
      <c r="C8115" s="10">
        <v>861038</v>
      </c>
      <c r="D8115" t="s">
        <v>6669</v>
      </c>
      <c r="E8115" t="s">
        <v>18867</v>
      </c>
      <c r="F8115" t="s">
        <v>19041</v>
      </c>
      <c r="G8115" t="s">
        <v>6672</v>
      </c>
      <c r="H8115" t="s">
        <v>18868</v>
      </c>
      <c r="I8115" t="s">
        <v>19042</v>
      </c>
      <c r="J8115">
        <v>0</v>
      </c>
      <c r="K8115">
        <v>0</v>
      </c>
      <c r="L8115">
        <v>1</v>
      </c>
      <c r="M8115">
        <v>0</v>
      </c>
      <c r="N8115">
        <v>0</v>
      </c>
      <c r="O8115">
        <v>0</v>
      </c>
    </row>
    <row r="8116" spans="1:15">
      <c r="A8116">
        <v>1692</v>
      </c>
      <c r="B8116">
        <v>8611</v>
      </c>
      <c r="C8116" s="10">
        <v>861078</v>
      </c>
      <c r="D8116" t="s">
        <v>6669</v>
      </c>
      <c r="E8116" t="s">
        <v>18867</v>
      </c>
      <c r="F8116" t="s">
        <v>19043</v>
      </c>
      <c r="G8116" t="s">
        <v>6672</v>
      </c>
      <c r="H8116" t="s">
        <v>18868</v>
      </c>
      <c r="I8116" t="s">
        <v>19044</v>
      </c>
      <c r="J8116">
        <v>0</v>
      </c>
      <c r="K8116">
        <v>0</v>
      </c>
      <c r="L8116">
        <v>1</v>
      </c>
      <c r="M8116">
        <v>0</v>
      </c>
      <c r="N8116">
        <v>0</v>
      </c>
      <c r="O8116">
        <v>0</v>
      </c>
    </row>
    <row r="8117" spans="1:15">
      <c r="A8117">
        <v>1692</v>
      </c>
      <c r="B8117">
        <v>8611</v>
      </c>
      <c r="C8117" s="10">
        <v>861039</v>
      </c>
      <c r="D8117" t="s">
        <v>6669</v>
      </c>
      <c r="E8117" t="s">
        <v>18867</v>
      </c>
      <c r="F8117" t="s">
        <v>19045</v>
      </c>
      <c r="G8117" t="s">
        <v>6672</v>
      </c>
      <c r="H8117" t="s">
        <v>18868</v>
      </c>
      <c r="I8117" t="s">
        <v>19046</v>
      </c>
      <c r="J8117">
        <v>0</v>
      </c>
      <c r="K8117">
        <v>0</v>
      </c>
      <c r="L8117">
        <v>1</v>
      </c>
      <c r="M8117">
        <v>0</v>
      </c>
      <c r="N8117">
        <v>0</v>
      </c>
      <c r="O8117">
        <v>0</v>
      </c>
    </row>
    <row r="8118" spans="1:15">
      <c r="A8118">
        <v>1692</v>
      </c>
      <c r="B8118">
        <v>8611</v>
      </c>
      <c r="C8118" s="10">
        <v>861079</v>
      </c>
      <c r="D8118" t="s">
        <v>6669</v>
      </c>
      <c r="E8118" t="s">
        <v>18867</v>
      </c>
      <c r="F8118" t="s">
        <v>19047</v>
      </c>
      <c r="G8118" t="s">
        <v>6672</v>
      </c>
      <c r="H8118" t="s">
        <v>18868</v>
      </c>
      <c r="I8118" t="s">
        <v>19048</v>
      </c>
      <c r="J8118">
        <v>0</v>
      </c>
      <c r="K8118">
        <v>0</v>
      </c>
      <c r="L8118">
        <v>1</v>
      </c>
      <c r="M8118">
        <v>0</v>
      </c>
      <c r="N8118">
        <v>0</v>
      </c>
      <c r="O8118">
        <v>0</v>
      </c>
    </row>
    <row r="8119" spans="1:15">
      <c r="A8119">
        <v>1692</v>
      </c>
      <c r="B8119">
        <v>8611</v>
      </c>
      <c r="C8119" s="10">
        <v>861080</v>
      </c>
      <c r="D8119" t="s">
        <v>6669</v>
      </c>
      <c r="E8119" t="s">
        <v>18867</v>
      </c>
      <c r="F8119" t="s">
        <v>19049</v>
      </c>
      <c r="G8119" t="s">
        <v>6672</v>
      </c>
      <c r="H8119" t="s">
        <v>18868</v>
      </c>
      <c r="I8119" t="s">
        <v>19050</v>
      </c>
      <c r="J8119">
        <v>0</v>
      </c>
      <c r="K8119">
        <v>0</v>
      </c>
      <c r="L8119">
        <v>1</v>
      </c>
      <c r="M8119">
        <v>1</v>
      </c>
      <c r="N8119">
        <v>0</v>
      </c>
      <c r="O8119">
        <v>0</v>
      </c>
    </row>
    <row r="8120" spans="1:15">
      <c r="A8120">
        <v>1692</v>
      </c>
      <c r="B8120">
        <v>8611</v>
      </c>
      <c r="C8120" s="10">
        <v>861080</v>
      </c>
      <c r="D8120" t="s">
        <v>6669</v>
      </c>
      <c r="E8120" t="s">
        <v>18867</v>
      </c>
      <c r="F8120" t="s">
        <v>19051</v>
      </c>
      <c r="G8120" t="s">
        <v>6672</v>
      </c>
      <c r="H8120" t="s">
        <v>18868</v>
      </c>
      <c r="I8120" t="s">
        <v>19052</v>
      </c>
      <c r="J8120">
        <v>0</v>
      </c>
      <c r="K8120">
        <v>0</v>
      </c>
      <c r="L8120">
        <v>1</v>
      </c>
      <c r="M8120">
        <v>1</v>
      </c>
      <c r="N8120">
        <v>0</v>
      </c>
      <c r="O8120">
        <v>0</v>
      </c>
    </row>
    <row r="8121" spans="1:15">
      <c r="A8121">
        <v>1692</v>
      </c>
      <c r="B8121">
        <v>8611</v>
      </c>
      <c r="C8121" s="10">
        <v>861081</v>
      </c>
      <c r="D8121" t="s">
        <v>6669</v>
      </c>
      <c r="E8121" t="s">
        <v>18867</v>
      </c>
      <c r="F8121" t="s">
        <v>19053</v>
      </c>
      <c r="G8121" t="s">
        <v>6672</v>
      </c>
      <c r="H8121" t="s">
        <v>18868</v>
      </c>
      <c r="I8121" t="s">
        <v>19054</v>
      </c>
      <c r="J8121">
        <v>0</v>
      </c>
      <c r="K8121">
        <v>0</v>
      </c>
      <c r="L8121">
        <v>1</v>
      </c>
      <c r="M8121">
        <v>1</v>
      </c>
      <c r="N8121">
        <v>0</v>
      </c>
      <c r="O8121">
        <v>0</v>
      </c>
    </row>
    <row r="8122" spans="1:15">
      <c r="A8122">
        <v>1692</v>
      </c>
      <c r="B8122">
        <v>8611</v>
      </c>
      <c r="C8122" s="10">
        <v>861081</v>
      </c>
      <c r="D8122" t="s">
        <v>6669</v>
      </c>
      <c r="E8122" t="s">
        <v>18867</v>
      </c>
      <c r="F8122" t="s">
        <v>19055</v>
      </c>
      <c r="G8122" t="s">
        <v>6672</v>
      </c>
      <c r="H8122" t="s">
        <v>18868</v>
      </c>
      <c r="I8122" t="s">
        <v>19056</v>
      </c>
      <c r="J8122">
        <v>0</v>
      </c>
      <c r="K8122">
        <v>0</v>
      </c>
      <c r="L8122">
        <v>1</v>
      </c>
      <c r="M8122">
        <v>1</v>
      </c>
      <c r="N8122">
        <v>0</v>
      </c>
      <c r="O8122">
        <v>0</v>
      </c>
    </row>
    <row r="8123" spans="1:15">
      <c r="A8123">
        <v>1692</v>
      </c>
      <c r="B8123">
        <v>8611</v>
      </c>
      <c r="C8123" s="10">
        <v>861082</v>
      </c>
      <c r="D8123" t="s">
        <v>6669</v>
      </c>
      <c r="E8123" t="s">
        <v>18867</v>
      </c>
      <c r="F8123" t="s">
        <v>19057</v>
      </c>
      <c r="G8123" t="s">
        <v>6672</v>
      </c>
      <c r="H8123" t="s">
        <v>18868</v>
      </c>
      <c r="I8123" t="s">
        <v>19058</v>
      </c>
      <c r="J8123">
        <v>0</v>
      </c>
      <c r="K8123">
        <v>0</v>
      </c>
      <c r="L8123">
        <v>1</v>
      </c>
      <c r="M8123">
        <v>1</v>
      </c>
      <c r="N8123">
        <v>0</v>
      </c>
      <c r="O8123">
        <v>0</v>
      </c>
    </row>
    <row r="8124" spans="1:15">
      <c r="A8124">
        <v>1692</v>
      </c>
      <c r="B8124">
        <v>8611</v>
      </c>
      <c r="C8124" s="10">
        <v>861082</v>
      </c>
      <c r="D8124" t="s">
        <v>6669</v>
      </c>
      <c r="E8124" t="s">
        <v>18867</v>
      </c>
      <c r="F8124" t="s">
        <v>19059</v>
      </c>
      <c r="G8124" t="s">
        <v>6672</v>
      </c>
      <c r="H8124" t="s">
        <v>18868</v>
      </c>
      <c r="I8124" t="s">
        <v>19060</v>
      </c>
      <c r="J8124">
        <v>0</v>
      </c>
      <c r="K8124">
        <v>0</v>
      </c>
      <c r="L8124">
        <v>1</v>
      </c>
      <c r="M8124">
        <v>1</v>
      </c>
      <c r="N8124">
        <v>0</v>
      </c>
      <c r="O8124">
        <v>0</v>
      </c>
    </row>
    <row r="8125" spans="1:15">
      <c r="A8125">
        <v>1692</v>
      </c>
      <c r="B8125">
        <v>8611</v>
      </c>
      <c r="C8125" s="10">
        <v>861144</v>
      </c>
      <c r="D8125" t="s">
        <v>6669</v>
      </c>
      <c r="E8125" t="s">
        <v>18867</v>
      </c>
      <c r="F8125" t="s">
        <v>19061</v>
      </c>
      <c r="G8125" t="s">
        <v>6672</v>
      </c>
      <c r="H8125" t="s">
        <v>18868</v>
      </c>
      <c r="I8125" t="s">
        <v>19062</v>
      </c>
      <c r="J8125">
        <v>0</v>
      </c>
      <c r="K8125">
        <v>0</v>
      </c>
      <c r="L8125">
        <v>0</v>
      </c>
      <c r="M8125">
        <v>0</v>
      </c>
      <c r="N8125">
        <v>0</v>
      </c>
      <c r="O8125">
        <v>0</v>
      </c>
    </row>
    <row r="8126" spans="1:15">
      <c r="A8126">
        <v>1692</v>
      </c>
      <c r="B8126">
        <v>8611</v>
      </c>
      <c r="C8126" s="10">
        <v>861083</v>
      </c>
      <c r="D8126" t="s">
        <v>6669</v>
      </c>
      <c r="E8126" t="s">
        <v>18867</v>
      </c>
      <c r="F8126" t="s">
        <v>19063</v>
      </c>
      <c r="G8126" t="s">
        <v>6672</v>
      </c>
      <c r="H8126" t="s">
        <v>18868</v>
      </c>
      <c r="I8126" t="s">
        <v>19064</v>
      </c>
      <c r="J8126">
        <v>0</v>
      </c>
      <c r="K8126">
        <v>0</v>
      </c>
      <c r="L8126">
        <v>0</v>
      </c>
      <c r="M8126">
        <v>0</v>
      </c>
      <c r="N8126">
        <v>0</v>
      </c>
      <c r="O8126">
        <v>0</v>
      </c>
    </row>
    <row r="8127" spans="1:15">
      <c r="A8127">
        <v>1692</v>
      </c>
      <c r="B8127">
        <v>8611</v>
      </c>
      <c r="C8127" s="10">
        <v>861163</v>
      </c>
      <c r="D8127" t="s">
        <v>6669</v>
      </c>
      <c r="E8127" t="s">
        <v>18867</v>
      </c>
      <c r="F8127" t="s">
        <v>19065</v>
      </c>
      <c r="G8127" t="s">
        <v>6672</v>
      </c>
      <c r="H8127" t="s">
        <v>18868</v>
      </c>
      <c r="I8127" t="s">
        <v>19066</v>
      </c>
      <c r="J8127">
        <v>0</v>
      </c>
      <c r="K8127">
        <v>0</v>
      </c>
      <c r="L8127">
        <v>0</v>
      </c>
      <c r="M8127">
        <v>0</v>
      </c>
      <c r="N8127">
        <v>0</v>
      </c>
      <c r="O8127">
        <v>0</v>
      </c>
    </row>
    <row r="8128" spans="1:15">
      <c r="A8128">
        <v>1692</v>
      </c>
      <c r="B8128">
        <v>8826</v>
      </c>
      <c r="C8128" s="10">
        <v>882686</v>
      </c>
      <c r="D8128" t="s">
        <v>6669</v>
      </c>
      <c r="E8128" t="s">
        <v>18867</v>
      </c>
      <c r="F8128" t="s">
        <v>19067</v>
      </c>
      <c r="G8128" t="s">
        <v>6672</v>
      </c>
      <c r="H8128" t="s">
        <v>18868</v>
      </c>
      <c r="I8128" t="s">
        <v>19068</v>
      </c>
      <c r="J8128">
        <v>1</v>
      </c>
      <c r="K8128">
        <v>0</v>
      </c>
      <c r="L8128">
        <v>0</v>
      </c>
      <c r="M8128">
        <v>0</v>
      </c>
      <c r="N8128">
        <v>0</v>
      </c>
      <c r="O8128">
        <v>0</v>
      </c>
    </row>
    <row r="8129" spans="1:15">
      <c r="A8129">
        <v>1692</v>
      </c>
      <c r="B8129">
        <v>8826</v>
      </c>
      <c r="C8129" s="10">
        <v>882686</v>
      </c>
      <c r="D8129" t="s">
        <v>6669</v>
      </c>
      <c r="E8129" t="s">
        <v>18867</v>
      </c>
      <c r="F8129" t="s">
        <v>19069</v>
      </c>
      <c r="G8129" t="s">
        <v>6672</v>
      </c>
      <c r="H8129" t="s">
        <v>18868</v>
      </c>
      <c r="I8129" t="s">
        <v>19070</v>
      </c>
      <c r="J8129">
        <v>1</v>
      </c>
      <c r="K8129">
        <v>0</v>
      </c>
      <c r="L8129">
        <v>0</v>
      </c>
      <c r="M8129">
        <v>0</v>
      </c>
      <c r="N8129">
        <v>0</v>
      </c>
      <c r="O8129">
        <v>0</v>
      </c>
    </row>
    <row r="8130" spans="1:15">
      <c r="A8130">
        <v>1692</v>
      </c>
      <c r="B8130">
        <v>8826</v>
      </c>
      <c r="C8130" s="10">
        <v>882686</v>
      </c>
      <c r="D8130" t="s">
        <v>6669</v>
      </c>
      <c r="E8130" t="s">
        <v>18867</v>
      </c>
      <c r="F8130" t="s">
        <v>19071</v>
      </c>
      <c r="G8130" t="s">
        <v>6672</v>
      </c>
      <c r="H8130" t="s">
        <v>18868</v>
      </c>
      <c r="I8130" t="s">
        <v>19072</v>
      </c>
      <c r="J8130">
        <v>1</v>
      </c>
      <c r="K8130">
        <v>0</v>
      </c>
      <c r="L8130">
        <v>0</v>
      </c>
      <c r="M8130">
        <v>0</v>
      </c>
      <c r="N8130">
        <v>0</v>
      </c>
      <c r="O8130">
        <v>0</v>
      </c>
    </row>
    <row r="8131" spans="1:15">
      <c r="A8131">
        <v>1692</v>
      </c>
      <c r="B8131">
        <v>8826</v>
      </c>
      <c r="C8131" s="10">
        <v>882686</v>
      </c>
      <c r="D8131" t="s">
        <v>6669</v>
      </c>
      <c r="E8131" t="s">
        <v>18867</v>
      </c>
      <c r="F8131" t="s">
        <v>19073</v>
      </c>
      <c r="G8131" t="s">
        <v>6672</v>
      </c>
      <c r="H8131" t="s">
        <v>18868</v>
      </c>
      <c r="I8131" t="s">
        <v>19074</v>
      </c>
      <c r="J8131">
        <v>1</v>
      </c>
      <c r="K8131">
        <v>0</v>
      </c>
      <c r="L8131">
        <v>0</v>
      </c>
      <c r="M8131">
        <v>0</v>
      </c>
      <c r="N8131">
        <v>0</v>
      </c>
      <c r="O8131">
        <v>0</v>
      </c>
    </row>
    <row r="8132" spans="1:15">
      <c r="A8132">
        <v>1692</v>
      </c>
      <c r="B8132">
        <v>8826</v>
      </c>
      <c r="C8132" s="10">
        <v>882686</v>
      </c>
      <c r="D8132" t="s">
        <v>6669</v>
      </c>
      <c r="E8132" t="s">
        <v>18867</v>
      </c>
      <c r="F8132" t="s">
        <v>19075</v>
      </c>
      <c r="G8132" t="s">
        <v>6672</v>
      </c>
      <c r="H8132" t="s">
        <v>18868</v>
      </c>
      <c r="I8132" t="s">
        <v>19076</v>
      </c>
      <c r="J8132">
        <v>1</v>
      </c>
      <c r="K8132">
        <v>0</v>
      </c>
      <c r="L8132">
        <v>0</v>
      </c>
      <c r="M8132">
        <v>0</v>
      </c>
      <c r="N8132">
        <v>0</v>
      </c>
      <c r="O8132">
        <v>0</v>
      </c>
    </row>
    <row r="8133" spans="1:15">
      <c r="A8133">
        <v>1692</v>
      </c>
      <c r="B8133">
        <v>8826</v>
      </c>
      <c r="C8133" s="10">
        <v>882686</v>
      </c>
      <c r="D8133" t="s">
        <v>6669</v>
      </c>
      <c r="E8133" t="s">
        <v>18867</v>
      </c>
      <c r="F8133" t="s">
        <v>19077</v>
      </c>
      <c r="G8133" t="s">
        <v>6672</v>
      </c>
      <c r="H8133" t="s">
        <v>18868</v>
      </c>
      <c r="I8133" t="s">
        <v>19078</v>
      </c>
      <c r="J8133">
        <v>1</v>
      </c>
      <c r="K8133">
        <v>0</v>
      </c>
      <c r="L8133">
        <v>0</v>
      </c>
      <c r="M8133">
        <v>0</v>
      </c>
      <c r="N8133">
        <v>0</v>
      </c>
      <c r="O8133">
        <v>0</v>
      </c>
    </row>
    <row r="8134" spans="1:15">
      <c r="A8134">
        <v>1692</v>
      </c>
      <c r="B8134">
        <v>8612</v>
      </c>
      <c r="C8134" s="10">
        <v>861273</v>
      </c>
      <c r="D8134" t="s">
        <v>6669</v>
      </c>
      <c r="E8134" t="s">
        <v>18867</v>
      </c>
      <c r="F8134" t="s">
        <v>19079</v>
      </c>
      <c r="G8134" t="s">
        <v>6672</v>
      </c>
      <c r="H8134" t="s">
        <v>18868</v>
      </c>
      <c r="I8134" t="s">
        <v>19080</v>
      </c>
      <c r="J8134">
        <v>1</v>
      </c>
      <c r="K8134">
        <v>0</v>
      </c>
      <c r="L8134">
        <v>0</v>
      </c>
      <c r="M8134">
        <v>0</v>
      </c>
      <c r="N8134">
        <v>0</v>
      </c>
      <c r="O8134">
        <v>0</v>
      </c>
    </row>
    <row r="8135" spans="1:15">
      <c r="A8135">
        <v>1692</v>
      </c>
      <c r="B8135">
        <v>8611</v>
      </c>
      <c r="C8135" s="10">
        <v>861164</v>
      </c>
      <c r="D8135" t="s">
        <v>6669</v>
      </c>
      <c r="E8135" t="s">
        <v>18867</v>
      </c>
      <c r="F8135" t="s">
        <v>11010</v>
      </c>
      <c r="G8135" t="s">
        <v>6672</v>
      </c>
      <c r="H8135" t="s">
        <v>18868</v>
      </c>
      <c r="I8135" t="s">
        <v>11011</v>
      </c>
      <c r="J8135">
        <v>0</v>
      </c>
      <c r="K8135">
        <v>0</v>
      </c>
      <c r="L8135">
        <v>1</v>
      </c>
      <c r="M8135">
        <v>0</v>
      </c>
      <c r="N8135">
        <v>0</v>
      </c>
      <c r="O8135">
        <v>0</v>
      </c>
    </row>
    <row r="8136" spans="1:15">
      <c r="A8136">
        <v>1692</v>
      </c>
      <c r="B8136">
        <v>8611</v>
      </c>
      <c r="C8136" s="10">
        <v>861148</v>
      </c>
      <c r="D8136" t="s">
        <v>6669</v>
      </c>
      <c r="E8136" t="s">
        <v>18867</v>
      </c>
      <c r="F8136" t="s">
        <v>9798</v>
      </c>
      <c r="G8136" t="s">
        <v>6672</v>
      </c>
      <c r="H8136" t="s">
        <v>18868</v>
      </c>
      <c r="I8136" t="s">
        <v>10072</v>
      </c>
      <c r="J8136">
        <v>0</v>
      </c>
      <c r="K8136">
        <v>0</v>
      </c>
      <c r="L8136">
        <v>0</v>
      </c>
      <c r="M8136">
        <v>0</v>
      </c>
      <c r="N8136">
        <v>0</v>
      </c>
      <c r="O8136">
        <v>0</v>
      </c>
    </row>
    <row r="8137" spans="1:15">
      <c r="A8137">
        <v>1692</v>
      </c>
      <c r="B8137">
        <v>8611</v>
      </c>
      <c r="C8137" s="10">
        <v>861166</v>
      </c>
      <c r="D8137" t="s">
        <v>6669</v>
      </c>
      <c r="E8137" t="s">
        <v>18867</v>
      </c>
      <c r="F8137" t="s">
        <v>19081</v>
      </c>
      <c r="G8137" t="s">
        <v>6672</v>
      </c>
      <c r="H8137" t="s">
        <v>18868</v>
      </c>
      <c r="I8137" t="s">
        <v>19082</v>
      </c>
      <c r="J8137">
        <v>0</v>
      </c>
      <c r="K8137">
        <v>0</v>
      </c>
      <c r="L8137">
        <v>1</v>
      </c>
      <c r="M8137">
        <v>0</v>
      </c>
      <c r="N8137">
        <v>0</v>
      </c>
      <c r="O8137">
        <v>0</v>
      </c>
    </row>
    <row r="8138" spans="1:15">
      <c r="A8138">
        <v>1692</v>
      </c>
      <c r="B8138">
        <v>8611</v>
      </c>
      <c r="C8138" s="10">
        <v>861165</v>
      </c>
      <c r="D8138" t="s">
        <v>6669</v>
      </c>
      <c r="E8138" t="s">
        <v>18867</v>
      </c>
      <c r="F8138" t="s">
        <v>19083</v>
      </c>
      <c r="G8138" t="s">
        <v>6672</v>
      </c>
      <c r="H8138" t="s">
        <v>18868</v>
      </c>
      <c r="I8138" t="s">
        <v>19084</v>
      </c>
      <c r="J8138">
        <v>0</v>
      </c>
      <c r="K8138">
        <v>0</v>
      </c>
      <c r="L8138">
        <v>1</v>
      </c>
      <c r="M8138">
        <v>0</v>
      </c>
      <c r="N8138">
        <v>0</v>
      </c>
      <c r="O8138">
        <v>0</v>
      </c>
    </row>
    <row r="8139" spans="1:15">
      <c r="A8139">
        <v>1692</v>
      </c>
      <c r="B8139">
        <v>8611</v>
      </c>
      <c r="C8139" s="10">
        <v>861150</v>
      </c>
      <c r="D8139" t="s">
        <v>6669</v>
      </c>
      <c r="E8139" t="s">
        <v>18867</v>
      </c>
      <c r="F8139" t="s">
        <v>19085</v>
      </c>
      <c r="G8139" t="s">
        <v>6672</v>
      </c>
      <c r="H8139" t="s">
        <v>18868</v>
      </c>
      <c r="I8139" t="s">
        <v>19086</v>
      </c>
      <c r="J8139">
        <v>0</v>
      </c>
      <c r="K8139">
        <v>0</v>
      </c>
      <c r="L8139">
        <v>0</v>
      </c>
      <c r="M8139">
        <v>0</v>
      </c>
      <c r="N8139">
        <v>0</v>
      </c>
      <c r="O8139">
        <v>0</v>
      </c>
    </row>
    <row r="8140" spans="1:15">
      <c r="A8140">
        <v>1692</v>
      </c>
      <c r="B8140">
        <v>8611</v>
      </c>
      <c r="C8140" s="10">
        <v>861146</v>
      </c>
      <c r="D8140" t="s">
        <v>6669</v>
      </c>
      <c r="E8140" t="s">
        <v>18867</v>
      </c>
      <c r="F8140" t="s">
        <v>10087</v>
      </c>
      <c r="G8140" t="s">
        <v>6672</v>
      </c>
      <c r="H8140" t="s">
        <v>18868</v>
      </c>
      <c r="I8140" t="s">
        <v>10088</v>
      </c>
      <c r="J8140">
        <v>0</v>
      </c>
      <c r="K8140">
        <v>0</v>
      </c>
      <c r="L8140">
        <v>0</v>
      </c>
      <c r="M8140">
        <v>0</v>
      </c>
      <c r="N8140">
        <v>0</v>
      </c>
      <c r="O8140">
        <v>0</v>
      </c>
    </row>
    <row r="8141" spans="1:15">
      <c r="A8141">
        <v>1692</v>
      </c>
      <c r="B8141">
        <v>8612</v>
      </c>
      <c r="C8141" s="10">
        <v>861271</v>
      </c>
      <c r="D8141" t="s">
        <v>6669</v>
      </c>
      <c r="E8141" t="s">
        <v>18867</v>
      </c>
      <c r="F8141" t="s">
        <v>9808</v>
      </c>
      <c r="G8141" t="s">
        <v>6672</v>
      </c>
      <c r="H8141" t="s">
        <v>18868</v>
      </c>
      <c r="I8141" t="s">
        <v>9809</v>
      </c>
      <c r="J8141">
        <v>0</v>
      </c>
      <c r="K8141">
        <v>0</v>
      </c>
      <c r="L8141">
        <v>0</v>
      </c>
      <c r="M8141">
        <v>0</v>
      </c>
      <c r="N8141">
        <v>0</v>
      </c>
      <c r="O8141">
        <v>0</v>
      </c>
    </row>
    <row r="8142" spans="1:15">
      <c r="A8142">
        <v>1692</v>
      </c>
      <c r="B8142">
        <v>8826</v>
      </c>
      <c r="C8142" s="10">
        <v>882684</v>
      </c>
      <c r="D8142" t="s">
        <v>6669</v>
      </c>
      <c r="E8142" t="s">
        <v>18867</v>
      </c>
      <c r="F8142" t="s">
        <v>19087</v>
      </c>
      <c r="G8142" t="s">
        <v>6672</v>
      </c>
      <c r="H8142" t="s">
        <v>18868</v>
      </c>
      <c r="I8142" t="s">
        <v>19088</v>
      </c>
      <c r="J8142">
        <v>0</v>
      </c>
      <c r="K8142">
        <v>0</v>
      </c>
      <c r="L8142">
        <v>0</v>
      </c>
      <c r="M8142">
        <v>0</v>
      </c>
      <c r="N8142">
        <v>0</v>
      </c>
      <c r="O8142">
        <v>0</v>
      </c>
    </row>
    <row r="8143" spans="1:15">
      <c r="A8143">
        <v>1692</v>
      </c>
      <c r="B8143">
        <v>8611</v>
      </c>
      <c r="C8143" s="10">
        <v>861160</v>
      </c>
      <c r="D8143" t="s">
        <v>6669</v>
      </c>
      <c r="E8143" t="s">
        <v>18867</v>
      </c>
      <c r="F8143" t="s">
        <v>19089</v>
      </c>
      <c r="G8143" t="s">
        <v>6672</v>
      </c>
      <c r="H8143" t="s">
        <v>18868</v>
      </c>
      <c r="I8143" t="s">
        <v>19090</v>
      </c>
      <c r="J8143">
        <v>0</v>
      </c>
      <c r="K8143">
        <v>0</v>
      </c>
      <c r="L8143">
        <v>0</v>
      </c>
      <c r="M8143">
        <v>0</v>
      </c>
      <c r="N8143">
        <v>0</v>
      </c>
      <c r="O8143">
        <v>0</v>
      </c>
    </row>
    <row r="8144" spans="1:15">
      <c r="A8144">
        <v>1693</v>
      </c>
      <c r="B8144">
        <v>8616</v>
      </c>
      <c r="C8144" s="10">
        <v>861600</v>
      </c>
      <c r="D8144" t="s">
        <v>6669</v>
      </c>
      <c r="E8144" t="s">
        <v>19091</v>
      </c>
      <c r="F8144" t="s">
        <v>6671</v>
      </c>
      <c r="G8144" t="s">
        <v>6672</v>
      </c>
      <c r="H8144" t="s">
        <v>19092</v>
      </c>
      <c r="I8144" t="s">
        <v>6674</v>
      </c>
      <c r="J8144">
        <v>0</v>
      </c>
      <c r="K8144">
        <v>0</v>
      </c>
      <c r="L8144">
        <v>0</v>
      </c>
      <c r="M8144">
        <v>0</v>
      </c>
      <c r="N8144">
        <v>0</v>
      </c>
      <c r="O8144">
        <v>0</v>
      </c>
    </row>
    <row r="8145" spans="1:15">
      <c r="A8145">
        <v>1693</v>
      </c>
      <c r="B8145">
        <v>8616</v>
      </c>
      <c r="C8145" s="10">
        <v>861602</v>
      </c>
      <c r="D8145" t="s">
        <v>6669</v>
      </c>
      <c r="E8145" t="s">
        <v>19091</v>
      </c>
      <c r="F8145" t="s">
        <v>19093</v>
      </c>
      <c r="G8145" t="s">
        <v>6672</v>
      </c>
      <c r="H8145" t="s">
        <v>19092</v>
      </c>
      <c r="I8145" t="s">
        <v>19094</v>
      </c>
      <c r="J8145">
        <v>0</v>
      </c>
      <c r="K8145">
        <v>0</v>
      </c>
      <c r="L8145">
        <v>0</v>
      </c>
      <c r="M8145">
        <v>0</v>
      </c>
      <c r="N8145">
        <v>0</v>
      </c>
      <c r="O8145">
        <v>0</v>
      </c>
    </row>
    <row r="8146" spans="1:15">
      <c r="A8146">
        <v>1693</v>
      </c>
      <c r="B8146">
        <v>8614</v>
      </c>
      <c r="C8146" s="10">
        <v>861451</v>
      </c>
      <c r="D8146" t="s">
        <v>6669</v>
      </c>
      <c r="E8146" t="s">
        <v>19091</v>
      </c>
      <c r="F8146" t="s">
        <v>7395</v>
      </c>
      <c r="G8146" t="s">
        <v>6672</v>
      </c>
      <c r="H8146" t="s">
        <v>19092</v>
      </c>
      <c r="I8146" t="s">
        <v>7396</v>
      </c>
      <c r="J8146">
        <v>0</v>
      </c>
      <c r="K8146">
        <v>0</v>
      </c>
      <c r="L8146">
        <v>0</v>
      </c>
      <c r="M8146">
        <v>0</v>
      </c>
      <c r="N8146">
        <v>0</v>
      </c>
      <c r="O8146">
        <v>0</v>
      </c>
    </row>
    <row r="8147" spans="1:15">
      <c r="A8147">
        <v>1693</v>
      </c>
      <c r="B8147">
        <v>8616</v>
      </c>
      <c r="C8147" s="10">
        <v>861631</v>
      </c>
      <c r="D8147" t="s">
        <v>6669</v>
      </c>
      <c r="E8147" t="s">
        <v>19091</v>
      </c>
      <c r="F8147" t="s">
        <v>14712</v>
      </c>
      <c r="G8147" t="s">
        <v>6672</v>
      </c>
      <c r="H8147" t="s">
        <v>19092</v>
      </c>
      <c r="I8147" t="s">
        <v>14713</v>
      </c>
      <c r="J8147">
        <v>0</v>
      </c>
      <c r="K8147">
        <v>0</v>
      </c>
      <c r="L8147">
        <v>1</v>
      </c>
      <c r="M8147">
        <v>0</v>
      </c>
      <c r="N8147">
        <v>0</v>
      </c>
      <c r="O8147">
        <v>0</v>
      </c>
    </row>
    <row r="8148" spans="1:15">
      <c r="A8148">
        <v>1693</v>
      </c>
      <c r="B8148">
        <v>8616</v>
      </c>
      <c r="C8148" s="10">
        <v>861632</v>
      </c>
      <c r="D8148" t="s">
        <v>6669</v>
      </c>
      <c r="E8148" t="s">
        <v>19091</v>
      </c>
      <c r="F8148" t="s">
        <v>15533</v>
      </c>
      <c r="G8148" t="s">
        <v>6672</v>
      </c>
      <c r="H8148" t="s">
        <v>19092</v>
      </c>
      <c r="I8148" t="s">
        <v>15534</v>
      </c>
      <c r="J8148">
        <v>0</v>
      </c>
      <c r="K8148">
        <v>0</v>
      </c>
      <c r="L8148">
        <v>1</v>
      </c>
      <c r="M8148">
        <v>0</v>
      </c>
      <c r="N8148">
        <v>0</v>
      </c>
      <c r="O8148">
        <v>0</v>
      </c>
    </row>
    <row r="8149" spans="1:15">
      <c r="A8149">
        <v>1693</v>
      </c>
      <c r="B8149">
        <v>8616</v>
      </c>
      <c r="C8149" s="10">
        <v>861633</v>
      </c>
      <c r="D8149" t="s">
        <v>6669</v>
      </c>
      <c r="E8149" t="s">
        <v>19091</v>
      </c>
      <c r="F8149" t="s">
        <v>15535</v>
      </c>
      <c r="G8149" t="s">
        <v>6672</v>
      </c>
      <c r="H8149" t="s">
        <v>19092</v>
      </c>
      <c r="I8149" t="s">
        <v>15536</v>
      </c>
      <c r="J8149">
        <v>0</v>
      </c>
      <c r="K8149">
        <v>0</v>
      </c>
      <c r="L8149">
        <v>1</v>
      </c>
      <c r="M8149">
        <v>0</v>
      </c>
      <c r="N8149">
        <v>0</v>
      </c>
      <c r="O8149">
        <v>0</v>
      </c>
    </row>
    <row r="8150" spans="1:15">
      <c r="A8150">
        <v>1693</v>
      </c>
      <c r="B8150">
        <v>8616</v>
      </c>
      <c r="C8150" s="10">
        <v>861634</v>
      </c>
      <c r="D8150" t="s">
        <v>6669</v>
      </c>
      <c r="E8150" t="s">
        <v>19091</v>
      </c>
      <c r="F8150" t="s">
        <v>15537</v>
      </c>
      <c r="G8150" t="s">
        <v>6672</v>
      </c>
      <c r="H8150" t="s">
        <v>19092</v>
      </c>
      <c r="I8150" t="s">
        <v>15538</v>
      </c>
      <c r="J8150">
        <v>0</v>
      </c>
      <c r="K8150">
        <v>0</v>
      </c>
      <c r="L8150">
        <v>1</v>
      </c>
      <c r="M8150">
        <v>0</v>
      </c>
      <c r="N8150">
        <v>0</v>
      </c>
      <c r="O8150">
        <v>0</v>
      </c>
    </row>
    <row r="8151" spans="1:15">
      <c r="A8151">
        <v>1693</v>
      </c>
      <c r="B8151">
        <v>8616</v>
      </c>
      <c r="C8151" s="10">
        <v>861635</v>
      </c>
      <c r="D8151" t="s">
        <v>6669</v>
      </c>
      <c r="E8151" t="s">
        <v>19091</v>
      </c>
      <c r="F8151" t="s">
        <v>15539</v>
      </c>
      <c r="G8151" t="s">
        <v>6672</v>
      </c>
      <c r="H8151" t="s">
        <v>19092</v>
      </c>
      <c r="I8151" t="s">
        <v>15540</v>
      </c>
      <c r="J8151">
        <v>0</v>
      </c>
      <c r="K8151">
        <v>0</v>
      </c>
      <c r="L8151">
        <v>1</v>
      </c>
      <c r="M8151">
        <v>0</v>
      </c>
      <c r="N8151">
        <v>0</v>
      </c>
      <c r="O8151">
        <v>0</v>
      </c>
    </row>
    <row r="8152" spans="1:15">
      <c r="A8152">
        <v>1693</v>
      </c>
      <c r="B8152">
        <v>8616</v>
      </c>
      <c r="C8152" s="10">
        <v>861636</v>
      </c>
      <c r="D8152" t="s">
        <v>6669</v>
      </c>
      <c r="E8152" t="s">
        <v>19091</v>
      </c>
      <c r="F8152" t="s">
        <v>15541</v>
      </c>
      <c r="G8152" t="s">
        <v>6672</v>
      </c>
      <c r="H8152" t="s">
        <v>19092</v>
      </c>
      <c r="I8152" t="s">
        <v>15542</v>
      </c>
      <c r="J8152">
        <v>0</v>
      </c>
      <c r="K8152">
        <v>0</v>
      </c>
      <c r="L8152">
        <v>1</v>
      </c>
      <c r="M8152">
        <v>0</v>
      </c>
      <c r="N8152">
        <v>0</v>
      </c>
      <c r="O8152">
        <v>0</v>
      </c>
    </row>
    <row r="8153" spans="1:15">
      <c r="A8153">
        <v>1693</v>
      </c>
      <c r="B8153">
        <v>8616</v>
      </c>
      <c r="C8153" s="10">
        <v>861637</v>
      </c>
      <c r="D8153" t="s">
        <v>6669</v>
      </c>
      <c r="E8153" t="s">
        <v>19091</v>
      </c>
      <c r="F8153" t="s">
        <v>19095</v>
      </c>
      <c r="G8153" t="s">
        <v>6672</v>
      </c>
      <c r="H8153" t="s">
        <v>19092</v>
      </c>
      <c r="I8153" t="s">
        <v>19096</v>
      </c>
      <c r="J8153">
        <v>0</v>
      </c>
      <c r="K8153">
        <v>0</v>
      </c>
      <c r="L8153">
        <v>1</v>
      </c>
      <c r="M8153">
        <v>0</v>
      </c>
      <c r="N8153">
        <v>0</v>
      </c>
      <c r="O8153">
        <v>0</v>
      </c>
    </row>
    <row r="8154" spans="1:15">
      <c r="A8154">
        <v>1693</v>
      </c>
      <c r="B8154">
        <v>8616</v>
      </c>
      <c r="C8154" s="10">
        <v>861638</v>
      </c>
      <c r="D8154" t="s">
        <v>6669</v>
      </c>
      <c r="E8154" t="s">
        <v>19091</v>
      </c>
      <c r="F8154" t="s">
        <v>19097</v>
      </c>
      <c r="G8154" t="s">
        <v>6672</v>
      </c>
      <c r="H8154" t="s">
        <v>19092</v>
      </c>
      <c r="I8154" t="s">
        <v>19098</v>
      </c>
      <c r="J8154">
        <v>0</v>
      </c>
      <c r="K8154">
        <v>0</v>
      </c>
      <c r="L8154">
        <v>1</v>
      </c>
      <c r="M8154">
        <v>0</v>
      </c>
      <c r="N8154">
        <v>0</v>
      </c>
      <c r="O8154">
        <v>0</v>
      </c>
    </row>
    <row r="8155" spans="1:15">
      <c r="A8155">
        <v>1693</v>
      </c>
      <c r="B8155">
        <v>8616</v>
      </c>
      <c r="C8155" s="10">
        <v>861639</v>
      </c>
      <c r="D8155" t="s">
        <v>6669</v>
      </c>
      <c r="E8155" t="s">
        <v>19091</v>
      </c>
      <c r="F8155" t="s">
        <v>19099</v>
      </c>
      <c r="G8155" t="s">
        <v>6672</v>
      </c>
      <c r="H8155" t="s">
        <v>19092</v>
      </c>
      <c r="I8155" t="s">
        <v>19100</v>
      </c>
      <c r="J8155">
        <v>0</v>
      </c>
      <c r="K8155">
        <v>0</v>
      </c>
      <c r="L8155">
        <v>1</v>
      </c>
      <c r="M8155">
        <v>0</v>
      </c>
      <c r="N8155">
        <v>0</v>
      </c>
      <c r="O8155">
        <v>0</v>
      </c>
    </row>
    <row r="8156" spans="1:15">
      <c r="A8156">
        <v>1693</v>
      </c>
      <c r="B8156">
        <v>8616</v>
      </c>
      <c r="C8156" s="10">
        <v>861630</v>
      </c>
      <c r="D8156" t="s">
        <v>6669</v>
      </c>
      <c r="E8156" t="s">
        <v>19091</v>
      </c>
      <c r="F8156" t="s">
        <v>19101</v>
      </c>
      <c r="G8156" t="s">
        <v>6672</v>
      </c>
      <c r="H8156" t="s">
        <v>19092</v>
      </c>
      <c r="I8156" t="s">
        <v>19102</v>
      </c>
      <c r="J8156">
        <v>0</v>
      </c>
      <c r="K8156">
        <v>0</v>
      </c>
      <c r="L8156">
        <v>1</v>
      </c>
      <c r="M8156">
        <v>0</v>
      </c>
      <c r="N8156">
        <v>0</v>
      </c>
      <c r="O8156">
        <v>0</v>
      </c>
    </row>
    <row r="8157" spans="1:15">
      <c r="A8157">
        <v>1693</v>
      </c>
      <c r="B8157">
        <v>8617</v>
      </c>
      <c r="C8157" s="10">
        <v>861732</v>
      </c>
      <c r="D8157" t="s">
        <v>6669</v>
      </c>
      <c r="E8157" t="s">
        <v>19091</v>
      </c>
      <c r="F8157" t="s">
        <v>18012</v>
      </c>
      <c r="G8157" t="s">
        <v>6672</v>
      </c>
      <c r="H8157" t="s">
        <v>19092</v>
      </c>
      <c r="I8157" t="s">
        <v>18013</v>
      </c>
      <c r="J8157">
        <v>0</v>
      </c>
      <c r="K8157">
        <v>0</v>
      </c>
      <c r="L8157">
        <v>0</v>
      </c>
      <c r="M8157">
        <v>0</v>
      </c>
      <c r="N8157">
        <v>0</v>
      </c>
      <c r="O8157">
        <v>0</v>
      </c>
    </row>
    <row r="8158" spans="1:15">
      <c r="A8158">
        <v>1693</v>
      </c>
      <c r="B8158">
        <v>8617</v>
      </c>
      <c r="C8158" s="10">
        <v>861731</v>
      </c>
      <c r="D8158" t="s">
        <v>6669</v>
      </c>
      <c r="E8158" t="s">
        <v>19091</v>
      </c>
      <c r="F8158" t="s">
        <v>19103</v>
      </c>
      <c r="G8158" t="s">
        <v>6672</v>
      </c>
      <c r="H8158" t="s">
        <v>19092</v>
      </c>
      <c r="I8158" t="s">
        <v>19104</v>
      </c>
      <c r="J8158">
        <v>0</v>
      </c>
      <c r="K8158">
        <v>0</v>
      </c>
      <c r="L8158">
        <v>0</v>
      </c>
      <c r="M8158">
        <v>0</v>
      </c>
      <c r="N8158">
        <v>0</v>
      </c>
      <c r="O8158">
        <v>0</v>
      </c>
    </row>
    <row r="8159" spans="1:15">
      <c r="A8159">
        <v>1693</v>
      </c>
      <c r="B8159">
        <v>8617</v>
      </c>
      <c r="C8159" s="10">
        <v>861733</v>
      </c>
      <c r="D8159" t="s">
        <v>6669</v>
      </c>
      <c r="E8159" t="s">
        <v>19091</v>
      </c>
      <c r="F8159" t="s">
        <v>19105</v>
      </c>
      <c r="G8159" t="s">
        <v>6672</v>
      </c>
      <c r="H8159" t="s">
        <v>19092</v>
      </c>
      <c r="I8159" t="s">
        <v>19106</v>
      </c>
      <c r="J8159">
        <v>0</v>
      </c>
      <c r="K8159">
        <v>0</v>
      </c>
      <c r="L8159">
        <v>0</v>
      </c>
      <c r="M8159">
        <v>0</v>
      </c>
      <c r="N8159">
        <v>0</v>
      </c>
      <c r="O8159">
        <v>0</v>
      </c>
    </row>
    <row r="8160" spans="1:15">
      <c r="A8160">
        <v>1693</v>
      </c>
      <c r="B8160">
        <v>8616</v>
      </c>
      <c r="C8160" s="10">
        <v>861622</v>
      </c>
      <c r="D8160" t="s">
        <v>6669</v>
      </c>
      <c r="E8160" t="s">
        <v>19091</v>
      </c>
      <c r="F8160" t="s">
        <v>19107</v>
      </c>
      <c r="G8160" t="s">
        <v>6672</v>
      </c>
      <c r="H8160" t="s">
        <v>19092</v>
      </c>
      <c r="I8160" t="s">
        <v>19108</v>
      </c>
      <c r="J8160">
        <v>0</v>
      </c>
      <c r="K8160">
        <v>0</v>
      </c>
      <c r="L8160">
        <v>0</v>
      </c>
      <c r="M8160">
        <v>0</v>
      </c>
      <c r="N8160">
        <v>0</v>
      </c>
      <c r="O8160">
        <v>0</v>
      </c>
    </row>
    <row r="8161" spans="1:15">
      <c r="A8161">
        <v>1693</v>
      </c>
      <c r="B8161">
        <v>8616</v>
      </c>
      <c r="C8161" s="10">
        <v>861625</v>
      </c>
      <c r="D8161" t="s">
        <v>6669</v>
      </c>
      <c r="E8161" t="s">
        <v>19091</v>
      </c>
      <c r="F8161" t="s">
        <v>19109</v>
      </c>
      <c r="G8161" t="s">
        <v>6672</v>
      </c>
      <c r="H8161" t="s">
        <v>19092</v>
      </c>
      <c r="I8161" t="s">
        <v>19110</v>
      </c>
      <c r="J8161">
        <v>1</v>
      </c>
      <c r="K8161">
        <v>0</v>
      </c>
      <c r="L8161">
        <v>0</v>
      </c>
      <c r="M8161">
        <v>0</v>
      </c>
      <c r="N8161">
        <v>0</v>
      </c>
      <c r="O8161">
        <v>0</v>
      </c>
    </row>
    <row r="8162" spans="1:15">
      <c r="A8162">
        <v>1693</v>
      </c>
      <c r="B8162">
        <v>8616</v>
      </c>
      <c r="C8162" s="10">
        <v>861621</v>
      </c>
      <c r="D8162" t="s">
        <v>6669</v>
      </c>
      <c r="E8162" t="s">
        <v>19091</v>
      </c>
      <c r="F8162" t="s">
        <v>19111</v>
      </c>
      <c r="G8162" t="s">
        <v>6672</v>
      </c>
      <c r="H8162" t="s">
        <v>19092</v>
      </c>
      <c r="I8162" t="s">
        <v>19112</v>
      </c>
      <c r="J8162">
        <v>1</v>
      </c>
      <c r="K8162">
        <v>0</v>
      </c>
      <c r="L8162">
        <v>0</v>
      </c>
      <c r="M8162">
        <v>0</v>
      </c>
      <c r="N8162">
        <v>0</v>
      </c>
      <c r="O8162">
        <v>0</v>
      </c>
    </row>
    <row r="8163" spans="1:15">
      <c r="A8163">
        <v>1693</v>
      </c>
      <c r="B8163">
        <v>8616</v>
      </c>
      <c r="C8163" s="10">
        <v>861623</v>
      </c>
      <c r="D8163" t="s">
        <v>6669</v>
      </c>
      <c r="E8163" t="s">
        <v>19091</v>
      </c>
      <c r="F8163" t="s">
        <v>19113</v>
      </c>
      <c r="G8163" t="s">
        <v>6672</v>
      </c>
      <c r="H8163" t="s">
        <v>19092</v>
      </c>
      <c r="I8163" t="s">
        <v>19114</v>
      </c>
      <c r="J8163">
        <v>1</v>
      </c>
      <c r="K8163">
        <v>0</v>
      </c>
      <c r="L8163">
        <v>0</v>
      </c>
      <c r="M8163">
        <v>0</v>
      </c>
      <c r="N8163">
        <v>0</v>
      </c>
      <c r="O8163">
        <v>0</v>
      </c>
    </row>
    <row r="8164" spans="1:15">
      <c r="A8164">
        <v>1693</v>
      </c>
      <c r="B8164">
        <v>8616</v>
      </c>
      <c r="C8164" s="10">
        <v>861626</v>
      </c>
      <c r="D8164" t="s">
        <v>6669</v>
      </c>
      <c r="E8164" t="s">
        <v>19091</v>
      </c>
      <c r="F8164" t="s">
        <v>19115</v>
      </c>
      <c r="G8164" t="s">
        <v>6672</v>
      </c>
      <c r="H8164" t="s">
        <v>19092</v>
      </c>
      <c r="I8164" t="s">
        <v>19116</v>
      </c>
      <c r="J8164">
        <v>1</v>
      </c>
      <c r="K8164">
        <v>0</v>
      </c>
      <c r="L8164">
        <v>0</v>
      </c>
      <c r="M8164">
        <v>0</v>
      </c>
      <c r="N8164">
        <v>0</v>
      </c>
      <c r="O8164">
        <v>0</v>
      </c>
    </row>
    <row r="8165" spans="1:15">
      <c r="A8165">
        <v>1693</v>
      </c>
      <c r="B8165">
        <v>8616</v>
      </c>
      <c r="C8165" s="10">
        <v>861601</v>
      </c>
      <c r="D8165" t="s">
        <v>6669</v>
      </c>
      <c r="E8165" t="s">
        <v>19091</v>
      </c>
      <c r="F8165" t="s">
        <v>19117</v>
      </c>
      <c r="G8165" t="s">
        <v>6672</v>
      </c>
      <c r="H8165" t="s">
        <v>19092</v>
      </c>
      <c r="I8165" t="s">
        <v>19118</v>
      </c>
      <c r="J8165">
        <v>0</v>
      </c>
      <c r="K8165">
        <v>0</v>
      </c>
      <c r="L8165">
        <v>0</v>
      </c>
      <c r="M8165">
        <v>0</v>
      </c>
      <c r="N8165">
        <v>0</v>
      </c>
      <c r="O8165">
        <v>0</v>
      </c>
    </row>
    <row r="8166" spans="1:15">
      <c r="A8166">
        <v>1693</v>
      </c>
      <c r="B8166">
        <v>8616</v>
      </c>
      <c r="C8166" s="10">
        <v>861651</v>
      </c>
      <c r="D8166" t="s">
        <v>6669</v>
      </c>
      <c r="E8166" t="s">
        <v>19091</v>
      </c>
      <c r="F8166" t="s">
        <v>14657</v>
      </c>
      <c r="G8166" t="s">
        <v>6672</v>
      </c>
      <c r="H8166" t="s">
        <v>19092</v>
      </c>
      <c r="I8166" t="s">
        <v>14729</v>
      </c>
      <c r="J8166">
        <v>0</v>
      </c>
      <c r="K8166">
        <v>0</v>
      </c>
      <c r="L8166">
        <v>1</v>
      </c>
      <c r="M8166">
        <v>0</v>
      </c>
      <c r="N8166">
        <v>0</v>
      </c>
      <c r="O8166">
        <v>0</v>
      </c>
    </row>
    <row r="8167" spans="1:15">
      <c r="A8167">
        <v>1693</v>
      </c>
      <c r="B8167">
        <v>8616</v>
      </c>
      <c r="C8167" s="10">
        <v>861652</v>
      </c>
      <c r="D8167" t="s">
        <v>6669</v>
      </c>
      <c r="E8167" t="s">
        <v>19091</v>
      </c>
      <c r="F8167" t="s">
        <v>14659</v>
      </c>
      <c r="G8167" t="s">
        <v>6672</v>
      </c>
      <c r="H8167" t="s">
        <v>19092</v>
      </c>
      <c r="I8167" t="s">
        <v>14752</v>
      </c>
      <c r="J8167">
        <v>0</v>
      </c>
      <c r="K8167">
        <v>0</v>
      </c>
      <c r="L8167">
        <v>1</v>
      </c>
      <c r="M8167">
        <v>0</v>
      </c>
      <c r="N8167">
        <v>0</v>
      </c>
      <c r="O8167">
        <v>0</v>
      </c>
    </row>
    <row r="8168" spans="1:15">
      <c r="A8168">
        <v>1693</v>
      </c>
      <c r="B8168">
        <v>8616</v>
      </c>
      <c r="C8168" s="10">
        <v>861653</v>
      </c>
      <c r="D8168" t="s">
        <v>6669</v>
      </c>
      <c r="E8168" t="s">
        <v>19091</v>
      </c>
      <c r="F8168" t="s">
        <v>15560</v>
      </c>
      <c r="G8168" t="s">
        <v>6672</v>
      </c>
      <c r="H8168" t="s">
        <v>19092</v>
      </c>
      <c r="I8168" t="s">
        <v>15561</v>
      </c>
      <c r="J8168">
        <v>0</v>
      </c>
      <c r="K8168">
        <v>0</v>
      </c>
      <c r="L8168">
        <v>1</v>
      </c>
      <c r="M8168">
        <v>0</v>
      </c>
      <c r="N8168">
        <v>0</v>
      </c>
      <c r="O8168">
        <v>0</v>
      </c>
    </row>
    <row r="8169" spans="1:15">
      <c r="A8169">
        <v>1693</v>
      </c>
      <c r="B8169">
        <v>8616</v>
      </c>
      <c r="C8169" s="10">
        <v>861654</v>
      </c>
      <c r="D8169" t="s">
        <v>6669</v>
      </c>
      <c r="E8169" t="s">
        <v>19091</v>
      </c>
      <c r="F8169" t="s">
        <v>15562</v>
      </c>
      <c r="G8169" t="s">
        <v>6672</v>
      </c>
      <c r="H8169" t="s">
        <v>19092</v>
      </c>
      <c r="I8169" t="s">
        <v>15563</v>
      </c>
      <c r="J8169">
        <v>0</v>
      </c>
      <c r="K8169">
        <v>0</v>
      </c>
      <c r="L8169">
        <v>1</v>
      </c>
      <c r="M8169">
        <v>0</v>
      </c>
      <c r="N8169">
        <v>0</v>
      </c>
      <c r="O8169">
        <v>0</v>
      </c>
    </row>
    <row r="8170" spans="1:15">
      <c r="A8170">
        <v>1693</v>
      </c>
      <c r="B8170">
        <v>8616</v>
      </c>
      <c r="C8170" s="10">
        <v>861655</v>
      </c>
      <c r="D8170" t="s">
        <v>6669</v>
      </c>
      <c r="E8170" t="s">
        <v>19091</v>
      </c>
      <c r="F8170" t="s">
        <v>15564</v>
      </c>
      <c r="G8170" t="s">
        <v>6672</v>
      </c>
      <c r="H8170" t="s">
        <v>19092</v>
      </c>
      <c r="I8170" t="s">
        <v>15565</v>
      </c>
      <c r="J8170">
        <v>0</v>
      </c>
      <c r="K8170">
        <v>0</v>
      </c>
      <c r="L8170">
        <v>1</v>
      </c>
      <c r="M8170">
        <v>0</v>
      </c>
      <c r="N8170">
        <v>0</v>
      </c>
      <c r="O8170">
        <v>0</v>
      </c>
    </row>
    <row r="8171" spans="1:15">
      <c r="A8171">
        <v>1693</v>
      </c>
      <c r="B8171">
        <v>8616</v>
      </c>
      <c r="C8171" s="10">
        <v>861656</v>
      </c>
      <c r="D8171" t="s">
        <v>6669</v>
      </c>
      <c r="E8171" t="s">
        <v>19091</v>
      </c>
      <c r="F8171" t="s">
        <v>15566</v>
      </c>
      <c r="G8171" t="s">
        <v>6672</v>
      </c>
      <c r="H8171" t="s">
        <v>19092</v>
      </c>
      <c r="I8171" t="s">
        <v>15567</v>
      </c>
      <c r="J8171">
        <v>0</v>
      </c>
      <c r="K8171">
        <v>0</v>
      </c>
      <c r="L8171">
        <v>1</v>
      </c>
      <c r="M8171">
        <v>0</v>
      </c>
      <c r="N8171">
        <v>0</v>
      </c>
      <c r="O8171">
        <v>0</v>
      </c>
    </row>
    <row r="8172" spans="1:15">
      <c r="A8172">
        <v>1693</v>
      </c>
      <c r="B8172">
        <v>8616</v>
      </c>
      <c r="C8172" s="10">
        <v>861657</v>
      </c>
      <c r="D8172" t="s">
        <v>6669</v>
      </c>
      <c r="E8172" t="s">
        <v>19091</v>
      </c>
      <c r="F8172" t="s">
        <v>15568</v>
      </c>
      <c r="G8172" t="s">
        <v>6672</v>
      </c>
      <c r="H8172" t="s">
        <v>19092</v>
      </c>
      <c r="I8172" t="s">
        <v>15569</v>
      </c>
      <c r="J8172">
        <v>0</v>
      </c>
      <c r="K8172">
        <v>0</v>
      </c>
      <c r="L8172">
        <v>1</v>
      </c>
      <c r="M8172">
        <v>0</v>
      </c>
      <c r="N8172">
        <v>0</v>
      </c>
      <c r="O8172">
        <v>0</v>
      </c>
    </row>
    <row r="8173" spans="1:15">
      <c r="A8173">
        <v>1693</v>
      </c>
      <c r="B8173">
        <v>8616</v>
      </c>
      <c r="C8173" s="10">
        <v>861658</v>
      </c>
      <c r="D8173" t="s">
        <v>6669</v>
      </c>
      <c r="E8173" t="s">
        <v>19091</v>
      </c>
      <c r="F8173" t="s">
        <v>17365</v>
      </c>
      <c r="G8173" t="s">
        <v>6672</v>
      </c>
      <c r="H8173" t="s">
        <v>19092</v>
      </c>
      <c r="I8173" t="s">
        <v>17366</v>
      </c>
      <c r="J8173">
        <v>0</v>
      </c>
      <c r="K8173">
        <v>0</v>
      </c>
      <c r="L8173">
        <v>1</v>
      </c>
      <c r="M8173">
        <v>0</v>
      </c>
      <c r="N8173">
        <v>0</v>
      </c>
      <c r="O8173">
        <v>0</v>
      </c>
    </row>
    <row r="8174" spans="1:15">
      <c r="A8174">
        <v>1694</v>
      </c>
      <c r="B8174">
        <v>8618</v>
      </c>
      <c r="C8174" s="10">
        <v>861800</v>
      </c>
      <c r="D8174" t="s">
        <v>6669</v>
      </c>
      <c r="E8174" t="s">
        <v>19119</v>
      </c>
      <c r="F8174" t="s">
        <v>6671</v>
      </c>
      <c r="G8174" t="s">
        <v>6672</v>
      </c>
      <c r="H8174" t="s">
        <v>19120</v>
      </c>
      <c r="I8174" t="s">
        <v>6674</v>
      </c>
      <c r="J8174">
        <v>0</v>
      </c>
      <c r="K8174">
        <v>0</v>
      </c>
      <c r="L8174">
        <v>0</v>
      </c>
      <c r="M8174">
        <v>0</v>
      </c>
      <c r="N8174">
        <v>0</v>
      </c>
      <c r="O8174">
        <v>0</v>
      </c>
    </row>
    <row r="8175" spans="1:15">
      <c r="A8175">
        <v>1694</v>
      </c>
      <c r="B8175">
        <v>8618</v>
      </c>
      <c r="C8175" s="10">
        <v>861806</v>
      </c>
      <c r="D8175" t="s">
        <v>6669</v>
      </c>
      <c r="E8175" t="s">
        <v>19119</v>
      </c>
      <c r="F8175" t="s">
        <v>19121</v>
      </c>
      <c r="G8175" t="s">
        <v>6672</v>
      </c>
      <c r="H8175" t="s">
        <v>19120</v>
      </c>
      <c r="I8175" t="s">
        <v>19122</v>
      </c>
      <c r="J8175">
        <v>0</v>
      </c>
      <c r="K8175">
        <v>0</v>
      </c>
      <c r="L8175">
        <v>0</v>
      </c>
      <c r="M8175">
        <v>0</v>
      </c>
      <c r="N8175">
        <v>0</v>
      </c>
      <c r="O8175">
        <v>0</v>
      </c>
    </row>
    <row r="8176" spans="1:15">
      <c r="A8176">
        <v>1694</v>
      </c>
      <c r="B8176">
        <v>8618</v>
      </c>
      <c r="C8176" s="10">
        <v>861842</v>
      </c>
      <c r="D8176" t="s">
        <v>6669</v>
      </c>
      <c r="E8176" t="s">
        <v>19119</v>
      </c>
      <c r="F8176" t="s">
        <v>19123</v>
      </c>
      <c r="G8176" t="s">
        <v>6672</v>
      </c>
      <c r="H8176" t="s">
        <v>19120</v>
      </c>
      <c r="I8176" t="s">
        <v>19124</v>
      </c>
      <c r="J8176">
        <v>0</v>
      </c>
      <c r="K8176">
        <v>0</v>
      </c>
      <c r="L8176">
        <v>0</v>
      </c>
      <c r="M8176">
        <v>0</v>
      </c>
      <c r="N8176">
        <v>0</v>
      </c>
      <c r="O8176">
        <v>0</v>
      </c>
    </row>
    <row r="8177" spans="1:15">
      <c r="A8177">
        <v>1694</v>
      </c>
      <c r="B8177">
        <v>8618</v>
      </c>
      <c r="C8177" s="10">
        <v>861815</v>
      </c>
      <c r="D8177" t="s">
        <v>6669</v>
      </c>
      <c r="E8177" t="s">
        <v>19119</v>
      </c>
      <c r="F8177" t="s">
        <v>8372</v>
      </c>
      <c r="G8177" t="s">
        <v>6672</v>
      </c>
      <c r="H8177" t="s">
        <v>19120</v>
      </c>
      <c r="I8177" t="s">
        <v>8373</v>
      </c>
      <c r="J8177">
        <v>0</v>
      </c>
      <c r="K8177">
        <v>0</v>
      </c>
      <c r="L8177">
        <v>0</v>
      </c>
      <c r="M8177">
        <v>0</v>
      </c>
      <c r="N8177">
        <v>0</v>
      </c>
      <c r="O8177">
        <v>0</v>
      </c>
    </row>
    <row r="8178" spans="1:15">
      <c r="A8178">
        <v>1694</v>
      </c>
      <c r="B8178">
        <v>8618</v>
      </c>
      <c r="C8178" s="10">
        <v>861843</v>
      </c>
      <c r="D8178" t="s">
        <v>6669</v>
      </c>
      <c r="E8178" t="s">
        <v>19119</v>
      </c>
      <c r="F8178" t="s">
        <v>9676</v>
      </c>
      <c r="G8178" t="s">
        <v>6672</v>
      </c>
      <c r="H8178" t="s">
        <v>19120</v>
      </c>
      <c r="I8178" t="s">
        <v>9677</v>
      </c>
      <c r="J8178">
        <v>0</v>
      </c>
      <c r="K8178">
        <v>0</v>
      </c>
      <c r="L8178">
        <v>0</v>
      </c>
      <c r="M8178">
        <v>0</v>
      </c>
      <c r="N8178">
        <v>0</v>
      </c>
      <c r="O8178">
        <v>0</v>
      </c>
    </row>
    <row r="8179" spans="1:15">
      <c r="A8179">
        <v>1694</v>
      </c>
      <c r="B8179">
        <v>8618</v>
      </c>
      <c r="C8179" s="10">
        <v>861804</v>
      </c>
      <c r="D8179" t="s">
        <v>6669</v>
      </c>
      <c r="E8179" t="s">
        <v>19119</v>
      </c>
      <c r="F8179" t="s">
        <v>19125</v>
      </c>
      <c r="G8179" t="s">
        <v>6672</v>
      </c>
      <c r="H8179" t="s">
        <v>19120</v>
      </c>
      <c r="I8179" t="s">
        <v>19126</v>
      </c>
      <c r="J8179">
        <v>0</v>
      </c>
      <c r="K8179">
        <v>0</v>
      </c>
      <c r="L8179">
        <v>0</v>
      </c>
      <c r="M8179">
        <v>0</v>
      </c>
      <c r="N8179">
        <v>0</v>
      </c>
      <c r="O8179">
        <v>0</v>
      </c>
    </row>
    <row r="8180" spans="1:15">
      <c r="A8180">
        <v>1694</v>
      </c>
      <c r="B8180">
        <v>8618</v>
      </c>
      <c r="C8180" s="10">
        <v>861813</v>
      </c>
      <c r="D8180" t="s">
        <v>6669</v>
      </c>
      <c r="E8180" t="s">
        <v>19119</v>
      </c>
      <c r="F8180" t="s">
        <v>10774</v>
      </c>
      <c r="G8180" t="s">
        <v>6672</v>
      </c>
      <c r="H8180" t="s">
        <v>19120</v>
      </c>
      <c r="I8180" t="s">
        <v>10775</v>
      </c>
      <c r="J8180">
        <v>0</v>
      </c>
      <c r="K8180">
        <v>0</v>
      </c>
      <c r="L8180">
        <v>0</v>
      </c>
      <c r="M8180">
        <v>0</v>
      </c>
      <c r="N8180">
        <v>0</v>
      </c>
      <c r="O8180">
        <v>0</v>
      </c>
    </row>
    <row r="8181" spans="1:15">
      <c r="A8181">
        <v>1694</v>
      </c>
      <c r="B8181">
        <v>8618</v>
      </c>
      <c r="C8181" s="10">
        <v>861816</v>
      </c>
      <c r="D8181" t="s">
        <v>6669</v>
      </c>
      <c r="E8181" t="s">
        <v>19119</v>
      </c>
      <c r="F8181" t="s">
        <v>12728</v>
      </c>
      <c r="G8181" t="s">
        <v>6672</v>
      </c>
      <c r="H8181" t="s">
        <v>19120</v>
      </c>
      <c r="I8181" t="s">
        <v>12729</v>
      </c>
      <c r="J8181">
        <v>0</v>
      </c>
      <c r="K8181">
        <v>0</v>
      </c>
      <c r="L8181">
        <v>0</v>
      </c>
      <c r="M8181">
        <v>0</v>
      </c>
      <c r="N8181">
        <v>0</v>
      </c>
      <c r="O8181">
        <v>0</v>
      </c>
    </row>
    <row r="8182" spans="1:15">
      <c r="A8182">
        <v>1694</v>
      </c>
      <c r="B8182">
        <v>8618</v>
      </c>
      <c r="C8182" s="10">
        <v>861805</v>
      </c>
      <c r="D8182" t="s">
        <v>6669</v>
      </c>
      <c r="E8182" t="s">
        <v>19119</v>
      </c>
      <c r="F8182" t="s">
        <v>19127</v>
      </c>
      <c r="G8182" t="s">
        <v>6672</v>
      </c>
      <c r="H8182" t="s">
        <v>19120</v>
      </c>
      <c r="I8182" t="s">
        <v>19128</v>
      </c>
      <c r="J8182">
        <v>0</v>
      </c>
      <c r="K8182">
        <v>0</v>
      </c>
      <c r="L8182">
        <v>0</v>
      </c>
      <c r="M8182">
        <v>0</v>
      </c>
      <c r="N8182">
        <v>0</v>
      </c>
      <c r="O8182">
        <v>0</v>
      </c>
    </row>
    <row r="8183" spans="1:15">
      <c r="A8183">
        <v>1694</v>
      </c>
      <c r="B8183">
        <v>8618</v>
      </c>
      <c r="C8183" s="10">
        <v>861812</v>
      </c>
      <c r="D8183" t="s">
        <v>6669</v>
      </c>
      <c r="E8183" t="s">
        <v>19119</v>
      </c>
      <c r="F8183" t="s">
        <v>19129</v>
      </c>
      <c r="G8183" t="s">
        <v>6672</v>
      </c>
      <c r="H8183" t="s">
        <v>19120</v>
      </c>
      <c r="I8183" t="s">
        <v>19130</v>
      </c>
      <c r="J8183">
        <v>0</v>
      </c>
      <c r="K8183">
        <v>0</v>
      </c>
      <c r="L8183">
        <v>0</v>
      </c>
      <c r="M8183">
        <v>0</v>
      </c>
      <c r="N8183">
        <v>0</v>
      </c>
      <c r="O8183">
        <v>0</v>
      </c>
    </row>
    <row r="8184" spans="1:15">
      <c r="A8184">
        <v>1694</v>
      </c>
      <c r="B8184">
        <v>8618</v>
      </c>
      <c r="C8184" s="10">
        <v>861823</v>
      </c>
      <c r="D8184" t="s">
        <v>6669</v>
      </c>
      <c r="E8184" t="s">
        <v>19119</v>
      </c>
      <c r="F8184" t="s">
        <v>8428</v>
      </c>
      <c r="G8184" t="s">
        <v>6672</v>
      </c>
      <c r="H8184" t="s">
        <v>19120</v>
      </c>
      <c r="I8184" t="s">
        <v>7248</v>
      </c>
      <c r="J8184">
        <v>0</v>
      </c>
      <c r="K8184">
        <v>0</v>
      </c>
      <c r="L8184">
        <v>0</v>
      </c>
      <c r="M8184">
        <v>0</v>
      </c>
      <c r="N8184">
        <v>0</v>
      </c>
      <c r="O8184">
        <v>0</v>
      </c>
    </row>
    <row r="8185" spans="1:15">
      <c r="A8185">
        <v>1694</v>
      </c>
      <c r="B8185">
        <v>8618</v>
      </c>
      <c r="C8185" s="10">
        <v>861801</v>
      </c>
      <c r="D8185" t="s">
        <v>6669</v>
      </c>
      <c r="E8185" t="s">
        <v>19119</v>
      </c>
      <c r="F8185" t="s">
        <v>19131</v>
      </c>
      <c r="G8185" t="s">
        <v>6672</v>
      </c>
      <c r="H8185" t="s">
        <v>19120</v>
      </c>
      <c r="I8185" t="s">
        <v>19132</v>
      </c>
      <c r="J8185">
        <v>0</v>
      </c>
      <c r="K8185">
        <v>0</v>
      </c>
      <c r="L8185">
        <v>0</v>
      </c>
      <c r="M8185">
        <v>0</v>
      </c>
      <c r="N8185">
        <v>0</v>
      </c>
      <c r="O8185">
        <v>0</v>
      </c>
    </row>
    <row r="8186" spans="1:15">
      <c r="A8186">
        <v>1694</v>
      </c>
      <c r="B8186">
        <v>8618</v>
      </c>
      <c r="C8186" s="10">
        <v>861811</v>
      </c>
      <c r="D8186" t="s">
        <v>6669</v>
      </c>
      <c r="E8186" t="s">
        <v>19119</v>
      </c>
      <c r="F8186" t="s">
        <v>19133</v>
      </c>
      <c r="G8186" t="s">
        <v>6672</v>
      </c>
      <c r="H8186" t="s">
        <v>19120</v>
      </c>
      <c r="I8186" t="s">
        <v>19134</v>
      </c>
      <c r="J8186">
        <v>0</v>
      </c>
      <c r="K8186">
        <v>0</v>
      </c>
      <c r="L8186">
        <v>0</v>
      </c>
      <c r="M8186">
        <v>0</v>
      </c>
      <c r="N8186">
        <v>0</v>
      </c>
      <c r="O8186">
        <v>0</v>
      </c>
    </row>
    <row r="8187" spans="1:15">
      <c r="A8187">
        <v>1694</v>
      </c>
      <c r="B8187">
        <v>8618</v>
      </c>
      <c r="C8187" s="10">
        <v>861802</v>
      </c>
      <c r="D8187" t="s">
        <v>6669</v>
      </c>
      <c r="E8187" t="s">
        <v>19119</v>
      </c>
      <c r="F8187" t="s">
        <v>19135</v>
      </c>
      <c r="G8187" t="s">
        <v>6672</v>
      </c>
      <c r="H8187" t="s">
        <v>19120</v>
      </c>
      <c r="I8187" t="s">
        <v>19136</v>
      </c>
      <c r="J8187">
        <v>0</v>
      </c>
      <c r="K8187">
        <v>0</v>
      </c>
      <c r="L8187">
        <v>0</v>
      </c>
      <c r="M8187">
        <v>0</v>
      </c>
      <c r="N8187">
        <v>0</v>
      </c>
      <c r="O8187">
        <v>0</v>
      </c>
    </row>
    <row r="8188" spans="1:15">
      <c r="A8188">
        <v>1694</v>
      </c>
      <c r="B8188">
        <v>8618</v>
      </c>
      <c r="C8188" s="10">
        <v>861836</v>
      </c>
      <c r="D8188" t="s">
        <v>6669</v>
      </c>
      <c r="E8188" t="s">
        <v>19119</v>
      </c>
      <c r="F8188" t="s">
        <v>19137</v>
      </c>
      <c r="G8188" t="s">
        <v>6672</v>
      </c>
      <c r="H8188" t="s">
        <v>19120</v>
      </c>
      <c r="I8188" t="s">
        <v>19138</v>
      </c>
      <c r="J8188">
        <v>0</v>
      </c>
      <c r="K8188">
        <v>0</v>
      </c>
      <c r="L8188">
        <v>0</v>
      </c>
      <c r="M8188">
        <v>0</v>
      </c>
      <c r="N8188">
        <v>0</v>
      </c>
      <c r="O8188">
        <v>0</v>
      </c>
    </row>
    <row r="8189" spans="1:15">
      <c r="A8189">
        <v>1694</v>
      </c>
      <c r="B8189">
        <v>8618</v>
      </c>
      <c r="C8189" s="10">
        <v>861831</v>
      </c>
      <c r="D8189" t="s">
        <v>6669</v>
      </c>
      <c r="E8189" t="s">
        <v>19119</v>
      </c>
      <c r="F8189" t="s">
        <v>13387</v>
      </c>
      <c r="G8189" t="s">
        <v>6672</v>
      </c>
      <c r="H8189" t="s">
        <v>19120</v>
      </c>
      <c r="I8189" t="s">
        <v>13388</v>
      </c>
      <c r="J8189">
        <v>0</v>
      </c>
      <c r="K8189">
        <v>0</v>
      </c>
      <c r="L8189">
        <v>0</v>
      </c>
      <c r="M8189">
        <v>0</v>
      </c>
      <c r="N8189">
        <v>0</v>
      </c>
      <c r="O8189">
        <v>0</v>
      </c>
    </row>
    <row r="8190" spans="1:15">
      <c r="A8190">
        <v>1694</v>
      </c>
      <c r="B8190">
        <v>8618</v>
      </c>
      <c r="C8190" s="10">
        <v>861803</v>
      </c>
      <c r="D8190" t="s">
        <v>6669</v>
      </c>
      <c r="E8190" t="s">
        <v>19119</v>
      </c>
      <c r="F8190" t="s">
        <v>19139</v>
      </c>
      <c r="G8190" t="s">
        <v>6672</v>
      </c>
      <c r="H8190" t="s">
        <v>19120</v>
      </c>
      <c r="I8190" t="s">
        <v>19140</v>
      </c>
      <c r="J8190">
        <v>0</v>
      </c>
      <c r="K8190">
        <v>0</v>
      </c>
      <c r="L8190">
        <v>0</v>
      </c>
      <c r="M8190">
        <v>0</v>
      </c>
      <c r="N8190">
        <v>0</v>
      </c>
      <c r="O8190">
        <v>0</v>
      </c>
    </row>
    <row r="8191" spans="1:15">
      <c r="A8191">
        <v>1694</v>
      </c>
      <c r="B8191">
        <v>8618</v>
      </c>
      <c r="C8191" s="10">
        <v>861832</v>
      </c>
      <c r="D8191" t="s">
        <v>6669</v>
      </c>
      <c r="E8191" t="s">
        <v>19119</v>
      </c>
      <c r="F8191" t="s">
        <v>8570</v>
      </c>
      <c r="G8191" t="s">
        <v>6672</v>
      </c>
      <c r="H8191" t="s">
        <v>19120</v>
      </c>
      <c r="I8191" t="s">
        <v>8571</v>
      </c>
      <c r="J8191">
        <v>0</v>
      </c>
      <c r="K8191">
        <v>0</v>
      </c>
      <c r="L8191">
        <v>0</v>
      </c>
      <c r="M8191">
        <v>0</v>
      </c>
      <c r="N8191">
        <v>0</v>
      </c>
      <c r="O8191">
        <v>0</v>
      </c>
    </row>
    <row r="8192" spans="1:15">
      <c r="A8192">
        <v>1694</v>
      </c>
      <c r="B8192">
        <v>8618</v>
      </c>
      <c r="C8192" s="10">
        <v>861844</v>
      </c>
      <c r="D8192" t="s">
        <v>6669</v>
      </c>
      <c r="E8192" t="s">
        <v>19119</v>
      </c>
      <c r="F8192" t="s">
        <v>19141</v>
      </c>
      <c r="G8192" t="s">
        <v>6672</v>
      </c>
      <c r="H8192" t="s">
        <v>19120</v>
      </c>
      <c r="I8192" t="s">
        <v>19142</v>
      </c>
      <c r="J8192">
        <v>1</v>
      </c>
      <c r="K8192">
        <v>0</v>
      </c>
      <c r="L8192">
        <v>0</v>
      </c>
      <c r="M8192">
        <v>0</v>
      </c>
      <c r="N8192">
        <v>0</v>
      </c>
      <c r="O8192">
        <v>0</v>
      </c>
    </row>
    <row r="8193" spans="1:15">
      <c r="A8193">
        <v>1694</v>
      </c>
      <c r="B8193">
        <v>8617</v>
      </c>
      <c r="C8193" s="10">
        <v>861752</v>
      </c>
      <c r="D8193" t="s">
        <v>6669</v>
      </c>
      <c r="E8193" t="s">
        <v>19119</v>
      </c>
      <c r="F8193" t="s">
        <v>19143</v>
      </c>
      <c r="G8193" t="s">
        <v>6672</v>
      </c>
      <c r="H8193" t="s">
        <v>19120</v>
      </c>
      <c r="I8193" t="s">
        <v>19144</v>
      </c>
      <c r="J8193">
        <v>1</v>
      </c>
      <c r="K8193">
        <v>0</v>
      </c>
      <c r="L8193">
        <v>0</v>
      </c>
      <c r="M8193">
        <v>0</v>
      </c>
      <c r="N8193">
        <v>0</v>
      </c>
      <c r="O8193">
        <v>0</v>
      </c>
    </row>
    <row r="8194" spans="1:15">
      <c r="A8194">
        <v>1694</v>
      </c>
      <c r="B8194">
        <v>8618</v>
      </c>
      <c r="C8194" s="10">
        <v>861833</v>
      </c>
      <c r="D8194" t="s">
        <v>6669</v>
      </c>
      <c r="E8194" t="s">
        <v>19119</v>
      </c>
      <c r="F8194" t="s">
        <v>8584</v>
      </c>
      <c r="G8194" t="s">
        <v>6672</v>
      </c>
      <c r="H8194" t="s">
        <v>19120</v>
      </c>
      <c r="I8194" t="s">
        <v>8585</v>
      </c>
      <c r="J8194">
        <v>0</v>
      </c>
      <c r="K8194">
        <v>0</v>
      </c>
      <c r="L8194">
        <v>0</v>
      </c>
      <c r="M8194">
        <v>0</v>
      </c>
      <c r="N8194">
        <v>0</v>
      </c>
      <c r="O8194">
        <v>0</v>
      </c>
    </row>
    <row r="8195" spans="1:15">
      <c r="A8195">
        <v>1694</v>
      </c>
      <c r="B8195">
        <v>8618</v>
      </c>
      <c r="C8195" s="10">
        <v>861835</v>
      </c>
      <c r="D8195" t="s">
        <v>6669</v>
      </c>
      <c r="E8195" t="s">
        <v>19119</v>
      </c>
      <c r="F8195" t="s">
        <v>19145</v>
      </c>
      <c r="G8195" t="s">
        <v>6672</v>
      </c>
      <c r="H8195" t="s">
        <v>19120</v>
      </c>
      <c r="I8195" t="s">
        <v>19146</v>
      </c>
      <c r="J8195">
        <v>0</v>
      </c>
      <c r="K8195">
        <v>0</v>
      </c>
      <c r="L8195">
        <v>0</v>
      </c>
      <c r="M8195">
        <v>0</v>
      </c>
      <c r="N8195">
        <v>0</v>
      </c>
      <c r="O8195">
        <v>0</v>
      </c>
    </row>
    <row r="8196" spans="1:15">
      <c r="A8196">
        <v>1694</v>
      </c>
      <c r="B8196">
        <v>8618</v>
      </c>
      <c r="C8196" s="10">
        <v>861814</v>
      </c>
      <c r="D8196" t="s">
        <v>6669</v>
      </c>
      <c r="E8196" t="s">
        <v>19119</v>
      </c>
      <c r="F8196" t="s">
        <v>8602</v>
      </c>
      <c r="G8196" t="s">
        <v>6672</v>
      </c>
      <c r="H8196" t="s">
        <v>19120</v>
      </c>
      <c r="I8196" t="s">
        <v>11970</v>
      </c>
      <c r="J8196">
        <v>0</v>
      </c>
      <c r="K8196">
        <v>0</v>
      </c>
      <c r="L8196">
        <v>0</v>
      </c>
      <c r="M8196">
        <v>0</v>
      </c>
      <c r="N8196">
        <v>0</v>
      </c>
      <c r="O8196">
        <v>0</v>
      </c>
    </row>
    <row r="8197" spans="1:15">
      <c r="A8197">
        <v>1694</v>
      </c>
      <c r="B8197">
        <v>8618</v>
      </c>
      <c r="C8197" s="10">
        <v>861821</v>
      </c>
      <c r="D8197" t="s">
        <v>6669</v>
      </c>
      <c r="E8197" t="s">
        <v>19119</v>
      </c>
      <c r="F8197" t="s">
        <v>9508</v>
      </c>
      <c r="G8197" t="s">
        <v>6672</v>
      </c>
      <c r="H8197" t="s">
        <v>19120</v>
      </c>
      <c r="I8197" t="s">
        <v>9333</v>
      </c>
      <c r="J8197">
        <v>0</v>
      </c>
      <c r="K8197">
        <v>0</v>
      </c>
      <c r="L8197">
        <v>0</v>
      </c>
      <c r="M8197">
        <v>0</v>
      </c>
      <c r="N8197">
        <v>0</v>
      </c>
      <c r="O8197">
        <v>0</v>
      </c>
    </row>
    <row r="8198" spans="1:15">
      <c r="A8198">
        <v>1694</v>
      </c>
      <c r="B8198">
        <v>8617</v>
      </c>
      <c r="C8198" s="10">
        <v>861751</v>
      </c>
      <c r="D8198" t="s">
        <v>6669</v>
      </c>
      <c r="E8198" t="s">
        <v>19119</v>
      </c>
      <c r="F8198" t="s">
        <v>19147</v>
      </c>
      <c r="G8198" t="s">
        <v>6672</v>
      </c>
      <c r="H8198" t="s">
        <v>19120</v>
      </c>
      <c r="I8198" t="s">
        <v>19148</v>
      </c>
      <c r="J8198">
        <v>0</v>
      </c>
      <c r="K8198">
        <v>0</v>
      </c>
      <c r="L8198">
        <v>0</v>
      </c>
      <c r="M8198">
        <v>0</v>
      </c>
      <c r="N8198">
        <v>0</v>
      </c>
      <c r="O8198">
        <v>0</v>
      </c>
    </row>
    <row r="8199" spans="1:15">
      <c r="A8199">
        <v>1694</v>
      </c>
      <c r="B8199">
        <v>8618</v>
      </c>
      <c r="C8199" s="10">
        <v>861841</v>
      </c>
      <c r="D8199" t="s">
        <v>6669</v>
      </c>
      <c r="E8199" t="s">
        <v>19119</v>
      </c>
      <c r="F8199" t="s">
        <v>19149</v>
      </c>
      <c r="G8199" t="s">
        <v>6672</v>
      </c>
      <c r="H8199" t="s">
        <v>19120</v>
      </c>
      <c r="I8199" t="s">
        <v>19150</v>
      </c>
      <c r="J8199">
        <v>0</v>
      </c>
      <c r="K8199">
        <v>0</v>
      </c>
      <c r="L8199">
        <v>0</v>
      </c>
      <c r="M8199">
        <v>0</v>
      </c>
      <c r="N8199">
        <v>0</v>
      </c>
      <c r="O8199">
        <v>0</v>
      </c>
    </row>
    <row r="8200" spans="1:15">
      <c r="A8200">
        <v>1694</v>
      </c>
      <c r="B8200">
        <v>8618</v>
      </c>
      <c r="C8200" s="10">
        <v>861822</v>
      </c>
      <c r="D8200" t="s">
        <v>6669</v>
      </c>
      <c r="E8200" t="s">
        <v>19119</v>
      </c>
      <c r="F8200" t="s">
        <v>19151</v>
      </c>
      <c r="G8200" t="s">
        <v>6672</v>
      </c>
      <c r="H8200" t="s">
        <v>19120</v>
      </c>
      <c r="I8200" t="s">
        <v>19152</v>
      </c>
      <c r="J8200">
        <v>0</v>
      </c>
      <c r="K8200">
        <v>0</v>
      </c>
      <c r="L8200">
        <v>0</v>
      </c>
      <c r="M8200">
        <v>0</v>
      </c>
      <c r="N8200">
        <v>0</v>
      </c>
      <c r="O8200">
        <v>0</v>
      </c>
    </row>
    <row r="8201" spans="1:15">
      <c r="A8201">
        <v>1694</v>
      </c>
      <c r="B8201">
        <v>8618</v>
      </c>
      <c r="C8201" s="10">
        <v>861834</v>
      </c>
      <c r="D8201" t="s">
        <v>6669</v>
      </c>
      <c r="E8201" t="s">
        <v>19119</v>
      </c>
      <c r="F8201" t="s">
        <v>19153</v>
      </c>
      <c r="G8201" t="s">
        <v>6672</v>
      </c>
      <c r="H8201" t="s">
        <v>19120</v>
      </c>
      <c r="I8201" t="s">
        <v>19154</v>
      </c>
      <c r="J8201">
        <v>0</v>
      </c>
      <c r="K8201">
        <v>0</v>
      </c>
      <c r="L8201">
        <v>0</v>
      </c>
      <c r="M8201">
        <v>0</v>
      </c>
      <c r="N8201">
        <v>0</v>
      </c>
      <c r="O8201">
        <v>0</v>
      </c>
    </row>
  </sheetData>
  <phoneticPr fontI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B1FD7-FA1E-45DC-A340-5EAC116C0E1B}">
  <sheetPr codeName="Sheet4">
    <outlinePr summaryBelow="0"/>
  </sheetPr>
  <dimension ref="A1:X951"/>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19176</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6653</v>
      </c>
      <c r="F8" s="418"/>
      <c r="G8" s="417"/>
      <c r="H8" s="419" t="s">
        <v>21129</v>
      </c>
      <c r="I8" s="419"/>
      <c r="J8" s="417"/>
      <c r="K8" s="419" t="s">
        <v>21128</v>
      </c>
      <c r="L8" s="419"/>
      <c r="M8" s="417"/>
      <c r="N8" s="420" t="s">
        <v>21127</v>
      </c>
      <c r="O8" s="420"/>
      <c r="P8" s="417"/>
      <c r="Q8" s="155" t="s">
        <v>21126</v>
      </c>
      <c r="R8" s="417"/>
      <c r="S8" s="421" t="s">
        <v>19222</v>
      </c>
      <c r="T8" s="421"/>
      <c r="U8" s="421"/>
      <c r="V8" s="421"/>
      <c r="W8" s="417"/>
      <c r="X8" s="148"/>
    </row>
    <row r="9" spans="1:24" ht="45.95" customHeight="1" thickBot="1">
      <c r="A9" s="148"/>
      <c r="B9" s="417"/>
      <c r="C9" s="154" t="s">
        <v>6654</v>
      </c>
      <c r="D9" s="417"/>
      <c r="E9" s="418" t="s">
        <v>6647</v>
      </c>
      <c r="F9" s="418"/>
      <c r="G9" s="417"/>
      <c r="H9" s="419" t="s">
        <v>21125</v>
      </c>
      <c r="I9" s="419"/>
      <c r="J9" s="417"/>
      <c r="K9" s="419" t="s">
        <v>21124</v>
      </c>
      <c r="L9" s="419"/>
      <c r="M9" s="417"/>
      <c r="N9" s="420" t="s">
        <v>21123</v>
      </c>
      <c r="O9" s="420"/>
      <c r="P9" s="417"/>
      <c r="Q9" s="155" t="s">
        <v>21122</v>
      </c>
      <c r="R9" s="417"/>
      <c r="S9" s="421" t="s">
        <v>19198</v>
      </c>
      <c r="T9" s="421"/>
      <c r="U9" s="421"/>
      <c r="V9" s="421"/>
      <c r="W9" s="417"/>
      <c r="X9" s="148"/>
    </row>
    <row r="10" spans="1:24" ht="45.95" customHeight="1" thickBot="1">
      <c r="A10" s="148"/>
      <c r="B10" s="417"/>
      <c r="C10" s="154" t="s">
        <v>6648</v>
      </c>
      <c r="D10" s="417"/>
      <c r="E10" s="418" t="s">
        <v>760</v>
      </c>
      <c r="F10" s="418"/>
      <c r="G10" s="417"/>
      <c r="H10" s="419" t="s">
        <v>21121</v>
      </c>
      <c r="I10" s="419"/>
      <c r="J10" s="417"/>
      <c r="K10" s="419" t="s">
        <v>21120</v>
      </c>
      <c r="L10" s="419"/>
      <c r="M10" s="417"/>
      <c r="N10" s="420" t="s">
        <v>21119</v>
      </c>
      <c r="O10" s="420"/>
      <c r="P10" s="417"/>
      <c r="Q10" s="155" t="s">
        <v>21118</v>
      </c>
      <c r="R10" s="417"/>
      <c r="S10" s="421" t="s">
        <v>21117</v>
      </c>
      <c r="T10" s="421"/>
      <c r="U10" s="421"/>
      <c r="V10" s="421"/>
      <c r="W10" s="417"/>
      <c r="X10" s="148"/>
    </row>
    <row r="11" spans="1:24" ht="45.95" customHeight="1" thickBot="1">
      <c r="A11" s="148"/>
      <c r="B11" s="417"/>
      <c r="C11" s="154" t="s">
        <v>6642</v>
      </c>
      <c r="D11" s="417"/>
      <c r="E11" s="418" t="s">
        <v>6641</v>
      </c>
      <c r="F11" s="418"/>
      <c r="G11" s="417"/>
      <c r="H11" s="419" t="s">
        <v>21116</v>
      </c>
      <c r="I11" s="419"/>
      <c r="J11" s="417"/>
      <c r="K11" s="419" t="s">
        <v>21115</v>
      </c>
      <c r="L11" s="419"/>
      <c r="M11" s="417"/>
      <c r="N11" s="420" t="s">
        <v>21114</v>
      </c>
      <c r="O11" s="420"/>
      <c r="P11" s="417"/>
      <c r="Q11" s="155" t="s">
        <v>21113</v>
      </c>
      <c r="R11" s="417"/>
      <c r="S11" s="421" t="s">
        <v>19876</v>
      </c>
      <c r="T11" s="421"/>
      <c r="U11" s="421"/>
      <c r="V11" s="421"/>
      <c r="W11" s="417"/>
      <c r="X11" s="148"/>
    </row>
    <row r="12" spans="1:24" ht="45.95" customHeight="1" thickBot="1">
      <c r="A12" s="148"/>
      <c r="B12" s="417"/>
      <c r="C12" s="154" t="s">
        <v>6634</v>
      </c>
      <c r="D12" s="417"/>
      <c r="E12" s="418" t="s">
        <v>6624</v>
      </c>
      <c r="F12" s="418"/>
      <c r="G12" s="417"/>
      <c r="H12" s="419" t="s">
        <v>21112</v>
      </c>
      <c r="I12" s="419"/>
      <c r="J12" s="417"/>
      <c r="K12" s="419" t="s">
        <v>21111</v>
      </c>
      <c r="L12" s="419"/>
      <c r="M12" s="417"/>
      <c r="N12" s="420" t="s">
        <v>21110</v>
      </c>
      <c r="O12" s="420"/>
      <c r="P12" s="417"/>
      <c r="Q12" s="155" t="s">
        <v>21109</v>
      </c>
      <c r="R12" s="417"/>
      <c r="S12" s="421" t="s">
        <v>19328</v>
      </c>
      <c r="T12" s="421"/>
      <c r="U12" s="421"/>
      <c r="V12" s="421"/>
      <c r="W12" s="417"/>
      <c r="X12" s="148"/>
    </row>
    <row r="13" spans="1:24" ht="45.95" customHeight="1" thickBot="1">
      <c r="A13" s="148"/>
      <c r="B13" s="417"/>
      <c r="C13" s="154" t="s">
        <v>6625</v>
      </c>
      <c r="D13" s="417"/>
      <c r="E13" s="418" t="s">
        <v>6606</v>
      </c>
      <c r="F13" s="418"/>
      <c r="G13" s="417"/>
      <c r="H13" s="419" t="s">
        <v>21108</v>
      </c>
      <c r="I13" s="419"/>
      <c r="J13" s="417"/>
      <c r="K13" s="419" t="s">
        <v>21107</v>
      </c>
      <c r="L13" s="419"/>
      <c r="M13" s="417"/>
      <c r="N13" s="420" t="s">
        <v>21106</v>
      </c>
      <c r="O13" s="420"/>
      <c r="P13" s="417"/>
      <c r="Q13" s="155" t="s">
        <v>21105</v>
      </c>
      <c r="R13" s="417"/>
      <c r="S13" s="421" t="s">
        <v>20055</v>
      </c>
      <c r="T13" s="421"/>
      <c r="U13" s="421"/>
      <c r="V13" s="421"/>
      <c r="W13" s="417"/>
      <c r="X13" s="148"/>
    </row>
    <row r="14" spans="1:24" ht="45.95" customHeight="1" thickBot="1">
      <c r="A14" s="148"/>
      <c r="B14" s="417"/>
      <c r="C14" s="154" t="s">
        <v>6616</v>
      </c>
      <c r="D14" s="417"/>
      <c r="E14" s="418" t="s">
        <v>6597</v>
      </c>
      <c r="F14" s="418"/>
      <c r="G14" s="417"/>
      <c r="H14" s="419" t="s">
        <v>21104</v>
      </c>
      <c r="I14" s="419"/>
      <c r="J14" s="417"/>
      <c r="K14" s="419" t="s">
        <v>21103</v>
      </c>
      <c r="L14" s="419"/>
      <c r="M14" s="417"/>
      <c r="N14" s="420" t="s">
        <v>21102</v>
      </c>
      <c r="O14" s="420"/>
      <c r="P14" s="417"/>
      <c r="Q14" s="155" t="s">
        <v>21101</v>
      </c>
      <c r="R14" s="417"/>
      <c r="S14" s="421" t="s">
        <v>19193</v>
      </c>
      <c r="T14" s="421"/>
      <c r="U14" s="421"/>
      <c r="V14" s="421"/>
      <c r="W14" s="417"/>
      <c r="X14" s="148"/>
    </row>
    <row r="15" spans="1:24" ht="45.95" customHeight="1" thickBot="1">
      <c r="A15" s="148"/>
      <c r="B15" s="417"/>
      <c r="C15" s="154" t="s">
        <v>6607</v>
      </c>
      <c r="D15" s="417"/>
      <c r="E15" s="418" t="s">
        <v>6589</v>
      </c>
      <c r="F15" s="418"/>
      <c r="G15" s="417"/>
      <c r="H15" s="419" t="s">
        <v>21100</v>
      </c>
      <c r="I15" s="419"/>
      <c r="J15" s="417"/>
      <c r="K15" s="419" t="s">
        <v>21099</v>
      </c>
      <c r="L15" s="419"/>
      <c r="M15" s="417"/>
      <c r="N15" s="420" t="s">
        <v>21098</v>
      </c>
      <c r="O15" s="420"/>
      <c r="P15" s="417"/>
      <c r="Q15" s="155" t="s">
        <v>21097</v>
      </c>
      <c r="R15" s="417"/>
      <c r="S15" s="421" t="s">
        <v>19422</v>
      </c>
      <c r="T15" s="421"/>
      <c r="U15" s="421"/>
      <c r="V15" s="421"/>
      <c r="W15" s="417"/>
      <c r="X15" s="148"/>
    </row>
    <row r="16" spans="1:24" ht="45.95" customHeight="1" thickBot="1">
      <c r="A16" s="148"/>
      <c r="B16" s="417"/>
      <c r="C16" s="154" t="s">
        <v>6598</v>
      </c>
      <c r="D16" s="417"/>
      <c r="E16" s="418" t="s">
        <v>751</v>
      </c>
      <c r="F16" s="418"/>
      <c r="G16" s="417"/>
      <c r="H16" s="419" t="s">
        <v>21096</v>
      </c>
      <c r="I16" s="419"/>
      <c r="J16" s="417"/>
      <c r="K16" s="419" t="s">
        <v>21095</v>
      </c>
      <c r="L16" s="419"/>
      <c r="M16" s="417"/>
      <c r="N16" s="420" t="s">
        <v>21094</v>
      </c>
      <c r="O16" s="420"/>
      <c r="P16" s="417"/>
      <c r="Q16" s="155" t="s">
        <v>21093</v>
      </c>
      <c r="R16" s="417"/>
      <c r="S16" s="421" t="s">
        <v>19328</v>
      </c>
      <c r="T16" s="421"/>
      <c r="U16" s="421"/>
      <c r="V16" s="421"/>
      <c r="W16" s="417"/>
      <c r="X16" s="148"/>
    </row>
    <row r="17" spans="1:24" ht="45.95" customHeight="1" thickBot="1">
      <c r="A17" s="148"/>
      <c r="B17" s="417"/>
      <c r="C17" s="154" t="s">
        <v>6590</v>
      </c>
      <c r="D17" s="417"/>
      <c r="E17" s="418" t="s">
        <v>6571</v>
      </c>
      <c r="F17" s="418"/>
      <c r="G17" s="417"/>
      <c r="H17" s="419" t="s">
        <v>21092</v>
      </c>
      <c r="I17" s="419"/>
      <c r="J17" s="417"/>
      <c r="K17" s="419" t="s">
        <v>21091</v>
      </c>
      <c r="L17" s="419"/>
      <c r="M17" s="417"/>
      <c r="N17" s="420" t="s">
        <v>21090</v>
      </c>
      <c r="O17" s="420"/>
      <c r="P17" s="417"/>
      <c r="Q17" s="155" t="s">
        <v>21089</v>
      </c>
      <c r="R17" s="417"/>
      <c r="S17" s="421" t="s">
        <v>21088</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19176</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6554</v>
      </c>
      <c r="F28" s="418"/>
      <c r="G28" s="417"/>
      <c r="H28" s="419" t="s">
        <v>21087</v>
      </c>
      <c r="I28" s="419"/>
      <c r="J28" s="417"/>
      <c r="K28" s="419" t="s">
        <v>21086</v>
      </c>
      <c r="L28" s="419"/>
      <c r="M28" s="417"/>
      <c r="N28" s="420" t="s">
        <v>21085</v>
      </c>
      <c r="O28" s="420"/>
      <c r="P28" s="417"/>
      <c r="Q28" s="155" t="s">
        <v>21084</v>
      </c>
      <c r="R28" s="417"/>
      <c r="S28" s="421" t="s">
        <v>19183</v>
      </c>
      <c r="T28" s="421"/>
      <c r="U28" s="421"/>
      <c r="V28" s="421"/>
      <c r="W28" s="417"/>
      <c r="X28" s="148"/>
    </row>
    <row r="29" spans="1:24" ht="45.95" customHeight="1" thickBot="1">
      <c r="A29" s="148"/>
      <c r="B29" s="417"/>
      <c r="C29" s="154" t="s">
        <v>6572</v>
      </c>
      <c r="D29" s="417"/>
      <c r="E29" s="418" t="s">
        <v>6533</v>
      </c>
      <c r="F29" s="418"/>
      <c r="G29" s="417"/>
      <c r="H29" s="419" t="s">
        <v>21083</v>
      </c>
      <c r="I29" s="419"/>
      <c r="J29" s="417"/>
      <c r="K29" s="419" t="s">
        <v>21082</v>
      </c>
      <c r="L29" s="419"/>
      <c r="M29" s="417"/>
      <c r="N29" s="420" t="s">
        <v>21081</v>
      </c>
      <c r="O29" s="420"/>
      <c r="P29" s="417"/>
      <c r="Q29" s="155" t="s">
        <v>21080</v>
      </c>
      <c r="R29" s="417"/>
      <c r="S29" s="421" t="s">
        <v>19338</v>
      </c>
      <c r="T29" s="421"/>
      <c r="U29" s="421"/>
      <c r="V29" s="421"/>
      <c r="W29" s="417"/>
      <c r="X29" s="148"/>
    </row>
    <row r="30" spans="1:24" ht="45.95" customHeight="1" thickBot="1">
      <c r="A30" s="148"/>
      <c r="B30" s="417"/>
      <c r="C30" s="154" t="s">
        <v>6563</v>
      </c>
      <c r="D30" s="417"/>
      <c r="E30" s="418" t="s">
        <v>6525</v>
      </c>
      <c r="F30" s="418"/>
      <c r="G30" s="417"/>
      <c r="H30" s="419" t="s">
        <v>21079</v>
      </c>
      <c r="I30" s="419"/>
      <c r="J30" s="417"/>
      <c r="K30" s="419" t="s">
        <v>21078</v>
      </c>
      <c r="L30" s="419"/>
      <c r="M30" s="417"/>
      <c r="N30" s="420" t="s">
        <v>21077</v>
      </c>
      <c r="O30" s="420"/>
      <c r="P30" s="417"/>
      <c r="Q30" s="155" t="s">
        <v>21076</v>
      </c>
      <c r="R30" s="417"/>
      <c r="S30" s="421" t="s">
        <v>19222</v>
      </c>
      <c r="T30" s="421"/>
      <c r="U30" s="421"/>
      <c r="V30" s="421"/>
      <c r="W30" s="417"/>
      <c r="X30" s="148"/>
    </row>
    <row r="31" spans="1:24" ht="45.95" customHeight="1" thickBot="1">
      <c r="A31" s="148"/>
      <c r="B31" s="417"/>
      <c r="C31" s="154" t="s">
        <v>6555</v>
      </c>
      <c r="D31" s="417"/>
      <c r="E31" s="418" t="s">
        <v>6512</v>
      </c>
      <c r="F31" s="418"/>
      <c r="G31" s="417"/>
      <c r="H31" s="419" t="s">
        <v>21075</v>
      </c>
      <c r="I31" s="419"/>
      <c r="J31" s="417"/>
      <c r="K31" s="419" t="s">
        <v>21074</v>
      </c>
      <c r="L31" s="419"/>
      <c r="M31" s="417"/>
      <c r="N31" s="420" t="s">
        <v>21073</v>
      </c>
      <c r="O31" s="420"/>
      <c r="P31" s="417"/>
      <c r="Q31" s="155" t="s">
        <v>21072</v>
      </c>
      <c r="R31" s="417"/>
      <c r="S31" s="421" t="s">
        <v>21071</v>
      </c>
      <c r="T31" s="421"/>
      <c r="U31" s="421"/>
      <c r="V31" s="421"/>
      <c r="W31" s="417"/>
      <c r="X31" s="148"/>
    </row>
    <row r="32" spans="1:24" ht="45.95" customHeight="1" thickBot="1">
      <c r="A32" s="148"/>
      <c r="B32" s="417"/>
      <c r="C32" s="154" t="s">
        <v>6550</v>
      </c>
      <c r="D32" s="417"/>
      <c r="E32" s="418" t="s">
        <v>6485</v>
      </c>
      <c r="F32" s="418"/>
      <c r="G32" s="417"/>
      <c r="H32" s="419" t="s">
        <v>21070</v>
      </c>
      <c r="I32" s="419"/>
      <c r="J32" s="417"/>
      <c r="K32" s="419" t="s">
        <v>21069</v>
      </c>
      <c r="L32" s="419"/>
      <c r="M32" s="417"/>
      <c r="N32" s="420" t="s">
        <v>21068</v>
      </c>
      <c r="O32" s="420"/>
      <c r="P32" s="417"/>
      <c r="Q32" s="155" t="s">
        <v>21067</v>
      </c>
      <c r="R32" s="417"/>
      <c r="S32" s="421" t="s">
        <v>19931</v>
      </c>
      <c r="T32" s="421"/>
      <c r="U32" s="421"/>
      <c r="V32" s="421"/>
      <c r="W32" s="417"/>
      <c r="X32" s="148"/>
    </row>
    <row r="33" spans="1:24" ht="45.95" customHeight="1" thickBot="1">
      <c r="A33" s="148"/>
      <c r="B33" s="417"/>
      <c r="C33" s="154" t="s">
        <v>6542</v>
      </c>
      <c r="D33" s="417"/>
      <c r="E33" s="418" t="s">
        <v>6477</v>
      </c>
      <c r="F33" s="418"/>
      <c r="G33" s="417"/>
      <c r="H33" s="419" t="s">
        <v>21066</v>
      </c>
      <c r="I33" s="419"/>
      <c r="J33" s="417"/>
      <c r="K33" s="419" t="s">
        <v>21065</v>
      </c>
      <c r="L33" s="419"/>
      <c r="M33" s="417"/>
      <c r="N33" s="420" t="s">
        <v>21064</v>
      </c>
      <c r="O33" s="420"/>
      <c r="P33" s="417"/>
      <c r="Q33" s="155" t="s">
        <v>21063</v>
      </c>
      <c r="R33" s="417"/>
      <c r="S33" s="421" t="s">
        <v>21062</v>
      </c>
      <c r="T33" s="421"/>
      <c r="U33" s="421"/>
      <c r="V33" s="421"/>
      <c r="W33" s="417"/>
      <c r="X33" s="148"/>
    </row>
    <row r="34" spans="1:24" ht="45.95" customHeight="1" thickBot="1">
      <c r="A34" s="148"/>
      <c r="B34" s="417"/>
      <c r="C34" s="154" t="s">
        <v>6534</v>
      </c>
      <c r="D34" s="417"/>
      <c r="E34" s="418" t="s">
        <v>743</v>
      </c>
      <c r="F34" s="418"/>
      <c r="G34" s="417"/>
      <c r="H34" s="419" t="s">
        <v>21061</v>
      </c>
      <c r="I34" s="419"/>
      <c r="J34" s="417"/>
      <c r="K34" s="419" t="s">
        <v>21060</v>
      </c>
      <c r="L34" s="419"/>
      <c r="M34" s="417"/>
      <c r="N34" s="420" t="s">
        <v>21059</v>
      </c>
      <c r="O34" s="420"/>
      <c r="P34" s="417"/>
      <c r="Q34" s="155" t="s">
        <v>21058</v>
      </c>
      <c r="R34" s="417"/>
      <c r="S34" s="421" t="s">
        <v>21057</v>
      </c>
      <c r="T34" s="421"/>
      <c r="U34" s="421"/>
      <c r="V34" s="421"/>
      <c r="W34" s="417"/>
      <c r="X34" s="148"/>
    </row>
    <row r="35" spans="1:24" ht="45.95" customHeight="1" thickBot="1">
      <c r="A35" s="148"/>
      <c r="B35" s="417"/>
      <c r="C35" s="154" t="s">
        <v>6526</v>
      </c>
      <c r="D35" s="417"/>
      <c r="E35" s="418" t="s">
        <v>6455</v>
      </c>
      <c r="F35" s="418"/>
      <c r="G35" s="417"/>
      <c r="H35" s="419" t="s">
        <v>21056</v>
      </c>
      <c r="I35" s="419"/>
      <c r="J35" s="417"/>
      <c r="K35" s="419" t="s">
        <v>21055</v>
      </c>
      <c r="L35" s="419"/>
      <c r="M35" s="417"/>
      <c r="N35" s="420" t="s">
        <v>21054</v>
      </c>
      <c r="O35" s="420"/>
      <c r="P35" s="417"/>
      <c r="Q35" s="155" t="s">
        <v>21053</v>
      </c>
      <c r="R35" s="417"/>
      <c r="S35" s="421" t="s">
        <v>19692</v>
      </c>
      <c r="T35" s="421"/>
      <c r="U35" s="421"/>
      <c r="V35" s="421"/>
      <c r="W35" s="417"/>
      <c r="X35" s="148"/>
    </row>
    <row r="36" spans="1:24" ht="45.95" customHeight="1" thickBot="1">
      <c r="A36" s="148"/>
      <c r="B36" s="417"/>
      <c r="C36" s="154" t="s">
        <v>6518</v>
      </c>
      <c r="D36" s="417"/>
      <c r="E36" s="418" t="s">
        <v>6446</v>
      </c>
      <c r="F36" s="418"/>
      <c r="G36" s="417"/>
      <c r="H36" s="419" t="s">
        <v>21052</v>
      </c>
      <c r="I36" s="419"/>
      <c r="J36" s="417"/>
      <c r="K36" s="419" t="s">
        <v>21051</v>
      </c>
      <c r="L36" s="419"/>
      <c r="M36" s="417"/>
      <c r="N36" s="420" t="s">
        <v>21050</v>
      </c>
      <c r="O36" s="420"/>
      <c r="P36" s="417"/>
      <c r="Q36" s="155" t="s">
        <v>21049</v>
      </c>
      <c r="R36" s="417"/>
      <c r="S36" s="421" t="s">
        <v>19580</v>
      </c>
      <c r="T36" s="421"/>
      <c r="U36" s="421"/>
      <c r="V36" s="421"/>
      <c r="W36" s="417"/>
      <c r="X36" s="148"/>
    </row>
    <row r="37" spans="1:24" ht="45.95" customHeight="1" thickBot="1">
      <c r="A37" s="148"/>
      <c r="B37" s="417"/>
      <c r="C37" s="154" t="s">
        <v>6513</v>
      </c>
      <c r="D37" s="417"/>
      <c r="E37" s="418" t="s">
        <v>6426</v>
      </c>
      <c r="F37" s="418"/>
      <c r="G37" s="417"/>
      <c r="H37" s="419" t="s">
        <v>21048</v>
      </c>
      <c r="I37" s="419"/>
      <c r="J37" s="417"/>
      <c r="K37" s="419" t="s">
        <v>21047</v>
      </c>
      <c r="L37" s="419"/>
      <c r="M37" s="417"/>
      <c r="N37" s="420" t="s">
        <v>21046</v>
      </c>
      <c r="O37" s="420"/>
      <c r="P37" s="417"/>
      <c r="Q37" s="155" t="s">
        <v>21045</v>
      </c>
      <c r="R37" s="417"/>
      <c r="S37" s="421" t="s">
        <v>19931</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19176</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6420</v>
      </c>
      <c r="F48" s="418"/>
      <c r="G48" s="417"/>
      <c r="H48" s="419" t="s">
        <v>21044</v>
      </c>
      <c r="I48" s="419"/>
      <c r="J48" s="417"/>
      <c r="K48" s="419" t="s">
        <v>21043</v>
      </c>
      <c r="L48" s="419"/>
      <c r="M48" s="417"/>
      <c r="N48" s="420" t="s">
        <v>21042</v>
      </c>
      <c r="O48" s="420"/>
      <c r="P48" s="417"/>
      <c r="Q48" s="155" t="s">
        <v>21041</v>
      </c>
      <c r="R48" s="417"/>
      <c r="S48" s="421" t="s">
        <v>21040</v>
      </c>
      <c r="T48" s="421"/>
      <c r="U48" s="421"/>
      <c r="V48" s="421"/>
      <c r="W48" s="417"/>
      <c r="X48" s="148"/>
    </row>
    <row r="49" spans="1:24" ht="45.95" customHeight="1" thickBot="1">
      <c r="A49" s="148"/>
      <c r="B49" s="417"/>
      <c r="C49" s="154" t="s">
        <v>6498</v>
      </c>
      <c r="D49" s="417"/>
      <c r="E49" s="418" t="s">
        <v>6401</v>
      </c>
      <c r="F49" s="418"/>
      <c r="G49" s="417"/>
      <c r="H49" s="419" t="s">
        <v>21039</v>
      </c>
      <c r="I49" s="419"/>
      <c r="J49" s="417"/>
      <c r="K49" s="419" t="s">
        <v>21038</v>
      </c>
      <c r="L49" s="419"/>
      <c r="M49" s="417"/>
      <c r="N49" s="420" t="s">
        <v>21037</v>
      </c>
      <c r="O49" s="420"/>
      <c r="P49" s="417"/>
      <c r="Q49" s="155" t="s">
        <v>20051</v>
      </c>
      <c r="R49" s="417"/>
      <c r="S49" s="421" t="s">
        <v>19580</v>
      </c>
      <c r="T49" s="421"/>
      <c r="U49" s="421"/>
      <c r="V49" s="421"/>
      <c r="W49" s="417"/>
      <c r="X49" s="148"/>
    </row>
    <row r="50" spans="1:24" ht="45.95" customHeight="1" thickBot="1">
      <c r="A50" s="148"/>
      <c r="B50" s="417"/>
      <c r="C50" s="154" t="s">
        <v>6492</v>
      </c>
      <c r="D50" s="417"/>
      <c r="E50" s="418" t="s">
        <v>6393</v>
      </c>
      <c r="F50" s="418"/>
      <c r="G50" s="417"/>
      <c r="H50" s="419" t="s">
        <v>21036</v>
      </c>
      <c r="I50" s="419"/>
      <c r="J50" s="417"/>
      <c r="K50" s="419" t="s">
        <v>21035</v>
      </c>
      <c r="L50" s="419"/>
      <c r="M50" s="417"/>
      <c r="N50" s="420" t="s">
        <v>21034</v>
      </c>
      <c r="O50" s="420"/>
      <c r="P50" s="417"/>
      <c r="Q50" s="155" t="s">
        <v>21033</v>
      </c>
      <c r="R50" s="417"/>
      <c r="S50" s="421" t="s">
        <v>19692</v>
      </c>
      <c r="T50" s="421"/>
      <c r="U50" s="421"/>
      <c r="V50" s="421"/>
      <c r="W50" s="417"/>
      <c r="X50" s="148"/>
    </row>
    <row r="51" spans="1:24" ht="45.95" customHeight="1" thickBot="1">
      <c r="A51" s="148"/>
      <c r="B51" s="417"/>
      <c r="C51" s="154" t="s">
        <v>6486</v>
      </c>
      <c r="D51" s="417"/>
      <c r="E51" s="418" t="s">
        <v>6379</v>
      </c>
      <c r="F51" s="418"/>
      <c r="G51" s="417"/>
      <c r="H51" s="419" t="s">
        <v>21032</v>
      </c>
      <c r="I51" s="419"/>
      <c r="J51" s="417"/>
      <c r="K51" s="419" t="s">
        <v>21031</v>
      </c>
      <c r="L51" s="419"/>
      <c r="M51" s="417"/>
      <c r="N51" s="420" t="s">
        <v>21030</v>
      </c>
      <c r="O51" s="420"/>
      <c r="P51" s="417"/>
      <c r="Q51" s="155" t="s">
        <v>21029</v>
      </c>
      <c r="R51" s="417"/>
      <c r="S51" s="421" t="s">
        <v>19265</v>
      </c>
      <c r="T51" s="421"/>
      <c r="U51" s="421"/>
      <c r="V51" s="421"/>
      <c r="W51" s="417"/>
      <c r="X51" s="148"/>
    </row>
    <row r="52" spans="1:24" ht="45.95" customHeight="1" thickBot="1">
      <c r="A52" s="148"/>
      <c r="B52" s="417"/>
      <c r="C52" s="154" t="s">
        <v>6478</v>
      </c>
      <c r="D52" s="417"/>
      <c r="E52" s="418" t="s">
        <v>735</v>
      </c>
      <c r="F52" s="418"/>
      <c r="G52" s="417"/>
      <c r="H52" s="419" t="s">
        <v>21028</v>
      </c>
      <c r="I52" s="419"/>
      <c r="J52" s="417"/>
      <c r="K52" s="419" t="s">
        <v>21027</v>
      </c>
      <c r="L52" s="419"/>
      <c r="M52" s="417"/>
      <c r="N52" s="420" t="s">
        <v>21026</v>
      </c>
      <c r="O52" s="420"/>
      <c r="P52" s="417"/>
      <c r="Q52" s="155" t="s">
        <v>21025</v>
      </c>
      <c r="R52" s="417"/>
      <c r="S52" s="421" t="s">
        <v>19931</v>
      </c>
      <c r="T52" s="421"/>
      <c r="U52" s="421"/>
      <c r="V52" s="421"/>
      <c r="W52" s="417"/>
      <c r="X52" s="148"/>
    </row>
    <row r="53" spans="1:24" ht="45.95" customHeight="1" thickBot="1">
      <c r="A53" s="148"/>
      <c r="B53" s="417"/>
      <c r="C53" s="154" t="s">
        <v>6470</v>
      </c>
      <c r="D53" s="417"/>
      <c r="E53" s="418" t="s">
        <v>6371</v>
      </c>
      <c r="F53" s="418"/>
      <c r="G53" s="417"/>
      <c r="H53" s="419" t="s">
        <v>21024</v>
      </c>
      <c r="I53" s="419"/>
      <c r="J53" s="417"/>
      <c r="K53" s="419" t="s">
        <v>21023</v>
      </c>
      <c r="L53" s="419"/>
      <c r="M53" s="417"/>
      <c r="N53" s="420" t="s">
        <v>21022</v>
      </c>
      <c r="O53" s="420"/>
      <c r="P53" s="417"/>
      <c r="Q53" s="155" t="s">
        <v>21021</v>
      </c>
      <c r="R53" s="417"/>
      <c r="S53" s="421" t="s">
        <v>19198</v>
      </c>
      <c r="T53" s="421"/>
      <c r="U53" s="421"/>
      <c r="V53" s="421"/>
      <c r="W53" s="417"/>
      <c r="X53" s="148"/>
    </row>
    <row r="54" spans="1:24" ht="45.95" customHeight="1" thickBot="1">
      <c r="A54" s="148"/>
      <c r="B54" s="417"/>
      <c r="C54" s="154" t="s">
        <v>6464</v>
      </c>
      <c r="D54" s="417"/>
      <c r="E54" s="418" t="s">
        <v>6358</v>
      </c>
      <c r="F54" s="418"/>
      <c r="G54" s="417"/>
      <c r="H54" s="419" t="s">
        <v>21020</v>
      </c>
      <c r="I54" s="419"/>
      <c r="J54" s="417"/>
      <c r="K54" s="419" t="s">
        <v>21019</v>
      </c>
      <c r="L54" s="419"/>
      <c r="M54" s="417"/>
      <c r="N54" s="420" t="s">
        <v>21018</v>
      </c>
      <c r="O54" s="420"/>
      <c r="P54" s="417"/>
      <c r="Q54" s="155" t="s">
        <v>21017</v>
      </c>
      <c r="R54" s="417"/>
      <c r="S54" s="421" t="s">
        <v>19265</v>
      </c>
      <c r="T54" s="421"/>
      <c r="U54" s="421"/>
      <c r="V54" s="421"/>
      <c r="W54" s="417"/>
      <c r="X54" s="148"/>
    </row>
    <row r="55" spans="1:24" ht="45.95" customHeight="1" thickBot="1">
      <c r="A55" s="148"/>
      <c r="B55" s="417"/>
      <c r="C55" s="154" t="s">
        <v>6456</v>
      </c>
      <c r="D55" s="417"/>
      <c r="E55" s="418" t="s">
        <v>6351</v>
      </c>
      <c r="F55" s="418"/>
      <c r="G55" s="417"/>
      <c r="H55" s="419" t="s">
        <v>21016</v>
      </c>
      <c r="I55" s="419"/>
      <c r="J55" s="417"/>
      <c r="K55" s="419" t="s">
        <v>21015</v>
      </c>
      <c r="L55" s="419"/>
      <c r="M55" s="417"/>
      <c r="N55" s="420" t="s">
        <v>21014</v>
      </c>
      <c r="O55" s="420"/>
      <c r="P55" s="417"/>
      <c r="Q55" s="155" t="s">
        <v>21013</v>
      </c>
      <c r="R55" s="417"/>
      <c r="S55" s="421" t="s">
        <v>20076</v>
      </c>
      <c r="T55" s="421"/>
      <c r="U55" s="421"/>
      <c r="V55" s="421"/>
      <c r="W55" s="417"/>
      <c r="X55" s="148"/>
    </row>
    <row r="56" spans="1:24" ht="45.95" customHeight="1" thickBot="1">
      <c r="A56" s="148"/>
      <c r="B56" s="417"/>
      <c r="C56" s="154" t="s">
        <v>6447</v>
      </c>
      <c r="D56" s="417"/>
      <c r="E56" s="418" t="s">
        <v>6345</v>
      </c>
      <c r="F56" s="418"/>
      <c r="G56" s="417"/>
      <c r="H56" s="419" t="s">
        <v>21012</v>
      </c>
      <c r="I56" s="419"/>
      <c r="J56" s="417"/>
      <c r="K56" s="419" t="s">
        <v>21011</v>
      </c>
      <c r="L56" s="419"/>
      <c r="M56" s="417"/>
      <c r="N56" s="420" t="s">
        <v>21010</v>
      </c>
      <c r="O56" s="420"/>
      <c r="P56" s="417"/>
      <c r="Q56" s="155" t="s">
        <v>21009</v>
      </c>
      <c r="R56" s="417"/>
      <c r="S56" s="421" t="s">
        <v>19265</v>
      </c>
      <c r="T56" s="421"/>
      <c r="U56" s="421"/>
      <c r="V56" s="421"/>
      <c r="W56" s="417"/>
      <c r="X56" s="148"/>
    </row>
    <row r="57" spans="1:24" ht="45.95" customHeight="1" thickBot="1">
      <c r="A57" s="148"/>
      <c r="B57" s="417"/>
      <c r="C57" s="154" t="s">
        <v>6441</v>
      </c>
      <c r="D57" s="417"/>
      <c r="E57" s="418" t="s">
        <v>6337</v>
      </c>
      <c r="F57" s="418"/>
      <c r="G57" s="417"/>
      <c r="H57" s="419" t="s">
        <v>21008</v>
      </c>
      <c r="I57" s="419"/>
      <c r="J57" s="417"/>
      <c r="K57" s="419" t="s">
        <v>21007</v>
      </c>
      <c r="L57" s="419"/>
      <c r="M57" s="417"/>
      <c r="N57" s="420" t="s">
        <v>21006</v>
      </c>
      <c r="O57" s="420"/>
      <c r="P57" s="417"/>
      <c r="Q57" s="155" t="s">
        <v>21005</v>
      </c>
      <c r="R57" s="417"/>
      <c r="S57" s="421" t="s">
        <v>19422</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19176</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6329</v>
      </c>
      <c r="F68" s="418"/>
      <c r="G68" s="417"/>
      <c r="H68" s="419" t="s">
        <v>21004</v>
      </c>
      <c r="I68" s="419"/>
      <c r="J68" s="417"/>
      <c r="K68" s="419" t="s">
        <v>21003</v>
      </c>
      <c r="L68" s="419"/>
      <c r="M68" s="417"/>
      <c r="N68" s="420" t="s">
        <v>21002</v>
      </c>
      <c r="O68" s="420"/>
      <c r="P68" s="417"/>
      <c r="Q68" s="155" t="s">
        <v>21001</v>
      </c>
      <c r="R68" s="417"/>
      <c r="S68" s="421" t="s">
        <v>19422</v>
      </c>
      <c r="T68" s="421"/>
      <c r="U68" s="421"/>
      <c r="V68" s="421"/>
      <c r="W68" s="417"/>
      <c r="X68" s="148"/>
    </row>
    <row r="69" spans="1:24" ht="45.95" customHeight="1" thickBot="1">
      <c r="A69" s="148"/>
      <c r="B69" s="417"/>
      <c r="C69" s="154" t="s">
        <v>6427</v>
      </c>
      <c r="D69" s="417"/>
      <c r="E69" s="418" t="s">
        <v>6321</v>
      </c>
      <c r="F69" s="418"/>
      <c r="G69" s="417"/>
      <c r="H69" s="419" t="s">
        <v>21000</v>
      </c>
      <c r="I69" s="419"/>
      <c r="J69" s="417"/>
      <c r="K69" s="419" t="s">
        <v>20999</v>
      </c>
      <c r="L69" s="419"/>
      <c r="M69" s="417"/>
      <c r="N69" s="420" t="s">
        <v>20998</v>
      </c>
      <c r="O69" s="420"/>
      <c r="P69" s="417"/>
      <c r="Q69" s="155" t="s">
        <v>20997</v>
      </c>
      <c r="R69" s="417"/>
      <c r="S69" s="421" t="s">
        <v>19188</v>
      </c>
      <c r="T69" s="421"/>
      <c r="U69" s="421"/>
      <c r="V69" s="421"/>
      <c r="W69" s="417"/>
      <c r="X69" s="148"/>
    </row>
    <row r="70" spans="1:24" ht="45.95" customHeight="1" thickBot="1">
      <c r="A70" s="148"/>
      <c r="B70" s="417"/>
      <c r="C70" s="154" t="s">
        <v>6421</v>
      </c>
      <c r="D70" s="417"/>
      <c r="E70" s="418" t="s">
        <v>6298</v>
      </c>
      <c r="F70" s="418"/>
      <c r="G70" s="417"/>
      <c r="H70" s="419" t="s">
        <v>20996</v>
      </c>
      <c r="I70" s="419"/>
      <c r="J70" s="417"/>
      <c r="K70" s="419" t="s">
        <v>20995</v>
      </c>
      <c r="L70" s="419"/>
      <c r="M70" s="417"/>
      <c r="N70" s="420" t="s">
        <v>20994</v>
      </c>
      <c r="O70" s="420"/>
      <c r="P70" s="417"/>
      <c r="Q70" s="155" t="s">
        <v>20993</v>
      </c>
      <c r="R70" s="417"/>
      <c r="S70" s="421" t="s">
        <v>19198</v>
      </c>
      <c r="T70" s="421"/>
      <c r="U70" s="421"/>
      <c r="V70" s="421"/>
      <c r="W70" s="417"/>
      <c r="X70" s="148"/>
    </row>
    <row r="71" spans="1:24" ht="45.95" customHeight="1" thickBot="1">
      <c r="A71" s="148"/>
      <c r="B71" s="417"/>
      <c r="C71" s="154" t="s">
        <v>6414</v>
      </c>
      <c r="D71" s="417"/>
      <c r="E71" s="418" t="s">
        <v>6290</v>
      </c>
      <c r="F71" s="418"/>
      <c r="G71" s="417"/>
      <c r="H71" s="419" t="s">
        <v>20992</v>
      </c>
      <c r="I71" s="419"/>
      <c r="J71" s="417"/>
      <c r="K71" s="419" t="s">
        <v>20991</v>
      </c>
      <c r="L71" s="419"/>
      <c r="M71" s="417"/>
      <c r="N71" s="420" t="s">
        <v>20990</v>
      </c>
      <c r="O71" s="420"/>
      <c r="P71" s="417"/>
      <c r="Q71" s="155" t="s">
        <v>20989</v>
      </c>
      <c r="R71" s="417"/>
      <c r="S71" s="421" t="s">
        <v>19270</v>
      </c>
      <c r="T71" s="421"/>
      <c r="U71" s="421"/>
      <c r="V71" s="421"/>
      <c r="W71" s="417"/>
      <c r="X71" s="148"/>
    </row>
    <row r="72" spans="1:24" ht="45.95" customHeight="1" thickBot="1">
      <c r="A72" s="148"/>
      <c r="B72" s="417"/>
      <c r="C72" s="154" t="s">
        <v>6408</v>
      </c>
      <c r="D72" s="417"/>
      <c r="E72" s="418" t="s">
        <v>6283</v>
      </c>
      <c r="F72" s="418"/>
      <c r="G72" s="417"/>
      <c r="H72" s="419" t="s">
        <v>20988</v>
      </c>
      <c r="I72" s="419"/>
      <c r="J72" s="417"/>
      <c r="K72" s="419" t="s">
        <v>20987</v>
      </c>
      <c r="L72" s="419"/>
      <c r="M72" s="417"/>
      <c r="N72" s="420" t="s">
        <v>20986</v>
      </c>
      <c r="O72" s="420"/>
      <c r="P72" s="417"/>
      <c r="Q72" s="155" t="s">
        <v>20985</v>
      </c>
      <c r="R72" s="417"/>
      <c r="S72" s="421" t="s">
        <v>19270</v>
      </c>
      <c r="T72" s="421"/>
      <c r="U72" s="421"/>
      <c r="V72" s="421"/>
      <c r="W72" s="417"/>
      <c r="X72" s="148"/>
    </row>
    <row r="73" spans="1:24" ht="45.95" customHeight="1" thickBot="1">
      <c r="A73" s="148"/>
      <c r="B73" s="417"/>
      <c r="C73" s="154" t="s">
        <v>6402</v>
      </c>
      <c r="D73" s="417"/>
      <c r="E73" s="418" t="s">
        <v>6275</v>
      </c>
      <c r="F73" s="418"/>
      <c r="G73" s="417"/>
      <c r="H73" s="419" t="s">
        <v>20984</v>
      </c>
      <c r="I73" s="419"/>
      <c r="J73" s="417"/>
      <c r="K73" s="419" t="s">
        <v>20983</v>
      </c>
      <c r="L73" s="419"/>
      <c r="M73" s="417"/>
      <c r="N73" s="420" t="s">
        <v>20982</v>
      </c>
      <c r="O73" s="420"/>
      <c r="P73" s="417"/>
      <c r="Q73" s="155" t="s">
        <v>20981</v>
      </c>
      <c r="R73" s="417"/>
      <c r="S73" s="421" t="s">
        <v>19422</v>
      </c>
      <c r="T73" s="421"/>
      <c r="U73" s="421"/>
      <c r="V73" s="421"/>
      <c r="W73" s="417"/>
      <c r="X73" s="148"/>
    </row>
    <row r="74" spans="1:24" ht="45.95" customHeight="1" thickBot="1">
      <c r="A74" s="148"/>
      <c r="B74" s="417"/>
      <c r="C74" s="154" t="s">
        <v>6394</v>
      </c>
      <c r="D74" s="417"/>
      <c r="E74" s="418" t="s">
        <v>6261</v>
      </c>
      <c r="F74" s="418"/>
      <c r="G74" s="417"/>
      <c r="H74" s="419" t="s">
        <v>20980</v>
      </c>
      <c r="I74" s="419"/>
      <c r="J74" s="417"/>
      <c r="K74" s="419" t="s">
        <v>20979</v>
      </c>
      <c r="L74" s="419"/>
      <c r="M74" s="417"/>
      <c r="N74" s="420" t="s">
        <v>20978</v>
      </c>
      <c r="O74" s="420"/>
      <c r="P74" s="417"/>
      <c r="Q74" s="155" t="s">
        <v>20977</v>
      </c>
      <c r="R74" s="417"/>
      <c r="S74" s="421" t="s">
        <v>19338</v>
      </c>
      <c r="T74" s="421"/>
      <c r="U74" s="421"/>
      <c r="V74" s="421"/>
      <c r="W74" s="417"/>
      <c r="X74" s="148"/>
    </row>
    <row r="75" spans="1:24" ht="45.95" customHeight="1" thickBot="1">
      <c r="A75" s="148"/>
      <c r="B75" s="417"/>
      <c r="C75" s="154" t="s">
        <v>6386</v>
      </c>
      <c r="D75" s="417"/>
      <c r="E75" s="418" t="s">
        <v>6239</v>
      </c>
      <c r="F75" s="418"/>
      <c r="G75" s="417"/>
      <c r="H75" s="419" t="s">
        <v>20976</v>
      </c>
      <c r="I75" s="419"/>
      <c r="J75" s="417"/>
      <c r="K75" s="419" t="s">
        <v>20975</v>
      </c>
      <c r="L75" s="419"/>
      <c r="M75" s="417"/>
      <c r="N75" s="420" t="s">
        <v>20974</v>
      </c>
      <c r="O75" s="420"/>
      <c r="P75" s="417"/>
      <c r="Q75" s="155" t="s">
        <v>20973</v>
      </c>
      <c r="R75" s="417"/>
      <c r="S75" s="421" t="s">
        <v>19338</v>
      </c>
      <c r="T75" s="421"/>
      <c r="U75" s="421"/>
      <c r="V75" s="421"/>
      <c r="W75" s="417"/>
      <c r="X75" s="148"/>
    </row>
    <row r="76" spans="1:24" ht="45.95" customHeight="1" thickBot="1">
      <c r="A76" s="148"/>
      <c r="B76" s="417"/>
      <c r="C76" s="154" t="s">
        <v>6380</v>
      </c>
      <c r="D76" s="417"/>
      <c r="E76" s="418" t="s">
        <v>6226</v>
      </c>
      <c r="F76" s="418"/>
      <c r="G76" s="417"/>
      <c r="H76" s="419" t="s">
        <v>20972</v>
      </c>
      <c r="I76" s="419"/>
      <c r="J76" s="417"/>
      <c r="K76" s="419" t="s">
        <v>20971</v>
      </c>
      <c r="L76" s="419"/>
      <c r="M76" s="417"/>
      <c r="N76" s="420" t="s">
        <v>20970</v>
      </c>
      <c r="O76" s="420"/>
      <c r="P76" s="417"/>
      <c r="Q76" s="155" t="s">
        <v>20969</v>
      </c>
      <c r="R76" s="417"/>
      <c r="S76" s="421" t="s">
        <v>19183</v>
      </c>
      <c r="T76" s="421"/>
      <c r="U76" s="421"/>
      <c r="V76" s="421"/>
      <c r="W76" s="417"/>
      <c r="X76" s="148"/>
    </row>
    <row r="77" spans="1:24" ht="45.95" customHeight="1" thickBot="1">
      <c r="A77" s="148"/>
      <c r="B77" s="417"/>
      <c r="C77" s="154" t="s">
        <v>6372</v>
      </c>
      <c r="D77" s="417"/>
      <c r="E77" s="418" t="s">
        <v>6210</v>
      </c>
      <c r="F77" s="418"/>
      <c r="G77" s="417"/>
      <c r="H77" s="419" t="s">
        <v>20968</v>
      </c>
      <c r="I77" s="419"/>
      <c r="J77" s="417"/>
      <c r="K77" s="419" t="s">
        <v>20967</v>
      </c>
      <c r="L77" s="419"/>
      <c r="M77" s="417"/>
      <c r="N77" s="420" t="s">
        <v>20966</v>
      </c>
      <c r="O77" s="420"/>
      <c r="P77" s="417"/>
      <c r="Q77" s="155" t="s">
        <v>20965</v>
      </c>
      <c r="R77" s="417"/>
      <c r="S77" s="421" t="s">
        <v>19333</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19176</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6204</v>
      </c>
      <c r="F88" s="418"/>
      <c r="G88" s="417"/>
      <c r="H88" s="419" t="s">
        <v>20964</v>
      </c>
      <c r="I88" s="419"/>
      <c r="J88" s="417"/>
      <c r="K88" s="419" t="s">
        <v>20963</v>
      </c>
      <c r="L88" s="419"/>
      <c r="M88" s="417"/>
      <c r="N88" s="420" t="s">
        <v>20962</v>
      </c>
      <c r="O88" s="420"/>
      <c r="P88" s="417"/>
      <c r="Q88" s="155" t="s">
        <v>20961</v>
      </c>
      <c r="R88" s="417"/>
      <c r="S88" s="421" t="s">
        <v>20243</v>
      </c>
      <c r="T88" s="421"/>
      <c r="U88" s="421"/>
      <c r="V88" s="421"/>
      <c r="W88" s="417"/>
      <c r="X88" s="148"/>
    </row>
    <row r="89" spans="1:24" ht="45.95" customHeight="1" thickBot="1">
      <c r="A89" s="148"/>
      <c r="B89" s="417"/>
      <c r="C89" s="154" t="s">
        <v>6359</v>
      </c>
      <c r="D89" s="417"/>
      <c r="E89" s="418" t="s">
        <v>6198</v>
      </c>
      <c r="F89" s="418"/>
      <c r="G89" s="417"/>
      <c r="H89" s="419" t="s">
        <v>20960</v>
      </c>
      <c r="I89" s="419"/>
      <c r="J89" s="417"/>
      <c r="K89" s="419" t="s">
        <v>20959</v>
      </c>
      <c r="L89" s="419"/>
      <c r="M89" s="417"/>
      <c r="N89" s="420" t="s">
        <v>20958</v>
      </c>
      <c r="O89" s="420"/>
      <c r="P89" s="417"/>
      <c r="Q89" s="155" t="s">
        <v>20957</v>
      </c>
      <c r="R89" s="417"/>
      <c r="S89" s="421" t="s">
        <v>20542</v>
      </c>
      <c r="T89" s="421"/>
      <c r="U89" s="421"/>
      <c r="V89" s="421"/>
      <c r="W89" s="417"/>
      <c r="X89" s="148"/>
    </row>
    <row r="90" spans="1:24" ht="45.95" customHeight="1" thickBot="1">
      <c r="A90" s="148"/>
      <c r="B90" s="417"/>
      <c r="C90" s="154" t="s">
        <v>6352</v>
      </c>
      <c r="D90" s="417"/>
      <c r="E90" s="418" t="s">
        <v>6190</v>
      </c>
      <c r="F90" s="418"/>
      <c r="G90" s="417"/>
      <c r="H90" s="419" t="s">
        <v>20956</v>
      </c>
      <c r="I90" s="419"/>
      <c r="J90" s="417"/>
      <c r="K90" s="419" t="s">
        <v>20955</v>
      </c>
      <c r="L90" s="419"/>
      <c r="M90" s="417"/>
      <c r="N90" s="420" t="s">
        <v>20954</v>
      </c>
      <c r="O90" s="420"/>
      <c r="P90" s="417"/>
      <c r="Q90" s="155" t="s">
        <v>20953</v>
      </c>
      <c r="R90" s="417"/>
      <c r="S90" s="421" t="s">
        <v>20243</v>
      </c>
      <c r="T90" s="421"/>
      <c r="U90" s="421"/>
      <c r="V90" s="421"/>
      <c r="W90" s="417"/>
      <c r="X90" s="148"/>
    </row>
    <row r="91" spans="1:24" ht="45.95" customHeight="1" thickBot="1">
      <c r="A91" s="148"/>
      <c r="B91" s="417"/>
      <c r="C91" s="154" t="s">
        <v>6346</v>
      </c>
      <c r="D91" s="417"/>
      <c r="E91" s="418" t="s">
        <v>6183</v>
      </c>
      <c r="F91" s="418"/>
      <c r="G91" s="417"/>
      <c r="H91" s="419" t="s">
        <v>20952</v>
      </c>
      <c r="I91" s="419"/>
      <c r="J91" s="417"/>
      <c r="K91" s="419" t="s">
        <v>20951</v>
      </c>
      <c r="L91" s="419"/>
      <c r="M91" s="417"/>
      <c r="N91" s="420" t="s">
        <v>20950</v>
      </c>
      <c r="O91" s="420"/>
      <c r="P91" s="417"/>
      <c r="Q91" s="155" t="s">
        <v>20949</v>
      </c>
      <c r="R91" s="417"/>
      <c r="S91" s="421" t="s">
        <v>19250</v>
      </c>
      <c r="T91" s="421"/>
      <c r="U91" s="421"/>
      <c r="V91" s="421"/>
      <c r="W91" s="417"/>
      <c r="X91" s="148"/>
    </row>
    <row r="92" spans="1:24" ht="45.95" customHeight="1" thickBot="1">
      <c r="A92" s="148"/>
      <c r="B92" s="417"/>
      <c r="C92" s="154" t="s">
        <v>6338</v>
      </c>
      <c r="D92" s="417"/>
      <c r="E92" s="418" t="s">
        <v>6175</v>
      </c>
      <c r="F92" s="418"/>
      <c r="G92" s="417"/>
      <c r="H92" s="419" t="s">
        <v>20948</v>
      </c>
      <c r="I92" s="419"/>
      <c r="J92" s="417"/>
      <c r="K92" s="419" t="s">
        <v>20947</v>
      </c>
      <c r="L92" s="419"/>
      <c r="M92" s="417"/>
      <c r="N92" s="420" t="s">
        <v>20946</v>
      </c>
      <c r="O92" s="420"/>
      <c r="P92" s="417"/>
      <c r="Q92" s="155" t="s">
        <v>20945</v>
      </c>
      <c r="R92" s="417"/>
      <c r="S92" s="421" t="s">
        <v>19294</v>
      </c>
      <c r="T92" s="421"/>
      <c r="U92" s="421"/>
      <c r="V92" s="421"/>
      <c r="W92" s="417"/>
      <c r="X92" s="148"/>
    </row>
    <row r="93" spans="1:24" ht="45.95" customHeight="1" thickBot="1">
      <c r="A93" s="148"/>
      <c r="B93" s="417"/>
      <c r="C93" s="154" t="s">
        <v>6330</v>
      </c>
      <c r="D93" s="417"/>
      <c r="E93" s="418" t="s">
        <v>6167</v>
      </c>
      <c r="F93" s="418"/>
      <c r="G93" s="417"/>
      <c r="H93" s="419" t="s">
        <v>20944</v>
      </c>
      <c r="I93" s="419"/>
      <c r="J93" s="417"/>
      <c r="K93" s="419" t="s">
        <v>20943</v>
      </c>
      <c r="L93" s="419"/>
      <c r="M93" s="417"/>
      <c r="N93" s="420" t="s">
        <v>20942</v>
      </c>
      <c r="O93" s="420"/>
      <c r="P93" s="417"/>
      <c r="Q93" s="155" t="s">
        <v>20941</v>
      </c>
      <c r="R93" s="417"/>
      <c r="S93" s="421" t="s">
        <v>19250</v>
      </c>
      <c r="T93" s="421"/>
      <c r="U93" s="421"/>
      <c r="V93" s="421"/>
      <c r="W93" s="417"/>
      <c r="X93" s="148"/>
    </row>
    <row r="94" spans="1:24" ht="45.95" customHeight="1" thickBot="1">
      <c r="A94" s="148"/>
      <c r="B94" s="417"/>
      <c r="C94" s="154" t="s">
        <v>6322</v>
      </c>
      <c r="D94" s="417"/>
      <c r="E94" s="418" t="s">
        <v>6159</v>
      </c>
      <c r="F94" s="418"/>
      <c r="G94" s="417"/>
      <c r="H94" s="419" t="s">
        <v>20940</v>
      </c>
      <c r="I94" s="419"/>
      <c r="J94" s="417"/>
      <c r="K94" s="419" t="s">
        <v>20939</v>
      </c>
      <c r="L94" s="419"/>
      <c r="M94" s="417"/>
      <c r="N94" s="420" t="s">
        <v>20938</v>
      </c>
      <c r="O94" s="420"/>
      <c r="P94" s="417"/>
      <c r="Q94" s="155" t="s">
        <v>20937</v>
      </c>
      <c r="R94" s="417"/>
      <c r="S94" s="421" t="s">
        <v>19250</v>
      </c>
      <c r="T94" s="421"/>
      <c r="U94" s="421"/>
      <c r="V94" s="421"/>
      <c r="W94" s="417"/>
      <c r="X94" s="148"/>
    </row>
    <row r="95" spans="1:24" ht="45.95" customHeight="1" thickBot="1">
      <c r="A95" s="148"/>
      <c r="B95" s="417"/>
      <c r="C95" s="154" t="s">
        <v>6316</v>
      </c>
      <c r="D95" s="417"/>
      <c r="E95" s="418" t="s">
        <v>6152</v>
      </c>
      <c r="F95" s="418"/>
      <c r="G95" s="417"/>
      <c r="H95" s="419" t="s">
        <v>20936</v>
      </c>
      <c r="I95" s="419"/>
      <c r="J95" s="417"/>
      <c r="K95" s="419" t="s">
        <v>20935</v>
      </c>
      <c r="L95" s="419"/>
      <c r="M95" s="417"/>
      <c r="N95" s="420" t="s">
        <v>20934</v>
      </c>
      <c r="O95" s="420"/>
      <c r="P95" s="417"/>
      <c r="Q95" s="155" t="s">
        <v>20933</v>
      </c>
      <c r="R95" s="417"/>
      <c r="S95" s="421" t="s">
        <v>19250</v>
      </c>
      <c r="T95" s="421"/>
      <c r="U95" s="421"/>
      <c r="V95" s="421"/>
      <c r="W95" s="417"/>
      <c r="X95" s="148"/>
    </row>
    <row r="96" spans="1:24" ht="45.95" customHeight="1" thickBot="1">
      <c r="A96" s="148"/>
      <c r="B96" s="417"/>
      <c r="C96" s="154" t="s">
        <v>6308</v>
      </c>
      <c r="D96" s="417"/>
      <c r="E96" s="418" t="s">
        <v>6147</v>
      </c>
      <c r="F96" s="418"/>
      <c r="G96" s="417"/>
      <c r="H96" s="419" t="s">
        <v>20932</v>
      </c>
      <c r="I96" s="419"/>
      <c r="J96" s="417"/>
      <c r="K96" s="419" t="s">
        <v>20931</v>
      </c>
      <c r="L96" s="419"/>
      <c r="M96" s="417"/>
      <c r="N96" s="420" t="s">
        <v>20930</v>
      </c>
      <c r="O96" s="420"/>
      <c r="P96" s="417"/>
      <c r="Q96" s="155" t="s">
        <v>20929</v>
      </c>
      <c r="R96" s="417"/>
      <c r="S96" s="421" t="s">
        <v>19208</v>
      </c>
      <c r="T96" s="421"/>
      <c r="U96" s="421"/>
      <c r="V96" s="421"/>
      <c r="W96" s="417"/>
      <c r="X96" s="148"/>
    </row>
    <row r="97" spans="1:24" ht="45.95" customHeight="1" thickBot="1">
      <c r="A97" s="148"/>
      <c r="B97" s="417"/>
      <c r="C97" s="154" t="s">
        <v>6299</v>
      </c>
      <c r="D97" s="417"/>
      <c r="E97" s="418" t="s">
        <v>6108</v>
      </c>
      <c r="F97" s="418"/>
      <c r="G97" s="417"/>
      <c r="H97" s="419" t="s">
        <v>20928</v>
      </c>
      <c r="I97" s="419"/>
      <c r="J97" s="417"/>
      <c r="K97" s="419" t="s">
        <v>20927</v>
      </c>
      <c r="L97" s="419"/>
      <c r="M97" s="417"/>
      <c r="N97" s="420" t="s">
        <v>20926</v>
      </c>
      <c r="O97" s="420"/>
      <c r="P97" s="417"/>
      <c r="Q97" s="155" t="s">
        <v>20925</v>
      </c>
      <c r="R97" s="417"/>
      <c r="S97" s="421" t="s">
        <v>19299</v>
      </c>
      <c r="T97" s="421"/>
      <c r="U97" s="421"/>
      <c r="V97" s="421"/>
      <c r="W97" s="417"/>
      <c r="X97" s="148"/>
    </row>
    <row r="98" spans="1:24" ht="9.9499999999999993" customHeight="1" thickBot="1">
      <c r="A98" s="148"/>
      <c r="B98" s="417"/>
      <c r="C98" s="148"/>
      <c r="D98" s="417"/>
      <c r="E98" s="148"/>
      <c r="F98" s="148"/>
      <c r="G98" s="417"/>
      <c r="H98" s="148"/>
      <c r="I98" s="148"/>
      <c r="J98" s="417"/>
      <c r="K98" s="148"/>
      <c r="L98" s="148"/>
      <c r="M98" s="417"/>
      <c r="N98" s="148"/>
      <c r="O98" s="148"/>
      <c r="P98" s="417"/>
      <c r="Q98" s="148"/>
      <c r="R98" s="417"/>
      <c r="S98" s="148"/>
      <c r="T98" s="148"/>
      <c r="U98" s="148"/>
      <c r="V98" s="148"/>
      <c r="W98" s="417"/>
      <c r="X98" s="148"/>
    </row>
    <row r="99" spans="1:24" ht="0.95" customHeight="1">
      <c r="A99" s="148"/>
      <c r="B99" s="422"/>
      <c r="C99" s="422"/>
      <c r="D99" s="422"/>
      <c r="E99" s="422"/>
      <c r="F99" s="422"/>
      <c r="G99" s="422"/>
      <c r="H99" s="422"/>
      <c r="I99" s="422"/>
      <c r="J99" s="422"/>
      <c r="K99" s="422"/>
      <c r="L99" s="422"/>
      <c r="M99" s="422"/>
      <c r="N99" s="422"/>
      <c r="O99" s="422"/>
      <c r="P99" s="422"/>
      <c r="Q99" s="422"/>
      <c r="R99" s="422"/>
      <c r="S99" s="422"/>
      <c r="T99" s="422"/>
      <c r="U99" s="422"/>
      <c r="V99" s="422"/>
      <c r="W99" s="148"/>
      <c r="X99" s="148"/>
    </row>
    <row r="100" spans="1:24" ht="60"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24" ht="12"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row>
    <row r="102" spans="1:24" ht="8.1" customHeight="1">
      <c r="A102" s="148"/>
      <c r="B102" s="148"/>
      <c r="C102" s="148"/>
      <c r="D102" s="148"/>
      <c r="E102" s="148"/>
      <c r="F102" s="148"/>
      <c r="G102" s="148"/>
      <c r="H102" s="148"/>
      <c r="I102" s="413" t="s">
        <v>19177</v>
      </c>
      <c r="J102" s="413"/>
      <c r="K102" s="413"/>
      <c r="L102" s="148"/>
      <c r="M102" s="148"/>
      <c r="N102" s="148"/>
      <c r="O102" s="148"/>
      <c r="P102" s="148"/>
      <c r="Q102" s="148"/>
      <c r="R102" s="148"/>
      <c r="S102" s="148"/>
      <c r="T102" s="148"/>
      <c r="U102" s="148"/>
      <c r="V102" s="148"/>
      <c r="W102" s="148"/>
      <c r="X102" s="148"/>
    </row>
    <row r="103" spans="1:24" ht="12" customHeight="1">
      <c r="A103" s="148"/>
      <c r="B103" s="414"/>
      <c r="C103" s="414"/>
      <c r="D103" s="414"/>
      <c r="E103" s="414"/>
      <c r="F103" s="148"/>
      <c r="G103" s="148"/>
      <c r="H103" s="148"/>
      <c r="I103" s="413"/>
      <c r="J103" s="413"/>
      <c r="K103" s="413"/>
      <c r="L103" s="148"/>
      <c r="M103" s="148"/>
      <c r="N103" s="148"/>
      <c r="O103" s="148"/>
      <c r="P103" s="148"/>
      <c r="Q103" s="148"/>
      <c r="R103" s="148"/>
      <c r="S103" s="148"/>
      <c r="T103" s="148"/>
      <c r="U103" s="148"/>
      <c r="V103" s="148"/>
      <c r="W103" s="148"/>
      <c r="X103" s="148"/>
    </row>
    <row r="104" spans="1:24" ht="14.1" customHeight="1">
      <c r="A104" s="148"/>
      <c r="B104" s="148"/>
      <c r="C104" s="415" t="s">
        <v>19176</v>
      </c>
      <c r="D104" s="415"/>
      <c r="E104" s="415"/>
      <c r="F104" s="415"/>
      <c r="G104" s="415"/>
      <c r="H104" s="415"/>
      <c r="I104" s="415"/>
      <c r="J104" s="415"/>
      <c r="K104" s="415"/>
      <c r="L104" s="148"/>
      <c r="M104" s="148"/>
      <c r="N104" s="148"/>
      <c r="O104" s="416" t="s">
        <v>24924</v>
      </c>
      <c r="P104" s="416"/>
      <c r="Q104" s="416"/>
      <c r="R104" s="416"/>
      <c r="S104" s="416"/>
      <c r="T104" s="149" t="s">
        <v>6625</v>
      </c>
      <c r="U104" s="150" t="s">
        <v>19175</v>
      </c>
      <c r="V104" s="148"/>
      <c r="W104" s="148"/>
      <c r="X104" s="148"/>
    </row>
    <row r="105" spans="1:24" ht="0.95" customHeight="1" thickBo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row>
    <row r="106" spans="1:24" ht="0.95" customHeight="1">
      <c r="A106" s="148"/>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148"/>
    </row>
    <row r="107" spans="1:24" ht="15.95" customHeight="1" thickBot="1">
      <c r="A107" s="148"/>
      <c r="B107" s="151"/>
      <c r="C107" s="152" t="s">
        <v>19174</v>
      </c>
      <c r="D107" s="151"/>
      <c r="E107" s="412" t="s">
        <v>19173</v>
      </c>
      <c r="F107" s="412"/>
      <c r="G107" s="151"/>
      <c r="H107" s="412" t="s">
        <v>19172</v>
      </c>
      <c r="I107" s="412"/>
      <c r="J107" s="151"/>
      <c r="K107" s="412" t="s">
        <v>19171</v>
      </c>
      <c r="L107" s="412"/>
      <c r="M107" s="151"/>
      <c r="N107" s="412" t="s">
        <v>19170</v>
      </c>
      <c r="O107" s="412"/>
      <c r="P107" s="151"/>
      <c r="Q107" s="153" t="s">
        <v>19169</v>
      </c>
      <c r="R107" s="151"/>
      <c r="S107" s="412" t="s">
        <v>19168</v>
      </c>
      <c r="T107" s="412"/>
      <c r="U107" s="412"/>
      <c r="V107" s="412"/>
      <c r="W107" s="151"/>
      <c r="X107" s="148"/>
    </row>
    <row r="108" spans="1:24" ht="45.95" customHeight="1" thickBot="1">
      <c r="A108" s="148"/>
      <c r="B108" s="417"/>
      <c r="C108" s="154" t="s">
        <v>6291</v>
      </c>
      <c r="D108" s="417"/>
      <c r="E108" s="418" t="s">
        <v>6089</v>
      </c>
      <c r="F108" s="418"/>
      <c r="G108" s="417"/>
      <c r="H108" s="419" t="s">
        <v>20924</v>
      </c>
      <c r="I108" s="419"/>
      <c r="J108" s="417"/>
      <c r="K108" s="419" t="s">
        <v>20923</v>
      </c>
      <c r="L108" s="419"/>
      <c r="M108" s="417"/>
      <c r="N108" s="420" t="s">
        <v>20922</v>
      </c>
      <c r="O108" s="420"/>
      <c r="P108" s="417"/>
      <c r="Q108" s="155" t="s">
        <v>20921</v>
      </c>
      <c r="R108" s="417"/>
      <c r="S108" s="421" t="s">
        <v>19386</v>
      </c>
      <c r="T108" s="421"/>
      <c r="U108" s="421"/>
      <c r="V108" s="421"/>
      <c r="W108" s="417"/>
      <c r="X108" s="148"/>
    </row>
    <row r="109" spans="1:24" ht="45.95" customHeight="1" thickBot="1">
      <c r="A109" s="148"/>
      <c r="B109" s="417"/>
      <c r="C109" s="154" t="s">
        <v>6284</v>
      </c>
      <c r="D109" s="417"/>
      <c r="E109" s="418" t="s">
        <v>6083</v>
      </c>
      <c r="F109" s="418"/>
      <c r="G109" s="417"/>
      <c r="H109" s="419" t="s">
        <v>20920</v>
      </c>
      <c r="I109" s="419"/>
      <c r="J109" s="417"/>
      <c r="K109" s="419" t="s">
        <v>20919</v>
      </c>
      <c r="L109" s="419"/>
      <c r="M109" s="417"/>
      <c r="N109" s="420" t="s">
        <v>20918</v>
      </c>
      <c r="O109" s="420"/>
      <c r="P109" s="417"/>
      <c r="Q109" s="155" t="s">
        <v>20917</v>
      </c>
      <c r="R109" s="417"/>
      <c r="S109" s="421" t="s">
        <v>19163</v>
      </c>
      <c r="T109" s="421"/>
      <c r="U109" s="421"/>
      <c r="V109" s="421"/>
      <c r="W109" s="417"/>
      <c r="X109" s="148"/>
    </row>
    <row r="110" spans="1:24" ht="45.95" customHeight="1" thickBot="1">
      <c r="A110" s="148"/>
      <c r="B110" s="417"/>
      <c r="C110" s="154" t="s">
        <v>6276</v>
      </c>
      <c r="D110" s="417"/>
      <c r="E110" s="418" t="s">
        <v>6075</v>
      </c>
      <c r="F110" s="418"/>
      <c r="G110" s="417"/>
      <c r="H110" s="419" t="s">
        <v>20916</v>
      </c>
      <c r="I110" s="419"/>
      <c r="J110" s="417"/>
      <c r="K110" s="419" t="s">
        <v>20915</v>
      </c>
      <c r="L110" s="419"/>
      <c r="M110" s="417"/>
      <c r="N110" s="420" t="s">
        <v>20914</v>
      </c>
      <c r="O110" s="420"/>
      <c r="P110" s="417"/>
      <c r="Q110" s="155" t="s">
        <v>20913</v>
      </c>
      <c r="R110" s="417"/>
      <c r="S110" s="421" t="s">
        <v>19280</v>
      </c>
      <c r="T110" s="421"/>
      <c r="U110" s="421"/>
      <c r="V110" s="421"/>
      <c r="W110" s="417"/>
      <c r="X110" s="148"/>
    </row>
    <row r="111" spans="1:24" ht="45.95" customHeight="1" thickBot="1">
      <c r="A111" s="148"/>
      <c r="B111" s="417"/>
      <c r="C111" s="154" t="s">
        <v>6269</v>
      </c>
      <c r="D111" s="417"/>
      <c r="E111" s="418" t="s">
        <v>6068</v>
      </c>
      <c r="F111" s="418"/>
      <c r="G111" s="417"/>
      <c r="H111" s="419" t="s">
        <v>20912</v>
      </c>
      <c r="I111" s="419"/>
      <c r="J111" s="417"/>
      <c r="K111" s="419" t="s">
        <v>20911</v>
      </c>
      <c r="L111" s="419"/>
      <c r="M111" s="417"/>
      <c r="N111" s="420" t="s">
        <v>20910</v>
      </c>
      <c r="O111" s="420"/>
      <c r="P111" s="417"/>
      <c r="Q111" s="155" t="s">
        <v>20909</v>
      </c>
      <c r="R111" s="417"/>
      <c r="S111" s="421" t="s">
        <v>19692</v>
      </c>
      <c r="T111" s="421"/>
      <c r="U111" s="421"/>
      <c r="V111" s="421"/>
      <c r="W111" s="417"/>
      <c r="X111" s="148"/>
    </row>
    <row r="112" spans="1:24" ht="45.95" customHeight="1" thickBot="1">
      <c r="A112" s="148"/>
      <c r="B112" s="417"/>
      <c r="C112" s="154" t="s">
        <v>6262</v>
      </c>
      <c r="D112" s="417"/>
      <c r="E112" s="418" t="s">
        <v>6038</v>
      </c>
      <c r="F112" s="418"/>
      <c r="G112" s="417"/>
      <c r="H112" s="419" t="s">
        <v>20908</v>
      </c>
      <c r="I112" s="419"/>
      <c r="J112" s="417"/>
      <c r="K112" s="419" t="s">
        <v>20907</v>
      </c>
      <c r="L112" s="419"/>
      <c r="M112" s="417"/>
      <c r="N112" s="420" t="s">
        <v>20906</v>
      </c>
      <c r="O112" s="420"/>
      <c r="P112" s="417"/>
      <c r="Q112" s="155" t="s">
        <v>20905</v>
      </c>
      <c r="R112" s="417"/>
      <c r="S112" s="421" t="s">
        <v>19260</v>
      </c>
      <c r="T112" s="421"/>
      <c r="U112" s="421"/>
      <c r="V112" s="421"/>
      <c r="W112" s="417"/>
      <c r="X112" s="148"/>
    </row>
    <row r="113" spans="1:24" ht="45.95" customHeight="1" thickBot="1">
      <c r="A113" s="148"/>
      <c r="B113" s="417"/>
      <c r="C113" s="154" t="s">
        <v>6254</v>
      </c>
      <c r="D113" s="417"/>
      <c r="E113" s="418" t="s">
        <v>6032</v>
      </c>
      <c r="F113" s="418"/>
      <c r="G113" s="417"/>
      <c r="H113" s="419" t="s">
        <v>20904</v>
      </c>
      <c r="I113" s="419"/>
      <c r="J113" s="417"/>
      <c r="K113" s="419" t="s">
        <v>20903</v>
      </c>
      <c r="L113" s="419"/>
      <c r="M113" s="417"/>
      <c r="N113" s="420" t="s">
        <v>20902</v>
      </c>
      <c r="O113" s="420"/>
      <c r="P113" s="417"/>
      <c r="Q113" s="155" t="s">
        <v>20901</v>
      </c>
      <c r="R113" s="417"/>
      <c r="S113" s="421" t="s">
        <v>19260</v>
      </c>
      <c r="T113" s="421"/>
      <c r="U113" s="421"/>
      <c r="V113" s="421"/>
      <c r="W113" s="417"/>
      <c r="X113" s="148"/>
    </row>
    <row r="114" spans="1:24" ht="45.95" customHeight="1" thickBot="1">
      <c r="A114" s="148"/>
      <c r="B114" s="417"/>
      <c r="C114" s="154" t="s">
        <v>6247</v>
      </c>
      <c r="D114" s="417"/>
      <c r="E114" s="418" t="s">
        <v>6026</v>
      </c>
      <c r="F114" s="418"/>
      <c r="G114" s="417"/>
      <c r="H114" s="419" t="s">
        <v>20900</v>
      </c>
      <c r="I114" s="419"/>
      <c r="J114" s="417"/>
      <c r="K114" s="419" t="s">
        <v>20899</v>
      </c>
      <c r="L114" s="419"/>
      <c r="M114" s="417"/>
      <c r="N114" s="420" t="s">
        <v>20898</v>
      </c>
      <c r="O114" s="420"/>
      <c r="P114" s="417"/>
      <c r="Q114" s="155" t="s">
        <v>20897</v>
      </c>
      <c r="R114" s="417"/>
      <c r="S114" s="421" t="s">
        <v>19270</v>
      </c>
      <c r="T114" s="421"/>
      <c r="U114" s="421"/>
      <c r="V114" s="421"/>
      <c r="W114" s="417"/>
      <c r="X114" s="148"/>
    </row>
    <row r="115" spans="1:24" ht="45.95" customHeight="1" thickBot="1">
      <c r="A115" s="148"/>
      <c r="B115" s="417"/>
      <c r="C115" s="154" t="s">
        <v>6240</v>
      </c>
      <c r="D115" s="417"/>
      <c r="E115" s="418" t="s">
        <v>6019</v>
      </c>
      <c r="F115" s="418"/>
      <c r="G115" s="417"/>
      <c r="H115" s="419" t="s">
        <v>20896</v>
      </c>
      <c r="I115" s="419"/>
      <c r="J115" s="417"/>
      <c r="K115" s="419" t="s">
        <v>20895</v>
      </c>
      <c r="L115" s="419"/>
      <c r="M115" s="417"/>
      <c r="N115" s="420" t="s">
        <v>20894</v>
      </c>
      <c r="O115" s="420"/>
      <c r="P115" s="417"/>
      <c r="Q115" s="155" t="s">
        <v>20893</v>
      </c>
      <c r="R115" s="417"/>
      <c r="S115" s="421" t="s">
        <v>19580</v>
      </c>
      <c r="T115" s="421"/>
      <c r="U115" s="421"/>
      <c r="V115" s="421"/>
      <c r="W115" s="417"/>
      <c r="X115" s="148"/>
    </row>
    <row r="116" spans="1:24" ht="45.95" customHeight="1" thickBot="1">
      <c r="A116" s="148"/>
      <c r="B116" s="417"/>
      <c r="C116" s="154" t="s">
        <v>6233</v>
      </c>
      <c r="D116" s="417"/>
      <c r="E116" s="418" t="s">
        <v>6012</v>
      </c>
      <c r="F116" s="418"/>
      <c r="G116" s="417"/>
      <c r="H116" s="419" t="s">
        <v>20892</v>
      </c>
      <c r="I116" s="419"/>
      <c r="J116" s="417"/>
      <c r="K116" s="419" t="s">
        <v>20891</v>
      </c>
      <c r="L116" s="419"/>
      <c r="M116" s="417"/>
      <c r="N116" s="420" t="s">
        <v>20890</v>
      </c>
      <c r="O116" s="420"/>
      <c r="P116" s="417"/>
      <c r="Q116" s="155" t="s">
        <v>20889</v>
      </c>
      <c r="R116" s="417"/>
      <c r="S116" s="421" t="s">
        <v>20888</v>
      </c>
      <c r="T116" s="421"/>
      <c r="U116" s="421"/>
      <c r="V116" s="421"/>
      <c r="W116" s="417"/>
      <c r="X116" s="148"/>
    </row>
    <row r="117" spans="1:24" ht="45.95" customHeight="1" thickBot="1">
      <c r="A117" s="148"/>
      <c r="B117" s="417"/>
      <c r="C117" s="154" t="s">
        <v>6227</v>
      </c>
      <c r="D117" s="417"/>
      <c r="E117" s="418" t="s">
        <v>717</v>
      </c>
      <c r="F117" s="418"/>
      <c r="G117" s="417"/>
      <c r="H117" s="419" t="s">
        <v>20887</v>
      </c>
      <c r="I117" s="419"/>
      <c r="J117" s="417"/>
      <c r="K117" s="419" t="s">
        <v>20886</v>
      </c>
      <c r="L117" s="419"/>
      <c r="M117" s="417"/>
      <c r="N117" s="420" t="s">
        <v>20885</v>
      </c>
      <c r="O117" s="420"/>
      <c r="P117" s="417"/>
      <c r="Q117" s="155" t="s">
        <v>20884</v>
      </c>
      <c r="R117" s="417"/>
      <c r="S117" s="421" t="s">
        <v>19275</v>
      </c>
      <c r="T117" s="421"/>
      <c r="U117" s="421"/>
      <c r="V117" s="421"/>
      <c r="W117" s="417"/>
      <c r="X117" s="148"/>
    </row>
    <row r="118" spans="1:24" ht="9.9499999999999993" customHeight="1" thickBot="1">
      <c r="A118" s="148"/>
      <c r="B118" s="417"/>
      <c r="C118" s="148"/>
      <c r="D118" s="417"/>
      <c r="E118" s="148"/>
      <c r="F118" s="148"/>
      <c r="G118" s="417"/>
      <c r="H118" s="148"/>
      <c r="I118" s="148"/>
      <c r="J118" s="417"/>
      <c r="K118" s="148"/>
      <c r="L118" s="148"/>
      <c r="M118" s="417"/>
      <c r="N118" s="148"/>
      <c r="O118" s="148"/>
      <c r="P118" s="417"/>
      <c r="Q118" s="148"/>
      <c r="R118" s="417"/>
      <c r="S118" s="148"/>
      <c r="T118" s="148"/>
      <c r="U118" s="148"/>
      <c r="V118" s="148"/>
      <c r="W118" s="417"/>
      <c r="X118" s="148"/>
    </row>
    <row r="119" spans="1:24" ht="0.95" customHeight="1">
      <c r="A119" s="148"/>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148"/>
      <c r="X119" s="148"/>
    </row>
    <row r="120" spans="1:24" ht="60"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row>
    <row r="121" spans="1:24" ht="12"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row>
    <row r="122" spans="1:24" ht="8.1" customHeight="1">
      <c r="A122" s="148"/>
      <c r="B122" s="148"/>
      <c r="C122" s="148"/>
      <c r="D122" s="148"/>
      <c r="E122" s="148"/>
      <c r="F122" s="148"/>
      <c r="G122" s="148"/>
      <c r="H122" s="148"/>
      <c r="I122" s="413" t="s">
        <v>19177</v>
      </c>
      <c r="J122" s="413"/>
      <c r="K122" s="413"/>
      <c r="L122" s="148"/>
      <c r="M122" s="148"/>
      <c r="N122" s="148"/>
      <c r="O122" s="148"/>
      <c r="P122" s="148"/>
      <c r="Q122" s="148"/>
      <c r="R122" s="148"/>
      <c r="S122" s="148"/>
      <c r="T122" s="148"/>
      <c r="U122" s="148"/>
      <c r="V122" s="148"/>
      <c r="W122" s="148"/>
      <c r="X122" s="148"/>
    </row>
    <row r="123" spans="1:24" ht="12" customHeight="1">
      <c r="A123" s="148"/>
      <c r="B123" s="414"/>
      <c r="C123" s="414"/>
      <c r="D123" s="414"/>
      <c r="E123" s="414"/>
      <c r="F123" s="148"/>
      <c r="G123" s="148"/>
      <c r="H123" s="148"/>
      <c r="I123" s="413"/>
      <c r="J123" s="413"/>
      <c r="K123" s="413"/>
      <c r="L123" s="148"/>
      <c r="M123" s="148"/>
      <c r="N123" s="148"/>
      <c r="O123" s="148"/>
      <c r="P123" s="148"/>
      <c r="Q123" s="148"/>
      <c r="R123" s="148"/>
      <c r="S123" s="148"/>
      <c r="T123" s="148"/>
      <c r="U123" s="148"/>
      <c r="V123" s="148"/>
      <c r="W123" s="148"/>
      <c r="X123" s="148"/>
    </row>
    <row r="124" spans="1:24" ht="14.1" customHeight="1">
      <c r="A124" s="148"/>
      <c r="B124" s="148"/>
      <c r="C124" s="415" t="s">
        <v>19176</v>
      </c>
      <c r="D124" s="415"/>
      <c r="E124" s="415"/>
      <c r="F124" s="415"/>
      <c r="G124" s="415"/>
      <c r="H124" s="415"/>
      <c r="I124" s="415"/>
      <c r="J124" s="415"/>
      <c r="K124" s="415"/>
      <c r="L124" s="148"/>
      <c r="M124" s="148"/>
      <c r="N124" s="148"/>
      <c r="O124" s="416" t="s">
        <v>24924</v>
      </c>
      <c r="P124" s="416"/>
      <c r="Q124" s="416"/>
      <c r="R124" s="416"/>
      <c r="S124" s="416"/>
      <c r="T124" s="149" t="s">
        <v>6616</v>
      </c>
      <c r="U124" s="150" t="s">
        <v>19175</v>
      </c>
      <c r="V124" s="148"/>
      <c r="W124" s="148"/>
      <c r="X124" s="148"/>
    </row>
    <row r="125" spans="1:24" ht="0.95" customHeight="1" thickBo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row>
    <row r="126" spans="1:24" ht="0.95" customHeight="1">
      <c r="A126" s="148"/>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148"/>
    </row>
    <row r="127" spans="1:24" ht="15.95" customHeight="1" thickBot="1">
      <c r="A127" s="148"/>
      <c r="B127" s="151"/>
      <c r="C127" s="152" t="s">
        <v>19174</v>
      </c>
      <c r="D127" s="151"/>
      <c r="E127" s="412" t="s">
        <v>19173</v>
      </c>
      <c r="F127" s="412"/>
      <c r="G127" s="151"/>
      <c r="H127" s="412" t="s">
        <v>19172</v>
      </c>
      <c r="I127" s="412"/>
      <c r="J127" s="151"/>
      <c r="K127" s="412" t="s">
        <v>19171</v>
      </c>
      <c r="L127" s="412"/>
      <c r="M127" s="151"/>
      <c r="N127" s="412" t="s">
        <v>19170</v>
      </c>
      <c r="O127" s="412"/>
      <c r="P127" s="151"/>
      <c r="Q127" s="153" t="s">
        <v>19169</v>
      </c>
      <c r="R127" s="151"/>
      <c r="S127" s="412" t="s">
        <v>19168</v>
      </c>
      <c r="T127" s="412"/>
      <c r="U127" s="412"/>
      <c r="V127" s="412"/>
      <c r="W127" s="151"/>
      <c r="X127" s="148"/>
    </row>
    <row r="128" spans="1:24" ht="45.95" customHeight="1" thickBot="1">
      <c r="A128" s="148"/>
      <c r="B128" s="417"/>
      <c r="C128" s="154" t="s">
        <v>6219</v>
      </c>
      <c r="D128" s="417"/>
      <c r="E128" s="418" t="s">
        <v>6005</v>
      </c>
      <c r="F128" s="418"/>
      <c r="G128" s="417"/>
      <c r="H128" s="419" t="s">
        <v>20883</v>
      </c>
      <c r="I128" s="419"/>
      <c r="J128" s="417"/>
      <c r="K128" s="419" t="s">
        <v>20882</v>
      </c>
      <c r="L128" s="419"/>
      <c r="M128" s="417"/>
      <c r="N128" s="420" t="s">
        <v>20881</v>
      </c>
      <c r="O128" s="420"/>
      <c r="P128" s="417"/>
      <c r="Q128" s="155" t="s">
        <v>20880</v>
      </c>
      <c r="R128" s="417"/>
      <c r="S128" s="421" t="s">
        <v>19328</v>
      </c>
      <c r="T128" s="421"/>
      <c r="U128" s="421"/>
      <c r="V128" s="421"/>
      <c r="W128" s="417"/>
      <c r="X128" s="148"/>
    </row>
    <row r="129" spans="1:24" ht="45.95" customHeight="1" thickBot="1">
      <c r="A129" s="148"/>
      <c r="B129" s="417"/>
      <c r="C129" s="154" t="s">
        <v>6211</v>
      </c>
      <c r="D129" s="417"/>
      <c r="E129" s="418" t="s">
        <v>5998</v>
      </c>
      <c r="F129" s="418"/>
      <c r="G129" s="417"/>
      <c r="H129" s="419" t="s">
        <v>20879</v>
      </c>
      <c r="I129" s="419"/>
      <c r="J129" s="417"/>
      <c r="K129" s="419" t="s">
        <v>20878</v>
      </c>
      <c r="L129" s="419"/>
      <c r="M129" s="417"/>
      <c r="N129" s="420" t="s">
        <v>20877</v>
      </c>
      <c r="O129" s="420"/>
      <c r="P129" s="417"/>
      <c r="Q129" s="155" t="s">
        <v>20876</v>
      </c>
      <c r="R129" s="417"/>
      <c r="S129" s="421" t="s">
        <v>19213</v>
      </c>
      <c r="T129" s="421"/>
      <c r="U129" s="421"/>
      <c r="V129" s="421"/>
      <c r="W129" s="417"/>
      <c r="X129" s="148"/>
    </row>
    <row r="130" spans="1:24" ht="45.95" customHeight="1" thickBot="1">
      <c r="A130" s="148"/>
      <c r="B130" s="417"/>
      <c r="C130" s="154" t="s">
        <v>6205</v>
      </c>
      <c r="D130" s="417"/>
      <c r="E130" s="418" t="s">
        <v>5982</v>
      </c>
      <c r="F130" s="418"/>
      <c r="G130" s="417"/>
      <c r="H130" s="419" t="s">
        <v>20875</v>
      </c>
      <c r="I130" s="419"/>
      <c r="J130" s="417"/>
      <c r="K130" s="419" t="s">
        <v>20874</v>
      </c>
      <c r="L130" s="419"/>
      <c r="M130" s="417"/>
      <c r="N130" s="420" t="s">
        <v>20873</v>
      </c>
      <c r="O130" s="420"/>
      <c r="P130" s="417"/>
      <c r="Q130" s="155" t="s">
        <v>20872</v>
      </c>
      <c r="R130" s="417"/>
      <c r="S130" s="421" t="s">
        <v>19407</v>
      </c>
      <c r="T130" s="421"/>
      <c r="U130" s="421"/>
      <c r="V130" s="421"/>
      <c r="W130" s="417"/>
      <c r="X130" s="148"/>
    </row>
    <row r="131" spans="1:24" ht="45.95" customHeight="1" thickBot="1">
      <c r="A131" s="148"/>
      <c r="B131" s="417"/>
      <c r="C131" s="154" t="s">
        <v>6199</v>
      </c>
      <c r="D131" s="417"/>
      <c r="E131" s="418" t="s">
        <v>5973</v>
      </c>
      <c r="F131" s="418"/>
      <c r="G131" s="417"/>
      <c r="H131" s="419" t="s">
        <v>20871</v>
      </c>
      <c r="I131" s="419"/>
      <c r="J131" s="417"/>
      <c r="K131" s="419" t="s">
        <v>20870</v>
      </c>
      <c r="L131" s="419"/>
      <c r="M131" s="417"/>
      <c r="N131" s="420" t="s">
        <v>20869</v>
      </c>
      <c r="O131" s="420"/>
      <c r="P131" s="417"/>
      <c r="Q131" s="155" t="s">
        <v>20868</v>
      </c>
      <c r="R131" s="417"/>
      <c r="S131" s="421" t="s">
        <v>20867</v>
      </c>
      <c r="T131" s="421"/>
      <c r="U131" s="421"/>
      <c r="V131" s="421"/>
      <c r="W131" s="417"/>
      <c r="X131" s="148"/>
    </row>
    <row r="132" spans="1:24" ht="45.95" customHeight="1" thickBot="1">
      <c r="A132" s="148"/>
      <c r="B132" s="417"/>
      <c r="C132" s="154" t="s">
        <v>6191</v>
      </c>
      <c r="D132" s="417"/>
      <c r="E132" s="418" t="s">
        <v>5956</v>
      </c>
      <c r="F132" s="418"/>
      <c r="G132" s="417"/>
      <c r="H132" s="419" t="s">
        <v>20866</v>
      </c>
      <c r="I132" s="419"/>
      <c r="J132" s="417"/>
      <c r="K132" s="419" t="s">
        <v>20865</v>
      </c>
      <c r="L132" s="419"/>
      <c r="M132" s="417"/>
      <c r="N132" s="420" t="s">
        <v>20864</v>
      </c>
      <c r="O132" s="420"/>
      <c r="P132" s="417"/>
      <c r="Q132" s="155" t="s">
        <v>20863</v>
      </c>
      <c r="R132" s="417"/>
      <c r="S132" s="421" t="s">
        <v>19222</v>
      </c>
      <c r="T132" s="421"/>
      <c r="U132" s="421"/>
      <c r="V132" s="421"/>
      <c r="W132" s="417"/>
      <c r="X132" s="148"/>
    </row>
    <row r="133" spans="1:24" ht="45.95" customHeight="1" thickBot="1">
      <c r="A133" s="148"/>
      <c r="B133" s="417"/>
      <c r="C133" s="154" t="s">
        <v>6184</v>
      </c>
      <c r="D133" s="417"/>
      <c r="E133" s="418" t="s">
        <v>5939</v>
      </c>
      <c r="F133" s="418"/>
      <c r="G133" s="417"/>
      <c r="H133" s="419" t="s">
        <v>20862</v>
      </c>
      <c r="I133" s="419"/>
      <c r="J133" s="417"/>
      <c r="K133" s="419" t="s">
        <v>20861</v>
      </c>
      <c r="L133" s="419"/>
      <c r="M133" s="417"/>
      <c r="N133" s="420" t="s">
        <v>20860</v>
      </c>
      <c r="O133" s="420"/>
      <c r="P133" s="417"/>
      <c r="Q133" s="155" t="s">
        <v>20859</v>
      </c>
      <c r="R133" s="417"/>
      <c r="S133" s="421" t="s">
        <v>19407</v>
      </c>
      <c r="T133" s="421"/>
      <c r="U133" s="421"/>
      <c r="V133" s="421"/>
      <c r="W133" s="417"/>
      <c r="X133" s="148"/>
    </row>
    <row r="134" spans="1:24" ht="45.95" customHeight="1" thickBot="1">
      <c r="A134" s="148"/>
      <c r="B134" s="417"/>
      <c r="C134" s="154" t="s">
        <v>6176</v>
      </c>
      <c r="D134" s="417"/>
      <c r="E134" s="418" t="s">
        <v>699</v>
      </c>
      <c r="F134" s="418"/>
      <c r="G134" s="417"/>
      <c r="H134" s="419" t="s">
        <v>20858</v>
      </c>
      <c r="I134" s="419"/>
      <c r="J134" s="417"/>
      <c r="K134" s="419" t="s">
        <v>20857</v>
      </c>
      <c r="L134" s="419"/>
      <c r="M134" s="417"/>
      <c r="N134" s="420" t="s">
        <v>20856</v>
      </c>
      <c r="O134" s="420"/>
      <c r="P134" s="417"/>
      <c r="Q134" s="155" t="s">
        <v>20855</v>
      </c>
      <c r="R134" s="417"/>
      <c r="S134" s="421" t="s">
        <v>20854</v>
      </c>
      <c r="T134" s="421"/>
      <c r="U134" s="421"/>
      <c r="V134" s="421"/>
      <c r="W134" s="417"/>
      <c r="X134" s="148"/>
    </row>
    <row r="135" spans="1:24" ht="45.95" customHeight="1" thickBot="1">
      <c r="A135" s="148"/>
      <c r="B135" s="417"/>
      <c r="C135" s="154" t="s">
        <v>6168</v>
      </c>
      <c r="D135" s="417"/>
      <c r="E135" s="418" t="s">
        <v>5909</v>
      </c>
      <c r="F135" s="418"/>
      <c r="G135" s="417"/>
      <c r="H135" s="419" t="s">
        <v>20853</v>
      </c>
      <c r="I135" s="419"/>
      <c r="J135" s="417"/>
      <c r="K135" s="419" t="s">
        <v>20852</v>
      </c>
      <c r="L135" s="419"/>
      <c r="M135" s="417"/>
      <c r="N135" s="420" t="s">
        <v>20851</v>
      </c>
      <c r="O135" s="420"/>
      <c r="P135" s="417"/>
      <c r="Q135" s="155" t="s">
        <v>20850</v>
      </c>
      <c r="R135" s="417"/>
      <c r="S135" s="421" t="s">
        <v>19265</v>
      </c>
      <c r="T135" s="421"/>
      <c r="U135" s="421"/>
      <c r="V135" s="421"/>
      <c r="W135" s="417"/>
      <c r="X135" s="148"/>
    </row>
    <row r="136" spans="1:24" ht="45.95" customHeight="1" thickBot="1">
      <c r="A136" s="148"/>
      <c r="B136" s="417"/>
      <c r="C136" s="154" t="s">
        <v>6160</v>
      </c>
      <c r="D136" s="417"/>
      <c r="E136" s="418" t="s">
        <v>5903</v>
      </c>
      <c r="F136" s="418"/>
      <c r="G136" s="417"/>
      <c r="H136" s="419" t="s">
        <v>20849</v>
      </c>
      <c r="I136" s="419"/>
      <c r="J136" s="417"/>
      <c r="K136" s="419" t="s">
        <v>20848</v>
      </c>
      <c r="L136" s="419"/>
      <c r="M136" s="417"/>
      <c r="N136" s="420" t="s">
        <v>20847</v>
      </c>
      <c r="O136" s="420"/>
      <c r="P136" s="417"/>
      <c r="Q136" s="155" t="s">
        <v>20846</v>
      </c>
      <c r="R136" s="417"/>
      <c r="S136" s="421" t="s">
        <v>19222</v>
      </c>
      <c r="T136" s="421"/>
      <c r="U136" s="421"/>
      <c r="V136" s="421"/>
      <c r="W136" s="417"/>
      <c r="X136" s="148"/>
    </row>
    <row r="137" spans="1:24" ht="45.95" customHeight="1" thickBot="1">
      <c r="A137" s="148"/>
      <c r="B137" s="417"/>
      <c r="C137" s="154" t="s">
        <v>6153</v>
      </c>
      <c r="D137" s="417"/>
      <c r="E137" s="418" t="s">
        <v>5894</v>
      </c>
      <c r="F137" s="418"/>
      <c r="G137" s="417"/>
      <c r="H137" s="419" t="s">
        <v>20845</v>
      </c>
      <c r="I137" s="419"/>
      <c r="J137" s="417"/>
      <c r="K137" s="419" t="s">
        <v>20844</v>
      </c>
      <c r="L137" s="419"/>
      <c r="M137" s="417"/>
      <c r="N137" s="420" t="s">
        <v>20843</v>
      </c>
      <c r="O137" s="420"/>
      <c r="P137" s="417"/>
      <c r="Q137" s="155" t="s">
        <v>20842</v>
      </c>
      <c r="R137" s="417"/>
      <c r="S137" s="421" t="s">
        <v>19422</v>
      </c>
      <c r="T137" s="421"/>
      <c r="U137" s="421"/>
      <c r="V137" s="421"/>
      <c r="W137" s="417"/>
      <c r="X137" s="148"/>
    </row>
    <row r="138" spans="1:24" ht="9.9499999999999993" customHeight="1" thickBot="1">
      <c r="A138" s="148"/>
      <c r="B138" s="417"/>
      <c r="C138" s="148"/>
      <c r="D138" s="417"/>
      <c r="E138" s="148"/>
      <c r="F138" s="148"/>
      <c r="G138" s="417"/>
      <c r="H138" s="148"/>
      <c r="I138" s="148"/>
      <c r="J138" s="417"/>
      <c r="K138" s="148"/>
      <c r="L138" s="148"/>
      <c r="M138" s="417"/>
      <c r="N138" s="148"/>
      <c r="O138" s="148"/>
      <c r="P138" s="417"/>
      <c r="Q138" s="148"/>
      <c r="R138" s="417"/>
      <c r="S138" s="148"/>
      <c r="T138" s="148"/>
      <c r="U138" s="148"/>
      <c r="V138" s="148"/>
      <c r="W138" s="417"/>
      <c r="X138" s="148"/>
    </row>
    <row r="139" spans="1:24" ht="0.95" customHeight="1">
      <c r="A139" s="148"/>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148"/>
      <c r="X139" s="148"/>
    </row>
    <row r="140" spans="1:24" ht="60"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row>
    <row r="141" spans="1:24" ht="12"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row>
    <row r="142" spans="1:24" ht="8.1" customHeight="1">
      <c r="A142" s="148"/>
      <c r="B142" s="148"/>
      <c r="C142" s="148"/>
      <c r="D142" s="148"/>
      <c r="E142" s="148"/>
      <c r="F142" s="148"/>
      <c r="G142" s="148"/>
      <c r="H142" s="148"/>
      <c r="I142" s="413" t="s">
        <v>19177</v>
      </c>
      <c r="J142" s="413"/>
      <c r="K142" s="413"/>
      <c r="L142" s="148"/>
      <c r="M142" s="148"/>
      <c r="N142" s="148"/>
      <c r="O142" s="148"/>
      <c r="P142" s="148"/>
      <c r="Q142" s="148"/>
      <c r="R142" s="148"/>
      <c r="S142" s="148"/>
      <c r="T142" s="148"/>
      <c r="U142" s="148"/>
      <c r="V142" s="148"/>
      <c r="W142" s="148"/>
      <c r="X142" s="148"/>
    </row>
    <row r="143" spans="1:24" ht="12" customHeight="1">
      <c r="A143" s="148"/>
      <c r="B143" s="414"/>
      <c r="C143" s="414"/>
      <c r="D143" s="414"/>
      <c r="E143" s="414"/>
      <c r="F143" s="148"/>
      <c r="G143" s="148"/>
      <c r="H143" s="148"/>
      <c r="I143" s="413"/>
      <c r="J143" s="413"/>
      <c r="K143" s="413"/>
      <c r="L143" s="148"/>
      <c r="M143" s="148"/>
      <c r="N143" s="148"/>
      <c r="O143" s="148"/>
      <c r="P143" s="148"/>
      <c r="Q143" s="148"/>
      <c r="R143" s="148"/>
      <c r="S143" s="148"/>
      <c r="T143" s="148"/>
      <c r="U143" s="148"/>
      <c r="V143" s="148"/>
      <c r="W143" s="148"/>
      <c r="X143" s="148"/>
    </row>
    <row r="144" spans="1:24" ht="14.1" customHeight="1">
      <c r="A144" s="148"/>
      <c r="B144" s="148"/>
      <c r="C144" s="415" t="s">
        <v>19176</v>
      </c>
      <c r="D144" s="415"/>
      <c r="E144" s="415"/>
      <c r="F144" s="415"/>
      <c r="G144" s="415"/>
      <c r="H144" s="415"/>
      <c r="I144" s="415"/>
      <c r="J144" s="415"/>
      <c r="K144" s="415"/>
      <c r="L144" s="148"/>
      <c r="M144" s="148"/>
      <c r="N144" s="148"/>
      <c r="O144" s="416" t="s">
        <v>24924</v>
      </c>
      <c r="P144" s="416"/>
      <c r="Q144" s="416"/>
      <c r="R144" s="416"/>
      <c r="S144" s="416"/>
      <c r="T144" s="149" t="s">
        <v>6607</v>
      </c>
      <c r="U144" s="150" t="s">
        <v>19175</v>
      </c>
      <c r="V144" s="148"/>
      <c r="W144" s="148"/>
      <c r="X144" s="148"/>
    </row>
    <row r="145" spans="1:24" ht="0.95" customHeight="1" thickBo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row>
    <row r="146" spans="1:24" ht="0.95" customHeight="1">
      <c r="A146" s="148"/>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148"/>
    </row>
    <row r="147" spans="1:24" ht="15.95" customHeight="1" thickBot="1">
      <c r="A147" s="148"/>
      <c r="B147" s="151"/>
      <c r="C147" s="152" t="s">
        <v>19174</v>
      </c>
      <c r="D147" s="151"/>
      <c r="E147" s="412" t="s">
        <v>19173</v>
      </c>
      <c r="F147" s="412"/>
      <c r="G147" s="151"/>
      <c r="H147" s="412" t="s">
        <v>19172</v>
      </c>
      <c r="I147" s="412"/>
      <c r="J147" s="151"/>
      <c r="K147" s="412" t="s">
        <v>19171</v>
      </c>
      <c r="L147" s="412"/>
      <c r="M147" s="151"/>
      <c r="N147" s="412" t="s">
        <v>19170</v>
      </c>
      <c r="O147" s="412"/>
      <c r="P147" s="151"/>
      <c r="Q147" s="153" t="s">
        <v>19169</v>
      </c>
      <c r="R147" s="151"/>
      <c r="S147" s="412" t="s">
        <v>19168</v>
      </c>
      <c r="T147" s="412"/>
      <c r="U147" s="412"/>
      <c r="V147" s="412"/>
      <c r="W147" s="151"/>
      <c r="X147" s="148"/>
    </row>
    <row r="148" spans="1:24" ht="45.95" customHeight="1" thickBot="1">
      <c r="A148" s="148"/>
      <c r="B148" s="417"/>
      <c r="C148" s="154" t="s">
        <v>6148</v>
      </c>
      <c r="D148" s="417"/>
      <c r="E148" s="418" t="s">
        <v>5888</v>
      </c>
      <c r="F148" s="418"/>
      <c r="G148" s="417"/>
      <c r="H148" s="419" t="s">
        <v>20841</v>
      </c>
      <c r="I148" s="419"/>
      <c r="J148" s="417"/>
      <c r="K148" s="419" t="s">
        <v>20840</v>
      </c>
      <c r="L148" s="419"/>
      <c r="M148" s="417"/>
      <c r="N148" s="420" t="s">
        <v>20839</v>
      </c>
      <c r="O148" s="420"/>
      <c r="P148" s="417"/>
      <c r="Q148" s="155" t="s">
        <v>20838</v>
      </c>
      <c r="R148" s="417"/>
      <c r="S148" s="421" t="s">
        <v>19260</v>
      </c>
      <c r="T148" s="421"/>
      <c r="U148" s="421"/>
      <c r="V148" s="421"/>
      <c r="W148" s="417"/>
      <c r="X148" s="148"/>
    </row>
    <row r="149" spans="1:24" ht="45.95" customHeight="1" thickBot="1">
      <c r="A149" s="148"/>
      <c r="B149" s="417"/>
      <c r="C149" s="154" t="s">
        <v>6140</v>
      </c>
      <c r="D149" s="417"/>
      <c r="E149" s="418" t="s">
        <v>5880</v>
      </c>
      <c r="F149" s="418"/>
      <c r="G149" s="417"/>
      <c r="H149" s="419" t="s">
        <v>20837</v>
      </c>
      <c r="I149" s="419"/>
      <c r="J149" s="417"/>
      <c r="K149" s="419" t="s">
        <v>20836</v>
      </c>
      <c r="L149" s="419"/>
      <c r="M149" s="417"/>
      <c r="N149" s="420" t="s">
        <v>20835</v>
      </c>
      <c r="O149" s="420"/>
      <c r="P149" s="417"/>
      <c r="Q149" s="155" t="s">
        <v>20834</v>
      </c>
      <c r="R149" s="417"/>
      <c r="S149" s="421" t="s">
        <v>19328</v>
      </c>
      <c r="T149" s="421"/>
      <c r="U149" s="421"/>
      <c r="V149" s="421"/>
      <c r="W149" s="417"/>
      <c r="X149" s="148"/>
    </row>
    <row r="150" spans="1:24" ht="45.95" customHeight="1" thickBot="1">
      <c r="A150" s="148"/>
      <c r="B150" s="417"/>
      <c r="C150" s="154" t="s">
        <v>6132</v>
      </c>
      <c r="D150" s="417"/>
      <c r="E150" s="418" t="s">
        <v>5872</v>
      </c>
      <c r="F150" s="418"/>
      <c r="G150" s="417"/>
      <c r="H150" s="419" t="s">
        <v>20833</v>
      </c>
      <c r="I150" s="419"/>
      <c r="J150" s="417"/>
      <c r="K150" s="419" t="s">
        <v>20832</v>
      </c>
      <c r="L150" s="419"/>
      <c r="M150" s="417"/>
      <c r="N150" s="420" t="s">
        <v>20831</v>
      </c>
      <c r="O150" s="420"/>
      <c r="P150" s="417"/>
      <c r="Q150" s="155" t="s">
        <v>20830</v>
      </c>
      <c r="R150" s="417"/>
      <c r="S150" s="421" t="s">
        <v>19227</v>
      </c>
      <c r="T150" s="421"/>
      <c r="U150" s="421"/>
      <c r="V150" s="421"/>
      <c r="W150" s="417"/>
      <c r="X150" s="148"/>
    </row>
    <row r="151" spans="1:24" ht="45.95" customHeight="1" thickBot="1">
      <c r="A151" s="148"/>
      <c r="B151" s="417"/>
      <c r="C151" s="154" t="s">
        <v>6124</v>
      </c>
      <c r="D151" s="417"/>
      <c r="E151" s="418" t="s">
        <v>5864</v>
      </c>
      <c r="F151" s="418"/>
      <c r="G151" s="417"/>
      <c r="H151" s="419" t="s">
        <v>20829</v>
      </c>
      <c r="I151" s="419"/>
      <c r="J151" s="417"/>
      <c r="K151" s="419" t="s">
        <v>20828</v>
      </c>
      <c r="L151" s="419"/>
      <c r="M151" s="417"/>
      <c r="N151" s="420" t="s">
        <v>20827</v>
      </c>
      <c r="O151" s="420"/>
      <c r="P151" s="417"/>
      <c r="Q151" s="155" t="s">
        <v>20826</v>
      </c>
      <c r="R151" s="417"/>
      <c r="S151" s="421" t="s">
        <v>20792</v>
      </c>
      <c r="T151" s="421"/>
      <c r="U151" s="421"/>
      <c r="V151" s="421"/>
      <c r="W151" s="417"/>
      <c r="X151" s="148"/>
    </row>
    <row r="152" spans="1:24" ht="45.95" customHeight="1" thickBot="1">
      <c r="A152" s="148"/>
      <c r="B152" s="417"/>
      <c r="C152" s="154" t="s">
        <v>6117</v>
      </c>
      <c r="D152" s="417"/>
      <c r="E152" s="418" t="s">
        <v>5832</v>
      </c>
      <c r="F152" s="418"/>
      <c r="G152" s="417"/>
      <c r="H152" s="419" t="s">
        <v>20825</v>
      </c>
      <c r="I152" s="419"/>
      <c r="J152" s="417"/>
      <c r="K152" s="419" t="s">
        <v>20824</v>
      </c>
      <c r="L152" s="419"/>
      <c r="M152" s="417"/>
      <c r="N152" s="420" t="s">
        <v>20823</v>
      </c>
      <c r="O152" s="420"/>
      <c r="P152" s="417"/>
      <c r="Q152" s="155" t="s">
        <v>20822</v>
      </c>
      <c r="R152" s="417"/>
      <c r="S152" s="421" t="s">
        <v>19931</v>
      </c>
      <c r="T152" s="421"/>
      <c r="U152" s="421"/>
      <c r="V152" s="421"/>
      <c r="W152" s="417"/>
      <c r="X152" s="148"/>
    </row>
    <row r="153" spans="1:24" ht="45.95" customHeight="1" thickBot="1">
      <c r="A153" s="148"/>
      <c r="B153" s="417"/>
      <c r="C153" s="154" t="s">
        <v>6109</v>
      </c>
      <c r="D153" s="417"/>
      <c r="E153" s="418" t="s">
        <v>5816</v>
      </c>
      <c r="F153" s="418"/>
      <c r="G153" s="417"/>
      <c r="H153" s="419" t="s">
        <v>20821</v>
      </c>
      <c r="I153" s="419"/>
      <c r="J153" s="417"/>
      <c r="K153" s="419" t="s">
        <v>20820</v>
      </c>
      <c r="L153" s="419"/>
      <c r="M153" s="417"/>
      <c r="N153" s="420" t="s">
        <v>20819</v>
      </c>
      <c r="O153" s="420"/>
      <c r="P153" s="417"/>
      <c r="Q153" s="155" t="s">
        <v>20818</v>
      </c>
      <c r="R153" s="417"/>
      <c r="S153" s="421" t="s">
        <v>19422</v>
      </c>
      <c r="T153" s="421"/>
      <c r="U153" s="421"/>
      <c r="V153" s="421"/>
      <c r="W153" s="417"/>
      <c r="X153" s="148"/>
    </row>
    <row r="154" spans="1:24" ht="45.95" customHeight="1" thickBot="1">
      <c r="A154" s="148"/>
      <c r="B154" s="417"/>
      <c r="C154" s="154" t="s">
        <v>6103</v>
      </c>
      <c r="D154" s="417"/>
      <c r="E154" s="418" t="s">
        <v>5767</v>
      </c>
      <c r="F154" s="418"/>
      <c r="G154" s="417"/>
      <c r="H154" s="419" t="s">
        <v>20816</v>
      </c>
      <c r="I154" s="419"/>
      <c r="J154" s="417"/>
      <c r="K154" s="419" t="s">
        <v>20815</v>
      </c>
      <c r="L154" s="419"/>
      <c r="M154" s="417"/>
      <c r="N154" s="420" t="s">
        <v>20814</v>
      </c>
      <c r="O154" s="420"/>
      <c r="P154" s="417"/>
      <c r="Q154" s="155" t="s">
        <v>20813</v>
      </c>
      <c r="R154" s="417"/>
      <c r="S154" s="421" t="s">
        <v>19227</v>
      </c>
      <c r="T154" s="421"/>
      <c r="U154" s="421"/>
      <c r="V154" s="421"/>
      <c r="W154" s="417"/>
      <c r="X154" s="148"/>
    </row>
    <row r="155" spans="1:24" ht="45.95" customHeight="1" thickBot="1">
      <c r="A155" s="148"/>
      <c r="B155" s="417"/>
      <c r="C155" s="154" t="s">
        <v>6096</v>
      </c>
      <c r="D155" s="417"/>
      <c r="E155" s="418" t="s">
        <v>5753</v>
      </c>
      <c r="F155" s="418"/>
      <c r="G155" s="417"/>
      <c r="H155" s="419" t="s">
        <v>20812</v>
      </c>
      <c r="I155" s="419"/>
      <c r="J155" s="417"/>
      <c r="K155" s="419" t="s">
        <v>20811</v>
      </c>
      <c r="L155" s="419"/>
      <c r="M155" s="417"/>
      <c r="N155" s="420" t="s">
        <v>20810</v>
      </c>
      <c r="O155" s="420"/>
      <c r="P155" s="417"/>
      <c r="Q155" s="155" t="s">
        <v>20809</v>
      </c>
      <c r="R155" s="417"/>
      <c r="S155" s="421" t="s">
        <v>19376</v>
      </c>
      <c r="T155" s="421"/>
      <c r="U155" s="421"/>
      <c r="V155" s="421"/>
      <c r="W155" s="417"/>
      <c r="X155" s="148"/>
    </row>
    <row r="156" spans="1:24" ht="45.95" customHeight="1" thickBot="1">
      <c r="A156" s="148"/>
      <c r="B156" s="417"/>
      <c r="C156" s="154" t="s">
        <v>6090</v>
      </c>
      <c r="D156" s="417"/>
      <c r="E156" s="418" t="s">
        <v>5747</v>
      </c>
      <c r="F156" s="418"/>
      <c r="G156" s="417"/>
      <c r="H156" s="419" t="s">
        <v>20808</v>
      </c>
      <c r="I156" s="419"/>
      <c r="J156" s="417"/>
      <c r="K156" s="419" t="s">
        <v>20807</v>
      </c>
      <c r="L156" s="419"/>
      <c r="M156" s="417"/>
      <c r="N156" s="420" t="s">
        <v>20806</v>
      </c>
      <c r="O156" s="420"/>
      <c r="P156" s="417"/>
      <c r="Q156" s="155" t="s">
        <v>20805</v>
      </c>
      <c r="R156" s="417"/>
      <c r="S156" s="421" t="s">
        <v>19376</v>
      </c>
      <c r="T156" s="421"/>
      <c r="U156" s="421"/>
      <c r="V156" s="421"/>
      <c r="W156" s="417"/>
      <c r="X156" s="148"/>
    </row>
    <row r="157" spans="1:24" ht="45.95" customHeight="1" thickBot="1">
      <c r="A157" s="148"/>
      <c r="B157" s="417"/>
      <c r="C157" s="154" t="s">
        <v>6084</v>
      </c>
      <c r="D157" s="417"/>
      <c r="E157" s="418" t="s">
        <v>5741</v>
      </c>
      <c r="F157" s="418"/>
      <c r="G157" s="417"/>
      <c r="H157" s="419" t="s">
        <v>20804</v>
      </c>
      <c r="I157" s="419"/>
      <c r="J157" s="417"/>
      <c r="K157" s="419" t="s">
        <v>20803</v>
      </c>
      <c r="L157" s="419"/>
      <c r="M157" s="417"/>
      <c r="N157" s="420" t="s">
        <v>20802</v>
      </c>
      <c r="O157" s="420"/>
      <c r="P157" s="417"/>
      <c r="Q157" s="155" t="s">
        <v>20801</v>
      </c>
      <c r="R157" s="417"/>
      <c r="S157" s="421" t="s">
        <v>19328</v>
      </c>
      <c r="T157" s="421"/>
      <c r="U157" s="421"/>
      <c r="V157" s="421"/>
      <c r="W157" s="417"/>
      <c r="X157" s="148"/>
    </row>
    <row r="158" spans="1:24" ht="9.9499999999999993" customHeight="1" thickBot="1">
      <c r="A158" s="148"/>
      <c r="B158" s="417"/>
      <c r="C158" s="148"/>
      <c r="D158" s="417"/>
      <c r="E158" s="148"/>
      <c r="F158" s="148"/>
      <c r="G158" s="417"/>
      <c r="H158" s="148"/>
      <c r="I158" s="148"/>
      <c r="J158" s="417"/>
      <c r="K158" s="148"/>
      <c r="L158" s="148"/>
      <c r="M158" s="417"/>
      <c r="N158" s="148"/>
      <c r="O158" s="148"/>
      <c r="P158" s="417"/>
      <c r="Q158" s="148"/>
      <c r="R158" s="417"/>
      <c r="S158" s="148"/>
      <c r="T158" s="148"/>
      <c r="U158" s="148"/>
      <c r="V158" s="148"/>
      <c r="W158" s="417"/>
      <c r="X158" s="148"/>
    </row>
    <row r="159" spans="1:24" ht="0.95" customHeight="1">
      <c r="A159" s="148"/>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148"/>
      <c r="X159" s="148"/>
    </row>
    <row r="160" spans="1:24" ht="60"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row>
    <row r="161" spans="1:24" ht="12"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row>
    <row r="162" spans="1:24" ht="8.1" customHeight="1">
      <c r="A162" s="148"/>
      <c r="B162" s="148"/>
      <c r="C162" s="148"/>
      <c r="D162" s="148"/>
      <c r="E162" s="148"/>
      <c r="F162" s="148"/>
      <c r="G162" s="148"/>
      <c r="H162" s="148"/>
      <c r="I162" s="413" t="s">
        <v>19177</v>
      </c>
      <c r="J162" s="413"/>
      <c r="K162" s="413"/>
      <c r="L162" s="148"/>
      <c r="M162" s="148"/>
      <c r="N162" s="148"/>
      <c r="O162" s="148"/>
      <c r="P162" s="148"/>
      <c r="Q162" s="148"/>
      <c r="R162" s="148"/>
      <c r="S162" s="148"/>
      <c r="T162" s="148"/>
      <c r="U162" s="148"/>
      <c r="V162" s="148"/>
      <c r="W162" s="148"/>
      <c r="X162" s="148"/>
    </row>
    <row r="163" spans="1:24" ht="12" customHeight="1">
      <c r="A163" s="148"/>
      <c r="B163" s="414"/>
      <c r="C163" s="414"/>
      <c r="D163" s="414"/>
      <c r="E163" s="414"/>
      <c r="F163" s="148"/>
      <c r="G163" s="148"/>
      <c r="H163" s="148"/>
      <c r="I163" s="413"/>
      <c r="J163" s="413"/>
      <c r="K163" s="413"/>
      <c r="L163" s="148"/>
      <c r="M163" s="148"/>
      <c r="N163" s="148"/>
      <c r="O163" s="148"/>
      <c r="P163" s="148"/>
      <c r="Q163" s="148"/>
      <c r="R163" s="148"/>
      <c r="S163" s="148"/>
      <c r="T163" s="148"/>
      <c r="U163" s="148"/>
      <c r="V163" s="148"/>
      <c r="W163" s="148"/>
      <c r="X163" s="148"/>
    </row>
    <row r="164" spans="1:24" ht="14.1" customHeight="1">
      <c r="A164" s="148"/>
      <c r="B164" s="148"/>
      <c r="C164" s="415" t="s">
        <v>19176</v>
      </c>
      <c r="D164" s="415"/>
      <c r="E164" s="415"/>
      <c r="F164" s="415"/>
      <c r="G164" s="415"/>
      <c r="H164" s="415"/>
      <c r="I164" s="415"/>
      <c r="J164" s="415"/>
      <c r="K164" s="415"/>
      <c r="L164" s="148"/>
      <c r="M164" s="148"/>
      <c r="N164" s="148"/>
      <c r="O164" s="416" t="s">
        <v>24924</v>
      </c>
      <c r="P164" s="416"/>
      <c r="Q164" s="416"/>
      <c r="R164" s="416"/>
      <c r="S164" s="416"/>
      <c r="T164" s="149" t="s">
        <v>6598</v>
      </c>
      <c r="U164" s="150" t="s">
        <v>19175</v>
      </c>
      <c r="V164" s="148"/>
      <c r="W164" s="148"/>
      <c r="X164" s="148"/>
    </row>
    <row r="165" spans="1:24" ht="0.95" customHeight="1" thickBo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row>
    <row r="166" spans="1:24" ht="0.95" customHeight="1">
      <c r="A166" s="148"/>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148"/>
    </row>
    <row r="167" spans="1:24" ht="15.95" customHeight="1" thickBot="1">
      <c r="A167" s="148"/>
      <c r="B167" s="151"/>
      <c r="C167" s="152" t="s">
        <v>19174</v>
      </c>
      <c r="D167" s="151"/>
      <c r="E167" s="412" t="s">
        <v>19173</v>
      </c>
      <c r="F167" s="412"/>
      <c r="G167" s="151"/>
      <c r="H167" s="412" t="s">
        <v>19172</v>
      </c>
      <c r="I167" s="412"/>
      <c r="J167" s="151"/>
      <c r="K167" s="412" t="s">
        <v>19171</v>
      </c>
      <c r="L167" s="412"/>
      <c r="M167" s="151"/>
      <c r="N167" s="412" t="s">
        <v>19170</v>
      </c>
      <c r="O167" s="412"/>
      <c r="P167" s="151"/>
      <c r="Q167" s="153" t="s">
        <v>19169</v>
      </c>
      <c r="R167" s="151"/>
      <c r="S167" s="412" t="s">
        <v>19168</v>
      </c>
      <c r="T167" s="412"/>
      <c r="U167" s="412"/>
      <c r="V167" s="412"/>
      <c r="W167" s="151"/>
      <c r="X167" s="148"/>
    </row>
    <row r="168" spans="1:24" ht="45.95" customHeight="1" thickBot="1">
      <c r="A168" s="148"/>
      <c r="B168" s="417"/>
      <c r="C168" s="154" t="s">
        <v>6076</v>
      </c>
      <c r="D168" s="417"/>
      <c r="E168" s="418" t="s">
        <v>5733</v>
      </c>
      <c r="F168" s="418"/>
      <c r="G168" s="417"/>
      <c r="H168" s="419" t="s">
        <v>20800</v>
      </c>
      <c r="I168" s="419"/>
      <c r="J168" s="417"/>
      <c r="K168" s="419" t="s">
        <v>20799</v>
      </c>
      <c r="L168" s="419"/>
      <c r="M168" s="417"/>
      <c r="N168" s="420" t="s">
        <v>20798</v>
      </c>
      <c r="O168" s="420"/>
      <c r="P168" s="417"/>
      <c r="Q168" s="155" t="s">
        <v>20797</v>
      </c>
      <c r="R168" s="417"/>
      <c r="S168" s="421" t="s">
        <v>19585</v>
      </c>
      <c r="T168" s="421"/>
      <c r="U168" s="421"/>
      <c r="V168" s="421"/>
      <c r="W168" s="417"/>
      <c r="X168" s="148"/>
    </row>
    <row r="169" spans="1:24" ht="45.95" customHeight="1" thickBot="1">
      <c r="A169" s="148"/>
      <c r="B169" s="417"/>
      <c r="C169" s="154" t="s">
        <v>6069</v>
      </c>
      <c r="D169" s="417"/>
      <c r="E169" s="418" t="s">
        <v>5727</v>
      </c>
      <c r="F169" s="418"/>
      <c r="G169" s="417"/>
      <c r="H169" s="419" t="s">
        <v>20796</v>
      </c>
      <c r="I169" s="419"/>
      <c r="J169" s="417"/>
      <c r="K169" s="419" t="s">
        <v>20795</v>
      </c>
      <c r="L169" s="419"/>
      <c r="M169" s="417"/>
      <c r="N169" s="420" t="s">
        <v>20794</v>
      </c>
      <c r="O169" s="420"/>
      <c r="P169" s="417"/>
      <c r="Q169" s="155" t="s">
        <v>20793</v>
      </c>
      <c r="R169" s="417"/>
      <c r="S169" s="421" t="s">
        <v>20792</v>
      </c>
      <c r="T169" s="421"/>
      <c r="U169" s="421"/>
      <c r="V169" s="421"/>
      <c r="W169" s="417"/>
      <c r="X169" s="148"/>
    </row>
    <row r="170" spans="1:24" ht="45.95" customHeight="1" thickBot="1">
      <c r="A170" s="148"/>
      <c r="B170" s="417"/>
      <c r="C170" s="154" t="s">
        <v>6061</v>
      </c>
      <c r="D170" s="417"/>
      <c r="E170" s="418" t="s">
        <v>5721</v>
      </c>
      <c r="F170" s="418"/>
      <c r="G170" s="417"/>
      <c r="H170" s="419" t="s">
        <v>20791</v>
      </c>
      <c r="I170" s="419"/>
      <c r="J170" s="417"/>
      <c r="K170" s="419" t="s">
        <v>20790</v>
      </c>
      <c r="L170" s="419"/>
      <c r="M170" s="417"/>
      <c r="N170" s="420" t="s">
        <v>20789</v>
      </c>
      <c r="O170" s="420"/>
      <c r="P170" s="417"/>
      <c r="Q170" s="155" t="s">
        <v>20788</v>
      </c>
      <c r="R170" s="417"/>
      <c r="S170" s="421" t="s">
        <v>19647</v>
      </c>
      <c r="T170" s="421"/>
      <c r="U170" s="421"/>
      <c r="V170" s="421"/>
      <c r="W170" s="417"/>
      <c r="X170" s="148"/>
    </row>
    <row r="171" spans="1:24" ht="45.95" customHeight="1" thickBot="1">
      <c r="A171" s="148"/>
      <c r="B171" s="417"/>
      <c r="C171" s="154" t="s">
        <v>6053</v>
      </c>
      <c r="D171" s="417"/>
      <c r="E171" s="418" t="s">
        <v>5715</v>
      </c>
      <c r="F171" s="418"/>
      <c r="G171" s="417"/>
      <c r="H171" s="419" t="s">
        <v>20787</v>
      </c>
      <c r="I171" s="419"/>
      <c r="J171" s="417"/>
      <c r="K171" s="419" t="s">
        <v>20786</v>
      </c>
      <c r="L171" s="419"/>
      <c r="M171" s="417"/>
      <c r="N171" s="420" t="s">
        <v>20785</v>
      </c>
      <c r="O171" s="420"/>
      <c r="P171" s="417"/>
      <c r="Q171" s="155" t="s">
        <v>20784</v>
      </c>
      <c r="R171" s="417"/>
      <c r="S171" s="421" t="s">
        <v>19178</v>
      </c>
      <c r="T171" s="421"/>
      <c r="U171" s="421"/>
      <c r="V171" s="421"/>
      <c r="W171" s="417"/>
      <c r="X171" s="148"/>
    </row>
    <row r="172" spans="1:24" ht="45.95" customHeight="1" thickBot="1">
      <c r="A172" s="148"/>
      <c r="B172" s="417"/>
      <c r="C172" s="154" t="s">
        <v>6045</v>
      </c>
      <c r="D172" s="417"/>
      <c r="E172" s="418" t="s">
        <v>672</v>
      </c>
      <c r="F172" s="418"/>
      <c r="G172" s="417"/>
      <c r="H172" s="419" t="s">
        <v>20783</v>
      </c>
      <c r="I172" s="419"/>
      <c r="J172" s="417"/>
      <c r="K172" s="419" t="s">
        <v>20782</v>
      </c>
      <c r="L172" s="419"/>
      <c r="M172" s="417"/>
      <c r="N172" s="420" t="s">
        <v>20781</v>
      </c>
      <c r="O172" s="420"/>
      <c r="P172" s="417"/>
      <c r="Q172" s="155" t="s">
        <v>20780</v>
      </c>
      <c r="R172" s="417"/>
      <c r="S172" s="421" t="s">
        <v>19222</v>
      </c>
      <c r="T172" s="421"/>
      <c r="U172" s="421"/>
      <c r="V172" s="421"/>
      <c r="W172" s="417"/>
      <c r="X172" s="148"/>
    </row>
    <row r="173" spans="1:24" ht="45.95" customHeight="1" thickBot="1">
      <c r="A173" s="148"/>
      <c r="B173" s="417"/>
      <c r="C173" s="154" t="s">
        <v>6039</v>
      </c>
      <c r="D173" s="417"/>
      <c r="E173" s="418" t="s">
        <v>5707</v>
      </c>
      <c r="F173" s="418"/>
      <c r="G173" s="417"/>
      <c r="H173" s="419" t="s">
        <v>20779</v>
      </c>
      <c r="I173" s="419"/>
      <c r="J173" s="417"/>
      <c r="K173" s="419" t="s">
        <v>20778</v>
      </c>
      <c r="L173" s="419"/>
      <c r="M173" s="417"/>
      <c r="N173" s="420" t="s">
        <v>20777</v>
      </c>
      <c r="O173" s="420"/>
      <c r="P173" s="417"/>
      <c r="Q173" s="155" t="s">
        <v>20776</v>
      </c>
      <c r="R173" s="417"/>
      <c r="S173" s="421" t="s">
        <v>19260</v>
      </c>
      <c r="T173" s="421"/>
      <c r="U173" s="421"/>
      <c r="V173" s="421"/>
      <c r="W173" s="417"/>
      <c r="X173" s="148"/>
    </row>
    <row r="174" spans="1:24" ht="45.95" customHeight="1" thickBot="1">
      <c r="A174" s="148"/>
      <c r="B174" s="417"/>
      <c r="C174" s="154" t="s">
        <v>6033</v>
      </c>
      <c r="D174" s="417"/>
      <c r="E174" s="418" t="s">
        <v>5694</v>
      </c>
      <c r="F174" s="418"/>
      <c r="G174" s="417"/>
      <c r="H174" s="419" t="s">
        <v>20775</v>
      </c>
      <c r="I174" s="419"/>
      <c r="J174" s="417"/>
      <c r="K174" s="419" t="s">
        <v>20774</v>
      </c>
      <c r="L174" s="419"/>
      <c r="M174" s="417"/>
      <c r="N174" s="420" t="s">
        <v>20773</v>
      </c>
      <c r="O174" s="420"/>
      <c r="P174" s="417"/>
      <c r="Q174" s="155" t="s">
        <v>20772</v>
      </c>
      <c r="R174" s="417"/>
      <c r="S174" s="421" t="s">
        <v>19381</v>
      </c>
      <c r="T174" s="421"/>
      <c r="U174" s="421"/>
      <c r="V174" s="421"/>
      <c r="W174" s="417"/>
      <c r="X174" s="148"/>
    </row>
    <row r="175" spans="1:24" ht="45.95" customHeight="1" thickBot="1">
      <c r="A175" s="148"/>
      <c r="B175" s="417"/>
      <c r="C175" s="154" t="s">
        <v>6027</v>
      </c>
      <c r="D175" s="417"/>
      <c r="E175" s="418" t="s">
        <v>5690</v>
      </c>
      <c r="F175" s="418"/>
      <c r="G175" s="417"/>
      <c r="H175" s="419" t="s">
        <v>20771</v>
      </c>
      <c r="I175" s="419"/>
      <c r="J175" s="417"/>
      <c r="K175" s="419" t="s">
        <v>20770</v>
      </c>
      <c r="L175" s="419"/>
      <c r="M175" s="417"/>
      <c r="N175" s="420" t="s">
        <v>20769</v>
      </c>
      <c r="O175" s="420"/>
      <c r="P175" s="417"/>
      <c r="Q175" s="155" t="s">
        <v>20768</v>
      </c>
      <c r="R175" s="417"/>
      <c r="S175" s="421" t="s">
        <v>19931</v>
      </c>
      <c r="T175" s="421"/>
      <c r="U175" s="421"/>
      <c r="V175" s="421"/>
      <c r="W175" s="417"/>
      <c r="X175" s="148"/>
    </row>
    <row r="176" spans="1:24" ht="45.95" customHeight="1" thickBot="1">
      <c r="A176" s="148"/>
      <c r="B176" s="417"/>
      <c r="C176" s="154" t="s">
        <v>6020</v>
      </c>
      <c r="D176" s="417"/>
      <c r="E176" s="418" t="s">
        <v>5676</v>
      </c>
      <c r="F176" s="418"/>
      <c r="G176" s="417"/>
      <c r="H176" s="419" t="s">
        <v>20767</v>
      </c>
      <c r="I176" s="419"/>
      <c r="J176" s="417"/>
      <c r="K176" s="419" t="s">
        <v>20766</v>
      </c>
      <c r="L176" s="419"/>
      <c r="M176" s="417"/>
      <c r="N176" s="420" t="s">
        <v>20765</v>
      </c>
      <c r="O176" s="420"/>
      <c r="P176" s="417"/>
      <c r="Q176" s="155" t="s">
        <v>20764</v>
      </c>
      <c r="R176" s="417"/>
      <c r="S176" s="421" t="s">
        <v>19222</v>
      </c>
      <c r="T176" s="421"/>
      <c r="U176" s="421"/>
      <c r="V176" s="421"/>
      <c r="W176" s="417"/>
      <c r="X176" s="148"/>
    </row>
    <row r="177" spans="1:24" ht="45.95" customHeight="1" thickBot="1">
      <c r="A177" s="148"/>
      <c r="B177" s="417"/>
      <c r="C177" s="154" t="s">
        <v>6013</v>
      </c>
      <c r="D177" s="417"/>
      <c r="E177" s="418" t="s">
        <v>5662</v>
      </c>
      <c r="F177" s="418"/>
      <c r="G177" s="417"/>
      <c r="H177" s="419" t="s">
        <v>20763</v>
      </c>
      <c r="I177" s="419"/>
      <c r="J177" s="417"/>
      <c r="K177" s="419" t="s">
        <v>20762</v>
      </c>
      <c r="L177" s="419"/>
      <c r="M177" s="417"/>
      <c r="N177" s="420" t="s">
        <v>20761</v>
      </c>
      <c r="O177" s="420"/>
      <c r="P177" s="417"/>
      <c r="Q177" s="155" t="s">
        <v>20760</v>
      </c>
      <c r="R177" s="417"/>
      <c r="S177" s="421" t="s">
        <v>20243</v>
      </c>
      <c r="T177" s="421"/>
      <c r="U177" s="421"/>
      <c r="V177" s="421"/>
      <c r="W177" s="417"/>
      <c r="X177" s="148"/>
    </row>
    <row r="178" spans="1:24" ht="9.9499999999999993" customHeight="1" thickBot="1">
      <c r="A178" s="148"/>
      <c r="B178" s="417"/>
      <c r="C178" s="148"/>
      <c r="D178" s="417"/>
      <c r="E178" s="148"/>
      <c r="F178" s="148"/>
      <c r="G178" s="417"/>
      <c r="H178" s="148"/>
      <c r="I178" s="148"/>
      <c r="J178" s="417"/>
      <c r="K178" s="148"/>
      <c r="L178" s="148"/>
      <c r="M178" s="417"/>
      <c r="N178" s="148"/>
      <c r="O178" s="148"/>
      <c r="P178" s="417"/>
      <c r="Q178" s="148"/>
      <c r="R178" s="417"/>
      <c r="S178" s="148"/>
      <c r="T178" s="148"/>
      <c r="U178" s="148"/>
      <c r="V178" s="148"/>
      <c r="W178" s="417"/>
      <c r="X178" s="148"/>
    </row>
    <row r="179" spans="1:24" ht="0.95" customHeight="1">
      <c r="A179" s="148"/>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148"/>
      <c r="X179" s="148"/>
    </row>
    <row r="180" spans="1:24" ht="60"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row>
    <row r="181" spans="1:24" ht="12"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row>
    <row r="182" spans="1:24" ht="8.1" customHeight="1">
      <c r="A182" s="148"/>
      <c r="B182" s="148"/>
      <c r="C182" s="148"/>
      <c r="D182" s="148"/>
      <c r="E182" s="148"/>
      <c r="F182" s="148"/>
      <c r="G182" s="148"/>
      <c r="H182" s="148"/>
      <c r="I182" s="413" t="s">
        <v>19177</v>
      </c>
      <c r="J182" s="413"/>
      <c r="K182" s="413"/>
      <c r="L182" s="148"/>
      <c r="M182" s="148"/>
      <c r="N182" s="148"/>
      <c r="O182" s="148"/>
      <c r="P182" s="148"/>
      <c r="Q182" s="148"/>
      <c r="R182" s="148"/>
      <c r="S182" s="148"/>
      <c r="T182" s="148"/>
      <c r="U182" s="148"/>
      <c r="V182" s="148"/>
      <c r="W182" s="148"/>
      <c r="X182" s="148"/>
    </row>
    <row r="183" spans="1:24" ht="12" customHeight="1">
      <c r="A183" s="148"/>
      <c r="B183" s="414"/>
      <c r="C183" s="414"/>
      <c r="D183" s="414"/>
      <c r="E183" s="414"/>
      <c r="F183" s="148"/>
      <c r="G183" s="148"/>
      <c r="H183" s="148"/>
      <c r="I183" s="413"/>
      <c r="J183" s="413"/>
      <c r="K183" s="413"/>
      <c r="L183" s="148"/>
      <c r="M183" s="148"/>
      <c r="N183" s="148"/>
      <c r="O183" s="148"/>
      <c r="P183" s="148"/>
      <c r="Q183" s="148"/>
      <c r="R183" s="148"/>
      <c r="S183" s="148"/>
      <c r="T183" s="148"/>
      <c r="U183" s="148"/>
      <c r="V183" s="148"/>
      <c r="W183" s="148"/>
      <c r="X183" s="148"/>
    </row>
    <row r="184" spans="1:24" ht="14.1" customHeight="1">
      <c r="A184" s="148"/>
      <c r="B184" s="148"/>
      <c r="C184" s="415" t="s">
        <v>19176</v>
      </c>
      <c r="D184" s="415"/>
      <c r="E184" s="415"/>
      <c r="F184" s="415"/>
      <c r="G184" s="415"/>
      <c r="H184" s="415"/>
      <c r="I184" s="415"/>
      <c r="J184" s="415"/>
      <c r="K184" s="415"/>
      <c r="L184" s="148"/>
      <c r="M184" s="148"/>
      <c r="N184" s="148"/>
      <c r="O184" s="416" t="s">
        <v>24924</v>
      </c>
      <c r="P184" s="416"/>
      <c r="Q184" s="416"/>
      <c r="R184" s="416"/>
      <c r="S184" s="416"/>
      <c r="T184" s="149" t="s">
        <v>6590</v>
      </c>
      <c r="U184" s="150" t="s">
        <v>19175</v>
      </c>
      <c r="V184" s="148"/>
      <c r="W184" s="148"/>
      <c r="X184" s="148"/>
    </row>
    <row r="185" spans="1:24" ht="0.95" customHeight="1" thickBo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row>
    <row r="186" spans="1:24" ht="0.95" customHeight="1">
      <c r="A186" s="148"/>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148"/>
    </row>
    <row r="187" spans="1:24" ht="15.95" customHeight="1" thickBot="1">
      <c r="A187" s="148"/>
      <c r="B187" s="151"/>
      <c r="C187" s="152" t="s">
        <v>19174</v>
      </c>
      <c r="D187" s="151"/>
      <c r="E187" s="412" t="s">
        <v>19173</v>
      </c>
      <c r="F187" s="412"/>
      <c r="G187" s="151"/>
      <c r="H187" s="412" t="s">
        <v>19172</v>
      </c>
      <c r="I187" s="412"/>
      <c r="J187" s="151"/>
      <c r="K187" s="412" t="s">
        <v>19171</v>
      </c>
      <c r="L187" s="412"/>
      <c r="M187" s="151"/>
      <c r="N187" s="412" t="s">
        <v>19170</v>
      </c>
      <c r="O187" s="412"/>
      <c r="P187" s="151"/>
      <c r="Q187" s="153" t="s">
        <v>19169</v>
      </c>
      <c r="R187" s="151"/>
      <c r="S187" s="412" t="s">
        <v>19168</v>
      </c>
      <c r="T187" s="412"/>
      <c r="U187" s="412"/>
      <c r="V187" s="412"/>
      <c r="W187" s="151"/>
      <c r="X187" s="148"/>
    </row>
    <row r="188" spans="1:24" ht="45.95" customHeight="1" thickBot="1">
      <c r="A188" s="148"/>
      <c r="B188" s="417"/>
      <c r="C188" s="154" t="s">
        <v>6006</v>
      </c>
      <c r="D188" s="417"/>
      <c r="E188" s="418" t="s">
        <v>5647</v>
      </c>
      <c r="F188" s="418"/>
      <c r="G188" s="417"/>
      <c r="H188" s="419" t="s">
        <v>20759</v>
      </c>
      <c r="I188" s="419"/>
      <c r="J188" s="417"/>
      <c r="K188" s="419" t="s">
        <v>20758</v>
      </c>
      <c r="L188" s="419"/>
      <c r="M188" s="417"/>
      <c r="N188" s="420" t="s">
        <v>20757</v>
      </c>
      <c r="O188" s="420"/>
      <c r="P188" s="417"/>
      <c r="Q188" s="155" t="s">
        <v>20756</v>
      </c>
      <c r="R188" s="417"/>
      <c r="S188" s="421" t="s">
        <v>19260</v>
      </c>
      <c r="T188" s="421"/>
      <c r="U188" s="421"/>
      <c r="V188" s="421"/>
      <c r="W188" s="417"/>
      <c r="X188" s="148"/>
    </row>
    <row r="189" spans="1:24" ht="45.95" customHeight="1" thickBot="1">
      <c r="A189" s="148"/>
      <c r="B189" s="417"/>
      <c r="C189" s="154" t="s">
        <v>5999</v>
      </c>
      <c r="D189" s="417"/>
      <c r="E189" s="418" t="s">
        <v>5639</v>
      </c>
      <c r="F189" s="418"/>
      <c r="G189" s="417"/>
      <c r="H189" s="419" t="s">
        <v>20755</v>
      </c>
      <c r="I189" s="419"/>
      <c r="J189" s="417"/>
      <c r="K189" s="419" t="s">
        <v>20754</v>
      </c>
      <c r="L189" s="419"/>
      <c r="M189" s="417"/>
      <c r="N189" s="420" t="s">
        <v>20753</v>
      </c>
      <c r="O189" s="420"/>
      <c r="P189" s="417"/>
      <c r="Q189" s="155" t="s">
        <v>20752</v>
      </c>
      <c r="R189" s="417"/>
      <c r="S189" s="421" t="s">
        <v>19183</v>
      </c>
      <c r="T189" s="421"/>
      <c r="U189" s="421"/>
      <c r="V189" s="421"/>
      <c r="W189" s="417"/>
      <c r="X189" s="148"/>
    </row>
    <row r="190" spans="1:24" ht="45.95" customHeight="1" thickBot="1">
      <c r="A190" s="148"/>
      <c r="B190" s="417"/>
      <c r="C190" s="154" t="s">
        <v>5992</v>
      </c>
      <c r="D190" s="417"/>
      <c r="E190" s="418" t="s">
        <v>5632</v>
      </c>
      <c r="F190" s="418"/>
      <c r="G190" s="417"/>
      <c r="H190" s="419" t="s">
        <v>20751</v>
      </c>
      <c r="I190" s="419"/>
      <c r="J190" s="417"/>
      <c r="K190" s="419" t="s">
        <v>20750</v>
      </c>
      <c r="L190" s="419"/>
      <c r="M190" s="417"/>
      <c r="N190" s="420" t="s">
        <v>20749</v>
      </c>
      <c r="O190" s="420"/>
      <c r="P190" s="417"/>
      <c r="Q190" s="155" t="s">
        <v>20748</v>
      </c>
      <c r="R190" s="417"/>
      <c r="S190" s="421" t="s">
        <v>19250</v>
      </c>
      <c r="T190" s="421"/>
      <c r="U190" s="421"/>
      <c r="V190" s="421"/>
      <c r="W190" s="417"/>
      <c r="X190" s="148"/>
    </row>
    <row r="191" spans="1:24" ht="45.95" customHeight="1" thickBot="1">
      <c r="A191" s="148"/>
      <c r="B191" s="417"/>
      <c r="C191" s="154" t="s">
        <v>5983</v>
      </c>
      <c r="D191" s="417"/>
      <c r="E191" s="418" t="s">
        <v>5617</v>
      </c>
      <c r="F191" s="418"/>
      <c r="G191" s="417"/>
      <c r="H191" s="419" t="s">
        <v>20747</v>
      </c>
      <c r="I191" s="419"/>
      <c r="J191" s="417"/>
      <c r="K191" s="419" t="s">
        <v>20746</v>
      </c>
      <c r="L191" s="419"/>
      <c r="M191" s="417"/>
      <c r="N191" s="420" t="s">
        <v>20745</v>
      </c>
      <c r="O191" s="420"/>
      <c r="P191" s="417"/>
      <c r="Q191" s="155" t="s">
        <v>20744</v>
      </c>
      <c r="R191" s="417"/>
      <c r="S191" s="421" t="s">
        <v>19562</v>
      </c>
      <c r="T191" s="421"/>
      <c r="U191" s="421"/>
      <c r="V191" s="421"/>
      <c r="W191" s="417"/>
      <c r="X191" s="148"/>
    </row>
    <row r="192" spans="1:24" ht="45.95" customHeight="1" thickBot="1">
      <c r="A192" s="148"/>
      <c r="B192" s="417"/>
      <c r="C192" s="154" t="s">
        <v>5974</v>
      </c>
      <c r="D192" s="417"/>
      <c r="E192" s="418" t="s">
        <v>5609</v>
      </c>
      <c r="F192" s="418"/>
      <c r="G192" s="417"/>
      <c r="H192" s="419" t="s">
        <v>20743</v>
      </c>
      <c r="I192" s="419"/>
      <c r="J192" s="417"/>
      <c r="K192" s="419" t="s">
        <v>20742</v>
      </c>
      <c r="L192" s="419"/>
      <c r="M192" s="417"/>
      <c r="N192" s="420" t="s">
        <v>20741</v>
      </c>
      <c r="O192" s="420"/>
      <c r="P192" s="417"/>
      <c r="Q192" s="155" t="s">
        <v>20740</v>
      </c>
      <c r="R192" s="417"/>
      <c r="S192" s="421" t="s">
        <v>19208</v>
      </c>
      <c r="T192" s="421"/>
      <c r="U192" s="421"/>
      <c r="V192" s="421"/>
      <c r="W192" s="417"/>
      <c r="X192" s="148"/>
    </row>
    <row r="193" spans="1:24" ht="45.95" customHeight="1" thickBot="1">
      <c r="A193" s="148"/>
      <c r="B193" s="417"/>
      <c r="C193" s="154" t="s">
        <v>5966</v>
      </c>
      <c r="D193" s="417"/>
      <c r="E193" s="418" t="s">
        <v>5601</v>
      </c>
      <c r="F193" s="418"/>
      <c r="G193" s="417"/>
      <c r="H193" s="419" t="s">
        <v>20739</v>
      </c>
      <c r="I193" s="419"/>
      <c r="J193" s="417"/>
      <c r="K193" s="419" t="s">
        <v>20738</v>
      </c>
      <c r="L193" s="419"/>
      <c r="M193" s="417"/>
      <c r="N193" s="420" t="s">
        <v>20737</v>
      </c>
      <c r="O193" s="420"/>
      <c r="P193" s="417"/>
      <c r="Q193" s="155" t="s">
        <v>20736</v>
      </c>
      <c r="R193" s="417"/>
      <c r="S193" s="421" t="s">
        <v>19208</v>
      </c>
      <c r="T193" s="421"/>
      <c r="U193" s="421"/>
      <c r="V193" s="421"/>
      <c r="W193" s="417"/>
      <c r="X193" s="148"/>
    </row>
    <row r="194" spans="1:24" ht="45.95" customHeight="1" thickBot="1">
      <c r="A194" s="148"/>
      <c r="B194" s="417"/>
      <c r="C194" s="154" t="s">
        <v>5957</v>
      </c>
      <c r="D194" s="417"/>
      <c r="E194" s="418" t="s">
        <v>5593</v>
      </c>
      <c r="F194" s="418"/>
      <c r="G194" s="417"/>
      <c r="H194" s="419" t="s">
        <v>20735</v>
      </c>
      <c r="I194" s="419"/>
      <c r="J194" s="417"/>
      <c r="K194" s="419" t="s">
        <v>20734</v>
      </c>
      <c r="L194" s="419"/>
      <c r="M194" s="417"/>
      <c r="N194" s="420" t="s">
        <v>20733</v>
      </c>
      <c r="O194" s="420"/>
      <c r="P194" s="417"/>
      <c r="Q194" s="155" t="s">
        <v>20732</v>
      </c>
      <c r="R194" s="417"/>
      <c r="S194" s="421" t="s">
        <v>19250</v>
      </c>
      <c r="T194" s="421"/>
      <c r="U194" s="421"/>
      <c r="V194" s="421"/>
      <c r="W194" s="417"/>
      <c r="X194" s="148"/>
    </row>
    <row r="195" spans="1:24" ht="45.95" customHeight="1" thickBot="1">
      <c r="A195" s="148"/>
      <c r="B195" s="417"/>
      <c r="C195" s="154" t="s">
        <v>5949</v>
      </c>
      <c r="D195" s="417"/>
      <c r="E195" s="418" t="s">
        <v>5569</v>
      </c>
      <c r="F195" s="418"/>
      <c r="G195" s="417"/>
      <c r="H195" s="419" t="s">
        <v>20731</v>
      </c>
      <c r="I195" s="419"/>
      <c r="J195" s="417"/>
      <c r="K195" s="419" t="s">
        <v>20730</v>
      </c>
      <c r="L195" s="419"/>
      <c r="M195" s="417"/>
      <c r="N195" s="420" t="s">
        <v>20729</v>
      </c>
      <c r="O195" s="420"/>
      <c r="P195" s="417"/>
      <c r="Q195" s="155" t="s">
        <v>20728</v>
      </c>
      <c r="R195" s="417"/>
      <c r="S195" s="421" t="s">
        <v>19299</v>
      </c>
      <c r="T195" s="421"/>
      <c r="U195" s="421"/>
      <c r="V195" s="421"/>
      <c r="W195" s="417"/>
      <c r="X195" s="148"/>
    </row>
    <row r="196" spans="1:24" ht="45.95" customHeight="1" thickBot="1">
      <c r="A196" s="148"/>
      <c r="B196" s="417"/>
      <c r="C196" s="154" t="s">
        <v>5940</v>
      </c>
      <c r="D196" s="417"/>
      <c r="E196" s="418" t="s">
        <v>5562</v>
      </c>
      <c r="F196" s="418"/>
      <c r="G196" s="417"/>
      <c r="H196" s="419" t="s">
        <v>20727</v>
      </c>
      <c r="I196" s="419"/>
      <c r="J196" s="417"/>
      <c r="K196" s="419" t="s">
        <v>20726</v>
      </c>
      <c r="L196" s="419"/>
      <c r="M196" s="417"/>
      <c r="N196" s="420" t="s">
        <v>20725</v>
      </c>
      <c r="O196" s="420"/>
      <c r="P196" s="417"/>
      <c r="Q196" s="155" t="s">
        <v>20724</v>
      </c>
      <c r="R196" s="417"/>
      <c r="S196" s="421" t="s">
        <v>19203</v>
      </c>
      <c r="T196" s="421"/>
      <c r="U196" s="421"/>
      <c r="V196" s="421"/>
      <c r="W196" s="417"/>
      <c r="X196" s="148"/>
    </row>
    <row r="197" spans="1:24" ht="45.95" customHeight="1" thickBot="1">
      <c r="A197" s="148"/>
      <c r="B197" s="417"/>
      <c r="C197" s="154" t="s">
        <v>5933</v>
      </c>
      <c r="D197" s="417"/>
      <c r="E197" s="418" t="s">
        <v>5540</v>
      </c>
      <c r="F197" s="418"/>
      <c r="G197" s="417"/>
      <c r="H197" s="419" t="s">
        <v>20723</v>
      </c>
      <c r="I197" s="419"/>
      <c r="J197" s="417"/>
      <c r="K197" s="419" t="s">
        <v>20722</v>
      </c>
      <c r="L197" s="419"/>
      <c r="M197" s="417"/>
      <c r="N197" s="420" t="s">
        <v>20721</v>
      </c>
      <c r="O197" s="420"/>
      <c r="P197" s="417"/>
      <c r="Q197" s="155" t="s">
        <v>20720</v>
      </c>
      <c r="R197" s="417"/>
      <c r="S197" s="421" t="s">
        <v>19280</v>
      </c>
      <c r="T197" s="421"/>
      <c r="U197" s="421"/>
      <c r="V197" s="421"/>
      <c r="W197" s="417"/>
      <c r="X197" s="148"/>
    </row>
    <row r="198" spans="1:24" ht="9.9499999999999993" customHeight="1" thickBot="1">
      <c r="A198" s="148"/>
      <c r="B198" s="417"/>
      <c r="C198" s="148"/>
      <c r="D198" s="417"/>
      <c r="E198" s="148"/>
      <c r="F198" s="148"/>
      <c r="G198" s="417"/>
      <c r="H198" s="148"/>
      <c r="I198" s="148"/>
      <c r="J198" s="417"/>
      <c r="K198" s="148"/>
      <c r="L198" s="148"/>
      <c r="M198" s="417"/>
      <c r="N198" s="148"/>
      <c r="O198" s="148"/>
      <c r="P198" s="417"/>
      <c r="Q198" s="148"/>
      <c r="R198" s="417"/>
      <c r="S198" s="148"/>
      <c r="T198" s="148"/>
      <c r="U198" s="148"/>
      <c r="V198" s="148"/>
      <c r="W198" s="417"/>
      <c r="X198" s="148"/>
    </row>
    <row r="199" spans="1:24" ht="0.95" customHeight="1">
      <c r="A199" s="148"/>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148"/>
      <c r="X199" s="148"/>
    </row>
    <row r="200" spans="1:24" ht="60"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row>
    <row r="201" spans="1:24" ht="12"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row>
    <row r="202" spans="1:24" ht="8.1" customHeight="1">
      <c r="A202" s="148"/>
      <c r="B202" s="148"/>
      <c r="C202" s="148"/>
      <c r="D202" s="148"/>
      <c r="E202" s="148"/>
      <c r="F202" s="148"/>
      <c r="G202" s="148"/>
      <c r="H202" s="148"/>
      <c r="I202" s="413" t="s">
        <v>19177</v>
      </c>
      <c r="J202" s="413"/>
      <c r="K202" s="413"/>
      <c r="L202" s="148"/>
      <c r="M202" s="148"/>
      <c r="N202" s="148"/>
      <c r="O202" s="148"/>
      <c r="P202" s="148"/>
      <c r="Q202" s="148"/>
      <c r="R202" s="148"/>
      <c r="S202" s="148"/>
      <c r="T202" s="148"/>
      <c r="U202" s="148"/>
      <c r="V202" s="148"/>
      <c r="W202" s="148"/>
      <c r="X202" s="148"/>
    </row>
    <row r="203" spans="1:24" ht="12" customHeight="1">
      <c r="A203" s="148"/>
      <c r="B203" s="414"/>
      <c r="C203" s="414"/>
      <c r="D203" s="414"/>
      <c r="E203" s="414"/>
      <c r="F203" s="148"/>
      <c r="G203" s="148"/>
      <c r="H203" s="148"/>
      <c r="I203" s="413"/>
      <c r="J203" s="413"/>
      <c r="K203" s="413"/>
      <c r="L203" s="148"/>
      <c r="M203" s="148"/>
      <c r="N203" s="148"/>
      <c r="O203" s="148"/>
      <c r="P203" s="148"/>
      <c r="Q203" s="148"/>
      <c r="R203" s="148"/>
      <c r="S203" s="148"/>
      <c r="T203" s="148"/>
      <c r="U203" s="148"/>
      <c r="V203" s="148"/>
      <c r="W203" s="148"/>
      <c r="X203" s="148"/>
    </row>
    <row r="204" spans="1:24" ht="14.1" customHeight="1">
      <c r="A204" s="148"/>
      <c r="B204" s="148"/>
      <c r="C204" s="415" t="s">
        <v>19176</v>
      </c>
      <c r="D204" s="415"/>
      <c r="E204" s="415"/>
      <c r="F204" s="415"/>
      <c r="G204" s="415"/>
      <c r="H204" s="415"/>
      <c r="I204" s="415"/>
      <c r="J204" s="415"/>
      <c r="K204" s="415"/>
      <c r="L204" s="148"/>
      <c r="M204" s="148"/>
      <c r="N204" s="148"/>
      <c r="O204" s="416" t="s">
        <v>24924</v>
      </c>
      <c r="P204" s="416"/>
      <c r="Q204" s="416"/>
      <c r="R204" s="416"/>
      <c r="S204" s="416"/>
      <c r="T204" s="149" t="s">
        <v>6581</v>
      </c>
      <c r="U204" s="150" t="s">
        <v>19175</v>
      </c>
      <c r="V204" s="148"/>
      <c r="W204" s="148"/>
      <c r="X204" s="148"/>
    </row>
    <row r="205" spans="1:24" ht="0.95" customHeight="1" thickBo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row>
    <row r="206" spans="1:24" ht="0.95" customHeight="1">
      <c r="A206" s="148"/>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148"/>
    </row>
    <row r="207" spans="1:24" ht="15.95" customHeight="1" thickBot="1">
      <c r="A207" s="148"/>
      <c r="B207" s="151"/>
      <c r="C207" s="152" t="s">
        <v>19174</v>
      </c>
      <c r="D207" s="151"/>
      <c r="E207" s="412" t="s">
        <v>19173</v>
      </c>
      <c r="F207" s="412"/>
      <c r="G207" s="151"/>
      <c r="H207" s="412" t="s">
        <v>19172</v>
      </c>
      <c r="I207" s="412"/>
      <c r="J207" s="151"/>
      <c r="K207" s="412" t="s">
        <v>19171</v>
      </c>
      <c r="L207" s="412"/>
      <c r="M207" s="151"/>
      <c r="N207" s="412" t="s">
        <v>19170</v>
      </c>
      <c r="O207" s="412"/>
      <c r="P207" s="151"/>
      <c r="Q207" s="153" t="s">
        <v>19169</v>
      </c>
      <c r="R207" s="151"/>
      <c r="S207" s="412" t="s">
        <v>19168</v>
      </c>
      <c r="T207" s="412"/>
      <c r="U207" s="412"/>
      <c r="V207" s="412"/>
      <c r="W207" s="151"/>
      <c r="X207" s="148"/>
    </row>
    <row r="208" spans="1:24" ht="45.95" customHeight="1" thickBot="1">
      <c r="A208" s="148"/>
      <c r="B208" s="417"/>
      <c r="C208" s="154" t="s">
        <v>5924</v>
      </c>
      <c r="D208" s="417"/>
      <c r="E208" s="418" t="s">
        <v>5532</v>
      </c>
      <c r="F208" s="418"/>
      <c r="G208" s="417"/>
      <c r="H208" s="419" t="s">
        <v>20719</v>
      </c>
      <c r="I208" s="419"/>
      <c r="J208" s="417"/>
      <c r="K208" s="419" t="s">
        <v>20718</v>
      </c>
      <c r="L208" s="419"/>
      <c r="M208" s="417"/>
      <c r="N208" s="420" t="s">
        <v>20717</v>
      </c>
      <c r="O208" s="420"/>
      <c r="P208" s="417"/>
      <c r="Q208" s="155" t="s">
        <v>20716</v>
      </c>
      <c r="R208" s="417"/>
      <c r="S208" s="421" t="s">
        <v>19280</v>
      </c>
      <c r="T208" s="421"/>
      <c r="U208" s="421"/>
      <c r="V208" s="421"/>
      <c r="W208" s="417"/>
      <c r="X208" s="148"/>
    </row>
    <row r="209" spans="1:24" ht="45.95" customHeight="1" thickBot="1">
      <c r="A209" s="148"/>
      <c r="B209" s="417"/>
      <c r="C209" s="154" t="s">
        <v>5918</v>
      </c>
      <c r="D209" s="417"/>
      <c r="E209" s="418" t="s">
        <v>5527</v>
      </c>
      <c r="F209" s="418"/>
      <c r="G209" s="417"/>
      <c r="H209" s="419" t="s">
        <v>20715</v>
      </c>
      <c r="I209" s="419"/>
      <c r="J209" s="417"/>
      <c r="K209" s="419" t="s">
        <v>20714</v>
      </c>
      <c r="L209" s="419"/>
      <c r="M209" s="417"/>
      <c r="N209" s="420" t="s">
        <v>20713</v>
      </c>
      <c r="O209" s="420"/>
      <c r="P209" s="417"/>
      <c r="Q209" s="155" t="s">
        <v>20712</v>
      </c>
      <c r="R209" s="417"/>
      <c r="S209" s="421" t="s">
        <v>19163</v>
      </c>
      <c r="T209" s="421"/>
      <c r="U209" s="421"/>
      <c r="V209" s="421"/>
      <c r="W209" s="417"/>
      <c r="X209" s="148"/>
    </row>
    <row r="210" spans="1:24" ht="45.95" customHeight="1" thickBot="1">
      <c r="A210" s="148"/>
      <c r="B210" s="417"/>
      <c r="C210" s="154" t="s">
        <v>5910</v>
      </c>
      <c r="D210" s="417"/>
      <c r="E210" s="418" t="s">
        <v>5494</v>
      </c>
      <c r="F210" s="418"/>
      <c r="G210" s="417"/>
      <c r="H210" s="419" t="s">
        <v>20711</v>
      </c>
      <c r="I210" s="419"/>
      <c r="J210" s="417"/>
      <c r="K210" s="419" t="s">
        <v>20710</v>
      </c>
      <c r="L210" s="419"/>
      <c r="M210" s="417"/>
      <c r="N210" s="420" t="s">
        <v>20709</v>
      </c>
      <c r="O210" s="420"/>
      <c r="P210" s="417"/>
      <c r="Q210" s="155" t="s">
        <v>20708</v>
      </c>
      <c r="R210" s="417"/>
      <c r="S210" s="421" t="s">
        <v>19313</v>
      </c>
      <c r="T210" s="421"/>
      <c r="U210" s="421"/>
      <c r="V210" s="421"/>
      <c r="W210" s="417"/>
      <c r="X210" s="148"/>
    </row>
    <row r="211" spans="1:24" ht="45.95" customHeight="1" thickBot="1">
      <c r="A211" s="148"/>
      <c r="B211" s="417"/>
      <c r="C211" s="154" t="s">
        <v>5904</v>
      </c>
      <c r="D211" s="417"/>
      <c r="E211" s="418" t="s">
        <v>5459</v>
      </c>
      <c r="F211" s="418"/>
      <c r="G211" s="417"/>
      <c r="H211" s="419" t="s">
        <v>20707</v>
      </c>
      <c r="I211" s="419"/>
      <c r="J211" s="417"/>
      <c r="K211" s="419" t="s">
        <v>20706</v>
      </c>
      <c r="L211" s="419"/>
      <c r="M211" s="417"/>
      <c r="N211" s="420" t="s">
        <v>20705</v>
      </c>
      <c r="O211" s="420"/>
      <c r="P211" s="417"/>
      <c r="Q211" s="155" t="s">
        <v>20704</v>
      </c>
      <c r="R211" s="417"/>
      <c r="S211" s="421" t="s">
        <v>19294</v>
      </c>
      <c r="T211" s="421"/>
      <c r="U211" s="421"/>
      <c r="V211" s="421"/>
      <c r="W211" s="417"/>
      <c r="X211" s="148"/>
    </row>
    <row r="212" spans="1:24" ht="45.95" customHeight="1" thickBot="1">
      <c r="A212" s="148"/>
      <c r="B212" s="417"/>
      <c r="C212" s="154" t="s">
        <v>5895</v>
      </c>
      <c r="D212" s="417"/>
      <c r="E212" s="418" t="s">
        <v>5451</v>
      </c>
      <c r="F212" s="418"/>
      <c r="G212" s="417"/>
      <c r="H212" s="419" t="s">
        <v>20703</v>
      </c>
      <c r="I212" s="419"/>
      <c r="J212" s="417"/>
      <c r="K212" s="419" t="s">
        <v>20702</v>
      </c>
      <c r="L212" s="419"/>
      <c r="M212" s="417"/>
      <c r="N212" s="420" t="s">
        <v>20701</v>
      </c>
      <c r="O212" s="420"/>
      <c r="P212" s="417"/>
      <c r="Q212" s="155" t="s">
        <v>20700</v>
      </c>
      <c r="R212" s="417"/>
      <c r="S212" s="421" t="s">
        <v>19328</v>
      </c>
      <c r="T212" s="421"/>
      <c r="U212" s="421"/>
      <c r="V212" s="421"/>
      <c r="W212" s="417"/>
      <c r="X212" s="148"/>
    </row>
    <row r="213" spans="1:24" ht="45.95" customHeight="1" thickBot="1">
      <c r="A213" s="148"/>
      <c r="B213" s="417"/>
      <c r="C213" s="154" t="s">
        <v>5889</v>
      </c>
      <c r="D213" s="417"/>
      <c r="E213" s="418" t="s">
        <v>664</v>
      </c>
      <c r="F213" s="418"/>
      <c r="G213" s="417"/>
      <c r="H213" s="419" t="s">
        <v>20699</v>
      </c>
      <c r="I213" s="419"/>
      <c r="J213" s="417"/>
      <c r="K213" s="419" t="s">
        <v>20698</v>
      </c>
      <c r="L213" s="419"/>
      <c r="M213" s="417"/>
      <c r="N213" s="420" t="s">
        <v>20697</v>
      </c>
      <c r="O213" s="420"/>
      <c r="P213" s="417"/>
      <c r="Q213" s="155" t="s">
        <v>20696</v>
      </c>
      <c r="R213" s="417"/>
      <c r="S213" s="421" t="s">
        <v>19275</v>
      </c>
      <c r="T213" s="421"/>
      <c r="U213" s="421"/>
      <c r="V213" s="421"/>
      <c r="W213" s="417"/>
      <c r="X213" s="148"/>
    </row>
    <row r="214" spans="1:24" ht="45.95" customHeight="1" thickBot="1">
      <c r="A214" s="148"/>
      <c r="B214" s="417"/>
      <c r="C214" s="154" t="s">
        <v>5881</v>
      </c>
      <c r="D214" s="417"/>
      <c r="E214" s="418" t="s">
        <v>5444</v>
      </c>
      <c r="F214" s="418"/>
      <c r="G214" s="417"/>
      <c r="H214" s="419" t="s">
        <v>20695</v>
      </c>
      <c r="I214" s="419"/>
      <c r="J214" s="417"/>
      <c r="K214" s="419" t="s">
        <v>20694</v>
      </c>
      <c r="L214" s="419"/>
      <c r="M214" s="417"/>
      <c r="N214" s="420" t="s">
        <v>20693</v>
      </c>
      <c r="O214" s="420"/>
      <c r="P214" s="417"/>
      <c r="Q214" s="155" t="s">
        <v>20692</v>
      </c>
      <c r="R214" s="417"/>
      <c r="S214" s="421" t="s">
        <v>19328</v>
      </c>
      <c r="T214" s="421"/>
      <c r="U214" s="421"/>
      <c r="V214" s="421"/>
      <c r="W214" s="417"/>
      <c r="X214" s="148"/>
    </row>
    <row r="215" spans="1:24" ht="45.95" customHeight="1" thickBot="1">
      <c r="A215" s="148"/>
      <c r="B215" s="417"/>
      <c r="C215" s="154" t="s">
        <v>5873</v>
      </c>
      <c r="D215" s="417"/>
      <c r="E215" s="418" t="s">
        <v>5421</v>
      </c>
      <c r="F215" s="418"/>
      <c r="G215" s="417"/>
      <c r="H215" s="419" t="s">
        <v>20691</v>
      </c>
      <c r="I215" s="419"/>
      <c r="J215" s="417"/>
      <c r="K215" s="419" t="s">
        <v>20690</v>
      </c>
      <c r="L215" s="419"/>
      <c r="M215" s="417"/>
      <c r="N215" s="420" t="s">
        <v>20689</v>
      </c>
      <c r="O215" s="420"/>
      <c r="P215" s="417"/>
      <c r="Q215" s="155" t="s">
        <v>20688</v>
      </c>
      <c r="R215" s="417"/>
      <c r="S215" s="421" t="s">
        <v>19198</v>
      </c>
      <c r="T215" s="421"/>
      <c r="U215" s="421"/>
      <c r="V215" s="421"/>
      <c r="W215" s="417"/>
      <c r="X215" s="148"/>
    </row>
    <row r="216" spans="1:24" ht="45.95" customHeight="1" thickBot="1">
      <c r="A216" s="148"/>
      <c r="B216" s="417"/>
      <c r="C216" s="154" t="s">
        <v>5865</v>
      </c>
      <c r="D216" s="417"/>
      <c r="E216" s="418" t="s">
        <v>5416</v>
      </c>
      <c r="F216" s="418"/>
      <c r="G216" s="417"/>
      <c r="H216" s="419" t="s">
        <v>20687</v>
      </c>
      <c r="I216" s="419"/>
      <c r="J216" s="417"/>
      <c r="K216" s="419" t="s">
        <v>20686</v>
      </c>
      <c r="L216" s="419"/>
      <c r="M216" s="417"/>
      <c r="N216" s="420" t="s">
        <v>20685</v>
      </c>
      <c r="O216" s="420"/>
      <c r="P216" s="417"/>
      <c r="Q216" s="155" t="s">
        <v>20684</v>
      </c>
      <c r="R216" s="417"/>
      <c r="S216" s="421" t="s">
        <v>19227</v>
      </c>
      <c r="T216" s="421"/>
      <c r="U216" s="421"/>
      <c r="V216" s="421"/>
      <c r="W216" s="417"/>
      <c r="X216" s="148"/>
    </row>
    <row r="217" spans="1:24" ht="45.95" customHeight="1" thickBot="1">
      <c r="A217" s="148"/>
      <c r="B217" s="417"/>
      <c r="C217" s="154" t="s">
        <v>5857</v>
      </c>
      <c r="D217" s="417"/>
      <c r="E217" s="418" t="s">
        <v>5407</v>
      </c>
      <c r="F217" s="418"/>
      <c r="G217" s="417"/>
      <c r="H217" s="419" t="s">
        <v>20683</v>
      </c>
      <c r="I217" s="419"/>
      <c r="J217" s="417"/>
      <c r="K217" s="419" t="s">
        <v>20682</v>
      </c>
      <c r="L217" s="419"/>
      <c r="M217" s="417"/>
      <c r="N217" s="420" t="s">
        <v>20681</v>
      </c>
      <c r="O217" s="420"/>
      <c r="P217" s="417"/>
      <c r="Q217" s="155" t="s">
        <v>20680</v>
      </c>
      <c r="R217" s="417"/>
      <c r="S217" s="421" t="s">
        <v>19260</v>
      </c>
      <c r="T217" s="421"/>
      <c r="U217" s="421"/>
      <c r="V217" s="421"/>
      <c r="W217" s="417"/>
      <c r="X217" s="148"/>
    </row>
    <row r="218" spans="1:24" ht="9.9499999999999993" customHeight="1" thickBot="1">
      <c r="A218" s="148"/>
      <c r="B218" s="417"/>
      <c r="C218" s="148"/>
      <c r="D218" s="417"/>
      <c r="E218" s="148"/>
      <c r="F218" s="148"/>
      <c r="G218" s="417"/>
      <c r="H218" s="148"/>
      <c r="I218" s="148"/>
      <c r="J218" s="417"/>
      <c r="K218" s="148"/>
      <c r="L218" s="148"/>
      <c r="M218" s="417"/>
      <c r="N218" s="148"/>
      <c r="O218" s="148"/>
      <c r="P218" s="417"/>
      <c r="Q218" s="148"/>
      <c r="R218" s="417"/>
      <c r="S218" s="148"/>
      <c r="T218" s="148"/>
      <c r="U218" s="148"/>
      <c r="V218" s="148"/>
      <c r="W218" s="417"/>
      <c r="X218" s="148"/>
    </row>
    <row r="219" spans="1:24" ht="0.95" customHeight="1">
      <c r="A219" s="148"/>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148"/>
      <c r="X219" s="148"/>
    </row>
    <row r="220" spans="1:24" ht="60"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row>
    <row r="221" spans="1:24" ht="12"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row>
    <row r="222" spans="1:24" ht="8.1" customHeight="1">
      <c r="A222" s="148"/>
      <c r="B222" s="148"/>
      <c r="C222" s="148"/>
      <c r="D222" s="148"/>
      <c r="E222" s="148"/>
      <c r="F222" s="148"/>
      <c r="G222" s="148"/>
      <c r="H222" s="148"/>
      <c r="I222" s="413" t="s">
        <v>19177</v>
      </c>
      <c r="J222" s="413"/>
      <c r="K222" s="413"/>
      <c r="L222" s="148"/>
      <c r="M222" s="148"/>
      <c r="N222" s="148"/>
      <c r="O222" s="148"/>
      <c r="P222" s="148"/>
      <c r="Q222" s="148"/>
      <c r="R222" s="148"/>
      <c r="S222" s="148"/>
      <c r="T222" s="148"/>
      <c r="U222" s="148"/>
      <c r="V222" s="148"/>
      <c r="W222" s="148"/>
      <c r="X222" s="148"/>
    </row>
    <row r="223" spans="1:24" ht="12" customHeight="1">
      <c r="A223" s="148"/>
      <c r="B223" s="414"/>
      <c r="C223" s="414"/>
      <c r="D223" s="414"/>
      <c r="E223" s="414"/>
      <c r="F223" s="148"/>
      <c r="G223" s="148"/>
      <c r="H223" s="148"/>
      <c r="I223" s="413"/>
      <c r="J223" s="413"/>
      <c r="K223" s="413"/>
      <c r="L223" s="148"/>
      <c r="M223" s="148"/>
      <c r="N223" s="148"/>
      <c r="O223" s="148"/>
      <c r="P223" s="148"/>
      <c r="Q223" s="148"/>
      <c r="R223" s="148"/>
      <c r="S223" s="148"/>
      <c r="T223" s="148"/>
      <c r="U223" s="148"/>
      <c r="V223" s="148"/>
      <c r="W223" s="148"/>
      <c r="X223" s="148"/>
    </row>
    <row r="224" spans="1:24" ht="14.1" customHeight="1">
      <c r="A224" s="148"/>
      <c r="B224" s="148"/>
      <c r="C224" s="415" t="s">
        <v>19176</v>
      </c>
      <c r="D224" s="415"/>
      <c r="E224" s="415"/>
      <c r="F224" s="415"/>
      <c r="G224" s="415"/>
      <c r="H224" s="415"/>
      <c r="I224" s="415"/>
      <c r="J224" s="415"/>
      <c r="K224" s="415"/>
      <c r="L224" s="148"/>
      <c r="M224" s="148"/>
      <c r="N224" s="148"/>
      <c r="O224" s="416" t="s">
        <v>24924</v>
      </c>
      <c r="P224" s="416"/>
      <c r="Q224" s="416"/>
      <c r="R224" s="416"/>
      <c r="S224" s="416"/>
      <c r="T224" s="149" t="s">
        <v>6572</v>
      </c>
      <c r="U224" s="150" t="s">
        <v>19175</v>
      </c>
      <c r="V224" s="148"/>
      <c r="W224" s="148"/>
      <c r="X224" s="148"/>
    </row>
    <row r="225" spans="1:24" ht="0.95" customHeight="1" thickBo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row>
    <row r="226" spans="1:24" ht="0.95" customHeight="1">
      <c r="A226" s="148"/>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148"/>
    </row>
    <row r="227" spans="1:24" ht="15.95" customHeight="1" thickBot="1">
      <c r="A227" s="148"/>
      <c r="B227" s="151"/>
      <c r="C227" s="152" t="s">
        <v>19174</v>
      </c>
      <c r="D227" s="151"/>
      <c r="E227" s="412" t="s">
        <v>19173</v>
      </c>
      <c r="F227" s="412"/>
      <c r="G227" s="151"/>
      <c r="H227" s="412" t="s">
        <v>19172</v>
      </c>
      <c r="I227" s="412"/>
      <c r="J227" s="151"/>
      <c r="K227" s="412" t="s">
        <v>19171</v>
      </c>
      <c r="L227" s="412"/>
      <c r="M227" s="151"/>
      <c r="N227" s="412" t="s">
        <v>19170</v>
      </c>
      <c r="O227" s="412"/>
      <c r="P227" s="151"/>
      <c r="Q227" s="153" t="s">
        <v>19169</v>
      </c>
      <c r="R227" s="151"/>
      <c r="S227" s="412" t="s">
        <v>19168</v>
      </c>
      <c r="T227" s="412"/>
      <c r="U227" s="412"/>
      <c r="V227" s="412"/>
      <c r="W227" s="151"/>
      <c r="X227" s="148"/>
    </row>
    <row r="228" spans="1:24" ht="45.95" customHeight="1" thickBot="1">
      <c r="A228" s="148"/>
      <c r="B228" s="417"/>
      <c r="C228" s="154" t="s">
        <v>5849</v>
      </c>
      <c r="D228" s="417"/>
      <c r="E228" s="418" t="s">
        <v>5382</v>
      </c>
      <c r="F228" s="418"/>
      <c r="G228" s="417"/>
      <c r="H228" s="419" t="s">
        <v>20679</v>
      </c>
      <c r="I228" s="419"/>
      <c r="J228" s="417"/>
      <c r="K228" s="419" t="s">
        <v>20678</v>
      </c>
      <c r="L228" s="419"/>
      <c r="M228" s="417"/>
      <c r="N228" s="420" t="s">
        <v>20677</v>
      </c>
      <c r="O228" s="420"/>
      <c r="P228" s="417"/>
      <c r="Q228" s="155" t="s">
        <v>20676</v>
      </c>
      <c r="R228" s="417"/>
      <c r="S228" s="421" t="s">
        <v>19193</v>
      </c>
      <c r="T228" s="421"/>
      <c r="U228" s="421"/>
      <c r="V228" s="421"/>
      <c r="W228" s="417"/>
      <c r="X228" s="148"/>
    </row>
    <row r="229" spans="1:24" ht="45.95" customHeight="1" thickBot="1">
      <c r="A229" s="148"/>
      <c r="B229" s="417"/>
      <c r="C229" s="154" t="s">
        <v>5841</v>
      </c>
      <c r="D229" s="417"/>
      <c r="E229" s="418" t="s">
        <v>5376</v>
      </c>
      <c r="F229" s="418"/>
      <c r="G229" s="417"/>
      <c r="H229" s="419" t="s">
        <v>20675</v>
      </c>
      <c r="I229" s="419"/>
      <c r="J229" s="417"/>
      <c r="K229" s="419" t="s">
        <v>20674</v>
      </c>
      <c r="L229" s="419"/>
      <c r="M229" s="417"/>
      <c r="N229" s="420" t="s">
        <v>20673</v>
      </c>
      <c r="O229" s="420"/>
      <c r="P229" s="417"/>
      <c r="Q229" s="155" t="s">
        <v>20672</v>
      </c>
      <c r="R229" s="417"/>
      <c r="S229" s="421" t="s">
        <v>19260</v>
      </c>
      <c r="T229" s="421"/>
      <c r="U229" s="421"/>
      <c r="V229" s="421"/>
      <c r="W229" s="417"/>
      <c r="X229" s="148"/>
    </row>
    <row r="230" spans="1:24" ht="45.95" customHeight="1" thickBot="1">
      <c r="A230" s="148"/>
      <c r="B230" s="417"/>
      <c r="C230" s="154" t="s">
        <v>5833</v>
      </c>
      <c r="D230" s="417"/>
      <c r="E230" s="418" t="s">
        <v>5368</v>
      </c>
      <c r="F230" s="418"/>
      <c r="G230" s="417"/>
      <c r="H230" s="419" t="s">
        <v>20671</v>
      </c>
      <c r="I230" s="419"/>
      <c r="J230" s="417"/>
      <c r="K230" s="419" t="s">
        <v>20670</v>
      </c>
      <c r="L230" s="419"/>
      <c r="M230" s="417"/>
      <c r="N230" s="420" t="s">
        <v>20669</v>
      </c>
      <c r="O230" s="420"/>
      <c r="P230" s="417"/>
      <c r="Q230" s="155" t="s">
        <v>20668</v>
      </c>
      <c r="R230" s="417"/>
      <c r="S230" s="421" t="s">
        <v>19227</v>
      </c>
      <c r="T230" s="421"/>
      <c r="U230" s="421"/>
      <c r="V230" s="421"/>
      <c r="W230" s="417"/>
      <c r="X230" s="148"/>
    </row>
    <row r="231" spans="1:24" ht="45.95" customHeight="1" thickBot="1">
      <c r="A231" s="148"/>
      <c r="B231" s="417"/>
      <c r="C231" s="154" t="s">
        <v>5824</v>
      </c>
      <c r="D231" s="417"/>
      <c r="E231" s="418" t="s">
        <v>5361</v>
      </c>
      <c r="F231" s="418"/>
      <c r="G231" s="417"/>
      <c r="H231" s="419" t="s">
        <v>20667</v>
      </c>
      <c r="I231" s="419"/>
      <c r="J231" s="417"/>
      <c r="K231" s="419" t="s">
        <v>20666</v>
      </c>
      <c r="L231" s="419"/>
      <c r="M231" s="417"/>
      <c r="N231" s="420" t="s">
        <v>20665</v>
      </c>
      <c r="O231" s="420"/>
      <c r="P231" s="417"/>
      <c r="Q231" s="155" t="s">
        <v>20664</v>
      </c>
      <c r="R231" s="417"/>
      <c r="S231" s="421" t="s">
        <v>19422</v>
      </c>
      <c r="T231" s="421"/>
      <c r="U231" s="421"/>
      <c r="V231" s="421"/>
      <c r="W231" s="417"/>
      <c r="X231" s="148"/>
    </row>
    <row r="232" spans="1:24" ht="45.95" customHeight="1" thickBot="1">
      <c r="A232" s="148"/>
      <c r="B232" s="417"/>
      <c r="C232" s="154" t="s">
        <v>5817</v>
      </c>
      <c r="D232" s="417"/>
      <c r="E232" s="418" t="s">
        <v>5355</v>
      </c>
      <c r="F232" s="418"/>
      <c r="G232" s="417"/>
      <c r="H232" s="419" t="s">
        <v>20663</v>
      </c>
      <c r="I232" s="419"/>
      <c r="J232" s="417"/>
      <c r="K232" s="419" t="s">
        <v>20662</v>
      </c>
      <c r="L232" s="419"/>
      <c r="M232" s="417"/>
      <c r="N232" s="420" t="s">
        <v>20661</v>
      </c>
      <c r="O232" s="420"/>
      <c r="P232" s="417"/>
      <c r="Q232" s="155" t="s">
        <v>20660</v>
      </c>
      <c r="R232" s="417"/>
      <c r="S232" s="421" t="s">
        <v>19412</v>
      </c>
      <c r="T232" s="421"/>
      <c r="U232" s="421"/>
      <c r="V232" s="421"/>
      <c r="W232" s="417"/>
      <c r="X232" s="148"/>
    </row>
    <row r="233" spans="1:24" ht="45.95" customHeight="1" thickBot="1">
      <c r="A233" s="148"/>
      <c r="B233" s="417"/>
      <c r="C233" s="154" t="s">
        <v>5812</v>
      </c>
      <c r="D233" s="417"/>
      <c r="E233" s="418" t="s">
        <v>5348</v>
      </c>
      <c r="F233" s="418"/>
      <c r="G233" s="417"/>
      <c r="H233" s="419" t="s">
        <v>20659</v>
      </c>
      <c r="I233" s="419"/>
      <c r="J233" s="417"/>
      <c r="K233" s="419" t="s">
        <v>20658</v>
      </c>
      <c r="L233" s="419"/>
      <c r="M233" s="417"/>
      <c r="N233" s="420" t="s">
        <v>20657</v>
      </c>
      <c r="O233" s="420"/>
      <c r="P233" s="417"/>
      <c r="Q233" s="155" t="s">
        <v>20656</v>
      </c>
      <c r="R233" s="417"/>
      <c r="S233" s="421" t="s">
        <v>19198</v>
      </c>
      <c r="T233" s="421"/>
      <c r="U233" s="421"/>
      <c r="V233" s="421"/>
      <c r="W233" s="417"/>
      <c r="X233" s="148"/>
    </row>
    <row r="234" spans="1:24" ht="45.95" customHeight="1" thickBot="1">
      <c r="A234" s="148"/>
      <c r="B234" s="417"/>
      <c r="C234" s="154" t="s">
        <v>5804</v>
      </c>
      <c r="D234" s="417"/>
      <c r="E234" s="418" t="s">
        <v>5321</v>
      </c>
      <c r="F234" s="418"/>
      <c r="G234" s="417"/>
      <c r="H234" s="419" t="s">
        <v>20655</v>
      </c>
      <c r="I234" s="419"/>
      <c r="J234" s="417"/>
      <c r="K234" s="419" t="s">
        <v>20654</v>
      </c>
      <c r="L234" s="419"/>
      <c r="M234" s="417"/>
      <c r="N234" s="420" t="s">
        <v>20653</v>
      </c>
      <c r="O234" s="420"/>
      <c r="P234" s="417"/>
      <c r="Q234" s="155" t="s">
        <v>20652</v>
      </c>
      <c r="R234" s="417"/>
      <c r="S234" s="421" t="s">
        <v>19422</v>
      </c>
      <c r="T234" s="421"/>
      <c r="U234" s="421"/>
      <c r="V234" s="421"/>
      <c r="W234" s="417"/>
      <c r="X234" s="148"/>
    </row>
    <row r="235" spans="1:24" ht="45.95" customHeight="1" thickBot="1">
      <c r="A235" s="148"/>
      <c r="B235" s="417"/>
      <c r="C235" s="154" t="s">
        <v>5796</v>
      </c>
      <c r="D235" s="417"/>
      <c r="E235" s="418" t="s">
        <v>5315</v>
      </c>
      <c r="F235" s="418"/>
      <c r="G235" s="417"/>
      <c r="H235" s="419" t="s">
        <v>20651</v>
      </c>
      <c r="I235" s="419"/>
      <c r="J235" s="417"/>
      <c r="K235" s="419" t="s">
        <v>20650</v>
      </c>
      <c r="L235" s="419"/>
      <c r="M235" s="417"/>
      <c r="N235" s="420" t="s">
        <v>20649</v>
      </c>
      <c r="O235" s="420"/>
      <c r="P235" s="417"/>
      <c r="Q235" s="155" t="s">
        <v>20648</v>
      </c>
      <c r="R235" s="417"/>
      <c r="S235" s="421" t="s">
        <v>19328</v>
      </c>
      <c r="T235" s="421"/>
      <c r="U235" s="421"/>
      <c r="V235" s="421"/>
      <c r="W235" s="417"/>
      <c r="X235" s="148"/>
    </row>
    <row r="236" spans="1:24" ht="45.95" customHeight="1" thickBot="1">
      <c r="A236" s="148"/>
      <c r="B236" s="417"/>
      <c r="C236" s="154" t="s">
        <v>5790</v>
      </c>
      <c r="D236" s="417"/>
      <c r="E236" s="418" t="s">
        <v>5300</v>
      </c>
      <c r="F236" s="418"/>
      <c r="G236" s="417"/>
      <c r="H236" s="419" t="s">
        <v>20647</v>
      </c>
      <c r="I236" s="419"/>
      <c r="J236" s="417"/>
      <c r="K236" s="419" t="s">
        <v>20646</v>
      </c>
      <c r="L236" s="419"/>
      <c r="M236" s="417"/>
      <c r="N236" s="420" t="s">
        <v>20645</v>
      </c>
      <c r="O236" s="420"/>
      <c r="P236" s="417"/>
      <c r="Q236" s="155" t="s">
        <v>20644</v>
      </c>
      <c r="R236" s="417"/>
      <c r="S236" s="421" t="s">
        <v>19407</v>
      </c>
      <c r="T236" s="421"/>
      <c r="U236" s="421"/>
      <c r="V236" s="421"/>
      <c r="W236" s="417"/>
      <c r="X236" s="148"/>
    </row>
    <row r="237" spans="1:24" ht="45.95" customHeight="1" thickBot="1">
      <c r="A237" s="148"/>
      <c r="B237" s="417"/>
      <c r="C237" s="154" t="s">
        <v>5782</v>
      </c>
      <c r="D237" s="417"/>
      <c r="E237" s="418" t="s">
        <v>5285</v>
      </c>
      <c r="F237" s="418"/>
      <c r="G237" s="417"/>
      <c r="H237" s="419" t="s">
        <v>20643</v>
      </c>
      <c r="I237" s="419"/>
      <c r="J237" s="417"/>
      <c r="K237" s="419" t="s">
        <v>20642</v>
      </c>
      <c r="L237" s="419"/>
      <c r="M237" s="417"/>
      <c r="N237" s="420" t="s">
        <v>20641</v>
      </c>
      <c r="O237" s="420"/>
      <c r="P237" s="417"/>
      <c r="Q237" s="155" t="s">
        <v>20640</v>
      </c>
      <c r="R237" s="417"/>
      <c r="S237" s="421" t="s">
        <v>19275</v>
      </c>
      <c r="T237" s="421"/>
      <c r="U237" s="421"/>
      <c r="V237" s="421"/>
      <c r="W237" s="417"/>
      <c r="X237" s="148"/>
    </row>
    <row r="238" spans="1:24" ht="9.9499999999999993" customHeight="1" thickBot="1">
      <c r="A238" s="148"/>
      <c r="B238" s="417"/>
      <c r="C238" s="148"/>
      <c r="D238" s="417"/>
      <c r="E238" s="148"/>
      <c r="F238" s="148"/>
      <c r="G238" s="417"/>
      <c r="H238" s="148"/>
      <c r="I238" s="148"/>
      <c r="J238" s="417"/>
      <c r="K238" s="148"/>
      <c r="L238" s="148"/>
      <c r="M238" s="417"/>
      <c r="N238" s="148"/>
      <c r="O238" s="148"/>
      <c r="P238" s="417"/>
      <c r="Q238" s="148"/>
      <c r="R238" s="417"/>
      <c r="S238" s="148"/>
      <c r="T238" s="148"/>
      <c r="U238" s="148"/>
      <c r="V238" s="148"/>
      <c r="W238" s="417"/>
      <c r="X238" s="148"/>
    </row>
    <row r="239" spans="1:24" ht="0.95" customHeight="1">
      <c r="A239" s="148"/>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148"/>
      <c r="X239" s="148"/>
    </row>
    <row r="240" spans="1:24" ht="60"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row>
    <row r="241" spans="1:24" ht="12"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row>
    <row r="242" spans="1:24" ht="8.1" customHeight="1">
      <c r="A242" s="148"/>
      <c r="B242" s="148"/>
      <c r="C242" s="148"/>
      <c r="D242" s="148"/>
      <c r="E242" s="148"/>
      <c r="F242" s="148"/>
      <c r="G242" s="148"/>
      <c r="H242" s="148"/>
      <c r="I242" s="413" t="s">
        <v>19177</v>
      </c>
      <c r="J242" s="413"/>
      <c r="K242" s="413"/>
      <c r="L242" s="148"/>
      <c r="M242" s="148"/>
      <c r="N242" s="148"/>
      <c r="O242" s="148"/>
      <c r="P242" s="148"/>
      <c r="Q242" s="148"/>
      <c r="R242" s="148"/>
      <c r="S242" s="148"/>
      <c r="T242" s="148"/>
      <c r="U242" s="148"/>
      <c r="V242" s="148"/>
      <c r="W242" s="148"/>
      <c r="X242" s="148"/>
    </row>
    <row r="243" spans="1:24" ht="12" customHeight="1">
      <c r="A243" s="148"/>
      <c r="B243" s="414"/>
      <c r="C243" s="414"/>
      <c r="D243" s="414"/>
      <c r="E243" s="414"/>
      <c r="F243" s="148"/>
      <c r="G243" s="148"/>
      <c r="H243" s="148"/>
      <c r="I243" s="413"/>
      <c r="J243" s="413"/>
      <c r="K243" s="413"/>
      <c r="L243" s="148"/>
      <c r="M243" s="148"/>
      <c r="N243" s="148"/>
      <c r="O243" s="148"/>
      <c r="P243" s="148"/>
      <c r="Q243" s="148"/>
      <c r="R243" s="148"/>
      <c r="S243" s="148"/>
      <c r="T243" s="148"/>
      <c r="U243" s="148"/>
      <c r="V243" s="148"/>
      <c r="W243" s="148"/>
      <c r="X243" s="148"/>
    </row>
    <row r="244" spans="1:24" ht="14.1" customHeight="1">
      <c r="A244" s="148"/>
      <c r="B244" s="148"/>
      <c r="C244" s="415" t="s">
        <v>19176</v>
      </c>
      <c r="D244" s="415"/>
      <c r="E244" s="415"/>
      <c r="F244" s="415"/>
      <c r="G244" s="415"/>
      <c r="H244" s="415"/>
      <c r="I244" s="415"/>
      <c r="J244" s="415"/>
      <c r="K244" s="415"/>
      <c r="L244" s="148"/>
      <c r="M244" s="148"/>
      <c r="N244" s="148"/>
      <c r="O244" s="416" t="s">
        <v>24924</v>
      </c>
      <c r="P244" s="416"/>
      <c r="Q244" s="416"/>
      <c r="R244" s="416"/>
      <c r="S244" s="416"/>
      <c r="T244" s="149" t="s">
        <v>6563</v>
      </c>
      <c r="U244" s="150" t="s">
        <v>19175</v>
      </c>
      <c r="V244" s="148"/>
      <c r="W244" s="148"/>
      <c r="X244" s="148"/>
    </row>
    <row r="245" spans="1:24" ht="0.95" customHeight="1" thickBo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row>
    <row r="246" spans="1:24" ht="0.95" customHeight="1">
      <c r="A246" s="148"/>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148"/>
    </row>
    <row r="247" spans="1:24" ht="15.95" customHeight="1" thickBot="1">
      <c r="A247" s="148"/>
      <c r="B247" s="151"/>
      <c r="C247" s="152" t="s">
        <v>19174</v>
      </c>
      <c r="D247" s="151"/>
      <c r="E247" s="412" t="s">
        <v>19173</v>
      </c>
      <c r="F247" s="412"/>
      <c r="G247" s="151"/>
      <c r="H247" s="412" t="s">
        <v>19172</v>
      </c>
      <c r="I247" s="412"/>
      <c r="J247" s="151"/>
      <c r="K247" s="412" t="s">
        <v>19171</v>
      </c>
      <c r="L247" s="412"/>
      <c r="M247" s="151"/>
      <c r="N247" s="412" t="s">
        <v>19170</v>
      </c>
      <c r="O247" s="412"/>
      <c r="P247" s="151"/>
      <c r="Q247" s="153" t="s">
        <v>19169</v>
      </c>
      <c r="R247" s="151"/>
      <c r="S247" s="412" t="s">
        <v>19168</v>
      </c>
      <c r="T247" s="412"/>
      <c r="U247" s="412"/>
      <c r="V247" s="412"/>
      <c r="W247" s="151"/>
      <c r="X247" s="148"/>
    </row>
    <row r="248" spans="1:24" ht="45.95" customHeight="1" thickBot="1">
      <c r="A248" s="148"/>
      <c r="B248" s="417"/>
      <c r="C248" s="154" t="s">
        <v>5776</v>
      </c>
      <c r="D248" s="417"/>
      <c r="E248" s="418" t="s">
        <v>637</v>
      </c>
      <c r="F248" s="418"/>
      <c r="G248" s="417"/>
      <c r="H248" s="419" t="s">
        <v>20639</v>
      </c>
      <c r="I248" s="419"/>
      <c r="J248" s="417"/>
      <c r="K248" s="419" t="s">
        <v>20638</v>
      </c>
      <c r="L248" s="419"/>
      <c r="M248" s="417"/>
      <c r="N248" s="420" t="s">
        <v>20637</v>
      </c>
      <c r="O248" s="420"/>
      <c r="P248" s="417"/>
      <c r="Q248" s="155" t="s">
        <v>20636</v>
      </c>
      <c r="R248" s="417"/>
      <c r="S248" s="421" t="s">
        <v>20635</v>
      </c>
      <c r="T248" s="421"/>
      <c r="U248" s="421"/>
      <c r="V248" s="421"/>
      <c r="W248" s="417"/>
      <c r="X248" s="148"/>
    </row>
    <row r="249" spans="1:24" ht="45.95" customHeight="1" thickBot="1">
      <c r="A249" s="148"/>
      <c r="B249" s="417"/>
      <c r="C249" s="154" t="s">
        <v>5768</v>
      </c>
      <c r="D249" s="417"/>
      <c r="E249" s="418" t="s">
        <v>5260</v>
      </c>
      <c r="F249" s="418"/>
      <c r="G249" s="417"/>
      <c r="H249" s="419" t="s">
        <v>20634</v>
      </c>
      <c r="I249" s="419"/>
      <c r="J249" s="417"/>
      <c r="K249" s="419" t="s">
        <v>20633</v>
      </c>
      <c r="L249" s="419"/>
      <c r="M249" s="417"/>
      <c r="N249" s="420" t="s">
        <v>20632</v>
      </c>
      <c r="O249" s="420"/>
      <c r="P249" s="417"/>
      <c r="Q249" s="155" t="s">
        <v>20631</v>
      </c>
      <c r="R249" s="417"/>
      <c r="S249" s="421" t="s">
        <v>19328</v>
      </c>
      <c r="T249" s="421"/>
      <c r="U249" s="421"/>
      <c r="V249" s="421"/>
      <c r="W249" s="417"/>
      <c r="X249" s="148"/>
    </row>
    <row r="250" spans="1:24" ht="45.95" customHeight="1" thickBot="1">
      <c r="A250" s="148"/>
      <c r="B250" s="417"/>
      <c r="C250" s="154" t="s">
        <v>5760</v>
      </c>
      <c r="D250" s="417"/>
      <c r="E250" s="418" t="s">
        <v>5242</v>
      </c>
      <c r="F250" s="418"/>
      <c r="G250" s="417"/>
      <c r="H250" s="419" t="s">
        <v>20630</v>
      </c>
      <c r="I250" s="419"/>
      <c r="J250" s="417"/>
      <c r="K250" s="419" t="s">
        <v>20629</v>
      </c>
      <c r="L250" s="419"/>
      <c r="M250" s="417"/>
      <c r="N250" s="420" t="s">
        <v>20628</v>
      </c>
      <c r="O250" s="420"/>
      <c r="P250" s="417"/>
      <c r="Q250" s="155" t="s">
        <v>20627</v>
      </c>
      <c r="R250" s="417"/>
      <c r="S250" s="421" t="s">
        <v>19222</v>
      </c>
      <c r="T250" s="421"/>
      <c r="U250" s="421"/>
      <c r="V250" s="421"/>
      <c r="W250" s="417"/>
      <c r="X250" s="148"/>
    </row>
    <row r="251" spans="1:24" ht="45.95" customHeight="1" thickBot="1">
      <c r="A251" s="148"/>
      <c r="B251" s="417"/>
      <c r="C251" s="154" t="s">
        <v>5754</v>
      </c>
      <c r="D251" s="417"/>
      <c r="E251" s="418" t="s">
        <v>5235</v>
      </c>
      <c r="F251" s="418"/>
      <c r="G251" s="417"/>
      <c r="H251" s="419" t="s">
        <v>20626</v>
      </c>
      <c r="I251" s="419"/>
      <c r="J251" s="417"/>
      <c r="K251" s="419" t="s">
        <v>20625</v>
      </c>
      <c r="L251" s="419"/>
      <c r="M251" s="417"/>
      <c r="N251" s="420" t="s">
        <v>20624</v>
      </c>
      <c r="O251" s="420"/>
      <c r="P251" s="417"/>
      <c r="Q251" s="155" t="s">
        <v>20623</v>
      </c>
      <c r="R251" s="417"/>
      <c r="S251" s="421" t="s">
        <v>20622</v>
      </c>
      <c r="T251" s="421"/>
      <c r="U251" s="421"/>
      <c r="V251" s="421"/>
      <c r="W251" s="417"/>
      <c r="X251" s="148"/>
    </row>
    <row r="252" spans="1:24" ht="45.95" customHeight="1" thickBot="1">
      <c r="A252" s="148"/>
      <c r="B252" s="417"/>
      <c r="C252" s="154" t="s">
        <v>5748</v>
      </c>
      <c r="D252" s="417"/>
      <c r="E252" s="418" t="s">
        <v>5219</v>
      </c>
      <c r="F252" s="418"/>
      <c r="G252" s="417"/>
      <c r="H252" s="419" t="s">
        <v>20621</v>
      </c>
      <c r="I252" s="419"/>
      <c r="J252" s="417"/>
      <c r="K252" s="419" t="s">
        <v>24925</v>
      </c>
      <c r="L252" s="419"/>
      <c r="M252" s="417"/>
      <c r="N252" s="420" t="s">
        <v>20620</v>
      </c>
      <c r="O252" s="420"/>
      <c r="P252" s="417"/>
      <c r="Q252" s="155" t="s">
        <v>20619</v>
      </c>
      <c r="R252" s="417"/>
      <c r="S252" s="421" t="s">
        <v>19193</v>
      </c>
      <c r="T252" s="421"/>
      <c r="U252" s="421"/>
      <c r="V252" s="421"/>
      <c r="W252" s="417"/>
      <c r="X252" s="148"/>
    </row>
    <row r="253" spans="1:24" ht="45.95" customHeight="1" thickBot="1">
      <c r="A253" s="148"/>
      <c r="B253" s="417"/>
      <c r="C253" s="154" t="s">
        <v>5742</v>
      </c>
      <c r="D253" s="417"/>
      <c r="E253" s="418" t="s">
        <v>5212</v>
      </c>
      <c r="F253" s="418"/>
      <c r="G253" s="417"/>
      <c r="H253" s="419" t="s">
        <v>20618</v>
      </c>
      <c r="I253" s="419"/>
      <c r="J253" s="417"/>
      <c r="K253" s="419" t="s">
        <v>20617</v>
      </c>
      <c r="L253" s="419"/>
      <c r="M253" s="417"/>
      <c r="N253" s="420" t="s">
        <v>20616</v>
      </c>
      <c r="O253" s="420"/>
      <c r="P253" s="417"/>
      <c r="Q253" s="155" t="s">
        <v>20615</v>
      </c>
      <c r="R253" s="417"/>
      <c r="S253" s="421" t="s">
        <v>19255</v>
      </c>
      <c r="T253" s="421"/>
      <c r="U253" s="421"/>
      <c r="V253" s="421"/>
      <c r="W253" s="417"/>
      <c r="X253" s="148"/>
    </row>
    <row r="254" spans="1:24" ht="45.95" customHeight="1" thickBot="1">
      <c r="A254" s="148"/>
      <c r="B254" s="417"/>
      <c r="C254" s="154" t="s">
        <v>5734</v>
      </c>
      <c r="D254" s="417"/>
      <c r="E254" s="418" t="s">
        <v>5197</v>
      </c>
      <c r="F254" s="418"/>
      <c r="G254" s="417"/>
      <c r="H254" s="419" t="s">
        <v>20614</v>
      </c>
      <c r="I254" s="419"/>
      <c r="J254" s="417"/>
      <c r="K254" s="419" t="s">
        <v>20613</v>
      </c>
      <c r="L254" s="419"/>
      <c r="M254" s="417"/>
      <c r="N254" s="420" t="s">
        <v>20612</v>
      </c>
      <c r="O254" s="420"/>
      <c r="P254" s="417"/>
      <c r="Q254" s="155" t="s">
        <v>20611</v>
      </c>
      <c r="R254" s="417"/>
      <c r="S254" s="421" t="s">
        <v>19490</v>
      </c>
      <c r="T254" s="421"/>
      <c r="U254" s="421"/>
      <c r="V254" s="421"/>
      <c r="W254" s="417"/>
      <c r="X254" s="148"/>
    </row>
    <row r="255" spans="1:24" ht="45.95" customHeight="1" thickBot="1">
      <c r="A255" s="148"/>
      <c r="B255" s="417"/>
      <c r="C255" s="154" t="s">
        <v>5728</v>
      </c>
      <c r="D255" s="417"/>
      <c r="E255" s="418" t="s">
        <v>5181</v>
      </c>
      <c r="F255" s="418"/>
      <c r="G255" s="417"/>
      <c r="H255" s="419" t="s">
        <v>20610</v>
      </c>
      <c r="I255" s="419"/>
      <c r="J255" s="417"/>
      <c r="K255" s="419" t="s">
        <v>20609</v>
      </c>
      <c r="L255" s="419"/>
      <c r="M255" s="417"/>
      <c r="N255" s="420" t="s">
        <v>20608</v>
      </c>
      <c r="O255" s="420"/>
      <c r="P255" s="417"/>
      <c r="Q255" s="155" t="s">
        <v>20607</v>
      </c>
      <c r="R255" s="417"/>
      <c r="S255" s="421" t="s">
        <v>19922</v>
      </c>
      <c r="T255" s="421"/>
      <c r="U255" s="421"/>
      <c r="V255" s="421"/>
      <c r="W255" s="417"/>
      <c r="X255" s="148"/>
    </row>
    <row r="256" spans="1:24" ht="45.95" customHeight="1" thickBot="1">
      <c r="A256" s="148"/>
      <c r="B256" s="417"/>
      <c r="C256" s="154" t="s">
        <v>5722</v>
      </c>
      <c r="D256" s="417"/>
      <c r="E256" s="418" t="s">
        <v>5173</v>
      </c>
      <c r="F256" s="418"/>
      <c r="G256" s="417"/>
      <c r="H256" s="419" t="s">
        <v>20606</v>
      </c>
      <c r="I256" s="419"/>
      <c r="J256" s="417"/>
      <c r="K256" s="419" t="s">
        <v>20605</v>
      </c>
      <c r="L256" s="419"/>
      <c r="M256" s="417"/>
      <c r="N256" s="420" t="s">
        <v>20604</v>
      </c>
      <c r="O256" s="420"/>
      <c r="P256" s="417"/>
      <c r="Q256" s="155" t="s">
        <v>20603</v>
      </c>
      <c r="R256" s="417"/>
      <c r="S256" s="421" t="s">
        <v>19523</v>
      </c>
      <c r="T256" s="421"/>
      <c r="U256" s="421"/>
      <c r="V256" s="421"/>
      <c r="W256" s="417"/>
      <c r="X256" s="148"/>
    </row>
    <row r="257" spans="1:24" ht="45.95" customHeight="1" thickBot="1">
      <c r="A257" s="148"/>
      <c r="B257" s="417"/>
      <c r="C257" s="154" t="s">
        <v>5716</v>
      </c>
      <c r="D257" s="417"/>
      <c r="E257" s="418" t="s">
        <v>5165</v>
      </c>
      <c r="F257" s="418"/>
      <c r="G257" s="417"/>
      <c r="H257" s="419" t="s">
        <v>20602</v>
      </c>
      <c r="I257" s="419"/>
      <c r="J257" s="417"/>
      <c r="K257" s="419" t="s">
        <v>20601</v>
      </c>
      <c r="L257" s="419"/>
      <c r="M257" s="417"/>
      <c r="N257" s="420" t="s">
        <v>20600</v>
      </c>
      <c r="O257" s="420"/>
      <c r="P257" s="417"/>
      <c r="Q257" s="155" t="s">
        <v>20599</v>
      </c>
      <c r="R257" s="417"/>
      <c r="S257" s="421" t="s">
        <v>19237</v>
      </c>
      <c r="T257" s="421"/>
      <c r="U257" s="421"/>
      <c r="V257" s="421"/>
      <c r="W257" s="417"/>
      <c r="X257" s="148"/>
    </row>
    <row r="258" spans="1:24" ht="9.9499999999999993" customHeight="1" thickBot="1">
      <c r="A258" s="148"/>
      <c r="B258" s="417"/>
      <c r="C258" s="148"/>
      <c r="D258" s="417"/>
      <c r="E258" s="148"/>
      <c r="F258" s="148"/>
      <c r="G258" s="417"/>
      <c r="H258" s="148"/>
      <c r="I258" s="148"/>
      <c r="J258" s="417"/>
      <c r="K258" s="148"/>
      <c r="L258" s="148"/>
      <c r="M258" s="417"/>
      <c r="N258" s="148"/>
      <c r="O258" s="148"/>
      <c r="P258" s="417"/>
      <c r="Q258" s="148"/>
      <c r="R258" s="417"/>
      <c r="S258" s="148"/>
      <c r="T258" s="148"/>
      <c r="U258" s="148"/>
      <c r="V258" s="148"/>
      <c r="W258" s="417"/>
      <c r="X258" s="148"/>
    </row>
    <row r="259" spans="1:24" ht="0.95" customHeight="1">
      <c r="A259" s="148"/>
      <c r="B259" s="422"/>
      <c r="C259" s="422"/>
      <c r="D259" s="422"/>
      <c r="E259" s="422"/>
      <c r="F259" s="422"/>
      <c r="G259" s="422"/>
      <c r="H259" s="422"/>
      <c r="I259" s="422"/>
      <c r="J259" s="422"/>
      <c r="K259" s="422"/>
      <c r="L259" s="422"/>
      <c r="M259" s="422"/>
      <c r="N259" s="422"/>
      <c r="O259" s="422"/>
      <c r="P259" s="422"/>
      <c r="Q259" s="422"/>
      <c r="R259" s="422"/>
      <c r="S259" s="422"/>
      <c r="T259" s="422"/>
      <c r="U259" s="422"/>
      <c r="V259" s="422"/>
      <c r="W259" s="148"/>
      <c r="X259" s="148"/>
    </row>
    <row r="260" spans="1:24" ht="60"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row>
    <row r="261" spans="1:24" ht="12"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row>
    <row r="262" spans="1:24" ht="8.1" customHeight="1">
      <c r="A262" s="148"/>
      <c r="B262" s="148"/>
      <c r="C262" s="148"/>
      <c r="D262" s="148"/>
      <c r="E262" s="148"/>
      <c r="F262" s="148"/>
      <c r="G262" s="148"/>
      <c r="H262" s="148"/>
      <c r="I262" s="413" t="s">
        <v>19177</v>
      </c>
      <c r="J262" s="413"/>
      <c r="K262" s="413"/>
      <c r="L262" s="148"/>
      <c r="M262" s="148"/>
      <c r="N262" s="148"/>
      <c r="O262" s="148"/>
      <c r="P262" s="148"/>
      <c r="Q262" s="148"/>
      <c r="R262" s="148"/>
      <c r="S262" s="148"/>
      <c r="T262" s="148"/>
      <c r="U262" s="148"/>
      <c r="V262" s="148"/>
      <c r="W262" s="148"/>
      <c r="X262" s="148"/>
    </row>
    <row r="263" spans="1:24" ht="12" customHeight="1">
      <c r="A263" s="148"/>
      <c r="B263" s="414"/>
      <c r="C263" s="414"/>
      <c r="D263" s="414"/>
      <c r="E263" s="414"/>
      <c r="F263" s="148"/>
      <c r="G263" s="148"/>
      <c r="H263" s="148"/>
      <c r="I263" s="413"/>
      <c r="J263" s="413"/>
      <c r="K263" s="413"/>
      <c r="L263" s="148"/>
      <c r="M263" s="148"/>
      <c r="N263" s="148"/>
      <c r="O263" s="148"/>
      <c r="P263" s="148"/>
      <c r="Q263" s="148"/>
      <c r="R263" s="148"/>
      <c r="S263" s="148"/>
      <c r="T263" s="148"/>
      <c r="U263" s="148"/>
      <c r="V263" s="148"/>
      <c r="W263" s="148"/>
      <c r="X263" s="148"/>
    </row>
    <row r="264" spans="1:24" ht="14.1" customHeight="1">
      <c r="A264" s="148"/>
      <c r="B264" s="148"/>
      <c r="C264" s="415" t="s">
        <v>19176</v>
      </c>
      <c r="D264" s="415"/>
      <c r="E264" s="415"/>
      <c r="F264" s="415"/>
      <c r="G264" s="415"/>
      <c r="H264" s="415"/>
      <c r="I264" s="415"/>
      <c r="J264" s="415"/>
      <c r="K264" s="415"/>
      <c r="L264" s="148"/>
      <c r="M264" s="148"/>
      <c r="N264" s="148"/>
      <c r="O264" s="416" t="s">
        <v>24924</v>
      </c>
      <c r="P264" s="416"/>
      <c r="Q264" s="416"/>
      <c r="R264" s="416"/>
      <c r="S264" s="416"/>
      <c r="T264" s="149" t="s">
        <v>6555</v>
      </c>
      <c r="U264" s="150" t="s">
        <v>19175</v>
      </c>
      <c r="V264" s="148"/>
      <c r="W264" s="148"/>
      <c r="X264" s="148"/>
    </row>
    <row r="265" spans="1:24" ht="0.95" customHeight="1" thickBo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row>
    <row r="266" spans="1:24" ht="0.95" customHeight="1">
      <c r="A266" s="148"/>
      <c r="B266" s="411"/>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148"/>
    </row>
    <row r="267" spans="1:24" ht="15.95" customHeight="1" thickBot="1">
      <c r="A267" s="148"/>
      <c r="B267" s="151"/>
      <c r="C267" s="152" t="s">
        <v>19174</v>
      </c>
      <c r="D267" s="151"/>
      <c r="E267" s="412" t="s">
        <v>19173</v>
      </c>
      <c r="F267" s="412"/>
      <c r="G267" s="151"/>
      <c r="H267" s="412" t="s">
        <v>19172</v>
      </c>
      <c r="I267" s="412"/>
      <c r="J267" s="151"/>
      <c r="K267" s="412" t="s">
        <v>19171</v>
      </c>
      <c r="L267" s="412"/>
      <c r="M267" s="151"/>
      <c r="N267" s="412" t="s">
        <v>19170</v>
      </c>
      <c r="O267" s="412"/>
      <c r="P267" s="151"/>
      <c r="Q267" s="153" t="s">
        <v>19169</v>
      </c>
      <c r="R267" s="151"/>
      <c r="S267" s="412" t="s">
        <v>19168</v>
      </c>
      <c r="T267" s="412"/>
      <c r="U267" s="412"/>
      <c r="V267" s="412"/>
      <c r="W267" s="151"/>
      <c r="X267" s="148"/>
    </row>
    <row r="268" spans="1:24" ht="45.95" customHeight="1" thickBot="1">
      <c r="A268" s="148"/>
      <c r="B268" s="417"/>
      <c r="C268" s="154" t="s">
        <v>5708</v>
      </c>
      <c r="D268" s="417"/>
      <c r="E268" s="418" t="s">
        <v>5158</v>
      </c>
      <c r="F268" s="418"/>
      <c r="G268" s="417"/>
      <c r="H268" s="419" t="s">
        <v>20598</v>
      </c>
      <c r="I268" s="419"/>
      <c r="J268" s="417"/>
      <c r="K268" s="419" t="s">
        <v>20597</v>
      </c>
      <c r="L268" s="419"/>
      <c r="M268" s="417"/>
      <c r="N268" s="420" t="s">
        <v>20596</v>
      </c>
      <c r="O268" s="420"/>
      <c r="P268" s="417"/>
      <c r="Q268" s="155" t="s">
        <v>20595</v>
      </c>
      <c r="R268" s="417"/>
      <c r="S268" s="421" t="s">
        <v>19193</v>
      </c>
      <c r="T268" s="421"/>
      <c r="U268" s="421"/>
      <c r="V268" s="421"/>
      <c r="W268" s="417"/>
      <c r="X268" s="148"/>
    </row>
    <row r="269" spans="1:24" ht="45.95" customHeight="1" thickBot="1">
      <c r="A269" s="148"/>
      <c r="B269" s="417"/>
      <c r="C269" s="154" t="s">
        <v>5700</v>
      </c>
      <c r="D269" s="417"/>
      <c r="E269" s="418" t="s">
        <v>5152</v>
      </c>
      <c r="F269" s="418"/>
      <c r="G269" s="417"/>
      <c r="H269" s="419" t="s">
        <v>20594</v>
      </c>
      <c r="I269" s="419"/>
      <c r="J269" s="417"/>
      <c r="K269" s="419" t="s">
        <v>20593</v>
      </c>
      <c r="L269" s="419"/>
      <c r="M269" s="417"/>
      <c r="N269" s="420" t="s">
        <v>20592</v>
      </c>
      <c r="O269" s="420"/>
      <c r="P269" s="417"/>
      <c r="Q269" s="155" t="s">
        <v>20591</v>
      </c>
      <c r="R269" s="417"/>
      <c r="S269" s="421" t="s">
        <v>19562</v>
      </c>
      <c r="T269" s="421"/>
      <c r="U269" s="421"/>
      <c r="V269" s="421"/>
      <c r="W269" s="417"/>
      <c r="X269" s="148"/>
    </row>
    <row r="270" spans="1:24" ht="45.95" customHeight="1" thickBot="1">
      <c r="A270" s="148"/>
      <c r="B270" s="417"/>
      <c r="C270" s="154" t="s">
        <v>5695</v>
      </c>
      <c r="D270" s="417"/>
      <c r="E270" s="418" t="s">
        <v>5137</v>
      </c>
      <c r="F270" s="418"/>
      <c r="G270" s="417"/>
      <c r="H270" s="419" t="s">
        <v>20590</v>
      </c>
      <c r="I270" s="419"/>
      <c r="J270" s="417"/>
      <c r="K270" s="419" t="s">
        <v>20589</v>
      </c>
      <c r="L270" s="419"/>
      <c r="M270" s="417"/>
      <c r="N270" s="420" t="s">
        <v>20588</v>
      </c>
      <c r="O270" s="420"/>
      <c r="P270" s="417"/>
      <c r="Q270" s="155" t="s">
        <v>20587</v>
      </c>
      <c r="R270" s="417"/>
      <c r="S270" s="421" t="s">
        <v>20395</v>
      </c>
      <c r="T270" s="421"/>
      <c r="U270" s="421"/>
      <c r="V270" s="421"/>
      <c r="W270" s="417"/>
      <c r="X270" s="148"/>
    </row>
    <row r="271" spans="1:24" ht="45.95" customHeight="1" thickBot="1">
      <c r="A271" s="148"/>
      <c r="B271" s="417"/>
      <c r="C271" s="154" t="s">
        <v>5691</v>
      </c>
      <c r="D271" s="417"/>
      <c r="E271" s="418" t="s">
        <v>5114</v>
      </c>
      <c r="F271" s="418"/>
      <c r="G271" s="417"/>
      <c r="H271" s="419" t="s">
        <v>20586</v>
      </c>
      <c r="I271" s="419"/>
      <c r="J271" s="417"/>
      <c r="K271" s="419" t="s">
        <v>20585</v>
      </c>
      <c r="L271" s="419"/>
      <c r="M271" s="417"/>
      <c r="N271" s="420" t="s">
        <v>20584</v>
      </c>
      <c r="O271" s="420"/>
      <c r="P271" s="417"/>
      <c r="Q271" s="155" t="s">
        <v>20583</v>
      </c>
      <c r="R271" s="417"/>
      <c r="S271" s="421" t="s">
        <v>19198</v>
      </c>
      <c r="T271" s="421"/>
      <c r="U271" s="421"/>
      <c r="V271" s="421"/>
      <c r="W271" s="417"/>
      <c r="X271" s="148"/>
    </row>
    <row r="272" spans="1:24" ht="45.95" customHeight="1" thickBot="1">
      <c r="A272" s="148"/>
      <c r="B272" s="417"/>
      <c r="C272" s="154" t="s">
        <v>5683</v>
      </c>
      <c r="D272" s="417"/>
      <c r="E272" s="418" t="s">
        <v>5108</v>
      </c>
      <c r="F272" s="418"/>
      <c r="G272" s="417"/>
      <c r="H272" s="419" t="s">
        <v>20582</v>
      </c>
      <c r="I272" s="419"/>
      <c r="J272" s="417"/>
      <c r="K272" s="419" t="s">
        <v>20581</v>
      </c>
      <c r="L272" s="419"/>
      <c r="M272" s="417"/>
      <c r="N272" s="420" t="s">
        <v>20580</v>
      </c>
      <c r="O272" s="420"/>
      <c r="P272" s="417"/>
      <c r="Q272" s="155" t="s">
        <v>20579</v>
      </c>
      <c r="R272" s="417"/>
      <c r="S272" s="421" t="s">
        <v>20076</v>
      </c>
      <c r="T272" s="421"/>
      <c r="U272" s="421"/>
      <c r="V272" s="421"/>
      <c r="W272" s="417"/>
      <c r="X272" s="148"/>
    </row>
    <row r="273" spans="1:24" ht="45.95" customHeight="1" thickBot="1">
      <c r="A273" s="148"/>
      <c r="B273" s="417"/>
      <c r="C273" s="154" t="s">
        <v>5677</v>
      </c>
      <c r="D273" s="417"/>
      <c r="E273" s="418" t="s">
        <v>5094</v>
      </c>
      <c r="F273" s="418"/>
      <c r="G273" s="417"/>
      <c r="H273" s="419" t="s">
        <v>20578</v>
      </c>
      <c r="I273" s="419"/>
      <c r="J273" s="417"/>
      <c r="K273" s="419" t="s">
        <v>20577</v>
      </c>
      <c r="L273" s="419"/>
      <c r="M273" s="417"/>
      <c r="N273" s="420" t="s">
        <v>20576</v>
      </c>
      <c r="O273" s="420"/>
      <c r="P273" s="417"/>
      <c r="Q273" s="155" t="s">
        <v>20575</v>
      </c>
      <c r="R273" s="417"/>
      <c r="S273" s="421" t="s">
        <v>19422</v>
      </c>
      <c r="T273" s="421"/>
      <c r="U273" s="421"/>
      <c r="V273" s="421"/>
      <c r="W273" s="417"/>
      <c r="X273" s="148"/>
    </row>
    <row r="274" spans="1:24" ht="45.95" customHeight="1" thickBot="1">
      <c r="A274" s="148"/>
      <c r="B274" s="417"/>
      <c r="C274" s="154" t="s">
        <v>5669</v>
      </c>
      <c r="D274" s="417"/>
      <c r="E274" s="418" t="s">
        <v>5086</v>
      </c>
      <c r="F274" s="418"/>
      <c r="G274" s="417"/>
      <c r="H274" s="419" t="s">
        <v>22488</v>
      </c>
      <c r="I274" s="419"/>
      <c r="J274" s="417"/>
      <c r="K274" s="419" t="s">
        <v>22487</v>
      </c>
      <c r="L274" s="419"/>
      <c r="M274" s="417"/>
      <c r="N274" s="420" t="s">
        <v>22486</v>
      </c>
      <c r="O274" s="420"/>
      <c r="P274" s="417"/>
      <c r="Q274" s="155" t="s">
        <v>24926</v>
      </c>
      <c r="R274" s="417"/>
      <c r="S274" s="421" t="s">
        <v>24927</v>
      </c>
      <c r="T274" s="421"/>
      <c r="U274" s="421"/>
      <c r="V274" s="421"/>
      <c r="W274" s="417"/>
      <c r="X274" s="148"/>
    </row>
    <row r="275" spans="1:24" ht="45.95" customHeight="1" thickBot="1">
      <c r="A275" s="148"/>
      <c r="B275" s="417"/>
      <c r="C275" s="154" t="s">
        <v>5663</v>
      </c>
      <c r="D275" s="417"/>
      <c r="E275" s="418" t="s">
        <v>619</v>
      </c>
      <c r="F275" s="418"/>
      <c r="G275" s="417"/>
      <c r="H275" s="419" t="s">
        <v>20574</v>
      </c>
      <c r="I275" s="419"/>
      <c r="J275" s="417"/>
      <c r="K275" s="419" t="s">
        <v>20573</v>
      </c>
      <c r="L275" s="419"/>
      <c r="M275" s="417"/>
      <c r="N275" s="420" t="s">
        <v>20572</v>
      </c>
      <c r="O275" s="420"/>
      <c r="P275" s="417"/>
      <c r="Q275" s="155" t="s">
        <v>20571</v>
      </c>
      <c r="R275" s="417"/>
      <c r="S275" s="421" t="s">
        <v>19973</v>
      </c>
      <c r="T275" s="421"/>
      <c r="U275" s="421"/>
      <c r="V275" s="421"/>
      <c r="W275" s="417"/>
      <c r="X275" s="148"/>
    </row>
    <row r="276" spans="1:24" ht="45.95" customHeight="1" thickBot="1">
      <c r="A276" s="148"/>
      <c r="B276" s="417"/>
      <c r="C276" s="154" t="s">
        <v>5655</v>
      </c>
      <c r="D276" s="417"/>
      <c r="E276" s="418" t="s">
        <v>5056</v>
      </c>
      <c r="F276" s="418"/>
      <c r="G276" s="417"/>
      <c r="H276" s="419" t="s">
        <v>20570</v>
      </c>
      <c r="I276" s="419"/>
      <c r="J276" s="417"/>
      <c r="K276" s="419" t="s">
        <v>20569</v>
      </c>
      <c r="L276" s="419"/>
      <c r="M276" s="417"/>
      <c r="N276" s="420" t="s">
        <v>20568</v>
      </c>
      <c r="O276" s="420"/>
      <c r="P276" s="417"/>
      <c r="Q276" s="155" t="s">
        <v>20567</v>
      </c>
      <c r="R276" s="417"/>
      <c r="S276" s="421" t="s">
        <v>19523</v>
      </c>
      <c r="T276" s="421"/>
      <c r="U276" s="421"/>
      <c r="V276" s="421"/>
      <c r="W276" s="417"/>
      <c r="X276" s="148"/>
    </row>
    <row r="277" spans="1:24" ht="45.95" customHeight="1" thickBot="1">
      <c r="A277" s="148"/>
      <c r="B277" s="417"/>
      <c r="C277" s="154" t="s">
        <v>5648</v>
      </c>
      <c r="D277" s="417"/>
      <c r="E277" s="418" t="s">
        <v>5041</v>
      </c>
      <c r="F277" s="418"/>
      <c r="G277" s="417"/>
      <c r="H277" s="419" t="s">
        <v>20566</v>
      </c>
      <c r="I277" s="419"/>
      <c r="J277" s="417"/>
      <c r="K277" s="419" t="s">
        <v>20565</v>
      </c>
      <c r="L277" s="419"/>
      <c r="M277" s="417"/>
      <c r="N277" s="420" t="s">
        <v>20564</v>
      </c>
      <c r="O277" s="420"/>
      <c r="P277" s="417"/>
      <c r="Q277" s="155" t="s">
        <v>20563</v>
      </c>
      <c r="R277" s="417"/>
      <c r="S277" s="421" t="s">
        <v>19222</v>
      </c>
      <c r="T277" s="421"/>
      <c r="U277" s="421"/>
      <c r="V277" s="421"/>
      <c r="W277" s="417"/>
      <c r="X277" s="148"/>
    </row>
    <row r="278" spans="1:24" ht="9.9499999999999993" customHeight="1" thickBot="1">
      <c r="A278" s="148"/>
      <c r="B278" s="417"/>
      <c r="C278" s="148"/>
      <c r="D278" s="417"/>
      <c r="E278" s="148"/>
      <c r="F278" s="148"/>
      <c r="G278" s="417"/>
      <c r="H278" s="148"/>
      <c r="I278" s="148"/>
      <c r="J278" s="417"/>
      <c r="K278" s="148"/>
      <c r="L278" s="148"/>
      <c r="M278" s="417"/>
      <c r="N278" s="148"/>
      <c r="O278" s="148"/>
      <c r="P278" s="417"/>
      <c r="Q278" s="148"/>
      <c r="R278" s="417"/>
      <c r="S278" s="148"/>
      <c r="T278" s="148"/>
      <c r="U278" s="148"/>
      <c r="V278" s="148"/>
      <c r="W278" s="417"/>
      <c r="X278" s="148"/>
    </row>
    <row r="279" spans="1:24" ht="0.95" customHeight="1">
      <c r="A279" s="148"/>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148"/>
      <c r="X279" s="148"/>
    </row>
    <row r="280" spans="1:24" ht="60"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row>
    <row r="281" spans="1:24" ht="12"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row>
    <row r="282" spans="1:24" ht="8.1" customHeight="1">
      <c r="A282" s="148"/>
      <c r="B282" s="148"/>
      <c r="C282" s="148"/>
      <c r="D282" s="148"/>
      <c r="E282" s="148"/>
      <c r="F282" s="148"/>
      <c r="G282" s="148"/>
      <c r="H282" s="148"/>
      <c r="I282" s="413" t="s">
        <v>19177</v>
      </c>
      <c r="J282" s="413"/>
      <c r="K282" s="413"/>
      <c r="L282" s="148"/>
      <c r="M282" s="148"/>
      <c r="N282" s="148"/>
      <c r="O282" s="148"/>
      <c r="P282" s="148"/>
      <c r="Q282" s="148"/>
      <c r="R282" s="148"/>
      <c r="S282" s="148"/>
      <c r="T282" s="148"/>
      <c r="U282" s="148"/>
      <c r="V282" s="148"/>
      <c r="W282" s="148"/>
      <c r="X282" s="148"/>
    </row>
    <row r="283" spans="1:24" ht="12" customHeight="1">
      <c r="A283" s="148"/>
      <c r="B283" s="414"/>
      <c r="C283" s="414"/>
      <c r="D283" s="414"/>
      <c r="E283" s="414"/>
      <c r="F283" s="148"/>
      <c r="G283" s="148"/>
      <c r="H283" s="148"/>
      <c r="I283" s="413"/>
      <c r="J283" s="413"/>
      <c r="K283" s="413"/>
      <c r="L283" s="148"/>
      <c r="M283" s="148"/>
      <c r="N283" s="148"/>
      <c r="O283" s="148"/>
      <c r="P283" s="148"/>
      <c r="Q283" s="148"/>
      <c r="R283" s="148"/>
      <c r="S283" s="148"/>
      <c r="T283" s="148"/>
      <c r="U283" s="148"/>
      <c r="V283" s="148"/>
      <c r="W283" s="148"/>
      <c r="X283" s="148"/>
    </row>
    <row r="284" spans="1:24" ht="14.1" customHeight="1">
      <c r="A284" s="148"/>
      <c r="B284" s="148"/>
      <c r="C284" s="415" t="s">
        <v>19176</v>
      </c>
      <c r="D284" s="415"/>
      <c r="E284" s="415"/>
      <c r="F284" s="415"/>
      <c r="G284" s="415"/>
      <c r="H284" s="415"/>
      <c r="I284" s="415"/>
      <c r="J284" s="415"/>
      <c r="K284" s="415"/>
      <c r="L284" s="148"/>
      <c r="M284" s="148"/>
      <c r="N284" s="148"/>
      <c r="O284" s="416" t="s">
        <v>24924</v>
      </c>
      <c r="P284" s="416"/>
      <c r="Q284" s="416"/>
      <c r="R284" s="416"/>
      <c r="S284" s="416"/>
      <c r="T284" s="149" t="s">
        <v>6550</v>
      </c>
      <c r="U284" s="150" t="s">
        <v>19175</v>
      </c>
      <c r="V284" s="148"/>
      <c r="W284" s="148"/>
      <c r="X284" s="148"/>
    </row>
    <row r="285" spans="1:24" ht="0.95" customHeight="1" thickBo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row>
    <row r="286" spans="1:24" ht="0.95" customHeight="1">
      <c r="A286" s="148"/>
      <c r="B286" s="411"/>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148"/>
    </row>
    <row r="287" spans="1:24" ht="15.95" customHeight="1" thickBot="1">
      <c r="A287" s="148"/>
      <c r="B287" s="151"/>
      <c r="C287" s="152" t="s">
        <v>19174</v>
      </c>
      <c r="D287" s="151"/>
      <c r="E287" s="412" t="s">
        <v>19173</v>
      </c>
      <c r="F287" s="412"/>
      <c r="G287" s="151"/>
      <c r="H287" s="412" t="s">
        <v>19172</v>
      </c>
      <c r="I287" s="412"/>
      <c r="J287" s="151"/>
      <c r="K287" s="412" t="s">
        <v>19171</v>
      </c>
      <c r="L287" s="412"/>
      <c r="M287" s="151"/>
      <c r="N287" s="412" t="s">
        <v>19170</v>
      </c>
      <c r="O287" s="412"/>
      <c r="P287" s="151"/>
      <c r="Q287" s="153" t="s">
        <v>19169</v>
      </c>
      <c r="R287" s="151"/>
      <c r="S287" s="412" t="s">
        <v>19168</v>
      </c>
      <c r="T287" s="412"/>
      <c r="U287" s="412"/>
      <c r="V287" s="412"/>
      <c r="W287" s="151"/>
      <c r="X287" s="148"/>
    </row>
    <row r="288" spans="1:24" ht="45.95" customHeight="1" thickBot="1">
      <c r="A288" s="148"/>
      <c r="B288" s="417"/>
      <c r="C288" s="154" t="s">
        <v>5640</v>
      </c>
      <c r="D288" s="417"/>
      <c r="E288" s="418" t="s">
        <v>595</v>
      </c>
      <c r="F288" s="418"/>
      <c r="G288" s="417"/>
      <c r="H288" s="419" t="s">
        <v>20562</v>
      </c>
      <c r="I288" s="419"/>
      <c r="J288" s="417"/>
      <c r="K288" s="419" t="s">
        <v>20561</v>
      </c>
      <c r="L288" s="419"/>
      <c r="M288" s="417"/>
      <c r="N288" s="420" t="s">
        <v>20560</v>
      </c>
      <c r="O288" s="420"/>
      <c r="P288" s="417"/>
      <c r="Q288" s="155" t="s">
        <v>20559</v>
      </c>
      <c r="R288" s="417"/>
      <c r="S288" s="421" t="s">
        <v>19222</v>
      </c>
      <c r="T288" s="421"/>
      <c r="U288" s="421"/>
      <c r="V288" s="421"/>
      <c r="W288" s="417"/>
      <c r="X288" s="148"/>
    </row>
    <row r="289" spans="1:24" ht="45.95" customHeight="1" thickBot="1">
      <c r="A289" s="148"/>
      <c r="B289" s="417"/>
      <c r="C289" s="154" t="s">
        <v>5633</v>
      </c>
      <c r="D289" s="417"/>
      <c r="E289" s="418" t="s">
        <v>5034</v>
      </c>
      <c r="F289" s="418"/>
      <c r="G289" s="417"/>
      <c r="H289" s="419" t="s">
        <v>20558</v>
      </c>
      <c r="I289" s="419"/>
      <c r="J289" s="417"/>
      <c r="K289" s="419" t="s">
        <v>20557</v>
      </c>
      <c r="L289" s="419"/>
      <c r="M289" s="417"/>
      <c r="N289" s="420" t="s">
        <v>20556</v>
      </c>
      <c r="O289" s="420"/>
      <c r="P289" s="417"/>
      <c r="Q289" s="155" t="s">
        <v>20555</v>
      </c>
      <c r="R289" s="417"/>
      <c r="S289" s="421" t="s">
        <v>19265</v>
      </c>
      <c r="T289" s="421"/>
      <c r="U289" s="421"/>
      <c r="V289" s="421"/>
      <c r="W289" s="417"/>
      <c r="X289" s="148"/>
    </row>
    <row r="290" spans="1:24" ht="45.95" customHeight="1" thickBot="1">
      <c r="A290" s="148"/>
      <c r="B290" s="417"/>
      <c r="C290" s="154" t="s">
        <v>5625</v>
      </c>
      <c r="D290" s="417"/>
      <c r="E290" s="418" t="s">
        <v>5020</v>
      </c>
      <c r="F290" s="418"/>
      <c r="G290" s="417"/>
      <c r="H290" s="419" t="s">
        <v>20554</v>
      </c>
      <c r="I290" s="419"/>
      <c r="J290" s="417"/>
      <c r="K290" s="419" t="s">
        <v>20553</v>
      </c>
      <c r="L290" s="419"/>
      <c r="M290" s="417"/>
      <c r="N290" s="420" t="s">
        <v>20552</v>
      </c>
      <c r="O290" s="420"/>
      <c r="P290" s="417"/>
      <c r="Q290" s="155" t="s">
        <v>20551</v>
      </c>
      <c r="R290" s="417"/>
      <c r="S290" s="421" t="s">
        <v>19265</v>
      </c>
      <c r="T290" s="421"/>
      <c r="U290" s="421"/>
      <c r="V290" s="421"/>
      <c r="W290" s="417"/>
      <c r="X290" s="148"/>
    </row>
    <row r="291" spans="1:24" ht="45.95" customHeight="1" thickBot="1">
      <c r="A291" s="148"/>
      <c r="B291" s="417"/>
      <c r="C291" s="154" t="s">
        <v>5618</v>
      </c>
      <c r="D291" s="417"/>
      <c r="E291" s="418" t="s">
        <v>5013</v>
      </c>
      <c r="F291" s="418"/>
      <c r="G291" s="417"/>
      <c r="H291" s="419" t="s">
        <v>20550</v>
      </c>
      <c r="I291" s="419"/>
      <c r="J291" s="417"/>
      <c r="K291" s="419" t="s">
        <v>20549</v>
      </c>
      <c r="L291" s="419"/>
      <c r="M291" s="417"/>
      <c r="N291" s="420" t="s">
        <v>20548</v>
      </c>
      <c r="O291" s="420"/>
      <c r="P291" s="417"/>
      <c r="Q291" s="155" t="s">
        <v>20547</v>
      </c>
      <c r="R291" s="417"/>
      <c r="S291" s="421" t="s">
        <v>19647</v>
      </c>
      <c r="T291" s="421"/>
      <c r="U291" s="421"/>
      <c r="V291" s="421"/>
      <c r="W291" s="417"/>
      <c r="X291" s="148"/>
    </row>
    <row r="292" spans="1:24" ht="45.95" customHeight="1" thickBot="1">
      <c r="A292" s="148"/>
      <c r="B292" s="417"/>
      <c r="C292" s="154" t="s">
        <v>5610</v>
      </c>
      <c r="D292" s="417"/>
      <c r="E292" s="418" t="s">
        <v>5006</v>
      </c>
      <c r="F292" s="418"/>
      <c r="G292" s="417"/>
      <c r="H292" s="419" t="s">
        <v>20546</v>
      </c>
      <c r="I292" s="419"/>
      <c r="J292" s="417"/>
      <c r="K292" s="419" t="s">
        <v>20545</v>
      </c>
      <c r="L292" s="419"/>
      <c r="M292" s="417"/>
      <c r="N292" s="420" t="s">
        <v>20544</v>
      </c>
      <c r="O292" s="420"/>
      <c r="P292" s="417"/>
      <c r="Q292" s="155" t="s">
        <v>20543</v>
      </c>
      <c r="R292" s="417"/>
      <c r="S292" s="421" t="s">
        <v>20542</v>
      </c>
      <c r="T292" s="421"/>
      <c r="U292" s="421"/>
      <c r="V292" s="421"/>
      <c r="W292" s="417"/>
      <c r="X292" s="148"/>
    </row>
    <row r="293" spans="1:24" ht="45.95" customHeight="1" thickBot="1">
      <c r="A293" s="148"/>
      <c r="B293" s="417"/>
      <c r="C293" s="154" t="s">
        <v>5602</v>
      </c>
      <c r="D293" s="417"/>
      <c r="E293" s="418" t="s">
        <v>4991</v>
      </c>
      <c r="F293" s="418"/>
      <c r="G293" s="417"/>
      <c r="H293" s="419" t="s">
        <v>20541</v>
      </c>
      <c r="I293" s="419"/>
      <c r="J293" s="417"/>
      <c r="K293" s="419" t="s">
        <v>20540</v>
      </c>
      <c r="L293" s="419"/>
      <c r="M293" s="417"/>
      <c r="N293" s="420" t="s">
        <v>20539</v>
      </c>
      <c r="O293" s="420"/>
      <c r="P293" s="417"/>
      <c r="Q293" s="155" t="s">
        <v>20538</v>
      </c>
      <c r="R293" s="417"/>
      <c r="S293" s="421" t="s">
        <v>19553</v>
      </c>
      <c r="T293" s="421"/>
      <c r="U293" s="421"/>
      <c r="V293" s="421"/>
      <c r="W293" s="417"/>
      <c r="X293" s="148"/>
    </row>
    <row r="294" spans="1:24" ht="45.95" customHeight="1" thickBot="1">
      <c r="A294" s="148"/>
      <c r="B294" s="417"/>
      <c r="C294" s="154" t="s">
        <v>5594</v>
      </c>
      <c r="D294" s="417"/>
      <c r="E294" s="418" t="s">
        <v>4978</v>
      </c>
      <c r="F294" s="418"/>
      <c r="G294" s="417"/>
      <c r="H294" s="419" t="s">
        <v>20537</v>
      </c>
      <c r="I294" s="419"/>
      <c r="J294" s="417"/>
      <c r="K294" s="419" t="s">
        <v>20536</v>
      </c>
      <c r="L294" s="419"/>
      <c r="M294" s="417"/>
      <c r="N294" s="420" t="s">
        <v>20535</v>
      </c>
      <c r="O294" s="420"/>
      <c r="P294" s="417"/>
      <c r="Q294" s="155" t="s">
        <v>20534</v>
      </c>
      <c r="R294" s="417"/>
      <c r="S294" s="421" t="s">
        <v>19250</v>
      </c>
      <c r="T294" s="421"/>
      <c r="U294" s="421"/>
      <c r="V294" s="421"/>
      <c r="W294" s="417"/>
      <c r="X294" s="148"/>
    </row>
    <row r="295" spans="1:24" ht="45.95" customHeight="1" thickBot="1">
      <c r="A295" s="148"/>
      <c r="B295" s="417"/>
      <c r="C295" s="154" t="s">
        <v>5586</v>
      </c>
      <c r="D295" s="417"/>
      <c r="E295" s="418" t="s">
        <v>4970</v>
      </c>
      <c r="F295" s="418"/>
      <c r="G295" s="417"/>
      <c r="H295" s="419" t="s">
        <v>20533</v>
      </c>
      <c r="I295" s="419"/>
      <c r="J295" s="417"/>
      <c r="K295" s="419" t="s">
        <v>20532</v>
      </c>
      <c r="L295" s="419"/>
      <c r="M295" s="417"/>
      <c r="N295" s="420" t="s">
        <v>20531</v>
      </c>
      <c r="O295" s="420"/>
      <c r="P295" s="417"/>
      <c r="Q295" s="155" t="s">
        <v>20530</v>
      </c>
      <c r="R295" s="417"/>
      <c r="S295" s="421" t="s">
        <v>19178</v>
      </c>
      <c r="T295" s="421"/>
      <c r="U295" s="421"/>
      <c r="V295" s="421"/>
      <c r="W295" s="417"/>
      <c r="X295" s="148"/>
    </row>
    <row r="296" spans="1:24" ht="45.95" customHeight="1" thickBot="1">
      <c r="A296" s="148"/>
      <c r="B296" s="417"/>
      <c r="C296" s="154" t="s">
        <v>5578</v>
      </c>
      <c r="D296" s="417"/>
      <c r="E296" s="418" t="s">
        <v>4948</v>
      </c>
      <c r="F296" s="418"/>
      <c r="G296" s="417"/>
      <c r="H296" s="419" t="s">
        <v>20529</v>
      </c>
      <c r="I296" s="419"/>
      <c r="J296" s="417"/>
      <c r="K296" s="419" t="s">
        <v>20528</v>
      </c>
      <c r="L296" s="419"/>
      <c r="M296" s="417"/>
      <c r="N296" s="420" t="s">
        <v>20527</v>
      </c>
      <c r="O296" s="420"/>
      <c r="P296" s="417"/>
      <c r="Q296" s="155" t="s">
        <v>20526</v>
      </c>
      <c r="R296" s="417"/>
      <c r="S296" s="421" t="s">
        <v>19250</v>
      </c>
      <c r="T296" s="421"/>
      <c r="U296" s="421"/>
      <c r="V296" s="421"/>
      <c r="W296" s="417"/>
      <c r="X296" s="148"/>
    </row>
    <row r="297" spans="1:24" ht="45.95" customHeight="1" thickBot="1">
      <c r="A297" s="148"/>
      <c r="B297" s="417"/>
      <c r="C297" s="154" t="s">
        <v>5570</v>
      </c>
      <c r="D297" s="417"/>
      <c r="E297" s="418" t="s">
        <v>4940</v>
      </c>
      <c r="F297" s="418"/>
      <c r="G297" s="417"/>
      <c r="H297" s="419" t="s">
        <v>20525</v>
      </c>
      <c r="I297" s="419"/>
      <c r="J297" s="417"/>
      <c r="K297" s="419" t="s">
        <v>20524</v>
      </c>
      <c r="L297" s="419"/>
      <c r="M297" s="417"/>
      <c r="N297" s="420" t="s">
        <v>20523</v>
      </c>
      <c r="O297" s="420"/>
      <c r="P297" s="417"/>
      <c r="Q297" s="155" t="s">
        <v>20522</v>
      </c>
      <c r="R297" s="417"/>
      <c r="S297" s="421" t="s">
        <v>19250</v>
      </c>
      <c r="T297" s="421"/>
      <c r="U297" s="421"/>
      <c r="V297" s="421"/>
      <c r="W297" s="417"/>
      <c r="X297" s="148"/>
    </row>
    <row r="298" spans="1:24" ht="9.9499999999999993" customHeight="1" thickBot="1">
      <c r="A298" s="148"/>
      <c r="B298" s="417"/>
      <c r="C298" s="148"/>
      <c r="D298" s="417"/>
      <c r="E298" s="148"/>
      <c r="F298" s="148"/>
      <c r="G298" s="417"/>
      <c r="H298" s="148"/>
      <c r="I298" s="148"/>
      <c r="J298" s="417"/>
      <c r="K298" s="148"/>
      <c r="L298" s="148"/>
      <c r="M298" s="417"/>
      <c r="N298" s="148"/>
      <c r="O298" s="148"/>
      <c r="P298" s="417"/>
      <c r="Q298" s="148"/>
      <c r="R298" s="417"/>
      <c r="S298" s="148"/>
      <c r="T298" s="148"/>
      <c r="U298" s="148"/>
      <c r="V298" s="148"/>
      <c r="W298" s="417"/>
      <c r="X298" s="148"/>
    </row>
    <row r="299" spans="1:24" ht="0.95" customHeight="1">
      <c r="A299" s="148"/>
      <c r="B299" s="422"/>
      <c r="C299" s="422"/>
      <c r="D299" s="422"/>
      <c r="E299" s="422"/>
      <c r="F299" s="422"/>
      <c r="G299" s="422"/>
      <c r="H299" s="422"/>
      <c r="I299" s="422"/>
      <c r="J299" s="422"/>
      <c r="K299" s="422"/>
      <c r="L299" s="422"/>
      <c r="M299" s="422"/>
      <c r="N299" s="422"/>
      <c r="O299" s="422"/>
      <c r="P299" s="422"/>
      <c r="Q299" s="422"/>
      <c r="R299" s="422"/>
      <c r="S299" s="422"/>
      <c r="T299" s="422"/>
      <c r="U299" s="422"/>
      <c r="V299" s="422"/>
      <c r="W299" s="148"/>
      <c r="X299" s="148"/>
    </row>
    <row r="300" spans="1:24" ht="60"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row>
    <row r="301" spans="1:24" ht="12"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row>
    <row r="302" spans="1:24" ht="8.1" customHeight="1">
      <c r="A302" s="148"/>
      <c r="B302" s="148"/>
      <c r="C302" s="148"/>
      <c r="D302" s="148"/>
      <c r="E302" s="148"/>
      <c r="F302" s="148"/>
      <c r="G302" s="148"/>
      <c r="H302" s="148"/>
      <c r="I302" s="413" t="s">
        <v>19177</v>
      </c>
      <c r="J302" s="413"/>
      <c r="K302" s="413"/>
      <c r="L302" s="148"/>
      <c r="M302" s="148"/>
      <c r="N302" s="148"/>
      <c r="O302" s="148"/>
      <c r="P302" s="148"/>
      <c r="Q302" s="148"/>
      <c r="R302" s="148"/>
      <c r="S302" s="148"/>
      <c r="T302" s="148"/>
      <c r="U302" s="148"/>
      <c r="V302" s="148"/>
      <c r="W302" s="148"/>
      <c r="X302" s="148"/>
    </row>
    <row r="303" spans="1:24" ht="12" customHeight="1">
      <c r="A303" s="148"/>
      <c r="B303" s="414"/>
      <c r="C303" s="414"/>
      <c r="D303" s="414"/>
      <c r="E303" s="414"/>
      <c r="F303" s="148"/>
      <c r="G303" s="148"/>
      <c r="H303" s="148"/>
      <c r="I303" s="413"/>
      <c r="J303" s="413"/>
      <c r="K303" s="413"/>
      <c r="L303" s="148"/>
      <c r="M303" s="148"/>
      <c r="N303" s="148"/>
      <c r="O303" s="148"/>
      <c r="P303" s="148"/>
      <c r="Q303" s="148"/>
      <c r="R303" s="148"/>
      <c r="S303" s="148"/>
      <c r="T303" s="148"/>
      <c r="U303" s="148"/>
      <c r="V303" s="148"/>
      <c r="W303" s="148"/>
      <c r="X303" s="148"/>
    </row>
    <row r="304" spans="1:24" ht="14.1" customHeight="1">
      <c r="A304" s="148"/>
      <c r="B304" s="148"/>
      <c r="C304" s="415" t="s">
        <v>19176</v>
      </c>
      <c r="D304" s="415"/>
      <c r="E304" s="415"/>
      <c r="F304" s="415"/>
      <c r="G304" s="415"/>
      <c r="H304" s="415"/>
      <c r="I304" s="415"/>
      <c r="J304" s="415"/>
      <c r="K304" s="415"/>
      <c r="L304" s="148"/>
      <c r="M304" s="148"/>
      <c r="N304" s="148"/>
      <c r="O304" s="416" t="s">
        <v>24924</v>
      </c>
      <c r="P304" s="416"/>
      <c r="Q304" s="416"/>
      <c r="R304" s="416"/>
      <c r="S304" s="416"/>
      <c r="T304" s="149" t="s">
        <v>6542</v>
      </c>
      <c r="U304" s="150" t="s">
        <v>19175</v>
      </c>
      <c r="V304" s="148"/>
      <c r="W304" s="148"/>
      <c r="X304" s="148"/>
    </row>
    <row r="305" spans="1:24" ht="0.95" customHeight="1" thickBo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row>
    <row r="306" spans="1:24" ht="0.95" customHeight="1">
      <c r="A306" s="148"/>
      <c r="B306" s="411"/>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148"/>
    </row>
    <row r="307" spans="1:24" ht="15.95" customHeight="1" thickBot="1">
      <c r="A307" s="148"/>
      <c r="B307" s="151"/>
      <c r="C307" s="152" t="s">
        <v>19174</v>
      </c>
      <c r="D307" s="151"/>
      <c r="E307" s="412" t="s">
        <v>19173</v>
      </c>
      <c r="F307" s="412"/>
      <c r="G307" s="151"/>
      <c r="H307" s="412" t="s">
        <v>19172</v>
      </c>
      <c r="I307" s="412"/>
      <c r="J307" s="151"/>
      <c r="K307" s="412" t="s">
        <v>19171</v>
      </c>
      <c r="L307" s="412"/>
      <c r="M307" s="151"/>
      <c r="N307" s="412" t="s">
        <v>19170</v>
      </c>
      <c r="O307" s="412"/>
      <c r="P307" s="151"/>
      <c r="Q307" s="153" t="s">
        <v>19169</v>
      </c>
      <c r="R307" s="151"/>
      <c r="S307" s="412" t="s">
        <v>19168</v>
      </c>
      <c r="T307" s="412"/>
      <c r="U307" s="412"/>
      <c r="V307" s="412"/>
      <c r="W307" s="151"/>
      <c r="X307" s="148"/>
    </row>
    <row r="308" spans="1:24" ht="45.95" customHeight="1" thickBot="1">
      <c r="A308" s="148"/>
      <c r="B308" s="417"/>
      <c r="C308" s="154" t="s">
        <v>5563</v>
      </c>
      <c r="D308" s="417"/>
      <c r="E308" s="418" t="s">
        <v>4924</v>
      </c>
      <c r="F308" s="418"/>
      <c r="G308" s="417"/>
      <c r="H308" s="419" t="s">
        <v>20521</v>
      </c>
      <c r="I308" s="419"/>
      <c r="J308" s="417"/>
      <c r="K308" s="419" t="s">
        <v>20520</v>
      </c>
      <c r="L308" s="419"/>
      <c r="M308" s="417"/>
      <c r="N308" s="420" t="s">
        <v>20519</v>
      </c>
      <c r="O308" s="420"/>
      <c r="P308" s="417"/>
      <c r="Q308" s="155" t="s">
        <v>20518</v>
      </c>
      <c r="R308" s="417"/>
      <c r="S308" s="421" t="s">
        <v>19562</v>
      </c>
      <c r="T308" s="421"/>
      <c r="U308" s="421"/>
      <c r="V308" s="421"/>
      <c r="W308" s="417"/>
      <c r="X308" s="148"/>
    </row>
    <row r="309" spans="1:24" ht="45.95" customHeight="1" thickBot="1">
      <c r="A309" s="148"/>
      <c r="B309" s="417"/>
      <c r="C309" s="154" t="s">
        <v>5555</v>
      </c>
      <c r="D309" s="417"/>
      <c r="E309" s="418" t="s">
        <v>4917</v>
      </c>
      <c r="F309" s="418"/>
      <c r="G309" s="417"/>
      <c r="H309" s="419" t="s">
        <v>20517</v>
      </c>
      <c r="I309" s="419"/>
      <c r="J309" s="417"/>
      <c r="K309" s="419" t="s">
        <v>20516</v>
      </c>
      <c r="L309" s="419"/>
      <c r="M309" s="417"/>
      <c r="N309" s="420" t="s">
        <v>20515</v>
      </c>
      <c r="O309" s="420"/>
      <c r="P309" s="417"/>
      <c r="Q309" s="155" t="s">
        <v>20514</v>
      </c>
      <c r="R309" s="417"/>
      <c r="S309" s="421" t="s">
        <v>19562</v>
      </c>
      <c r="T309" s="421"/>
      <c r="U309" s="421"/>
      <c r="V309" s="421"/>
      <c r="W309" s="417"/>
      <c r="X309" s="148"/>
    </row>
    <row r="310" spans="1:24" ht="45.95" customHeight="1" thickBot="1">
      <c r="A310" s="148"/>
      <c r="B310" s="417"/>
      <c r="C310" s="154" t="s">
        <v>5549</v>
      </c>
      <c r="D310" s="417"/>
      <c r="E310" s="418" t="s">
        <v>4910</v>
      </c>
      <c r="F310" s="418"/>
      <c r="G310" s="417"/>
      <c r="H310" s="419" t="s">
        <v>20513</v>
      </c>
      <c r="I310" s="419"/>
      <c r="J310" s="417"/>
      <c r="K310" s="419" t="s">
        <v>20512</v>
      </c>
      <c r="L310" s="419"/>
      <c r="M310" s="417"/>
      <c r="N310" s="420" t="s">
        <v>20511</v>
      </c>
      <c r="O310" s="420"/>
      <c r="P310" s="417"/>
      <c r="Q310" s="155" t="s">
        <v>20510</v>
      </c>
      <c r="R310" s="417"/>
      <c r="S310" s="421" t="s">
        <v>19562</v>
      </c>
      <c r="T310" s="421"/>
      <c r="U310" s="421"/>
      <c r="V310" s="421"/>
      <c r="W310" s="417"/>
      <c r="X310" s="148"/>
    </row>
    <row r="311" spans="1:24" ht="45.95" customHeight="1" thickBot="1">
      <c r="A311" s="148"/>
      <c r="B311" s="417"/>
      <c r="C311" s="154" t="s">
        <v>5541</v>
      </c>
      <c r="D311" s="417"/>
      <c r="E311" s="418" t="s">
        <v>4882</v>
      </c>
      <c r="F311" s="418"/>
      <c r="G311" s="417"/>
      <c r="H311" s="419" t="s">
        <v>20509</v>
      </c>
      <c r="I311" s="419"/>
      <c r="J311" s="417"/>
      <c r="K311" s="419" t="s">
        <v>20508</v>
      </c>
      <c r="L311" s="419"/>
      <c r="M311" s="417"/>
      <c r="N311" s="420" t="s">
        <v>20507</v>
      </c>
      <c r="O311" s="420"/>
      <c r="P311" s="417"/>
      <c r="Q311" s="155" t="s">
        <v>20506</v>
      </c>
      <c r="R311" s="417"/>
      <c r="S311" s="421" t="s">
        <v>19163</v>
      </c>
      <c r="T311" s="421"/>
      <c r="U311" s="421"/>
      <c r="V311" s="421"/>
      <c r="W311" s="417"/>
      <c r="X311" s="148"/>
    </row>
    <row r="312" spans="1:24" ht="45.95" customHeight="1" thickBot="1">
      <c r="A312" s="148"/>
      <c r="B312" s="417"/>
      <c r="C312" s="154" t="s">
        <v>5533</v>
      </c>
      <c r="D312" s="417"/>
      <c r="E312" s="418" t="s">
        <v>4869</v>
      </c>
      <c r="F312" s="418"/>
      <c r="G312" s="417"/>
      <c r="H312" s="419" t="s">
        <v>20505</v>
      </c>
      <c r="I312" s="419"/>
      <c r="J312" s="417"/>
      <c r="K312" s="419" t="s">
        <v>20504</v>
      </c>
      <c r="L312" s="419"/>
      <c r="M312" s="417"/>
      <c r="N312" s="420" t="s">
        <v>20503</v>
      </c>
      <c r="O312" s="420"/>
      <c r="P312" s="417"/>
      <c r="Q312" s="155" t="s">
        <v>20502</v>
      </c>
      <c r="R312" s="417"/>
      <c r="S312" s="421" t="s">
        <v>19163</v>
      </c>
      <c r="T312" s="421"/>
      <c r="U312" s="421"/>
      <c r="V312" s="421"/>
      <c r="W312" s="417"/>
      <c r="X312" s="148"/>
    </row>
    <row r="313" spans="1:24" ht="45.95" customHeight="1" thickBot="1">
      <c r="A313" s="148"/>
      <c r="B313" s="417"/>
      <c r="C313" s="154" t="s">
        <v>5528</v>
      </c>
      <c r="D313" s="417"/>
      <c r="E313" s="418" t="s">
        <v>4863</v>
      </c>
      <c r="F313" s="418"/>
      <c r="G313" s="417"/>
      <c r="H313" s="419" t="s">
        <v>20501</v>
      </c>
      <c r="I313" s="419"/>
      <c r="J313" s="417"/>
      <c r="K313" s="419" t="s">
        <v>20500</v>
      </c>
      <c r="L313" s="419"/>
      <c r="M313" s="417"/>
      <c r="N313" s="420" t="s">
        <v>20499</v>
      </c>
      <c r="O313" s="420"/>
      <c r="P313" s="417"/>
      <c r="Q313" s="155" t="s">
        <v>20498</v>
      </c>
      <c r="R313" s="417"/>
      <c r="S313" s="421" t="s">
        <v>19381</v>
      </c>
      <c r="T313" s="421"/>
      <c r="U313" s="421"/>
      <c r="V313" s="421"/>
      <c r="W313" s="417"/>
      <c r="X313" s="148"/>
    </row>
    <row r="314" spans="1:24" ht="45.95" customHeight="1" thickBot="1">
      <c r="A314" s="148"/>
      <c r="B314" s="417"/>
      <c r="C314" s="154" t="s">
        <v>5520</v>
      </c>
      <c r="D314" s="417"/>
      <c r="E314" s="418" t="s">
        <v>4856</v>
      </c>
      <c r="F314" s="418"/>
      <c r="G314" s="417"/>
      <c r="H314" s="419" t="s">
        <v>20497</v>
      </c>
      <c r="I314" s="419"/>
      <c r="J314" s="417"/>
      <c r="K314" s="419" t="s">
        <v>20496</v>
      </c>
      <c r="L314" s="419"/>
      <c r="M314" s="417"/>
      <c r="N314" s="420" t="s">
        <v>20495</v>
      </c>
      <c r="O314" s="420"/>
      <c r="P314" s="417"/>
      <c r="Q314" s="155" t="s">
        <v>20494</v>
      </c>
      <c r="R314" s="417"/>
      <c r="S314" s="421" t="s">
        <v>19381</v>
      </c>
      <c r="T314" s="421"/>
      <c r="U314" s="421"/>
      <c r="V314" s="421"/>
      <c r="W314" s="417"/>
      <c r="X314" s="148"/>
    </row>
    <row r="315" spans="1:24" ht="45.95" customHeight="1" thickBot="1">
      <c r="A315" s="148"/>
      <c r="B315" s="417"/>
      <c r="C315" s="154" t="s">
        <v>5512</v>
      </c>
      <c r="D315" s="417"/>
      <c r="E315" s="418" t="s">
        <v>4837</v>
      </c>
      <c r="F315" s="418"/>
      <c r="G315" s="417"/>
      <c r="H315" s="419" t="s">
        <v>20493</v>
      </c>
      <c r="I315" s="419"/>
      <c r="J315" s="417"/>
      <c r="K315" s="419" t="s">
        <v>20492</v>
      </c>
      <c r="L315" s="419"/>
      <c r="M315" s="417"/>
      <c r="N315" s="420" t="s">
        <v>20491</v>
      </c>
      <c r="O315" s="420"/>
      <c r="P315" s="417"/>
      <c r="Q315" s="155" t="s">
        <v>20490</v>
      </c>
      <c r="R315" s="417"/>
      <c r="S315" s="421" t="s">
        <v>19313</v>
      </c>
      <c r="T315" s="421"/>
      <c r="U315" s="421"/>
      <c r="V315" s="421"/>
      <c r="W315" s="417"/>
      <c r="X315" s="148"/>
    </row>
    <row r="316" spans="1:24" ht="45.95" customHeight="1" thickBot="1">
      <c r="A316" s="148"/>
      <c r="B316" s="417"/>
      <c r="C316" s="154" t="s">
        <v>5506</v>
      </c>
      <c r="D316" s="417"/>
      <c r="E316" s="418" t="s">
        <v>4829</v>
      </c>
      <c r="F316" s="418"/>
      <c r="G316" s="417"/>
      <c r="H316" s="419" t="s">
        <v>20489</v>
      </c>
      <c r="I316" s="419"/>
      <c r="J316" s="417"/>
      <c r="K316" s="419" t="s">
        <v>20488</v>
      </c>
      <c r="L316" s="419"/>
      <c r="M316" s="417"/>
      <c r="N316" s="420" t="s">
        <v>20487</v>
      </c>
      <c r="O316" s="420"/>
      <c r="P316" s="417"/>
      <c r="Q316" s="155" t="s">
        <v>20486</v>
      </c>
      <c r="R316" s="417"/>
      <c r="S316" s="421" t="s">
        <v>19313</v>
      </c>
      <c r="T316" s="421"/>
      <c r="U316" s="421"/>
      <c r="V316" s="421"/>
      <c r="W316" s="417"/>
      <c r="X316" s="148"/>
    </row>
    <row r="317" spans="1:24" ht="45.95" customHeight="1" thickBot="1">
      <c r="A317" s="148"/>
      <c r="B317" s="417"/>
      <c r="C317" s="154" t="s">
        <v>5500</v>
      </c>
      <c r="D317" s="417"/>
      <c r="E317" s="418" t="s">
        <v>4821</v>
      </c>
      <c r="F317" s="418"/>
      <c r="G317" s="417"/>
      <c r="H317" s="419" t="s">
        <v>20485</v>
      </c>
      <c r="I317" s="419"/>
      <c r="J317" s="417"/>
      <c r="K317" s="419" t="s">
        <v>20484</v>
      </c>
      <c r="L317" s="419"/>
      <c r="M317" s="417"/>
      <c r="N317" s="420" t="s">
        <v>20483</v>
      </c>
      <c r="O317" s="420"/>
      <c r="P317" s="417"/>
      <c r="Q317" s="155" t="s">
        <v>20482</v>
      </c>
      <c r="R317" s="417"/>
      <c r="S317" s="421" t="s">
        <v>19227</v>
      </c>
      <c r="T317" s="421"/>
      <c r="U317" s="421"/>
      <c r="V317" s="421"/>
      <c r="W317" s="417"/>
      <c r="X317" s="148"/>
    </row>
    <row r="318" spans="1:24" ht="9.9499999999999993" customHeight="1" thickBot="1">
      <c r="A318" s="148"/>
      <c r="B318" s="417"/>
      <c r="C318" s="148"/>
      <c r="D318" s="417"/>
      <c r="E318" s="148"/>
      <c r="F318" s="148"/>
      <c r="G318" s="417"/>
      <c r="H318" s="148"/>
      <c r="I318" s="148"/>
      <c r="J318" s="417"/>
      <c r="K318" s="148"/>
      <c r="L318" s="148"/>
      <c r="M318" s="417"/>
      <c r="N318" s="148"/>
      <c r="O318" s="148"/>
      <c r="P318" s="417"/>
      <c r="Q318" s="148"/>
      <c r="R318" s="417"/>
      <c r="S318" s="148"/>
      <c r="T318" s="148"/>
      <c r="U318" s="148"/>
      <c r="V318" s="148"/>
      <c r="W318" s="417"/>
      <c r="X318" s="148"/>
    </row>
    <row r="319" spans="1:24" ht="0.95" customHeight="1">
      <c r="A319" s="148"/>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148"/>
      <c r="X319" s="148"/>
    </row>
    <row r="320" spans="1:24" ht="60"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row>
    <row r="321" spans="1:24" ht="12"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row>
    <row r="322" spans="1:24" ht="8.1" customHeight="1">
      <c r="A322" s="148"/>
      <c r="B322" s="148"/>
      <c r="C322" s="148"/>
      <c r="D322" s="148"/>
      <c r="E322" s="148"/>
      <c r="F322" s="148"/>
      <c r="G322" s="148"/>
      <c r="H322" s="148"/>
      <c r="I322" s="413" t="s">
        <v>19177</v>
      </c>
      <c r="J322" s="413"/>
      <c r="K322" s="413"/>
      <c r="L322" s="148"/>
      <c r="M322" s="148"/>
      <c r="N322" s="148"/>
      <c r="O322" s="148"/>
      <c r="P322" s="148"/>
      <c r="Q322" s="148"/>
      <c r="R322" s="148"/>
      <c r="S322" s="148"/>
      <c r="T322" s="148"/>
      <c r="U322" s="148"/>
      <c r="V322" s="148"/>
      <c r="W322" s="148"/>
      <c r="X322" s="148"/>
    </row>
    <row r="323" spans="1:24" ht="12" customHeight="1">
      <c r="A323" s="148"/>
      <c r="B323" s="414"/>
      <c r="C323" s="414"/>
      <c r="D323" s="414"/>
      <c r="E323" s="414"/>
      <c r="F323" s="148"/>
      <c r="G323" s="148"/>
      <c r="H323" s="148"/>
      <c r="I323" s="413"/>
      <c r="J323" s="413"/>
      <c r="K323" s="413"/>
      <c r="L323" s="148"/>
      <c r="M323" s="148"/>
      <c r="N323" s="148"/>
      <c r="O323" s="148"/>
      <c r="P323" s="148"/>
      <c r="Q323" s="148"/>
      <c r="R323" s="148"/>
      <c r="S323" s="148"/>
      <c r="T323" s="148"/>
      <c r="U323" s="148"/>
      <c r="V323" s="148"/>
      <c r="W323" s="148"/>
      <c r="X323" s="148"/>
    </row>
    <row r="324" spans="1:24" ht="14.1" customHeight="1">
      <c r="A324" s="148"/>
      <c r="B324" s="148"/>
      <c r="C324" s="415" t="s">
        <v>19176</v>
      </c>
      <c r="D324" s="415"/>
      <c r="E324" s="415"/>
      <c r="F324" s="415"/>
      <c r="G324" s="415"/>
      <c r="H324" s="415"/>
      <c r="I324" s="415"/>
      <c r="J324" s="415"/>
      <c r="K324" s="415"/>
      <c r="L324" s="148"/>
      <c r="M324" s="148"/>
      <c r="N324" s="148"/>
      <c r="O324" s="416" t="s">
        <v>24924</v>
      </c>
      <c r="P324" s="416"/>
      <c r="Q324" s="416"/>
      <c r="R324" s="416"/>
      <c r="S324" s="416"/>
      <c r="T324" s="149" t="s">
        <v>6534</v>
      </c>
      <c r="U324" s="150" t="s">
        <v>19175</v>
      </c>
      <c r="V324" s="148"/>
      <c r="W324" s="148"/>
      <c r="X324" s="148"/>
    </row>
    <row r="325" spans="1:24" ht="0.95" customHeight="1" thickBo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row>
    <row r="326" spans="1:24" ht="0.95" customHeight="1">
      <c r="A326" s="148"/>
      <c r="B326" s="411"/>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148"/>
    </row>
    <row r="327" spans="1:24" ht="15.95" customHeight="1" thickBot="1">
      <c r="A327" s="148"/>
      <c r="B327" s="151"/>
      <c r="C327" s="152" t="s">
        <v>19174</v>
      </c>
      <c r="D327" s="151"/>
      <c r="E327" s="412" t="s">
        <v>19173</v>
      </c>
      <c r="F327" s="412"/>
      <c r="G327" s="151"/>
      <c r="H327" s="412" t="s">
        <v>19172</v>
      </c>
      <c r="I327" s="412"/>
      <c r="J327" s="151"/>
      <c r="K327" s="412" t="s">
        <v>19171</v>
      </c>
      <c r="L327" s="412"/>
      <c r="M327" s="151"/>
      <c r="N327" s="412" t="s">
        <v>19170</v>
      </c>
      <c r="O327" s="412"/>
      <c r="P327" s="151"/>
      <c r="Q327" s="153" t="s">
        <v>19169</v>
      </c>
      <c r="R327" s="151"/>
      <c r="S327" s="412" t="s">
        <v>19168</v>
      </c>
      <c r="T327" s="412"/>
      <c r="U327" s="412"/>
      <c r="V327" s="412"/>
      <c r="W327" s="151"/>
      <c r="X327" s="148"/>
    </row>
    <row r="328" spans="1:24" ht="45.95" customHeight="1" thickBot="1">
      <c r="A328" s="148"/>
      <c r="B328" s="417"/>
      <c r="C328" s="154" t="s">
        <v>5495</v>
      </c>
      <c r="D328" s="417"/>
      <c r="E328" s="418" t="s">
        <v>4781</v>
      </c>
      <c r="F328" s="418"/>
      <c r="G328" s="417"/>
      <c r="H328" s="419" t="s">
        <v>20481</v>
      </c>
      <c r="I328" s="419"/>
      <c r="J328" s="417"/>
      <c r="K328" s="419" t="s">
        <v>20480</v>
      </c>
      <c r="L328" s="419"/>
      <c r="M328" s="417"/>
      <c r="N328" s="420" t="s">
        <v>20479</v>
      </c>
      <c r="O328" s="420"/>
      <c r="P328" s="417"/>
      <c r="Q328" s="155" t="s">
        <v>20478</v>
      </c>
      <c r="R328" s="417"/>
      <c r="S328" s="421" t="s">
        <v>20440</v>
      </c>
      <c r="T328" s="421"/>
      <c r="U328" s="421"/>
      <c r="V328" s="421"/>
      <c r="W328" s="417"/>
      <c r="X328" s="148"/>
    </row>
    <row r="329" spans="1:24" ht="45.95" customHeight="1" thickBot="1">
      <c r="A329" s="148"/>
      <c r="B329" s="417"/>
      <c r="C329" s="154" t="s">
        <v>5488</v>
      </c>
      <c r="D329" s="417"/>
      <c r="E329" s="418" t="s">
        <v>4745</v>
      </c>
      <c r="F329" s="418"/>
      <c r="G329" s="417"/>
      <c r="H329" s="419" t="s">
        <v>20477</v>
      </c>
      <c r="I329" s="419"/>
      <c r="J329" s="417"/>
      <c r="K329" s="419" t="s">
        <v>20476</v>
      </c>
      <c r="L329" s="419"/>
      <c r="M329" s="417"/>
      <c r="N329" s="420" t="s">
        <v>20475</v>
      </c>
      <c r="O329" s="420"/>
      <c r="P329" s="417"/>
      <c r="Q329" s="155" t="s">
        <v>20474</v>
      </c>
      <c r="R329" s="417"/>
      <c r="S329" s="421" t="s">
        <v>19275</v>
      </c>
      <c r="T329" s="421"/>
      <c r="U329" s="421"/>
      <c r="V329" s="421"/>
      <c r="W329" s="417"/>
      <c r="X329" s="148"/>
    </row>
    <row r="330" spans="1:24" ht="45.95" customHeight="1" thickBot="1">
      <c r="A330" s="148"/>
      <c r="B330" s="417"/>
      <c r="C330" s="154" t="s">
        <v>5481</v>
      </c>
      <c r="D330" s="417"/>
      <c r="E330" s="418" t="s">
        <v>4738</v>
      </c>
      <c r="F330" s="418"/>
      <c r="G330" s="417"/>
      <c r="H330" s="419" t="s">
        <v>20473</v>
      </c>
      <c r="I330" s="419"/>
      <c r="J330" s="417"/>
      <c r="K330" s="419" t="s">
        <v>20472</v>
      </c>
      <c r="L330" s="419"/>
      <c r="M330" s="417"/>
      <c r="N330" s="420" t="s">
        <v>20471</v>
      </c>
      <c r="O330" s="420"/>
      <c r="P330" s="417"/>
      <c r="Q330" s="155" t="s">
        <v>20470</v>
      </c>
      <c r="R330" s="417"/>
      <c r="S330" s="421" t="s">
        <v>20469</v>
      </c>
      <c r="T330" s="421"/>
      <c r="U330" s="421"/>
      <c r="V330" s="421"/>
      <c r="W330" s="417"/>
      <c r="X330" s="148"/>
    </row>
    <row r="331" spans="1:24" ht="45.95" customHeight="1" thickBot="1">
      <c r="A331" s="148"/>
      <c r="B331" s="417"/>
      <c r="C331" s="154" t="s">
        <v>5475</v>
      </c>
      <c r="D331" s="417"/>
      <c r="E331" s="418" t="s">
        <v>4730</v>
      </c>
      <c r="F331" s="418"/>
      <c r="G331" s="417"/>
      <c r="H331" s="419" t="s">
        <v>20468</v>
      </c>
      <c r="I331" s="419"/>
      <c r="J331" s="417"/>
      <c r="K331" s="419" t="s">
        <v>20467</v>
      </c>
      <c r="L331" s="419"/>
      <c r="M331" s="417"/>
      <c r="N331" s="420" t="s">
        <v>20466</v>
      </c>
      <c r="O331" s="420"/>
      <c r="P331" s="417"/>
      <c r="Q331" s="155" t="s">
        <v>20465</v>
      </c>
      <c r="R331" s="417"/>
      <c r="S331" s="421" t="s">
        <v>19198</v>
      </c>
      <c r="T331" s="421"/>
      <c r="U331" s="421"/>
      <c r="V331" s="421"/>
      <c r="W331" s="417"/>
      <c r="X331" s="148"/>
    </row>
    <row r="332" spans="1:24" ht="45.95" customHeight="1" thickBot="1">
      <c r="A332" s="148"/>
      <c r="B332" s="417"/>
      <c r="C332" s="154" t="s">
        <v>5468</v>
      </c>
      <c r="D332" s="417"/>
      <c r="E332" s="418" t="s">
        <v>4714</v>
      </c>
      <c r="F332" s="418"/>
      <c r="G332" s="417"/>
      <c r="H332" s="419" t="s">
        <v>20464</v>
      </c>
      <c r="I332" s="419"/>
      <c r="J332" s="417"/>
      <c r="K332" s="419" t="s">
        <v>20463</v>
      </c>
      <c r="L332" s="419"/>
      <c r="M332" s="417"/>
      <c r="N332" s="420" t="s">
        <v>20462</v>
      </c>
      <c r="O332" s="420"/>
      <c r="P332" s="417"/>
      <c r="Q332" s="155" t="s">
        <v>20461</v>
      </c>
      <c r="R332" s="417"/>
      <c r="S332" s="421" t="s">
        <v>20055</v>
      </c>
      <c r="T332" s="421"/>
      <c r="U332" s="421"/>
      <c r="V332" s="421"/>
      <c r="W332" s="417"/>
      <c r="X332" s="148"/>
    </row>
    <row r="333" spans="1:24" ht="45.95" customHeight="1" thickBot="1">
      <c r="A333" s="148"/>
      <c r="B333" s="417"/>
      <c r="C333" s="154" t="s">
        <v>5460</v>
      </c>
      <c r="D333" s="417"/>
      <c r="E333" s="418" t="s">
        <v>4707</v>
      </c>
      <c r="F333" s="418"/>
      <c r="G333" s="417"/>
      <c r="H333" s="419" t="s">
        <v>20460</v>
      </c>
      <c r="I333" s="419"/>
      <c r="J333" s="417"/>
      <c r="K333" s="419" t="s">
        <v>20459</v>
      </c>
      <c r="L333" s="419"/>
      <c r="M333" s="417"/>
      <c r="N333" s="420" t="s">
        <v>20458</v>
      </c>
      <c r="O333" s="420"/>
      <c r="P333" s="417"/>
      <c r="Q333" s="155" t="s">
        <v>20457</v>
      </c>
      <c r="R333" s="417"/>
      <c r="S333" s="421" t="s">
        <v>19260</v>
      </c>
      <c r="T333" s="421"/>
      <c r="U333" s="421"/>
      <c r="V333" s="421"/>
      <c r="W333" s="417"/>
      <c r="X333" s="148"/>
    </row>
    <row r="334" spans="1:24" ht="45.95" customHeight="1" thickBot="1">
      <c r="A334" s="148"/>
      <c r="B334" s="417"/>
      <c r="C334" s="154" t="s">
        <v>5452</v>
      </c>
      <c r="D334" s="417"/>
      <c r="E334" s="418" t="s">
        <v>4700</v>
      </c>
      <c r="F334" s="418"/>
      <c r="G334" s="417"/>
      <c r="H334" s="419" t="s">
        <v>20456</v>
      </c>
      <c r="I334" s="419"/>
      <c r="J334" s="417"/>
      <c r="K334" s="419" t="s">
        <v>20455</v>
      </c>
      <c r="L334" s="419"/>
      <c r="M334" s="417"/>
      <c r="N334" s="420" t="s">
        <v>20454</v>
      </c>
      <c r="O334" s="420"/>
      <c r="P334" s="417"/>
      <c r="Q334" s="155" t="s">
        <v>20453</v>
      </c>
      <c r="R334" s="417"/>
      <c r="S334" s="421" t="s">
        <v>19193</v>
      </c>
      <c r="T334" s="421"/>
      <c r="U334" s="421"/>
      <c r="V334" s="421"/>
      <c r="W334" s="417"/>
      <c r="X334" s="148"/>
    </row>
    <row r="335" spans="1:24" ht="45.95" customHeight="1" thickBot="1">
      <c r="A335" s="148"/>
      <c r="B335" s="417"/>
      <c r="C335" s="154" t="s">
        <v>5445</v>
      </c>
      <c r="D335" s="417"/>
      <c r="E335" s="418" t="s">
        <v>4676</v>
      </c>
      <c r="F335" s="418"/>
      <c r="G335" s="417"/>
      <c r="H335" s="419" t="s">
        <v>20452</v>
      </c>
      <c r="I335" s="419"/>
      <c r="J335" s="417"/>
      <c r="K335" s="419" t="s">
        <v>20451</v>
      </c>
      <c r="L335" s="419"/>
      <c r="M335" s="417"/>
      <c r="N335" s="420" t="s">
        <v>20450</v>
      </c>
      <c r="O335" s="420"/>
      <c r="P335" s="417"/>
      <c r="Q335" s="155" t="s">
        <v>20449</v>
      </c>
      <c r="R335" s="417"/>
      <c r="S335" s="421" t="s">
        <v>19403</v>
      </c>
      <c r="T335" s="421"/>
      <c r="U335" s="421"/>
      <c r="V335" s="421"/>
      <c r="W335" s="417"/>
      <c r="X335" s="148"/>
    </row>
    <row r="336" spans="1:24" ht="45.95" customHeight="1" thickBot="1">
      <c r="A336" s="148"/>
      <c r="B336" s="417"/>
      <c r="C336" s="154" t="s">
        <v>5438</v>
      </c>
      <c r="D336" s="417"/>
      <c r="E336" s="418" t="s">
        <v>4665</v>
      </c>
      <c r="F336" s="418"/>
      <c r="G336" s="417"/>
      <c r="H336" s="419" t="s">
        <v>20448</v>
      </c>
      <c r="I336" s="419"/>
      <c r="J336" s="417"/>
      <c r="K336" s="419" t="s">
        <v>20447</v>
      </c>
      <c r="L336" s="419"/>
      <c r="M336" s="417"/>
      <c r="N336" s="420" t="s">
        <v>20446</v>
      </c>
      <c r="O336" s="420"/>
      <c r="P336" s="417"/>
      <c r="Q336" s="155" t="s">
        <v>20445</v>
      </c>
      <c r="R336" s="417"/>
      <c r="S336" s="421" t="s">
        <v>19931</v>
      </c>
      <c r="T336" s="421"/>
      <c r="U336" s="421"/>
      <c r="V336" s="421"/>
      <c r="W336" s="417"/>
      <c r="X336" s="148"/>
    </row>
    <row r="337" spans="1:24" ht="45.95" customHeight="1" thickBot="1">
      <c r="A337" s="148"/>
      <c r="B337" s="417"/>
      <c r="C337" s="154" t="s">
        <v>5430</v>
      </c>
      <c r="D337" s="417"/>
      <c r="E337" s="418" t="s">
        <v>4650</v>
      </c>
      <c r="F337" s="418"/>
      <c r="G337" s="417"/>
      <c r="H337" s="419" t="s">
        <v>20444</v>
      </c>
      <c r="I337" s="419"/>
      <c r="J337" s="417"/>
      <c r="K337" s="419" t="s">
        <v>20443</v>
      </c>
      <c r="L337" s="419"/>
      <c r="M337" s="417"/>
      <c r="N337" s="420" t="s">
        <v>20442</v>
      </c>
      <c r="O337" s="420"/>
      <c r="P337" s="417"/>
      <c r="Q337" s="155" t="s">
        <v>20441</v>
      </c>
      <c r="R337" s="417"/>
      <c r="S337" s="421" t="s">
        <v>20440</v>
      </c>
      <c r="T337" s="421"/>
      <c r="U337" s="421"/>
      <c r="V337" s="421"/>
      <c r="W337" s="417"/>
      <c r="X337" s="148"/>
    </row>
    <row r="338" spans="1:24" ht="9.9499999999999993" customHeight="1" thickBot="1">
      <c r="A338" s="148"/>
      <c r="B338" s="417"/>
      <c r="C338" s="148"/>
      <c r="D338" s="417"/>
      <c r="E338" s="148"/>
      <c r="F338" s="148"/>
      <c r="G338" s="417"/>
      <c r="H338" s="148"/>
      <c r="I338" s="148"/>
      <c r="J338" s="417"/>
      <c r="K338" s="148"/>
      <c r="L338" s="148"/>
      <c r="M338" s="417"/>
      <c r="N338" s="148"/>
      <c r="O338" s="148"/>
      <c r="P338" s="417"/>
      <c r="Q338" s="148"/>
      <c r="R338" s="417"/>
      <c r="S338" s="148"/>
      <c r="T338" s="148"/>
      <c r="U338" s="148"/>
      <c r="V338" s="148"/>
      <c r="W338" s="417"/>
      <c r="X338" s="148"/>
    </row>
    <row r="339" spans="1:24" ht="0.95" customHeight="1">
      <c r="A339" s="148"/>
      <c r="B339" s="422"/>
      <c r="C339" s="422"/>
      <c r="D339" s="422"/>
      <c r="E339" s="422"/>
      <c r="F339" s="422"/>
      <c r="G339" s="422"/>
      <c r="H339" s="422"/>
      <c r="I339" s="422"/>
      <c r="J339" s="422"/>
      <c r="K339" s="422"/>
      <c r="L339" s="422"/>
      <c r="M339" s="422"/>
      <c r="N339" s="422"/>
      <c r="O339" s="422"/>
      <c r="P339" s="422"/>
      <c r="Q339" s="422"/>
      <c r="R339" s="422"/>
      <c r="S339" s="422"/>
      <c r="T339" s="422"/>
      <c r="U339" s="422"/>
      <c r="V339" s="422"/>
      <c r="W339" s="148"/>
      <c r="X339" s="148"/>
    </row>
    <row r="340" spans="1:24" ht="60" customHeight="1">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row>
    <row r="341" spans="1:24" ht="12" customHeight="1">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row>
    <row r="342" spans="1:24" ht="8.1" customHeight="1">
      <c r="A342" s="148"/>
      <c r="B342" s="148"/>
      <c r="C342" s="148"/>
      <c r="D342" s="148"/>
      <c r="E342" s="148"/>
      <c r="F342" s="148"/>
      <c r="G342" s="148"/>
      <c r="H342" s="148"/>
      <c r="I342" s="413" t="s">
        <v>19177</v>
      </c>
      <c r="J342" s="413"/>
      <c r="K342" s="413"/>
      <c r="L342" s="148"/>
      <c r="M342" s="148"/>
      <c r="N342" s="148"/>
      <c r="O342" s="148"/>
      <c r="P342" s="148"/>
      <c r="Q342" s="148"/>
      <c r="R342" s="148"/>
      <c r="S342" s="148"/>
      <c r="T342" s="148"/>
      <c r="U342" s="148"/>
      <c r="V342" s="148"/>
      <c r="W342" s="148"/>
      <c r="X342" s="148"/>
    </row>
    <row r="343" spans="1:24" ht="12" customHeight="1">
      <c r="A343" s="148"/>
      <c r="B343" s="414"/>
      <c r="C343" s="414"/>
      <c r="D343" s="414"/>
      <c r="E343" s="414"/>
      <c r="F343" s="148"/>
      <c r="G343" s="148"/>
      <c r="H343" s="148"/>
      <c r="I343" s="413"/>
      <c r="J343" s="413"/>
      <c r="K343" s="413"/>
      <c r="L343" s="148"/>
      <c r="M343" s="148"/>
      <c r="N343" s="148"/>
      <c r="O343" s="148"/>
      <c r="P343" s="148"/>
      <c r="Q343" s="148"/>
      <c r="R343" s="148"/>
      <c r="S343" s="148"/>
      <c r="T343" s="148"/>
      <c r="U343" s="148"/>
      <c r="V343" s="148"/>
      <c r="W343" s="148"/>
      <c r="X343" s="148"/>
    </row>
    <row r="344" spans="1:24" ht="14.1" customHeight="1">
      <c r="A344" s="148"/>
      <c r="B344" s="148"/>
      <c r="C344" s="415" t="s">
        <v>19176</v>
      </c>
      <c r="D344" s="415"/>
      <c r="E344" s="415"/>
      <c r="F344" s="415"/>
      <c r="G344" s="415"/>
      <c r="H344" s="415"/>
      <c r="I344" s="415"/>
      <c r="J344" s="415"/>
      <c r="K344" s="415"/>
      <c r="L344" s="148"/>
      <c r="M344" s="148"/>
      <c r="N344" s="148"/>
      <c r="O344" s="416" t="s">
        <v>24924</v>
      </c>
      <c r="P344" s="416"/>
      <c r="Q344" s="416"/>
      <c r="R344" s="416"/>
      <c r="S344" s="416"/>
      <c r="T344" s="149" t="s">
        <v>6526</v>
      </c>
      <c r="U344" s="150" t="s">
        <v>19175</v>
      </c>
      <c r="V344" s="148"/>
      <c r="W344" s="148"/>
      <c r="X344" s="148"/>
    </row>
    <row r="345" spans="1:24" ht="0.95" customHeight="1" thickBot="1">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row>
    <row r="346" spans="1:24" ht="0.95" customHeight="1">
      <c r="A346" s="148"/>
      <c r="B346" s="411"/>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148"/>
    </row>
    <row r="347" spans="1:24" ht="15.95" customHeight="1" thickBot="1">
      <c r="A347" s="148"/>
      <c r="B347" s="151"/>
      <c r="C347" s="152" t="s">
        <v>19174</v>
      </c>
      <c r="D347" s="151"/>
      <c r="E347" s="412" t="s">
        <v>19173</v>
      </c>
      <c r="F347" s="412"/>
      <c r="G347" s="151"/>
      <c r="H347" s="412" t="s">
        <v>19172</v>
      </c>
      <c r="I347" s="412"/>
      <c r="J347" s="151"/>
      <c r="K347" s="412" t="s">
        <v>19171</v>
      </c>
      <c r="L347" s="412"/>
      <c r="M347" s="151"/>
      <c r="N347" s="412" t="s">
        <v>19170</v>
      </c>
      <c r="O347" s="412"/>
      <c r="P347" s="151"/>
      <c r="Q347" s="153" t="s">
        <v>19169</v>
      </c>
      <c r="R347" s="151"/>
      <c r="S347" s="412" t="s">
        <v>19168</v>
      </c>
      <c r="T347" s="412"/>
      <c r="U347" s="412"/>
      <c r="V347" s="412"/>
      <c r="W347" s="151"/>
      <c r="X347" s="148"/>
    </row>
    <row r="348" spans="1:24" ht="45.95" customHeight="1" thickBot="1">
      <c r="A348" s="148"/>
      <c r="B348" s="417"/>
      <c r="C348" s="154" t="s">
        <v>5422</v>
      </c>
      <c r="D348" s="417"/>
      <c r="E348" s="418" t="s">
        <v>4636</v>
      </c>
      <c r="F348" s="418"/>
      <c r="G348" s="417"/>
      <c r="H348" s="419" t="s">
        <v>20439</v>
      </c>
      <c r="I348" s="419"/>
      <c r="J348" s="417"/>
      <c r="K348" s="419" t="s">
        <v>20438</v>
      </c>
      <c r="L348" s="419"/>
      <c r="M348" s="417"/>
      <c r="N348" s="420" t="s">
        <v>20437</v>
      </c>
      <c r="O348" s="420"/>
      <c r="P348" s="417"/>
      <c r="Q348" s="155" t="s">
        <v>20436</v>
      </c>
      <c r="R348" s="417"/>
      <c r="S348" s="421" t="s">
        <v>19381</v>
      </c>
      <c r="T348" s="421"/>
      <c r="U348" s="421"/>
      <c r="V348" s="421"/>
      <c r="W348" s="417"/>
      <c r="X348" s="148"/>
    </row>
    <row r="349" spans="1:24" ht="45.95" customHeight="1" thickBot="1">
      <c r="A349" s="148"/>
      <c r="B349" s="417"/>
      <c r="C349" s="154" t="s">
        <v>5417</v>
      </c>
      <c r="D349" s="417"/>
      <c r="E349" s="418" t="s">
        <v>4616</v>
      </c>
      <c r="F349" s="418"/>
      <c r="G349" s="417"/>
      <c r="H349" s="419" t="s">
        <v>20435</v>
      </c>
      <c r="I349" s="419"/>
      <c r="J349" s="417"/>
      <c r="K349" s="419" t="s">
        <v>20434</v>
      </c>
      <c r="L349" s="419"/>
      <c r="M349" s="417"/>
      <c r="N349" s="420" t="s">
        <v>20433</v>
      </c>
      <c r="O349" s="420"/>
      <c r="P349" s="417"/>
      <c r="Q349" s="155" t="s">
        <v>20432</v>
      </c>
      <c r="R349" s="417"/>
      <c r="S349" s="421" t="s">
        <v>20431</v>
      </c>
      <c r="T349" s="421"/>
      <c r="U349" s="421"/>
      <c r="V349" s="421"/>
      <c r="W349" s="417"/>
      <c r="X349" s="148"/>
    </row>
    <row r="350" spans="1:24" ht="45.95" customHeight="1" thickBot="1">
      <c r="A350" s="148"/>
      <c r="B350" s="417"/>
      <c r="C350" s="154" t="s">
        <v>5408</v>
      </c>
      <c r="D350" s="417"/>
      <c r="E350" s="418" t="s">
        <v>4600</v>
      </c>
      <c r="F350" s="418"/>
      <c r="G350" s="417"/>
      <c r="H350" s="419" t="s">
        <v>20430</v>
      </c>
      <c r="I350" s="419"/>
      <c r="J350" s="417"/>
      <c r="K350" s="419" t="s">
        <v>20429</v>
      </c>
      <c r="L350" s="419"/>
      <c r="M350" s="417"/>
      <c r="N350" s="420" t="s">
        <v>20428</v>
      </c>
      <c r="O350" s="420"/>
      <c r="P350" s="417"/>
      <c r="Q350" s="155" t="s">
        <v>20427</v>
      </c>
      <c r="R350" s="417"/>
      <c r="S350" s="421" t="s">
        <v>19227</v>
      </c>
      <c r="T350" s="421"/>
      <c r="U350" s="421"/>
      <c r="V350" s="421"/>
      <c r="W350" s="417"/>
      <c r="X350" s="148"/>
    </row>
    <row r="351" spans="1:24" ht="45.95" customHeight="1" thickBot="1">
      <c r="A351" s="148"/>
      <c r="B351" s="417"/>
      <c r="C351" s="154" t="s">
        <v>5401</v>
      </c>
      <c r="D351" s="417"/>
      <c r="E351" s="418" t="s">
        <v>4592</v>
      </c>
      <c r="F351" s="418"/>
      <c r="G351" s="417"/>
      <c r="H351" s="419" t="s">
        <v>20426</v>
      </c>
      <c r="I351" s="419"/>
      <c r="J351" s="417"/>
      <c r="K351" s="419" t="s">
        <v>20425</v>
      </c>
      <c r="L351" s="419"/>
      <c r="M351" s="417"/>
      <c r="N351" s="420" t="s">
        <v>20424</v>
      </c>
      <c r="O351" s="420"/>
      <c r="P351" s="417"/>
      <c r="Q351" s="155" t="s">
        <v>20423</v>
      </c>
      <c r="R351" s="417"/>
      <c r="S351" s="421" t="s">
        <v>20422</v>
      </c>
      <c r="T351" s="421"/>
      <c r="U351" s="421"/>
      <c r="V351" s="421"/>
      <c r="W351" s="417"/>
      <c r="X351" s="148"/>
    </row>
    <row r="352" spans="1:24" ht="45.95" customHeight="1" thickBot="1">
      <c r="A352" s="148"/>
      <c r="B352" s="417"/>
      <c r="C352" s="154" t="s">
        <v>5392</v>
      </c>
      <c r="D352" s="417"/>
      <c r="E352" s="418" t="s">
        <v>560</v>
      </c>
      <c r="F352" s="418"/>
      <c r="G352" s="417"/>
      <c r="H352" s="419" t="s">
        <v>20421</v>
      </c>
      <c r="I352" s="419"/>
      <c r="J352" s="417"/>
      <c r="K352" s="419" t="s">
        <v>20420</v>
      </c>
      <c r="L352" s="419"/>
      <c r="M352" s="417"/>
      <c r="N352" s="420" t="s">
        <v>20419</v>
      </c>
      <c r="O352" s="420"/>
      <c r="P352" s="417"/>
      <c r="Q352" s="155" t="s">
        <v>20418</v>
      </c>
      <c r="R352" s="417"/>
      <c r="S352" s="421" t="s">
        <v>19523</v>
      </c>
      <c r="T352" s="421"/>
      <c r="U352" s="421"/>
      <c r="V352" s="421"/>
      <c r="W352" s="417"/>
      <c r="X352" s="148"/>
    </row>
    <row r="353" spans="1:24" ht="45.95" customHeight="1" thickBot="1">
      <c r="A353" s="148"/>
      <c r="B353" s="417"/>
      <c r="C353" s="154" t="s">
        <v>5383</v>
      </c>
      <c r="D353" s="417"/>
      <c r="E353" s="418" t="s">
        <v>4586</v>
      </c>
      <c r="F353" s="418"/>
      <c r="G353" s="417"/>
      <c r="H353" s="419" t="s">
        <v>20417</v>
      </c>
      <c r="I353" s="419"/>
      <c r="J353" s="417"/>
      <c r="K353" s="419" t="s">
        <v>20416</v>
      </c>
      <c r="L353" s="419"/>
      <c r="M353" s="417"/>
      <c r="N353" s="420" t="s">
        <v>20415</v>
      </c>
      <c r="O353" s="420"/>
      <c r="P353" s="417"/>
      <c r="Q353" s="155" t="s">
        <v>20414</v>
      </c>
      <c r="R353" s="417"/>
      <c r="S353" s="421" t="s">
        <v>19193</v>
      </c>
      <c r="T353" s="421"/>
      <c r="U353" s="421"/>
      <c r="V353" s="421"/>
      <c r="W353" s="417"/>
      <c r="X353" s="148"/>
    </row>
    <row r="354" spans="1:24" ht="45.95" customHeight="1" thickBot="1">
      <c r="A354" s="148"/>
      <c r="B354" s="417"/>
      <c r="C354" s="154" t="s">
        <v>5377</v>
      </c>
      <c r="D354" s="417"/>
      <c r="E354" s="418" t="s">
        <v>4573</v>
      </c>
      <c r="F354" s="418"/>
      <c r="G354" s="417"/>
      <c r="H354" s="419" t="s">
        <v>20413</v>
      </c>
      <c r="I354" s="419"/>
      <c r="J354" s="417"/>
      <c r="K354" s="419" t="s">
        <v>20412</v>
      </c>
      <c r="L354" s="419"/>
      <c r="M354" s="417"/>
      <c r="N354" s="420" t="s">
        <v>20411</v>
      </c>
      <c r="O354" s="420"/>
      <c r="P354" s="417"/>
      <c r="Q354" s="155" t="s">
        <v>20410</v>
      </c>
      <c r="R354" s="417"/>
      <c r="S354" s="421" t="s">
        <v>19338</v>
      </c>
      <c r="T354" s="421"/>
      <c r="U354" s="421"/>
      <c r="V354" s="421"/>
      <c r="W354" s="417"/>
      <c r="X354" s="148"/>
    </row>
    <row r="355" spans="1:24" ht="45.95" customHeight="1" thickBot="1">
      <c r="A355" s="148"/>
      <c r="B355" s="417"/>
      <c r="C355" s="154" t="s">
        <v>5369</v>
      </c>
      <c r="D355" s="417"/>
      <c r="E355" s="418" t="s">
        <v>4565</v>
      </c>
      <c r="F355" s="418"/>
      <c r="G355" s="417"/>
      <c r="H355" s="419" t="s">
        <v>20409</v>
      </c>
      <c r="I355" s="419"/>
      <c r="J355" s="417"/>
      <c r="K355" s="419" t="s">
        <v>20408</v>
      </c>
      <c r="L355" s="419"/>
      <c r="M355" s="417"/>
      <c r="N355" s="420" t="s">
        <v>20407</v>
      </c>
      <c r="O355" s="420"/>
      <c r="P355" s="417"/>
      <c r="Q355" s="155" t="s">
        <v>20406</v>
      </c>
      <c r="R355" s="417"/>
      <c r="S355" s="421" t="s">
        <v>19198</v>
      </c>
      <c r="T355" s="421"/>
      <c r="U355" s="421"/>
      <c r="V355" s="421"/>
      <c r="W355" s="417"/>
      <c r="X355" s="148"/>
    </row>
    <row r="356" spans="1:24" ht="45.95" customHeight="1" thickBot="1">
      <c r="A356" s="148"/>
      <c r="B356" s="417"/>
      <c r="C356" s="154" t="s">
        <v>5362</v>
      </c>
      <c r="D356" s="417"/>
      <c r="E356" s="418" t="s">
        <v>4557</v>
      </c>
      <c r="F356" s="418"/>
      <c r="G356" s="417"/>
      <c r="H356" s="419" t="s">
        <v>20405</v>
      </c>
      <c r="I356" s="419"/>
      <c r="J356" s="417"/>
      <c r="K356" s="419" t="s">
        <v>20404</v>
      </c>
      <c r="L356" s="419"/>
      <c r="M356" s="417"/>
      <c r="N356" s="420" t="s">
        <v>20403</v>
      </c>
      <c r="O356" s="420"/>
      <c r="P356" s="417"/>
      <c r="Q356" s="155" t="s">
        <v>20402</v>
      </c>
      <c r="R356" s="417"/>
      <c r="S356" s="421" t="s">
        <v>19222</v>
      </c>
      <c r="T356" s="421"/>
      <c r="U356" s="421"/>
      <c r="V356" s="421"/>
      <c r="W356" s="417"/>
      <c r="X356" s="148"/>
    </row>
    <row r="357" spans="1:24" ht="45.95" customHeight="1" thickBot="1">
      <c r="A357" s="148"/>
      <c r="B357" s="417"/>
      <c r="C357" s="154" t="s">
        <v>5356</v>
      </c>
      <c r="D357" s="417"/>
      <c r="E357" s="418" t="s">
        <v>4548</v>
      </c>
      <c r="F357" s="418"/>
      <c r="G357" s="417"/>
      <c r="H357" s="419" t="s">
        <v>20401</v>
      </c>
      <c r="I357" s="419"/>
      <c r="J357" s="417"/>
      <c r="K357" s="419" t="s">
        <v>24928</v>
      </c>
      <c r="L357" s="419"/>
      <c r="M357" s="417"/>
      <c r="N357" s="420" t="s">
        <v>24929</v>
      </c>
      <c r="O357" s="420"/>
      <c r="P357" s="417"/>
      <c r="Q357" s="155" t="s">
        <v>20400</v>
      </c>
      <c r="R357" s="417"/>
      <c r="S357" s="421" t="s">
        <v>19590</v>
      </c>
      <c r="T357" s="421"/>
      <c r="U357" s="421"/>
      <c r="V357" s="421"/>
      <c r="W357" s="417"/>
      <c r="X357" s="148"/>
    </row>
    <row r="358" spans="1:24" ht="9.9499999999999993" customHeight="1" thickBot="1">
      <c r="A358" s="148"/>
      <c r="B358" s="417"/>
      <c r="C358" s="148"/>
      <c r="D358" s="417"/>
      <c r="E358" s="148"/>
      <c r="F358" s="148"/>
      <c r="G358" s="417"/>
      <c r="H358" s="148"/>
      <c r="I358" s="148"/>
      <c r="J358" s="417"/>
      <c r="K358" s="148"/>
      <c r="L358" s="148"/>
      <c r="M358" s="417"/>
      <c r="N358" s="148"/>
      <c r="O358" s="148"/>
      <c r="P358" s="417"/>
      <c r="Q358" s="148"/>
      <c r="R358" s="417"/>
      <c r="S358" s="148"/>
      <c r="T358" s="148"/>
      <c r="U358" s="148"/>
      <c r="V358" s="148"/>
      <c r="W358" s="417"/>
      <c r="X358" s="148"/>
    </row>
    <row r="359" spans="1:24" ht="0.95" customHeight="1">
      <c r="A359" s="148"/>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148"/>
      <c r="X359" s="148"/>
    </row>
    <row r="360" spans="1:24" ht="60" customHeight="1">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row>
    <row r="361" spans="1:24" ht="12" customHeight="1">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row>
    <row r="362" spans="1:24" ht="8.1" customHeight="1">
      <c r="A362" s="148"/>
      <c r="B362" s="148"/>
      <c r="C362" s="148"/>
      <c r="D362" s="148"/>
      <c r="E362" s="148"/>
      <c r="F362" s="148"/>
      <c r="G362" s="148"/>
      <c r="H362" s="148"/>
      <c r="I362" s="413" t="s">
        <v>19177</v>
      </c>
      <c r="J362" s="413"/>
      <c r="K362" s="413"/>
      <c r="L362" s="148"/>
      <c r="M362" s="148"/>
      <c r="N362" s="148"/>
      <c r="O362" s="148"/>
      <c r="P362" s="148"/>
      <c r="Q362" s="148"/>
      <c r="R362" s="148"/>
      <c r="S362" s="148"/>
      <c r="T362" s="148"/>
      <c r="U362" s="148"/>
      <c r="V362" s="148"/>
      <c r="W362" s="148"/>
      <c r="X362" s="148"/>
    </row>
    <row r="363" spans="1:24" ht="12" customHeight="1">
      <c r="A363" s="148"/>
      <c r="B363" s="414"/>
      <c r="C363" s="414"/>
      <c r="D363" s="414"/>
      <c r="E363" s="414"/>
      <c r="F363" s="148"/>
      <c r="G363" s="148"/>
      <c r="H363" s="148"/>
      <c r="I363" s="413"/>
      <c r="J363" s="413"/>
      <c r="K363" s="413"/>
      <c r="L363" s="148"/>
      <c r="M363" s="148"/>
      <c r="N363" s="148"/>
      <c r="O363" s="148"/>
      <c r="P363" s="148"/>
      <c r="Q363" s="148"/>
      <c r="R363" s="148"/>
      <c r="S363" s="148"/>
      <c r="T363" s="148"/>
      <c r="U363" s="148"/>
      <c r="V363" s="148"/>
      <c r="W363" s="148"/>
      <c r="X363" s="148"/>
    </row>
    <row r="364" spans="1:24" ht="14.1" customHeight="1">
      <c r="A364" s="148"/>
      <c r="B364" s="148"/>
      <c r="C364" s="415" t="s">
        <v>19176</v>
      </c>
      <c r="D364" s="415"/>
      <c r="E364" s="415"/>
      <c r="F364" s="415"/>
      <c r="G364" s="415"/>
      <c r="H364" s="415"/>
      <c r="I364" s="415"/>
      <c r="J364" s="415"/>
      <c r="K364" s="415"/>
      <c r="L364" s="148"/>
      <c r="M364" s="148"/>
      <c r="N364" s="148"/>
      <c r="O364" s="416" t="s">
        <v>24924</v>
      </c>
      <c r="P364" s="416"/>
      <c r="Q364" s="416"/>
      <c r="R364" s="416"/>
      <c r="S364" s="416"/>
      <c r="T364" s="149" t="s">
        <v>6518</v>
      </c>
      <c r="U364" s="150" t="s">
        <v>19175</v>
      </c>
      <c r="V364" s="148"/>
      <c r="W364" s="148"/>
      <c r="X364" s="148"/>
    </row>
    <row r="365" spans="1:24" ht="0.95" customHeight="1" thickBot="1">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row>
    <row r="366" spans="1:24" ht="0.95" customHeight="1">
      <c r="A366" s="148"/>
      <c r="B366" s="411"/>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148"/>
    </row>
    <row r="367" spans="1:24" ht="15.95" customHeight="1" thickBot="1">
      <c r="A367" s="148"/>
      <c r="B367" s="151"/>
      <c r="C367" s="152" t="s">
        <v>19174</v>
      </c>
      <c r="D367" s="151"/>
      <c r="E367" s="412" t="s">
        <v>19173</v>
      </c>
      <c r="F367" s="412"/>
      <c r="G367" s="151"/>
      <c r="H367" s="412" t="s">
        <v>19172</v>
      </c>
      <c r="I367" s="412"/>
      <c r="J367" s="151"/>
      <c r="K367" s="412" t="s">
        <v>19171</v>
      </c>
      <c r="L367" s="412"/>
      <c r="M367" s="151"/>
      <c r="N367" s="412" t="s">
        <v>19170</v>
      </c>
      <c r="O367" s="412"/>
      <c r="P367" s="151"/>
      <c r="Q367" s="153" t="s">
        <v>19169</v>
      </c>
      <c r="R367" s="151"/>
      <c r="S367" s="412" t="s">
        <v>19168</v>
      </c>
      <c r="T367" s="412"/>
      <c r="U367" s="412"/>
      <c r="V367" s="412"/>
      <c r="W367" s="151"/>
      <c r="X367" s="148"/>
    </row>
    <row r="368" spans="1:24" ht="45.95" customHeight="1" thickBot="1">
      <c r="A368" s="148"/>
      <c r="B368" s="417"/>
      <c r="C368" s="154" t="s">
        <v>5349</v>
      </c>
      <c r="D368" s="417"/>
      <c r="E368" s="418" t="s">
        <v>4532</v>
      </c>
      <c r="F368" s="418"/>
      <c r="G368" s="417"/>
      <c r="H368" s="419" t="s">
        <v>20399</v>
      </c>
      <c r="I368" s="419"/>
      <c r="J368" s="417"/>
      <c r="K368" s="419" t="s">
        <v>20398</v>
      </c>
      <c r="L368" s="419"/>
      <c r="M368" s="417"/>
      <c r="N368" s="420" t="s">
        <v>20397</v>
      </c>
      <c r="O368" s="420"/>
      <c r="P368" s="417"/>
      <c r="Q368" s="155" t="s">
        <v>20396</v>
      </c>
      <c r="R368" s="417"/>
      <c r="S368" s="421" t="s">
        <v>20395</v>
      </c>
      <c r="T368" s="421"/>
      <c r="U368" s="421"/>
      <c r="V368" s="421"/>
      <c r="W368" s="417"/>
      <c r="X368" s="148"/>
    </row>
    <row r="369" spans="1:24" ht="45.95" customHeight="1" thickBot="1">
      <c r="A369" s="148"/>
      <c r="B369" s="417"/>
      <c r="C369" s="154" t="s">
        <v>5340</v>
      </c>
      <c r="D369" s="417"/>
      <c r="E369" s="418" t="s">
        <v>4524</v>
      </c>
      <c r="F369" s="418"/>
      <c r="G369" s="417"/>
      <c r="H369" s="419" t="s">
        <v>20394</v>
      </c>
      <c r="I369" s="419"/>
      <c r="J369" s="417"/>
      <c r="K369" s="419" t="s">
        <v>20393</v>
      </c>
      <c r="L369" s="419"/>
      <c r="M369" s="417"/>
      <c r="N369" s="420" t="s">
        <v>20392</v>
      </c>
      <c r="O369" s="420"/>
      <c r="P369" s="417"/>
      <c r="Q369" s="155" t="s">
        <v>20391</v>
      </c>
      <c r="R369" s="417"/>
      <c r="S369" s="421" t="s">
        <v>19338</v>
      </c>
      <c r="T369" s="421"/>
      <c r="U369" s="421"/>
      <c r="V369" s="421"/>
      <c r="W369" s="417"/>
      <c r="X369" s="148"/>
    </row>
    <row r="370" spans="1:24" ht="45.95" customHeight="1" thickBot="1">
      <c r="A370" s="148"/>
      <c r="B370" s="417"/>
      <c r="C370" s="154" t="s">
        <v>5331</v>
      </c>
      <c r="D370" s="417"/>
      <c r="E370" s="418" t="s">
        <v>4499</v>
      </c>
      <c r="F370" s="418"/>
      <c r="G370" s="417"/>
      <c r="H370" s="419" t="s">
        <v>20390</v>
      </c>
      <c r="I370" s="419"/>
      <c r="J370" s="417"/>
      <c r="K370" s="419" t="s">
        <v>20389</v>
      </c>
      <c r="L370" s="419"/>
      <c r="M370" s="417"/>
      <c r="N370" s="420" t="s">
        <v>20388</v>
      </c>
      <c r="O370" s="420"/>
      <c r="P370" s="417"/>
      <c r="Q370" s="155" t="s">
        <v>20387</v>
      </c>
      <c r="R370" s="417"/>
      <c r="S370" s="421" t="s">
        <v>19973</v>
      </c>
      <c r="T370" s="421"/>
      <c r="U370" s="421"/>
      <c r="V370" s="421"/>
      <c r="W370" s="417"/>
      <c r="X370" s="148"/>
    </row>
    <row r="371" spans="1:24" ht="45.95" customHeight="1" thickBot="1">
      <c r="A371" s="148"/>
      <c r="B371" s="417"/>
      <c r="C371" s="154" t="s">
        <v>5322</v>
      </c>
      <c r="D371" s="417"/>
      <c r="E371" s="418" t="s">
        <v>4493</v>
      </c>
      <c r="F371" s="418"/>
      <c r="G371" s="417"/>
      <c r="H371" s="419" t="s">
        <v>20386</v>
      </c>
      <c r="I371" s="419"/>
      <c r="J371" s="417"/>
      <c r="K371" s="419" t="s">
        <v>20385</v>
      </c>
      <c r="L371" s="419"/>
      <c r="M371" s="417"/>
      <c r="N371" s="420" t="s">
        <v>20384</v>
      </c>
      <c r="O371" s="420"/>
      <c r="P371" s="417"/>
      <c r="Q371" s="155" t="s">
        <v>20383</v>
      </c>
      <c r="R371" s="417"/>
      <c r="S371" s="421" t="s">
        <v>19260</v>
      </c>
      <c r="T371" s="421"/>
      <c r="U371" s="421"/>
      <c r="V371" s="421"/>
      <c r="W371" s="417"/>
      <c r="X371" s="148"/>
    </row>
    <row r="372" spans="1:24" ht="45.95" customHeight="1" thickBot="1">
      <c r="A372" s="148"/>
      <c r="B372" s="417"/>
      <c r="C372" s="154" t="s">
        <v>5316</v>
      </c>
      <c r="D372" s="417"/>
      <c r="E372" s="418" t="s">
        <v>4487</v>
      </c>
      <c r="F372" s="418"/>
      <c r="G372" s="417"/>
      <c r="H372" s="419" t="s">
        <v>20382</v>
      </c>
      <c r="I372" s="419"/>
      <c r="J372" s="417"/>
      <c r="K372" s="419" t="s">
        <v>20381</v>
      </c>
      <c r="L372" s="419"/>
      <c r="M372" s="417"/>
      <c r="N372" s="420" t="s">
        <v>20380</v>
      </c>
      <c r="O372" s="420"/>
      <c r="P372" s="417"/>
      <c r="Q372" s="155" t="s">
        <v>20379</v>
      </c>
      <c r="R372" s="417"/>
      <c r="S372" s="421" t="s">
        <v>19523</v>
      </c>
      <c r="T372" s="421"/>
      <c r="U372" s="421"/>
      <c r="V372" s="421"/>
      <c r="W372" s="417"/>
      <c r="X372" s="148"/>
    </row>
    <row r="373" spans="1:24" ht="45.95" customHeight="1" thickBot="1">
      <c r="A373" s="148"/>
      <c r="B373" s="417"/>
      <c r="C373" s="154" t="s">
        <v>5309</v>
      </c>
      <c r="D373" s="417"/>
      <c r="E373" s="418" t="s">
        <v>4481</v>
      </c>
      <c r="F373" s="418"/>
      <c r="G373" s="417"/>
      <c r="H373" s="419" t="s">
        <v>20378</v>
      </c>
      <c r="I373" s="419"/>
      <c r="J373" s="417"/>
      <c r="K373" s="419" t="s">
        <v>20377</v>
      </c>
      <c r="L373" s="419"/>
      <c r="M373" s="417"/>
      <c r="N373" s="420" t="s">
        <v>20376</v>
      </c>
      <c r="O373" s="420"/>
      <c r="P373" s="417"/>
      <c r="Q373" s="155" t="s">
        <v>20375</v>
      </c>
      <c r="R373" s="417"/>
      <c r="S373" s="421" t="s">
        <v>19580</v>
      </c>
      <c r="T373" s="421"/>
      <c r="U373" s="421"/>
      <c r="V373" s="421"/>
      <c r="W373" s="417"/>
      <c r="X373" s="148"/>
    </row>
    <row r="374" spans="1:24" ht="45.95" customHeight="1" thickBot="1">
      <c r="A374" s="148"/>
      <c r="B374" s="417"/>
      <c r="C374" s="154" t="s">
        <v>5301</v>
      </c>
      <c r="D374" s="417"/>
      <c r="E374" s="418" t="s">
        <v>4475</v>
      </c>
      <c r="F374" s="418"/>
      <c r="G374" s="417"/>
      <c r="H374" s="419" t="s">
        <v>20374</v>
      </c>
      <c r="I374" s="419"/>
      <c r="J374" s="417"/>
      <c r="K374" s="419" t="s">
        <v>20373</v>
      </c>
      <c r="L374" s="419"/>
      <c r="M374" s="417"/>
      <c r="N374" s="420" t="s">
        <v>20372</v>
      </c>
      <c r="O374" s="420"/>
      <c r="P374" s="417"/>
      <c r="Q374" s="155" t="s">
        <v>20371</v>
      </c>
      <c r="R374" s="417"/>
      <c r="S374" s="421" t="s">
        <v>19227</v>
      </c>
      <c r="T374" s="421"/>
      <c r="U374" s="421"/>
      <c r="V374" s="421"/>
      <c r="W374" s="417"/>
      <c r="X374" s="148"/>
    </row>
    <row r="375" spans="1:24" ht="45.95" customHeight="1" thickBot="1">
      <c r="A375" s="148"/>
      <c r="B375" s="417"/>
      <c r="C375" s="154" t="s">
        <v>5293</v>
      </c>
      <c r="D375" s="417"/>
      <c r="E375" s="418" t="s">
        <v>552</v>
      </c>
      <c r="F375" s="418"/>
      <c r="G375" s="417"/>
      <c r="H375" s="419" t="s">
        <v>20370</v>
      </c>
      <c r="I375" s="419"/>
      <c r="J375" s="417"/>
      <c r="K375" s="419" t="s">
        <v>20369</v>
      </c>
      <c r="L375" s="419"/>
      <c r="M375" s="417"/>
      <c r="N375" s="420" t="s">
        <v>20368</v>
      </c>
      <c r="O375" s="420"/>
      <c r="P375" s="417"/>
      <c r="Q375" s="155" t="s">
        <v>20367</v>
      </c>
      <c r="R375" s="417"/>
      <c r="S375" s="421" t="s">
        <v>20076</v>
      </c>
      <c r="T375" s="421"/>
      <c r="U375" s="421"/>
      <c r="V375" s="421"/>
      <c r="W375" s="417"/>
      <c r="X375" s="148"/>
    </row>
    <row r="376" spans="1:24" ht="45.95" customHeight="1" thickBot="1">
      <c r="A376" s="148"/>
      <c r="B376" s="417"/>
      <c r="C376" s="154" t="s">
        <v>5286</v>
      </c>
      <c r="D376" s="417"/>
      <c r="E376" s="418" t="s">
        <v>4461</v>
      </c>
      <c r="F376" s="418"/>
      <c r="G376" s="417"/>
      <c r="H376" s="419" t="s">
        <v>20366</v>
      </c>
      <c r="I376" s="419"/>
      <c r="J376" s="417"/>
      <c r="K376" s="419" t="s">
        <v>20365</v>
      </c>
      <c r="L376" s="419"/>
      <c r="M376" s="417"/>
      <c r="N376" s="420" t="s">
        <v>20364</v>
      </c>
      <c r="O376" s="420"/>
      <c r="P376" s="417"/>
      <c r="Q376" s="155" t="s">
        <v>20363</v>
      </c>
      <c r="R376" s="417"/>
      <c r="S376" s="421" t="s">
        <v>19585</v>
      </c>
      <c r="T376" s="421"/>
      <c r="U376" s="421"/>
      <c r="V376" s="421"/>
      <c r="W376" s="417"/>
      <c r="X376" s="148"/>
    </row>
    <row r="377" spans="1:24" ht="45.95" customHeight="1" thickBot="1">
      <c r="A377" s="148"/>
      <c r="B377" s="417"/>
      <c r="C377" s="154" t="s">
        <v>5277</v>
      </c>
      <c r="D377" s="417"/>
      <c r="E377" s="418" t="s">
        <v>4453</v>
      </c>
      <c r="F377" s="418"/>
      <c r="G377" s="417"/>
      <c r="H377" s="419" t="s">
        <v>20362</v>
      </c>
      <c r="I377" s="419"/>
      <c r="J377" s="417"/>
      <c r="K377" s="419" t="s">
        <v>20220</v>
      </c>
      <c r="L377" s="419"/>
      <c r="M377" s="417"/>
      <c r="N377" s="420" t="s">
        <v>20361</v>
      </c>
      <c r="O377" s="420"/>
      <c r="P377" s="417"/>
      <c r="Q377" s="155" t="s">
        <v>20360</v>
      </c>
      <c r="R377" s="417"/>
      <c r="S377" s="421" t="s">
        <v>19562</v>
      </c>
      <c r="T377" s="421"/>
      <c r="U377" s="421"/>
      <c r="V377" s="421"/>
      <c r="W377" s="417"/>
      <c r="X377" s="148"/>
    </row>
    <row r="378" spans="1:24" ht="9.9499999999999993" customHeight="1" thickBot="1">
      <c r="A378" s="148"/>
      <c r="B378" s="417"/>
      <c r="C378" s="148"/>
      <c r="D378" s="417"/>
      <c r="E378" s="148"/>
      <c r="F378" s="148"/>
      <c r="G378" s="417"/>
      <c r="H378" s="148"/>
      <c r="I378" s="148"/>
      <c r="J378" s="417"/>
      <c r="K378" s="148"/>
      <c r="L378" s="148"/>
      <c r="M378" s="417"/>
      <c r="N378" s="148"/>
      <c r="O378" s="148"/>
      <c r="P378" s="417"/>
      <c r="Q378" s="148"/>
      <c r="R378" s="417"/>
      <c r="S378" s="148"/>
      <c r="T378" s="148"/>
      <c r="U378" s="148"/>
      <c r="V378" s="148"/>
      <c r="W378" s="417"/>
      <c r="X378" s="148"/>
    </row>
    <row r="379" spans="1:24" ht="0.95" customHeight="1">
      <c r="A379" s="148"/>
      <c r="B379" s="422"/>
      <c r="C379" s="422"/>
      <c r="D379" s="422"/>
      <c r="E379" s="422"/>
      <c r="F379" s="422"/>
      <c r="G379" s="422"/>
      <c r="H379" s="422"/>
      <c r="I379" s="422"/>
      <c r="J379" s="422"/>
      <c r="K379" s="422"/>
      <c r="L379" s="422"/>
      <c r="M379" s="422"/>
      <c r="N379" s="422"/>
      <c r="O379" s="422"/>
      <c r="P379" s="422"/>
      <c r="Q379" s="422"/>
      <c r="R379" s="422"/>
      <c r="S379" s="422"/>
      <c r="T379" s="422"/>
      <c r="U379" s="422"/>
      <c r="V379" s="422"/>
      <c r="W379" s="148"/>
      <c r="X379" s="148"/>
    </row>
    <row r="380" spans="1:24" ht="60" customHeight="1">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row>
    <row r="381" spans="1:24" ht="12" customHeight="1">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row>
    <row r="382" spans="1:24" ht="8.1" customHeight="1">
      <c r="A382" s="148"/>
      <c r="B382" s="148"/>
      <c r="C382" s="148"/>
      <c r="D382" s="148"/>
      <c r="E382" s="148"/>
      <c r="F382" s="148"/>
      <c r="G382" s="148"/>
      <c r="H382" s="148"/>
      <c r="I382" s="413" t="s">
        <v>19177</v>
      </c>
      <c r="J382" s="413"/>
      <c r="K382" s="413"/>
      <c r="L382" s="148"/>
      <c r="M382" s="148"/>
      <c r="N382" s="148"/>
      <c r="O382" s="148"/>
      <c r="P382" s="148"/>
      <c r="Q382" s="148"/>
      <c r="R382" s="148"/>
      <c r="S382" s="148"/>
      <c r="T382" s="148"/>
      <c r="U382" s="148"/>
      <c r="V382" s="148"/>
      <c r="W382" s="148"/>
      <c r="X382" s="148"/>
    </row>
    <row r="383" spans="1:24" ht="12" customHeight="1">
      <c r="A383" s="148"/>
      <c r="B383" s="414"/>
      <c r="C383" s="414"/>
      <c r="D383" s="414"/>
      <c r="E383" s="414"/>
      <c r="F383" s="148"/>
      <c r="G383" s="148"/>
      <c r="H383" s="148"/>
      <c r="I383" s="413"/>
      <c r="J383" s="413"/>
      <c r="K383" s="413"/>
      <c r="L383" s="148"/>
      <c r="M383" s="148"/>
      <c r="N383" s="148"/>
      <c r="O383" s="148"/>
      <c r="P383" s="148"/>
      <c r="Q383" s="148"/>
      <c r="R383" s="148"/>
      <c r="S383" s="148"/>
      <c r="T383" s="148"/>
      <c r="U383" s="148"/>
      <c r="V383" s="148"/>
      <c r="W383" s="148"/>
      <c r="X383" s="148"/>
    </row>
    <row r="384" spans="1:24" ht="14.1" customHeight="1">
      <c r="A384" s="148"/>
      <c r="B384" s="148"/>
      <c r="C384" s="415" t="s">
        <v>19176</v>
      </c>
      <c r="D384" s="415"/>
      <c r="E384" s="415"/>
      <c r="F384" s="415"/>
      <c r="G384" s="415"/>
      <c r="H384" s="415"/>
      <c r="I384" s="415"/>
      <c r="J384" s="415"/>
      <c r="K384" s="415"/>
      <c r="L384" s="148"/>
      <c r="M384" s="148"/>
      <c r="N384" s="148"/>
      <c r="O384" s="416" t="s">
        <v>24924</v>
      </c>
      <c r="P384" s="416"/>
      <c r="Q384" s="416"/>
      <c r="R384" s="416"/>
      <c r="S384" s="416"/>
      <c r="T384" s="149" t="s">
        <v>6513</v>
      </c>
      <c r="U384" s="150" t="s">
        <v>19175</v>
      </c>
      <c r="V384" s="148"/>
      <c r="W384" s="148"/>
      <c r="X384" s="148"/>
    </row>
    <row r="385" spans="1:24" ht="0.95" customHeight="1" thickBot="1">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row>
    <row r="386" spans="1:24" ht="0.95" customHeight="1">
      <c r="A386" s="148"/>
      <c r="B386" s="411"/>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148"/>
    </row>
    <row r="387" spans="1:24" ht="15.95" customHeight="1" thickBot="1">
      <c r="A387" s="148"/>
      <c r="B387" s="151"/>
      <c r="C387" s="152" t="s">
        <v>19174</v>
      </c>
      <c r="D387" s="151"/>
      <c r="E387" s="412" t="s">
        <v>19173</v>
      </c>
      <c r="F387" s="412"/>
      <c r="G387" s="151"/>
      <c r="H387" s="412" t="s">
        <v>19172</v>
      </c>
      <c r="I387" s="412"/>
      <c r="J387" s="151"/>
      <c r="K387" s="412" t="s">
        <v>19171</v>
      </c>
      <c r="L387" s="412"/>
      <c r="M387" s="151"/>
      <c r="N387" s="412" t="s">
        <v>19170</v>
      </c>
      <c r="O387" s="412"/>
      <c r="P387" s="151"/>
      <c r="Q387" s="153" t="s">
        <v>19169</v>
      </c>
      <c r="R387" s="151"/>
      <c r="S387" s="412" t="s">
        <v>19168</v>
      </c>
      <c r="T387" s="412"/>
      <c r="U387" s="412"/>
      <c r="V387" s="412"/>
      <c r="W387" s="151"/>
      <c r="X387" s="148"/>
    </row>
    <row r="388" spans="1:24" ht="45.95" customHeight="1" thickBot="1">
      <c r="A388" s="148"/>
      <c r="B388" s="417"/>
      <c r="C388" s="154" t="s">
        <v>5269</v>
      </c>
      <c r="D388" s="417"/>
      <c r="E388" s="418" t="s">
        <v>4442</v>
      </c>
      <c r="F388" s="418"/>
      <c r="G388" s="417"/>
      <c r="H388" s="419" t="s">
        <v>20359</v>
      </c>
      <c r="I388" s="419"/>
      <c r="J388" s="417"/>
      <c r="K388" s="419" t="s">
        <v>20358</v>
      </c>
      <c r="L388" s="419"/>
      <c r="M388" s="417"/>
      <c r="N388" s="420" t="s">
        <v>20357</v>
      </c>
      <c r="O388" s="420"/>
      <c r="P388" s="417"/>
      <c r="Q388" s="155" t="s">
        <v>20356</v>
      </c>
      <c r="R388" s="417"/>
      <c r="S388" s="421" t="s">
        <v>19741</v>
      </c>
      <c r="T388" s="421"/>
      <c r="U388" s="421"/>
      <c r="V388" s="421"/>
      <c r="W388" s="417"/>
      <c r="X388" s="148"/>
    </row>
    <row r="389" spans="1:24" ht="45.95" customHeight="1" thickBot="1">
      <c r="A389" s="148"/>
      <c r="B389" s="417"/>
      <c r="C389" s="154" t="s">
        <v>5261</v>
      </c>
      <c r="D389" s="417"/>
      <c r="E389" s="418" t="s">
        <v>4420</v>
      </c>
      <c r="F389" s="418"/>
      <c r="G389" s="417"/>
      <c r="H389" s="419" t="s">
        <v>20355</v>
      </c>
      <c r="I389" s="419"/>
      <c r="J389" s="417"/>
      <c r="K389" s="419" t="s">
        <v>20354</v>
      </c>
      <c r="L389" s="419"/>
      <c r="M389" s="417"/>
      <c r="N389" s="420" t="s">
        <v>20353</v>
      </c>
      <c r="O389" s="420"/>
      <c r="P389" s="417"/>
      <c r="Q389" s="155" t="s">
        <v>20352</v>
      </c>
      <c r="R389" s="417"/>
      <c r="S389" s="421" t="s">
        <v>19265</v>
      </c>
      <c r="T389" s="421"/>
      <c r="U389" s="421"/>
      <c r="V389" s="421"/>
      <c r="W389" s="417"/>
      <c r="X389" s="148"/>
    </row>
    <row r="390" spans="1:24" ht="45.95" customHeight="1" thickBot="1">
      <c r="A390" s="148"/>
      <c r="B390" s="417"/>
      <c r="C390" s="154" t="s">
        <v>5252</v>
      </c>
      <c r="D390" s="417"/>
      <c r="E390" s="418" t="s">
        <v>4412</v>
      </c>
      <c r="F390" s="418"/>
      <c r="G390" s="417"/>
      <c r="H390" s="419" t="s">
        <v>20351</v>
      </c>
      <c r="I390" s="419"/>
      <c r="J390" s="417"/>
      <c r="K390" s="419" t="s">
        <v>20350</v>
      </c>
      <c r="L390" s="419"/>
      <c r="M390" s="417"/>
      <c r="N390" s="420" t="s">
        <v>20349</v>
      </c>
      <c r="O390" s="420"/>
      <c r="P390" s="417"/>
      <c r="Q390" s="155" t="s">
        <v>20348</v>
      </c>
      <c r="R390" s="417"/>
      <c r="S390" s="421" t="s">
        <v>19265</v>
      </c>
      <c r="T390" s="421"/>
      <c r="U390" s="421"/>
      <c r="V390" s="421"/>
      <c r="W390" s="417"/>
      <c r="X390" s="148"/>
    </row>
    <row r="391" spans="1:24" ht="45.95" customHeight="1" thickBot="1">
      <c r="A391" s="148"/>
      <c r="B391" s="417"/>
      <c r="C391" s="154" t="s">
        <v>5243</v>
      </c>
      <c r="D391" s="417"/>
      <c r="E391" s="418" t="s">
        <v>4405</v>
      </c>
      <c r="F391" s="418"/>
      <c r="G391" s="417"/>
      <c r="H391" s="419" t="s">
        <v>20347</v>
      </c>
      <c r="I391" s="419"/>
      <c r="J391" s="417"/>
      <c r="K391" s="419" t="s">
        <v>20346</v>
      </c>
      <c r="L391" s="419"/>
      <c r="M391" s="417"/>
      <c r="N391" s="420" t="s">
        <v>20345</v>
      </c>
      <c r="O391" s="420"/>
      <c r="P391" s="417"/>
      <c r="Q391" s="155" t="s">
        <v>20344</v>
      </c>
      <c r="R391" s="417"/>
      <c r="S391" s="421" t="s">
        <v>20076</v>
      </c>
      <c r="T391" s="421"/>
      <c r="U391" s="421"/>
      <c r="V391" s="421"/>
      <c r="W391" s="417"/>
      <c r="X391" s="148"/>
    </row>
    <row r="392" spans="1:24" ht="45.95" customHeight="1" thickBot="1">
      <c r="A392" s="148"/>
      <c r="B392" s="417"/>
      <c r="C392" s="154" t="s">
        <v>5236</v>
      </c>
      <c r="D392" s="417"/>
      <c r="E392" s="418" t="s">
        <v>4398</v>
      </c>
      <c r="F392" s="418"/>
      <c r="G392" s="417"/>
      <c r="H392" s="419" t="s">
        <v>20343</v>
      </c>
      <c r="I392" s="419"/>
      <c r="J392" s="417"/>
      <c r="K392" s="419" t="s">
        <v>20342</v>
      </c>
      <c r="L392" s="419"/>
      <c r="M392" s="417"/>
      <c r="N392" s="420" t="s">
        <v>20341</v>
      </c>
      <c r="O392" s="420"/>
      <c r="P392" s="417"/>
      <c r="Q392" s="155" t="s">
        <v>20340</v>
      </c>
      <c r="R392" s="417"/>
      <c r="S392" s="421" t="s">
        <v>19227</v>
      </c>
      <c r="T392" s="421"/>
      <c r="U392" s="421"/>
      <c r="V392" s="421"/>
      <c r="W392" s="417"/>
      <c r="X392" s="148"/>
    </row>
    <row r="393" spans="1:24" ht="45.95" customHeight="1" thickBot="1">
      <c r="A393" s="148"/>
      <c r="B393" s="417"/>
      <c r="C393" s="154" t="s">
        <v>5228</v>
      </c>
      <c r="D393" s="417"/>
      <c r="E393" s="418" t="s">
        <v>4378</v>
      </c>
      <c r="F393" s="418"/>
      <c r="G393" s="417"/>
      <c r="H393" s="419" t="s">
        <v>20339</v>
      </c>
      <c r="I393" s="419"/>
      <c r="J393" s="417"/>
      <c r="K393" s="419" t="s">
        <v>20338</v>
      </c>
      <c r="L393" s="419"/>
      <c r="M393" s="417"/>
      <c r="N393" s="420" t="s">
        <v>20337</v>
      </c>
      <c r="O393" s="420"/>
      <c r="P393" s="417"/>
      <c r="Q393" s="155" t="s">
        <v>20336</v>
      </c>
      <c r="R393" s="417"/>
      <c r="S393" s="421" t="s">
        <v>19323</v>
      </c>
      <c r="T393" s="421"/>
      <c r="U393" s="421"/>
      <c r="V393" s="421"/>
      <c r="W393" s="417"/>
      <c r="X393" s="148"/>
    </row>
    <row r="394" spans="1:24" ht="45.95" customHeight="1" thickBot="1">
      <c r="A394" s="148"/>
      <c r="B394" s="417"/>
      <c r="C394" s="154" t="s">
        <v>5220</v>
      </c>
      <c r="D394" s="417"/>
      <c r="E394" s="418" t="s">
        <v>4370</v>
      </c>
      <c r="F394" s="418"/>
      <c r="G394" s="417"/>
      <c r="H394" s="419" t="s">
        <v>20335</v>
      </c>
      <c r="I394" s="419"/>
      <c r="J394" s="417"/>
      <c r="K394" s="419" t="s">
        <v>20334</v>
      </c>
      <c r="L394" s="419"/>
      <c r="M394" s="417"/>
      <c r="N394" s="420" t="s">
        <v>20333</v>
      </c>
      <c r="O394" s="420"/>
      <c r="P394" s="417"/>
      <c r="Q394" s="155" t="s">
        <v>20332</v>
      </c>
      <c r="R394" s="417"/>
      <c r="S394" s="421" t="s">
        <v>19580</v>
      </c>
      <c r="T394" s="421"/>
      <c r="U394" s="421"/>
      <c r="V394" s="421"/>
      <c r="W394" s="417"/>
      <c r="X394" s="148"/>
    </row>
    <row r="395" spans="1:24" ht="45.95" customHeight="1" thickBot="1">
      <c r="A395" s="148"/>
      <c r="B395" s="417"/>
      <c r="C395" s="154" t="s">
        <v>5213</v>
      </c>
      <c r="D395" s="417"/>
      <c r="E395" s="418" t="s">
        <v>4362</v>
      </c>
      <c r="F395" s="418"/>
      <c r="G395" s="417"/>
      <c r="H395" s="419" t="s">
        <v>20331</v>
      </c>
      <c r="I395" s="419"/>
      <c r="J395" s="417"/>
      <c r="K395" s="419" t="s">
        <v>20330</v>
      </c>
      <c r="L395" s="419"/>
      <c r="M395" s="417"/>
      <c r="N395" s="420" t="s">
        <v>20329</v>
      </c>
      <c r="O395" s="420"/>
      <c r="P395" s="417"/>
      <c r="Q395" s="155" t="s">
        <v>20328</v>
      </c>
      <c r="R395" s="417"/>
      <c r="S395" s="421" t="s">
        <v>19299</v>
      </c>
      <c r="T395" s="421"/>
      <c r="U395" s="421"/>
      <c r="V395" s="421"/>
      <c r="W395" s="417"/>
      <c r="X395" s="148"/>
    </row>
    <row r="396" spans="1:24" ht="45.95" customHeight="1" thickBot="1">
      <c r="A396" s="148"/>
      <c r="B396" s="417"/>
      <c r="C396" s="154" t="s">
        <v>5206</v>
      </c>
      <c r="D396" s="417"/>
      <c r="E396" s="418" t="s">
        <v>4354</v>
      </c>
      <c r="F396" s="418"/>
      <c r="G396" s="417"/>
      <c r="H396" s="419" t="s">
        <v>20327</v>
      </c>
      <c r="I396" s="419"/>
      <c r="J396" s="417"/>
      <c r="K396" s="419" t="s">
        <v>20326</v>
      </c>
      <c r="L396" s="419"/>
      <c r="M396" s="417"/>
      <c r="N396" s="420" t="s">
        <v>20325</v>
      </c>
      <c r="O396" s="420"/>
      <c r="P396" s="417"/>
      <c r="Q396" s="155" t="s">
        <v>20324</v>
      </c>
      <c r="R396" s="417"/>
      <c r="S396" s="421" t="s">
        <v>19590</v>
      </c>
      <c r="T396" s="421"/>
      <c r="U396" s="421"/>
      <c r="V396" s="421"/>
      <c r="W396" s="417"/>
      <c r="X396" s="148"/>
    </row>
    <row r="397" spans="1:24" ht="45.95" customHeight="1" thickBot="1">
      <c r="A397" s="148"/>
      <c r="B397" s="417"/>
      <c r="C397" s="154" t="s">
        <v>5198</v>
      </c>
      <c r="D397" s="417"/>
      <c r="E397" s="418" t="s">
        <v>4347</v>
      </c>
      <c r="F397" s="418"/>
      <c r="G397" s="417"/>
      <c r="H397" s="419" t="s">
        <v>20323</v>
      </c>
      <c r="I397" s="419"/>
      <c r="J397" s="417"/>
      <c r="K397" s="419" t="s">
        <v>20322</v>
      </c>
      <c r="L397" s="419"/>
      <c r="M397" s="417"/>
      <c r="N397" s="420" t="s">
        <v>20321</v>
      </c>
      <c r="O397" s="420"/>
      <c r="P397" s="417"/>
      <c r="Q397" s="155" t="s">
        <v>20320</v>
      </c>
      <c r="R397" s="417"/>
      <c r="S397" s="421" t="s">
        <v>19260</v>
      </c>
      <c r="T397" s="421"/>
      <c r="U397" s="421"/>
      <c r="V397" s="421"/>
      <c r="W397" s="417"/>
      <c r="X397" s="148"/>
    </row>
    <row r="398" spans="1:24" ht="9.9499999999999993" customHeight="1" thickBot="1">
      <c r="A398" s="148"/>
      <c r="B398" s="417"/>
      <c r="C398" s="148"/>
      <c r="D398" s="417"/>
      <c r="E398" s="148"/>
      <c r="F398" s="148"/>
      <c r="G398" s="417"/>
      <c r="H398" s="148"/>
      <c r="I398" s="148"/>
      <c r="J398" s="417"/>
      <c r="K398" s="148"/>
      <c r="L398" s="148"/>
      <c r="M398" s="417"/>
      <c r="N398" s="148"/>
      <c r="O398" s="148"/>
      <c r="P398" s="417"/>
      <c r="Q398" s="148"/>
      <c r="R398" s="417"/>
      <c r="S398" s="148"/>
      <c r="T398" s="148"/>
      <c r="U398" s="148"/>
      <c r="V398" s="148"/>
      <c r="W398" s="417"/>
      <c r="X398" s="148"/>
    </row>
    <row r="399" spans="1:24" ht="0.95" customHeight="1">
      <c r="A399" s="148"/>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148"/>
      <c r="X399" s="148"/>
    </row>
    <row r="400" spans="1:24" ht="60" customHeight="1">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row>
    <row r="401" spans="1:24" ht="12" customHeight="1">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row>
    <row r="402" spans="1:24" ht="8.1" customHeight="1">
      <c r="A402" s="148"/>
      <c r="B402" s="148"/>
      <c r="C402" s="148"/>
      <c r="D402" s="148"/>
      <c r="E402" s="148"/>
      <c r="F402" s="148"/>
      <c r="G402" s="148"/>
      <c r="H402" s="148"/>
      <c r="I402" s="413" t="s">
        <v>19177</v>
      </c>
      <c r="J402" s="413"/>
      <c r="K402" s="413"/>
      <c r="L402" s="148"/>
      <c r="M402" s="148"/>
      <c r="N402" s="148"/>
      <c r="O402" s="148"/>
      <c r="P402" s="148"/>
      <c r="Q402" s="148"/>
      <c r="R402" s="148"/>
      <c r="S402" s="148"/>
      <c r="T402" s="148"/>
      <c r="U402" s="148"/>
      <c r="V402" s="148"/>
      <c r="W402" s="148"/>
      <c r="X402" s="148"/>
    </row>
    <row r="403" spans="1:24" ht="12" customHeight="1">
      <c r="A403" s="148"/>
      <c r="B403" s="414"/>
      <c r="C403" s="414"/>
      <c r="D403" s="414"/>
      <c r="E403" s="414"/>
      <c r="F403" s="148"/>
      <c r="G403" s="148"/>
      <c r="H403" s="148"/>
      <c r="I403" s="413"/>
      <c r="J403" s="413"/>
      <c r="K403" s="413"/>
      <c r="L403" s="148"/>
      <c r="M403" s="148"/>
      <c r="N403" s="148"/>
      <c r="O403" s="148"/>
      <c r="P403" s="148"/>
      <c r="Q403" s="148"/>
      <c r="R403" s="148"/>
      <c r="S403" s="148"/>
      <c r="T403" s="148"/>
      <c r="U403" s="148"/>
      <c r="V403" s="148"/>
      <c r="W403" s="148"/>
      <c r="X403" s="148"/>
    </row>
    <row r="404" spans="1:24" ht="14.1" customHeight="1">
      <c r="A404" s="148"/>
      <c r="B404" s="148"/>
      <c r="C404" s="415" t="s">
        <v>19176</v>
      </c>
      <c r="D404" s="415"/>
      <c r="E404" s="415"/>
      <c r="F404" s="415"/>
      <c r="G404" s="415"/>
      <c r="H404" s="415"/>
      <c r="I404" s="415"/>
      <c r="J404" s="415"/>
      <c r="K404" s="415"/>
      <c r="L404" s="148"/>
      <c r="M404" s="148"/>
      <c r="N404" s="148"/>
      <c r="O404" s="416" t="s">
        <v>24924</v>
      </c>
      <c r="P404" s="416"/>
      <c r="Q404" s="416"/>
      <c r="R404" s="416"/>
      <c r="S404" s="416"/>
      <c r="T404" s="149" t="s">
        <v>6506</v>
      </c>
      <c r="U404" s="150" t="s">
        <v>19175</v>
      </c>
      <c r="V404" s="148"/>
      <c r="W404" s="148"/>
      <c r="X404" s="148"/>
    </row>
    <row r="405" spans="1:24" ht="0.95" customHeight="1" thickBot="1">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row>
    <row r="406" spans="1:24" ht="0.95" customHeight="1">
      <c r="A406" s="148"/>
      <c r="B406" s="411"/>
      <c r="C406" s="411"/>
      <c r="D406" s="411"/>
      <c r="E406" s="411"/>
      <c r="F406" s="411"/>
      <c r="G406" s="411"/>
      <c r="H406" s="411"/>
      <c r="I406" s="411"/>
      <c r="J406" s="411"/>
      <c r="K406" s="411"/>
      <c r="L406" s="411"/>
      <c r="M406" s="411"/>
      <c r="N406" s="411"/>
      <c r="O406" s="411"/>
      <c r="P406" s="411"/>
      <c r="Q406" s="411"/>
      <c r="R406" s="411"/>
      <c r="S406" s="411"/>
      <c r="T406" s="411"/>
      <c r="U406" s="411"/>
      <c r="V406" s="411"/>
      <c r="W406" s="411"/>
      <c r="X406" s="148"/>
    </row>
    <row r="407" spans="1:24" ht="15.95" customHeight="1" thickBot="1">
      <c r="A407" s="148"/>
      <c r="B407" s="151"/>
      <c r="C407" s="152" t="s">
        <v>19174</v>
      </c>
      <c r="D407" s="151"/>
      <c r="E407" s="412" t="s">
        <v>19173</v>
      </c>
      <c r="F407" s="412"/>
      <c r="G407" s="151"/>
      <c r="H407" s="412" t="s">
        <v>19172</v>
      </c>
      <c r="I407" s="412"/>
      <c r="J407" s="151"/>
      <c r="K407" s="412" t="s">
        <v>19171</v>
      </c>
      <c r="L407" s="412"/>
      <c r="M407" s="151"/>
      <c r="N407" s="412" t="s">
        <v>19170</v>
      </c>
      <c r="O407" s="412"/>
      <c r="P407" s="151"/>
      <c r="Q407" s="153" t="s">
        <v>19169</v>
      </c>
      <c r="R407" s="151"/>
      <c r="S407" s="412" t="s">
        <v>19168</v>
      </c>
      <c r="T407" s="412"/>
      <c r="U407" s="412"/>
      <c r="V407" s="412"/>
      <c r="W407" s="151"/>
      <c r="X407" s="148"/>
    </row>
    <row r="408" spans="1:24" ht="45.95" customHeight="1" thickBot="1">
      <c r="A408" s="148"/>
      <c r="B408" s="417"/>
      <c r="C408" s="154" t="s">
        <v>5190</v>
      </c>
      <c r="D408" s="417"/>
      <c r="E408" s="418" t="s">
        <v>4339</v>
      </c>
      <c r="F408" s="418"/>
      <c r="G408" s="417"/>
      <c r="H408" s="419" t="s">
        <v>20319</v>
      </c>
      <c r="I408" s="419"/>
      <c r="J408" s="417"/>
      <c r="K408" s="419" t="s">
        <v>20318</v>
      </c>
      <c r="L408" s="419"/>
      <c r="M408" s="417"/>
      <c r="N408" s="420" t="s">
        <v>20317</v>
      </c>
      <c r="O408" s="420"/>
      <c r="P408" s="417"/>
      <c r="Q408" s="155" t="s">
        <v>20316</v>
      </c>
      <c r="R408" s="417"/>
      <c r="S408" s="421" t="s">
        <v>19333</v>
      </c>
      <c r="T408" s="421"/>
      <c r="U408" s="421"/>
      <c r="V408" s="421"/>
      <c r="W408" s="417"/>
      <c r="X408" s="148"/>
    </row>
    <row r="409" spans="1:24" ht="45.95" customHeight="1" thickBot="1">
      <c r="A409" s="148"/>
      <c r="B409" s="417"/>
      <c r="C409" s="154" t="s">
        <v>5182</v>
      </c>
      <c r="D409" s="417"/>
      <c r="E409" s="418" t="s">
        <v>4325</v>
      </c>
      <c r="F409" s="418"/>
      <c r="G409" s="417"/>
      <c r="H409" s="419" t="s">
        <v>20315</v>
      </c>
      <c r="I409" s="419"/>
      <c r="J409" s="417"/>
      <c r="K409" s="419" t="s">
        <v>20314</v>
      </c>
      <c r="L409" s="419"/>
      <c r="M409" s="417"/>
      <c r="N409" s="420" t="s">
        <v>20313</v>
      </c>
      <c r="O409" s="420"/>
      <c r="P409" s="417"/>
      <c r="Q409" s="155" t="s">
        <v>20312</v>
      </c>
      <c r="R409" s="417"/>
      <c r="S409" s="421" t="s">
        <v>19485</v>
      </c>
      <c r="T409" s="421"/>
      <c r="U409" s="421"/>
      <c r="V409" s="421"/>
      <c r="W409" s="417"/>
      <c r="X409" s="148"/>
    </row>
    <row r="410" spans="1:24" ht="45.95" customHeight="1" thickBot="1">
      <c r="A410" s="148"/>
      <c r="B410" s="417"/>
      <c r="C410" s="154" t="s">
        <v>5174</v>
      </c>
      <c r="D410" s="417"/>
      <c r="E410" s="418" t="s">
        <v>4316</v>
      </c>
      <c r="F410" s="418"/>
      <c r="G410" s="417"/>
      <c r="H410" s="419" t="s">
        <v>20311</v>
      </c>
      <c r="I410" s="419"/>
      <c r="J410" s="417"/>
      <c r="K410" s="419" t="s">
        <v>20310</v>
      </c>
      <c r="L410" s="419"/>
      <c r="M410" s="417"/>
      <c r="N410" s="420" t="s">
        <v>20309</v>
      </c>
      <c r="O410" s="420"/>
      <c r="P410" s="417"/>
      <c r="Q410" s="155" t="s">
        <v>20308</v>
      </c>
      <c r="R410" s="417"/>
      <c r="S410" s="421" t="s">
        <v>20076</v>
      </c>
      <c r="T410" s="421"/>
      <c r="U410" s="421"/>
      <c r="V410" s="421"/>
      <c r="W410" s="417"/>
      <c r="X410" s="148"/>
    </row>
    <row r="411" spans="1:24" ht="45.95" customHeight="1" thickBot="1">
      <c r="A411" s="148"/>
      <c r="B411" s="417"/>
      <c r="C411" s="154" t="s">
        <v>5166</v>
      </c>
      <c r="D411" s="417"/>
      <c r="E411" s="418" t="s">
        <v>4310</v>
      </c>
      <c r="F411" s="418"/>
      <c r="G411" s="417"/>
      <c r="H411" s="419" t="s">
        <v>20307</v>
      </c>
      <c r="I411" s="419"/>
      <c r="J411" s="417"/>
      <c r="K411" s="419" t="s">
        <v>20306</v>
      </c>
      <c r="L411" s="419"/>
      <c r="M411" s="417"/>
      <c r="N411" s="420" t="s">
        <v>20305</v>
      </c>
      <c r="O411" s="420"/>
      <c r="P411" s="417"/>
      <c r="Q411" s="155" t="s">
        <v>20304</v>
      </c>
      <c r="R411" s="417"/>
      <c r="S411" s="421" t="s">
        <v>19183</v>
      </c>
      <c r="T411" s="421"/>
      <c r="U411" s="421"/>
      <c r="V411" s="421"/>
      <c r="W411" s="417"/>
      <c r="X411" s="148"/>
    </row>
    <row r="412" spans="1:24" ht="45.95" customHeight="1" thickBot="1">
      <c r="A412" s="148"/>
      <c r="B412" s="417"/>
      <c r="C412" s="154" t="s">
        <v>5159</v>
      </c>
      <c r="D412" s="417"/>
      <c r="E412" s="418" t="s">
        <v>4294</v>
      </c>
      <c r="F412" s="418"/>
      <c r="G412" s="417"/>
      <c r="H412" s="419" t="s">
        <v>20303</v>
      </c>
      <c r="I412" s="419"/>
      <c r="J412" s="417"/>
      <c r="K412" s="419" t="s">
        <v>20302</v>
      </c>
      <c r="L412" s="419"/>
      <c r="M412" s="417"/>
      <c r="N412" s="420" t="s">
        <v>20301</v>
      </c>
      <c r="O412" s="420"/>
      <c r="P412" s="417"/>
      <c r="Q412" s="155" t="s">
        <v>20300</v>
      </c>
      <c r="R412" s="417"/>
      <c r="S412" s="421" t="s">
        <v>19222</v>
      </c>
      <c r="T412" s="421"/>
      <c r="U412" s="421"/>
      <c r="V412" s="421"/>
      <c r="W412" s="417"/>
      <c r="X412" s="148"/>
    </row>
    <row r="413" spans="1:24" ht="45.95" customHeight="1" thickBot="1">
      <c r="A413" s="148"/>
      <c r="B413" s="417"/>
      <c r="C413" s="154" t="s">
        <v>5153</v>
      </c>
      <c r="D413" s="417"/>
      <c r="E413" s="418" t="s">
        <v>4286</v>
      </c>
      <c r="F413" s="418"/>
      <c r="G413" s="417"/>
      <c r="H413" s="419" t="s">
        <v>20299</v>
      </c>
      <c r="I413" s="419"/>
      <c r="J413" s="417"/>
      <c r="K413" s="419" t="s">
        <v>20298</v>
      </c>
      <c r="L413" s="419"/>
      <c r="M413" s="417"/>
      <c r="N413" s="420" t="s">
        <v>20297</v>
      </c>
      <c r="O413" s="420"/>
      <c r="P413" s="417"/>
      <c r="Q413" s="155" t="s">
        <v>20296</v>
      </c>
      <c r="R413" s="417"/>
      <c r="S413" s="421" t="s">
        <v>19227</v>
      </c>
      <c r="T413" s="421"/>
      <c r="U413" s="421"/>
      <c r="V413" s="421"/>
      <c r="W413" s="417"/>
      <c r="X413" s="148"/>
    </row>
    <row r="414" spans="1:24" ht="45.95" customHeight="1" thickBot="1">
      <c r="A414" s="148"/>
      <c r="B414" s="417"/>
      <c r="C414" s="154" t="s">
        <v>5144</v>
      </c>
      <c r="D414" s="417"/>
      <c r="E414" s="418" t="s">
        <v>4278</v>
      </c>
      <c r="F414" s="418"/>
      <c r="G414" s="417"/>
      <c r="H414" s="419" t="s">
        <v>20295</v>
      </c>
      <c r="I414" s="419"/>
      <c r="J414" s="417"/>
      <c r="K414" s="419" t="s">
        <v>20294</v>
      </c>
      <c r="L414" s="419"/>
      <c r="M414" s="417"/>
      <c r="N414" s="420" t="s">
        <v>20293</v>
      </c>
      <c r="O414" s="420"/>
      <c r="P414" s="417"/>
      <c r="Q414" s="155" t="s">
        <v>20292</v>
      </c>
      <c r="R414" s="417"/>
      <c r="S414" s="421" t="s">
        <v>19338</v>
      </c>
      <c r="T414" s="421"/>
      <c r="U414" s="421"/>
      <c r="V414" s="421"/>
      <c r="W414" s="417"/>
      <c r="X414" s="148"/>
    </row>
    <row r="415" spans="1:24" ht="45.95" customHeight="1" thickBot="1">
      <c r="A415" s="148"/>
      <c r="B415" s="417"/>
      <c r="C415" s="154" t="s">
        <v>5138</v>
      </c>
      <c r="D415" s="417"/>
      <c r="E415" s="418" t="s">
        <v>4270</v>
      </c>
      <c r="F415" s="418"/>
      <c r="G415" s="417"/>
      <c r="H415" s="419" t="s">
        <v>20291</v>
      </c>
      <c r="I415" s="419"/>
      <c r="J415" s="417"/>
      <c r="K415" s="419" t="s">
        <v>20290</v>
      </c>
      <c r="L415" s="419"/>
      <c r="M415" s="417"/>
      <c r="N415" s="420" t="s">
        <v>20289</v>
      </c>
      <c r="O415" s="420"/>
      <c r="P415" s="417"/>
      <c r="Q415" s="155" t="s">
        <v>20288</v>
      </c>
      <c r="R415" s="417"/>
      <c r="S415" s="421" t="s">
        <v>19260</v>
      </c>
      <c r="T415" s="421"/>
      <c r="U415" s="421"/>
      <c r="V415" s="421"/>
      <c r="W415" s="417"/>
      <c r="X415" s="148"/>
    </row>
    <row r="416" spans="1:24" ht="45.95" customHeight="1" thickBot="1">
      <c r="A416" s="148"/>
      <c r="B416" s="417"/>
      <c r="C416" s="154" t="s">
        <v>5130</v>
      </c>
      <c r="D416" s="417"/>
      <c r="E416" s="418" t="s">
        <v>4262</v>
      </c>
      <c r="F416" s="418"/>
      <c r="G416" s="417"/>
      <c r="H416" s="419" t="s">
        <v>20287</v>
      </c>
      <c r="I416" s="419"/>
      <c r="J416" s="417"/>
      <c r="K416" s="419" t="s">
        <v>20286</v>
      </c>
      <c r="L416" s="419"/>
      <c r="M416" s="417"/>
      <c r="N416" s="420" t="s">
        <v>20285</v>
      </c>
      <c r="O416" s="420"/>
      <c r="P416" s="417"/>
      <c r="Q416" s="155" t="s">
        <v>20284</v>
      </c>
      <c r="R416" s="417"/>
      <c r="S416" s="421" t="s">
        <v>19198</v>
      </c>
      <c r="T416" s="421"/>
      <c r="U416" s="421"/>
      <c r="V416" s="421"/>
      <c r="W416" s="417"/>
      <c r="X416" s="148"/>
    </row>
    <row r="417" spans="1:24" ht="45.95" customHeight="1" thickBot="1">
      <c r="A417" s="148"/>
      <c r="B417" s="417"/>
      <c r="C417" s="154" t="s">
        <v>5123</v>
      </c>
      <c r="D417" s="417"/>
      <c r="E417" s="418" t="s">
        <v>4230</v>
      </c>
      <c r="F417" s="418"/>
      <c r="G417" s="417"/>
      <c r="H417" s="419" t="s">
        <v>20283</v>
      </c>
      <c r="I417" s="419"/>
      <c r="J417" s="417"/>
      <c r="K417" s="419" t="s">
        <v>20282</v>
      </c>
      <c r="L417" s="419"/>
      <c r="M417" s="417"/>
      <c r="N417" s="420" t="s">
        <v>20281</v>
      </c>
      <c r="O417" s="420"/>
      <c r="P417" s="417"/>
      <c r="Q417" s="155" t="s">
        <v>20280</v>
      </c>
      <c r="R417" s="417"/>
      <c r="S417" s="421" t="s">
        <v>19260</v>
      </c>
      <c r="T417" s="421"/>
      <c r="U417" s="421"/>
      <c r="V417" s="421"/>
      <c r="W417" s="417"/>
      <c r="X417" s="148"/>
    </row>
    <row r="418" spans="1:24" ht="9.9499999999999993" customHeight="1" thickBot="1">
      <c r="A418" s="148"/>
      <c r="B418" s="417"/>
      <c r="C418" s="148"/>
      <c r="D418" s="417"/>
      <c r="E418" s="148"/>
      <c r="F418" s="148"/>
      <c r="G418" s="417"/>
      <c r="H418" s="148"/>
      <c r="I418" s="148"/>
      <c r="J418" s="417"/>
      <c r="K418" s="148"/>
      <c r="L418" s="148"/>
      <c r="M418" s="417"/>
      <c r="N418" s="148"/>
      <c r="O418" s="148"/>
      <c r="P418" s="417"/>
      <c r="Q418" s="148"/>
      <c r="R418" s="417"/>
      <c r="S418" s="148"/>
      <c r="T418" s="148"/>
      <c r="U418" s="148"/>
      <c r="V418" s="148"/>
      <c r="W418" s="417"/>
      <c r="X418" s="148"/>
    </row>
    <row r="419" spans="1:24" ht="0.95" customHeight="1">
      <c r="A419" s="148"/>
      <c r="B419" s="422"/>
      <c r="C419" s="422"/>
      <c r="D419" s="422"/>
      <c r="E419" s="422"/>
      <c r="F419" s="422"/>
      <c r="G419" s="422"/>
      <c r="H419" s="422"/>
      <c r="I419" s="422"/>
      <c r="J419" s="422"/>
      <c r="K419" s="422"/>
      <c r="L419" s="422"/>
      <c r="M419" s="422"/>
      <c r="N419" s="422"/>
      <c r="O419" s="422"/>
      <c r="P419" s="422"/>
      <c r="Q419" s="422"/>
      <c r="R419" s="422"/>
      <c r="S419" s="422"/>
      <c r="T419" s="422"/>
      <c r="U419" s="422"/>
      <c r="V419" s="422"/>
      <c r="W419" s="148"/>
      <c r="X419" s="148"/>
    </row>
    <row r="420" spans="1:24" ht="60" customHeight="1">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row>
    <row r="421" spans="1:24" ht="12" customHeight="1">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row>
    <row r="422" spans="1:24" ht="8.1" customHeight="1">
      <c r="A422" s="148"/>
      <c r="B422" s="148"/>
      <c r="C422" s="148"/>
      <c r="D422" s="148"/>
      <c r="E422" s="148"/>
      <c r="F422" s="148"/>
      <c r="G422" s="148"/>
      <c r="H422" s="148"/>
      <c r="I422" s="413" t="s">
        <v>19177</v>
      </c>
      <c r="J422" s="413"/>
      <c r="K422" s="413"/>
      <c r="L422" s="148"/>
      <c r="M422" s="148"/>
      <c r="N422" s="148"/>
      <c r="O422" s="148"/>
      <c r="P422" s="148"/>
      <c r="Q422" s="148"/>
      <c r="R422" s="148"/>
      <c r="S422" s="148"/>
      <c r="T422" s="148"/>
      <c r="U422" s="148"/>
      <c r="V422" s="148"/>
      <c r="W422" s="148"/>
      <c r="X422" s="148"/>
    </row>
    <row r="423" spans="1:24" ht="12" customHeight="1">
      <c r="A423" s="148"/>
      <c r="B423" s="414"/>
      <c r="C423" s="414"/>
      <c r="D423" s="414"/>
      <c r="E423" s="414"/>
      <c r="F423" s="148"/>
      <c r="G423" s="148"/>
      <c r="H423" s="148"/>
      <c r="I423" s="413"/>
      <c r="J423" s="413"/>
      <c r="K423" s="413"/>
      <c r="L423" s="148"/>
      <c r="M423" s="148"/>
      <c r="N423" s="148"/>
      <c r="O423" s="148"/>
      <c r="P423" s="148"/>
      <c r="Q423" s="148"/>
      <c r="R423" s="148"/>
      <c r="S423" s="148"/>
      <c r="T423" s="148"/>
      <c r="U423" s="148"/>
      <c r="V423" s="148"/>
      <c r="W423" s="148"/>
      <c r="X423" s="148"/>
    </row>
    <row r="424" spans="1:24" ht="14.1" customHeight="1">
      <c r="A424" s="148"/>
      <c r="B424" s="148"/>
      <c r="C424" s="415" t="s">
        <v>19176</v>
      </c>
      <c r="D424" s="415"/>
      <c r="E424" s="415"/>
      <c r="F424" s="415"/>
      <c r="G424" s="415"/>
      <c r="H424" s="415"/>
      <c r="I424" s="415"/>
      <c r="J424" s="415"/>
      <c r="K424" s="415"/>
      <c r="L424" s="148"/>
      <c r="M424" s="148"/>
      <c r="N424" s="148"/>
      <c r="O424" s="416" t="s">
        <v>24924</v>
      </c>
      <c r="P424" s="416"/>
      <c r="Q424" s="416"/>
      <c r="R424" s="416"/>
      <c r="S424" s="416"/>
      <c r="T424" s="149" t="s">
        <v>6498</v>
      </c>
      <c r="U424" s="150" t="s">
        <v>19175</v>
      </c>
      <c r="V424" s="148"/>
      <c r="W424" s="148"/>
      <c r="X424" s="148"/>
    </row>
    <row r="425" spans="1:24" ht="0.95" customHeight="1" thickBot="1">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row>
    <row r="426" spans="1:24" ht="0.95" customHeight="1">
      <c r="A426" s="148"/>
      <c r="B426" s="411"/>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148"/>
    </row>
    <row r="427" spans="1:24" ht="15.95" customHeight="1" thickBot="1">
      <c r="A427" s="148"/>
      <c r="B427" s="151"/>
      <c r="C427" s="152" t="s">
        <v>19174</v>
      </c>
      <c r="D427" s="151"/>
      <c r="E427" s="412" t="s">
        <v>19173</v>
      </c>
      <c r="F427" s="412"/>
      <c r="G427" s="151"/>
      <c r="H427" s="412" t="s">
        <v>19172</v>
      </c>
      <c r="I427" s="412"/>
      <c r="J427" s="151"/>
      <c r="K427" s="412" t="s">
        <v>19171</v>
      </c>
      <c r="L427" s="412"/>
      <c r="M427" s="151"/>
      <c r="N427" s="412" t="s">
        <v>19170</v>
      </c>
      <c r="O427" s="412"/>
      <c r="P427" s="151"/>
      <c r="Q427" s="153" t="s">
        <v>19169</v>
      </c>
      <c r="R427" s="151"/>
      <c r="S427" s="412" t="s">
        <v>19168</v>
      </c>
      <c r="T427" s="412"/>
      <c r="U427" s="412"/>
      <c r="V427" s="412"/>
      <c r="W427" s="151"/>
      <c r="X427" s="148"/>
    </row>
    <row r="428" spans="1:24" ht="45.95" customHeight="1" thickBot="1">
      <c r="A428" s="148"/>
      <c r="B428" s="417"/>
      <c r="C428" s="154" t="s">
        <v>5115</v>
      </c>
      <c r="D428" s="417"/>
      <c r="E428" s="418" t="s">
        <v>4226</v>
      </c>
      <c r="F428" s="418"/>
      <c r="G428" s="417"/>
      <c r="H428" s="419" t="s">
        <v>20279</v>
      </c>
      <c r="I428" s="419"/>
      <c r="J428" s="417"/>
      <c r="K428" s="419" t="s">
        <v>20278</v>
      </c>
      <c r="L428" s="419"/>
      <c r="M428" s="417"/>
      <c r="N428" s="420" t="s">
        <v>20277</v>
      </c>
      <c r="O428" s="420"/>
      <c r="P428" s="417"/>
      <c r="Q428" s="155" t="s">
        <v>20276</v>
      </c>
      <c r="R428" s="417"/>
      <c r="S428" s="421" t="s">
        <v>19338</v>
      </c>
      <c r="T428" s="421"/>
      <c r="U428" s="421"/>
      <c r="V428" s="421"/>
      <c r="W428" s="417"/>
      <c r="X428" s="148"/>
    </row>
    <row r="429" spans="1:24" ht="45.95" customHeight="1" thickBot="1">
      <c r="A429" s="148"/>
      <c r="B429" s="417"/>
      <c r="C429" s="154" t="s">
        <v>5109</v>
      </c>
      <c r="D429" s="417"/>
      <c r="E429" s="418" t="s">
        <v>4211</v>
      </c>
      <c r="F429" s="418"/>
      <c r="G429" s="417"/>
      <c r="H429" s="419" t="s">
        <v>20275</v>
      </c>
      <c r="I429" s="419"/>
      <c r="J429" s="417"/>
      <c r="K429" s="419" t="s">
        <v>20274</v>
      </c>
      <c r="L429" s="419"/>
      <c r="M429" s="417"/>
      <c r="N429" s="420" t="s">
        <v>20273</v>
      </c>
      <c r="O429" s="420"/>
      <c r="P429" s="417"/>
      <c r="Q429" s="155" t="s">
        <v>20272</v>
      </c>
      <c r="R429" s="417"/>
      <c r="S429" s="421" t="s">
        <v>19580</v>
      </c>
      <c r="T429" s="421"/>
      <c r="U429" s="421"/>
      <c r="V429" s="421"/>
      <c r="W429" s="417"/>
      <c r="X429" s="148"/>
    </row>
    <row r="430" spans="1:24" ht="45.95" customHeight="1" thickBot="1">
      <c r="A430" s="148"/>
      <c r="B430" s="417"/>
      <c r="C430" s="154" t="s">
        <v>5103</v>
      </c>
      <c r="D430" s="417"/>
      <c r="E430" s="418" t="s">
        <v>4203</v>
      </c>
      <c r="F430" s="418"/>
      <c r="G430" s="417"/>
      <c r="H430" s="419" t="s">
        <v>20271</v>
      </c>
      <c r="I430" s="419"/>
      <c r="J430" s="417"/>
      <c r="K430" s="419" t="s">
        <v>20270</v>
      </c>
      <c r="L430" s="419"/>
      <c r="M430" s="417"/>
      <c r="N430" s="420" t="s">
        <v>20269</v>
      </c>
      <c r="O430" s="420"/>
      <c r="P430" s="417"/>
      <c r="Q430" s="155" t="s">
        <v>20268</v>
      </c>
      <c r="R430" s="417"/>
      <c r="S430" s="421" t="s">
        <v>19193</v>
      </c>
      <c r="T430" s="421"/>
      <c r="U430" s="421"/>
      <c r="V430" s="421"/>
      <c r="W430" s="417"/>
      <c r="X430" s="148"/>
    </row>
    <row r="431" spans="1:24" ht="45.95" customHeight="1" thickBot="1">
      <c r="A431" s="148"/>
      <c r="B431" s="417"/>
      <c r="C431" s="154" t="s">
        <v>5095</v>
      </c>
      <c r="D431" s="417"/>
      <c r="E431" s="418" t="s">
        <v>517</v>
      </c>
      <c r="F431" s="418"/>
      <c r="G431" s="417"/>
      <c r="H431" s="419" t="s">
        <v>20267</v>
      </c>
      <c r="I431" s="419"/>
      <c r="J431" s="417"/>
      <c r="K431" s="419" t="s">
        <v>20266</v>
      </c>
      <c r="L431" s="419"/>
      <c r="M431" s="417"/>
      <c r="N431" s="420" t="s">
        <v>20265</v>
      </c>
      <c r="O431" s="420"/>
      <c r="P431" s="417"/>
      <c r="Q431" s="155" t="s">
        <v>20264</v>
      </c>
      <c r="R431" s="417"/>
      <c r="S431" s="421" t="s">
        <v>19193</v>
      </c>
      <c r="T431" s="421"/>
      <c r="U431" s="421"/>
      <c r="V431" s="421"/>
      <c r="W431" s="417"/>
      <c r="X431" s="148"/>
    </row>
    <row r="432" spans="1:24" ht="45.95" customHeight="1" thickBot="1">
      <c r="A432" s="148"/>
      <c r="B432" s="417"/>
      <c r="C432" s="154" t="s">
        <v>5087</v>
      </c>
      <c r="D432" s="417"/>
      <c r="E432" s="418" t="s">
        <v>4180</v>
      </c>
      <c r="F432" s="418"/>
      <c r="G432" s="417"/>
      <c r="H432" s="419" t="s">
        <v>20263</v>
      </c>
      <c r="I432" s="419"/>
      <c r="J432" s="417"/>
      <c r="K432" s="419" t="s">
        <v>20262</v>
      </c>
      <c r="L432" s="419"/>
      <c r="M432" s="417"/>
      <c r="N432" s="420" t="s">
        <v>20261</v>
      </c>
      <c r="O432" s="420"/>
      <c r="P432" s="417"/>
      <c r="Q432" s="155" t="s">
        <v>20260</v>
      </c>
      <c r="R432" s="417"/>
      <c r="S432" s="421" t="s">
        <v>19183</v>
      </c>
      <c r="T432" s="421"/>
      <c r="U432" s="421"/>
      <c r="V432" s="421"/>
      <c r="W432" s="417"/>
      <c r="X432" s="148"/>
    </row>
    <row r="433" spans="1:24" ht="45.95" customHeight="1" thickBot="1">
      <c r="A433" s="148"/>
      <c r="B433" s="417"/>
      <c r="C433" s="154" t="s">
        <v>5079</v>
      </c>
      <c r="D433" s="417"/>
      <c r="E433" s="418" t="s">
        <v>4173</v>
      </c>
      <c r="F433" s="418"/>
      <c r="G433" s="417"/>
      <c r="H433" s="419" t="s">
        <v>20259</v>
      </c>
      <c r="I433" s="419"/>
      <c r="J433" s="417"/>
      <c r="K433" s="419" t="s">
        <v>20258</v>
      </c>
      <c r="L433" s="419"/>
      <c r="M433" s="417"/>
      <c r="N433" s="420" t="s">
        <v>20257</v>
      </c>
      <c r="O433" s="420"/>
      <c r="P433" s="417"/>
      <c r="Q433" s="155" t="s">
        <v>20256</v>
      </c>
      <c r="R433" s="417"/>
      <c r="S433" s="421" t="s">
        <v>19203</v>
      </c>
      <c r="T433" s="421"/>
      <c r="U433" s="421"/>
      <c r="V433" s="421"/>
      <c r="W433" s="417"/>
      <c r="X433" s="148"/>
    </row>
    <row r="434" spans="1:24" ht="45.95" customHeight="1" thickBot="1">
      <c r="A434" s="148"/>
      <c r="B434" s="417"/>
      <c r="C434" s="154" t="s">
        <v>5071</v>
      </c>
      <c r="D434" s="417"/>
      <c r="E434" s="418" t="s">
        <v>4133</v>
      </c>
      <c r="F434" s="418"/>
      <c r="G434" s="417"/>
      <c r="H434" s="419" t="s">
        <v>20255</v>
      </c>
      <c r="I434" s="419"/>
      <c r="J434" s="417"/>
      <c r="K434" s="419" t="s">
        <v>20254</v>
      </c>
      <c r="L434" s="419"/>
      <c r="M434" s="417"/>
      <c r="N434" s="420" t="s">
        <v>20253</v>
      </c>
      <c r="O434" s="420"/>
      <c r="P434" s="417"/>
      <c r="Q434" s="155" t="s">
        <v>20252</v>
      </c>
      <c r="R434" s="417"/>
      <c r="S434" s="421" t="s">
        <v>19333</v>
      </c>
      <c r="T434" s="421"/>
      <c r="U434" s="421"/>
      <c r="V434" s="421"/>
      <c r="W434" s="417"/>
      <c r="X434" s="148"/>
    </row>
    <row r="435" spans="1:24" ht="45.95" customHeight="1" thickBot="1">
      <c r="A435" s="148"/>
      <c r="B435" s="417"/>
      <c r="C435" s="154" t="s">
        <v>5063</v>
      </c>
      <c r="D435" s="417"/>
      <c r="E435" s="418" t="s">
        <v>4125</v>
      </c>
      <c r="F435" s="418"/>
      <c r="G435" s="417"/>
      <c r="H435" s="419" t="s">
        <v>20251</v>
      </c>
      <c r="I435" s="419"/>
      <c r="J435" s="417"/>
      <c r="K435" s="419" t="s">
        <v>20250</v>
      </c>
      <c r="L435" s="419"/>
      <c r="M435" s="417"/>
      <c r="N435" s="420" t="s">
        <v>20249</v>
      </c>
      <c r="O435" s="420"/>
      <c r="P435" s="417"/>
      <c r="Q435" s="155" t="s">
        <v>20248</v>
      </c>
      <c r="R435" s="417"/>
      <c r="S435" s="421" t="s">
        <v>19548</v>
      </c>
      <c r="T435" s="421"/>
      <c r="U435" s="421"/>
      <c r="V435" s="421"/>
      <c r="W435" s="417"/>
      <c r="X435" s="148"/>
    </row>
    <row r="436" spans="1:24" ht="45.95" customHeight="1" thickBot="1">
      <c r="A436" s="148"/>
      <c r="B436" s="417"/>
      <c r="C436" s="154" t="s">
        <v>5057</v>
      </c>
      <c r="D436" s="417"/>
      <c r="E436" s="418" t="s">
        <v>4117</v>
      </c>
      <c r="F436" s="418"/>
      <c r="G436" s="417"/>
      <c r="H436" s="419" t="s">
        <v>20247</v>
      </c>
      <c r="I436" s="419"/>
      <c r="J436" s="417"/>
      <c r="K436" s="419" t="s">
        <v>20246</v>
      </c>
      <c r="L436" s="419"/>
      <c r="M436" s="417"/>
      <c r="N436" s="420" t="s">
        <v>20245</v>
      </c>
      <c r="O436" s="420"/>
      <c r="P436" s="417"/>
      <c r="Q436" s="155" t="s">
        <v>20244</v>
      </c>
      <c r="R436" s="417"/>
      <c r="S436" s="421" t="s">
        <v>20243</v>
      </c>
      <c r="T436" s="421"/>
      <c r="U436" s="421"/>
      <c r="V436" s="421"/>
      <c r="W436" s="417"/>
      <c r="X436" s="148"/>
    </row>
    <row r="437" spans="1:24" ht="45.95" customHeight="1" thickBot="1">
      <c r="A437" s="148"/>
      <c r="B437" s="417"/>
      <c r="C437" s="154" t="s">
        <v>5049</v>
      </c>
      <c r="D437" s="417"/>
      <c r="E437" s="418" t="s">
        <v>4110</v>
      </c>
      <c r="F437" s="418"/>
      <c r="G437" s="417"/>
      <c r="H437" s="419" t="s">
        <v>20242</v>
      </c>
      <c r="I437" s="419"/>
      <c r="J437" s="417"/>
      <c r="K437" s="419" t="s">
        <v>20241</v>
      </c>
      <c r="L437" s="419"/>
      <c r="M437" s="417"/>
      <c r="N437" s="420" t="s">
        <v>20240</v>
      </c>
      <c r="O437" s="420"/>
      <c r="P437" s="417"/>
      <c r="Q437" s="155" t="s">
        <v>20239</v>
      </c>
      <c r="R437" s="417"/>
      <c r="S437" s="421" t="s">
        <v>19294</v>
      </c>
      <c r="T437" s="421"/>
      <c r="U437" s="421"/>
      <c r="V437" s="421"/>
      <c r="W437" s="417"/>
      <c r="X437" s="148"/>
    </row>
    <row r="438" spans="1:24" ht="9.9499999999999993" customHeight="1" thickBot="1">
      <c r="A438" s="148"/>
      <c r="B438" s="417"/>
      <c r="C438" s="148"/>
      <c r="D438" s="417"/>
      <c r="E438" s="148"/>
      <c r="F438" s="148"/>
      <c r="G438" s="417"/>
      <c r="H438" s="148"/>
      <c r="I438" s="148"/>
      <c r="J438" s="417"/>
      <c r="K438" s="148"/>
      <c r="L438" s="148"/>
      <c r="M438" s="417"/>
      <c r="N438" s="148"/>
      <c r="O438" s="148"/>
      <c r="P438" s="417"/>
      <c r="Q438" s="148"/>
      <c r="R438" s="417"/>
      <c r="S438" s="148"/>
      <c r="T438" s="148"/>
      <c r="U438" s="148"/>
      <c r="V438" s="148"/>
      <c r="W438" s="417"/>
      <c r="X438" s="148"/>
    </row>
    <row r="439" spans="1:24" ht="0.95" customHeight="1">
      <c r="A439" s="148"/>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148"/>
      <c r="X439" s="148"/>
    </row>
    <row r="440" spans="1:24" ht="60" customHeight="1">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row>
    <row r="441" spans="1:24" ht="12" customHeight="1">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row>
    <row r="442" spans="1:24" ht="8.1" customHeight="1">
      <c r="A442" s="148"/>
      <c r="B442" s="148"/>
      <c r="C442" s="148"/>
      <c r="D442" s="148"/>
      <c r="E442" s="148"/>
      <c r="F442" s="148"/>
      <c r="G442" s="148"/>
      <c r="H442" s="148"/>
      <c r="I442" s="413" t="s">
        <v>19177</v>
      </c>
      <c r="J442" s="413"/>
      <c r="K442" s="413"/>
      <c r="L442" s="148"/>
      <c r="M442" s="148"/>
      <c r="N442" s="148"/>
      <c r="O442" s="148"/>
      <c r="P442" s="148"/>
      <c r="Q442" s="148"/>
      <c r="R442" s="148"/>
      <c r="S442" s="148"/>
      <c r="T442" s="148"/>
      <c r="U442" s="148"/>
      <c r="V442" s="148"/>
      <c r="W442" s="148"/>
      <c r="X442" s="148"/>
    </row>
    <row r="443" spans="1:24" ht="12" customHeight="1">
      <c r="A443" s="148"/>
      <c r="B443" s="414"/>
      <c r="C443" s="414"/>
      <c r="D443" s="414"/>
      <c r="E443" s="414"/>
      <c r="F443" s="148"/>
      <c r="G443" s="148"/>
      <c r="H443" s="148"/>
      <c r="I443" s="413"/>
      <c r="J443" s="413"/>
      <c r="K443" s="413"/>
      <c r="L443" s="148"/>
      <c r="M443" s="148"/>
      <c r="N443" s="148"/>
      <c r="O443" s="148"/>
      <c r="P443" s="148"/>
      <c r="Q443" s="148"/>
      <c r="R443" s="148"/>
      <c r="S443" s="148"/>
      <c r="T443" s="148"/>
      <c r="U443" s="148"/>
      <c r="V443" s="148"/>
      <c r="W443" s="148"/>
      <c r="X443" s="148"/>
    </row>
    <row r="444" spans="1:24" ht="14.1" customHeight="1">
      <c r="A444" s="148"/>
      <c r="B444" s="148"/>
      <c r="C444" s="415" t="s">
        <v>19176</v>
      </c>
      <c r="D444" s="415"/>
      <c r="E444" s="415"/>
      <c r="F444" s="415"/>
      <c r="G444" s="415"/>
      <c r="H444" s="415"/>
      <c r="I444" s="415"/>
      <c r="J444" s="415"/>
      <c r="K444" s="415"/>
      <c r="L444" s="148"/>
      <c r="M444" s="148"/>
      <c r="N444" s="148"/>
      <c r="O444" s="416" t="s">
        <v>24924</v>
      </c>
      <c r="P444" s="416"/>
      <c r="Q444" s="416"/>
      <c r="R444" s="416"/>
      <c r="S444" s="416"/>
      <c r="T444" s="149" t="s">
        <v>6492</v>
      </c>
      <c r="U444" s="150" t="s">
        <v>19175</v>
      </c>
      <c r="V444" s="148"/>
      <c r="W444" s="148"/>
      <c r="X444" s="148"/>
    </row>
    <row r="445" spans="1:24" ht="0.95" customHeight="1" thickBot="1">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row>
    <row r="446" spans="1:24" ht="0.95" customHeight="1">
      <c r="A446" s="148"/>
      <c r="B446" s="411"/>
      <c r="C446" s="411"/>
      <c r="D446" s="411"/>
      <c r="E446" s="411"/>
      <c r="F446" s="411"/>
      <c r="G446" s="411"/>
      <c r="H446" s="411"/>
      <c r="I446" s="411"/>
      <c r="J446" s="411"/>
      <c r="K446" s="411"/>
      <c r="L446" s="411"/>
      <c r="M446" s="411"/>
      <c r="N446" s="411"/>
      <c r="O446" s="411"/>
      <c r="P446" s="411"/>
      <c r="Q446" s="411"/>
      <c r="R446" s="411"/>
      <c r="S446" s="411"/>
      <c r="T446" s="411"/>
      <c r="U446" s="411"/>
      <c r="V446" s="411"/>
      <c r="W446" s="411"/>
      <c r="X446" s="148"/>
    </row>
    <row r="447" spans="1:24" ht="15.95" customHeight="1" thickBot="1">
      <c r="A447" s="148"/>
      <c r="B447" s="151"/>
      <c r="C447" s="152" t="s">
        <v>19174</v>
      </c>
      <c r="D447" s="151"/>
      <c r="E447" s="412" t="s">
        <v>19173</v>
      </c>
      <c r="F447" s="412"/>
      <c r="G447" s="151"/>
      <c r="H447" s="412" t="s">
        <v>19172</v>
      </c>
      <c r="I447" s="412"/>
      <c r="J447" s="151"/>
      <c r="K447" s="412" t="s">
        <v>19171</v>
      </c>
      <c r="L447" s="412"/>
      <c r="M447" s="151"/>
      <c r="N447" s="412" t="s">
        <v>19170</v>
      </c>
      <c r="O447" s="412"/>
      <c r="P447" s="151"/>
      <c r="Q447" s="153" t="s">
        <v>19169</v>
      </c>
      <c r="R447" s="151"/>
      <c r="S447" s="412" t="s">
        <v>19168</v>
      </c>
      <c r="T447" s="412"/>
      <c r="U447" s="412"/>
      <c r="V447" s="412"/>
      <c r="W447" s="151"/>
      <c r="X447" s="148"/>
    </row>
    <row r="448" spans="1:24" ht="45.95" customHeight="1" thickBot="1">
      <c r="A448" s="148"/>
      <c r="B448" s="417"/>
      <c r="C448" s="154" t="s">
        <v>5042</v>
      </c>
      <c r="D448" s="417"/>
      <c r="E448" s="418" t="s">
        <v>4097</v>
      </c>
      <c r="F448" s="418"/>
      <c r="G448" s="417"/>
      <c r="H448" s="419" t="s">
        <v>20238</v>
      </c>
      <c r="I448" s="419"/>
      <c r="J448" s="417"/>
      <c r="K448" s="419" t="s">
        <v>20237</v>
      </c>
      <c r="L448" s="419"/>
      <c r="M448" s="417"/>
      <c r="N448" s="420" t="s">
        <v>20236</v>
      </c>
      <c r="O448" s="420"/>
      <c r="P448" s="417"/>
      <c r="Q448" s="155" t="s">
        <v>20235</v>
      </c>
      <c r="R448" s="417"/>
      <c r="S448" s="421" t="s">
        <v>19250</v>
      </c>
      <c r="T448" s="421"/>
      <c r="U448" s="421"/>
      <c r="V448" s="421"/>
      <c r="W448" s="417"/>
      <c r="X448" s="148"/>
    </row>
    <row r="449" spans="1:24" ht="45.95" customHeight="1" thickBot="1">
      <c r="A449" s="148"/>
      <c r="B449" s="417"/>
      <c r="C449" s="154" t="s">
        <v>5035</v>
      </c>
      <c r="D449" s="417"/>
      <c r="E449" s="418" t="s">
        <v>4089</v>
      </c>
      <c r="F449" s="418"/>
      <c r="G449" s="417"/>
      <c r="H449" s="419" t="s">
        <v>20234</v>
      </c>
      <c r="I449" s="419"/>
      <c r="J449" s="417"/>
      <c r="K449" s="419" t="s">
        <v>20233</v>
      </c>
      <c r="L449" s="419"/>
      <c r="M449" s="417"/>
      <c r="N449" s="420" t="s">
        <v>20232</v>
      </c>
      <c r="O449" s="420"/>
      <c r="P449" s="417"/>
      <c r="Q449" s="155" t="s">
        <v>20231</v>
      </c>
      <c r="R449" s="417"/>
      <c r="S449" s="421" t="s">
        <v>19250</v>
      </c>
      <c r="T449" s="421"/>
      <c r="U449" s="421"/>
      <c r="V449" s="421"/>
      <c r="W449" s="417"/>
      <c r="X449" s="148"/>
    </row>
    <row r="450" spans="1:24" ht="45.95" customHeight="1" thickBot="1">
      <c r="A450" s="148"/>
      <c r="B450" s="417"/>
      <c r="C450" s="154" t="s">
        <v>5028</v>
      </c>
      <c r="D450" s="417"/>
      <c r="E450" s="418" t="s">
        <v>4073</v>
      </c>
      <c r="F450" s="418"/>
      <c r="G450" s="417"/>
      <c r="H450" s="419" t="s">
        <v>20230</v>
      </c>
      <c r="I450" s="419"/>
      <c r="J450" s="417"/>
      <c r="K450" s="419" t="s">
        <v>20229</v>
      </c>
      <c r="L450" s="419"/>
      <c r="M450" s="417"/>
      <c r="N450" s="420" t="s">
        <v>20228</v>
      </c>
      <c r="O450" s="420"/>
      <c r="P450" s="417"/>
      <c r="Q450" s="155" t="s">
        <v>20227</v>
      </c>
      <c r="R450" s="417"/>
      <c r="S450" s="421" t="s">
        <v>19250</v>
      </c>
      <c r="T450" s="421"/>
      <c r="U450" s="421"/>
      <c r="V450" s="421"/>
      <c r="W450" s="417"/>
      <c r="X450" s="148"/>
    </row>
    <row r="451" spans="1:24" ht="45.95" customHeight="1" thickBot="1">
      <c r="A451" s="148"/>
      <c r="B451" s="417"/>
      <c r="C451" s="154" t="s">
        <v>5021</v>
      </c>
      <c r="D451" s="417"/>
      <c r="E451" s="418" t="s">
        <v>4051</v>
      </c>
      <c r="F451" s="418"/>
      <c r="G451" s="417"/>
      <c r="H451" s="419" t="s">
        <v>20226</v>
      </c>
      <c r="I451" s="419"/>
      <c r="J451" s="417"/>
      <c r="K451" s="419" t="s">
        <v>20225</v>
      </c>
      <c r="L451" s="419"/>
      <c r="M451" s="417"/>
      <c r="N451" s="420" t="s">
        <v>20224</v>
      </c>
      <c r="O451" s="420"/>
      <c r="P451" s="417"/>
      <c r="Q451" s="155" t="s">
        <v>20223</v>
      </c>
      <c r="R451" s="417"/>
      <c r="S451" s="421" t="s">
        <v>20222</v>
      </c>
      <c r="T451" s="421"/>
      <c r="U451" s="421"/>
      <c r="V451" s="421"/>
      <c r="W451" s="417"/>
      <c r="X451" s="148"/>
    </row>
    <row r="452" spans="1:24" ht="45.95" customHeight="1" thickBot="1">
      <c r="A452" s="148"/>
      <c r="B452" s="417"/>
      <c r="C452" s="154" t="s">
        <v>5014</v>
      </c>
      <c r="D452" s="417"/>
      <c r="E452" s="418" t="s">
        <v>4043</v>
      </c>
      <c r="F452" s="418"/>
      <c r="G452" s="417"/>
      <c r="H452" s="419" t="s">
        <v>20221</v>
      </c>
      <c r="I452" s="419"/>
      <c r="J452" s="417"/>
      <c r="K452" s="419" t="s">
        <v>20220</v>
      </c>
      <c r="L452" s="419"/>
      <c r="M452" s="417"/>
      <c r="N452" s="420" t="s">
        <v>20219</v>
      </c>
      <c r="O452" s="420"/>
      <c r="P452" s="417"/>
      <c r="Q452" s="155" t="s">
        <v>20218</v>
      </c>
      <c r="R452" s="417"/>
      <c r="S452" s="421" t="s">
        <v>19299</v>
      </c>
      <c r="T452" s="421"/>
      <c r="U452" s="421"/>
      <c r="V452" s="421"/>
      <c r="W452" s="417"/>
      <c r="X452" s="148"/>
    </row>
    <row r="453" spans="1:24" ht="45.95" customHeight="1" thickBot="1">
      <c r="A453" s="148"/>
      <c r="B453" s="417"/>
      <c r="C453" s="154" t="s">
        <v>5007</v>
      </c>
      <c r="D453" s="417"/>
      <c r="E453" s="418" t="s">
        <v>4035</v>
      </c>
      <c r="F453" s="418"/>
      <c r="G453" s="417"/>
      <c r="H453" s="419" t="s">
        <v>20217</v>
      </c>
      <c r="I453" s="419"/>
      <c r="J453" s="417"/>
      <c r="K453" s="419" t="s">
        <v>20216</v>
      </c>
      <c r="L453" s="419"/>
      <c r="M453" s="417"/>
      <c r="N453" s="420" t="s">
        <v>20215</v>
      </c>
      <c r="O453" s="420"/>
      <c r="P453" s="417"/>
      <c r="Q453" s="155" t="s">
        <v>20214</v>
      </c>
      <c r="R453" s="417"/>
      <c r="S453" s="421" t="s">
        <v>19562</v>
      </c>
      <c r="T453" s="421"/>
      <c r="U453" s="421"/>
      <c r="V453" s="421"/>
      <c r="W453" s="417"/>
      <c r="X453" s="148"/>
    </row>
    <row r="454" spans="1:24" ht="45.95" customHeight="1" thickBot="1">
      <c r="A454" s="148"/>
      <c r="B454" s="417"/>
      <c r="C454" s="154" t="s">
        <v>4999</v>
      </c>
      <c r="D454" s="417"/>
      <c r="E454" s="418" t="s">
        <v>4024</v>
      </c>
      <c r="F454" s="418"/>
      <c r="G454" s="417"/>
      <c r="H454" s="419" t="s">
        <v>20213</v>
      </c>
      <c r="I454" s="419"/>
      <c r="J454" s="417"/>
      <c r="K454" s="419" t="s">
        <v>20212</v>
      </c>
      <c r="L454" s="419"/>
      <c r="M454" s="417"/>
      <c r="N454" s="420" t="s">
        <v>20211</v>
      </c>
      <c r="O454" s="420"/>
      <c r="P454" s="417"/>
      <c r="Q454" s="155" t="s">
        <v>20210</v>
      </c>
      <c r="R454" s="417"/>
      <c r="S454" s="421" t="s">
        <v>19203</v>
      </c>
      <c r="T454" s="421"/>
      <c r="U454" s="421"/>
      <c r="V454" s="421"/>
      <c r="W454" s="417"/>
      <c r="X454" s="148"/>
    </row>
    <row r="455" spans="1:24" ht="45.95" customHeight="1" thickBot="1">
      <c r="A455" s="148"/>
      <c r="B455" s="417"/>
      <c r="C455" s="154" t="s">
        <v>4992</v>
      </c>
      <c r="D455" s="417"/>
      <c r="E455" s="418" t="s">
        <v>4016</v>
      </c>
      <c r="F455" s="418"/>
      <c r="G455" s="417"/>
      <c r="H455" s="419" t="s">
        <v>20209</v>
      </c>
      <c r="I455" s="419"/>
      <c r="J455" s="417"/>
      <c r="K455" s="419" t="s">
        <v>20208</v>
      </c>
      <c r="L455" s="419"/>
      <c r="M455" s="417"/>
      <c r="N455" s="420" t="s">
        <v>20207</v>
      </c>
      <c r="O455" s="420"/>
      <c r="P455" s="417"/>
      <c r="Q455" s="155" t="s">
        <v>20206</v>
      </c>
      <c r="R455" s="417"/>
      <c r="S455" s="421" t="s">
        <v>19386</v>
      </c>
      <c r="T455" s="421"/>
      <c r="U455" s="421"/>
      <c r="V455" s="421"/>
      <c r="W455" s="417"/>
      <c r="X455" s="148"/>
    </row>
    <row r="456" spans="1:24" ht="45.95" customHeight="1" thickBot="1">
      <c r="A456" s="148"/>
      <c r="B456" s="417"/>
      <c r="C456" s="154" t="s">
        <v>4986</v>
      </c>
      <c r="D456" s="417"/>
      <c r="E456" s="418" t="s">
        <v>3999</v>
      </c>
      <c r="F456" s="418"/>
      <c r="G456" s="417"/>
      <c r="H456" s="419" t="s">
        <v>20205</v>
      </c>
      <c r="I456" s="419"/>
      <c r="J456" s="417"/>
      <c r="K456" s="419" t="s">
        <v>20204</v>
      </c>
      <c r="L456" s="419"/>
      <c r="M456" s="417"/>
      <c r="N456" s="420" t="s">
        <v>20203</v>
      </c>
      <c r="O456" s="420"/>
      <c r="P456" s="417"/>
      <c r="Q456" s="155" t="s">
        <v>20202</v>
      </c>
      <c r="R456" s="417"/>
      <c r="S456" s="421" t="s">
        <v>19603</v>
      </c>
      <c r="T456" s="421"/>
      <c r="U456" s="421"/>
      <c r="V456" s="421"/>
      <c r="W456" s="417"/>
      <c r="X456" s="148"/>
    </row>
    <row r="457" spans="1:24" ht="45.95" customHeight="1" thickBot="1">
      <c r="A457" s="148"/>
      <c r="B457" s="417"/>
      <c r="C457" s="154" t="s">
        <v>4979</v>
      </c>
      <c r="D457" s="417"/>
      <c r="E457" s="418" t="s">
        <v>3977</v>
      </c>
      <c r="F457" s="418"/>
      <c r="G457" s="417"/>
      <c r="H457" s="419" t="s">
        <v>20201</v>
      </c>
      <c r="I457" s="419"/>
      <c r="J457" s="417"/>
      <c r="K457" s="419" t="s">
        <v>20200</v>
      </c>
      <c r="L457" s="419"/>
      <c r="M457" s="417"/>
      <c r="N457" s="420" t="s">
        <v>20199</v>
      </c>
      <c r="O457" s="420"/>
      <c r="P457" s="417"/>
      <c r="Q457" s="155" t="s">
        <v>20198</v>
      </c>
      <c r="R457" s="417"/>
      <c r="S457" s="421" t="s">
        <v>19603</v>
      </c>
      <c r="T457" s="421"/>
      <c r="U457" s="421"/>
      <c r="V457" s="421"/>
      <c r="W457" s="417"/>
      <c r="X457" s="148"/>
    </row>
    <row r="458" spans="1:24" ht="9.9499999999999993" customHeight="1" thickBot="1">
      <c r="A458" s="148"/>
      <c r="B458" s="417"/>
      <c r="C458" s="148"/>
      <c r="D458" s="417"/>
      <c r="E458" s="148"/>
      <c r="F458" s="148"/>
      <c r="G458" s="417"/>
      <c r="H458" s="148"/>
      <c r="I458" s="148"/>
      <c r="J458" s="417"/>
      <c r="K458" s="148"/>
      <c r="L458" s="148"/>
      <c r="M458" s="417"/>
      <c r="N458" s="148"/>
      <c r="O458" s="148"/>
      <c r="P458" s="417"/>
      <c r="Q458" s="148"/>
      <c r="R458" s="417"/>
      <c r="S458" s="148"/>
      <c r="T458" s="148"/>
      <c r="U458" s="148"/>
      <c r="V458" s="148"/>
      <c r="W458" s="417"/>
      <c r="X458" s="148"/>
    </row>
    <row r="459" spans="1:24" ht="0.95" customHeight="1">
      <c r="A459" s="148"/>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148"/>
      <c r="X459" s="148"/>
    </row>
    <row r="460" spans="1:24" ht="60" customHeight="1">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row>
    <row r="461" spans="1:24" ht="12" customHeight="1">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row>
    <row r="462" spans="1:24" ht="8.1" customHeight="1">
      <c r="A462" s="148"/>
      <c r="B462" s="148"/>
      <c r="C462" s="148"/>
      <c r="D462" s="148"/>
      <c r="E462" s="148"/>
      <c r="F462" s="148"/>
      <c r="G462" s="148"/>
      <c r="H462" s="148"/>
      <c r="I462" s="413" t="s">
        <v>19177</v>
      </c>
      <c r="J462" s="413"/>
      <c r="K462" s="413"/>
      <c r="L462" s="148"/>
      <c r="M462" s="148"/>
      <c r="N462" s="148"/>
      <c r="O462" s="148"/>
      <c r="P462" s="148"/>
      <c r="Q462" s="148"/>
      <c r="R462" s="148"/>
      <c r="S462" s="148"/>
      <c r="T462" s="148"/>
      <c r="U462" s="148"/>
      <c r="V462" s="148"/>
      <c r="W462" s="148"/>
      <c r="X462" s="148"/>
    </row>
    <row r="463" spans="1:24" ht="12" customHeight="1">
      <c r="A463" s="148"/>
      <c r="B463" s="414"/>
      <c r="C463" s="414"/>
      <c r="D463" s="414"/>
      <c r="E463" s="414"/>
      <c r="F463" s="148"/>
      <c r="G463" s="148"/>
      <c r="H463" s="148"/>
      <c r="I463" s="413"/>
      <c r="J463" s="413"/>
      <c r="K463" s="413"/>
      <c r="L463" s="148"/>
      <c r="M463" s="148"/>
      <c r="N463" s="148"/>
      <c r="O463" s="148"/>
      <c r="P463" s="148"/>
      <c r="Q463" s="148"/>
      <c r="R463" s="148"/>
      <c r="S463" s="148"/>
      <c r="T463" s="148"/>
      <c r="U463" s="148"/>
      <c r="V463" s="148"/>
      <c r="W463" s="148"/>
      <c r="X463" s="148"/>
    </row>
    <row r="464" spans="1:24" ht="14.1" customHeight="1">
      <c r="A464" s="148"/>
      <c r="B464" s="148"/>
      <c r="C464" s="415" t="s">
        <v>19176</v>
      </c>
      <c r="D464" s="415"/>
      <c r="E464" s="415"/>
      <c r="F464" s="415"/>
      <c r="G464" s="415"/>
      <c r="H464" s="415"/>
      <c r="I464" s="415"/>
      <c r="J464" s="415"/>
      <c r="K464" s="415"/>
      <c r="L464" s="148"/>
      <c r="M464" s="148"/>
      <c r="N464" s="148"/>
      <c r="O464" s="416" t="s">
        <v>24924</v>
      </c>
      <c r="P464" s="416"/>
      <c r="Q464" s="416"/>
      <c r="R464" s="416"/>
      <c r="S464" s="416"/>
      <c r="T464" s="149" t="s">
        <v>6486</v>
      </c>
      <c r="U464" s="150" t="s">
        <v>19175</v>
      </c>
      <c r="V464" s="148"/>
      <c r="W464" s="148"/>
      <c r="X464" s="148"/>
    </row>
    <row r="465" spans="1:24" ht="0.95" customHeight="1" thickBot="1">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row>
    <row r="466" spans="1:24" ht="0.95" customHeight="1">
      <c r="A466" s="148"/>
      <c r="B466" s="411"/>
      <c r="C466" s="411"/>
      <c r="D466" s="411"/>
      <c r="E466" s="411"/>
      <c r="F466" s="411"/>
      <c r="G466" s="411"/>
      <c r="H466" s="411"/>
      <c r="I466" s="411"/>
      <c r="J466" s="411"/>
      <c r="K466" s="411"/>
      <c r="L466" s="411"/>
      <c r="M466" s="411"/>
      <c r="N466" s="411"/>
      <c r="O466" s="411"/>
      <c r="P466" s="411"/>
      <c r="Q466" s="411"/>
      <c r="R466" s="411"/>
      <c r="S466" s="411"/>
      <c r="T466" s="411"/>
      <c r="U466" s="411"/>
      <c r="V466" s="411"/>
      <c r="W466" s="411"/>
      <c r="X466" s="148"/>
    </row>
    <row r="467" spans="1:24" ht="15.95" customHeight="1" thickBot="1">
      <c r="A467" s="148"/>
      <c r="B467" s="151"/>
      <c r="C467" s="152" t="s">
        <v>19174</v>
      </c>
      <c r="D467" s="151"/>
      <c r="E467" s="412" t="s">
        <v>19173</v>
      </c>
      <c r="F467" s="412"/>
      <c r="G467" s="151"/>
      <c r="H467" s="412" t="s">
        <v>19172</v>
      </c>
      <c r="I467" s="412"/>
      <c r="J467" s="151"/>
      <c r="K467" s="412" t="s">
        <v>19171</v>
      </c>
      <c r="L467" s="412"/>
      <c r="M467" s="151"/>
      <c r="N467" s="412" t="s">
        <v>19170</v>
      </c>
      <c r="O467" s="412"/>
      <c r="P467" s="151"/>
      <c r="Q467" s="153" t="s">
        <v>19169</v>
      </c>
      <c r="R467" s="151"/>
      <c r="S467" s="412" t="s">
        <v>19168</v>
      </c>
      <c r="T467" s="412"/>
      <c r="U467" s="412"/>
      <c r="V467" s="412"/>
      <c r="W467" s="151"/>
      <c r="X467" s="148"/>
    </row>
    <row r="468" spans="1:24" ht="45.95" customHeight="1" thickBot="1">
      <c r="A468" s="148"/>
      <c r="B468" s="417"/>
      <c r="C468" s="154" t="s">
        <v>4971</v>
      </c>
      <c r="D468" s="417"/>
      <c r="E468" s="418" t="s">
        <v>3963</v>
      </c>
      <c r="F468" s="418"/>
      <c r="G468" s="417"/>
      <c r="H468" s="419" t="s">
        <v>20197</v>
      </c>
      <c r="I468" s="419"/>
      <c r="J468" s="417"/>
      <c r="K468" s="419" t="s">
        <v>20196</v>
      </c>
      <c r="L468" s="419"/>
      <c r="M468" s="417"/>
      <c r="N468" s="420" t="s">
        <v>20195</v>
      </c>
      <c r="O468" s="420"/>
      <c r="P468" s="417"/>
      <c r="Q468" s="155" t="s">
        <v>20194</v>
      </c>
      <c r="R468" s="417"/>
      <c r="S468" s="421" t="s">
        <v>19722</v>
      </c>
      <c r="T468" s="421"/>
      <c r="U468" s="421"/>
      <c r="V468" s="421"/>
      <c r="W468" s="417"/>
      <c r="X468" s="148"/>
    </row>
    <row r="469" spans="1:24" ht="45.95" customHeight="1" thickBot="1">
      <c r="A469" s="148"/>
      <c r="B469" s="417"/>
      <c r="C469" s="154" t="s">
        <v>4964</v>
      </c>
      <c r="D469" s="417"/>
      <c r="E469" s="418" t="s">
        <v>3955</v>
      </c>
      <c r="F469" s="418"/>
      <c r="G469" s="417"/>
      <c r="H469" s="419" t="s">
        <v>20193</v>
      </c>
      <c r="I469" s="419"/>
      <c r="J469" s="417"/>
      <c r="K469" s="419" t="s">
        <v>20192</v>
      </c>
      <c r="L469" s="419"/>
      <c r="M469" s="417"/>
      <c r="N469" s="420" t="s">
        <v>20191</v>
      </c>
      <c r="O469" s="420"/>
      <c r="P469" s="417"/>
      <c r="Q469" s="155" t="s">
        <v>20190</v>
      </c>
      <c r="R469" s="417"/>
      <c r="S469" s="421" t="s">
        <v>19647</v>
      </c>
      <c r="T469" s="421"/>
      <c r="U469" s="421"/>
      <c r="V469" s="421"/>
      <c r="W469" s="417"/>
      <c r="X469" s="148"/>
    </row>
    <row r="470" spans="1:24" ht="45.95" customHeight="1" thickBot="1">
      <c r="A470" s="148"/>
      <c r="B470" s="417"/>
      <c r="C470" s="154" t="s">
        <v>4955</v>
      </c>
      <c r="D470" s="417"/>
      <c r="E470" s="418" t="s">
        <v>3919</v>
      </c>
      <c r="F470" s="418"/>
      <c r="G470" s="417"/>
      <c r="H470" s="419" t="s">
        <v>20189</v>
      </c>
      <c r="I470" s="419"/>
      <c r="J470" s="417"/>
      <c r="K470" s="419" t="s">
        <v>20188</v>
      </c>
      <c r="L470" s="419"/>
      <c r="M470" s="417"/>
      <c r="N470" s="420" t="s">
        <v>20187</v>
      </c>
      <c r="O470" s="420"/>
      <c r="P470" s="417"/>
      <c r="Q470" s="155" t="s">
        <v>20186</v>
      </c>
      <c r="R470" s="417"/>
      <c r="S470" s="421" t="s">
        <v>19163</v>
      </c>
      <c r="T470" s="421"/>
      <c r="U470" s="421"/>
      <c r="V470" s="421"/>
      <c r="W470" s="417"/>
      <c r="X470" s="148"/>
    </row>
    <row r="471" spans="1:24" ht="45.95" customHeight="1" thickBot="1">
      <c r="A471" s="148"/>
      <c r="B471" s="417"/>
      <c r="C471" s="154" t="s">
        <v>4949</v>
      </c>
      <c r="D471" s="417"/>
      <c r="E471" s="418" t="s">
        <v>3903</v>
      </c>
      <c r="F471" s="418"/>
      <c r="G471" s="417"/>
      <c r="H471" s="419" t="s">
        <v>20185</v>
      </c>
      <c r="I471" s="419"/>
      <c r="J471" s="417"/>
      <c r="K471" s="419" t="s">
        <v>20184</v>
      </c>
      <c r="L471" s="419"/>
      <c r="M471" s="417"/>
      <c r="N471" s="420" t="s">
        <v>20183</v>
      </c>
      <c r="O471" s="420"/>
      <c r="P471" s="417"/>
      <c r="Q471" s="155" t="s">
        <v>20182</v>
      </c>
      <c r="R471" s="417"/>
      <c r="S471" s="421" t="s">
        <v>19381</v>
      </c>
      <c r="T471" s="421"/>
      <c r="U471" s="421"/>
      <c r="V471" s="421"/>
      <c r="W471" s="417"/>
      <c r="X471" s="148"/>
    </row>
    <row r="472" spans="1:24" ht="45.95" customHeight="1" thickBot="1">
      <c r="A472" s="148"/>
      <c r="B472" s="417"/>
      <c r="C472" s="154" t="s">
        <v>4941</v>
      </c>
      <c r="D472" s="417"/>
      <c r="E472" s="418" t="s">
        <v>3895</v>
      </c>
      <c r="F472" s="418"/>
      <c r="G472" s="417"/>
      <c r="H472" s="419" t="s">
        <v>20181</v>
      </c>
      <c r="I472" s="419"/>
      <c r="J472" s="417"/>
      <c r="K472" s="419" t="s">
        <v>20180</v>
      </c>
      <c r="L472" s="419"/>
      <c r="M472" s="417"/>
      <c r="N472" s="420" t="s">
        <v>20179</v>
      </c>
      <c r="O472" s="420"/>
      <c r="P472" s="417"/>
      <c r="Q472" s="155" t="s">
        <v>20178</v>
      </c>
      <c r="R472" s="417"/>
      <c r="S472" s="421" t="s">
        <v>19381</v>
      </c>
      <c r="T472" s="421"/>
      <c r="U472" s="421"/>
      <c r="V472" s="421"/>
      <c r="W472" s="417"/>
      <c r="X472" s="148"/>
    </row>
    <row r="473" spans="1:24" ht="45.95" customHeight="1" thickBot="1">
      <c r="A473" s="148"/>
      <c r="B473" s="417"/>
      <c r="C473" s="154" t="s">
        <v>4933</v>
      </c>
      <c r="D473" s="417"/>
      <c r="E473" s="418" t="s">
        <v>3887</v>
      </c>
      <c r="F473" s="418"/>
      <c r="G473" s="417"/>
      <c r="H473" s="419" t="s">
        <v>20177</v>
      </c>
      <c r="I473" s="419"/>
      <c r="J473" s="417"/>
      <c r="K473" s="419" t="s">
        <v>20176</v>
      </c>
      <c r="L473" s="419"/>
      <c r="M473" s="417"/>
      <c r="N473" s="420" t="s">
        <v>20175</v>
      </c>
      <c r="O473" s="420"/>
      <c r="P473" s="417"/>
      <c r="Q473" s="155" t="s">
        <v>20174</v>
      </c>
      <c r="R473" s="417"/>
      <c r="S473" s="421" t="s">
        <v>19692</v>
      </c>
      <c r="T473" s="421"/>
      <c r="U473" s="421"/>
      <c r="V473" s="421"/>
      <c r="W473" s="417"/>
      <c r="X473" s="148"/>
    </row>
    <row r="474" spans="1:24" ht="45.95" customHeight="1" thickBot="1">
      <c r="A474" s="148"/>
      <c r="B474" s="417"/>
      <c r="C474" s="154" t="s">
        <v>4925</v>
      </c>
      <c r="D474" s="417"/>
      <c r="E474" s="418" t="s">
        <v>3880</v>
      </c>
      <c r="F474" s="418"/>
      <c r="G474" s="417"/>
      <c r="H474" s="419" t="s">
        <v>22310</v>
      </c>
      <c r="I474" s="419"/>
      <c r="J474" s="417"/>
      <c r="K474" s="419" t="s">
        <v>22309</v>
      </c>
      <c r="L474" s="419"/>
      <c r="M474" s="417"/>
      <c r="N474" s="420" t="s">
        <v>22308</v>
      </c>
      <c r="O474" s="420"/>
      <c r="P474" s="417"/>
      <c r="Q474" s="155" t="s">
        <v>24930</v>
      </c>
      <c r="R474" s="417"/>
      <c r="S474" s="421" t="s">
        <v>24927</v>
      </c>
      <c r="T474" s="421"/>
      <c r="U474" s="421"/>
      <c r="V474" s="421"/>
      <c r="W474" s="417"/>
      <c r="X474" s="148"/>
    </row>
    <row r="475" spans="1:24" ht="45.95" customHeight="1" thickBot="1">
      <c r="A475" s="148"/>
      <c r="B475" s="417"/>
      <c r="C475" s="154" t="s">
        <v>4918</v>
      </c>
      <c r="D475" s="417"/>
      <c r="E475" s="418" t="s">
        <v>3872</v>
      </c>
      <c r="F475" s="418"/>
      <c r="G475" s="417"/>
      <c r="H475" s="419" t="s">
        <v>24931</v>
      </c>
      <c r="I475" s="419"/>
      <c r="J475" s="417"/>
      <c r="K475" s="419" t="s">
        <v>24932</v>
      </c>
      <c r="L475" s="419"/>
      <c r="M475" s="417"/>
      <c r="N475" s="420" t="s">
        <v>24933</v>
      </c>
      <c r="O475" s="420"/>
      <c r="P475" s="417"/>
      <c r="Q475" s="155" t="s">
        <v>24934</v>
      </c>
      <c r="R475" s="417"/>
      <c r="S475" s="421" t="s">
        <v>24927</v>
      </c>
      <c r="T475" s="421"/>
      <c r="U475" s="421"/>
      <c r="V475" s="421"/>
      <c r="W475" s="417"/>
      <c r="X475" s="148"/>
    </row>
    <row r="476" spans="1:24" ht="45.95" customHeight="1" thickBot="1">
      <c r="A476" s="148"/>
      <c r="B476" s="417"/>
      <c r="C476" s="154" t="s">
        <v>4911</v>
      </c>
      <c r="D476" s="417"/>
      <c r="E476" s="418" t="s">
        <v>3848</v>
      </c>
      <c r="F476" s="418"/>
      <c r="G476" s="417"/>
      <c r="H476" s="419" t="s">
        <v>20173</v>
      </c>
      <c r="I476" s="419"/>
      <c r="J476" s="417"/>
      <c r="K476" s="419" t="s">
        <v>20172</v>
      </c>
      <c r="L476" s="419"/>
      <c r="M476" s="417"/>
      <c r="N476" s="420" t="s">
        <v>20171</v>
      </c>
      <c r="O476" s="420"/>
      <c r="P476" s="417"/>
      <c r="Q476" s="155" t="s">
        <v>20170</v>
      </c>
      <c r="R476" s="417"/>
      <c r="S476" s="421" t="s">
        <v>19304</v>
      </c>
      <c r="T476" s="421"/>
      <c r="U476" s="421"/>
      <c r="V476" s="421"/>
      <c r="W476" s="417"/>
      <c r="X476" s="148"/>
    </row>
    <row r="477" spans="1:24" ht="45.95" customHeight="1" thickBot="1">
      <c r="A477" s="148"/>
      <c r="B477" s="417"/>
      <c r="C477" s="154" t="s">
        <v>4903</v>
      </c>
      <c r="D477" s="417"/>
      <c r="E477" s="418" t="s">
        <v>3787</v>
      </c>
      <c r="F477" s="418"/>
      <c r="G477" s="417"/>
      <c r="H477" s="419" t="s">
        <v>20169</v>
      </c>
      <c r="I477" s="419"/>
      <c r="J477" s="417"/>
      <c r="K477" s="419" t="s">
        <v>20168</v>
      </c>
      <c r="L477" s="419"/>
      <c r="M477" s="417"/>
      <c r="N477" s="420" t="s">
        <v>20167</v>
      </c>
      <c r="O477" s="420"/>
      <c r="P477" s="417"/>
      <c r="Q477" s="155" t="s">
        <v>20166</v>
      </c>
      <c r="R477" s="417"/>
      <c r="S477" s="421" t="s">
        <v>19313</v>
      </c>
      <c r="T477" s="421"/>
      <c r="U477" s="421"/>
      <c r="V477" s="421"/>
      <c r="W477" s="417"/>
      <c r="X477" s="148"/>
    </row>
    <row r="478" spans="1:24" ht="9.9499999999999993" customHeight="1" thickBot="1">
      <c r="A478" s="148"/>
      <c r="B478" s="417"/>
      <c r="C478" s="148"/>
      <c r="D478" s="417"/>
      <c r="E478" s="148"/>
      <c r="F478" s="148"/>
      <c r="G478" s="417"/>
      <c r="H478" s="148"/>
      <c r="I478" s="148"/>
      <c r="J478" s="417"/>
      <c r="K478" s="148"/>
      <c r="L478" s="148"/>
      <c r="M478" s="417"/>
      <c r="N478" s="148"/>
      <c r="O478" s="148"/>
      <c r="P478" s="417"/>
      <c r="Q478" s="148"/>
      <c r="R478" s="417"/>
      <c r="S478" s="148"/>
      <c r="T478" s="148"/>
      <c r="U478" s="148"/>
      <c r="V478" s="148"/>
      <c r="W478" s="417"/>
      <c r="X478" s="148"/>
    </row>
    <row r="479" spans="1:24" ht="0.95" customHeight="1">
      <c r="A479" s="148"/>
      <c r="B479" s="422"/>
      <c r="C479" s="422"/>
      <c r="D479" s="422"/>
      <c r="E479" s="422"/>
      <c r="F479" s="422"/>
      <c r="G479" s="422"/>
      <c r="H479" s="422"/>
      <c r="I479" s="422"/>
      <c r="J479" s="422"/>
      <c r="K479" s="422"/>
      <c r="L479" s="422"/>
      <c r="M479" s="422"/>
      <c r="N479" s="422"/>
      <c r="O479" s="422"/>
      <c r="P479" s="422"/>
      <c r="Q479" s="422"/>
      <c r="R479" s="422"/>
      <c r="S479" s="422"/>
      <c r="T479" s="422"/>
      <c r="U479" s="422"/>
      <c r="V479" s="422"/>
      <c r="W479" s="148"/>
      <c r="X479" s="148"/>
    </row>
    <row r="480" spans="1:24" ht="60" customHeight="1">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row>
    <row r="481" spans="1:24" ht="12" customHeight="1">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row>
    <row r="482" spans="1:24" ht="8.1" customHeight="1">
      <c r="A482" s="148"/>
      <c r="B482" s="148"/>
      <c r="C482" s="148"/>
      <c r="D482" s="148"/>
      <c r="E482" s="148"/>
      <c r="F482" s="148"/>
      <c r="G482" s="148"/>
      <c r="H482" s="148"/>
      <c r="I482" s="413" t="s">
        <v>19177</v>
      </c>
      <c r="J482" s="413"/>
      <c r="K482" s="413"/>
      <c r="L482" s="148"/>
      <c r="M482" s="148"/>
      <c r="N482" s="148"/>
      <c r="O482" s="148"/>
      <c r="P482" s="148"/>
      <c r="Q482" s="148"/>
      <c r="R482" s="148"/>
      <c r="S482" s="148"/>
      <c r="T482" s="148"/>
      <c r="U482" s="148"/>
      <c r="V482" s="148"/>
      <c r="W482" s="148"/>
      <c r="X482" s="148"/>
    </row>
    <row r="483" spans="1:24" ht="12" customHeight="1">
      <c r="A483" s="148"/>
      <c r="B483" s="414"/>
      <c r="C483" s="414"/>
      <c r="D483" s="414"/>
      <c r="E483" s="414"/>
      <c r="F483" s="148"/>
      <c r="G483" s="148"/>
      <c r="H483" s="148"/>
      <c r="I483" s="413"/>
      <c r="J483" s="413"/>
      <c r="K483" s="413"/>
      <c r="L483" s="148"/>
      <c r="M483" s="148"/>
      <c r="N483" s="148"/>
      <c r="O483" s="148"/>
      <c r="P483" s="148"/>
      <c r="Q483" s="148"/>
      <c r="R483" s="148"/>
      <c r="S483" s="148"/>
      <c r="T483" s="148"/>
      <c r="U483" s="148"/>
      <c r="V483" s="148"/>
      <c r="W483" s="148"/>
      <c r="X483" s="148"/>
    </row>
    <row r="484" spans="1:24" ht="14.1" customHeight="1">
      <c r="A484" s="148"/>
      <c r="B484" s="148"/>
      <c r="C484" s="415" t="s">
        <v>19176</v>
      </c>
      <c r="D484" s="415"/>
      <c r="E484" s="415"/>
      <c r="F484" s="415"/>
      <c r="G484" s="415"/>
      <c r="H484" s="415"/>
      <c r="I484" s="415"/>
      <c r="J484" s="415"/>
      <c r="K484" s="415"/>
      <c r="L484" s="148"/>
      <c r="M484" s="148"/>
      <c r="N484" s="148"/>
      <c r="O484" s="416" t="s">
        <v>24924</v>
      </c>
      <c r="P484" s="416"/>
      <c r="Q484" s="416"/>
      <c r="R484" s="416"/>
      <c r="S484" s="416"/>
      <c r="T484" s="149" t="s">
        <v>6478</v>
      </c>
      <c r="U484" s="150" t="s">
        <v>19175</v>
      </c>
      <c r="V484" s="148"/>
      <c r="W484" s="148"/>
      <c r="X484" s="148"/>
    </row>
    <row r="485" spans="1:24" ht="0.95" customHeight="1" thickBot="1">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row>
    <row r="486" spans="1:24" ht="0.95" customHeight="1">
      <c r="A486" s="148"/>
      <c r="B486" s="411"/>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148"/>
    </row>
    <row r="487" spans="1:24" ht="15.95" customHeight="1" thickBot="1">
      <c r="A487" s="148"/>
      <c r="B487" s="151"/>
      <c r="C487" s="152" t="s">
        <v>19174</v>
      </c>
      <c r="D487" s="151"/>
      <c r="E487" s="412" t="s">
        <v>19173</v>
      </c>
      <c r="F487" s="412"/>
      <c r="G487" s="151"/>
      <c r="H487" s="412" t="s">
        <v>19172</v>
      </c>
      <c r="I487" s="412"/>
      <c r="J487" s="151"/>
      <c r="K487" s="412" t="s">
        <v>19171</v>
      </c>
      <c r="L487" s="412"/>
      <c r="M487" s="151"/>
      <c r="N487" s="412" t="s">
        <v>19170</v>
      </c>
      <c r="O487" s="412"/>
      <c r="P487" s="151"/>
      <c r="Q487" s="153" t="s">
        <v>19169</v>
      </c>
      <c r="R487" s="151"/>
      <c r="S487" s="412" t="s">
        <v>19168</v>
      </c>
      <c r="T487" s="412"/>
      <c r="U487" s="412"/>
      <c r="V487" s="412"/>
      <c r="W487" s="151"/>
      <c r="X487" s="148"/>
    </row>
    <row r="488" spans="1:24" ht="45.95" customHeight="1" thickBot="1">
      <c r="A488" s="148"/>
      <c r="B488" s="417"/>
      <c r="C488" s="154" t="s">
        <v>4897</v>
      </c>
      <c r="D488" s="417"/>
      <c r="E488" s="418" t="s">
        <v>3779</v>
      </c>
      <c r="F488" s="418"/>
      <c r="G488" s="417"/>
      <c r="H488" s="419" t="s">
        <v>20165</v>
      </c>
      <c r="I488" s="419"/>
      <c r="J488" s="417"/>
      <c r="K488" s="419" t="s">
        <v>20164</v>
      </c>
      <c r="L488" s="419"/>
      <c r="M488" s="417"/>
      <c r="N488" s="420" t="s">
        <v>20163</v>
      </c>
      <c r="O488" s="420"/>
      <c r="P488" s="417"/>
      <c r="Q488" s="155" t="s">
        <v>20162</v>
      </c>
      <c r="R488" s="417"/>
      <c r="S488" s="421" t="s">
        <v>19580</v>
      </c>
      <c r="T488" s="421"/>
      <c r="U488" s="421"/>
      <c r="V488" s="421"/>
      <c r="W488" s="417"/>
      <c r="X488" s="148"/>
    </row>
    <row r="489" spans="1:24" ht="45.95" customHeight="1" thickBot="1">
      <c r="A489" s="148"/>
      <c r="B489" s="417"/>
      <c r="C489" s="154" t="s">
        <v>4889</v>
      </c>
      <c r="D489" s="417"/>
      <c r="E489" s="418" t="s">
        <v>3773</v>
      </c>
      <c r="F489" s="418"/>
      <c r="G489" s="417"/>
      <c r="H489" s="419" t="s">
        <v>20161</v>
      </c>
      <c r="I489" s="419"/>
      <c r="J489" s="417"/>
      <c r="K489" s="419" t="s">
        <v>20160</v>
      </c>
      <c r="L489" s="419"/>
      <c r="M489" s="417"/>
      <c r="N489" s="420" t="s">
        <v>20159</v>
      </c>
      <c r="O489" s="420"/>
      <c r="P489" s="417"/>
      <c r="Q489" s="155" t="s">
        <v>20158</v>
      </c>
      <c r="R489" s="417"/>
      <c r="S489" s="421" t="s">
        <v>19260</v>
      </c>
      <c r="T489" s="421"/>
      <c r="U489" s="421"/>
      <c r="V489" s="421"/>
      <c r="W489" s="417"/>
      <c r="X489" s="148"/>
    </row>
    <row r="490" spans="1:24" ht="45.95" customHeight="1" thickBot="1">
      <c r="A490" s="148"/>
      <c r="B490" s="417"/>
      <c r="C490" s="154" t="s">
        <v>4883</v>
      </c>
      <c r="D490" s="417"/>
      <c r="E490" s="418" t="s">
        <v>3749</v>
      </c>
      <c r="F490" s="418"/>
      <c r="G490" s="417"/>
      <c r="H490" s="419" t="s">
        <v>20157</v>
      </c>
      <c r="I490" s="419"/>
      <c r="J490" s="417"/>
      <c r="K490" s="419" t="s">
        <v>20156</v>
      </c>
      <c r="L490" s="419"/>
      <c r="M490" s="417"/>
      <c r="N490" s="420" t="s">
        <v>20155</v>
      </c>
      <c r="O490" s="420"/>
      <c r="P490" s="417"/>
      <c r="Q490" s="155" t="s">
        <v>20154</v>
      </c>
      <c r="R490" s="417"/>
      <c r="S490" s="421" t="s">
        <v>20153</v>
      </c>
      <c r="T490" s="421"/>
      <c r="U490" s="421"/>
      <c r="V490" s="421"/>
      <c r="W490" s="417"/>
      <c r="X490" s="148"/>
    </row>
    <row r="491" spans="1:24" ht="45.95" customHeight="1" thickBot="1">
      <c r="A491" s="148"/>
      <c r="B491" s="417"/>
      <c r="C491" s="154" t="s">
        <v>4876</v>
      </c>
      <c r="D491" s="417"/>
      <c r="E491" s="418" t="s">
        <v>3740</v>
      </c>
      <c r="F491" s="418"/>
      <c r="G491" s="417"/>
      <c r="H491" s="419" t="s">
        <v>20152</v>
      </c>
      <c r="I491" s="419"/>
      <c r="J491" s="417"/>
      <c r="K491" s="419" t="s">
        <v>20151</v>
      </c>
      <c r="L491" s="419"/>
      <c r="M491" s="417"/>
      <c r="N491" s="420" t="s">
        <v>20150</v>
      </c>
      <c r="O491" s="420"/>
      <c r="P491" s="417"/>
      <c r="Q491" s="155" t="s">
        <v>20149</v>
      </c>
      <c r="R491" s="417"/>
      <c r="S491" s="421" t="s">
        <v>19328</v>
      </c>
      <c r="T491" s="421"/>
      <c r="U491" s="421"/>
      <c r="V491" s="421"/>
      <c r="W491" s="417"/>
      <c r="X491" s="148"/>
    </row>
    <row r="492" spans="1:24" ht="45.95" customHeight="1" thickBot="1">
      <c r="A492" s="148"/>
      <c r="B492" s="417"/>
      <c r="C492" s="154" t="s">
        <v>4870</v>
      </c>
      <c r="D492" s="417"/>
      <c r="E492" s="418" t="s">
        <v>3732</v>
      </c>
      <c r="F492" s="418"/>
      <c r="G492" s="417"/>
      <c r="H492" s="419" t="s">
        <v>20148</v>
      </c>
      <c r="I492" s="419"/>
      <c r="J492" s="417"/>
      <c r="K492" s="419" t="s">
        <v>20147</v>
      </c>
      <c r="L492" s="419"/>
      <c r="M492" s="417"/>
      <c r="N492" s="420" t="s">
        <v>20146</v>
      </c>
      <c r="O492" s="420"/>
      <c r="P492" s="417"/>
      <c r="Q492" s="155" t="s">
        <v>20145</v>
      </c>
      <c r="R492" s="417"/>
      <c r="S492" s="421" t="s">
        <v>19193</v>
      </c>
      <c r="T492" s="421"/>
      <c r="U492" s="421"/>
      <c r="V492" s="421"/>
      <c r="W492" s="417"/>
      <c r="X492" s="148"/>
    </row>
    <row r="493" spans="1:24" ht="45.95" customHeight="1" thickBot="1">
      <c r="A493" s="148"/>
      <c r="B493" s="417"/>
      <c r="C493" s="154" t="s">
        <v>4864</v>
      </c>
      <c r="D493" s="417"/>
      <c r="E493" s="418" t="s">
        <v>3718</v>
      </c>
      <c r="F493" s="418"/>
      <c r="G493" s="417"/>
      <c r="H493" s="419" t="s">
        <v>20144</v>
      </c>
      <c r="I493" s="419"/>
      <c r="J493" s="417"/>
      <c r="K493" s="419" t="s">
        <v>20143</v>
      </c>
      <c r="L493" s="419"/>
      <c r="M493" s="417"/>
      <c r="N493" s="420" t="s">
        <v>20142</v>
      </c>
      <c r="O493" s="420"/>
      <c r="P493" s="417"/>
      <c r="Q493" s="155" t="s">
        <v>20141</v>
      </c>
      <c r="R493" s="417"/>
      <c r="S493" s="421" t="s">
        <v>19265</v>
      </c>
      <c r="T493" s="421"/>
      <c r="U493" s="421"/>
      <c r="V493" s="421"/>
      <c r="W493" s="417"/>
      <c r="X493" s="148"/>
    </row>
    <row r="494" spans="1:24" ht="45.95" customHeight="1" thickBot="1">
      <c r="A494" s="148"/>
      <c r="B494" s="417"/>
      <c r="C494" s="154" t="s">
        <v>4857</v>
      </c>
      <c r="D494" s="417"/>
      <c r="E494" s="418" t="s">
        <v>3695</v>
      </c>
      <c r="F494" s="418"/>
      <c r="G494" s="417"/>
      <c r="H494" s="419" t="s">
        <v>20140</v>
      </c>
      <c r="I494" s="419"/>
      <c r="J494" s="417"/>
      <c r="K494" s="419" t="s">
        <v>20139</v>
      </c>
      <c r="L494" s="419"/>
      <c r="M494" s="417"/>
      <c r="N494" s="420" t="s">
        <v>20138</v>
      </c>
      <c r="O494" s="420"/>
      <c r="P494" s="417"/>
      <c r="Q494" s="155" t="s">
        <v>20137</v>
      </c>
      <c r="R494" s="417"/>
      <c r="S494" s="421" t="s">
        <v>19294</v>
      </c>
      <c r="T494" s="421"/>
      <c r="U494" s="421"/>
      <c r="V494" s="421"/>
      <c r="W494" s="417"/>
      <c r="X494" s="148"/>
    </row>
    <row r="495" spans="1:24" ht="45.95" customHeight="1" thickBot="1">
      <c r="A495" s="148"/>
      <c r="B495" s="417"/>
      <c r="C495" s="154" t="s">
        <v>4851</v>
      </c>
      <c r="D495" s="417"/>
      <c r="E495" s="418" t="s">
        <v>3686</v>
      </c>
      <c r="F495" s="418"/>
      <c r="G495" s="417"/>
      <c r="H495" s="419" t="s">
        <v>20136</v>
      </c>
      <c r="I495" s="419"/>
      <c r="J495" s="417"/>
      <c r="K495" s="419" t="s">
        <v>20135</v>
      </c>
      <c r="L495" s="419"/>
      <c r="M495" s="417"/>
      <c r="N495" s="420" t="s">
        <v>20134</v>
      </c>
      <c r="O495" s="420"/>
      <c r="P495" s="417"/>
      <c r="Q495" s="155" t="s">
        <v>20133</v>
      </c>
      <c r="R495" s="417"/>
      <c r="S495" s="421" t="s">
        <v>19590</v>
      </c>
      <c r="T495" s="421"/>
      <c r="U495" s="421"/>
      <c r="V495" s="421"/>
      <c r="W495" s="417"/>
      <c r="X495" s="148"/>
    </row>
    <row r="496" spans="1:24" ht="45.95" customHeight="1" thickBot="1">
      <c r="A496" s="148"/>
      <c r="B496" s="417"/>
      <c r="C496" s="154" t="s">
        <v>4845</v>
      </c>
      <c r="D496" s="417"/>
      <c r="E496" s="418" t="s">
        <v>3644</v>
      </c>
      <c r="F496" s="418"/>
      <c r="G496" s="417"/>
      <c r="H496" s="419" t="s">
        <v>20132</v>
      </c>
      <c r="I496" s="419"/>
      <c r="J496" s="417"/>
      <c r="K496" s="419" t="s">
        <v>20131</v>
      </c>
      <c r="L496" s="419"/>
      <c r="M496" s="417"/>
      <c r="N496" s="420" t="s">
        <v>20130</v>
      </c>
      <c r="O496" s="420"/>
      <c r="P496" s="417"/>
      <c r="Q496" s="155" t="s">
        <v>20129</v>
      </c>
      <c r="R496" s="417"/>
      <c r="S496" s="421" t="s">
        <v>19183</v>
      </c>
      <c r="T496" s="421"/>
      <c r="U496" s="421"/>
      <c r="V496" s="421"/>
      <c r="W496" s="417"/>
      <c r="X496" s="148"/>
    </row>
    <row r="497" spans="1:24" ht="45.95" customHeight="1" thickBot="1">
      <c r="A497" s="148"/>
      <c r="B497" s="417"/>
      <c r="C497" s="154" t="s">
        <v>4838</v>
      </c>
      <c r="D497" s="417"/>
      <c r="E497" s="418" t="s">
        <v>3635</v>
      </c>
      <c r="F497" s="418"/>
      <c r="G497" s="417"/>
      <c r="H497" s="419" t="s">
        <v>20128</v>
      </c>
      <c r="I497" s="419"/>
      <c r="J497" s="417"/>
      <c r="K497" s="419" t="s">
        <v>20127</v>
      </c>
      <c r="L497" s="419"/>
      <c r="M497" s="417"/>
      <c r="N497" s="420" t="s">
        <v>20126</v>
      </c>
      <c r="O497" s="420"/>
      <c r="P497" s="417"/>
      <c r="Q497" s="155" t="s">
        <v>20125</v>
      </c>
      <c r="R497" s="417"/>
      <c r="S497" s="421" t="s">
        <v>19333</v>
      </c>
      <c r="T497" s="421"/>
      <c r="U497" s="421"/>
      <c r="V497" s="421"/>
      <c r="W497" s="417"/>
      <c r="X497" s="148"/>
    </row>
    <row r="498" spans="1:24" ht="9.9499999999999993" customHeight="1" thickBot="1">
      <c r="A498" s="148"/>
      <c r="B498" s="417"/>
      <c r="C498" s="148"/>
      <c r="D498" s="417"/>
      <c r="E498" s="148"/>
      <c r="F498" s="148"/>
      <c r="G498" s="417"/>
      <c r="H498" s="148"/>
      <c r="I498" s="148"/>
      <c r="J498" s="417"/>
      <c r="K498" s="148"/>
      <c r="L498" s="148"/>
      <c r="M498" s="417"/>
      <c r="N498" s="148"/>
      <c r="O498" s="148"/>
      <c r="P498" s="417"/>
      <c r="Q498" s="148"/>
      <c r="R498" s="417"/>
      <c r="S498" s="148"/>
      <c r="T498" s="148"/>
      <c r="U498" s="148"/>
      <c r="V498" s="148"/>
      <c r="W498" s="417"/>
      <c r="X498" s="148"/>
    </row>
    <row r="499" spans="1:24" ht="0.95" customHeight="1">
      <c r="A499" s="148"/>
      <c r="B499" s="422"/>
      <c r="C499" s="422"/>
      <c r="D499" s="422"/>
      <c r="E499" s="422"/>
      <c r="F499" s="422"/>
      <c r="G499" s="422"/>
      <c r="H499" s="422"/>
      <c r="I499" s="422"/>
      <c r="J499" s="422"/>
      <c r="K499" s="422"/>
      <c r="L499" s="422"/>
      <c r="M499" s="422"/>
      <c r="N499" s="422"/>
      <c r="O499" s="422"/>
      <c r="P499" s="422"/>
      <c r="Q499" s="422"/>
      <c r="R499" s="422"/>
      <c r="S499" s="422"/>
      <c r="T499" s="422"/>
      <c r="U499" s="422"/>
      <c r="V499" s="422"/>
      <c r="W499" s="148"/>
      <c r="X499" s="148"/>
    </row>
    <row r="500" spans="1:24" ht="60" customHeight="1">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row>
    <row r="501" spans="1:24" ht="12" customHeight="1">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row>
    <row r="502" spans="1:24" ht="8.1" customHeight="1">
      <c r="A502" s="148"/>
      <c r="B502" s="148"/>
      <c r="C502" s="148"/>
      <c r="D502" s="148"/>
      <c r="E502" s="148"/>
      <c r="F502" s="148"/>
      <c r="G502" s="148"/>
      <c r="H502" s="148"/>
      <c r="I502" s="413" t="s">
        <v>19177</v>
      </c>
      <c r="J502" s="413"/>
      <c r="K502" s="413"/>
      <c r="L502" s="148"/>
      <c r="M502" s="148"/>
      <c r="N502" s="148"/>
      <c r="O502" s="148"/>
      <c r="P502" s="148"/>
      <c r="Q502" s="148"/>
      <c r="R502" s="148"/>
      <c r="S502" s="148"/>
      <c r="T502" s="148"/>
      <c r="U502" s="148"/>
      <c r="V502" s="148"/>
      <c r="W502" s="148"/>
      <c r="X502" s="148"/>
    </row>
    <row r="503" spans="1:24" ht="12" customHeight="1">
      <c r="A503" s="148"/>
      <c r="B503" s="414"/>
      <c r="C503" s="414"/>
      <c r="D503" s="414"/>
      <c r="E503" s="414"/>
      <c r="F503" s="148"/>
      <c r="G503" s="148"/>
      <c r="H503" s="148"/>
      <c r="I503" s="413"/>
      <c r="J503" s="413"/>
      <c r="K503" s="413"/>
      <c r="L503" s="148"/>
      <c r="M503" s="148"/>
      <c r="N503" s="148"/>
      <c r="O503" s="148"/>
      <c r="P503" s="148"/>
      <c r="Q503" s="148"/>
      <c r="R503" s="148"/>
      <c r="S503" s="148"/>
      <c r="T503" s="148"/>
      <c r="U503" s="148"/>
      <c r="V503" s="148"/>
      <c r="W503" s="148"/>
      <c r="X503" s="148"/>
    </row>
    <row r="504" spans="1:24" ht="14.1" customHeight="1">
      <c r="A504" s="148"/>
      <c r="B504" s="148"/>
      <c r="C504" s="415" t="s">
        <v>19176</v>
      </c>
      <c r="D504" s="415"/>
      <c r="E504" s="415"/>
      <c r="F504" s="415"/>
      <c r="G504" s="415"/>
      <c r="H504" s="415"/>
      <c r="I504" s="415"/>
      <c r="J504" s="415"/>
      <c r="K504" s="415"/>
      <c r="L504" s="148"/>
      <c r="M504" s="148"/>
      <c r="N504" s="148"/>
      <c r="O504" s="416" t="s">
        <v>24924</v>
      </c>
      <c r="P504" s="416"/>
      <c r="Q504" s="416"/>
      <c r="R504" s="416"/>
      <c r="S504" s="416"/>
      <c r="T504" s="149" t="s">
        <v>6470</v>
      </c>
      <c r="U504" s="150" t="s">
        <v>19175</v>
      </c>
      <c r="V504" s="148"/>
      <c r="W504" s="148"/>
      <c r="X504" s="148"/>
    </row>
    <row r="505" spans="1:24" ht="0.95" customHeight="1" thickBot="1">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row>
    <row r="506" spans="1:24" ht="0.95" customHeight="1">
      <c r="A506" s="148"/>
      <c r="B506" s="411"/>
      <c r="C506" s="411"/>
      <c r="D506" s="411"/>
      <c r="E506" s="411"/>
      <c r="F506" s="411"/>
      <c r="G506" s="411"/>
      <c r="H506" s="411"/>
      <c r="I506" s="411"/>
      <c r="J506" s="411"/>
      <c r="K506" s="411"/>
      <c r="L506" s="411"/>
      <c r="M506" s="411"/>
      <c r="N506" s="411"/>
      <c r="O506" s="411"/>
      <c r="P506" s="411"/>
      <c r="Q506" s="411"/>
      <c r="R506" s="411"/>
      <c r="S506" s="411"/>
      <c r="T506" s="411"/>
      <c r="U506" s="411"/>
      <c r="V506" s="411"/>
      <c r="W506" s="411"/>
      <c r="X506" s="148"/>
    </row>
    <row r="507" spans="1:24" ht="15.95" customHeight="1" thickBot="1">
      <c r="A507" s="148"/>
      <c r="B507" s="151"/>
      <c r="C507" s="152" t="s">
        <v>19174</v>
      </c>
      <c r="D507" s="151"/>
      <c r="E507" s="412" t="s">
        <v>19173</v>
      </c>
      <c r="F507" s="412"/>
      <c r="G507" s="151"/>
      <c r="H507" s="412" t="s">
        <v>19172</v>
      </c>
      <c r="I507" s="412"/>
      <c r="J507" s="151"/>
      <c r="K507" s="412" t="s">
        <v>19171</v>
      </c>
      <c r="L507" s="412"/>
      <c r="M507" s="151"/>
      <c r="N507" s="412" t="s">
        <v>19170</v>
      </c>
      <c r="O507" s="412"/>
      <c r="P507" s="151"/>
      <c r="Q507" s="153" t="s">
        <v>19169</v>
      </c>
      <c r="R507" s="151"/>
      <c r="S507" s="412" t="s">
        <v>19168</v>
      </c>
      <c r="T507" s="412"/>
      <c r="U507" s="412"/>
      <c r="V507" s="412"/>
      <c r="W507" s="151"/>
      <c r="X507" s="148"/>
    </row>
    <row r="508" spans="1:24" ht="45.95" customHeight="1" thickBot="1">
      <c r="A508" s="148"/>
      <c r="B508" s="417"/>
      <c r="C508" s="154" t="s">
        <v>4830</v>
      </c>
      <c r="D508" s="417"/>
      <c r="E508" s="418" t="s">
        <v>3618</v>
      </c>
      <c r="F508" s="418"/>
      <c r="G508" s="417"/>
      <c r="H508" s="419" t="s">
        <v>20124</v>
      </c>
      <c r="I508" s="419"/>
      <c r="J508" s="417"/>
      <c r="K508" s="419" t="s">
        <v>20123</v>
      </c>
      <c r="L508" s="419"/>
      <c r="M508" s="417"/>
      <c r="N508" s="420" t="s">
        <v>20122</v>
      </c>
      <c r="O508" s="420"/>
      <c r="P508" s="417"/>
      <c r="Q508" s="155" t="s">
        <v>20121</v>
      </c>
      <c r="R508" s="417"/>
      <c r="S508" s="421" t="s">
        <v>19333</v>
      </c>
      <c r="T508" s="421"/>
      <c r="U508" s="421"/>
      <c r="V508" s="421"/>
      <c r="W508" s="417"/>
      <c r="X508" s="148"/>
    </row>
    <row r="509" spans="1:24" ht="45.95" customHeight="1" thickBot="1">
      <c r="A509" s="148"/>
      <c r="B509" s="417"/>
      <c r="C509" s="154" t="s">
        <v>4822</v>
      </c>
      <c r="D509" s="417"/>
      <c r="E509" s="418" t="s">
        <v>3611</v>
      </c>
      <c r="F509" s="418"/>
      <c r="G509" s="417"/>
      <c r="H509" s="419" t="s">
        <v>20120</v>
      </c>
      <c r="I509" s="419"/>
      <c r="J509" s="417"/>
      <c r="K509" s="419" t="s">
        <v>20119</v>
      </c>
      <c r="L509" s="419"/>
      <c r="M509" s="417"/>
      <c r="N509" s="420" t="s">
        <v>20118</v>
      </c>
      <c r="O509" s="420"/>
      <c r="P509" s="417"/>
      <c r="Q509" s="155" t="s">
        <v>20117</v>
      </c>
      <c r="R509" s="417"/>
      <c r="S509" s="421" t="s">
        <v>19260</v>
      </c>
      <c r="T509" s="421"/>
      <c r="U509" s="421"/>
      <c r="V509" s="421"/>
      <c r="W509" s="417"/>
      <c r="X509" s="148"/>
    </row>
    <row r="510" spans="1:24" ht="45.95" customHeight="1" thickBot="1">
      <c r="A510" s="148"/>
      <c r="B510" s="417"/>
      <c r="C510" s="154" t="s">
        <v>4814</v>
      </c>
      <c r="D510" s="417"/>
      <c r="E510" s="418" t="s">
        <v>3605</v>
      </c>
      <c r="F510" s="418"/>
      <c r="G510" s="417"/>
      <c r="H510" s="419" t="s">
        <v>20116</v>
      </c>
      <c r="I510" s="419"/>
      <c r="J510" s="417"/>
      <c r="K510" s="419" t="s">
        <v>20115</v>
      </c>
      <c r="L510" s="419"/>
      <c r="M510" s="417"/>
      <c r="N510" s="420" t="s">
        <v>20114</v>
      </c>
      <c r="O510" s="420"/>
      <c r="P510" s="417"/>
      <c r="Q510" s="155" t="s">
        <v>20113</v>
      </c>
      <c r="R510" s="417"/>
      <c r="S510" s="421" t="s">
        <v>19193</v>
      </c>
      <c r="T510" s="421"/>
      <c r="U510" s="421"/>
      <c r="V510" s="421"/>
      <c r="W510" s="417"/>
      <c r="X510" s="148"/>
    </row>
    <row r="511" spans="1:24" ht="45.95" customHeight="1" thickBot="1">
      <c r="A511" s="148"/>
      <c r="B511" s="417"/>
      <c r="C511" s="154" t="s">
        <v>4806</v>
      </c>
      <c r="D511" s="417"/>
      <c r="E511" s="418" t="s">
        <v>3598</v>
      </c>
      <c r="F511" s="418"/>
      <c r="G511" s="417"/>
      <c r="H511" s="419" t="s">
        <v>20112</v>
      </c>
      <c r="I511" s="419"/>
      <c r="J511" s="417"/>
      <c r="K511" s="419" t="s">
        <v>20111</v>
      </c>
      <c r="L511" s="419"/>
      <c r="M511" s="417"/>
      <c r="N511" s="420" t="s">
        <v>20110</v>
      </c>
      <c r="O511" s="420"/>
      <c r="P511" s="417"/>
      <c r="Q511" s="155" t="s">
        <v>20109</v>
      </c>
      <c r="R511" s="417"/>
      <c r="S511" s="421" t="s">
        <v>19270</v>
      </c>
      <c r="T511" s="421"/>
      <c r="U511" s="421"/>
      <c r="V511" s="421"/>
      <c r="W511" s="417"/>
      <c r="X511" s="148"/>
    </row>
    <row r="512" spans="1:24" ht="45.95" customHeight="1" thickBot="1">
      <c r="A512" s="148"/>
      <c r="B512" s="417"/>
      <c r="C512" s="154" t="s">
        <v>4797</v>
      </c>
      <c r="D512" s="417"/>
      <c r="E512" s="418" t="s">
        <v>3590</v>
      </c>
      <c r="F512" s="418"/>
      <c r="G512" s="417"/>
      <c r="H512" s="419" t="s">
        <v>20108</v>
      </c>
      <c r="I512" s="419"/>
      <c r="J512" s="417"/>
      <c r="K512" s="419" t="s">
        <v>20107</v>
      </c>
      <c r="L512" s="419"/>
      <c r="M512" s="417"/>
      <c r="N512" s="420" t="s">
        <v>20106</v>
      </c>
      <c r="O512" s="420"/>
      <c r="P512" s="417"/>
      <c r="Q512" s="155" t="s">
        <v>20105</v>
      </c>
      <c r="R512" s="417"/>
      <c r="S512" s="421" t="s">
        <v>19227</v>
      </c>
      <c r="T512" s="421"/>
      <c r="U512" s="421"/>
      <c r="V512" s="421"/>
      <c r="W512" s="417"/>
      <c r="X512" s="148"/>
    </row>
    <row r="513" spans="1:24" ht="45.95" customHeight="1" thickBot="1">
      <c r="A513" s="148"/>
      <c r="B513" s="417"/>
      <c r="C513" s="154" t="s">
        <v>4791</v>
      </c>
      <c r="D513" s="417"/>
      <c r="E513" s="418" t="s">
        <v>3583</v>
      </c>
      <c r="F513" s="418"/>
      <c r="G513" s="417"/>
      <c r="H513" s="419" t="s">
        <v>20104</v>
      </c>
      <c r="I513" s="419"/>
      <c r="J513" s="417"/>
      <c r="K513" s="419" t="s">
        <v>20103</v>
      </c>
      <c r="L513" s="419"/>
      <c r="M513" s="417"/>
      <c r="N513" s="420" t="s">
        <v>20102</v>
      </c>
      <c r="O513" s="420"/>
      <c r="P513" s="417"/>
      <c r="Q513" s="155" t="s">
        <v>20101</v>
      </c>
      <c r="R513" s="417"/>
      <c r="S513" s="421" t="s">
        <v>19376</v>
      </c>
      <c r="T513" s="421"/>
      <c r="U513" s="421"/>
      <c r="V513" s="421"/>
      <c r="W513" s="417"/>
      <c r="X513" s="148"/>
    </row>
    <row r="514" spans="1:24" ht="45.95" customHeight="1" thickBot="1">
      <c r="A514" s="148"/>
      <c r="B514" s="417"/>
      <c r="C514" s="154" t="s">
        <v>4782</v>
      </c>
      <c r="D514" s="417"/>
      <c r="E514" s="418" t="s">
        <v>3575</v>
      </c>
      <c r="F514" s="418"/>
      <c r="G514" s="417"/>
      <c r="H514" s="419" t="s">
        <v>20100</v>
      </c>
      <c r="I514" s="419"/>
      <c r="J514" s="417"/>
      <c r="K514" s="419" t="s">
        <v>20099</v>
      </c>
      <c r="L514" s="419"/>
      <c r="M514" s="417"/>
      <c r="N514" s="420" t="s">
        <v>20098</v>
      </c>
      <c r="O514" s="420"/>
      <c r="P514" s="417"/>
      <c r="Q514" s="155" t="s">
        <v>20097</v>
      </c>
      <c r="R514" s="417"/>
      <c r="S514" s="421" t="s">
        <v>19338</v>
      </c>
      <c r="T514" s="421"/>
      <c r="U514" s="421"/>
      <c r="V514" s="421"/>
      <c r="W514" s="417"/>
      <c r="X514" s="148"/>
    </row>
    <row r="515" spans="1:24" ht="45.95" customHeight="1" thickBot="1">
      <c r="A515" s="148"/>
      <c r="B515" s="417"/>
      <c r="C515" s="154" t="s">
        <v>4773</v>
      </c>
      <c r="D515" s="417"/>
      <c r="E515" s="418" t="s">
        <v>3567</v>
      </c>
      <c r="F515" s="418"/>
      <c r="G515" s="417"/>
      <c r="H515" s="419" t="s">
        <v>20096</v>
      </c>
      <c r="I515" s="419"/>
      <c r="J515" s="417"/>
      <c r="K515" s="419" t="s">
        <v>20095</v>
      </c>
      <c r="L515" s="419"/>
      <c r="M515" s="417"/>
      <c r="N515" s="420" t="s">
        <v>20094</v>
      </c>
      <c r="O515" s="420"/>
      <c r="P515" s="417"/>
      <c r="Q515" s="155" t="s">
        <v>20093</v>
      </c>
      <c r="R515" s="417"/>
      <c r="S515" s="421" t="s">
        <v>19692</v>
      </c>
      <c r="T515" s="421"/>
      <c r="U515" s="421"/>
      <c r="V515" s="421"/>
      <c r="W515" s="417"/>
      <c r="X515" s="148"/>
    </row>
    <row r="516" spans="1:24" ht="45.95" customHeight="1" thickBot="1">
      <c r="A516" s="148"/>
      <c r="B516" s="417"/>
      <c r="C516" s="154" t="s">
        <v>4764</v>
      </c>
      <c r="D516" s="417"/>
      <c r="E516" s="418" t="s">
        <v>3524</v>
      </c>
      <c r="F516" s="418"/>
      <c r="G516" s="417"/>
      <c r="H516" s="419" t="s">
        <v>20092</v>
      </c>
      <c r="I516" s="419"/>
      <c r="J516" s="417"/>
      <c r="K516" s="419" t="s">
        <v>20091</v>
      </c>
      <c r="L516" s="419"/>
      <c r="M516" s="417"/>
      <c r="N516" s="420" t="s">
        <v>20090</v>
      </c>
      <c r="O516" s="420"/>
      <c r="P516" s="417"/>
      <c r="Q516" s="155" t="s">
        <v>20089</v>
      </c>
      <c r="R516" s="417"/>
      <c r="S516" s="421" t="s">
        <v>19590</v>
      </c>
      <c r="T516" s="421"/>
      <c r="U516" s="421"/>
      <c r="V516" s="421"/>
      <c r="W516" s="417"/>
      <c r="X516" s="148"/>
    </row>
    <row r="517" spans="1:24" ht="45.95" customHeight="1" thickBot="1">
      <c r="A517" s="148"/>
      <c r="B517" s="417"/>
      <c r="C517" s="154" t="s">
        <v>4755</v>
      </c>
      <c r="D517" s="417"/>
      <c r="E517" s="418" t="s">
        <v>3517</v>
      </c>
      <c r="F517" s="418"/>
      <c r="G517" s="417"/>
      <c r="H517" s="419" t="s">
        <v>20088</v>
      </c>
      <c r="I517" s="419"/>
      <c r="J517" s="417"/>
      <c r="K517" s="419" t="s">
        <v>20087</v>
      </c>
      <c r="L517" s="419"/>
      <c r="M517" s="417"/>
      <c r="N517" s="420" t="s">
        <v>20086</v>
      </c>
      <c r="O517" s="420"/>
      <c r="P517" s="417"/>
      <c r="Q517" s="155" t="s">
        <v>20085</v>
      </c>
      <c r="R517" s="417"/>
      <c r="S517" s="421" t="s">
        <v>19193</v>
      </c>
      <c r="T517" s="421"/>
      <c r="U517" s="421"/>
      <c r="V517" s="421"/>
      <c r="W517" s="417"/>
      <c r="X517" s="148"/>
    </row>
    <row r="518" spans="1:24" ht="9.9499999999999993" customHeight="1" thickBot="1">
      <c r="A518" s="148"/>
      <c r="B518" s="417"/>
      <c r="C518" s="148"/>
      <c r="D518" s="417"/>
      <c r="E518" s="148"/>
      <c r="F518" s="148"/>
      <c r="G518" s="417"/>
      <c r="H518" s="148"/>
      <c r="I518" s="148"/>
      <c r="J518" s="417"/>
      <c r="K518" s="148"/>
      <c r="L518" s="148"/>
      <c r="M518" s="417"/>
      <c r="N518" s="148"/>
      <c r="O518" s="148"/>
      <c r="P518" s="417"/>
      <c r="Q518" s="148"/>
      <c r="R518" s="417"/>
      <c r="S518" s="148"/>
      <c r="T518" s="148"/>
      <c r="U518" s="148"/>
      <c r="V518" s="148"/>
      <c r="W518" s="417"/>
      <c r="X518" s="148"/>
    </row>
    <row r="519" spans="1:24" ht="0.95" customHeight="1">
      <c r="A519" s="148"/>
      <c r="B519" s="422"/>
      <c r="C519" s="422"/>
      <c r="D519" s="422"/>
      <c r="E519" s="422"/>
      <c r="F519" s="422"/>
      <c r="G519" s="422"/>
      <c r="H519" s="422"/>
      <c r="I519" s="422"/>
      <c r="J519" s="422"/>
      <c r="K519" s="422"/>
      <c r="L519" s="422"/>
      <c r="M519" s="422"/>
      <c r="N519" s="422"/>
      <c r="O519" s="422"/>
      <c r="P519" s="422"/>
      <c r="Q519" s="422"/>
      <c r="R519" s="422"/>
      <c r="S519" s="422"/>
      <c r="T519" s="422"/>
      <c r="U519" s="422"/>
      <c r="V519" s="422"/>
      <c r="W519" s="148"/>
      <c r="X519" s="148"/>
    </row>
    <row r="520" spans="1:24" ht="60" customHeight="1">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row>
    <row r="521" spans="1:24" ht="12" customHeight="1">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row>
    <row r="522" spans="1:24" ht="8.1" customHeight="1">
      <c r="A522" s="148"/>
      <c r="B522" s="148"/>
      <c r="C522" s="148"/>
      <c r="D522" s="148"/>
      <c r="E522" s="148"/>
      <c r="F522" s="148"/>
      <c r="G522" s="148"/>
      <c r="H522" s="148"/>
      <c r="I522" s="413" t="s">
        <v>19177</v>
      </c>
      <c r="J522" s="413"/>
      <c r="K522" s="413"/>
      <c r="L522" s="148"/>
      <c r="M522" s="148"/>
      <c r="N522" s="148"/>
      <c r="O522" s="148"/>
      <c r="P522" s="148"/>
      <c r="Q522" s="148"/>
      <c r="R522" s="148"/>
      <c r="S522" s="148"/>
      <c r="T522" s="148"/>
      <c r="U522" s="148"/>
      <c r="V522" s="148"/>
      <c r="W522" s="148"/>
      <c r="X522" s="148"/>
    </row>
    <row r="523" spans="1:24" ht="12" customHeight="1">
      <c r="A523" s="148"/>
      <c r="B523" s="414"/>
      <c r="C523" s="414"/>
      <c r="D523" s="414"/>
      <c r="E523" s="414"/>
      <c r="F523" s="148"/>
      <c r="G523" s="148"/>
      <c r="H523" s="148"/>
      <c r="I523" s="413"/>
      <c r="J523" s="413"/>
      <c r="K523" s="413"/>
      <c r="L523" s="148"/>
      <c r="M523" s="148"/>
      <c r="N523" s="148"/>
      <c r="O523" s="148"/>
      <c r="P523" s="148"/>
      <c r="Q523" s="148"/>
      <c r="R523" s="148"/>
      <c r="S523" s="148"/>
      <c r="T523" s="148"/>
      <c r="U523" s="148"/>
      <c r="V523" s="148"/>
      <c r="W523" s="148"/>
      <c r="X523" s="148"/>
    </row>
    <row r="524" spans="1:24" ht="14.1" customHeight="1">
      <c r="A524" s="148"/>
      <c r="B524" s="148"/>
      <c r="C524" s="415" t="s">
        <v>19176</v>
      </c>
      <c r="D524" s="415"/>
      <c r="E524" s="415"/>
      <c r="F524" s="415"/>
      <c r="G524" s="415"/>
      <c r="H524" s="415"/>
      <c r="I524" s="415"/>
      <c r="J524" s="415"/>
      <c r="K524" s="415"/>
      <c r="L524" s="148"/>
      <c r="M524" s="148"/>
      <c r="N524" s="148"/>
      <c r="O524" s="416" t="s">
        <v>24924</v>
      </c>
      <c r="P524" s="416"/>
      <c r="Q524" s="416"/>
      <c r="R524" s="416"/>
      <c r="S524" s="416"/>
      <c r="T524" s="149" t="s">
        <v>6464</v>
      </c>
      <c r="U524" s="150" t="s">
        <v>19175</v>
      </c>
      <c r="V524" s="148"/>
      <c r="W524" s="148"/>
      <c r="X524" s="148"/>
    </row>
    <row r="525" spans="1:24" ht="0.95" customHeight="1" thickBot="1">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row>
    <row r="526" spans="1:24" ht="0.95" customHeight="1">
      <c r="A526" s="148"/>
      <c r="B526" s="411"/>
      <c r="C526" s="411"/>
      <c r="D526" s="411"/>
      <c r="E526" s="411"/>
      <c r="F526" s="411"/>
      <c r="G526" s="411"/>
      <c r="H526" s="411"/>
      <c r="I526" s="411"/>
      <c r="J526" s="411"/>
      <c r="K526" s="411"/>
      <c r="L526" s="411"/>
      <c r="M526" s="411"/>
      <c r="N526" s="411"/>
      <c r="O526" s="411"/>
      <c r="P526" s="411"/>
      <c r="Q526" s="411"/>
      <c r="R526" s="411"/>
      <c r="S526" s="411"/>
      <c r="T526" s="411"/>
      <c r="U526" s="411"/>
      <c r="V526" s="411"/>
      <c r="W526" s="411"/>
      <c r="X526" s="148"/>
    </row>
    <row r="527" spans="1:24" ht="15.95" customHeight="1" thickBot="1">
      <c r="A527" s="148"/>
      <c r="B527" s="151"/>
      <c r="C527" s="152" t="s">
        <v>19174</v>
      </c>
      <c r="D527" s="151"/>
      <c r="E527" s="412" t="s">
        <v>19173</v>
      </c>
      <c r="F527" s="412"/>
      <c r="G527" s="151"/>
      <c r="H527" s="412" t="s">
        <v>19172</v>
      </c>
      <c r="I527" s="412"/>
      <c r="J527" s="151"/>
      <c r="K527" s="412" t="s">
        <v>19171</v>
      </c>
      <c r="L527" s="412"/>
      <c r="M527" s="151"/>
      <c r="N527" s="412" t="s">
        <v>19170</v>
      </c>
      <c r="O527" s="412"/>
      <c r="P527" s="151"/>
      <c r="Q527" s="153" t="s">
        <v>19169</v>
      </c>
      <c r="R527" s="151"/>
      <c r="S527" s="412" t="s">
        <v>19168</v>
      </c>
      <c r="T527" s="412"/>
      <c r="U527" s="412"/>
      <c r="V527" s="412"/>
      <c r="W527" s="151"/>
      <c r="X527" s="148"/>
    </row>
    <row r="528" spans="1:24" ht="45.95" customHeight="1" thickBot="1">
      <c r="A528" s="148"/>
      <c r="B528" s="417"/>
      <c r="C528" s="154" t="s">
        <v>4746</v>
      </c>
      <c r="D528" s="417"/>
      <c r="E528" s="418" t="s">
        <v>3511</v>
      </c>
      <c r="F528" s="418"/>
      <c r="G528" s="417"/>
      <c r="H528" s="419" t="s">
        <v>20084</v>
      </c>
      <c r="I528" s="419"/>
      <c r="J528" s="417"/>
      <c r="K528" s="419" t="s">
        <v>20083</v>
      </c>
      <c r="L528" s="419"/>
      <c r="M528" s="417"/>
      <c r="N528" s="420" t="s">
        <v>20082</v>
      </c>
      <c r="O528" s="420"/>
      <c r="P528" s="417"/>
      <c r="Q528" s="155" t="s">
        <v>20081</v>
      </c>
      <c r="R528" s="417"/>
      <c r="S528" s="421" t="s">
        <v>19585</v>
      </c>
      <c r="T528" s="421"/>
      <c r="U528" s="421"/>
      <c r="V528" s="421"/>
      <c r="W528" s="417"/>
      <c r="X528" s="148"/>
    </row>
    <row r="529" spans="1:24" ht="45.95" customHeight="1" thickBot="1">
      <c r="A529" s="148"/>
      <c r="B529" s="417"/>
      <c r="C529" s="154" t="s">
        <v>4739</v>
      </c>
      <c r="D529" s="417"/>
      <c r="E529" s="418" t="s">
        <v>3486</v>
      </c>
      <c r="F529" s="418"/>
      <c r="G529" s="417"/>
      <c r="H529" s="419" t="s">
        <v>20080</v>
      </c>
      <c r="I529" s="419"/>
      <c r="J529" s="417"/>
      <c r="K529" s="419" t="s">
        <v>20079</v>
      </c>
      <c r="L529" s="419"/>
      <c r="M529" s="417"/>
      <c r="N529" s="420" t="s">
        <v>20078</v>
      </c>
      <c r="O529" s="420"/>
      <c r="P529" s="417"/>
      <c r="Q529" s="155" t="s">
        <v>20077</v>
      </c>
      <c r="R529" s="417"/>
      <c r="S529" s="421" t="s">
        <v>20076</v>
      </c>
      <c r="T529" s="421"/>
      <c r="U529" s="421"/>
      <c r="V529" s="421"/>
      <c r="W529" s="417"/>
      <c r="X529" s="148"/>
    </row>
    <row r="530" spans="1:24" ht="45.95" customHeight="1" thickBot="1">
      <c r="A530" s="148"/>
      <c r="B530" s="417"/>
      <c r="C530" s="154" t="s">
        <v>4731</v>
      </c>
      <c r="D530" s="417"/>
      <c r="E530" s="418" t="s">
        <v>3477</v>
      </c>
      <c r="F530" s="418"/>
      <c r="G530" s="417"/>
      <c r="H530" s="419" t="s">
        <v>20075</v>
      </c>
      <c r="I530" s="419"/>
      <c r="J530" s="417"/>
      <c r="K530" s="419" t="s">
        <v>20074</v>
      </c>
      <c r="L530" s="419"/>
      <c r="M530" s="417"/>
      <c r="N530" s="420" t="s">
        <v>20073</v>
      </c>
      <c r="O530" s="420"/>
      <c r="P530" s="417"/>
      <c r="Q530" s="155" t="s">
        <v>20072</v>
      </c>
      <c r="R530" s="417"/>
      <c r="S530" s="421" t="s">
        <v>19163</v>
      </c>
      <c r="T530" s="421"/>
      <c r="U530" s="421"/>
      <c r="V530" s="421"/>
      <c r="W530" s="417"/>
      <c r="X530" s="148"/>
    </row>
    <row r="531" spans="1:24" ht="45.95" customHeight="1" thickBot="1">
      <c r="A531" s="148"/>
      <c r="B531" s="417"/>
      <c r="C531" s="154" t="s">
        <v>4723</v>
      </c>
      <c r="D531" s="417"/>
      <c r="E531" s="418" t="s">
        <v>3462</v>
      </c>
      <c r="F531" s="418"/>
      <c r="G531" s="417"/>
      <c r="H531" s="419" t="s">
        <v>20071</v>
      </c>
      <c r="I531" s="419"/>
      <c r="J531" s="417"/>
      <c r="K531" s="419" t="s">
        <v>20070</v>
      </c>
      <c r="L531" s="419"/>
      <c r="M531" s="417"/>
      <c r="N531" s="420" t="s">
        <v>20069</v>
      </c>
      <c r="O531" s="420"/>
      <c r="P531" s="417"/>
      <c r="Q531" s="155" t="s">
        <v>20068</v>
      </c>
      <c r="R531" s="417"/>
      <c r="S531" s="421" t="s">
        <v>19260</v>
      </c>
      <c r="T531" s="421"/>
      <c r="U531" s="421"/>
      <c r="V531" s="421"/>
      <c r="W531" s="417"/>
      <c r="X531" s="148"/>
    </row>
    <row r="532" spans="1:24" ht="45.95" customHeight="1" thickBot="1">
      <c r="A532" s="148"/>
      <c r="B532" s="417"/>
      <c r="C532" s="154" t="s">
        <v>4715</v>
      </c>
      <c r="D532" s="417"/>
      <c r="E532" s="418" t="s">
        <v>3455</v>
      </c>
      <c r="F532" s="418"/>
      <c r="G532" s="417"/>
      <c r="H532" s="419" t="s">
        <v>20067</v>
      </c>
      <c r="I532" s="419"/>
      <c r="J532" s="417"/>
      <c r="K532" s="419" t="s">
        <v>20066</v>
      </c>
      <c r="L532" s="419"/>
      <c r="M532" s="417"/>
      <c r="N532" s="420" t="s">
        <v>20065</v>
      </c>
      <c r="O532" s="420"/>
      <c r="P532" s="417"/>
      <c r="Q532" s="155" t="s">
        <v>20064</v>
      </c>
      <c r="R532" s="417"/>
      <c r="S532" s="421" t="s">
        <v>19260</v>
      </c>
      <c r="T532" s="421"/>
      <c r="U532" s="421"/>
      <c r="V532" s="421"/>
      <c r="W532" s="417"/>
      <c r="X532" s="148"/>
    </row>
    <row r="533" spans="1:24" ht="45.95" customHeight="1" thickBot="1">
      <c r="A533" s="148"/>
      <c r="B533" s="417"/>
      <c r="C533" s="154" t="s">
        <v>4708</v>
      </c>
      <c r="D533" s="417"/>
      <c r="E533" s="418" t="s">
        <v>3437</v>
      </c>
      <c r="F533" s="418"/>
      <c r="G533" s="417"/>
      <c r="H533" s="419" t="s">
        <v>20063</v>
      </c>
      <c r="I533" s="419"/>
      <c r="J533" s="417"/>
      <c r="K533" s="419" t="s">
        <v>20062</v>
      </c>
      <c r="L533" s="419"/>
      <c r="M533" s="417"/>
      <c r="N533" s="420" t="s">
        <v>20061</v>
      </c>
      <c r="O533" s="420"/>
      <c r="P533" s="417"/>
      <c r="Q533" s="155" t="s">
        <v>20060</v>
      </c>
      <c r="R533" s="417"/>
      <c r="S533" s="421" t="s">
        <v>19523</v>
      </c>
      <c r="T533" s="421"/>
      <c r="U533" s="421"/>
      <c r="V533" s="421"/>
      <c r="W533" s="417"/>
      <c r="X533" s="148"/>
    </row>
    <row r="534" spans="1:24" ht="45.95" customHeight="1" thickBot="1">
      <c r="A534" s="148"/>
      <c r="B534" s="417"/>
      <c r="C534" s="154" t="s">
        <v>4701</v>
      </c>
      <c r="D534" s="417"/>
      <c r="E534" s="418" t="s">
        <v>3430</v>
      </c>
      <c r="F534" s="418"/>
      <c r="G534" s="417"/>
      <c r="H534" s="419" t="s">
        <v>20059</v>
      </c>
      <c r="I534" s="419"/>
      <c r="J534" s="417"/>
      <c r="K534" s="419" t="s">
        <v>20058</v>
      </c>
      <c r="L534" s="419"/>
      <c r="M534" s="417"/>
      <c r="N534" s="420" t="s">
        <v>20057</v>
      </c>
      <c r="O534" s="420"/>
      <c r="P534" s="417"/>
      <c r="Q534" s="155" t="s">
        <v>20056</v>
      </c>
      <c r="R534" s="417"/>
      <c r="S534" s="421" t="s">
        <v>20055</v>
      </c>
      <c r="T534" s="421"/>
      <c r="U534" s="421"/>
      <c r="V534" s="421"/>
      <c r="W534" s="417"/>
      <c r="X534" s="148"/>
    </row>
    <row r="535" spans="1:24" ht="45.95" customHeight="1" thickBot="1">
      <c r="A535" s="148"/>
      <c r="B535" s="417"/>
      <c r="C535" s="154" t="s">
        <v>4694</v>
      </c>
      <c r="D535" s="417"/>
      <c r="E535" s="418" t="s">
        <v>3421</v>
      </c>
      <c r="F535" s="418"/>
      <c r="G535" s="417"/>
      <c r="H535" s="419" t="s">
        <v>20054</v>
      </c>
      <c r="I535" s="419"/>
      <c r="J535" s="417"/>
      <c r="K535" s="419" t="s">
        <v>20053</v>
      </c>
      <c r="L535" s="419"/>
      <c r="M535" s="417"/>
      <c r="N535" s="420" t="s">
        <v>20052</v>
      </c>
      <c r="O535" s="420"/>
      <c r="P535" s="417"/>
      <c r="Q535" s="155" t="s">
        <v>20051</v>
      </c>
      <c r="R535" s="417"/>
      <c r="S535" s="421" t="s">
        <v>19304</v>
      </c>
      <c r="T535" s="421"/>
      <c r="U535" s="421"/>
      <c r="V535" s="421"/>
      <c r="W535" s="417"/>
      <c r="X535" s="148"/>
    </row>
    <row r="536" spans="1:24" ht="45.95" customHeight="1" thickBot="1">
      <c r="A536" s="148"/>
      <c r="B536" s="417"/>
      <c r="C536" s="154" t="s">
        <v>4686</v>
      </c>
      <c r="D536" s="417"/>
      <c r="E536" s="418" t="s">
        <v>3412</v>
      </c>
      <c r="F536" s="418"/>
      <c r="G536" s="417"/>
      <c r="H536" s="419" t="s">
        <v>20050</v>
      </c>
      <c r="I536" s="419"/>
      <c r="J536" s="417"/>
      <c r="K536" s="419" t="s">
        <v>20049</v>
      </c>
      <c r="L536" s="419"/>
      <c r="M536" s="417"/>
      <c r="N536" s="420" t="s">
        <v>20048</v>
      </c>
      <c r="O536" s="420"/>
      <c r="P536" s="417"/>
      <c r="Q536" s="155" t="s">
        <v>20047</v>
      </c>
      <c r="R536" s="417"/>
      <c r="S536" s="421" t="s">
        <v>19506</v>
      </c>
      <c r="T536" s="421"/>
      <c r="U536" s="421"/>
      <c r="V536" s="421"/>
      <c r="W536" s="417"/>
      <c r="X536" s="148"/>
    </row>
    <row r="537" spans="1:24" ht="45.95" customHeight="1" thickBot="1">
      <c r="A537" s="148"/>
      <c r="B537" s="417"/>
      <c r="C537" s="154" t="s">
        <v>4677</v>
      </c>
      <c r="D537" s="417"/>
      <c r="E537" s="418" t="s">
        <v>3397</v>
      </c>
      <c r="F537" s="418"/>
      <c r="G537" s="417"/>
      <c r="H537" s="419" t="s">
        <v>20046</v>
      </c>
      <c r="I537" s="419"/>
      <c r="J537" s="417"/>
      <c r="K537" s="419" t="s">
        <v>24935</v>
      </c>
      <c r="L537" s="419"/>
      <c r="M537" s="417"/>
      <c r="N537" s="420" t="s">
        <v>20045</v>
      </c>
      <c r="O537" s="420"/>
      <c r="P537" s="417"/>
      <c r="Q537" s="155" t="s">
        <v>20044</v>
      </c>
      <c r="R537" s="417"/>
      <c r="S537" s="421" t="s">
        <v>19603</v>
      </c>
      <c r="T537" s="421"/>
      <c r="U537" s="421"/>
      <c r="V537" s="421"/>
      <c r="W537" s="417"/>
      <c r="X537" s="148"/>
    </row>
    <row r="538" spans="1:24" ht="9.9499999999999993" customHeight="1" thickBot="1">
      <c r="A538" s="148"/>
      <c r="B538" s="417"/>
      <c r="C538" s="148"/>
      <c r="D538" s="417"/>
      <c r="E538" s="148"/>
      <c r="F538" s="148"/>
      <c r="G538" s="417"/>
      <c r="H538" s="148"/>
      <c r="I538" s="148"/>
      <c r="J538" s="417"/>
      <c r="K538" s="148"/>
      <c r="L538" s="148"/>
      <c r="M538" s="417"/>
      <c r="N538" s="148"/>
      <c r="O538" s="148"/>
      <c r="P538" s="417"/>
      <c r="Q538" s="148"/>
      <c r="R538" s="417"/>
      <c r="S538" s="148"/>
      <c r="T538" s="148"/>
      <c r="U538" s="148"/>
      <c r="V538" s="148"/>
      <c r="W538" s="417"/>
      <c r="X538" s="148"/>
    </row>
    <row r="539" spans="1:24" ht="0.95" customHeight="1">
      <c r="A539" s="148"/>
      <c r="B539" s="422"/>
      <c r="C539" s="422"/>
      <c r="D539" s="422"/>
      <c r="E539" s="422"/>
      <c r="F539" s="422"/>
      <c r="G539" s="422"/>
      <c r="H539" s="422"/>
      <c r="I539" s="422"/>
      <c r="J539" s="422"/>
      <c r="K539" s="422"/>
      <c r="L539" s="422"/>
      <c r="M539" s="422"/>
      <c r="N539" s="422"/>
      <c r="O539" s="422"/>
      <c r="P539" s="422"/>
      <c r="Q539" s="422"/>
      <c r="R539" s="422"/>
      <c r="S539" s="422"/>
      <c r="T539" s="422"/>
      <c r="U539" s="422"/>
      <c r="V539" s="422"/>
      <c r="W539" s="148"/>
      <c r="X539" s="148"/>
    </row>
    <row r="540" spans="1:24" ht="60" customHeight="1">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row>
    <row r="541" spans="1:24" ht="12" customHeight="1">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row>
    <row r="542" spans="1:24" ht="8.1" customHeight="1">
      <c r="A542" s="148"/>
      <c r="B542" s="148"/>
      <c r="C542" s="148"/>
      <c r="D542" s="148"/>
      <c r="E542" s="148"/>
      <c r="F542" s="148"/>
      <c r="G542" s="148"/>
      <c r="H542" s="148"/>
      <c r="I542" s="413" t="s">
        <v>19177</v>
      </c>
      <c r="J542" s="413"/>
      <c r="K542" s="413"/>
      <c r="L542" s="148"/>
      <c r="M542" s="148"/>
      <c r="N542" s="148"/>
      <c r="O542" s="148"/>
      <c r="P542" s="148"/>
      <c r="Q542" s="148"/>
      <c r="R542" s="148"/>
      <c r="S542" s="148"/>
      <c r="T542" s="148"/>
      <c r="U542" s="148"/>
      <c r="V542" s="148"/>
      <c r="W542" s="148"/>
      <c r="X542" s="148"/>
    </row>
    <row r="543" spans="1:24" ht="12" customHeight="1">
      <c r="A543" s="148"/>
      <c r="B543" s="414"/>
      <c r="C543" s="414"/>
      <c r="D543" s="414"/>
      <c r="E543" s="414"/>
      <c r="F543" s="148"/>
      <c r="G543" s="148"/>
      <c r="H543" s="148"/>
      <c r="I543" s="413"/>
      <c r="J543" s="413"/>
      <c r="K543" s="413"/>
      <c r="L543" s="148"/>
      <c r="M543" s="148"/>
      <c r="N543" s="148"/>
      <c r="O543" s="148"/>
      <c r="P543" s="148"/>
      <c r="Q543" s="148"/>
      <c r="R543" s="148"/>
      <c r="S543" s="148"/>
      <c r="T543" s="148"/>
      <c r="U543" s="148"/>
      <c r="V543" s="148"/>
      <c r="W543" s="148"/>
      <c r="X543" s="148"/>
    </row>
    <row r="544" spans="1:24" ht="14.1" customHeight="1">
      <c r="A544" s="148"/>
      <c r="B544" s="148"/>
      <c r="C544" s="415" t="s">
        <v>19176</v>
      </c>
      <c r="D544" s="415"/>
      <c r="E544" s="415"/>
      <c r="F544" s="415"/>
      <c r="G544" s="415"/>
      <c r="H544" s="415"/>
      <c r="I544" s="415"/>
      <c r="J544" s="415"/>
      <c r="K544" s="415"/>
      <c r="L544" s="148"/>
      <c r="M544" s="148"/>
      <c r="N544" s="148"/>
      <c r="O544" s="416" t="s">
        <v>24924</v>
      </c>
      <c r="P544" s="416"/>
      <c r="Q544" s="416"/>
      <c r="R544" s="416"/>
      <c r="S544" s="416"/>
      <c r="T544" s="149" t="s">
        <v>6456</v>
      </c>
      <c r="U544" s="150" t="s">
        <v>19175</v>
      </c>
      <c r="V544" s="148"/>
      <c r="W544" s="148"/>
      <c r="X544" s="148"/>
    </row>
    <row r="545" spans="1:24" ht="0.95" customHeight="1" thickBot="1">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row>
    <row r="546" spans="1:24" ht="0.95" customHeight="1">
      <c r="A546" s="148"/>
      <c r="B546" s="411"/>
      <c r="C546" s="411"/>
      <c r="D546" s="411"/>
      <c r="E546" s="411"/>
      <c r="F546" s="411"/>
      <c r="G546" s="411"/>
      <c r="H546" s="411"/>
      <c r="I546" s="411"/>
      <c r="J546" s="411"/>
      <c r="K546" s="411"/>
      <c r="L546" s="411"/>
      <c r="M546" s="411"/>
      <c r="N546" s="411"/>
      <c r="O546" s="411"/>
      <c r="P546" s="411"/>
      <c r="Q546" s="411"/>
      <c r="R546" s="411"/>
      <c r="S546" s="411"/>
      <c r="T546" s="411"/>
      <c r="U546" s="411"/>
      <c r="V546" s="411"/>
      <c r="W546" s="411"/>
      <c r="X546" s="148"/>
    </row>
    <row r="547" spans="1:24" ht="15.95" customHeight="1" thickBot="1">
      <c r="A547" s="148"/>
      <c r="B547" s="151"/>
      <c r="C547" s="152" t="s">
        <v>19174</v>
      </c>
      <c r="D547" s="151"/>
      <c r="E547" s="412" t="s">
        <v>19173</v>
      </c>
      <c r="F547" s="412"/>
      <c r="G547" s="151"/>
      <c r="H547" s="412" t="s">
        <v>19172</v>
      </c>
      <c r="I547" s="412"/>
      <c r="J547" s="151"/>
      <c r="K547" s="412" t="s">
        <v>19171</v>
      </c>
      <c r="L547" s="412"/>
      <c r="M547" s="151"/>
      <c r="N547" s="412" t="s">
        <v>19170</v>
      </c>
      <c r="O547" s="412"/>
      <c r="P547" s="151"/>
      <c r="Q547" s="153" t="s">
        <v>19169</v>
      </c>
      <c r="R547" s="151"/>
      <c r="S547" s="412" t="s">
        <v>19168</v>
      </c>
      <c r="T547" s="412"/>
      <c r="U547" s="412"/>
      <c r="V547" s="412"/>
      <c r="W547" s="151"/>
      <c r="X547" s="148"/>
    </row>
    <row r="548" spans="1:24" ht="45.95" customHeight="1" thickBot="1">
      <c r="A548" s="148"/>
      <c r="B548" s="417"/>
      <c r="C548" s="154" t="s">
        <v>4674</v>
      </c>
      <c r="D548" s="417"/>
      <c r="E548" s="418" t="s">
        <v>3389</v>
      </c>
      <c r="F548" s="418"/>
      <c r="G548" s="417"/>
      <c r="H548" s="419" t="s">
        <v>20043</v>
      </c>
      <c r="I548" s="419"/>
      <c r="J548" s="417"/>
      <c r="K548" s="419" t="s">
        <v>20042</v>
      </c>
      <c r="L548" s="419"/>
      <c r="M548" s="417"/>
      <c r="N548" s="420" t="s">
        <v>20041</v>
      </c>
      <c r="O548" s="420"/>
      <c r="P548" s="417"/>
      <c r="Q548" s="155" t="s">
        <v>20040</v>
      </c>
      <c r="R548" s="417"/>
      <c r="S548" s="421" t="s">
        <v>19294</v>
      </c>
      <c r="T548" s="421"/>
      <c r="U548" s="421"/>
      <c r="V548" s="421"/>
      <c r="W548" s="417"/>
      <c r="X548" s="148"/>
    </row>
    <row r="549" spans="1:24" ht="45.95" customHeight="1" thickBot="1">
      <c r="A549" s="148"/>
      <c r="B549" s="417"/>
      <c r="C549" s="154" t="s">
        <v>4666</v>
      </c>
      <c r="D549" s="417"/>
      <c r="E549" s="418" t="s">
        <v>3381</v>
      </c>
      <c r="F549" s="418"/>
      <c r="G549" s="417"/>
      <c r="H549" s="419" t="s">
        <v>20039</v>
      </c>
      <c r="I549" s="419"/>
      <c r="J549" s="417"/>
      <c r="K549" s="419" t="s">
        <v>20038</v>
      </c>
      <c r="L549" s="419"/>
      <c r="M549" s="417"/>
      <c r="N549" s="420" t="s">
        <v>20037</v>
      </c>
      <c r="O549" s="420"/>
      <c r="P549" s="417"/>
      <c r="Q549" s="155" t="s">
        <v>20036</v>
      </c>
      <c r="R549" s="417"/>
      <c r="S549" s="421" t="s">
        <v>19193</v>
      </c>
      <c r="T549" s="421"/>
      <c r="U549" s="421"/>
      <c r="V549" s="421"/>
      <c r="W549" s="417"/>
      <c r="X549" s="148"/>
    </row>
    <row r="550" spans="1:24" ht="45.95" customHeight="1" thickBot="1">
      <c r="A550" s="148"/>
      <c r="B550" s="417"/>
      <c r="C550" s="154" t="s">
        <v>4658</v>
      </c>
      <c r="D550" s="417"/>
      <c r="E550" s="418" t="s">
        <v>3375</v>
      </c>
      <c r="F550" s="418"/>
      <c r="G550" s="417"/>
      <c r="H550" s="419" t="s">
        <v>20035</v>
      </c>
      <c r="I550" s="419"/>
      <c r="J550" s="417"/>
      <c r="K550" s="419" t="s">
        <v>20034</v>
      </c>
      <c r="L550" s="419"/>
      <c r="M550" s="417"/>
      <c r="N550" s="420" t="s">
        <v>20033</v>
      </c>
      <c r="O550" s="420"/>
      <c r="P550" s="417"/>
      <c r="Q550" s="155" t="s">
        <v>20032</v>
      </c>
      <c r="R550" s="417"/>
      <c r="S550" s="421" t="s">
        <v>19701</v>
      </c>
      <c r="T550" s="421"/>
      <c r="U550" s="421"/>
      <c r="V550" s="421"/>
      <c r="W550" s="417"/>
      <c r="X550" s="148"/>
    </row>
    <row r="551" spans="1:24" ht="45.95" customHeight="1" thickBot="1">
      <c r="A551" s="148"/>
      <c r="B551" s="417"/>
      <c r="C551" s="154" t="s">
        <v>4651</v>
      </c>
      <c r="D551" s="417"/>
      <c r="E551" s="418" t="s">
        <v>3367</v>
      </c>
      <c r="F551" s="418"/>
      <c r="G551" s="417"/>
      <c r="H551" s="419" t="s">
        <v>20031</v>
      </c>
      <c r="I551" s="419"/>
      <c r="J551" s="417"/>
      <c r="K551" s="419" t="s">
        <v>20030</v>
      </c>
      <c r="L551" s="419"/>
      <c r="M551" s="417"/>
      <c r="N551" s="420" t="s">
        <v>20029</v>
      </c>
      <c r="O551" s="420"/>
      <c r="P551" s="417"/>
      <c r="Q551" s="155" t="s">
        <v>20028</v>
      </c>
      <c r="R551" s="417"/>
      <c r="S551" s="421" t="s">
        <v>20027</v>
      </c>
      <c r="T551" s="421"/>
      <c r="U551" s="421"/>
      <c r="V551" s="421"/>
      <c r="W551" s="417"/>
      <c r="X551" s="148"/>
    </row>
    <row r="552" spans="1:24" ht="45.95" customHeight="1" thickBot="1">
      <c r="A552" s="148"/>
      <c r="B552" s="417"/>
      <c r="C552" s="154" t="s">
        <v>4643</v>
      </c>
      <c r="D552" s="417"/>
      <c r="E552" s="418" t="s">
        <v>3358</v>
      </c>
      <c r="F552" s="418"/>
      <c r="G552" s="417"/>
      <c r="H552" s="419" t="s">
        <v>20026</v>
      </c>
      <c r="I552" s="419"/>
      <c r="J552" s="417"/>
      <c r="K552" s="419" t="s">
        <v>20025</v>
      </c>
      <c r="L552" s="419"/>
      <c r="M552" s="417"/>
      <c r="N552" s="420" t="s">
        <v>20024</v>
      </c>
      <c r="O552" s="420"/>
      <c r="P552" s="417"/>
      <c r="Q552" s="155" t="s">
        <v>20023</v>
      </c>
      <c r="R552" s="417"/>
      <c r="S552" s="421" t="s">
        <v>19580</v>
      </c>
      <c r="T552" s="421"/>
      <c r="U552" s="421"/>
      <c r="V552" s="421"/>
      <c r="W552" s="417"/>
      <c r="X552" s="148"/>
    </row>
    <row r="553" spans="1:24" ht="45.95" customHeight="1" thickBot="1">
      <c r="A553" s="148"/>
      <c r="B553" s="417"/>
      <c r="C553" s="154" t="s">
        <v>4637</v>
      </c>
      <c r="D553" s="417"/>
      <c r="E553" s="418" t="s">
        <v>3349</v>
      </c>
      <c r="F553" s="418"/>
      <c r="G553" s="417"/>
      <c r="H553" s="419" t="s">
        <v>20022</v>
      </c>
      <c r="I553" s="419"/>
      <c r="J553" s="417"/>
      <c r="K553" s="419" t="s">
        <v>20021</v>
      </c>
      <c r="L553" s="419"/>
      <c r="M553" s="417"/>
      <c r="N553" s="420" t="s">
        <v>20020</v>
      </c>
      <c r="O553" s="420"/>
      <c r="P553" s="417"/>
      <c r="Q553" s="155" t="s">
        <v>20019</v>
      </c>
      <c r="R553" s="417"/>
      <c r="S553" s="421" t="s">
        <v>19232</v>
      </c>
      <c r="T553" s="421"/>
      <c r="U553" s="421"/>
      <c r="V553" s="421"/>
      <c r="W553" s="417"/>
      <c r="X553" s="148"/>
    </row>
    <row r="554" spans="1:24" ht="45.95" customHeight="1" thickBot="1">
      <c r="A554" s="148"/>
      <c r="B554" s="417"/>
      <c r="C554" s="154" t="s">
        <v>4631</v>
      </c>
      <c r="D554" s="417"/>
      <c r="E554" s="418" t="s">
        <v>3340</v>
      </c>
      <c r="F554" s="418"/>
      <c r="G554" s="417"/>
      <c r="H554" s="419" t="s">
        <v>20018</v>
      </c>
      <c r="I554" s="419"/>
      <c r="J554" s="417"/>
      <c r="K554" s="419" t="s">
        <v>20017</v>
      </c>
      <c r="L554" s="419"/>
      <c r="M554" s="417"/>
      <c r="N554" s="420" t="s">
        <v>20016</v>
      </c>
      <c r="O554" s="420"/>
      <c r="P554" s="417"/>
      <c r="Q554" s="155" t="s">
        <v>20015</v>
      </c>
      <c r="R554" s="417"/>
      <c r="S554" s="421" t="s">
        <v>19590</v>
      </c>
      <c r="T554" s="421"/>
      <c r="U554" s="421"/>
      <c r="V554" s="421"/>
      <c r="W554" s="417"/>
      <c r="X554" s="148"/>
    </row>
    <row r="555" spans="1:24" ht="45.95" customHeight="1" thickBot="1">
      <c r="A555" s="148"/>
      <c r="B555" s="417"/>
      <c r="C555" s="154" t="s">
        <v>4623</v>
      </c>
      <c r="D555" s="417"/>
      <c r="E555" s="418" t="s">
        <v>3331</v>
      </c>
      <c r="F555" s="418"/>
      <c r="G555" s="417"/>
      <c r="H555" s="419" t="s">
        <v>20014</v>
      </c>
      <c r="I555" s="419"/>
      <c r="J555" s="417"/>
      <c r="K555" s="419" t="s">
        <v>20013</v>
      </c>
      <c r="L555" s="419"/>
      <c r="M555" s="417"/>
      <c r="N555" s="420" t="s">
        <v>20012</v>
      </c>
      <c r="O555" s="420"/>
      <c r="P555" s="417"/>
      <c r="Q555" s="155" t="s">
        <v>20011</v>
      </c>
      <c r="R555" s="417"/>
      <c r="S555" s="421" t="s">
        <v>20010</v>
      </c>
      <c r="T555" s="421"/>
      <c r="U555" s="421"/>
      <c r="V555" s="421"/>
      <c r="W555" s="417"/>
      <c r="X555" s="148"/>
    </row>
    <row r="556" spans="1:24" ht="45.95" customHeight="1" thickBot="1">
      <c r="A556" s="148"/>
      <c r="B556" s="417"/>
      <c r="C556" s="154" t="s">
        <v>4617</v>
      </c>
      <c r="D556" s="417"/>
      <c r="E556" s="418" t="s">
        <v>3324</v>
      </c>
      <c r="F556" s="418"/>
      <c r="G556" s="417"/>
      <c r="H556" s="419" t="s">
        <v>20009</v>
      </c>
      <c r="I556" s="419"/>
      <c r="J556" s="417"/>
      <c r="K556" s="419" t="s">
        <v>20008</v>
      </c>
      <c r="L556" s="419"/>
      <c r="M556" s="417"/>
      <c r="N556" s="420" t="s">
        <v>20007</v>
      </c>
      <c r="O556" s="420"/>
      <c r="P556" s="417"/>
      <c r="Q556" s="155" t="s">
        <v>20006</v>
      </c>
      <c r="R556" s="417"/>
      <c r="S556" s="421" t="s">
        <v>20005</v>
      </c>
      <c r="T556" s="421"/>
      <c r="U556" s="421"/>
      <c r="V556" s="421"/>
      <c r="W556" s="417"/>
      <c r="X556" s="148"/>
    </row>
    <row r="557" spans="1:24" ht="45.95" customHeight="1" thickBot="1">
      <c r="A557" s="148"/>
      <c r="B557" s="417"/>
      <c r="C557" s="154" t="s">
        <v>4609</v>
      </c>
      <c r="D557" s="417"/>
      <c r="E557" s="418" t="s">
        <v>3317</v>
      </c>
      <c r="F557" s="418"/>
      <c r="G557" s="417"/>
      <c r="H557" s="419" t="s">
        <v>20004</v>
      </c>
      <c r="I557" s="419"/>
      <c r="J557" s="417"/>
      <c r="K557" s="419" t="s">
        <v>20003</v>
      </c>
      <c r="L557" s="419"/>
      <c r="M557" s="417"/>
      <c r="N557" s="420" t="s">
        <v>20002</v>
      </c>
      <c r="O557" s="420"/>
      <c r="P557" s="417"/>
      <c r="Q557" s="155" t="s">
        <v>20001</v>
      </c>
      <c r="R557" s="417"/>
      <c r="S557" s="421" t="s">
        <v>19260</v>
      </c>
      <c r="T557" s="421"/>
      <c r="U557" s="421"/>
      <c r="V557" s="421"/>
      <c r="W557" s="417"/>
      <c r="X557" s="148"/>
    </row>
    <row r="558" spans="1:24" ht="9.9499999999999993" customHeight="1" thickBot="1">
      <c r="A558" s="148"/>
      <c r="B558" s="417"/>
      <c r="C558" s="148"/>
      <c r="D558" s="417"/>
      <c r="E558" s="148"/>
      <c r="F558" s="148"/>
      <c r="G558" s="417"/>
      <c r="H558" s="148"/>
      <c r="I558" s="148"/>
      <c r="J558" s="417"/>
      <c r="K558" s="148"/>
      <c r="L558" s="148"/>
      <c r="M558" s="417"/>
      <c r="N558" s="148"/>
      <c r="O558" s="148"/>
      <c r="P558" s="417"/>
      <c r="Q558" s="148"/>
      <c r="R558" s="417"/>
      <c r="S558" s="148"/>
      <c r="T558" s="148"/>
      <c r="U558" s="148"/>
      <c r="V558" s="148"/>
      <c r="W558" s="417"/>
      <c r="X558" s="148"/>
    </row>
    <row r="559" spans="1:24" ht="0.95" customHeight="1">
      <c r="A559" s="148"/>
      <c r="B559" s="422"/>
      <c r="C559" s="422"/>
      <c r="D559" s="422"/>
      <c r="E559" s="422"/>
      <c r="F559" s="422"/>
      <c r="G559" s="422"/>
      <c r="H559" s="422"/>
      <c r="I559" s="422"/>
      <c r="J559" s="422"/>
      <c r="K559" s="422"/>
      <c r="L559" s="422"/>
      <c r="M559" s="422"/>
      <c r="N559" s="422"/>
      <c r="O559" s="422"/>
      <c r="P559" s="422"/>
      <c r="Q559" s="422"/>
      <c r="R559" s="422"/>
      <c r="S559" s="422"/>
      <c r="T559" s="422"/>
      <c r="U559" s="422"/>
      <c r="V559" s="422"/>
      <c r="W559" s="148"/>
      <c r="X559" s="148"/>
    </row>
    <row r="560" spans="1:24" ht="60" customHeight="1">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row>
    <row r="561" spans="1:24" ht="12" customHeight="1">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row>
    <row r="562" spans="1:24" ht="8.1" customHeight="1">
      <c r="A562" s="148"/>
      <c r="B562" s="148"/>
      <c r="C562" s="148"/>
      <c r="D562" s="148"/>
      <c r="E562" s="148"/>
      <c r="F562" s="148"/>
      <c r="G562" s="148"/>
      <c r="H562" s="148"/>
      <c r="I562" s="413" t="s">
        <v>19177</v>
      </c>
      <c r="J562" s="413"/>
      <c r="K562" s="413"/>
      <c r="L562" s="148"/>
      <c r="M562" s="148"/>
      <c r="N562" s="148"/>
      <c r="O562" s="148"/>
      <c r="P562" s="148"/>
      <c r="Q562" s="148"/>
      <c r="R562" s="148"/>
      <c r="S562" s="148"/>
      <c r="T562" s="148"/>
      <c r="U562" s="148"/>
      <c r="V562" s="148"/>
      <c r="W562" s="148"/>
      <c r="X562" s="148"/>
    </row>
    <row r="563" spans="1:24" ht="12" customHeight="1">
      <c r="A563" s="148"/>
      <c r="B563" s="414"/>
      <c r="C563" s="414"/>
      <c r="D563" s="414"/>
      <c r="E563" s="414"/>
      <c r="F563" s="148"/>
      <c r="G563" s="148"/>
      <c r="H563" s="148"/>
      <c r="I563" s="413"/>
      <c r="J563" s="413"/>
      <c r="K563" s="413"/>
      <c r="L563" s="148"/>
      <c r="M563" s="148"/>
      <c r="N563" s="148"/>
      <c r="O563" s="148"/>
      <c r="P563" s="148"/>
      <c r="Q563" s="148"/>
      <c r="R563" s="148"/>
      <c r="S563" s="148"/>
      <c r="T563" s="148"/>
      <c r="U563" s="148"/>
      <c r="V563" s="148"/>
      <c r="W563" s="148"/>
      <c r="X563" s="148"/>
    </row>
    <row r="564" spans="1:24" ht="14.1" customHeight="1">
      <c r="A564" s="148"/>
      <c r="B564" s="148"/>
      <c r="C564" s="415" t="s">
        <v>19176</v>
      </c>
      <c r="D564" s="415"/>
      <c r="E564" s="415"/>
      <c r="F564" s="415"/>
      <c r="G564" s="415"/>
      <c r="H564" s="415"/>
      <c r="I564" s="415"/>
      <c r="J564" s="415"/>
      <c r="K564" s="415"/>
      <c r="L564" s="148"/>
      <c r="M564" s="148"/>
      <c r="N564" s="148"/>
      <c r="O564" s="416" t="s">
        <v>24924</v>
      </c>
      <c r="P564" s="416"/>
      <c r="Q564" s="416"/>
      <c r="R564" s="416"/>
      <c r="S564" s="416"/>
      <c r="T564" s="149" t="s">
        <v>6447</v>
      </c>
      <c r="U564" s="150" t="s">
        <v>19175</v>
      </c>
      <c r="V564" s="148"/>
      <c r="W564" s="148"/>
      <c r="X564" s="148"/>
    </row>
    <row r="565" spans="1:24" ht="0.95" customHeight="1" thickBot="1">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row>
    <row r="566" spans="1:24" ht="0.95" customHeight="1">
      <c r="A566" s="148"/>
      <c r="B566" s="411"/>
      <c r="C566" s="411"/>
      <c r="D566" s="411"/>
      <c r="E566" s="411"/>
      <c r="F566" s="411"/>
      <c r="G566" s="411"/>
      <c r="H566" s="411"/>
      <c r="I566" s="411"/>
      <c r="J566" s="411"/>
      <c r="K566" s="411"/>
      <c r="L566" s="411"/>
      <c r="M566" s="411"/>
      <c r="N566" s="411"/>
      <c r="O566" s="411"/>
      <c r="P566" s="411"/>
      <c r="Q566" s="411"/>
      <c r="R566" s="411"/>
      <c r="S566" s="411"/>
      <c r="T566" s="411"/>
      <c r="U566" s="411"/>
      <c r="V566" s="411"/>
      <c r="W566" s="411"/>
      <c r="X566" s="148"/>
    </row>
    <row r="567" spans="1:24" ht="15.95" customHeight="1" thickBot="1">
      <c r="A567" s="148"/>
      <c r="B567" s="151"/>
      <c r="C567" s="152" t="s">
        <v>19174</v>
      </c>
      <c r="D567" s="151"/>
      <c r="E567" s="412" t="s">
        <v>19173</v>
      </c>
      <c r="F567" s="412"/>
      <c r="G567" s="151"/>
      <c r="H567" s="412" t="s">
        <v>19172</v>
      </c>
      <c r="I567" s="412"/>
      <c r="J567" s="151"/>
      <c r="K567" s="412" t="s">
        <v>19171</v>
      </c>
      <c r="L567" s="412"/>
      <c r="M567" s="151"/>
      <c r="N567" s="412" t="s">
        <v>19170</v>
      </c>
      <c r="O567" s="412"/>
      <c r="P567" s="151"/>
      <c r="Q567" s="153" t="s">
        <v>19169</v>
      </c>
      <c r="R567" s="151"/>
      <c r="S567" s="412" t="s">
        <v>19168</v>
      </c>
      <c r="T567" s="412"/>
      <c r="U567" s="412"/>
      <c r="V567" s="412"/>
      <c r="W567" s="151"/>
      <c r="X567" s="148"/>
    </row>
    <row r="568" spans="1:24" ht="45.95" customHeight="1" thickBot="1">
      <c r="A568" s="148"/>
      <c r="B568" s="417"/>
      <c r="C568" s="154" t="s">
        <v>4601</v>
      </c>
      <c r="D568" s="417"/>
      <c r="E568" s="418" t="s">
        <v>3285</v>
      </c>
      <c r="F568" s="418"/>
      <c r="G568" s="417"/>
      <c r="H568" s="419" t="s">
        <v>20000</v>
      </c>
      <c r="I568" s="419"/>
      <c r="J568" s="417"/>
      <c r="K568" s="419" t="s">
        <v>19999</v>
      </c>
      <c r="L568" s="419"/>
      <c r="M568" s="417"/>
      <c r="N568" s="420" t="s">
        <v>19998</v>
      </c>
      <c r="O568" s="420"/>
      <c r="P568" s="417"/>
      <c r="Q568" s="155" t="s">
        <v>19997</v>
      </c>
      <c r="R568" s="417"/>
      <c r="S568" s="421" t="s">
        <v>19265</v>
      </c>
      <c r="T568" s="421"/>
      <c r="U568" s="421"/>
      <c r="V568" s="421"/>
      <c r="W568" s="417"/>
      <c r="X568" s="148"/>
    </row>
    <row r="569" spans="1:24" ht="45.95" customHeight="1" thickBot="1">
      <c r="A569" s="148"/>
      <c r="B569" s="417"/>
      <c r="C569" s="154" t="s">
        <v>4593</v>
      </c>
      <c r="D569" s="417"/>
      <c r="E569" s="418" t="s">
        <v>3278</v>
      </c>
      <c r="F569" s="418"/>
      <c r="G569" s="417"/>
      <c r="H569" s="419" t="s">
        <v>19996</v>
      </c>
      <c r="I569" s="419"/>
      <c r="J569" s="417"/>
      <c r="K569" s="419" t="s">
        <v>19995</v>
      </c>
      <c r="L569" s="419"/>
      <c r="M569" s="417"/>
      <c r="N569" s="420" t="s">
        <v>19994</v>
      </c>
      <c r="O569" s="420"/>
      <c r="P569" s="417"/>
      <c r="Q569" s="155" t="s">
        <v>19993</v>
      </c>
      <c r="R569" s="417"/>
      <c r="S569" s="421" t="s">
        <v>19931</v>
      </c>
      <c r="T569" s="421"/>
      <c r="U569" s="421"/>
      <c r="V569" s="421"/>
      <c r="W569" s="417"/>
      <c r="X569" s="148"/>
    </row>
    <row r="570" spans="1:24" ht="45.95" customHeight="1" thickBot="1">
      <c r="A570" s="148"/>
      <c r="B570" s="417"/>
      <c r="C570" s="154" t="s">
        <v>4587</v>
      </c>
      <c r="D570" s="417"/>
      <c r="E570" s="418" t="s">
        <v>3268</v>
      </c>
      <c r="F570" s="418"/>
      <c r="G570" s="417"/>
      <c r="H570" s="419" t="s">
        <v>19992</v>
      </c>
      <c r="I570" s="419"/>
      <c r="J570" s="417"/>
      <c r="K570" s="419" t="s">
        <v>19991</v>
      </c>
      <c r="L570" s="419"/>
      <c r="M570" s="417"/>
      <c r="N570" s="420" t="s">
        <v>19990</v>
      </c>
      <c r="O570" s="420"/>
      <c r="P570" s="417"/>
      <c r="Q570" s="155" t="s">
        <v>19989</v>
      </c>
      <c r="R570" s="417"/>
      <c r="S570" s="421" t="s">
        <v>19548</v>
      </c>
      <c r="T570" s="421"/>
      <c r="U570" s="421"/>
      <c r="V570" s="421"/>
      <c r="W570" s="417"/>
      <c r="X570" s="148"/>
    </row>
    <row r="571" spans="1:24" ht="45.95" customHeight="1" thickBot="1">
      <c r="A571" s="148"/>
      <c r="B571" s="417"/>
      <c r="C571" s="154" t="s">
        <v>4580</v>
      </c>
      <c r="D571" s="417"/>
      <c r="E571" s="418" t="s">
        <v>3259</v>
      </c>
      <c r="F571" s="418"/>
      <c r="G571" s="417"/>
      <c r="H571" s="419" t="s">
        <v>19988</v>
      </c>
      <c r="I571" s="419"/>
      <c r="J571" s="417"/>
      <c r="K571" s="419" t="s">
        <v>19943</v>
      </c>
      <c r="L571" s="419"/>
      <c r="M571" s="417"/>
      <c r="N571" s="420" t="s">
        <v>19987</v>
      </c>
      <c r="O571" s="420"/>
      <c r="P571" s="417"/>
      <c r="Q571" s="155" t="s">
        <v>19986</v>
      </c>
      <c r="R571" s="417"/>
      <c r="S571" s="421" t="s">
        <v>19222</v>
      </c>
      <c r="T571" s="421"/>
      <c r="U571" s="421"/>
      <c r="V571" s="421"/>
      <c r="W571" s="417"/>
      <c r="X571" s="148"/>
    </row>
    <row r="572" spans="1:24" ht="45.95" customHeight="1" thickBot="1">
      <c r="A572" s="148"/>
      <c r="B572" s="417"/>
      <c r="C572" s="154" t="s">
        <v>4574</v>
      </c>
      <c r="D572" s="417"/>
      <c r="E572" s="418" t="s">
        <v>3254</v>
      </c>
      <c r="F572" s="418"/>
      <c r="G572" s="417"/>
      <c r="H572" s="419" t="s">
        <v>19985</v>
      </c>
      <c r="I572" s="419"/>
      <c r="J572" s="417"/>
      <c r="K572" s="419" t="s">
        <v>19984</v>
      </c>
      <c r="L572" s="419"/>
      <c r="M572" s="417"/>
      <c r="N572" s="420" t="s">
        <v>19983</v>
      </c>
      <c r="O572" s="420"/>
      <c r="P572" s="417"/>
      <c r="Q572" s="155" t="s">
        <v>19982</v>
      </c>
      <c r="R572" s="417"/>
      <c r="S572" s="421" t="s">
        <v>19208</v>
      </c>
      <c r="T572" s="421"/>
      <c r="U572" s="421"/>
      <c r="V572" s="421"/>
      <c r="W572" s="417"/>
      <c r="X572" s="148"/>
    </row>
    <row r="573" spans="1:24" ht="45.95" customHeight="1" thickBot="1">
      <c r="A573" s="148"/>
      <c r="B573" s="417"/>
      <c r="C573" s="154" t="s">
        <v>4566</v>
      </c>
      <c r="D573" s="417"/>
      <c r="E573" s="418" t="s">
        <v>3237</v>
      </c>
      <c r="F573" s="418"/>
      <c r="G573" s="417"/>
      <c r="H573" s="419" t="s">
        <v>19981</v>
      </c>
      <c r="I573" s="419"/>
      <c r="J573" s="417"/>
      <c r="K573" s="419" t="s">
        <v>19980</v>
      </c>
      <c r="L573" s="419"/>
      <c r="M573" s="417"/>
      <c r="N573" s="420" t="s">
        <v>19979</v>
      </c>
      <c r="O573" s="420"/>
      <c r="P573" s="417"/>
      <c r="Q573" s="155" t="s">
        <v>19978</v>
      </c>
      <c r="R573" s="417"/>
      <c r="S573" s="421" t="s">
        <v>19665</v>
      </c>
      <c r="T573" s="421"/>
      <c r="U573" s="421"/>
      <c r="V573" s="421"/>
      <c r="W573" s="417"/>
      <c r="X573" s="148"/>
    </row>
    <row r="574" spans="1:24" ht="45.95" customHeight="1" thickBot="1">
      <c r="A574" s="148"/>
      <c r="B574" s="417"/>
      <c r="C574" s="154" t="s">
        <v>4558</v>
      </c>
      <c r="D574" s="417"/>
      <c r="E574" s="418" t="s">
        <v>464</v>
      </c>
      <c r="F574" s="418"/>
      <c r="G574" s="417"/>
      <c r="H574" s="419" t="s">
        <v>19977</v>
      </c>
      <c r="I574" s="419"/>
      <c r="J574" s="417"/>
      <c r="K574" s="419" t="s">
        <v>19976</v>
      </c>
      <c r="L574" s="419"/>
      <c r="M574" s="417"/>
      <c r="N574" s="420" t="s">
        <v>19975</v>
      </c>
      <c r="O574" s="420"/>
      <c r="P574" s="417"/>
      <c r="Q574" s="155" t="s">
        <v>19974</v>
      </c>
      <c r="R574" s="417"/>
      <c r="S574" s="421" t="s">
        <v>19973</v>
      </c>
      <c r="T574" s="421"/>
      <c r="U574" s="421"/>
      <c r="V574" s="421"/>
      <c r="W574" s="417"/>
      <c r="X574" s="148"/>
    </row>
    <row r="575" spans="1:24" ht="45.95" customHeight="1" thickBot="1">
      <c r="A575" s="148"/>
      <c r="B575" s="417"/>
      <c r="C575" s="154" t="s">
        <v>4549</v>
      </c>
      <c r="D575" s="417"/>
      <c r="E575" s="418" t="s">
        <v>3197</v>
      </c>
      <c r="F575" s="418"/>
      <c r="G575" s="417"/>
      <c r="H575" s="419" t="s">
        <v>19972</v>
      </c>
      <c r="I575" s="419"/>
      <c r="J575" s="417"/>
      <c r="K575" s="419" t="s">
        <v>19971</v>
      </c>
      <c r="L575" s="419"/>
      <c r="M575" s="417"/>
      <c r="N575" s="420" t="s">
        <v>19970</v>
      </c>
      <c r="O575" s="420"/>
      <c r="P575" s="417"/>
      <c r="Q575" s="155" t="s">
        <v>19969</v>
      </c>
      <c r="R575" s="417"/>
      <c r="S575" s="421" t="s">
        <v>19193</v>
      </c>
      <c r="T575" s="421"/>
      <c r="U575" s="421"/>
      <c r="V575" s="421"/>
      <c r="W575" s="417"/>
      <c r="X575" s="148"/>
    </row>
    <row r="576" spans="1:24" ht="45.95" customHeight="1" thickBot="1">
      <c r="A576" s="148"/>
      <c r="B576" s="417"/>
      <c r="C576" s="154" t="s">
        <v>4541</v>
      </c>
      <c r="D576" s="417"/>
      <c r="E576" s="418" t="s">
        <v>3188</v>
      </c>
      <c r="F576" s="418"/>
      <c r="G576" s="417"/>
      <c r="H576" s="419" t="s">
        <v>19968</v>
      </c>
      <c r="I576" s="419"/>
      <c r="J576" s="417"/>
      <c r="K576" s="419" t="s">
        <v>19967</v>
      </c>
      <c r="L576" s="419"/>
      <c r="M576" s="417"/>
      <c r="N576" s="420" t="s">
        <v>19966</v>
      </c>
      <c r="O576" s="420"/>
      <c r="P576" s="417"/>
      <c r="Q576" s="155" t="s">
        <v>19965</v>
      </c>
      <c r="R576" s="417"/>
      <c r="S576" s="421" t="s">
        <v>19183</v>
      </c>
      <c r="T576" s="421"/>
      <c r="U576" s="421"/>
      <c r="V576" s="421"/>
      <c r="W576" s="417"/>
      <c r="X576" s="148"/>
    </row>
    <row r="577" spans="1:24" ht="45.95" customHeight="1" thickBot="1">
      <c r="A577" s="148"/>
      <c r="B577" s="417"/>
      <c r="C577" s="154" t="s">
        <v>4533</v>
      </c>
      <c r="D577" s="417"/>
      <c r="E577" s="418" t="s">
        <v>3183</v>
      </c>
      <c r="F577" s="418"/>
      <c r="G577" s="417"/>
      <c r="H577" s="419" t="s">
        <v>19964</v>
      </c>
      <c r="I577" s="419"/>
      <c r="J577" s="417"/>
      <c r="K577" s="419" t="s">
        <v>19963</v>
      </c>
      <c r="L577" s="419"/>
      <c r="M577" s="417"/>
      <c r="N577" s="420" t="s">
        <v>19962</v>
      </c>
      <c r="O577" s="420"/>
      <c r="P577" s="417"/>
      <c r="Q577" s="155" t="s">
        <v>19961</v>
      </c>
      <c r="R577" s="417"/>
      <c r="S577" s="421" t="s">
        <v>19203</v>
      </c>
      <c r="T577" s="421"/>
      <c r="U577" s="421"/>
      <c r="V577" s="421"/>
      <c r="W577" s="417"/>
      <c r="X577" s="148"/>
    </row>
    <row r="578" spans="1:24" ht="9.9499999999999993" customHeight="1" thickBot="1">
      <c r="A578" s="148"/>
      <c r="B578" s="417"/>
      <c r="C578" s="148"/>
      <c r="D578" s="417"/>
      <c r="E578" s="148"/>
      <c r="F578" s="148"/>
      <c r="G578" s="417"/>
      <c r="H578" s="148"/>
      <c r="I578" s="148"/>
      <c r="J578" s="417"/>
      <c r="K578" s="148"/>
      <c r="L578" s="148"/>
      <c r="M578" s="417"/>
      <c r="N578" s="148"/>
      <c r="O578" s="148"/>
      <c r="P578" s="417"/>
      <c r="Q578" s="148"/>
      <c r="R578" s="417"/>
      <c r="S578" s="148"/>
      <c r="T578" s="148"/>
      <c r="U578" s="148"/>
      <c r="V578" s="148"/>
      <c r="W578" s="417"/>
      <c r="X578" s="148"/>
    </row>
    <row r="579" spans="1:24" ht="0.95" customHeight="1">
      <c r="A579" s="148"/>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148"/>
      <c r="X579" s="148"/>
    </row>
    <row r="580" spans="1:24" ht="60" customHeight="1">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row>
    <row r="581" spans="1:24" ht="12" customHeight="1">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row>
    <row r="582" spans="1:24" ht="8.1" customHeight="1">
      <c r="A582" s="148"/>
      <c r="B582" s="148"/>
      <c r="C582" s="148"/>
      <c r="D582" s="148"/>
      <c r="E582" s="148"/>
      <c r="F582" s="148"/>
      <c r="G582" s="148"/>
      <c r="H582" s="148"/>
      <c r="I582" s="413" t="s">
        <v>19177</v>
      </c>
      <c r="J582" s="413"/>
      <c r="K582" s="413"/>
      <c r="L582" s="148"/>
      <c r="M582" s="148"/>
      <c r="N582" s="148"/>
      <c r="O582" s="148"/>
      <c r="P582" s="148"/>
      <c r="Q582" s="148"/>
      <c r="R582" s="148"/>
      <c r="S582" s="148"/>
      <c r="T582" s="148"/>
      <c r="U582" s="148"/>
      <c r="V582" s="148"/>
      <c r="W582" s="148"/>
      <c r="X582" s="148"/>
    </row>
    <row r="583" spans="1:24" ht="12" customHeight="1">
      <c r="A583" s="148"/>
      <c r="B583" s="414"/>
      <c r="C583" s="414"/>
      <c r="D583" s="414"/>
      <c r="E583" s="414"/>
      <c r="F583" s="148"/>
      <c r="G583" s="148"/>
      <c r="H583" s="148"/>
      <c r="I583" s="413"/>
      <c r="J583" s="413"/>
      <c r="K583" s="413"/>
      <c r="L583" s="148"/>
      <c r="M583" s="148"/>
      <c r="N583" s="148"/>
      <c r="O583" s="148"/>
      <c r="P583" s="148"/>
      <c r="Q583" s="148"/>
      <c r="R583" s="148"/>
      <c r="S583" s="148"/>
      <c r="T583" s="148"/>
      <c r="U583" s="148"/>
      <c r="V583" s="148"/>
      <c r="W583" s="148"/>
      <c r="X583" s="148"/>
    </row>
    <row r="584" spans="1:24" ht="14.1" customHeight="1">
      <c r="A584" s="148"/>
      <c r="B584" s="148"/>
      <c r="C584" s="415" t="s">
        <v>19176</v>
      </c>
      <c r="D584" s="415"/>
      <c r="E584" s="415"/>
      <c r="F584" s="415"/>
      <c r="G584" s="415"/>
      <c r="H584" s="415"/>
      <c r="I584" s="415"/>
      <c r="J584" s="415"/>
      <c r="K584" s="415"/>
      <c r="L584" s="148"/>
      <c r="M584" s="148"/>
      <c r="N584" s="148"/>
      <c r="O584" s="416" t="s">
        <v>24924</v>
      </c>
      <c r="P584" s="416"/>
      <c r="Q584" s="416"/>
      <c r="R584" s="416"/>
      <c r="S584" s="416"/>
      <c r="T584" s="149" t="s">
        <v>6441</v>
      </c>
      <c r="U584" s="150" t="s">
        <v>19175</v>
      </c>
      <c r="V584" s="148"/>
      <c r="W584" s="148"/>
      <c r="X584" s="148"/>
    </row>
    <row r="585" spans="1:24" ht="0.95" customHeight="1" thickBot="1">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row>
    <row r="586" spans="1:24" ht="0.95" customHeight="1">
      <c r="A586" s="148"/>
      <c r="B586" s="411"/>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148"/>
    </row>
    <row r="587" spans="1:24" ht="15.95" customHeight="1" thickBot="1">
      <c r="A587" s="148"/>
      <c r="B587" s="151"/>
      <c r="C587" s="152" t="s">
        <v>19174</v>
      </c>
      <c r="D587" s="151"/>
      <c r="E587" s="412" t="s">
        <v>19173</v>
      </c>
      <c r="F587" s="412"/>
      <c r="G587" s="151"/>
      <c r="H587" s="412" t="s">
        <v>19172</v>
      </c>
      <c r="I587" s="412"/>
      <c r="J587" s="151"/>
      <c r="K587" s="412" t="s">
        <v>19171</v>
      </c>
      <c r="L587" s="412"/>
      <c r="M587" s="151"/>
      <c r="N587" s="412" t="s">
        <v>19170</v>
      </c>
      <c r="O587" s="412"/>
      <c r="P587" s="151"/>
      <c r="Q587" s="153" t="s">
        <v>19169</v>
      </c>
      <c r="R587" s="151"/>
      <c r="S587" s="412" t="s">
        <v>19168</v>
      </c>
      <c r="T587" s="412"/>
      <c r="U587" s="412"/>
      <c r="V587" s="412"/>
      <c r="W587" s="151"/>
      <c r="X587" s="148"/>
    </row>
    <row r="588" spans="1:24" ht="45.95" customHeight="1" thickBot="1">
      <c r="A588" s="148"/>
      <c r="B588" s="417"/>
      <c r="C588" s="154" t="s">
        <v>4525</v>
      </c>
      <c r="D588" s="417"/>
      <c r="E588" s="418" t="s">
        <v>3169</v>
      </c>
      <c r="F588" s="418"/>
      <c r="G588" s="417"/>
      <c r="H588" s="419" t="s">
        <v>19960</v>
      </c>
      <c r="I588" s="419"/>
      <c r="J588" s="417"/>
      <c r="K588" s="419" t="s">
        <v>19959</v>
      </c>
      <c r="L588" s="419"/>
      <c r="M588" s="417"/>
      <c r="N588" s="420" t="s">
        <v>19958</v>
      </c>
      <c r="O588" s="420"/>
      <c r="P588" s="417"/>
      <c r="Q588" s="155" t="s">
        <v>19957</v>
      </c>
      <c r="R588" s="417"/>
      <c r="S588" s="421" t="s">
        <v>19299</v>
      </c>
      <c r="T588" s="421"/>
      <c r="U588" s="421"/>
      <c r="V588" s="421"/>
      <c r="W588" s="417"/>
      <c r="X588" s="148"/>
    </row>
    <row r="589" spans="1:24" ht="45.95" customHeight="1" thickBot="1">
      <c r="A589" s="148"/>
      <c r="B589" s="417"/>
      <c r="C589" s="154" t="s">
        <v>4516</v>
      </c>
      <c r="D589" s="417"/>
      <c r="E589" s="418" t="s">
        <v>3147</v>
      </c>
      <c r="F589" s="418"/>
      <c r="G589" s="417"/>
      <c r="H589" s="419" t="s">
        <v>19956</v>
      </c>
      <c r="I589" s="419"/>
      <c r="J589" s="417"/>
      <c r="K589" s="419" t="s">
        <v>19955</v>
      </c>
      <c r="L589" s="419"/>
      <c r="M589" s="417"/>
      <c r="N589" s="420" t="s">
        <v>19954</v>
      </c>
      <c r="O589" s="420"/>
      <c r="P589" s="417"/>
      <c r="Q589" s="155" t="s">
        <v>19953</v>
      </c>
      <c r="R589" s="417"/>
      <c r="S589" s="421" t="s">
        <v>19386</v>
      </c>
      <c r="T589" s="421"/>
      <c r="U589" s="421"/>
      <c r="V589" s="421"/>
      <c r="W589" s="417"/>
      <c r="X589" s="148"/>
    </row>
    <row r="590" spans="1:24" ht="45.95" customHeight="1" thickBot="1">
      <c r="A590" s="148"/>
      <c r="B590" s="417"/>
      <c r="C590" s="154" t="s">
        <v>4508</v>
      </c>
      <c r="D590" s="417"/>
      <c r="E590" s="418" t="s">
        <v>3119</v>
      </c>
      <c r="F590" s="418"/>
      <c r="G590" s="417"/>
      <c r="H590" s="419" t="s">
        <v>19952</v>
      </c>
      <c r="I590" s="419"/>
      <c r="J590" s="417"/>
      <c r="K590" s="419" t="s">
        <v>19951</v>
      </c>
      <c r="L590" s="419"/>
      <c r="M590" s="417"/>
      <c r="N590" s="420" t="s">
        <v>19950</v>
      </c>
      <c r="O590" s="420"/>
      <c r="P590" s="417"/>
      <c r="Q590" s="155" t="s">
        <v>19949</v>
      </c>
      <c r="R590" s="417"/>
      <c r="S590" s="421" t="s">
        <v>19178</v>
      </c>
      <c r="T590" s="421"/>
      <c r="U590" s="421"/>
      <c r="V590" s="421"/>
      <c r="W590" s="417"/>
      <c r="X590" s="148"/>
    </row>
    <row r="591" spans="1:24" ht="45.95" customHeight="1" thickBot="1">
      <c r="A591" s="148"/>
      <c r="B591" s="417"/>
      <c r="C591" s="154" t="s">
        <v>4500</v>
      </c>
      <c r="D591" s="417"/>
      <c r="E591" s="418" t="s">
        <v>3113</v>
      </c>
      <c r="F591" s="418"/>
      <c r="G591" s="417"/>
      <c r="H591" s="419" t="s">
        <v>19948</v>
      </c>
      <c r="I591" s="419"/>
      <c r="J591" s="417"/>
      <c r="K591" s="419" t="s">
        <v>19947</v>
      </c>
      <c r="L591" s="419"/>
      <c r="M591" s="417"/>
      <c r="N591" s="420" t="s">
        <v>19946</v>
      </c>
      <c r="O591" s="420"/>
      <c r="P591" s="417"/>
      <c r="Q591" s="155" t="s">
        <v>19945</v>
      </c>
      <c r="R591" s="417"/>
      <c r="S591" s="421" t="s">
        <v>19280</v>
      </c>
      <c r="T591" s="421"/>
      <c r="U591" s="421"/>
      <c r="V591" s="421"/>
      <c r="W591" s="417"/>
      <c r="X591" s="148"/>
    </row>
    <row r="592" spans="1:24" ht="45.95" customHeight="1" thickBot="1">
      <c r="A592" s="148"/>
      <c r="B592" s="417"/>
      <c r="C592" s="154" t="s">
        <v>4494</v>
      </c>
      <c r="D592" s="417"/>
      <c r="E592" s="418" t="s">
        <v>3104</v>
      </c>
      <c r="F592" s="418"/>
      <c r="G592" s="417"/>
      <c r="H592" s="419" t="s">
        <v>24936</v>
      </c>
      <c r="I592" s="419"/>
      <c r="J592" s="417"/>
      <c r="K592" s="419" t="s">
        <v>24937</v>
      </c>
      <c r="L592" s="419"/>
      <c r="M592" s="417"/>
      <c r="N592" s="420" t="s">
        <v>24938</v>
      </c>
      <c r="O592" s="420"/>
      <c r="P592" s="417"/>
      <c r="Q592" s="155" t="s">
        <v>24939</v>
      </c>
      <c r="R592" s="417"/>
      <c r="S592" s="421" t="s">
        <v>24927</v>
      </c>
      <c r="T592" s="421"/>
      <c r="U592" s="421"/>
      <c r="V592" s="421"/>
      <c r="W592" s="417"/>
      <c r="X592" s="148"/>
    </row>
    <row r="593" spans="1:24" ht="45.95" customHeight="1" thickBot="1">
      <c r="A593" s="148"/>
      <c r="B593" s="417"/>
      <c r="C593" s="154" t="s">
        <v>4488</v>
      </c>
      <c r="D593" s="417"/>
      <c r="E593" s="418" t="s">
        <v>3096</v>
      </c>
      <c r="F593" s="418"/>
      <c r="G593" s="417"/>
      <c r="H593" s="419" t="s">
        <v>19944</v>
      </c>
      <c r="I593" s="419"/>
      <c r="J593" s="417"/>
      <c r="K593" s="419" t="s">
        <v>19943</v>
      </c>
      <c r="L593" s="419"/>
      <c r="M593" s="417"/>
      <c r="N593" s="420" t="s">
        <v>19942</v>
      </c>
      <c r="O593" s="420"/>
      <c r="P593" s="417"/>
      <c r="Q593" s="155" t="s">
        <v>19941</v>
      </c>
      <c r="R593" s="417"/>
      <c r="S593" s="421" t="s">
        <v>19940</v>
      </c>
      <c r="T593" s="421"/>
      <c r="U593" s="421"/>
      <c r="V593" s="421"/>
      <c r="W593" s="417"/>
      <c r="X593" s="148"/>
    </row>
    <row r="594" spans="1:24" ht="45.95" customHeight="1" thickBot="1">
      <c r="A594" s="148"/>
      <c r="B594" s="417"/>
      <c r="C594" s="154" t="s">
        <v>4482</v>
      </c>
      <c r="D594" s="417"/>
      <c r="E594" s="418" t="s">
        <v>3046</v>
      </c>
      <c r="F594" s="418"/>
      <c r="G594" s="417"/>
      <c r="H594" s="419" t="s">
        <v>19939</v>
      </c>
      <c r="I594" s="419"/>
      <c r="J594" s="417"/>
      <c r="K594" s="419" t="s">
        <v>19938</v>
      </c>
      <c r="L594" s="419"/>
      <c r="M594" s="417"/>
      <c r="N594" s="420" t="s">
        <v>19937</v>
      </c>
      <c r="O594" s="420"/>
      <c r="P594" s="417"/>
      <c r="Q594" s="155" t="s">
        <v>19936</v>
      </c>
      <c r="R594" s="417"/>
      <c r="S594" s="421" t="s">
        <v>19265</v>
      </c>
      <c r="T594" s="421"/>
      <c r="U594" s="421"/>
      <c r="V594" s="421"/>
      <c r="W594" s="417"/>
      <c r="X594" s="148"/>
    </row>
    <row r="595" spans="1:24" ht="45.95" customHeight="1" thickBot="1">
      <c r="A595" s="148"/>
      <c r="B595" s="417"/>
      <c r="C595" s="154" t="s">
        <v>4476</v>
      </c>
      <c r="D595" s="417"/>
      <c r="E595" s="418" t="s">
        <v>3028</v>
      </c>
      <c r="F595" s="418"/>
      <c r="G595" s="417"/>
      <c r="H595" s="419" t="s">
        <v>19935</v>
      </c>
      <c r="I595" s="419"/>
      <c r="J595" s="417"/>
      <c r="K595" s="419" t="s">
        <v>19934</v>
      </c>
      <c r="L595" s="419"/>
      <c r="M595" s="417"/>
      <c r="N595" s="420" t="s">
        <v>19933</v>
      </c>
      <c r="O595" s="420"/>
      <c r="P595" s="417"/>
      <c r="Q595" s="155" t="s">
        <v>19932</v>
      </c>
      <c r="R595" s="417"/>
      <c r="S595" s="421" t="s">
        <v>19931</v>
      </c>
      <c r="T595" s="421"/>
      <c r="U595" s="421"/>
      <c r="V595" s="421"/>
      <c r="W595" s="417"/>
      <c r="X595" s="148"/>
    </row>
    <row r="596" spans="1:24" ht="45.95" customHeight="1" thickBot="1">
      <c r="A596" s="148"/>
      <c r="B596" s="417"/>
      <c r="C596" s="154" t="s">
        <v>4468</v>
      </c>
      <c r="D596" s="417"/>
      <c r="E596" s="418" t="s">
        <v>3002</v>
      </c>
      <c r="F596" s="418"/>
      <c r="G596" s="417"/>
      <c r="H596" s="419" t="s">
        <v>19930</v>
      </c>
      <c r="I596" s="419"/>
      <c r="J596" s="417"/>
      <c r="K596" s="419" t="s">
        <v>19929</v>
      </c>
      <c r="L596" s="419"/>
      <c r="M596" s="417"/>
      <c r="N596" s="420" t="s">
        <v>19928</v>
      </c>
      <c r="O596" s="420"/>
      <c r="P596" s="417"/>
      <c r="Q596" s="155" t="s">
        <v>19927</v>
      </c>
      <c r="R596" s="417"/>
      <c r="S596" s="421" t="s">
        <v>19422</v>
      </c>
      <c r="T596" s="421"/>
      <c r="U596" s="421"/>
      <c r="V596" s="421"/>
      <c r="W596" s="417"/>
      <c r="X596" s="148"/>
    </row>
    <row r="597" spans="1:24" ht="45.95" customHeight="1" thickBot="1">
      <c r="A597" s="148"/>
      <c r="B597" s="417"/>
      <c r="C597" s="154" t="s">
        <v>4462</v>
      </c>
      <c r="D597" s="417"/>
      <c r="E597" s="418" t="s">
        <v>2995</v>
      </c>
      <c r="F597" s="418"/>
      <c r="G597" s="417"/>
      <c r="H597" s="419" t="s">
        <v>19926</v>
      </c>
      <c r="I597" s="419"/>
      <c r="J597" s="417"/>
      <c r="K597" s="419" t="s">
        <v>19925</v>
      </c>
      <c r="L597" s="419"/>
      <c r="M597" s="417"/>
      <c r="N597" s="420" t="s">
        <v>19924</v>
      </c>
      <c r="O597" s="420"/>
      <c r="P597" s="417"/>
      <c r="Q597" s="155" t="s">
        <v>19923</v>
      </c>
      <c r="R597" s="417"/>
      <c r="S597" s="421" t="s">
        <v>19922</v>
      </c>
      <c r="T597" s="421"/>
      <c r="U597" s="421"/>
      <c r="V597" s="421"/>
      <c r="W597" s="417"/>
      <c r="X597" s="148"/>
    </row>
    <row r="598" spans="1:24" ht="9.9499999999999993" customHeight="1" thickBot="1">
      <c r="A598" s="148"/>
      <c r="B598" s="417"/>
      <c r="C598" s="148"/>
      <c r="D598" s="417"/>
      <c r="E598" s="148"/>
      <c r="F598" s="148"/>
      <c r="G598" s="417"/>
      <c r="H598" s="148"/>
      <c r="I598" s="148"/>
      <c r="J598" s="417"/>
      <c r="K598" s="148"/>
      <c r="L598" s="148"/>
      <c r="M598" s="417"/>
      <c r="N598" s="148"/>
      <c r="O598" s="148"/>
      <c r="P598" s="417"/>
      <c r="Q598" s="148"/>
      <c r="R598" s="417"/>
      <c r="S598" s="148"/>
      <c r="T598" s="148"/>
      <c r="U598" s="148"/>
      <c r="V598" s="148"/>
      <c r="W598" s="417"/>
      <c r="X598" s="148"/>
    </row>
    <row r="599" spans="1:24" ht="0.95" customHeight="1">
      <c r="A599" s="148"/>
      <c r="B599" s="422"/>
      <c r="C599" s="422"/>
      <c r="D599" s="422"/>
      <c r="E599" s="422"/>
      <c r="F599" s="422"/>
      <c r="G599" s="422"/>
      <c r="H599" s="422"/>
      <c r="I599" s="422"/>
      <c r="J599" s="422"/>
      <c r="K599" s="422"/>
      <c r="L599" s="422"/>
      <c r="M599" s="422"/>
      <c r="N599" s="422"/>
      <c r="O599" s="422"/>
      <c r="P599" s="422"/>
      <c r="Q599" s="422"/>
      <c r="R599" s="422"/>
      <c r="S599" s="422"/>
      <c r="T599" s="422"/>
      <c r="U599" s="422"/>
      <c r="V599" s="422"/>
      <c r="W599" s="148"/>
      <c r="X599" s="148"/>
    </row>
    <row r="600" spans="1:24" ht="60" customHeight="1">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row>
    <row r="601" spans="1:24" ht="12" customHeight="1">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row>
    <row r="602" spans="1:24" ht="8.1" customHeight="1">
      <c r="A602" s="148"/>
      <c r="B602" s="148"/>
      <c r="C602" s="148"/>
      <c r="D602" s="148"/>
      <c r="E602" s="148"/>
      <c r="F602" s="148"/>
      <c r="G602" s="148"/>
      <c r="H602" s="148"/>
      <c r="I602" s="413" t="s">
        <v>19177</v>
      </c>
      <c r="J602" s="413"/>
      <c r="K602" s="413"/>
      <c r="L602" s="148"/>
      <c r="M602" s="148"/>
      <c r="N602" s="148"/>
      <c r="O602" s="148"/>
      <c r="P602" s="148"/>
      <c r="Q602" s="148"/>
      <c r="R602" s="148"/>
      <c r="S602" s="148"/>
      <c r="T602" s="148"/>
      <c r="U602" s="148"/>
      <c r="V602" s="148"/>
      <c r="W602" s="148"/>
      <c r="X602" s="148"/>
    </row>
    <row r="603" spans="1:24" ht="12" customHeight="1">
      <c r="A603" s="148"/>
      <c r="B603" s="414"/>
      <c r="C603" s="414"/>
      <c r="D603" s="414"/>
      <c r="E603" s="414"/>
      <c r="F603" s="148"/>
      <c r="G603" s="148"/>
      <c r="H603" s="148"/>
      <c r="I603" s="413"/>
      <c r="J603" s="413"/>
      <c r="K603" s="413"/>
      <c r="L603" s="148"/>
      <c r="M603" s="148"/>
      <c r="N603" s="148"/>
      <c r="O603" s="148"/>
      <c r="P603" s="148"/>
      <c r="Q603" s="148"/>
      <c r="R603" s="148"/>
      <c r="S603" s="148"/>
      <c r="T603" s="148"/>
      <c r="U603" s="148"/>
      <c r="V603" s="148"/>
      <c r="W603" s="148"/>
      <c r="X603" s="148"/>
    </row>
    <row r="604" spans="1:24" ht="14.1" customHeight="1">
      <c r="A604" s="148"/>
      <c r="B604" s="148"/>
      <c r="C604" s="415" t="s">
        <v>19176</v>
      </c>
      <c r="D604" s="415"/>
      <c r="E604" s="415"/>
      <c r="F604" s="415"/>
      <c r="G604" s="415"/>
      <c r="H604" s="415"/>
      <c r="I604" s="415"/>
      <c r="J604" s="415"/>
      <c r="K604" s="415"/>
      <c r="L604" s="148"/>
      <c r="M604" s="148"/>
      <c r="N604" s="148"/>
      <c r="O604" s="416" t="s">
        <v>24924</v>
      </c>
      <c r="P604" s="416"/>
      <c r="Q604" s="416"/>
      <c r="R604" s="416"/>
      <c r="S604" s="416"/>
      <c r="T604" s="149" t="s">
        <v>6435</v>
      </c>
      <c r="U604" s="150" t="s">
        <v>19175</v>
      </c>
      <c r="V604" s="148"/>
      <c r="W604" s="148"/>
      <c r="X604" s="148"/>
    </row>
    <row r="605" spans="1:24" ht="0.95" customHeight="1" thickBot="1">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row>
    <row r="606" spans="1:24" ht="0.95" customHeight="1">
      <c r="A606" s="148"/>
      <c r="B606" s="411"/>
      <c r="C606" s="411"/>
      <c r="D606" s="411"/>
      <c r="E606" s="411"/>
      <c r="F606" s="411"/>
      <c r="G606" s="411"/>
      <c r="H606" s="411"/>
      <c r="I606" s="411"/>
      <c r="J606" s="411"/>
      <c r="K606" s="411"/>
      <c r="L606" s="411"/>
      <c r="M606" s="411"/>
      <c r="N606" s="411"/>
      <c r="O606" s="411"/>
      <c r="P606" s="411"/>
      <c r="Q606" s="411"/>
      <c r="R606" s="411"/>
      <c r="S606" s="411"/>
      <c r="T606" s="411"/>
      <c r="U606" s="411"/>
      <c r="V606" s="411"/>
      <c r="W606" s="411"/>
      <c r="X606" s="148"/>
    </row>
    <row r="607" spans="1:24" ht="15.95" customHeight="1" thickBot="1">
      <c r="A607" s="148"/>
      <c r="B607" s="151"/>
      <c r="C607" s="152" t="s">
        <v>19174</v>
      </c>
      <c r="D607" s="151"/>
      <c r="E607" s="412" t="s">
        <v>19173</v>
      </c>
      <c r="F607" s="412"/>
      <c r="G607" s="151"/>
      <c r="H607" s="412" t="s">
        <v>19172</v>
      </c>
      <c r="I607" s="412"/>
      <c r="J607" s="151"/>
      <c r="K607" s="412" t="s">
        <v>19171</v>
      </c>
      <c r="L607" s="412"/>
      <c r="M607" s="151"/>
      <c r="N607" s="412" t="s">
        <v>19170</v>
      </c>
      <c r="O607" s="412"/>
      <c r="P607" s="151"/>
      <c r="Q607" s="153" t="s">
        <v>19169</v>
      </c>
      <c r="R607" s="151"/>
      <c r="S607" s="412" t="s">
        <v>19168</v>
      </c>
      <c r="T607" s="412"/>
      <c r="U607" s="412"/>
      <c r="V607" s="412"/>
      <c r="W607" s="151"/>
      <c r="X607" s="148"/>
    </row>
    <row r="608" spans="1:24" ht="45.95" customHeight="1" thickBot="1">
      <c r="A608" s="148"/>
      <c r="B608" s="417"/>
      <c r="C608" s="154" t="s">
        <v>4454</v>
      </c>
      <c r="D608" s="417"/>
      <c r="E608" s="418" t="s">
        <v>2978</v>
      </c>
      <c r="F608" s="418"/>
      <c r="G608" s="417"/>
      <c r="H608" s="419" t="s">
        <v>19921</v>
      </c>
      <c r="I608" s="419"/>
      <c r="J608" s="417"/>
      <c r="K608" s="419" t="s">
        <v>19920</v>
      </c>
      <c r="L608" s="419"/>
      <c r="M608" s="417"/>
      <c r="N608" s="420" t="s">
        <v>19919</v>
      </c>
      <c r="O608" s="420"/>
      <c r="P608" s="417"/>
      <c r="Q608" s="155" t="s">
        <v>19918</v>
      </c>
      <c r="R608" s="417"/>
      <c r="S608" s="421" t="s">
        <v>19403</v>
      </c>
      <c r="T608" s="421"/>
      <c r="U608" s="421"/>
      <c r="V608" s="421"/>
      <c r="W608" s="417"/>
      <c r="X608" s="148"/>
    </row>
    <row r="609" spans="1:24" ht="45.95" customHeight="1" thickBot="1">
      <c r="A609" s="148"/>
      <c r="B609" s="417"/>
      <c r="C609" s="154" t="s">
        <v>4449</v>
      </c>
      <c r="D609" s="417"/>
      <c r="E609" s="418" t="s">
        <v>2966</v>
      </c>
      <c r="F609" s="418"/>
      <c r="G609" s="417"/>
      <c r="H609" s="419" t="s">
        <v>19917</v>
      </c>
      <c r="I609" s="419"/>
      <c r="J609" s="417"/>
      <c r="K609" s="419" t="s">
        <v>19916</v>
      </c>
      <c r="L609" s="419"/>
      <c r="M609" s="417"/>
      <c r="N609" s="420" t="s">
        <v>19915</v>
      </c>
      <c r="O609" s="420"/>
      <c r="P609" s="417"/>
      <c r="Q609" s="155" t="s">
        <v>19914</v>
      </c>
      <c r="R609" s="417"/>
      <c r="S609" s="421" t="s">
        <v>19178</v>
      </c>
      <c r="T609" s="421"/>
      <c r="U609" s="421"/>
      <c r="V609" s="421"/>
      <c r="W609" s="417"/>
      <c r="X609" s="148"/>
    </row>
    <row r="610" spans="1:24" ht="45.95" customHeight="1" thickBot="1">
      <c r="A610" s="148"/>
      <c r="B610" s="417"/>
      <c r="C610" s="154" t="s">
        <v>4443</v>
      </c>
      <c r="D610" s="417"/>
      <c r="E610" s="418" t="s">
        <v>2942</v>
      </c>
      <c r="F610" s="418"/>
      <c r="G610" s="417"/>
      <c r="H610" s="419" t="s">
        <v>19913</v>
      </c>
      <c r="I610" s="419"/>
      <c r="J610" s="417"/>
      <c r="K610" s="419" t="s">
        <v>19912</v>
      </c>
      <c r="L610" s="419"/>
      <c r="M610" s="417"/>
      <c r="N610" s="420" t="s">
        <v>19911</v>
      </c>
      <c r="O610" s="420"/>
      <c r="P610" s="417"/>
      <c r="Q610" s="155" t="s">
        <v>19910</v>
      </c>
      <c r="R610" s="417"/>
      <c r="S610" s="421" t="s">
        <v>19909</v>
      </c>
      <c r="T610" s="421"/>
      <c r="U610" s="421"/>
      <c r="V610" s="421"/>
      <c r="W610" s="417"/>
      <c r="X610" s="148"/>
    </row>
    <row r="611" spans="1:24" ht="45.95" customHeight="1" thickBot="1">
      <c r="A611" s="148"/>
      <c r="B611" s="417"/>
      <c r="C611" s="154" t="s">
        <v>4435</v>
      </c>
      <c r="D611" s="417"/>
      <c r="E611" s="418" t="s">
        <v>2912</v>
      </c>
      <c r="F611" s="418"/>
      <c r="G611" s="417"/>
      <c r="H611" s="419" t="s">
        <v>19908</v>
      </c>
      <c r="I611" s="419"/>
      <c r="J611" s="417"/>
      <c r="K611" s="419" t="s">
        <v>19907</v>
      </c>
      <c r="L611" s="419"/>
      <c r="M611" s="417"/>
      <c r="N611" s="420" t="s">
        <v>19906</v>
      </c>
      <c r="O611" s="420"/>
      <c r="P611" s="417"/>
      <c r="Q611" s="155" t="s">
        <v>19905</v>
      </c>
      <c r="R611" s="417"/>
      <c r="S611" s="421" t="s">
        <v>19213</v>
      </c>
      <c r="T611" s="421"/>
      <c r="U611" s="421"/>
      <c r="V611" s="421"/>
      <c r="W611" s="417"/>
      <c r="X611" s="148"/>
    </row>
    <row r="612" spans="1:24" ht="45.95" customHeight="1" thickBot="1">
      <c r="A612" s="148"/>
      <c r="B612" s="417"/>
      <c r="C612" s="154" t="s">
        <v>4427</v>
      </c>
      <c r="D612" s="417"/>
      <c r="E612" s="418" t="s">
        <v>2890</v>
      </c>
      <c r="F612" s="418"/>
      <c r="G612" s="417"/>
      <c r="H612" s="419" t="s">
        <v>19904</v>
      </c>
      <c r="I612" s="419"/>
      <c r="J612" s="417"/>
      <c r="K612" s="419" t="s">
        <v>19903</v>
      </c>
      <c r="L612" s="419"/>
      <c r="M612" s="417"/>
      <c r="N612" s="420" t="s">
        <v>19902</v>
      </c>
      <c r="O612" s="420"/>
      <c r="P612" s="417"/>
      <c r="Q612" s="155" t="s">
        <v>19901</v>
      </c>
      <c r="R612" s="417"/>
      <c r="S612" s="421" t="s">
        <v>19213</v>
      </c>
      <c r="T612" s="421"/>
      <c r="U612" s="421"/>
      <c r="V612" s="421"/>
      <c r="W612" s="417"/>
      <c r="X612" s="148"/>
    </row>
    <row r="613" spans="1:24" ht="45.95" customHeight="1" thickBot="1">
      <c r="A613" s="148"/>
      <c r="B613" s="417"/>
      <c r="C613" s="154" t="s">
        <v>4421</v>
      </c>
      <c r="D613" s="417"/>
      <c r="E613" s="418" t="s">
        <v>2881</v>
      </c>
      <c r="F613" s="418"/>
      <c r="G613" s="417"/>
      <c r="H613" s="419" t="s">
        <v>19900</v>
      </c>
      <c r="I613" s="419"/>
      <c r="J613" s="417"/>
      <c r="K613" s="419" t="s">
        <v>19899</v>
      </c>
      <c r="L613" s="419"/>
      <c r="M613" s="417"/>
      <c r="N613" s="420" t="s">
        <v>19898</v>
      </c>
      <c r="O613" s="420"/>
      <c r="P613" s="417"/>
      <c r="Q613" s="155" t="s">
        <v>19897</v>
      </c>
      <c r="R613" s="417"/>
      <c r="S613" s="421" t="s">
        <v>19198</v>
      </c>
      <c r="T613" s="421"/>
      <c r="U613" s="421"/>
      <c r="V613" s="421"/>
      <c r="W613" s="417"/>
      <c r="X613" s="148"/>
    </row>
    <row r="614" spans="1:24" ht="45.95" customHeight="1" thickBot="1">
      <c r="A614" s="148"/>
      <c r="B614" s="417"/>
      <c r="C614" s="154" t="s">
        <v>4413</v>
      </c>
      <c r="D614" s="417"/>
      <c r="E614" s="418" t="s">
        <v>2867</v>
      </c>
      <c r="F614" s="418"/>
      <c r="G614" s="417"/>
      <c r="H614" s="419" t="s">
        <v>19896</v>
      </c>
      <c r="I614" s="419"/>
      <c r="J614" s="417"/>
      <c r="K614" s="419" t="s">
        <v>19895</v>
      </c>
      <c r="L614" s="419"/>
      <c r="M614" s="417"/>
      <c r="N614" s="420" t="s">
        <v>19894</v>
      </c>
      <c r="O614" s="420"/>
      <c r="P614" s="417"/>
      <c r="Q614" s="155" t="s">
        <v>19893</v>
      </c>
      <c r="R614" s="417"/>
      <c r="S614" s="421" t="s">
        <v>19213</v>
      </c>
      <c r="T614" s="421"/>
      <c r="U614" s="421"/>
      <c r="V614" s="421"/>
      <c r="W614" s="417"/>
      <c r="X614" s="148"/>
    </row>
    <row r="615" spans="1:24" ht="45.95" customHeight="1" thickBot="1">
      <c r="A615" s="148"/>
      <c r="B615" s="417"/>
      <c r="C615" s="154" t="s">
        <v>4406</v>
      </c>
      <c r="D615" s="417"/>
      <c r="E615" s="418" t="s">
        <v>2860</v>
      </c>
      <c r="F615" s="418"/>
      <c r="G615" s="417"/>
      <c r="H615" s="419" t="s">
        <v>19892</v>
      </c>
      <c r="I615" s="419"/>
      <c r="J615" s="417"/>
      <c r="K615" s="419" t="s">
        <v>19891</v>
      </c>
      <c r="L615" s="419"/>
      <c r="M615" s="417"/>
      <c r="N615" s="420" t="s">
        <v>19890</v>
      </c>
      <c r="O615" s="420"/>
      <c r="P615" s="417"/>
      <c r="Q615" s="155" t="s">
        <v>19889</v>
      </c>
      <c r="R615" s="417"/>
      <c r="S615" s="421" t="s">
        <v>19328</v>
      </c>
      <c r="T615" s="421"/>
      <c r="U615" s="421"/>
      <c r="V615" s="421"/>
      <c r="W615" s="417"/>
      <c r="X615" s="148"/>
    </row>
    <row r="616" spans="1:24" ht="45.95" customHeight="1" thickBot="1">
      <c r="A616" s="148"/>
      <c r="B616" s="417"/>
      <c r="C616" s="154" t="s">
        <v>4399</v>
      </c>
      <c r="D616" s="417"/>
      <c r="E616" s="418" t="s">
        <v>2835</v>
      </c>
      <c r="F616" s="418"/>
      <c r="G616" s="417"/>
      <c r="H616" s="419" t="s">
        <v>19888</v>
      </c>
      <c r="I616" s="419"/>
      <c r="J616" s="417"/>
      <c r="K616" s="419" t="s">
        <v>19887</v>
      </c>
      <c r="L616" s="419"/>
      <c r="M616" s="417"/>
      <c r="N616" s="420" t="s">
        <v>19886</v>
      </c>
      <c r="O616" s="420"/>
      <c r="P616" s="417"/>
      <c r="Q616" s="155" t="s">
        <v>19885</v>
      </c>
      <c r="R616" s="417"/>
      <c r="S616" s="421" t="s">
        <v>19338</v>
      </c>
      <c r="T616" s="421"/>
      <c r="U616" s="421"/>
      <c r="V616" s="421"/>
      <c r="W616" s="417"/>
      <c r="X616" s="148"/>
    </row>
    <row r="617" spans="1:24" ht="45.95" customHeight="1" thickBot="1">
      <c r="A617" s="148"/>
      <c r="B617" s="417"/>
      <c r="C617" s="154" t="s">
        <v>4392</v>
      </c>
      <c r="D617" s="417"/>
      <c r="E617" s="418" t="s">
        <v>429</v>
      </c>
      <c r="F617" s="418"/>
      <c r="G617" s="417"/>
      <c r="H617" s="419" t="s">
        <v>19884</v>
      </c>
      <c r="I617" s="419"/>
      <c r="J617" s="417"/>
      <c r="K617" s="419" t="s">
        <v>19883</v>
      </c>
      <c r="L617" s="419"/>
      <c r="M617" s="417"/>
      <c r="N617" s="420" t="s">
        <v>19882</v>
      </c>
      <c r="O617" s="420"/>
      <c r="P617" s="417"/>
      <c r="Q617" s="155" t="s">
        <v>19881</v>
      </c>
      <c r="R617" s="417"/>
      <c r="S617" s="421" t="s">
        <v>19590</v>
      </c>
      <c r="T617" s="421"/>
      <c r="U617" s="421"/>
      <c r="V617" s="421"/>
      <c r="W617" s="417"/>
      <c r="X617" s="148"/>
    </row>
    <row r="618" spans="1:24" ht="9.9499999999999993" customHeight="1" thickBot="1">
      <c r="A618" s="148"/>
      <c r="B618" s="417"/>
      <c r="C618" s="148"/>
      <c r="D618" s="417"/>
      <c r="E618" s="148"/>
      <c r="F618" s="148"/>
      <c r="G618" s="417"/>
      <c r="H618" s="148"/>
      <c r="I618" s="148"/>
      <c r="J618" s="417"/>
      <c r="K618" s="148"/>
      <c r="L618" s="148"/>
      <c r="M618" s="417"/>
      <c r="N618" s="148"/>
      <c r="O618" s="148"/>
      <c r="P618" s="417"/>
      <c r="Q618" s="148"/>
      <c r="R618" s="417"/>
      <c r="S618" s="148"/>
      <c r="T618" s="148"/>
      <c r="U618" s="148"/>
      <c r="V618" s="148"/>
      <c r="W618" s="417"/>
      <c r="X618" s="148"/>
    </row>
    <row r="619" spans="1:24" ht="0.95" customHeight="1">
      <c r="A619" s="148"/>
      <c r="B619" s="422"/>
      <c r="C619" s="422"/>
      <c r="D619" s="422"/>
      <c r="E619" s="422"/>
      <c r="F619" s="422"/>
      <c r="G619" s="422"/>
      <c r="H619" s="422"/>
      <c r="I619" s="422"/>
      <c r="J619" s="422"/>
      <c r="K619" s="422"/>
      <c r="L619" s="422"/>
      <c r="M619" s="422"/>
      <c r="N619" s="422"/>
      <c r="O619" s="422"/>
      <c r="P619" s="422"/>
      <c r="Q619" s="422"/>
      <c r="R619" s="422"/>
      <c r="S619" s="422"/>
      <c r="T619" s="422"/>
      <c r="U619" s="422"/>
      <c r="V619" s="422"/>
      <c r="W619" s="148"/>
      <c r="X619" s="148"/>
    </row>
    <row r="620" spans="1:24" ht="60" customHeight="1">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row>
    <row r="621" spans="1:24" ht="12" customHeight="1">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row>
    <row r="622" spans="1:24" ht="8.1" customHeight="1">
      <c r="A622" s="148"/>
      <c r="B622" s="148"/>
      <c r="C622" s="148"/>
      <c r="D622" s="148"/>
      <c r="E622" s="148"/>
      <c r="F622" s="148"/>
      <c r="G622" s="148"/>
      <c r="H622" s="148"/>
      <c r="I622" s="413" t="s">
        <v>19177</v>
      </c>
      <c r="J622" s="413"/>
      <c r="K622" s="413"/>
      <c r="L622" s="148"/>
      <c r="M622" s="148"/>
      <c r="N622" s="148"/>
      <c r="O622" s="148"/>
      <c r="P622" s="148"/>
      <c r="Q622" s="148"/>
      <c r="R622" s="148"/>
      <c r="S622" s="148"/>
      <c r="T622" s="148"/>
      <c r="U622" s="148"/>
      <c r="V622" s="148"/>
      <c r="W622" s="148"/>
      <c r="X622" s="148"/>
    </row>
    <row r="623" spans="1:24" ht="12" customHeight="1">
      <c r="A623" s="148"/>
      <c r="B623" s="414"/>
      <c r="C623" s="414"/>
      <c r="D623" s="414"/>
      <c r="E623" s="414"/>
      <c r="F623" s="148"/>
      <c r="G623" s="148"/>
      <c r="H623" s="148"/>
      <c r="I623" s="413"/>
      <c r="J623" s="413"/>
      <c r="K623" s="413"/>
      <c r="L623" s="148"/>
      <c r="M623" s="148"/>
      <c r="N623" s="148"/>
      <c r="O623" s="148"/>
      <c r="P623" s="148"/>
      <c r="Q623" s="148"/>
      <c r="R623" s="148"/>
      <c r="S623" s="148"/>
      <c r="T623" s="148"/>
      <c r="U623" s="148"/>
      <c r="V623" s="148"/>
      <c r="W623" s="148"/>
      <c r="X623" s="148"/>
    </row>
    <row r="624" spans="1:24" ht="14.1" customHeight="1">
      <c r="A624" s="148"/>
      <c r="B624" s="148"/>
      <c r="C624" s="415" t="s">
        <v>19176</v>
      </c>
      <c r="D624" s="415"/>
      <c r="E624" s="415"/>
      <c r="F624" s="415"/>
      <c r="G624" s="415"/>
      <c r="H624" s="415"/>
      <c r="I624" s="415"/>
      <c r="J624" s="415"/>
      <c r="K624" s="415"/>
      <c r="L624" s="148"/>
      <c r="M624" s="148"/>
      <c r="N624" s="148"/>
      <c r="O624" s="416" t="s">
        <v>24924</v>
      </c>
      <c r="P624" s="416"/>
      <c r="Q624" s="416"/>
      <c r="R624" s="416"/>
      <c r="S624" s="416"/>
      <c r="T624" s="149" t="s">
        <v>6427</v>
      </c>
      <c r="U624" s="150" t="s">
        <v>19175</v>
      </c>
      <c r="V624" s="148"/>
      <c r="W624" s="148"/>
      <c r="X624" s="148"/>
    </row>
    <row r="625" spans="1:24" ht="0.95" customHeight="1" thickBot="1">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row>
    <row r="626" spans="1:24" ht="0.95" customHeight="1">
      <c r="A626" s="148"/>
      <c r="B626" s="411"/>
      <c r="C626" s="411"/>
      <c r="D626" s="411"/>
      <c r="E626" s="411"/>
      <c r="F626" s="411"/>
      <c r="G626" s="411"/>
      <c r="H626" s="411"/>
      <c r="I626" s="411"/>
      <c r="J626" s="411"/>
      <c r="K626" s="411"/>
      <c r="L626" s="411"/>
      <c r="M626" s="411"/>
      <c r="N626" s="411"/>
      <c r="O626" s="411"/>
      <c r="P626" s="411"/>
      <c r="Q626" s="411"/>
      <c r="R626" s="411"/>
      <c r="S626" s="411"/>
      <c r="T626" s="411"/>
      <c r="U626" s="411"/>
      <c r="V626" s="411"/>
      <c r="W626" s="411"/>
      <c r="X626" s="148"/>
    </row>
    <row r="627" spans="1:24" ht="15.95" customHeight="1" thickBot="1">
      <c r="A627" s="148"/>
      <c r="B627" s="151"/>
      <c r="C627" s="152" t="s">
        <v>19174</v>
      </c>
      <c r="D627" s="151"/>
      <c r="E627" s="412" t="s">
        <v>19173</v>
      </c>
      <c r="F627" s="412"/>
      <c r="G627" s="151"/>
      <c r="H627" s="412" t="s">
        <v>19172</v>
      </c>
      <c r="I627" s="412"/>
      <c r="J627" s="151"/>
      <c r="K627" s="412" t="s">
        <v>19171</v>
      </c>
      <c r="L627" s="412"/>
      <c r="M627" s="151"/>
      <c r="N627" s="412" t="s">
        <v>19170</v>
      </c>
      <c r="O627" s="412"/>
      <c r="P627" s="151"/>
      <c r="Q627" s="153" t="s">
        <v>19169</v>
      </c>
      <c r="R627" s="151"/>
      <c r="S627" s="412" t="s">
        <v>19168</v>
      </c>
      <c r="T627" s="412"/>
      <c r="U627" s="412"/>
      <c r="V627" s="412"/>
      <c r="W627" s="151"/>
      <c r="X627" s="148"/>
    </row>
    <row r="628" spans="1:24" ht="45.95" customHeight="1" thickBot="1">
      <c r="A628" s="148"/>
      <c r="B628" s="417"/>
      <c r="C628" s="154" t="s">
        <v>4387</v>
      </c>
      <c r="D628" s="417"/>
      <c r="E628" s="418" t="s">
        <v>2767</v>
      </c>
      <c r="F628" s="418"/>
      <c r="G628" s="417"/>
      <c r="H628" s="419" t="s">
        <v>19880</v>
      </c>
      <c r="I628" s="419"/>
      <c r="J628" s="417"/>
      <c r="K628" s="419" t="s">
        <v>19879</v>
      </c>
      <c r="L628" s="419"/>
      <c r="M628" s="417"/>
      <c r="N628" s="420" t="s">
        <v>19878</v>
      </c>
      <c r="O628" s="420"/>
      <c r="P628" s="417"/>
      <c r="Q628" s="155" t="s">
        <v>19877</v>
      </c>
      <c r="R628" s="417"/>
      <c r="S628" s="421" t="s">
        <v>19876</v>
      </c>
      <c r="T628" s="421"/>
      <c r="U628" s="421"/>
      <c r="V628" s="421"/>
      <c r="W628" s="417"/>
      <c r="X628" s="148"/>
    </row>
    <row r="629" spans="1:24" ht="45.95" customHeight="1" thickBot="1">
      <c r="A629" s="148"/>
      <c r="B629" s="417"/>
      <c r="C629" s="154" t="s">
        <v>4379</v>
      </c>
      <c r="D629" s="417"/>
      <c r="E629" s="418" t="s">
        <v>2761</v>
      </c>
      <c r="F629" s="418"/>
      <c r="G629" s="417"/>
      <c r="H629" s="419" t="s">
        <v>19875</v>
      </c>
      <c r="I629" s="419"/>
      <c r="J629" s="417"/>
      <c r="K629" s="419" t="s">
        <v>19874</v>
      </c>
      <c r="L629" s="419"/>
      <c r="M629" s="417"/>
      <c r="N629" s="420" t="s">
        <v>19873</v>
      </c>
      <c r="O629" s="420"/>
      <c r="P629" s="417"/>
      <c r="Q629" s="155" t="s">
        <v>19872</v>
      </c>
      <c r="R629" s="417"/>
      <c r="S629" s="421" t="s">
        <v>19260</v>
      </c>
      <c r="T629" s="421"/>
      <c r="U629" s="421"/>
      <c r="V629" s="421"/>
      <c r="W629" s="417"/>
      <c r="X629" s="148"/>
    </row>
    <row r="630" spans="1:24" ht="45.95" customHeight="1" thickBot="1">
      <c r="A630" s="148"/>
      <c r="B630" s="417"/>
      <c r="C630" s="154" t="s">
        <v>4371</v>
      </c>
      <c r="D630" s="417"/>
      <c r="E630" s="418" t="s">
        <v>2754</v>
      </c>
      <c r="F630" s="418"/>
      <c r="G630" s="417"/>
      <c r="H630" s="419" t="s">
        <v>19871</v>
      </c>
      <c r="I630" s="419"/>
      <c r="J630" s="417"/>
      <c r="K630" s="419" t="s">
        <v>19870</v>
      </c>
      <c r="L630" s="419"/>
      <c r="M630" s="417"/>
      <c r="N630" s="420" t="s">
        <v>19869</v>
      </c>
      <c r="O630" s="420"/>
      <c r="P630" s="417"/>
      <c r="Q630" s="155" t="s">
        <v>19868</v>
      </c>
      <c r="R630" s="417"/>
      <c r="S630" s="421" t="s">
        <v>19275</v>
      </c>
      <c r="T630" s="421"/>
      <c r="U630" s="421"/>
      <c r="V630" s="421"/>
      <c r="W630" s="417"/>
      <c r="X630" s="148"/>
    </row>
    <row r="631" spans="1:24" ht="45.95" customHeight="1" thickBot="1">
      <c r="A631" s="148"/>
      <c r="B631" s="417"/>
      <c r="C631" s="154" t="s">
        <v>4363</v>
      </c>
      <c r="D631" s="417"/>
      <c r="E631" s="418" t="s">
        <v>2693</v>
      </c>
      <c r="F631" s="418"/>
      <c r="G631" s="417"/>
      <c r="H631" s="419" t="s">
        <v>19867</v>
      </c>
      <c r="I631" s="419"/>
      <c r="J631" s="417"/>
      <c r="K631" s="419" t="s">
        <v>19866</v>
      </c>
      <c r="L631" s="419"/>
      <c r="M631" s="417"/>
      <c r="N631" s="420" t="s">
        <v>19865</v>
      </c>
      <c r="O631" s="420"/>
      <c r="P631" s="417"/>
      <c r="Q631" s="155" t="s">
        <v>19864</v>
      </c>
      <c r="R631" s="417"/>
      <c r="S631" s="421" t="s">
        <v>19338</v>
      </c>
      <c r="T631" s="421"/>
      <c r="U631" s="421"/>
      <c r="V631" s="421"/>
      <c r="W631" s="417"/>
      <c r="X631" s="148"/>
    </row>
    <row r="632" spans="1:24" ht="45.95" customHeight="1" thickBot="1">
      <c r="A632" s="148"/>
      <c r="B632" s="417"/>
      <c r="C632" s="154" t="s">
        <v>4355</v>
      </c>
      <c r="D632" s="417"/>
      <c r="E632" s="418" t="s">
        <v>2686</v>
      </c>
      <c r="F632" s="418"/>
      <c r="G632" s="417"/>
      <c r="H632" s="419" t="s">
        <v>19863</v>
      </c>
      <c r="I632" s="419"/>
      <c r="J632" s="417"/>
      <c r="K632" s="419" t="s">
        <v>19862</v>
      </c>
      <c r="L632" s="419"/>
      <c r="M632" s="417"/>
      <c r="N632" s="420" t="s">
        <v>19861</v>
      </c>
      <c r="O632" s="420"/>
      <c r="P632" s="417"/>
      <c r="Q632" s="155" t="s">
        <v>19860</v>
      </c>
      <c r="R632" s="417"/>
      <c r="S632" s="421" t="s">
        <v>19407</v>
      </c>
      <c r="T632" s="421"/>
      <c r="U632" s="421"/>
      <c r="V632" s="421"/>
      <c r="W632" s="417"/>
      <c r="X632" s="148"/>
    </row>
    <row r="633" spans="1:24" ht="45.95" customHeight="1" thickBot="1">
      <c r="A633" s="148"/>
      <c r="B633" s="417"/>
      <c r="C633" s="154" t="s">
        <v>4348</v>
      </c>
      <c r="D633" s="417"/>
      <c r="E633" s="418" t="s">
        <v>2655</v>
      </c>
      <c r="F633" s="418"/>
      <c r="G633" s="417"/>
      <c r="H633" s="419" t="s">
        <v>19859</v>
      </c>
      <c r="I633" s="419"/>
      <c r="J633" s="417"/>
      <c r="K633" s="419" t="s">
        <v>19858</v>
      </c>
      <c r="L633" s="419"/>
      <c r="M633" s="417"/>
      <c r="N633" s="420" t="s">
        <v>19857</v>
      </c>
      <c r="O633" s="420"/>
      <c r="P633" s="417"/>
      <c r="Q633" s="155" t="s">
        <v>19856</v>
      </c>
      <c r="R633" s="417"/>
      <c r="S633" s="421" t="s">
        <v>19232</v>
      </c>
      <c r="T633" s="421"/>
      <c r="U633" s="421"/>
      <c r="V633" s="421"/>
      <c r="W633" s="417"/>
      <c r="X633" s="148"/>
    </row>
    <row r="634" spans="1:24" ht="45.95" customHeight="1" thickBot="1">
      <c r="A634" s="148"/>
      <c r="B634" s="417"/>
      <c r="C634" s="154" t="s">
        <v>4340</v>
      </c>
      <c r="D634" s="417"/>
      <c r="E634" s="418" t="s">
        <v>2646</v>
      </c>
      <c r="F634" s="418"/>
      <c r="G634" s="417"/>
      <c r="H634" s="419" t="s">
        <v>19855</v>
      </c>
      <c r="I634" s="419"/>
      <c r="J634" s="417"/>
      <c r="K634" s="419" t="s">
        <v>19854</v>
      </c>
      <c r="L634" s="419"/>
      <c r="M634" s="417"/>
      <c r="N634" s="420" t="s">
        <v>19853</v>
      </c>
      <c r="O634" s="420"/>
      <c r="P634" s="417"/>
      <c r="Q634" s="155" t="s">
        <v>19852</v>
      </c>
      <c r="R634" s="417"/>
      <c r="S634" s="421" t="s">
        <v>19193</v>
      </c>
      <c r="T634" s="421"/>
      <c r="U634" s="421"/>
      <c r="V634" s="421"/>
      <c r="W634" s="417"/>
      <c r="X634" s="148"/>
    </row>
    <row r="635" spans="1:24" ht="45.95" customHeight="1" thickBot="1">
      <c r="A635" s="148"/>
      <c r="B635" s="417"/>
      <c r="C635" s="154" t="s">
        <v>4332</v>
      </c>
      <c r="D635" s="417"/>
      <c r="E635" s="418" t="s">
        <v>2638</v>
      </c>
      <c r="F635" s="418"/>
      <c r="G635" s="417"/>
      <c r="H635" s="419" t="s">
        <v>19851</v>
      </c>
      <c r="I635" s="419"/>
      <c r="J635" s="417"/>
      <c r="K635" s="419" t="s">
        <v>19850</v>
      </c>
      <c r="L635" s="419"/>
      <c r="M635" s="417"/>
      <c r="N635" s="420" t="s">
        <v>19849</v>
      </c>
      <c r="O635" s="420"/>
      <c r="P635" s="417"/>
      <c r="Q635" s="155" t="s">
        <v>19848</v>
      </c>
      <c r="R635" s="417"/>
      <c r="S635" s="421" t="s">
        <v>19847</v>
      </c>
      <c r="T635" s="421"/>
      <c r="U635" s="421"/>
      <c r="V635" s="421"/>
      <c r="W635" s="417"/>
      <c r="X635" s="148"/>
    </row>
    <row r="636" spans="1:24" ht="45.95" customHeight="1" thickBot="1">
      <c r="A636" s="148"/>
      <c r="B636" s="417"/>
      <c r="C636" s="154" t="s">
        <v>4326</v>
      </c>
      <c r="D636" s="417"/>
      <c r="E636" s="418" t="s">
        <v>2629</v>
      </c>
      <c r="F636" s="418"/>
      <c r="G636" s="417"/>
      <c r="H636" s="419" t="s">
        <v>19846</v>
      </c>
      <c r="I636" s="419"/>
      <c r="J636" s="417"/>
      <c r="K636" s="419" t="s">
        <v>19845</v>
      </c>
      <c r="L636" s="419"/>
      <c r="M636" s="417"/>
      <c r="N636" s="420" t="s">
        <v>19844</v>
      </c>
      <c r="O636" s="420"/>
      <c r="P636" s="417"/>
      <c r="Q636" s="155" t="s">
        <v>19843</v>
      </c>
      <c r="R636" s="417"/>
      <c r="S636" s="421" t="s">
        <v>19275</v>
      </c>
      <c r="T636" s="421"/>
      <c r="U636" s="421"/>
      <c r="V636" s="421"/>
      <c r="W636" s="417"/>
      <c r="X636" s="148"/>
    </row>
    <row r="637" spans="1:24" ht="45.95" customHeight="1" thickBot="1">
      <c r="A637" s="148"/>
      <c r="B637" s="417"/>
      <c r="C637" s="154" t="s">
        <v>4317</v>
      </c>
      <c r="D637" s="417"/>
      <c r="E637" s="418" t="s">
        <v>2620</v>
      </c>
      <c r="F637" s="418"/>
      <c r="G637" s="417"/>
      <c r="H637" s="419" t="s">
        <v>19842</v>
      </c>
      <c r="I637" s="419"/>
      <c r="J637" s="417"/>
      <c r="K637" s="419" t="s">
        <v>19841</v>
      </c>
      <c r="L637" s="419"/>
      <c r="M637" s="417"/>
      <c r="N637" s="420" t="s">
        <v>19840</v>
      </c>
      <c r="O637" s="420"/>
      <c r="P637" s="417"/>
      <c r="Q637" s="155" t="s">
        <v>19839</v>
      </c>
      <c r="R637" s="417"/>
      <c r="S637" s="421" t="s">
        <v>19422</v>
      </c>
      <c r="T637" s="421"/>
      <c r="U637" s="421"/>
      <c r="V637" s="421"/>
      <c r="W637" s="417"/>
      <c r="X637" s="148"/>
    </row>
    <row r="638" spans="1:24" ht="9.9499999999999993" customHeight="1" thickBot="1">
      <c r="A638" s="148"/>
      <c r="B638" s="417"/>
      <c r="C638" s="148"/>
      <c r="D638" s="417"/>
      <c r="E638" s="148"/>
      <c r="F638" s="148"/>
      <c r="G638" s="417"/>
      <c r="H638" s="148"/>
      <c r="I638" s="148"/>
      <c r="J638" s="417"/>
      <c r="K638" s="148"/>
      <c r="L638" s="148"/>
      <c r="M638" s="417"/>
      <c r="N638" s="148"/>
      <c r="O638" s="148"/>
      <c r="P638" s="417"/>
      <c r="Q638" s="148"/>
      <c r="R638" s="417"/>
      <c r="S638" s="148"/>
      <c r="T638" s="148"/>
      <c r="U638" s="148"/>
      <c r="V638" s="148"/>
      <c r="W638" s="417"/>
      <c r="X638" s="148"/>
    </row>
    <row r="639" spans="1:24" ht="0.95" customHeight="1">
      <c r="A639" s="148"/>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148"/>
      <c r="X639" s="148"/>
    </row>
    <row r="640" spans="1:24" ht="60" customHeight="1">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row>
    <row r="641" spans="1:24" ht="12" customHeight="1">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row>
    <row r="642" spans="1:24" ht="8.1" customHeight="1">
      <c r="A642" s="148"/>
      <c r="B642" s="148"/>
      <c r="C642" s="148"/>
      <c r="D642" s="148"/>
      <c r="E642" s="148"/>
      <c r="F642" s="148"/>
      <c r="G642" s="148"/>
      <c r="H642" s="148"/>
      <c r="I642" s="413" t="s">
        <v>19177</v>
      </c>
      <c r="J642" s="413"/>
      <c r="K642" s="413"/>
      <c r="L642" s="148"/>
      <c r="M642" s="148"/>
      <c r="N642" s="148"/>
      <c r="O642" s="148"/>
      <c r="P642" s="148"/>
      <c r="Q642" s="148"/>
      <c r="R642" s="148"/>
      <c r="S642" s="148"/>
      <c r="T642" s="148"/>
      <c r="U642" s="148"/>
      <c r="V642" s="148"/>
      <c r="W642" s="148"/>
      <c r="X642" s="148"/>
    </row>
    <row r="643" spans="1:24" ht="12" customHeight="1">
      <c r="A643" s="148"/>
      <c r="B643" s="414"/>
      <c r="C643" s="414"/>
      <c r="D643" s="414"/>
      <c r="E643" s="414"/>
      <c r="F643" s="148"/>
      <c r="G643" s="148"/>
      <c r="H643" s="148"/>
      <c r="I643" s="413"/>
      <c r="J643" s="413"/>
      <c r="K643" s="413"/>
      <c r="L643" s="148"/>
      <c r="M643" s="148"/>
      <c r="N643" s="148"/>
      <c r="O643" s="148"/>
      <c r="P643" s="148"/>
      <c r="Q643" s="148"/>
      <c r="R643" s="148"/>
      <c r="S643" s="148"/>
      <c r="T643" s="148"/>
      <c r="U643" s="148"/>
      <c r="V643" s="148"/>
      <c r="W643" s="148"/>
      <c r="X643" s="148"/>
    </row>
    <row r="644" spans="1:24" ht="14.1" customHeight="1">
      <c r="A644" s="148"/>
      <c r="B644" s="148"/>
      <c r="C644" s="415" t="s">
        <v>19176</v>
      </c>
      <c r="D644" s="415"/>
      <c r="E644" s="415"/>
      <c r="F644" s="415"/>
      <c r="G644" s="415"/>
      <c r="H644" s="415"/>
      <c r="I644" s="415"/>
      <c r="J644" s="415"/>
      <c r="K644" s="415"/>
      <c r="L644" s="148"/>
      <c r="M644" s="148"/>
      <c r="N644" s="148"/>
      <c r="O644" s="416" t="s">
        <v>24924</v>
      </c>
      <c r="P644" s="416"/>
      <c r="Q644" s="416"/>
      <c r="R644" s="416"/>
      <c r="S644" s="416"/>
      <c r="T644" s="149" t="s">
        <v>6421</v>
      </c>
      <c r="U644" s="150" t="s">
        <v>19175</v>
      </c>
      <c r="V644" s="148"/>
      <c r="W644" s="148"/>
      <c r="X644" s="148"/>
    </row>
    <row r="645" spans="1:24" ht="0.95" customHeight="1" thickBot="1">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row>
    <row r="646" spans="1:24" ht="0.95" customHeight="1">
      <c r="A646" s="148"/>
      <c r="B646" s="411"/>
      <c r="C646" s="411"/>
      <c r="D646" s="411"/>
      <c r="E646" s="411"/>
      <c r="F646" s="411"/>
      <c r="G646" s="411"/>
      <c r="H646" s="411"/>
      <c r="I646" s="411"/>
      <c r="J646" s="411"/>
      <c r="K646" s="411"/>
      <c r="L646" s="411"/>
      <c r="M646" s="411"/>
      <c r="N646" s="411"/>
      <c r="O646" s="411"/>
      <c r="P646" s="411"/>
      <c r="Q646" s="411"/>
      <c r="R646" s="411"/>
      <c r="S646" s="411"/>
      <c r="T646" s="411"/>
      <c r="U646" s="411"/>
      <c r="V646" s="411"/>
      <c r="W646" s="411"/>
      <c r="X646" s="148"/>
    </row>
    <row r="647" spans="1:24" ht="15.95" customHeight="1" thickBot="1">
      <c r="A647" s="148"/>
      <c r="B647" s="151"/>
      <c r="C647" s="152" t="s">
        <v>19174</v>
      </c>
      <c r="D647" s="151"/>
      <c r="E647" s="412" t="s">
        <v>19173</v>
      </c>
      <c r="F647" s="412"/>
      <c r="G647" s="151"/>
      <c r="H647" s="412" t="s">
        <v>19172</v>
      </c>
      <c r="I647" s="412"/>
      <c r="J647" s="151"/>
      <c r="K647" s="412" t="s">
        <v>19171</v>
      </c>
      <c r="L647" s="412"/>
      <c r="M647" s="151"/>
      <c r="N647" s="412" t="s">
        <v>19170</v>
      </c>
      <c r="O647" s="412"/>
      <c r="P647" s="151"/>
      <c r="Q647" s="153" t="s">
        <v>19169</v>
      </c>
      <c r="R647" s="151"/>
      <c r="S647" s="412" t="s">
        <v>19168</v>
      </c>
      <c r="T647" s="412"/>
      <c r="U647" s="412"/>
      <c r="V647" s="412"/>
      <c r="W647" s="151"/>
      <c r="X647" s="148"/>
    </row>
    <row r="648" spans="1:24" ht="45.95" customHeight="1" thickBot="1">
      <c r="A648" s="148"/>
      <c r="B648" s="417"/>
      <c r="C648" s="154" t="s">
        <v>4311</v>
      </c>
      <c r="D648" s="417"/>
      <c r="E648" s="418" t="s">
        <v>2602</v>
      </c>
      <c r="F648" s="418"/>
      <c r="G648" s="417"/>
      <c r="H648" s="419" t="s">
        <v>19838</v>
      </c>
      <c r="I648" s="419"/>
      <c r="J648" s="417"/>
      <c r="K648" s="419" t="s">
        <v>19837</v>
      </c>
      <c r="L648" s="419"/>
      <c r="M648" s="417"/>
      <c r="N648" s="420" t="s">
        <v>19836</v>
      </c>
      <c r="O648" s="420"/>
      <c r="P648" s="417"/>
      <c r="Q648" s="155" t="s">
        <v>19835</v>
      </c>
      <c r="R648" s="417"/>
      <c r="S648" s="421" t="s">
        <v>19580</v>
      </c>
      <c r="T648" s="421"/>
      <c r="U648" s="421"/>
      <c r="V648" s="421"/>
      <c r="W648" s="417"/>
      <c r="X648" s="148"/>
    </row>
    <row r="649" spans="1:24" ht="45.95" customHeight="1" thickBot="1">
      <c r="A649" s="148"/>
      <c r="B649" s="417"/>
      <c r="C649" s="154" t="s">
        <v>4303</v>
      </c>
      <c r="D649" s="417"/>
      <c r="E649" s="418" t="s">
        <v>2593</v>
      </c>
      <c r="F649" s="418"/>
      <c r="G649" s="417"/>
      <c r="H649" s="419" t="s">
        <v>19834</v>
      </c>
      <c r="I649" s="419"/>
      <c r="J649" s="417"/>
      <c r="K649" s="419" t="s">
        <v>19833</v>
      </c>
      <c r="L649" s="419"/>
      <c r="M649" s="417"/>
      <c r="N649" s="420" t="s">
        <v>19832</v>
      </c>
      <c r="O649" s="420"/>
      <c r="P649" s="417"/>
      <c r="Q649" s="155" t="s">
        <v>19831</v>
      </c>
      <c r="R649" s="417"/>
      <c r="S649" s="421" t="s">
        <v>19227</v>
      </c>
      <c r="T649" s="421"/>
      <c r="U649" s="421"/>
      <c r="V649" s="421"/>
      <c r="W649" s="417"/>
      <c r="X649" s="148"/>
    </row>
    <row r="650" spans="1:24" ht="45.95" customHeight="1" thickBot="1">
      <c r="A650" s="148"/>
      <c r="B650" s="417"/>
      <c r="C650" s="154" t="s">
        <v>4295</v>
      </c>
      <c r="D650" s="417"/>
      <c r="E650" s="418" t="s">
        <v>2566</v>
      </c>
      <c r="F650" s="418"/>
      <c r="G650" s="417"/>
      <c r="H650" s="419" t="s">
        <v>19830</v>
      </c>
      <c r="I650" s="419"/>
      <c r="J650" s="417"/>
      <c r="K650" s="419" t="s">
        <v>19829</v>
      </c>
      <c r="L650" s="419"/>
      <c r="M650" s="417"/>
      <c r="N650" s="420" t="s">
        <v>19828</v>
      </c>
      <c r="O650" s="420"/>
      <c r="P650" s="417"/>
      <c r="Q650" s="155" t="s">
        <v>19827</v>
      </c>
      <c r="R650" s="417"/>
      <c r="S650" s="421" t="s">
        <v>19328</v>
      </c>
      <c r="T650" s="421"/>
      <c r="U650" s="421"/>
      <c r="V650" s="421"/>
      <c r="W650" s="417"/>
      <c r="X650" s="148"/>
    </row>
    <row r="651" spans="1:24" ht="45.95" customHeight="1" thickBot="1">
      <c r="A651" s="148"/>
      <c r="B651" s="417"/>
      <c r="C651" s="154" t="s">
        <v>4287</v>
      </c>
      <c r="D651" s="417"/>
      <c r="E651" s="418" t="s">
        <v>2557</v>
      </c>
      <c r="F651" s="418"/>
      <c r="G651" s="417"/>
      <c r="H651" s="419" t="s">
        <v>19826</v>
      </c>
      <c r="I651" s="419"/>
      <c r="J651" s="417"/>
      <c r="K651" s="419" t="s">
        <v>19825</v>
      </c>
      <c r="L651" s="419"/>
      <c r="M651" s="417"/>
      <c r="N651" s="420" t="s">
        <v>19824</v>
      </c>
      <c r="O651" s="420"/>
      <c r="P651" s="417"/>
      <c r="Q651" s="155" t="s">
        <v>19823</v>
      </c>
      <c r="R651" s="417"/>
      <c r="S651" s="421" t="s">
        <v>19562</v>
      </c>
      <c r="T651" s="421"/>
      <c r="U651" s="421"/>
      <c r="V651" s="421"/>
      <c r="W651" s="417"/>
      <c r="X651" s="148"/>
    </row>
    <row r="652" spans="1:24" ht="45.95" customHeight="1" thickBot="1">
      <c r="A652" s="148"/>
      <c r="B652" s="417"/>
      <c r="C652" s="154" t="s">
        <v>4279</v>
      </c>
      <c r="D652" s="417"/>
      <c r="E652" s="418" t="s">
        <v>402</v>
      </c>
      <c r="F652" s="418"/>
      <c r="G652" s="417"/>
      <c r="H652" s="419" t="s">
        <v>19822</v>
      </c>
      <c r="I652" s="419"/>
      <c r="J652" s="417"/>
      <c r="K652" s="419" t="s">
        <v>19821</v>
      </c>
      <c r="L652" s="419"/>
      <c r="M652" s="417"/>
      <c r="N652" s="420" t="s">
        <v>19820</v>
      </c>
      <c r="O652" s="420"/>
      <c r="P652" s="417"/>
      <c r="Q652" s="155" t="s">
        <v>19819</v>
      </c>
      <c r="R652" s="417"/>
      <c r="S652" s="421" t="s">
        <v>19270</v>
      </c>
      <c r="T652" s="421"/>
      <c r="U652" s="421"/>
      <c r="V652" s="421"/>
      <c r="W652" s="417"/>
      <c r="X652" s="148"/>
    </row>
    <row r="653" spans="1:24" ht="45.95" customHeight="1" thickBot="1">
      <c r="A653" s="148"/>
      <c r="B653" s="417"/>
      <c r="C653" s="154" t="s">
        <v>4271</v>
      </c>
      <c r="D653" s="417"/>
      <c r="E653" s="418" t="s">
        <v>2551</v>
      </c>
      <c r="F653" s="418"/>
      <c r="G653" s="417"/>
      <c r="H653" s="419" t="s">
        <v>19818</v>
      </c>
      <c r="I653" s="419"/>
      <c r="J653" s="417"/>
      <c r="K653" s="419" t="s">
        <v>19817</v>
      </c>
      <c r="L653" s="419"/>
      <c r="M653" s="417"/>
      <c r="N653" s="420" t="s">
        <v>19816</v>
      </c>
      <c r="O653" s="420"/>
      <c r="P653" s="417"/>
      <c r="Q653" s="155" t="s">
        <v>19815</v>
      </c>
      <c r="R653" s="417"/>
      <c r="S653" s="421" t="s">
        <v>19227</v>
      </c>
      <c r="T653" s="421"/>
      <c r="U653" s="421"/>
      <c r="V653" s="421"/>
      <c r="W653" s="417"/>
      <c r="X653" s="148"/>
    </row>
    <row r="654" spans="1:24" ht="45.95" customHeight="1" thickBot="1">
      <c r="A654" s="148"/>
      <c r="B654" s="417"/>
      <c r="C654" s="154" t="s">
        <v>4263</v>
      </c>
      <c r="D654" s="417"/>
      <c r="E654" s="418" t="s">
        <v>2535</v>
      </c>
      <c r="F654" s="418"/>
      <c r="G654" s="417"/>
      <c r="H654" s="419" t="s">
        <v>19814</v>
      </c>
      <c r="I654" s="419"/>
      <c r="J654" s="417"/>
      <c r="K654" s="419" t="s">
        <v>19813</v>
      </c>
      <c r="L654" s="419"/>
      <c r="M654" s="417"/>
      <c r="N654" s="420" t="s">
        <v>19812</v>
      </c>
      <c r="O654" s="420"/>
      <c r="P654" s="417"/>
      <c r="Q654" s="155" t="s">
        <v>19811</v>
      </c>
      <c r="R654" s="417"/>
      <c r="S654" s="421" t="s">
        <v>19338</v>
      </c>
      <c r="T654" s="421"/>
      <c r="U654" s="421"/>
      <c r="V654" s="421"/>
      <c r="W654" s="417"/>
      <c r="X654" s="148"/>
    </row>
    <row r="655" spans="1:24" ht="45.95" customHeight="1" thickBot="1">
      <c r="A655" s="148"/>
      <c r="B655" s="417"/>
      <c r="C655" s="154" t="s">
        <v>4255</v>
      </c>
      <c r="D655" s="417"/>
      <c r="E655" s="418" t="s">
        <v>2529</v>
      </c>
      <c r="F655" s="418"/>
      <c r="G655" s="417"/>
      <c r="H655" s="419" t="s">
        <v>19810</v>
      </c>
      <c r="I655" s="419"/>
      <c r="J655" s="417"/>
      <c r="K655" s="419" t="s">
        <v>19809</v>
      </c>
      <c r="L655" s="419"/>
      <c r="M655" s="417"/>
      <c r="N655" s="420" t="s">
        <v>19808</v>
      </c>
      <c r="O655" s="420"/>
      <c r="P655" s="417"/>
      <c r="Q655" s="155" t="s">
        <v>19807</v>
      </c>
      <c r="R655" s="417"/>
      <c r="S655" s="421" t="s">
        <v>19328</v>
      </c>
      <c r="T655" s="421"/>
      <c r="U655" s="421"/>
      <c r="V655" s="421"/>
      <c r="W655" s="417"/>
      <c r="X655" s="148"/>
    </row>
    <row r="656" spans="1:24" ht="45.95" customHeight="1" thickBot="1">
      <c r="A656" s="148"/>
      <c r="B656" s="417"/>
      <c r="C656" s="154" t="s">
        <v>4246</v>
      </c>
      <c r="D656" s="417"/>
      <c r="E656" s="418" t="s">
        <v>2521</v>
      </c>
      <c r="F656" s="418"/>
      <c r="G656" s="417"/>
      <c r="H656" s="419" t="s">
        <v>19806</v>
      </c>
      <c r="I656" s="419"/>
      <c r="J656" s="417"/>
      <c r="K656" s="419" t="s">
        <v>19805</v>
      </c>
      <c r="L656" s="419"/>
      <c r="M656" s="417"/>
      <c r="N656" s="420" t="s">
        <v>19804</v>
      </c>
      <c r="O656" s="420"/>
      <c r="P656" s="417"/>
      <c r="Q656" s="155" t="s">
        <v>19803</v>
      </c>
      <c r="R656" s="417"/>
      <c r="S656" s="421" t="s">
        <v>19193</v>
      </c>
      <c r="T656" s="421"/>
      <c r="U656" s="421"/>
      <c r="V656" s="421"/>
      <c r="W656" s="417"/>
      <c r="X656" s="148"/>
    </row>
    <row r="657" spans="1:24" ht="45.95" customHeight="1" thickBot="1">
      <c r="A657" s="148"/>
      <c r="B657" s="417"/>
      <c r="C657" s="154" t="s">
        <v>4237</v>
      </c>
      <c r="D657" s="417"/>
      <c r="E657" s="418" t="s">
        <v>2514</v>
      </c>
      <c r="F657" s="418"/>
      <c r="G657" s="417"/>
      <c r="H657" s="419" t="s">
        <v>19802</v>
      </c>
      <c r="I657" s="419"/>
      <c r="J657" s="417"/>
      <c r="K657" s="419" t="s">
        <v>19801</v>
      </c>
      <c r="L657" s="419"/>
      <c r="M657" s="417"/>
      <c r="N657" s="420" t="s">
        <v>19800</v>
      </c>
      <c r="O657" s="420"/>
      <c r="P657" s="417"/>
      <c r="Q657" s="155" t="s">
        <v>19799</v>
      </c>
      <c r="R657" s="417"/>
      <c r="S657" s="421" t="s">
        <v>19265</v>
      </c>
      <c r="T657" s="421"/>
      <c r="U657" s="421"/>
      <c r="V657" s="421"/>
      <c r="W657" s="417"/>
      <c r="X657" s="148"/>
    </row>
    <row r="658" spans="1:24" ht="9.9499999999999993" customHeight="1" thickBot="1">
      <c r="A658" s="148"/>
      <c r="B658" s="417"/>
      <c r="C658" s="148"/>
      <c r="D658" s="417"/>
      <c r="E658" s="148"/>
      <c r="F658" s="148"/>
      <c r="G658" s="417"/>
      <c r="H658" s="148"/>
      <c r="I658" s="148"/>
      <c r="J658" s="417"/>
      <c r="K658" s="148"/>
      <c r="L658" s="148"/>
      <c r="M658" s="417"/>
      <c r="N658" s="148"/>
      <c r="O658" s="148"/>
      <c r="P658" s="417"/>
      <c r="Q658" s="148"/>
      <c r="R658" s="417"/>
      <c r="S658" s="148"/>
      <c r="T658" s="148"/>
      <c r="U658" s="148"/>
      <c r="V658" s="148"/>
      <c r="W658" s="417"/>
      <c r="X658" s="148"/>
    </row>
    <row r="659" spans="1:24" ht="0.95" customHeight="1">
      <c r="A659" s="148"/>
      <c r="B659" s="422"/>
      <c r="C659" s="422"/>
      <c r="D659" s="422"/>
      <c r="E659" s="422"/>
      <c r="F659" s="422"/>
      <c r="G659" s="422"/>
      <c r="H659" s="422"/>
      <c r="I659" s="422"/>
      <c r="J659" s="422"/>
      <c r="K659" s="422"/>
      <c r="L659" s="422"/>
      <c r="M659" s="422"/>
      <c r="N659" s="422"/>
      <c r="O659" s="422"/>
      <c r="P659" s="422"/>
      <c r="Q659" s="422"/>
      <c r="R659" s="422"/>
      <c r="S659" s="422"/>
      <c r="T659" s="422"/>
      <c r="U659" s="422"/>
      <c r="V659" s="422"/>
      <c r="W659" s="148"/>
      <c r="X659" s="148"/>
    </row>
    <row r="660" spans="1:24" ht="60" customHeight="1">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row>
    <row r="661" spans="1:24" ht="12" customHeight="1">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row>
    <row r="662" spans="1:24" ht="8.1" customHeight="1">
      <c r="A662" s="148"/>
      <c r="B662" s="148"/>
      <c r="C662" s="148"/>
      <c r="D662" s="148"/>
      <c r="E662" s="148"/>
      <c r="F662" s="148"/>
      <c r="G662" s="148"/>
      <c r="H662" s="148"/>
      <c r="I662" s="413" t="s">
        <v>19177</v>
      </c>
      <c r="J662" s="413"/>
      <c r="K662" s="413"/>
      <c r="L662" s="148"/>
      <c r="M662" s="148"/>
      <c r="N662" s="148"/>
      <c r="O662" s="148"/>
      <c r="P662" s="148"/>
      <c r="Q662" s="148"/>
      <c r="R662" s="148"/>
      <c r="S662" s="148"/>
      <c r="T662" s="148"/>
      <c r="U662" s="148"/>
      <c r="V662" s="148"/>
      <c r="W662" s="148"/>
      <c r="X662" s="148"/>
    </row>
    <row r="663" spans="1:24" ht="12" customHeight="1">
      <c r="A663" s="148"/>
      <c r="B663" s="414"/>
      <c r="C663" s="414"/>
      <c r="D663" s="414"/>
      <c r="E663" s="414"/>
      <c r="F663" s="148"/>
      <c r="G663" s="148"/>
      <c r="H663" s="148"/>
      <c r="I663" s="413"/>
      <c r="J663" s="413"/>
      <c r="K663" s="413"/>
      <c r="L663" s="148"/>
      <c r="M663" s="148"/>
      <c r="N663" s="148"/>
      <c r="O663" s="148"/>
      <c r="P663" s="148"/>
      <c r="Q663" s="148"/>
      <c r="R663" s="148"/>
      <c r="S663" s="148"/>
      <c r="T663" s="148"/>
      <c r="U663" s="148"/>
      <c r="V663" s="148"/>
      <c r="W663" s="148"/>
      <c r="X663" s="148"/>
    </row>
    <row r="664" spans="1:24" ht="14.1" customHeight="1">
      <c r="A664" s="148"/>
      <c r="B664" s="148"/>
      <c r="C664" s="415" t="s">
        <v>19176</v>
      </c>
      <c r="D664" s="415"/>
      <c r="E664" s="415"/>
      <c r="F664" s="415"/>
      <c r="G664" s="415"/>
      <c r="H664" s="415"/>
      <c r="I664" s="415"/>
      <c r="J664" s="415"/>
      <c r="K664" s="415"/>
      <c r="L664" s="148"/>
      <c r="M664" s="148"/>
      <c r="N664" s="148"/>
      <c r="O664" s="416" t="s">
        <v>24924</v>
      </c>
      <c r="P664" s="416"/>
      <c r="Q664" s="416"/>
      <c r="R664" s="416"/>
      <c r="S664" s="416"/>
      <c r="T664" s="149" t="s">
        <v>6414</v>
      </c>
      <c r="U664" s="150" t="s">
        <v>19175</v>
      </c>
      <c r="V664" s="148"/>
      <c r="W664" s="148"/>
      <c r="X664" s="148"/>
    </row>
    <row r="665" spans="1:24" ht="0.95" customHeight="1" thickBot="1">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row>
    <row r="666" spans="1:24" ht="0.95" customHeight="1">
      <c r="A666" s="148"/>
      <c r="B666" s="411"/>
      <c r="C666" s="411"/>
      <c r="D666" s="411"/>
      <c r="E666" s="411"/>
      <c r="F666" s="411"/>
      <c r="G666" s="411"/>
      <c r="H666" s="411"/>
      <c r="I666" s="411"/>
      <c r="J666" s="411"/>
      <c r="K666" s="411"/>
      <c r="L666" s="411"/>
      <c r="M666" s="411"/>
      <c r="N666" s="411"/>
      <c r="O666" s="411"/>
      <c r="P666" s="411"/>
      <c r="Q666" s="411"/>
      <c r="R666" s="411"/>
      <c r="S666" s="411"/>
      <c r="T666" s="411"/>
      <c r="U666" s="411"/>
      <c r="V666" s="411"/>
      <c r="W666" s="411"/>
      <c r="X666" s="148"/>
    </row>
    <row r="667" spans="1:24" ht="15.95" customHeight="1" thickBot="1">
      <c r="A667" s="148"/>
      <c r="B667" s="151"/>
      <c r="C667" s="152" t="s">
        <v>19174</v>
      </c>
      <c r="D667" s="151"/>
      <c r="E667" s="412" t="s">
        <v>19173</v>
      </c>
      <c r="F667" s="412"/>
      <c r="G667" s="151"/>
      <c r="H667" s="412" t="s">
        <v>19172</v>
      </c>
      <c r="I667" s="412"/>
      <c r="J667" s="151"/>
      <c r="K667" s="412" t="s">
        <v>19171</v>
      </c>
      <c r="L667" s="412"/>
      <c r="M667" s="151"/>
      <c r="N667" s="412" t="s">
        <v>19170</v>
      </c>
      <c r="O667" s="412"/>
      <c r="P667" s="151"/>
      <c r="Q667" s="153" t="s">
        <v>19169</v>
      </c>
      <c r="R667" s="151"/>
      <c r="S667" s="412" t="s">
        <v>19168</v>
      </c>
      <c r="T667" s="412"/>
      <c r="U667" s="412"/>
      <c r="V667" s="412"/>
      <c r="W667" s="151"/>
      <c r="X667" s="148"/>
    </row>
    <row r="668" spans="1:24" ht="45.95" customHeight="1" thickBot="1">
      <c r="A668" s="148"/>
      <c r="B668" s="417"/>
      <c r="C668" s="154" t="s">
        <v>4231</v>
      </c>
      <c r="D668" s="417"/>
      <c r="E668" s="418" t="s">
        <v>2506</v>
      </c>
      <c r="F668" s="418"/>
      <c r="G668" s="417"/>
      <c r="H668" s="419" t="s">
        <v>19798</v>
      </c>
      <c r="I668" s="419"/>
      <c r="J668" s="417"/>
      <c r="K668" s="419" t="s">
        <v>19797</v>
      </c>
      <c r="L668" s="419"/>
      <c r="M668" s="417"/>
      <c r="N668" s="420" t="s">
        <v>19796</v>
      </c>
      <c r="O668" s="420"/>
      <c r="P668" s="417"/>
      <c r="Q668" s="155" t="s">
        <v>19795</v>
      </c>
      <c r="R668" s="417"/>
      <c r="S668" s="421" t="s">
        <v>19665</v>
      </c>
      <c r="T668" s="421"/>
      <c r="U668" s="421"/>
      <c r="V668" s="421"/>
      <c r="W668" s="417"/>
      <c r="X668" s="148"/>
    </row>
    <row r="669" spans="1:24" ht="45.95" customHeight="1" thickBot="1">
      <c r="A669" s="148"/>
      <c r="B669" s="417"/>
      <c r="C669" s="154" t="s">
        <v>4227</v>
      </c>
      <c r="D669" s="417"/>
      <c r="E669" s="418" t="s">
        <v>2494</v>
      </c>
      <c r="F669" s="418"/>
      <c r="G669" s="417"/>
      <c r="H669" s="419" t="s">
        <v>19794</v>
      </c>
      <c r="I669" s="419"/>
      <c r="J669" s="417"/>
      <c r="K669" s="419" t="s">
        <v>19793</v>
      </c>
      <c r="L669" s="419"/>
      <c r="M669" s="417"/>
      <c r="N669" s="420" t="s">
        <v>19792</v>
      </c>
      <c r="O669" s="420"/>
      <c r="P669" s="417"/>
      <c r="Q669" s="155" t="s">
        <v>19791</v>
      </c>
      <c r="R669" s="417"/>
      <c r="S669" s="421" t="s">
        <v>19790</v>
      </c>
      <c r="T669" s="421"/>
      <c r="U669" s="421"/>
      <c r="V669" s="421"/>
      <c r="W669" s="417"/>
      <c r="X669" s="148"/>
    </row>
    <row r="670" spans="1:24" ht="45.95" customHeight="1" thickBot="1">
      <c r="A670" s="148"/>
      <c r="B670" s="417"/>
      <c r="C670" s="154" t="s">
        <v>4219</v>
      </c>
      <c r="D670" s="417"/>
      <c r="E670" s="418" t="s">
        <v>2486</v>
      </c>
      <c r="F670" s="418"/>
      <c r="G670" s="417"/>
      <c r="H670" s="419" t="s">
        <v>19789</v>
      </c>
      <c r="I670" s="419"/>
      <c r="J670" s="417"/>
      <c r="K670" s="419" t="s">
        <v>19788</v>
      </c>
      <c r="L670" s="419"/>
      <c r="M670" s="417"/>
      <c r="N670" s="420" t="s">
        <v>19787</v>
      </c>
      <c r="O670" s="420"/>
      <c r="P670" s="417"/>
      <c r="Q670" s="155" t="s">
        <v>19786</v>
      </c>
      <c r="R670" s="417"/>
      <c r="S670" s="421" t="s">
        <v>19338</v>
      </c>
      <c r="T670" s="421"/>
      <c r="U670" s="421"/>
      <c r="V670" s="421"/>
      <c r="W670" s="417"/>
      <c r="X670" s="148"/>
    </row>
    <row r="671" spans="1:24" ht="45.95" customHeight="1" thickBot="1">
      <c r="A671" s="148"/>
      <c r="B671" s="417"/>
      <c r="C671" s="154" t="s">
        <v>4212</v>
      </c>
      <c r="D671" s="417"/>
      <c r="E671" s="418" t="s">
        <v>2479</v>
      </c>
      <c r="F671" s="418"/>
      <c r="G671" s="417"/>
      <c r="H671" s="419" t="s">
        <v>19785</v>
      </c>
      <c r="I671" s="419"/>
      <c r="J671" s="417"/>
      <c r="K671" s="419" t="s">
        <v>19784</v>
      </c>
      <c r="L671" s="419"/>
      <c r="M671" s="417"/>
      <c r="N671" s="420" t="s">
        <v>19783</v>
      </c>
      <c r="O671" s="420"/>
      <c r="P671" s="417"/>
      <c r="Q671" s="155" t="s">
        <v>19782</v>
      </c>
      <c r="R671" s="417"/>
      <c r="S671" s="421" t="s">
        <v>19265</v>
      </c>
      <c r="T671" s="421"/>
      <c r="U671" s="421"/>
      <c r="V671" s="421"/>
      <c r="W671" s="417"/>
      <c r="X671" s="148"/>
    </row>
    <row r="672" spans="1:24" ht="45.95" customHeight="1" thickBot="1">
      <c r="A672" s="148"/>
      <c r="B672" s="417"/>
      <c r="C672" s="154" t="s">
        <v>4204</v>
      </c>
      <c r="D672" s="417"/>
      <c r="E672" s="418" t="s">
        <v>2471</v>
      </c>
      <c r="F672" s="418"/>
      <c r="G672" s="417"/>
      <c r="H672" s="419" t="s">
        <v>19781</v>
      </c>
      <c r="I672" s="419"/>
      <c r="J672" s="417"/>
      <c r="K672" s="419" t="s">
        <v>19780</v>
      </c>
      <c r="L672" s="419"/>
      <c r="M672" s="417"/>
      <c r="N672" s="420" t="s">
        <v>19779</v>
      </c>
      <c r="O672" s="420"/>
      <c r="P672" s="417"/>
      <c r="Q672" s="155" t="s">
        <v>19778</v>
      </c>
      <c r="R672" s="417"/>
      <c r="S672" s="421" t="s">
        <v>19333</v>
      </c>
      <c r="T672" s="421"/>
      <c r="U672" s="421"/>
      <c r="V672" s="421"/>
      <c r="W672" s="417"/>
      <c r="X672" s="148"/>
    </row>
    <row r="673" spans="1:24" ht="45.95" customHeight="1" thickBot="1">
      <c r="A673" s="148"/>
      <c r="B673" s="417"/>
      <c r="C673" s="154" t="s">
        <v>4198</v>
      </c>
      <c r="D673" s="417"/>
      <c r="E673" s="418" t="s">
        <v>2463</v>
      </c>
      <c r="F673" s="418"/>
      <c r="G673" s="417"/>
      <c r="H673" s="419" t="s">
        <v>19777</v>
      </c>
      <c r="I673" s="419"/>
      <c r="J673" s="417"/>
      <c r="K673" s="419" t="s">
        <v>19776</v>
      </c>
      <c r="L673" s="419"/>
      <c r="M673" s="417"/>
      <c r="N673" s="420" t="s">
        <v>19775</v>
      </c>
      <c r="O673" s="420"/>
      <c r="P673" s="417"/>
      <c r="Q673" s="155" t="s">
        <v>19774</v>
      </c>
      <c r="R673" s="417"/>
      <c r="S673" s="421" t="s">
        <v>19270</v>
      </c>
      <c r="T673" s="421"/>
      <c r="U673" s="421"/>
      <c r="V673" s="421"/>
      <c r="W673" s="417"/>
      <c r="X673" s="148"/>
    </row>
    <row r="674" spans="1:24" ht="45.95" customHeight="1" thickBot="1">
      <c r="A674" s="148"/>
      <c r="B674" s="417"/>
      <c r="C674" s="154" t="s">
        <v>4190</v>
      </c>
      <c r="D674" s="417"/>
      <c r="E674" s="418" t="s">
        <v>2454</v>
      </c>
      <c r="F674" s="418"/>
      <c r="G674" s="417"/>
      <c r="H674" s="419" t="s">
        <v>19773</v>
      </c>
      <c r="I674" s="419"/>
      <c r="J674" s="417"/>
      <c r="K674" s="419" t="s">
        <v>19772</v>
      </c>
      <c r="L674" s="419"/>
      <c r="M674" s="417"/>
      <c r="N674" s="420" t="s">
        <v>19771</v>
      </c>
      <c r="O674" s="420"/>
      <c r="P674" s="417"/>
      <c r="Q674" s="155" t="s">
        <v>19770</v>
      </c>
      <c r="R674" s="417"/>
      <c r="S674" s="421" t="s">
        <v>19265</v>
      </c>
      <c r="T674" s="421"/>
      <c r="U674" s="421"/>
      <c r="V674" s="421"/>
      <c r="W674" s="417"/>
      <c r="X674" s="148"/>
    </row>
    <row r="675" spans="1:24" ht="45.95" customHeight="1" thickBot="1">
      <c r="A675" s="148"/>
      <c r="B675" s="417"/>
      <c r="C675" s="154" t="s">
        <v>4181</v>
      </c>
      <c r="D675" s="417"/>
      <c r="E675" s="418" t="s">
        <v>2446</v>
      </c>
      <c r="F675" s="418"/>
      <c r="G675" s="417"/>
      <c r="H675" s="419" t="s">
        <v>19769</v>
      </c>
      <c r="I675" s="419"/>
      <c r="J675" s="417"/>
      <c r="K675" s="419" t="s">
        <v>19768</v>
      </c>
      <c r="L675" s="419"/>
      <c r="M675" s="417"/>
      <c r="N675" s="420" t="s">
        <v>19767</v>
      </c>
      <c r="O675" s="420"/>
      <c r="P675" s="417"/>
      <c r="Q675" s="155" t="s">
        <v>19766</v>
      </c>
      <c r="R675" s="417"/>
      <c r="S675" s="421" t="s">
        <v>19265</v>
      </c>
      <c r="T675" s="421"/>
      <c r="U675" s="421"/>
      <c r="V675" s="421"/>
      <c r="W675" s="417"/>
      <c r="X675" s="148"/>
    </row>
    <row r="676" spans="1:24" ht="45.95" customHeight="1" thickBot="1">
      <c r="A676" s="148"/>
      <c r="B676" s="417"/>
      <c r="C676" s="154" t="s">
        <v>4174</v>
      </c>
      <c r="D676" s="417"/>
      <c r="E676" s="418" t="s">
        <v>2437</v>
      </c>
      <c r="F676" s="418"/>
      <c r="G676" s="417"/>
      <c r="H676" s="419" t="s">
        <v>19765</v>
      </c>
      <c r="I676" s="419"/>
      <c r="J676" s="417"/>
      <c r="K676" s="419" t="s">
        <v>19764</v>
      </c>
      <c r="L676" s="419"/>
      <c r="M676" s="417"/>
      <c r="N676" s="420" t="s">
        <v>19763</v>
      </c>
      <c r="O676" s="420"/>
      <c r="P676" s="417"/>
      <c r="Q676" s="155" t="s">
        <v>19762</v>
      </c>
      <c r="R676" s="417"/>
      <c r="S676" s="421" t="s">
        <v>19183</v>
      </c>
      <c r="T676" s="421"/>
      <c r="U676" s="421"/>
      <c r="V676" s="421"/>
      <c r="W676" s="417"/>
      <c r="X676" s="148"/>
    </row>
    <row r="677" spans="1:24" ht="45.95" customHeight="1" thickBot="1">
      <c r="A677" s="148"/>
      <c r="B677" s="417"/>
      <c r="C677" s="154" t="s">
        <v>4166</v>
      </c>
      <c r="D677" s="417"/>
      <c r="E677" s="418" t="s">
        <v>2429</v>
      </c>
      <c r="F677" s="418"/>
      <c r="G677" s="417"/>
      <c r="H677" s="419" t="s">
        <v>19761</v>
      </c>
      <c r="I677" s="419"/>
      <c r="J677" s="417"/>
      <c r="K677" s="419" t="s">
        <v>19760</v>
      </c>
      <c r="L677" s="419"/>
      <c r="M677" s="417"/>
      <c r="N677" s="420" t="s">
        <v>19759</v>
      </c>
      <c r="O677" s="420"/>
      <c r="P677" s="417"/>
      <c r="Q677" s="155" t="s">
        <v>19758</v>
      </c>
      <c r="R677" s="417"/>
      <c r="S677" s="421" t="s">
        <v>19183</v>
      </c>
      <c r="T677" s="421"/>
      <c r="U677" s="421"/>
      <c r="V677" s="421"/>
      <c r="W677" s="417"/>
      <c r="X677" s="148"/>
    </row>
    <row r="678" spans="1:24" ht="9.9499999999999993" customHeight="1" thickBot="1">
      <c r="A678" s="148"/>
      <c r="B678" s="417"/>
      <c r="C678" s="148"/>
      <c r="D678" s="417"/>
      <c r="E678" s="148"/>
      <c r="F678" s="148"/>
      <c r="G678" s="417"/>
      <c r="H678" s="148"/>
      <c r="I678" s="148"/>
      <c r="J678" s="417"/>
      <c r="K678" s="148"/>
      <c r="L678" s="148"/>
      <c r="M678" s="417"/>
      <c r="N678" s="148"/>
      <c r="O678" s="148"/>
      <c r="P678" s="417"/>
      <c r="Q678" s="148"/>
      <c r="R678" s="417"/>
      <c r="S678" s="148"/>
      <c r="T678" s="148"/>
      <c r="U678" s="148"/>
      <c r="V678" s="148"/>
      <c r="W678" s="417"/>
      <c r="X678" s="148"/>
    </row>
    <row r="679" spans="1:24" ht="0.95" customHeight="1">
      <c r="A679" s="148"/>
      <c r="B679" s="422"/>
      <c r="C679" s="422"/>
      <c r="D679" s="422"/>
      <c r="E679" s="422"/>
      <c r="F679" s="422"/>
      <c r="G679" s="422"/>
      <c r="H679" s="422"/>
      <c r="I679" s="422"/>
      <c r="J679" s="422"/>
      <c r="K679" s="422"/>
      <c r="L679" s="422"/>
      <c r="M679" s="422"/>
      <c r="N679" s="422"/>
      <c r="O679" s="422"/>
      <c r="P679" s="422"/>
      <c r="Q679" s="422"/>
      <c r="R679" s="422"/>
      <c r="S679" s="422"/>
      <c r="T679" s="422"/>
      <c r="U679" s="422"/>
      <c r="V679" s="422"/>
      <c r="W679" s="148"/>
      <c r="X679" s="148"/>
    </row>
    <row r="680" spans="1:24" ht="60" customHeight="1">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row>
    <row r="681" spans="1:24" ht="12" customHeight="1">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row>
    <row r="682" spans="1:24" ht="8.1" customHeight="1">
      <c r="A682" s="148"/>
      <c r="B682" s="148"/>
      <c r="C682" s="148"/>
      <c r="D682" s="148"/>
      <c r="E682" s="148"/>
      <c r="F682" s="148"/>
      <c r="G682" s="148"/>
      <c r="H682" s="148"/>
      <c r="I682" s="413" t="s">
        <v>19177</v>
      </c>
      <c r="J682" s="413"/>
      <c r="K682" s="413"/>
      <c r="L682" s="148"/>
      <c r="M682" s="148"/>
      <c r="N682" s="148"/>
      <c r="O682" s="148"/>
      <c r="P682" s="148"/>
      <c r="Q682" s="148"/>
      <c r="R682" s="148"/>
      <c r="S682" s="148"/>
      <c r="T682" s="148"/>
      <c r="U682" s="148"/>
      <c r="V682" s="148"/>
      <c r="W682" s="148"/>
      <c r="X682" s="148"/>
    </row>
    <row r="683" spans="1:24" ht="12" customHeight="1">
      <c r="A683" s="148"/>
      <c r="B683" s="414"/>
      <c r="C683" s="414"/>
      <c r="D683" s="414"/>
      <c r="E683" s="414"/>
      <c r="F683" s="148"/>
      <c r="G683" s="148"/>
      <c r="H683" s="148"/>
      <c r="I683" s="413"/>
      <c r="J683" s="413"/>
      <c r="K683" s="413"/>
      <c r="L683" s="148"/>
      <c r="M683" s="148"/>
      <c r="N683" s="148"/>
      <c r="O683" s="148"/>
      <c r="P683" s="148"/>
      <c r="Q683" s="148"/>
      <c r="R683" s="148"/>
      <c r="S683" s="148"/>
      <c r="T683" s="148"/>
      <c r="U683" s="148"/>
      <c r="V683" s="148"/>
      <c r="W683" s="148"/>
      <c r="X683" s="148"/>
    </row>
    <row r="684" spans="1:24" ht="14.1" customHeight="1">
      <c r="A684" s="148"/>
      <c r="B684" s="148"/>
      <c r="C684" s="415" t="s">
        <v>19176</v>
      </c>
      <c r="D684" s="415"/>
      <c r="E684" s="415"/>
      <c r="F684" s="415"/>
      <c r="G684" s="415"/>
      <c r="H684" s="415"/>
      <c r="I684" s="415"/>
      <c r="J684" s="415"/>
      <c r="K684" s="415"/>
      <c r="L684" s="148"/>
      <c r="M684" s="148"/>
      <c r="N684" s="148"/>
      <c r="O684" s="416" t="s">
        <v>24924</v>
      </c>
      <c r="P684" s="416"/>
      <c r="Q684" s="416"/>
      <c r="R684" s="416"/>
      <c r="S684" s="416"/>
      <c r="T684" s="149" t="s">
        <v>6408</v>
      </c>
      <c r="U684" s="150" t="s">
        <v>19175</v>
      </c>
      <c r="V684" s="148"/>
      <c r="W684" s="148"/>
      <c r="X684" s="148"/>
    </row>
    <row r="685" spans="1:24" ht="0.95" customHeight="1" thickBot="1">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row>
    <row r="686" spans="1:24" ht="0.95" customHeight="1">
      <c r="A686" s="148"/>
      <c r="B686" s="411"/>
      <c r="C686" s="411"/>
      <c r="D686" s="411"/>
      <c r="E686" s="411"/>
      <c r="F686" s="411"/>
      <c r="G686" s="411"/>
      <c r="H686" s="411"/>
      <c r="I686" s="411"/>
      <c r="J686" s="411"/>
      <c r="K686" s="411"/>
      <c r="L686" s="411"/>
      <c r="M686" s="411"/>
      <c r="N686" s="411"/>
      <c r="O686" s="411"/>
      <c r="P686" s="411"/>
      <c r="Q686" s="411"/>
      <c r="R686" s="411"/>
      <c r="S686" s="411"/>
      <c r="T686" s="411"/>
      <c r="U686" s="411"/>
      <c r="V686" s="411"/>
      <c r="W686" s="411"/>
      <c r="X686" s="148"/>
    </row>
    <row r="687" spans="1:24" ht="15.95" customHeight="1" thickBot="1">
      <c r="A687" s="148"/>
      <c r="B687" s="151"/>
      <c r="C687" s="152" t="s">
        <v>19174</v>
      </c>
      <c r="D687" s="151"/>
      <c r="E687" s="412" t="s">
        <v>19173</v>
      </c>
      <c r="F687" s="412"/>
      <c r="G687" s="151"/>
      <c r="H687" s="412" t="s">
        <v>19172</v>
      </c>
      <c r="I687" s="412"/>
      <c r="J687" s="151"/>
      <c r="K687" s="412" t="s">
        <v>19171</v>
      </c>
      <c r="L687" s="412"/>
      <c r="M687" s="151"/>
      <c r="N687" s="412" t="s">
        <v>19170</v>
      </c>
      <c r="O687" s="412"/>
      <c r="P687" s="151"/>
      <c r="Q687" s="153" t="s">
        <v>19169</v>
      </c>
      <c r="R687" s="151"/>
      <c r="S687" s="412" t="s">
        <v>19168</v>
      </c>
      <c r="T687" s="412"/>
      <c r="U687" s="412"/>
      <c r="V687" s="412"/>
      <c r="W687" s="151"/>
      <c r="X687" s="148"/>
    </row>
    <row r="688" spans="1:24" ht="45.95" customHeight="1" thickBot="1">
      <c r="A688" s="148"/>
      <c r="B688" s="417"/>
      <c r="C688" s="154" t="s">
        <v>4158</v>
      </c>
      <c r="D688" s="417"/>
      <c r="E688" s="418" t="s">
        <v>2422</v>
      </c>
      <c r="F688" s="418"/>
      <c r="G688" s="417"/>
      <c r="H688" s="419" t="s">
        <v>19757</v>
      </c>
      <c r="I688" s="419"/>
      <c r="J688" s="417"/>
      <c r="K688" s="419" t="s">
        <v>19756</v>
      </c>
      <c r="L688" s="419"/>
      <c r="M688" s="417"/>
      <c r="N688" s="420" t="s">
        <v>19755</v>
      </c>
      <c r="O688" s="420"/>
      <c r="P688" s="417"/>
      <c r="Q688" s="155" t="s">
        <v>19754</v>
      </c>
      <c r="R688" s="417"/>
      <c r="S688" s="421" t="s">
        <v>19183</v>
      </c>
      <c r="T688" s="421"/>
      <c r="U688" s="421"/>
      <c r="V688" s="421"/>
      <c r="W688" s="417"/>
      <c r="X688" s="148"/>
    </row>
    <row r="689" spans="1:24" ht="45.95" customHeight="1" thickBot="1">
      <c r="A689" s="148"/>
      <c r="B689" s="417"/>
      <c r="C689" s="154" t="s">
        <v>4150</v>
      </c>
      <c r="D689" s="417"/>
      <c r="E689" s="418" t="s">
        <v>2414</v>
      </c>
      <c r="F689" s="418"/>
      <c r="G689" s="417"/>
      <c r="H689" s="419" t="s">
        <v>19753</v>
      </c>
      <c r="I689" s="419"/>
      <c r="J689" s="417"/>
      <c r="K689" s="419" t="s">
        <v>19752</v>
      </c>
      <c r="L689" s="419"/>
      <c r="M689" s="417"/>
      <c r="N689" s="420" t="s">
        <v>19751</v>
      </c>
      <c r="O689" s="420"/>
      <c r="P689" s="417"/>
      <c r="Q689" s="155" t="s">
        <v>19750</v>
      </c>
      <c r="R689" s="417"/>
      <c r="S689" s="421" t="s">
        <v>19188</v>
      </c>
      <c r="T689" s="421"/>
      <c r="U689" s="421"/>
      <c r="V689" s="421"/>
      <c r="W689" s="417"/>
      <c r="X689" s="148"/>
    </row>
    <row r="690" spans="1:24" ht="45.95" customHeight="1" thickBot="1">
      <c r="A690" s="148"/>
      <c r="B690" s="417"/>
      <c r="C690" s="154" t="s">
        <v>4142</v>
      </c>
      <c r="D690" s="417"/>
      <c r="E690" s="418" t="s">
        <v>2407</v>
      </c>
      <c r="F690" s="418"/>
      <c r="G690" s="417"/>
      <c r="H690" s="419" t="s">
        <v>19749</v>
      </c>
      <c r="I690" s="419"/>
      <c r="J690" s="417"/>
      <c r="K690" s="419" t="s">
        <v>19748</v>
      </c>
      <c r="L690" s="419"/>
      <c r="M690" s="417"/>
      <c r="N690" s="420" t="s">
        <v>19747</v>
      </c>
      <c r="O690" s="420"/>
      <c r="P690" s="417"/>
      <c r="Q690" s="155" t="s">
        <v>19746</v>
      </c>
      <c r="R690" s="417"/>
      <c r="S690" s="421" t="s">
        <v>19333</v>
      </c>
      <c r="T690" s="421"/>
      <c r="U690" s="421"/>
      <c r="V690" s="421"/>
      <c r="W690" s="417"/>
      <c r="X690" s="148"/>
    </row>
    <row r="691" spans="1:24" ht="45.95" customHeight="1" thickBot="1">
      <c r="A691" s="148"/>
      <c r="B691" s="417"/>
      <c r="C691" s="154" t="s">
        <v>4134</v>
      </c>
      <c r="D691" s="417"/>
      <c r="E691" s="418" t="s">
        <v>2398</v>
      </c>
      <c r="F691" s="418"/>
      <c r="G691" s="417"/>
      <c r="H691" s="419" t="s">
        <v>19745</v>
      </c>
      <c r="I691" s="419"/>
      <c r="J691" s="417"/>
      <c r="K691" s="419" t="s">
        <v>19744</v>
      </c>
      <c r="L691" s="419"/>
      <c r="M691" s="417"/>
      <c r="N691" s="420" t="s">
        <v>19743</v>
      </c>
      <c r="O691" s="420"/>
      <c r="P691" s="417"/>
      <c r="Q691" s="155" t="s">
        <v>19742</v>
      </c>
      <c r="R691" s="417"/>
      <c r="S691" s="421" t="s">
        <v>19741</v>
      </c>
      <c r="T691" s="421"/>
      <c r="U691" s="421"/>
      <c r="V691" s="421"/>
      <c r="W691" s="417"/>
      <c r="X691" s="148"/>
    </row>
    <row r="692" spans="1:24" ht="45.95" customHeight="1" thickBot="1">
      <c r="A692" s="148"/>
      <c r="B692" s="417"/>
      <c r="C692" s="154" t="s">
        <v>4126</v>
      </c>
      <c r="D692" s="417"/>
      <c r="E692" s="418" t="s">
        <v>2382</v>
      </c>
      <c r="F692" s="418"/>
      <c r="G692" s="417"/>
      <c r="H692" s="419" t="s">
        <v>19740</v>
      </c>
      <c r="I692" s="419"/>
      <c r="J692" s="417"/>
      <c r="K692" s="419" t="s">
        <v>19739</v>
      </c>
      <c r="L692" s="419"/>
      <c r="M692" s="417"/>
      <c r="N692" s="420" t="s">
        <v>19738</v>
      </c>
      <c r="O692" s="420"/>
      <c r="P692" s="417"/>
      <c r="Q692" s="155" t="s">
        <v>19737</v>
      </c>
      <c r="R692" s="417"/>
      <c r="S692" s="421" t="s">
        <v>19562</v>
      </c>
      <c r="T692" s="421"/>
      <c r="U692" s="421"/>
      <c r="V692" s="421"/>
      <c r="W692" s="417"/>
      <c r="X692" s="148"/>
    </row>
    <row r="693" spans="1:24" ht="45.95" customHeight="1" thickBot="1">
      <c r="A693" s="148"/>
      <c r="B693" s="417"/>
      <c r="C693" s="154" t="s">
        <v>4118</v>
      </c>
      <c r="D693" s="417"/>
      <c r="E693" s="418" t="s">
        <v>2373</v>
      </c>
      <c r="F693" s="418"/>
      <c r="G693" s="417"/>
      <c r="H693" s="419" t="s">
        <v>19736</v>
      </c>
      <c r="I693" s="419"/>
      <c r="J693" s="417"/>
      <c r="K693" s="419" t="s">
        <v>19708</v>
      </c>
      <c r="L693" s="419"/>
      <c r="M693" s="417"/>
      <c r="N693" s="420" t="s">
        <v>19707</v>
      </c>
      <c r="O693" s="420"/>
      <c r="P693" s="417"/>
      <c r="Q693" s="155" t="s">
        <v>19735</v>
      </c>
      <c r="R693" s="417"/>
      <c r="S693" s="421" t="s">
        <v>19299</v>
      </c>
      <c r="T693" s="421"/>
      <c r="U693" s="421"/>
      <c r="V693" s="421"/>
      <c r="W693" s="417"/>
      <c r="X693" s="148"/>
    </row>
    <row r="694" spans="1:24" ht="45.95" customHeight="1" thickBot="1">
      <c r="A694" s="148"/>
      <c r="B694" s="417"/>
      <c r="C694" s="154" t="s">
        <v>4111</v>
      </c>
      <c r="D694" s="417"/>
      <c r="E694" s="418" t="s">
        <v>2369</v>
      </c>
      <c r="F694" s="418"/>
      <c r="G694" s="417"/>
      <c r="H694" s="419" t="s">
        <v>19734</v>
      </c>
      <c r="I694" s="419"/>
      <c r="J694" s="417"/>
      <c r="K694" s="419" t="s">
        <v>19733</v>
      </c>
      <c r="L694" s="419"/>
      <c r="M694" s="417"/>
      <c r="N694" s="420" t="s">
        <v>19732</v>
      </c>
      <c r="O694" s="420"/>
      <c r="P694" s="417"/>
      <c r="Q694" s="155" t="s">
        <v>19731</v>
      </c>
      <c r="R694" s="417"/>
      <c r="S694" s="421" t="s">
        <v>19603</v>
      </c>
      <c r="T694" s="421"/>
      <c r="U694" s="421"/>
      <c r="V694" s="421"/>
      <c r="W694" s="417"/>
      <c r="X694" s="148"/>
    </row>
    <row r="695" spans="1:24" ht="45.95" customHeight="1" thickBot="1">
      <c r="A695" s="148"/>
      <c r="B695" s="417"/>
      <c r="C695" s="154" t="s">
        <v>4104</v>
      </c>
      <c r="D695" s="417"/>
      <c r="E695" s="418" t="s">
        <v>2354</v>
      </c>
      <c r="F695" s="418"/>
      <c r="G695" s="417"/>
      <c r="H695" s="419" t="s">
        <v>19730</v>
      </c>
      <c r="I695" s="419"/>
      <c r="J695" s="417"/>
      <c r="K695" s="419" t="s">
        <v>19729</v>
      </c>
      <c r="L695" s="419"/>
      <c r="M695" s="417"/>
      <c r="N695" s="420" t="s">
        <v>19728</v>
      </c>
      <c r="O695" s="420"/>
      <c r="P695" s="417"/>
      <c r="Q695" s="155" t="s">
        <v>19727</v>
      </c>
      <c r="R695" s="417"/>
      <c r="S695" s="421" t="s">
        <v>19647</v>
      </c>
      <c r="T695" s="421"/>
      <c r="U695" s="421"/>
      <c r="V695" s="421"/>
      <c r="W695" s="417"/>
      <c r="X695" s="148"/>
    </row>
    <row r="696" spans="1:24" ht="45.95" customHeight="1" thickBot="1">
      <c r="A696" s="148"/>
      <c r="B696" s="417"/>
      <c r="C696" s="154" t="s">
        <v>4098</v>
      </c>
      <c r="D696" s="417"/>
      <c r="E696" s="418" t="s">
        <v>2345</v>
      </c>
      <c r="F696" s="418"/>
      <c r="G696" s="417"/>
      <c r="H696" s="419" t="s">
        <v>19726</v>
      </c>
      <c r="I696" s="419"/>
      <c r="J696" s="417"/>
      <c r="K696" s="419" t="s">
        <v>19725</v>
      </c>
      <c r="L696" s="419"/>
      <c r="M696" s="417"/>
      <c r="N696" s="420" t="s">
        <v>19724</v>
      </c>
      <c r="O696" s="420"/>
      <c r="P696" s="417"/>
      <c r="Q696" s="155" t="s">
        <v>19723</v>
      </c>
      <c r="R696" s="417"/>
      <c r="S696" s="421" t="s">
        <v>19722</v>
      </c>
      <c r="T696" s="421"/>
      <c r="U696" s="421"/>
      <c r="V696" s="421"/>
      <c r="W696" s="417"/>
      <c r="X696" s="148"/>
    </row>
    <row r="697" spans="1:24" ht="45.95" customHeight="1" thickBot="1">
      <c r="A697" s="148"/>
      <c r="B697" s="417"/>
      <c r="C697" s="154" t="s">
        <v>4090</v>
      </c>
      <c r="D697" s="417"/>
      <c r="E697" s="418" t="s">
        <v>2329</v>
      </c>
      <c r="F697" s="418"/>
      <c r="G697" s="417"/>
      <c r="H697" s="419" t="s">
        <v>19721</v>
      </c>
      <c r="I697" s="419"/>
      <c r="J697" s="417"/>
      <c r="K697" s="419" t="s">
        <v>19720</v>
      </c>
      <c r="L697" s="419"/>
      <c r="M697" s="417"/>
      <c r="N697" s="420" t="s">
        <v>19719</v>
      </c>
      <c r="O697" s="420"/>
      <c r="P697" s="417"/>
      <c r="Q697" s="155" t="s">
        <v>19718</v>
      </c>
      <c r="R697" s="417"/>
      <c r="S697" s="421" t="s">
        <v>19163</v>
      </c>
      <c r="T697" s="421"/>
      <c r="U697" s="421"/>
      <c r="V697" s="421"/>
      <c r="W697" s="417"/>
      <c r="X697" s="148"/>
    </row>
    <row r="698" spans="1:24" ht="9.9499999999999993" customHeight="1" thickBot="1">
      <c r="A698" s="148"/>
      <c r="B698" s="417"/>
      <c r="C698" s="148"/>
      <c r="D698" s="417"/>
      <c r="E698" s="148"/>
      <c r="F698" s="148"/>
      <c r="G698" s="417"/>
      <c r="H698" s="148"/>
      <c r="I698" s="148"/>
      <c r="J698" s="417"/>
      <c r="K698" s="148"/>
      <c r="L698" s="148"/>
      <c r="M698" s="417"/>
      <c r="N698" s="148"/>
      <c r="O698" s="148"/>
      <c r="P698" s="417"/>
      <c r="Q698" s="148"/>
      <c r="R698" s="417"/>
      <c r="S698" s="148"/>
      <c r="T698" s="148"/>
      <c r="U698" s="148"/>
      <c r="V698" s="148"/>
      <c r="W698" s="417"/>
      <c r="X698" s="148"/>
    </row>
    <row r="699" spans="1:24" ht="0.95" customHeight="1">
      <c r="A699" s="148"/>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148"/>
      <c r="X699" s="148"/>
    </row>
    <row r="700" spans="1:24" ht="60" customHeight="1">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row>
    <row r="701" spans="1:24" ht="12" customHeight="1">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row>
    <row r="702" spans="1:24" ht="8.1" customHeight="1">
      <c r="A702" s="148"/>
      <c r="B702" s="148"/>
      <c r="C702" s="148"/>
      <c r="D702" s="148"/>
      <c r="E702" s="148"/>
      <c r="F702" s="148"/>
      <c r="G702" s="148"/>
      <c r="H702" s="148"/>
      <c r="I702" s="413" t="s">
        <v>19177</v>
      </c>
      <c r="J702" s="413"/>
      <c r="K702" s="413"/>
      <c r="L702" s="148"/>
      <c r="M702" s="148"/>
      <c r="N702" s="148"/>
      <c r="O702" s="148"/>
      <c r="P702" s="148"/>
      <c r="Q702" s="148"/>
      <c r="R702" s="148"/>
      <c r="S702" s="148"/>
      <c r="T702" s="148"/>
      <c r="U702" s="148"/>
      <c r="V702" s="148"/>
      <c r="W702" s="148"/>
      <c r="X702" s="148"/>
    </row>
    <row r="703" spans="1:24" ht="12" customHeight="1">
      <c r="A703" s="148"/>
      <c r="B703" s="414"/>
      <c r="C703" s="414"/>
      <c r="D703" s="414"/>
      <c r="E703" s="414"/>
      <c r="F703" s="148"/>
      <c r="G703" s="148"/>
      <c r="H703" s="148"/>
      <c r="I703" s="413"/>
      <c r="J703" s="413"/>
      <c r="K703" s="413"/>
      <c r="L703" s="148"/>
      <c r="M703" s="148"/>
      <c r="N703" s="148"/>
      <c r="O703" s="148"/>
      <c r="P703" s="148"/>
      <c r="Q703" s="148"/>
      <c r="R703" s="148"/>
      <c r="S703" s="148"/>
      <c r="T703" s="148"/>
      <c r="U703" s="148"/>
      <c r="V703" s="148"/>
      <c r="W703" s="148"/>
      <c r="X703" s="148"/>
    </row>
    <row r="704" spans="1:24" ht="14.1" customHeight="1">
      <c r="A704" s="148"/>
      <c r="B704" s="148"/>
      <c r="C704" s="415" t="s">
        <v>19176</v>
      </c>
      <c r="D704" s="415"/>
      <c r="E704" s="415"/>
      <c r="F704" s="415"/>
      <c r="G704" s="415"/>
      <c r="H704" s="415"/>
      <c r="I704" s="415"/>
      <c r="J704" s="415"/>
      <c r="K704" s="415"/>
      <c r="L704" s="148"/>
      <c r="M704" s="148"/>
      <c r="N704" s="148"/>
      <c r="O704" s="416" t="s">
        <v>24924</v>
      </c>
      <c r="P704" s="416"/>
      <c r="Q704" s="416"/>
      <c r="R704" s="416"/>
      <c r="S704" s="416"/>
      <c r="T704" s="149" t="s">
        <v>6402</v>
      </c>
      <c r="U704" s="150" t="s">
        <v>19175</v>
      </c>
      <c r="V704" s="148"/>
      <c r="W704" s="148"/>
      <c r="X704" s="148"/>
    </row>
    <row r="705" spans="1:24" ht="0.95" customHeight="1" thickBot="1">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row>
    <row r="706" spans="1:24" ht="0.95" customHeight="1">
      <c r="A706" s="148"/>
      <c r="B706" s="411"/>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148"/>
    </row>
    <row r="707" spans="1:24" ht="15.95" customHeight="1" thickBot="1">
      <c r="A707" s="148"/>
      <c r="B707" s="151"/>
      <c r="C707" s="152" t="s">
        <v>19174</v>
      </c>
      <c r="D707" s="151"/>
      <c r="E707" s="412" t="s">
        <v>19173</v>
      </c>
      <c r="F707" s="412"/>
      <c r="G707" s="151"/>
      <c r="H707" s="412" t="s">
        <v>19172</v>
      </c>
      <c r="I707" s="412"/>
      <c r="J707" s="151"/>
      <c r="K707" s="412" t="s">
        <v>19171</v>
      </c>
      <c r="L707" s="412"/>
      <c r="M707" s="151"/>
      <c r="N707" s="412" t="s">
        <v>19170</v>
      </c>
      <c r="O707" s="412"/>
      <c r="P707" s="151"/>
      <c r="Q707" s="153" t="s">
        <v>19169</v>
      </c>
      <c r="R707" s="151"/>
      <c r="S707" s="412" t="s">
        <v>19168</v>
      </c>
      <c r="T707" s="412"/>
      <c r="U707" s="412"/>
      <c r="V707" s="412"/>
      <c r="W707" s="151"/>
      <c r="X707" s="148"/>
    </row>
    <row r="708" spans="1:24" ht="45.95" customHeight="1" thickBot="1">
      <c r="A708" s="148"/>
      <c r="B708" s="417"/>
      <c r="C708" s="154" t="s">
        <v>4082</v>
      </c>
      <c r="D708" s="417"/>
      <c r="E708" s="418" t="s">
        <v>2322</v>
      </c>
      <c r="F708" s="418"/>
      <c r="G708" s="417"/>
      <c r="H708" s="419" t="s">
        <v>19717</v>
      </c>
      <c r="I708" s="419"/>
      <c r="J708" s="417"/>
      <c r="K708" s="419" t="s">
        <v>19716</v>
      </c>
      <c r="L708" s="419"/>
      <c r="M708" s="417"/>
      <c r="N708" s="420" t="s">
        <v>19715</v>
      </c>
      <c r="O708" s="420"/>
      <c r="P708" s="417"/>
      <c r="Q708" s="155" t="s">
        <v>19714</v>
      </c>
      <c r="R708" s="417"/>
      <c r="S708" s="421" t="s">
        <v>19313</v>
      </c>
      <c r="T708" s="421"/>
      <c r="U708" s="421"/>
      <c r="V708" s="421"/>
      <c r="W708" s="417"/>
      <c r="X708" s="148"/>
    </row>
    <row r="709" spans="1:24" ht="45.95" customHeight="1" thickBot="1">
      <c r="A709" s="148"/>
      <c r="B709" s="417"/>
      <c r="C709" s="154" t="s">
        <v>4074</v>
      </c>
      <c r="D709" s="417"/>
      <c r="E709" s="418" t="s">
        <v>2306</v>
      </c>
      <c r="F709" s="418"/>
      <c r="G709" s="417"/>
      <c r="H709" s="419" t="s">
        <v>19713</v>
      </c>
      <c r="I709" s="419"/>
      <c r="J709" s="417"/>
      <c r="K709" s="419" t="s">
        <v>19712</v>
      </c>
      <c r="L709" s="419"/>
      <c r="M709" s="417"/>
      <c r="N709" s="420" t="s">
        <v>19711</v>
      </c>
      <c r="O709" s="420"/>
      <c r="P709" s="417"/>
      <c r="Q709" s="155" t="s">
        <v>19710</v>
      </c>
      <c r="R709" s="417"/>
      <c r="S709" s="421" t="s">
        <v>19313</v>
      </c>
      <c r="T709" s="421"/>
      <c r="U709" s="421"/>
      <c r="V709" s="421"/>
      <c r="W709" s="417"/>
      <c r="X709" s="148"/>
    </row>
    <row r="710" spans="1:24" ht="45.95" customHeight="1" thickBot="1">
      <c r="A710" s="148"/>
      <c r="B710" s="417"/>
      <c r="C710" s="154" t="s">
        <v>4066</v>
      </c>
      <c r="D710" s="417"/>
      <c r="E710" s="418" t="s">
        <v>2298</v>
      </c>
      <c r="F710" s="418"/>
      <c r="G710" s="417"/>
      <c r="H710" s="419" t="s">
        <v>19709</v>
      </c>
      <c r="I710" s="419"/>
      <c r="J710" s="417"/>
      <c r="K710" s="419" t="s">
        <v>19708</v>
      </c>
      <c r="L710" s="419"/>
      <c r="M710" s="417"/>
      <c r="N710" s="420" t="s">
        <v>19707</v>
      </c>
      <c r="O710" s="420"/>
      <c r="P710" s="417"/>
      <c r="Q710" s="155" t="s">
        <v>19706</v>
      </c>
      <c r="R710" s="417"/>
      <c r="S710" s="421" t="s">
        <v>19313</v>
      </c>
      <c r="T710" s="421"/>
      <c r="U710" s="421"/>
      <c r="V710" s="421"/>
      <c r="W710" s="417"/>
      <c r="X710" s="148"/>
    </row>
    <row r="711" spans="1:24" ht="45.95" customHeight="1" thickBot="1">
      <c r="A711" s="148"/>
      <c r="B711" s="417"/>
      <c r="C711" s="154" t="s">
        <v>4058</v>
      </c>
      <c r="D711" s="417"/>
      <c r="E711" s="418" t="s">
        <v>2292</v>
      </c>
      <c r="F711" s="418"/>
      <c r="G711" s="417"/>
      <c r="H711" s="419" t="s">
        <v>19705</v>
      </c>
      <c r="I711" s="419"/>
      <c r="J711" s="417"/>
      <c r="K711" s="419" t="s">
        <v>19704</v>
      </c>
      <c r="L711" s="419"/>
      <c r="M711" s="417"/>
      <c r="N711" s="420" t="s">
        <v>19703</v>
      </c>
      <c r="O711" s="420"/>
      <c r="P711" s="417"/>
      <c r="Q711" s="155" t="s">
        <v>19702</v>
      </c>
      <c r="R711" s="417"/>
      <c r="S711" s="421" t="s">
        <v>19701</v>
      </c>
      <c r="T711" s="421"/>
      <c r="U711" s="421"/>
      <c r="V711" s="421"/>
      <c r="W711" s="417"/>
      <c r="X711" s="148"/>
    </row>
    <row r="712" spans="1:24" ht="45.95" customHeight="1" thickBot="1">
      <c r="A712" s="148"/>
      <c r="B712" s="417"/>
      <c r="C712" s="154" t="s">
        <v>4052</v>
      </c>
      <c r="D712" s="417"/>
      <c r="E712" s="418" t="s">
        <v>2284</v>
      </c>
      <c r="F712" s="418"/>
      <c r="G712" s="417"/>
      <c r="H712" s="419" t="s">
        <v>19700</v>
      </c>
      <c r="I712" s="419"/>
      <c r="J712" s="417"/>
      <c r="K712" s="419" t="s">
        <v>19699</v>
      </c>
      <c r="L712" s="419"/>
      <c r="M712" s="417"/>
      <c r="N712" s="420" t="s">
        <v>19698</v>
      </c>
      <c r="O712" s="420"/>
      <c r="P712" s="417"/>
      <c r="Q712" s="155" t="s">
        <v>19697</v>
      </c>
      <c r="R712" s="417"/>
      <c r="S712" s="421" t="s">
        <v>19318</v>
      </c>
      <c r="T712" s="421"/>
      <c r="U712" s="421"/>
      <c r="V712" s="421"/>
      <c r="W712" s="417"/>
      <c r="X712" s="148"/>
    </row>
    <row r="713" spans="1:24" ht="45.95" customHeight="1" thickBot="1">
      <c r="A713" s="148"/>
      <c r="B713" s="417"/>
      <c r="C713" s="154" t="s">
        <v>4044</v>
      </c>
      <c r="D713" s="417"/>
      <c r="E713" s="418" t="s">
        <v>2266</v>
      </c>
      <c r="F713" s="418"/>
      <c r="G713" s="417"/>
      <c r="H713" s="419" t="s">
        <v>19696</v>
      </c>
      <c r="I713" s="419"/>
      <c r="J713" s="417"/>
      <c r="K713" s="419" t="s">
        <v>19695</v>
      </c>
      <c r="L713" s="419"/>
      <c r="M713" s="417"/>
      <c r="N713" s="420" t="s">
        <v>19694</v>
      </c>
      <c r="O713" s="420"/>
      <c r="P713" s="417"/>
      <c r="Q713" s="155" t="s">
        <v>19693</v>
      </c>
      <c r="R713" s="417"/>
      <c r="S713" s="421" t="s">
        <v>19692</v>
      </c>
      <c r="T713" s="421"/>
      <c r="U713" s="421"/>
      <c r="V713" s="421"/>
      <c r="W713" s="417"/>
      <c r="X713" s="148"/>
    </row>
    <row r="714" spans="1:24" ht="45.95" customHeight="1" thickBot="1">
      <c r="A714" s="148"/>
      <c r="B714" s="417"/>
      <c r="C714" s="154" t="s">
        <v>4036</v>
      </c>
      <c r="D714" s="417"/>
      <c r="E714" s="418" t="s">
        <v>2258</v>
      </c>
      <c r="F714" s="418"/>
      <c r="G714" s="417"/>
      <c r="H714" s="419" t="s">
        <v>19691</v>
      </c>
      <c r="I714" s="419"/>
      <c r="J714" s="417"/>
      <c r="K714" s="419" t="s">
        <v>19690</v>
      </c>
      <c r="L714" s="419"/>
      <c r="M714" s="417"/>
      <c r="N714" s="420" t="s">
        <v>19689</v>
      </c>
      <c r="O714" s="420"/>
      <c r="P714" s="417"/>
      <c r="Q714" s="155" t="s">
        <v>19688</v>
      </c>
      <c r="R714" s="417"/>
      <c r="S714" s="421" t="s">
        <v>19603</v>
      </c>
      <c r="T714" s="421"/>
      <c r="U714" s="421"/>
      <c r="V714" s="421"/>
      <c r="W714" s="417"/>
      <c r="X714" s="148"/>
    </row>
    <row r="715" spans="1:24" ht="45.95" customHeight="1" thickBot="1">
      <c r="A715" s="148"/>
      <c r="B715" s="417"/>
      <c r="C715" s="154" t="s">
        <v>4029</v>
      </c>
      <c r="D715" s="417"/>
      <c r="E715" s="418" t="s">
        <v>2250</v>
      </c>
      <c r="F715" s="418"/>
      <c r="G715" s="417"/>
      <c r="H715" s="419" t="s">
        <v>19687</v>
      </c>
      <c r="I715" s="419"/>
      <c r="J715" s="417"/>
      <c r="K715" s="419" t="s">
        <v>19686</v>
      </c>
      <c r="L715" s="419"/>
      <c r="M715" s="417"/>
      <c r="N715" s="420" t="s">
        <v>19685</v>
      </c>
      <c r="O715" s="420"/>
      <c r="P715" s="417"/>
      <c r="Q715" s="155" t="s">
        <v>19684</v>
      </c>
      <c r="R715" s="417"/>
      <c r="S715" s="421" t="s">
        <v>19683</v>
      </c>
      <c r="T715" s="421"/>
      <c r="U715" s="421"/>
      <c r="V715" s="421"/>
      <c r="W715" s="417"/>
      <c r="X715" s="148"/>
    </row>
    <row r="716" spans="1:24" ht="45.95" customHeight="1" thickBot="1">
      <c r="A716" s="148"/>
      <c r="B716" s="417"/>
      <c r="C716" s="154" t="s">
        <v>4025</v>
      </c>
      <c r="D716" s="417"/>
      <c r="E716" s="418" t="s">
        <v>2241</v>
      </c>
      <c r="F716" s="418"/>
      <c r="G716" s="417"/>
      <c r="H716" s="419" t="s">
        <v>19682</v>
      </c>
      <c r="I716" s="419"/>
      <c r="J716" s="417"/>
      <c r="K716" s="419" t="s">
        <v>19681</v>
      </c>
      <c r="L716" s="419"/>
      <c r="M716" s="417"/>
      <c r="N716" s="420" t="s">
        <v>19680</v>
      </c>
      <c r="O716" s="420"/>
      <c r="P716" s="417"/>
      <c r="Q716" s="155" t="s">
        <v>19679</v>
      </c>
      <c r="R716" s="417"/>
      <c r="S716" s="421" t="s">
        <v>19198</v>
      </c>
      <c r="T716" s="421"/>
      <c r="U716" s="421"/>
      <c r="V716" s="421"/>
      <c r="W716" s="417"/>
      <c r="X716" s="148"/>
    </row>
    <row r="717" spans="1:24" ht="45.95" customHeight="1" thickBot="1">
      <c r="A717" s="148"/>
      <c r="B717" s="417"/>
      <c r="C717" s="154" t="s">
        <v>4017</v>
      </c>
      <c r="D717" s="417"/>
      <c r="E717" s="418" t="s">
        <v>2235</v>
      </c>
      <c r="F717" s="418"/>
      <c r="G717" s="417"/>
      <c r="H717" s="419" t="s">
        <v>19678</v>
      </c>
      <c r="I717" s="419"/>
      <c r="J717" s="417"/>
      <c r="K717" s="419" t="s">
        <v>19677</v>
      </c>
      <c r="L717" s="419"/>
      <c r="M717" s="417"/>
      <c r="N717" s="420" t="s">
        <v>19676</v>
      </c>
      <c r="O717" s="420"/>
      <c r="P717" s="417"/>
      <c r="Q717" s="155" t="s">
        <v>19675</v>
      </c>
      <c r="R717" s="417"/>
      <c r="S717" s="421" t="s">
        <v>19270</v>
      </c>
      <c r="T717" s="421"/>
      <c r="U717" s="421"/>
      <c r="V717" s="421"/>
      <c r="W717" s="417"/>
      <c r="X717" s="148"/>
    </row>
    <row r="718" spans="1:24" ht="9.9499999999999993" customHeight="1" thickBot="1">
      <c r="A718" s="148"/>
      <c r="B718" s="417"/>
      <c r="C718" s="148"/>
      <c r="D718" s="417"/>
      <c r="E718" s="148"/>
      <c r="F718" s="148"/>
      <c r="G718" s="417"/>
      <c r="H718" s="148"/>
      <c r="I718" s="148"/>
      <c r="J718" s="417"/>
      <c r="K718" s="148"/>
      <c r="L718" s="148"/>
      <c r="M718" s="417"/>
      <c r="N718" s="148"/>
      <c r="O718" s="148"/>
      <c r="P718" s="417"/>
      <c r="Q718" s="148"/>
      <c r="R718" s="417"/>
      <c r="S718" s="148"/>
      <c r="T718" s="148"/>
      <c r="U718" s="148"/>
      <c r="V718" s="148"/>
      <c r="W718" s="417"/>
      <c r="X718" s="148"/>
    </row>
    <row r="719" spans="1:24" ht="0.95" customHeight="1">
      <c r="A719" s="148"/>
      <c r="B719" s="422"/>
      <c r="C719" s="422"/>
      <c r="D719" s="422"/>
      <c r="E719" s="422"/>
      <c r="F719" s="422"/>
      <c r="G719" s="422"/>
      <c r="H719" s="422"/>
      <c r="I719" s="422"/>
      <c r="J719" s="422"/>
      <c r="K719" s="422"/>
      <c r="L719" s="422"/>
      <c r="M719" s="422"/>
      <c r="N719" s="422"/>
      <c r="O719" s="422"/>
      <c r="P719" s="422"/>
      <c r="Q719" s="422"/>
      <c r="R719" s="422"/>
      <c r="S719" s="422"/>
      <c r="T719" s="422"/>
      <c r="U719" s="422"/>
      <c r="V719" s="422"/>
      <c r="W719" s="148"/>
      <c r="X719" s="148"/>
    </row>
    <row r="720" spans="1:24" ht="60" customHeight="1">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row>
    <row r="721" spans="1:24" ht="12" customHeight="1">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row>
    <row r="722" spans="1:24" ht="8.1" customHeight="1">
      <c r="A722" s="148"/>
      <c r="B722" s="148"/>
      <c r="C722" s="148"/>
      <c r="D722" s="148"/>
      <c r="E722" s="148"/>
      <c r="F722" s="148"/>
      <c r="G722" s="148"/>
      <c r="H722" s="148"/>
      <c r="I722" s="413" t="s">
        <v>19177</v>
      </c>
      <c r="J722" s="413"/>
      <c r="K722" s="413"/>
      <c r="L722" s="148"/>
      <c r="M722" s="148"/>
      <c r="N722" s="148"/>
      <c r="O722" s="148"/>
      <c r="P722" s="148"/>
      <c r="Q722" s="148"/>
      <c r="R722" s="148"/>
      <c r="S722" s="148"/>
      <c r="T722" s="148"/>
      <c r="U722" s="148"/>
      <c r="V722" s="148"/>
      <c r="W722" s="148"/>
      <c r="X722" s="148"/>
    </row>
    <row r="723" spans="1:24" ht="12" customHeight="1">
      <c r="A723" s="148"/>
      <c r="B723" s="414"/>
      <c r="C723" s="414"/>
      <c r="D723" s="414"/>
      <c r="E723" s="414"/>
      <c r="F723" s="148"/>
      <c r="G723" s="148"/>
      <c r="H723" s="148"/>
      <c r="I723" s="413"/>
      <c r="J723" s="413"/>
      <c r="K723" s="413"/>
      <c r="L723" s="148"/>
      <c r="M723" s="148"/>
      <c r="N723" s="148"/>
      <c r="O723" s="148"/>
      <c r="P723" s="148"/>
      <c r="Q723" s="148"/>
      <c r="R723" s="148"/>
      <c r="S723" s="148"/>
      <c r="T723" s="148"/>
      <c r="U723" s="148"/>
      <c r="V723" s="148"/>
      <c r="W723" s="148"/>
      <c r="X723" s="148"/>
    </row>
    <row r="724" spans="1:24" ht="14.1" customHeight="1">
      <c r="A724" s="148"/>
      <c r="B724" s="148"/>
      <c r="C724" s="415" t="s">
        <v>19176</v>
      </c>
      <c r="D724" s="415"/>
      <c r="E724" s="415"/>
      <c r="F724" s="415"/>
      <c r="G724" s="415"/>
      <c r="H724" s="415"/>
      <c r="I724" s="415"/>
      <c r="J724" s="415"/>
      <c r="K724" s="415"/>
      <c r="L724" s="148"/>
      <c r="M724" s="148"/>
      <c r="N724" s="148"/>
      <c r="O724" s="416" t="s">
        <v>24924</v>
      </c>
      <c r="P724" s="416"/>
      <c r="Q724" s="416"/>
      <c r="R724" s="416"/>
      <c r="S724" s="416"/>
      <c r="T724" s="149" t="s">
        <v>6394</v>
      </c>
      <c r="U724" s="150" t="s">
        <v>19175</v>
      </c>
      <c r="V724" s="148"/>
      <c r="W724" s="148"/>
      <c r="X724" s="148"/>
    </row>
    <row r="725" spans="1:24" ht="0.95" customHeight="1" thickBot="1">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row>
    <row r="726" spans="1:24" ht="0.95" customHeight="1">
      <c r="A726" s="148"/>
      <c r="B726" s="411"/>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148"/>
    </row>
    <row r="727" spans="1:24" ht="15.95" customHeight="1" thickBot="1">
      <c r="A727" s="148"/>
      <c r="B727" s="151"/>
      <c r="C727" s="152" t="s">
        <v>19174</v>
      </c>
      <c r="D727" s="151"/>
      <c r="E727" s="412" t="s">
        <v>19173</v>
      </c>
      <c r="F727" s="412"/>
      <c r="G727" s="151"/>
      <c r="H727" s="412" t="s">
        <v>19172</v>
      </c>
      <c r="I727" s="412"/>
      <c r="J727" s="151"/>
      <c r="K727" s="412" t="s">
        <v>19171</v>
      </c>
      <c r="L727" s="412"/>
      <c r="M727" s="151"/>
      <c r="N727" s="412" t="s">
        <v>19170</v>
      </c>
      <c r="O727" s="412"/>
      <c r="P727" s="151"/>
      <c r="Q727" s="153" t="s">
        <v>19169</v>
      </c>
      <c r="R727" s="151"/>
      <c r="S727" s="412" t="s">
        <v>19168</v>
      </c>
      <c r="T727" s="412"/>
      <c r="U727" s="412"/>
      <c r="V727" s="412"/>
      <c r="W727" s="151"/>
      <c r="X727" s="148"/>
    </row>
    <row r="728" spans="1:24" ht="45.95" customHeight="1" thickBot="1">
      <c r="A728" s="148"/>
      <c r="B728" s="417"/>
      <c r="C728" s="154" t="s">
        <v>4009</v>
      </c>
      <c r="D728" s="417"/>
      <c r="E728" s="418" t="s">
        <v>2228</v>
      </c>
      <c r="F728" s="418"/>
      <c r="G728" s="417"/>
      <c r="H728" s="419" t="s">
        <v>19674</v>
      </c>
      <c r="I728" s="419"/>
      <c r="J728" s="417"/>
      <c r="K728" s="419" t="s">
        <v>19673</v>
      </c>
      <c r="L728" s="419"/>
      <c r="M728" s="417"/>
      <c r="N728" s="420" t="s">
        <v>19672</v>
      </c>
      <c r="O728" s="420"/>
      <c r="P728" s="417"/>
      <c r="Q728" s="155" t="s">
        <v>19671</v>
      </c>
      <c r="R728" s="417"/>
      <c r="S728" s="421" t="s">
        <v>19670</v>
      </c>
      <c r="T728" s="421"/>
      <c r="U728" s="421"/>
      <c r="V728" s="421"/>
      <c r="W728" s="417"/>
      <c r="X728" s="148"/>
    </row>
    <row r="729" spans="1:24" ht="45.95" customHeight="1" thickBot="1">
      <c r="A729" s="148"/>
      <c r="B729" s="417"/>
      <c r="C729" s="154" t="s">
        <v>4000</v>
      </c>
      <c r="D729" s="417"/>
      <c r="E729" s="418" t="s">
        <v>2220</v>
      </c>
      <c r="F729" s="418"/>
      <c r="G729" s="417"/>
      <c r="H729" s="419" t="s">
        <v>19669</v>
      </c>
      <c r="I729" s="419"/>
      <c r="J729" s="417"/>
      <c r="K729" s="419" t="s">
        <v>19668</v>
      </c>
      <c r="L729" s="419"/>
      <c r="M729" s="417"/>
      <c r="N729" s="420" t="s">
        <v>19667</v>
      </c>
      <c r="O729" s="420"/>
      <c r="P729" s="417"/>
      <c r="Q729" s="155" t="s">
        <v>19666</v>
      </c>
      <c r="R729" s="417"/>
      <c r="S729" s="421" t="s">
        <v>19665</v>
      </c>
      <c r="T729" s="421"/>
      <c r="U729" s="421"/>
      <c r="V729" s="421"/>
      <c r="W729" s="417"/>
      <c r="X729" s="148"/>
    </row>
    <row r="730" spans="1:24" ht="45.95" customHeight="1" thickBot="1">
      <c r="A730" s="148"/>
      <c r="B730" s="417"/>
      <c r="C730" s="154" t="s">
        <v>3992</v>
      </c>
      <c r="D730" s="417"/>
      <c r="E730" s="418" t="s">
        <v>2214</v>
      </c>
      <c r="F730" s="418"/>
      <c r="G730" s="417"/>
      <c r="H730" s="419" t="s">
        <v>19664</v>
      </c>
      <c r="I730" s="419"/>
      <c r="J730" s="417"/>
      <c r="K730" s="419" t="s">
        <v>19663</v>
      </c>
      <c r="L730" s="419"/>
      <c r="M730" s="417"/>
      <c r="N730" s="420" t="s">
        <v>19662</v>
      </c>
      <c r="O730" s="420"/>
      <c r="P730" s="417"/>
      <c r="Q730" s="155" t="s">
        <v>19661</v>
      </c>
      <c r="R730" s="417"/>
      <c r="S730" s="421" t="s">
        <v>19260</v>
      </c>
      <c r="T730" s="421"/>
      <c r="U730" s="421"/>
      <c r="V730" s="421"/>
      <c r="W730" s="417"/>
      <c r="X730" s="148"/>
    </row>
    <row r="731" spans="1:24" ht="45.95" customHeight="1" thickBot="1">
      <c r="A731" s="148"/>
      <c r="B731" s="417"/>
      <c r="C731" s="154" t="s">
        <v>3986</v>
      </c>
      <c r="D731" s="417"/>
      <c r="E731" s="418" t="s">
        <v>2190</v>
      </c>
      <c r="F731" s="418"/>
      <c r="G731" s="417"/>
      <c r="H731" s="419" t="s">
        <v>19660</v>
      </c>
      <c r="I731" s="419"/>
      <c r="J731" s="417"/>
      <c r="K731" s="419" t="s">
        <v>19659</v>
      </c>
      <c r="L731" s="419"/>
      <c r="M731" s="417"/>
      <c r="N731" s="420" t="s">
        <v>19658</v>
      </c>
      <c r="O731" s="420"/>
      <c r="P731" s="417"/>
      <c r="Q731" s="155" t="s">
        <v>19657</v>
      </c>
      <c r="R731" s="417"/>
      <c r="S731" s="421" t="s">
        <v>19265</v>
      </c>
      <c r="T731" s="421"/>
      <c r="U731" s="421"/>
      <c r="V731" s="421"/>
      <c r="W731" s="417"/>
      <c r="X731" s="148"/>
    </row>
    <row r="732" spans="1:24" ht="45.95" customHeight="1" thickBot="1">
      <c r="A732" s="148"/>
      <c r="B732" s="417"/>
      <c r="C732" s="154" t="s">
        <v>3978</v>
      </c>
      <c r="D732" s="417"/>
      <c r="E732" s="418" t="s">
        <v>393</v>
      </c>
      <c r="F732" s="418"/>
      <c r="G732" s="417"/>
      <c r="H732" s="419" t="s">
        <v>19656</v>
      </c>
      <c r="I732" s="419"/>
      <c r="J732" s="417"/>
      <c r="K732" s="419" t="s">
        <v>19655</v>
      </c>
      <c r="L732" s="419"/>
      <c r="M732" s="417"/>
      <c r="N732" s="420" t="s">
        <v>19654</v>
      </c>
      <c r="O732" s="420"/>
      <c r="P732" s="417"/>
      <c r="Q732" s="155" t="s">
        <v>19653</v>
      </c>
      <c r="R732" s="417"/>
      <c r="S732" s="421" t="s">
        <v>19652</v>
      </c>
      <c r="T732" s="421"/>
      <c r="U732" s="421"/>
      <c r="V732" s="421"/>
      <c r="W732" s="417"/>
      <c r="X732" s="148"/>
    </row>
    <row r="733" spans="1:24" ht="45.95" customHeight="1" thickBot="1">
      <c r="A733" s="148"/>
      <c r="B733" s="417"/>
      <c r="C733" s="154" t="s">
        <v>3970</v>
      </c>
      <c r="D733" s="417"/>
      <c r="E733" s="418" t="s">
        <v>2182</v>
      </c>
      <c r="F733" s="418"/>
      <c r="G733" s="417"/>
      <c r="H733" s="419" t="s">
        <v>19651</v>
      </c>
      <c r="I733" s="419"/>
      <c r="J733" s="417"/>
      <c r="K733" s="419" t="s">
        <v>19650</v>
      </c>
      <c r="L733" s="419"/>
      <c r="M733" s="417"/>
      <c r="N733" s="420" t="s">
        <v>19649</v>
      </c>
      <c r="O733" s="420"/>
      <c r="P733" s="417"/>
      <c r="Q733" s="155" t="s">
        <v>19648</v>
      </c>
      <c r="R733" s="417"/>
      <c r="S733" s="421" t="s">
        <v>19647</v>
      </c>
      <c r="T733" s="421"/>
      <c r="U733" s="421"/>
      <c r="V733" s="421"/>
      <c r="W733" s="417"/>
      <c r="X733" s="148"/>
    </row>
    <row r="734" spans="1:24" ht="45.95" customHeight="1" thickBot="1">
      <c r="A734" s="148"/>
      <c r="B734" s="417"/>
      <c r="C734" s="154" t="s">
        <v>3964</v>
      </c>
      <c r="D734" s="417"/>
      <c r="E734" s="418" t="s">
        <v>2174</v>
      </c>
      <c r="F734" s="418"/>
      <c r="G734" s="417"/>
      <c r="H734" s="419" t="s">
        <v>19646</v>
      </c>
      <c r="I734" s="419"/>
      <c r="J734" s="417"/>
      <c r="K734" s="419" t="s">
        <v>19645</v>
      </c>
      <c r="L734" s="419"/>
      <c r="M734" s="417"/>
      <c r="N734" s="420" t="s">
        <v>19644</v>
      </c>
      <c r="O734" s="420"/>
      <c r="P734" s="417"/>
      <c r="Q734" s="155" t="s">
        <v>19643</v>
      </c>
      <c r="R734" s="417"/>
      <c r="S734" s="421" t="s">
        <v>19275</v>
      </c>
      <c r="T734" s="421"/>
      <c r="U734" s="421"/>
      <c r="V734" s="421"/>
      <c r="W734" s="417"/>
      <c r="X734" s="148"/>
    </row>
    <row r="735" spans="1:24" ht="45.95" customHeight="1" thickBot="1">
      <c r="A735" s="148"/>
      <c r="B735" s="417"/>
      <c r="C735" s="154" t="s">
        <v>3956</v>
      </c>
      <c r="D735" s="417"/>
      <c r="E735" s="418" t="s">
        <v>2153</v>
      </c>
      <c r="F735" s="418"/>
      <c r="G735" s="417"/>
      <c r="H735" s="419" t="s">
        <v>19642</v>
      </c>
      <c r="I735" s="419"/>
      <c r="J735" s="417"/>
      <c r="K735" s="419" t="s">
        <v>19641</v>
      </c>
      <c r="L735" s="419"/>
      <c r="M735" s="417"/>
      <c r="N735" s="420" t="s">
        <v>19640</v>
      </c>
      <c r="O735" s="420"/>
      <c r="P735" s="417"/>
      <c r="Q735" s="155" t="s">
        <v>19639</v>
      </c>
      <c r="R735" s="417"/>
      <c r="S735" s="421" t="s">
        <v>19376</v>
      </c>
      <c r="T735" s="421"/>
      <c r="U735" s="421"/>
      <c r="V735" s="421"/>
      <c r="W735" s="417"/>
      <c r="X735" s="148"/>
    </row>
    <row r="736" spans="1:24" ht="45.95" customHeight="1" thickBot="1">
      <c r="A736" s="148"/>
      <c r="B736" s="417"/>
      <c r="C736" s="154" t="s">
        <v>3949</v>
      </c>
      <c r="D736" s="417"/>
      <c r="E736" s="418" t="s">
        <v>2144</v>
      </c>
      <c r="F736" s="418"/>
      <c r="G736" s="417"/>
      <c r="H736" s="419" t="s">
        <v>19638</v>
      </c>
      <c r="I736" s="419"/>
      <c r="J736" s="417"/>
      <c r="K736" s="419" t="s">
        <v>19637</v>
      </c>
      <c r="L736" s="419"/>
      <c r="M736" s="417"/>
      <c r="N736" s="420" t="s">
        <v>19636</v>
      </c>
      <c r="O736" s="420"/>
      <c r="P736" s="417"/>
      <c r="Q736" s="155" t="s">
        <v>19635</v>
      </c>
      <c r="R736" s="417"/>
      <c r="S736" s="421" t="s">
        <v>19634</v>
      </c>
      <c r="T736" s="421"/>
      <c r="U736" s="421"/>
      <c r="V736" s="421"/>
      <c r="W736" s="417"/>
      <c r="X736" s="148"/>
    </row>
    <row r="737" spans="1:24" ht="45.95" customHeight="1" thickBot="1">
      <c r="A737" s="148"/>
      <c r="B737" s="417"/>
      <c r="C737" s="154" t="s">
        <v>3943</v>
      </c>
      <c r="D737" s="417"/>
      <c r="E737" s="418" t="s">
        <v>2135</v>
      </c>
      <c r="F737" s="418"/>
      <c r="G737" s="417"/>
      <c r="H737" s="419" t="s">
        <v>19633</v>
      </c>
      <c r="I737" s="419"/>
      <c r="J737" s="417"/>
      <c r="K737" s="419" t="s">
        <v>19632</v>
      </c>
      <c r="L737" s="419"/>
      <c r="M737" s="417"/>
      <c r="N737" s="420" t="s">
        <v>19631</v>
      </c>
      <c r="O737" s="420"/>
      <c r="P737" s="417"/>
      <c r="Q737" s="155" t="s">
        <v>19630</v>
      </c>
      <c r="R737" s="417"/>
      <c r="S737" s="421" t="s">
        <v>19183</v>
      </c>
      <c r="T737" s="421"/>
      <c r="U737" s="421"/>
      <c r="V737" s="421"/>
      <c r="W737" s="417"/>
      <c r="X737" s="148"/>
    </row>
    <row r="738" spans="1:24" ht="9.9499999999999993" customHeight="1" thickBot="1">
      <c r="A738" s="148"/>
      <c r="B738" s="417"/>
      <c r="C738" s="148"/>
      <c r="D738" s="417"/>
      <c r="E738" s="148"/>
      <c r="F738" s="148"/>
      <c r="G738" s="417"/>
      <c r="H738" s="148"/>
      <c r="I738" s="148"/>
      <c r="J738" s="417"/>
      <c r="K738" s="148"/>
      <c r="L738" s="148"/>
      <c r="M738" s="417"/>
      <c r="N738" s="148"/>
      <c r="O738" s="148"/>
      <c r="P738" s="417"/>
      <c r="Q738" s="148"/>
      <c r="R738" s="417"/>
      <c r="S738" s="148"/>
      <c r="T738" s="148"/>
      <c r="U738" s="148"/>
      <c r="V738" s="148"/>
      <c r="W738" s="417"/>
      <c r="X738" s="148"/>
    </row>
    <row r="739" spans="1:24" ht="0.95" customHeight="1">
      <c r="A739" s="148"/>
      <c r="B739" s="422"/>
      <c r="C739" s="422"/>
      <c r="D739" s="422"/>
      <c r="E739" s="422"/>
      <c r="F739" s="422"/>
      <c r="G739" s="422"/>
      <c r="H739" s="422"/>
      <c r="I739" s="422"/>
      <c r="J739" s="422"/>
      <c r="K739" s="422"/>
      <c r="L739" s="422"/>
      <c r="M739" s="422"/>
      <c r="N739" s="422"/>
      <c r="O739" s="422"/>
      <c r="P739" s="422"/>
      <c r="Q739" s="422"/>
      <c r="R739" s="422"/>
      <c r="S739" s="422"/>
      <c r="T739" s="422"/>
      <c r="U739" s="422"/>
      <c r="V739" s="422"/>
      <c r="W739" s="148"/>
      <c r="X739" s="148"/>
    </row>
    <row r="740" spans="1:24" ht="60" customHeight="1">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row>
    <row r="741" spans="1:24" ht="12" customHeight="1">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row>
    <row r="742" spans="1:24" ht="8.1" customHeight="1">
      <c r="A742" s="148"/>
      <c r="B742" s="148"/>
      <c r="C742" s="148"/>
      <c r="D742" s="148"/>
      <c r="E742" s="148"/>
      <c r="F742" s="148"/>
      <c r="G742" s="148"/>
      <c r="H742" s="148"/>
      <c r="I742" s="413" t="s">
        <v>19177</v>
      </c>
      <c r="J742" s="413"/>
      <c r="K742" s="413"/>
      <c r="L742" s="148"/>
      <c r="M742" s="148"/>
      <c r="N742" s="148"/>
      <c r="O742" s="148"/>
      <c r="P742" s="148"/>
      <c r="Q742" s="148"/>
      <c r="R742" s="148"/>
      <c r="S742" s="148"/>
      <c r="T742" s="148"/>
      <c r="U742" s="148"/>
      <c r="V742" s="148"/>
      <c r="W742" s="148"/>
      <c r="X742" s="148"/>
    </row>
    <row r="743" spans="1:24" ht="12" customHeight="1">
      <c r="A743" s="148"/>
      <c r="B743" s="414"/>
      <c r="C743" s="414"/>
      <c r="D743" s="414"/>
      <c r="E743" s="414"/>
      <c r="F743" s="148"/>
      <c r="G743" s="148"/>
      <c r="H743" s="148"/>
      <c r="I743" s="413"/>
      <c r="J743" s="413"/>
      <c r="K743" s="413"/>
      <c r="L743" s="148"/>
      <c r="M743" s="148"/>
      <c r="N743" s="148"/>
      <c r="O743" s="148"/>
      <c r="P743" s="148"/>
      <c r="Q743" s="148"/>
      <c r="R743" s="148"/>
      <c r="S743" s="148"/>
      <c r="T743" s="148"/>
      <c r="U743" s="148"/>
      <c r="V743" s="148"/>
      <c r="W743" s="148"/>
      <c r="X743" s="148"/>
    </row>
    <row r="744" spans="1:24" ht="14.1" customHeight="1">
      <c r="A744" s="148"/>
      <c r="B744" s="148"/>
      <c r="C744" s="415" t="s">
        <v>19176</v>
      </c>
      <c r="D744" s="415"/>
      <c r="E744" s="415"/>
      <c r="F744" s="415"/>
      <c r="G744" s="415"/>
      <c r="H744" s="415"/>
      <c r="I744" s="415"/>
      <c r="J744" s="415"/>
      <c r="K744" s="415"/>
      <c r="L744" s="148"/>
      <c r="M744" s="148"/>
      <c r="N744" s="148"/>
      <c r="O744" s="416" t="s">
        <v>24924</v>
      </c>
      <c r="P744" s="416"/>
      <c r="Q744" s="416"/>
      <c r="R744" s="416"/>
      <c r="S744" s="416"/>
      <c r="T744" s="149" t="s">
        <v>6386</v>
      </c>
      <c r="U744" s="150" t="s">
        <v>19175</v>
      </c>
      <c r="V744" s="148"/>
      <c r="W744" s="148"/>
      <c r="X744" s="148"/>
    </row>
    <row r="745" spans="1:24" ht="0.95" customHeight="1" thickBot="1">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row>
    <row r="746" spans="1:24" ht="0.95" customHeight="1">
      <c r="A746" s="148"/>
      <c r="B746" s="411"/>
      <c r="C746" s="411"/>
      <c r="D746" s="411"/>
      <c r="E746" s="411"/>
      <c r="F746" s="411"/>
      <c r="G746" s="411"/>
      <c r="H746" s="411"/>
      <c r="I746" s="411"/>
      <c r="J746" s="411"/>
      <c r="K746" s="411"/>
      <c r="L746" s="411"/>
      <c r="M746" s="411"/>
      <c r="N746" s="411"/>
      <c r="O746" s="411"/>
      <c r="P746" s="411"/>
      <c r="Q746" s="411"/>
      <c r="R746" s="411"/>
      <c r="S746" s="411"/>
      <c r="T746" s="411"/>
      <c r="U746" s="411"/>
      <c r="V746" s="411"/>
      <c r="W746" s="411"/>
      <c r="X746" s="148"/>
    </row>
    <row r="747" spans="1:24" ht="15.95" customHeight="1" thickBot="1">
      <c r="A747" s="148"/>
      <c r="B747" s="151"/>
      <c r="C747" s="152" t="s">
        <v>19174</v>
      </c>
      <c r="D747" s="151"/>
      <c r="E747" s="412" t="s">
        <v>19173</v>
      </c>
      <c r="F747" s="412"/>
      <c r="G747" s="151"/>
      <c r="H747" s="412" t="s">
        <v>19172</v>
      </c>
      <c r="I747" s="412"/>
      <c r="J747" s="151"/>
      <c r="K747" s="412" t="s">
        <v>19171</v>
      </c>
      <c r="L747" s="412"/>
      <c r="M747" s="151"/>
      <c r="N747" s="412" t="s">
        <v>19170</v>
      </c>
      <c r="O747" s="412"/>
      <c r="P747" s="151"/>
      <c r="Q747" s="153" t="s">
        <v>19169</v>
      </c>
      <c r="R747" s="151"/>
      <c r="S747" s="412" t="s">
        <v>19168</v>
      </c>
      <c r="T747" s="412"/>
      <c r="U747" s="412"/>
      <c r="V747" s="412"/>
      <c r="W747" s="151"/>
      <c r="X747" s="148"/>
    </row>
    <row r="748" spans="1:24" ht="45.95" customHeight="1" thickBot="1">
      <c r="A748" s="148"/>
      <c r="B748" s="417"/>
      <c r="C748" s="154" t="s">
        <v>3935</v>
      </c>
      <c r="D748" s="417"/>
      <c r="E748" s="418" t="s">
        <v>2128</v>
      </c>
      <c r="F748" s="418"/>
      <c r="G748" s="417"/>
      <c r="H748" s="419" t="s">
        <v>19629</v>
      </c>
      <c r="I748" s="419"/>
      <c r="J748" s="417"/>
      <c r="K748" s="419" t="s">
        <v>19628</v>
      </c>
      <c r="L748" s="419"/>
      <c r="M748" s="417"/>
      <c r="N748" s="420" t="s">
        <v>19627</v>
      </c>
      <c r="O748" s="420"/>
      <c r="P748" s="417"/>
      <c r="Q748" s="155" t="s">
        <v>19626</v>
      </c>
      <c r="R748" s="417"/>
      <c r="S748" s="421" t="s">
        <v>19198</v>
      </c>
      <c r="T748" s="421"/>
      <c r="U748" s="421"/>
      <c r="V748" s="421"/>
      <c r="W748" s="417"/>
      <c r="X748" s="148"/>
    </row>
    <row r="749" spans="1:24" ht="45.95" customHeight="1" thickBot="1">
      <c r="A749" s="148"/>
      <c r="B749" s="417"/>
      <c r="C749" s="154" t="s">
        <v>3927</v>
      </c>
      <c r="D749" s="417"/>
      <c r="E749" s="418" t="s">
        <v>2121</v>
      </c>
      <c r="F749" s="418"/>
      <c r="G749" s="417"/>
      <c r="H749" s="419" t="s">
        <v>19625</v>
      </c>
      <c r="I749" s="419"/>
      <c r="J749" s="417"/>
      <c r="K749" s="419" t="s">
        <v>19624</v>
      </c>
      <c r="L749" s="419"/>
      <c r="M749" s="417"/>
      <c r="N749" s="420" t="s">
        <v>19623</v>
      </c>
      <c r="O749" s="420"/>
      <c r="P749" s="417"/>
      <c r="Q749" s="155" t="s">
        <v>19622</v>
      </c>
      <c r="R749" s="417"/>
      <c r="S749" s="421" t="s">
        <v>19523</v>
      </c>
      <c r="T749" s="421"/>
      <c r="U749" s="421"/>
      <c r="V749" s="421"/>
      <c r="W749" s="417"/>
      <c r="X749" s="148"/>
    </row>
    <row r="750" spans="1:24" ht="45.95" customHeight="1" thickBot="1">
      <c r="A750" s="148"/>
      <c r="B750" s="417"/>
      <c r="C750" s="154" t="s">
        <v>3920</v>
      </c>
      <c r="D750" s="417"/>
      <c r="E750" s="418" t="s">
        <v>376</v>
      </c>
      <c r="F750" s="418"/>
      <c r="G750" s="417"/>
      <c r="H750" s="419" t="s">
        <v>19621</v>
      </c>
      <c r="I750" s="419"/>
      <c r="J750" s="417"/>
      <c r="K750" s="419" t="s">
        <v>19620</v>
      </c>
      <c r="L750" s="419"/>
      <c r="M750" s="417"/>
      <c r="N750" s="420" t="s">
        <v>19619</v>
      </c>
      <c r="O750" s="420"/>
      <c r="P750" s="417"/>
      <c r="Q750" s="155" t="s">
        <v>19618</v>
      </c>
      <c r="R750" s="417"/>
      <c r="S750" s="421" t="s">
        <v>19617</v>
      </c>
      <c r="T750" s="421"/>
      <c r="U750" s="421"/>
      <c r="V750" s="421"/>
      <c r="W750" s="417"/>
      <c r="X750" s="148"/>
    </row>
    <row r="751" spans="1:24" ht="45.95" customHeight="1" thickBot="1">
      <c r="A751" s="148"/>
      <c r="B751" s="417"/>
      <c r="C751" s="154" t="s">
        <v>3912</v>
      </c>
      <c r="D751" s="417"/>
      <c r="E751" s="418" t="s">
        <v>2096</v>
      </c>
      <c r="F751" s="418"/>
      <c r="G751" s="417"/>
      <c r="H751" s="419" t="s">
        <v>19616</v>
      </c>
      <c r="I751" s="419"/>
      <c r="J751" s="417"/>
      <c r="K751" s="419" t="s">
        <v>19615</v>
      </c>
      <c r="L751" s="419"/>
      <c r="M751" s="417"/>
      <c r="N751" s="420" t="s">
        <v>19614</v>
      </c>
      <c r="O751" s="420"/>
      <c r="P751" s="417"/>
      <c r="Q751" s="155" t="s">
        <v>19613</v>
      </c>
      <c r="R751" s="417"/>
      <c r="S751" s="421" t="s">
        <v>19612</v>
      </c>
      <c r="T751" s="421"/>
      <c r="U751" s="421"/>
      <c r="V751" s="421"/>
      <c r="W751" s="417"/>
      <c r="X751" s="148"/>
    </row>
    <row r="752" spans="1:24" ht="45.95" customHeight="1" thickBot="1">
      <c r="A752" s="148"/>
      <c r="B752" s="417"/>
      <c r="C752" s="154" t="s">
        <v>3904</v>
      </c>
      <c r="D752" s="417"/>
      <c r="E752" s="418" t="s">
        <v>2087</v>
      </c>
      <c r="F752" s="418"/>
      <c r="G752" s="417"/>
      <c r="H752" s="419" t="s">
        <v>19611</v>
      </c>
      <c r="I752" s="419"/>
      <c r="J752" s="417"/>
      <c r="K752" s="419" t="s">
        <v>19610</v>
      </c>
      <c r="L752" s="419"/>
      <c r="M752" s="417"/>
      <c r="N752" s="420" t="s">
        <v>19609</v>
      </c>
      <c r="O752" s="420"/>
      <c r="P752" s="417"/>
      <c r="Q752" s="155" t="s">
        <v>19608</v>
      </c>
      <c r="R752" s="417"/>
      <c r="S752" s="421" t="s">
        <v>19270</v>
      </c>
      <c r="T752" s="421"/>
      <c r="U752" s="421"/>
      <c r="V752" s="421"/>
      <c r="W752" s="417"/>
      <c r="X752" s="148"/>
    </row>
    <row r="753" spans="1:24" ht="45.95" customHeight="1" thickBot="1">
      <c r="A753" s="148"/>
      <c r="B753" s="417"/>
      <c r="C753" s="154" t="s">
        <v>3896</v>
      </c>
      <c r="D753" s="417"/>
      <c r="E753" s="418" t="s">
        <v>2066</v>
      </c>
      <c r="F753" s="418"/>
      <c r="G753" s="417"/>
      <c r="H753" s="419" t="s">
        <v>19607</v>
      </c>
      <c r="I753" s="419"/>
      <c r="J753" s="417"/>
      <c r="K753" s="419" t="s">
        <v>19606</v>
      </c>
      <c r="L753" s="419"/>
      <c r="M753" s="417"/>
      <c r="N753" s="420" t="s">
        <v>19605</v>
      </c>
      <c r="O753" s="420"/>
      <c r="P753" s="417"/>
      <c r="Q753" s="155" t="s">
        <v>19604</v>
      </c>
      <c r="R753" s="417"/>
      <c r="S753" s="421" t="s">
        <v>19603</v>
      </c>
      <c r="T753" s="421"/>
      <c r="U753" s="421"/>
      <c r="V753" s="421"/>
      <c r="W753" s="417"/>
      <c r="X753" s="148"/>
    </row>
    <row r="754" spans="1:24" ht="45.95" customHeight="1" thickBot="1">
      <c r="A754" s="148"/>
      <c r="B754" s="417"/>
      <c r="C754" s="154" t="s">
        <v>3888</v>
      </c>
      <c r="D754" s="417"/>
      <c r="E754" s="418" t="s">
        <v>2059</v>
      </c>
      <c r="F754" s="418"/>
      <c r="G754" s="417"/>
      <c r="H754" s="419" t="s">
        <v>19602</v>
      </c>
      <c r="I754" s="419"/>
      <c r="J754" s="417"/>
      <c r="K754" s="419" t="s">
        <v>19601</v>
      </c>
      <c r="L754" s="419"/>
      <c r="M754" s="417"/>
      <c r="N754" s="420" t="s">
        <v>19600</v>
      </c>
      <c r="O754" s="420"/>
      <c r="P754" s="417"/>
      <c r="Q754" s="155" t="s">
        <v>19599</v>
      </c>
      <c r="R754" s="417"/>
      <c r="S754" s="421" t="s">
        <v>19386</v>
      </c>
      <c r="T754" s="421"/>
      <c r="U754" s="421"/>
      <c r="V754" s="421"/>
      <c r="W754" s="417"/>
      <c r="X754" s="148"/>
    </row>
    <row r="755" spans="1:24" ht="45.95" customHeight="1" thickBot="1">
      <c r="A755" s="148"/>
      <c r="B755" s="417"/>
      <c r="C755" s="154" t="s">
        <v>3881</v>
      </c>
      <c r="D755" s="417"/>
      <c r="E755" s="418" t="s">
        <v>2027</v>
      </c>
      <c r="F755" s="418"/>
      <c r="G755" s="417"/>
      <c r="H755" s="419" t="s">
        <v>19598</v>
      </c>
      <c r="I755" s="419"/>
      <c r="J755" s="417"/>
      <c r="K755" s="419" t="s">
        <v>19597</v>
      </c>
      <c r="L755" s="419"/>
      <c r="M755" s="417"/>
      <c r="N755" s="420" t="s">
        <v>19596</v>
      </c>
      <c r="O755" s="420"/>
      <c r="P755" s="417"/>
      <c r="Q755" s="155" t="s">
        <v>19595</v>
      </c>
      <c r="R755" s="417"/>
      <c r="S755" s="421" t="s">
        <v>19198</v>
      </c>
      <c r="T755" s="421"/>
      <c r="U755" s="421"/>
      <c r="V755" s="421"/>
      <c r="W755" s="417"/>
      <c r="X755" s="148"/>
    </row>
    <row r="756" spans="1:24" ht="45.95" customHeight="1" thickBot="1">
      <c r="A756" s="148"/>
      <c r="B756" s="417"/>
      <c r="C756" s="154" t="s">
        <v>3873</v>
      </c>
      <c r="D756" s="417"/>
      <c r="E756" s="418" t="s">
        <v>2021</v>
      </c>
      <c r="F756" s="418"/>
      <c r="G756" s="417"/>
      <c r="H756" s="419" t="s">
        <v>19594</v>
      </c>
      <c r="I756" s="419"/>
      <c r="J756" s="417"/>
      <c r="K756" s="419" t="s">
        <v>19593</v>
      </c>
      <c r="L756" s="419"/>
      <c r="M756" s="417"/>
      <c r="N756" s="420" t="s">
        <v>19592</v>
      </c>
      <c r="O756" s="420"/>
      <c r="P756" s="417"/>
      <c r="Q756" s="155" t="s">
        <v>19591</v>
      </c>
      <c r="R756" s="417"/>
      <c r="S756" s="421" t="s">
        <v>19590</v>
      </c>
      <c r="T756" s="421"/>
      <c r="U756" s="421"/>
      <c r="V756" s="421"/>
      <c r="W756" s="417"/>
      <c r="X756" s="148"/>
    </row>
    <row r="757" spans="1:24" ht="45.95" customHeight="1" thickBot="1">
      <c r="A757" s="148"/>
      <c r="B757" s="417"/>
      <c r="C757" s="154" t="s">
        <v>3866</v>
      </c>
      <c r="D757" s="417"/>
      <c r="E757" s="418" t="s">
        <v>2014</v>
      </c>
      <c r="F757" s="418"/>
      <c r="G757" s="417"/>
      <c r="H757" s="419" t="s">
        <v>19589</v>
      </c>
      <c r="I757" s="419"/>
      <c r="J757" s="417"/>
      <c r="K757" s="419" t="s">
        <v>19588</v>
      </c>
      <c r="L757" s="419"/>
      <c r="M757" s="417"/>
      <c r="N757" s="420" t="s">
        <v>19587</v>
      </c>
      <c r="O757" s="420"/>
      <c r="P757" s="417"/>
      <c r="Q757" s="155" t="s">
        <v>19586</v>
      </c>
      <c r="R757" s="417"/>
      <c r="S757" s="421" t="s">
        <v>19585</v>
      </c>
      <c r="T757" s="421"/>
      <c r="U757" s="421"/>
      <c r="V757" s="421"/>
      <c r="W757" s="417"/>
      <c r="X757" s="148"/>
    </row>
    <row r="758" spans="1:24" ht="9.9499999999999993" customHeight="1" thickBot="1">
      <c r="A758" s="148"/>
      <c r="B758" s="417"/>
      <c r="C758" s="148"/>
      <c r="D758" s="417"/>
      <c r="E758" s="148"/>
      <c r="F758" s="148"/>
      <c r="G758" s="417"/>
      <c r="H758" s="148"/>
      <c r="I758" s="148"/>
      <c r="J758" s="417"/>
      <c r="K758" s="148"/>
      <c r="L758" s="148"/>
      <c r="M758" s="417"/>
      <c r="N758" s="148"/>
      <c r="O758" s="148"/>
      <c r="P758" s="417"/>
      <c r="Q758" s="148"/>
      <c r="R758" s="417"/>
      <c r="S758" s="148"/>
      <c r="T758" s="148"/>
      <c r="U758" s="148"/>
      <c r="V758" s="148"/>
      <c r="W758" s="417"/>
      <c r="X758" s="148"/>
    </row>
    <row r="759" spans="1:24" ht="0.95" customHeight="1">
      <c r="A759" s="148"/>
      <c r="B759" s="422"/>
      <c r="C759" s="422"/>
      <c r="D759" s="422"/>
      <c r="E759" s="422"/>
      <c r="F759" s="422"/>
      <c r="G759" s="422"/>
      <c r="H759" s="422"/>
      <c r="I759" s="422"/>
      <c r="J759" s="422"/>
      <c r="K759" s="422"/>
      <c r="L759" s="422"/>
      <c r="M759" s="422"/>
      <c r="N759" s="422"/>
      <c r="O759" s="422"/>
      <c r="P759" s="422"/>
      <c r="Q759" s="422"/>
      <c r="R759" s="422"/>
      <c r="S759" s="422"/>
      <c r="T759" s="422"/>
      <c r="U759" s="422"/>
      <c r="V759" s="422"/>
      <c r="W759" s="148"/>
      <c r="X759" s="148"/>
    </row>
    <row r="760" spans="1:24" ht="60" customHeight="1">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row>
    <row r="761" spans="1:24" ht="12" customHeight="1">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row>
    <row r="762" spans="1:24" ht="8.1" customHeight="1">
      <c r="A762" s="148"/>
      <c r="B762" s="148"/>
      <c r="C762" s="148"/>
      <c r="D762" s="148"/>
      <c r="E762" s="148"/>
      <c r="F762" s="148"/>
      <c r="G762" s="148"/>
      <c r="H762" s="148"/>
      <c r="I762" s="413" t="s">
        <v>19177</v>
      </c>
      <c r="J762" s="413"/>
      <c r="K762" s="413"/>
      <c r="L762" s="148"/>
      <c r="M762" s="148"/>
      <c r="N762" s="148"/>
      <c r="O762" s="148"/>
      <c r="P762" s="148"/>
      <c r="Q762" s="148"/>
      <c r="R762" s="148"/>
      <c r="S762" s="148"/>
      <c r="T762" s="148"/>
      <c r="U762" s="148"/>
      <c r="V762" s="148"/>
      <c r="W762" s="148"/>
      <c r="X762" s="148"/>
    </row>
    <row r="763" spans="1:24" ht="12" customHeight="1">
      <c r="A763" s="148"/>
      <c r="B763" s="414"/>
      <c r="C763" s="414"/>
      <c r="D763" s="414"/>
      <c r="E763" s="414"/>
      <c r="F763" s="148"/>
      <c r="G763" s="148"/>
      <c r="H763" s="148"/>
      <c r="I763" s="413"/>
      <c r="J763" s="413"/>
      <c r="K763" s="413"/>
      <c r="L763" s="148"/>
      <c r="M763" s="148"/>
      <c r="N763" s="148"/>
      <c r="O763" s="148"/>
      <c r="P763" s="148"/>
      <c r="Q763" s="148"/>
      <c r="R763" s="148"/>
      <c r="S763" s="148"/>
      <c r="T763" s="148"/>
      <c r="U763" s="148"/>
      <c r="V763" s="148"/>
      <c r="W763" s="148"/>
      <c r="X763" s="148"/>
    </row>
    <row r="764" spans="1:24" ht="14.1" customHeight="1">
      <c r="A764" s="148"/>
      <c r="B764" s="148"/>
      <c r="C764" s="415" t="s">
        <v>19176</v>
      </c>
      <c r="D764" s="415"/>
      <c r="E764" s="415"/>
      <c r="F764" s="415"/>
      <c r="G764" s="415"/>
      <c r="H764" s="415"/>
      <c r="I764" s="415"/>
      <c r="J764" s="415"/>
      <c r="K764" s="415"/>
      <c r="L764" s="148"/>
      <c r="M764" s="148"/>
      <c r="N764" s="148"/>
      <c r="O764" s="416" t="s">
        <v>24924</v>
      </c>
      <c r="P764" s="416"/>
      <c r="Q764" s="416"/>
      <c r="R764" s="416"/>
      <c r="S764" s="416"/>
      <c r="T764" s="149" t="s">
        <v>6380</v>
      </c>
      <c r="U764" s="150" t="s">
        <v>19175</v>
      </c>
      <c r="V764" s="148"/>
      <c r="W764" s="148"/>
      <c r="X764" s="148"/>
    </row>
    <row r="765" spans="1:24" ht="0.95" customHeight="1" thickBot="1">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row>
    <row r="766" spans="1:24" ht="0.95" customHeight="1">
      <c r="A766" s="148"/>
      <c r="B766" s="411"/>
      <c r="C766" s="411"/>
      <c r="D766" s="411"/>
      <c r="E766" s="411"/>
      <c r="F766" s="411"/>
      <c r="G766" s="411"/>
      <c r="H766" s="411"/>
      <c r="I766" s="411"/>
      <c r="J766" s="411"/>
      <c r="K766" s="411"/>
      <c r="L766" s="411"/>
      <c r="M766" s="411"/>
      <c r="N766" s="411"/>
      <c r="O766" s="411"/>
      <c r="P766" s="411"/>
      <c r="Q766" s="411"/>
      <c r="R766" s="411"/>
      <c r="S766" s="411"/>
      <c r="T766" s="411"/>
      <c r="U766" s="411"/>
      <c r="V766" s="411"/>
      <c r="W766" s="411"/>
      <c r="X766" s="148"/>
    </row>
    <row r="767" spans="1:24" ht="15.95" customHeight="1" thickBot="1">
      <c r="A767" s="148"/>
      <c r="B767" s="151"/>
      <c r="C767" s="152" t="s">
        <v>19174</v>
      </c>
      <c r="D767" s="151"/>
      <c r="E767" s="412" t="s">
        <v>19173</v>
      </c>
      <c r="F767" s="412"/>
      <c r="G767" s="151"/>
      <c r="H767" s="412" t="s">
        <v>19172</v>
      </c>
      <c r="I767" s="412"/>
      <c r="J767" s="151"/>
      <c r="K767" s="412" t="s">
        <v>19171</v>
      </c>
      <c r="L767" s="412"/>
      <c r="M767" s="151"/>
      <c r="N767" s="412" t="s">
        <v>19170</v>
      </c>
      <c r="O767" s="412"/>
      <c r="P767" s="151"/>
      <c r="Q767" s="153" t="s">
        <v>19169</v>
      </c>
      <c r="R767" s="151"/>
      <c r="S767" s="412" t="s">
        <v>19168</v>
      </c>
      <c r="T767" s="412"/>
      <c r="U767" s="412"/>
      <c r="V767" s="412"/>
      <c r="W767" s="151"/>
      <c r="X767" s="148"/>
    </row>
    <row r="768" spans="1:24" ht="45.95" customHeight="1" thickBot="1">
      <c r="A768" s="148"/>
      <c r="B768" s="417"/>
      <c r="C768" s="154" t="s">
        <v>3857</v>
      </c>
      <c r="D768" s="417"/>
      <c r="E768" s="418" t="s">
        <v>1997</v>
      </c>
      <c r="F768" s="418"/>
      <c r="G768" s="417"/>
      <c r="H768" s="419" t="s">
        <v>19584</v>
      </c>
      <c r="I768" s="419"/>
      <c r="J768" s="417"/>
      <c r="K768" s="419" t="s">
        <v>19583</v>
      </c>
      <c r="L768" s="419"/>
      <c r="M768" s="417"/>
      <c r="N768" s="420" t="s">
        <v>19582</v>
      </c>
      <c r="O768" s="420"/>
      <c r="P768" s="417"/>
      <c r="Q768" s="155" t="s">
        <v>19581</v>
      </c>
      <c r="R768" s="417"/>
      <c r="S768" s="421" t="s">
        <v>19580</v>
      </c>
      <c r="T768" s="421"/>
      <c r="U768" s="421"/>
      <c r="V768" s="421"/>
      <c r="W768" s="417"/>
      <c r="X768" s="148"/>
    </row>
    <row r="769" spans="1:24" ht="45.95" customHeight="1" thickBot="1">
      <c r="A769" s="148"/>
      <c r="B769" s="417"/>
      <c r="C769" s="154" t="s">
        <v>3849</v>
      </c>
      <c r="D769" s="417"/>
      <c r="E769" s="418" t="s">
        <v>1988</v>
      </c>
      <c r="F769" s="418"/>
      <c r="G769" s="417"/>
      <c r="H769" s="419" t="s">
        <v>19579</v>
      </c>
      <c r="I769" s="419"/>
      <c r="J769" s="417"/>
      <c r="K769" s="419" t="s">
        <v>19578</v>
      </c>
      <c r="L769" s="419"/>
      <c r="M769" s="417"/>
      <c r="N769" s="420" t="s">
        <v>19577</v>
      </c>
      <c r="O769" s="420"/>
      <c r="P769" s="417"/>
      <c r="Q769" s="155" t="s">
        <v>19576</v>
      </c>
      <c r="R769" s="417"/>
      <c r="S769" s="421" t="s">
        <v>19407</v>
      </c>
      <c r="T769" s="421"/>
      <c r="U769" s="421"/>
      <c r="V769" s="421"/>
      <c r="W769" s="417"/>
      <c r="X769" s="148"/>
    </row>
    <row r="770" spans="1:24" ht="45.95" customHeight="1" thickBot="1">
      <c r="A770" s="148"/>
      <c r="B770" s="417"/>
      <c r="C770" s="154" t="s">
        <v>3843</v>
      </c>
      <c r="D770" s="417"/>
      <c r="E770" s="418" t="s">
        <v>1979</v>
      </c>
      <c r="F770" s="418"/>
      <c r="G770" s="417"/>
      <c r="H770" s="419" t="s">
        <v>19575</v>
      </c>
      <c r="I770" s="419"/>
      <c r="J770" s="417"/>
      <c r="K770" s="419" t="s">
        <v>19574</v>
      </c>
      <c r="L770" s="419"/>
      <c r="M770" s="417"/>
      <c r="N770" s="420" t="s">
        <v>19573</v>
      </c>
      <c r="O770" s="420"/>
      <c r="P770" s="417"/>
      <c r="Q770" s="155" t="s">
        <v>19572</v>
      </c>
      <c r="R770" s="417"/>
      <c r="S770" s="421" t="s">
        <v>19571</v>
      </c>
      <c r="T770" s="421"/>
      <c r="U770" s="421"/>
      <c r="V770" s="421"/>
      <c r="W770" s="417"/>
      <c r="X770" s="148"/>
    </row>
    <row r="771" spans="1:24" ht="45.95" customHeight="1" thickBot="1">
      <c r="A771" s="148"/>
      <c r="B771" s="417"/>
      <c r="C771" s="154" t="s">
        <v>3834</v>
      </c>
      <c r="D771" s="417"/>
      <c r="E771" s="418" t="s">
        <v>1964</v>
      </c>
      <c r="F771" s="418"/>
      <c r="G771" s="417"/>
      <c r="H771" s="419" t="s">
        <v>19570</v>
      </c>
      <c r="I771" s="419"/>
      <c r="J771" s="417"/>
      <c r="K771" s="419" t="s">
        <v>19569</v>
      </c>
      <c r="L771" s="419"/>
      <c r="M771" s="417"/>
      <c r="N771" s="420" t="s">
        <v>19568</v>
      </c>
      <c r="O771" s="420"/>
      <c r="P771" s="417"/>
      <c r="Q771" s="155" t="s">
        <v>19567</v>
      </c>
      <c r="R771" s="417"/>
      <c r="S771" s="421" t="s">
        <v>19523</v>
      </c>
      <c r="T771" s="421"/>
      <c r="U771" s="421"/>
      <c r="V771" s="421"/>
      <c r="W771" s="417"/>
      <c r="X771" s="148"/>
    </row>
    <row r="772" spans="1:24" ht="45.95" customHeight="1" thickBot="1">
      <c r="A772" s="148"/>
      <c r="B772" s="417"/>
      <c r="C772" s="154" t="s">
        <v>3829</v>
      </c>
      <c r="D772" s="417"/>
      <c r="E772" s="418" t="s">
        <v>1956</v>
      </c>
      <c r="F772" s="418"/>
      <c r="G772" s="417"/>
      <c r="H772" s="419" t="s">
        <v>19566</v>
      </c>
      <c r="I772" s="419"/>
      <c r="J772" s="417"/>
      <c r="K772" s="419" t="s">
        <v>19565</v>
      </c>
      <c r="L772" s="419"/>
      <c r="M772" s="417"/>
      <c r="N772" s="420" t="s">
        <v>19564</v>
      </c>
      <c r="O772" s="420"/>
      <c r="P772" s="417"/>
      <c r="Q772" s="155" t="s">
        <v>19563</v>
      </c>
      <c r="R772" s="417"/>
      <c r="S772" s="421" t="s">
        <v>19562</v>
      </c>
      <c r="T772" s="421"/>
      <c r="U772" s="421"/>
      <c r="V772" s="421"/>
      <c r="W772" s="417"/>
      <c r="X772" s="148"/>
    </row>
    <row r="773" spans="1:24" ht="45.95" customHeight="1" thickBot="1">
      <c r="A773" s="148"/>
      <c r="B773" s="417"/>
      <c r="C773" s="154" t="s">
        <v>3821</v>
      </c>
      <c r="D773" s="417"/>
      <c r="E773" s="418" t="s">
        <v>1949</v>
      </c>
      <c r="F773" s="418"/>
      <c r="G773" s="417"/>
      <c r="H773" s="419" t="s">
        <v>19561</v>
      </c>
      <c r="I773" s="419"/>
      <c r="J773" s="417"/>
      <c r="K773" s="419" t="s">
        <v>19560</v>
      </c>
      <c r="L773" s="419"/>
      <c r="M773" s="417"/>
      <c r="N773" s="420" t="s">
        <v>19559</v>
      </c>
      <c r="O773" s="420"/>
      <c r="P773" s="417"/>
      <c r="Q773" s="155" t="s">
        <v>19558</v>
      </c>
      <c r="R773" s="417"/>
      <c r="S773" s="421" t="s">
        <v>19323</v>
      </c>
      <c r="T773" s="421"/>
      <c r="U773" s="421"/>
      <c r="V773" s="421"/>
      <c r="W773" s="417"/>
      <c r="X773" s="148"/>
    </row>
    <row r="774" spans="1:24" ht="45.95" customHeight="1" thickBot="1">
      <c r="A774" s="148"/>
      <c r="B774" s="417"/>
      <c r="C774" s="154" t="s">
        <v>3813</v>
      </c>
      <c r="D774" s="417"/>
      <c r="E774" s="418" t="s">
        <v>1915</v>
      </c>
      <c r="F774" s="418"/>
      <c r="G774" s="417"/>
      <c r="H774" s="419" t="s">
        <v>19557</v>
      </c>
      <c r="I774" s="419"/>
      <c r="J774" s="417"/>
      <c r="K774" s="419" t="s">
        <v>19556</v>
      </c>
      <c r="L774" s="419"/>
      <c r="M774" s="417"/>
      <c r="N774" s="420" t="s">
        <v>19555</v>
      </c>
      <c r="O774" s="420"/>
      <c r="P774" s="417"/>
      <c r="Q774" s="155" t="s">
        <v>19554</v>
      </c>
      <c r="R774" s="417"/>
      <c r="S774" s="421" t="s">
        <v>19553</v>
      </c>
      <c r="T774" s="421"/>
      <c r="U774" s="421"/>
      <c r="V774" s="421"/>
      <c r="W774" s="417"/>
      <c r="X774" s="148"/>
    </row>
    <row r="775" spans="1:24" ht="45.95" customHeight="1" thickBot="1">
      <c r="A775" s="148"/>
      <c r="B775" s="417"/>
      <c r="C775" s="154" t="s">
        <v>3804</v>
      </c>
      <c r="D775" s="417"/>
      <c r="E775" s="418" t="s">
        <v>1907</v>
      </c>
      <c r="F775" s="418"/>
      <c r="G775" s="417"/>
      <c r="H775" s="419" t="s">
        <v>19552</v>
      </c>
      <c r="I775" s="419"/>
      <c r="J775" s="417"/>
      <c r="K775" s="419" t="s">
        <v>19551</v>
      </c>
      <c r="L775" s="419"/>
      <c r="M775" s="417"/>
      <c r="N775" s="420" t="s">
        <v>19550</v>
      </c>
      <c r="O775" s="420"/>
      <c r="P775" s="417"/>
      <c r="Q775" s="155" t="s">
        <v>19549</v>
      </c>
      <c r="R775" s="417"/>
      <c r="S775" s="421" t="s">
        <v>19548</v>
      </c>
      <c r="T775" s="421"/>
      <c r="U775" s="421"/>
      <c r="V775" s="421"/>
      <c r="W775" s="417"/>
      <c r="X775" s="148"/>
    </row>
    <row r="776" spans="1:24" ht="45.95" customHeight="1" thickBot="1">
      <c r="A776" s="148"/>
      <c r="B776" s="417"/>
      <c r="C776" s="154" t="s">
        <v>3796</v>
      </c>
      <c r="D776" s="417"/>
      <c r="E776" s="418" t="s">
        <v>1834</v>
      </c>
      <c r="F776" s="418"/>
      <c r="G776" s="417"/>
      <c r="H776" s="419" t="s">
        <v>19547</v>
      </c>
      <c r="I776" s="419"/>
      <c r="J776" s="417"/>
      <c r="K776" s="419" t="s">
        <v>19546</v>
      </c>
      <c r="L776" s="419"/>
      <c r="M776" s="417"/>
      <c r="N776" s="420" t="s">
        <v>19545</v>
      </c>
      <c r="O776" s="420"/>
      <c r="P776" s="417"/>
      <c r="Q776" s="155" t="s">
        <v>19544</v>
      </c>
      <c r="R776" s="417"/>
      <c r="S776" s="421" t="s">
        <v>19198</v>
      </c>
      <c r="T776" s="421"/>
      <c r="U776" s="421"/>
      <c r="V776" s="421"/>
      <c r="W776" s="417"/>
      <c r="X776" s="148"/>
    </row>
    <row r="777" spans="1:24" ht="45.95" customHeight="1" thickBot="1">
      <c r="A777" s="148"/>
      <c r="B777" s="417"/>
      <c r="C777" s="154" t="s">
        <v>3788</v>
      </c>
      <c r="D777" s="417"/>
      <c r="E777" s="418" t="s">
        <v>1827</v>
      </c>
      <c r="F777" s="418"/>
      <c r="G777" s="417"/>
      <c r="H777" s="419" t="s">
        <v>19543</v>
      </c>
      <c r="I777" s="419"/>
      <c r="J777" s="417"/>
      <c r="K777" s="419" t="s">
        <v>19542</v>
      </c>
      <c r="L777" s="419"/>
      <c r="M777" s="417"/>
      <c r="N777" s="420" t="s">
        <v>19541</v>
      </c>
      <c r="O777" s="420"/>
      <c r="P777" s="417"/>
      <c r="Q777" s="155" t="s">
        <v>19540</v>
      </c>
      <c r="R777" s="417"/>
      <c r="S777" s="421" t="s">
        <v>19193</v>
      </c>
      <c r="T777" s="421"/>
      <c r="U777" s="421"/>
      <c r="V777" s="421"/>
      <c r="W777" s="417"/>
      <c r="X777" s="148"/>
    </row>
    <row r="778" spans="1:24" ht="9.9499999999999993" customHeight="1" thickBot="1">
      <c r="A778" s="148"/>
      <c r="B778" s="417"/>
      <c r="C778" s="148"/>
      <c r="D778" s="417"/>
      <c r="E778" s="148"/>
      <c r="F778" s="148"/>
      <c r="G778" s="417"/>
      <c r="H778" s="148"/>
      <c r="I778" s="148"/>
      <c r="J778" s="417"/>
      <c r="K778" s="148"/>
      <c r="L778" s="148"/>
      <c r="M778" s="417"/>
      <c r="N778" s="148"/>
      <c r="O778" s="148"/>
      <c r="P778" s="417"/>
      <c r="Q778" s="148"/>
      <c r="R778" s="417"/>
      <c r="S778" s="148"/>
      <c r="T778" s="148"/>
      <c r="U778" s="148"/>
      <c r="V778" s="148"/>
      <c r="W778" s="417"/>
      <c r="X778" s="148"/>
    </row>
    <row r="779" spans="1:24" ht="0.95" customHeight="1">
      <c r="A779" s="148"/>
      <c r="B779" s="422"/>
      <c r="C779" s="422"/>
      <c r="D779" s="422"/>
      <c r="E779" s="422"/>
      <c r="F779" s="422"/>
      <c r="G779" s="422"/>
      <c r="H779" s="422"/>
      <c r="I779" s="422"/>
      <c r="J779" s="422"/>
      <c r="K779" s="422"/>
      <c r="L779" s="422"/>
      <c r="M779" s="422"/>
      <c r="N779" s="422"/>
      <c r="O779" s="422"/>
      <c r="P779" s="422"/>
      <c r="Q779" s="422"/>
      <c r="R779" s="422"/>
      <c r="S779" s="422"/>
      <c r="T779" s="422"/>
      <c r="U779" s="422"/>
      <c r="V779" s="422"/>
      <c r="W779" s="148"/>
      <c r="X779" s="148"/>
    </row>
    <row r="780" spans="1:24" ht="60" customHeight="1">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row>
    <row r="781" spans="1:24" ht="12" customHeight="1">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row>
    <row r="782" spans="1:24" ht="8.1" customHeight="1">
      <c r="A782" s="148"/>
      <c r="B782" s="148"/>
      <c r="C782" s="148"/>
      <c r="D782" s="148"/>
      <c r="E782" s="148"/>
      <c r="F782" s="148"/>
      <c r="G782" s="148"/>
      <c r="H782" s="148"/>
      <c r="I782" s="413" t="s">
        <v>19177</v>
      </c>
      <c r="J782" s="413"/>
      <c r="K782" s="413"/>
      <c r="L782" s="148"/>
      <c r="M782" s="148"/>
      <c r="N782" s="148"/>
      <c r="O782" s="148"/>
      <c r="P782" s="148"/>
      <c r="Q782" s="148"/>
      <c r="R782" s="148"/>
      <c r="S782" s="148"/>
      <c r="T782" s="148"/>
      <c r="U782" s="148"/>
      <c r="V782" s="148"/>
      <c r="W782" s="148"/>
      <c r="X782" s="148"/>
    </row>
    <row r="783" spans="1:24" ht="12" customHeight="1">
      <c r="A783" s="148"/>
      <c r="B783" s="414"/>
      <c r="C783" s="414"/>
      <c r="D783" s="414"/>
      <c r="E783" s="414"/>
      <c r="F783" s="148"/>
      <c r="G783" s="148"/>
      <c r="H783" s="148"/>
      <c r="I783" s="413"/>
      <c r="J783" s="413"/>
      <c r="K783" s="413"/>
      <c r="L783" s="148"/>
      <c r="M783" s="148"/>
      <c r="N783" s="148"/>
      <c r="O783" s="148"/>
      <c r="P783" s="148"/>
      <c r="Q783" s="148"/>
      <c r="R783" s="148"/>
      <c r="S783" s="148"/>
      <c r="T783" s="148"/>
      <c r="U783" s="148"/>
      <c r="V783" s="148"/>
      <c r="W783" s="148"/>
      <c r="X783" s="148"/>
    </row>
    <row r="784" spans="1:24" ht="14.1" customHeight="1">
      <c r="A784" s="148"/>
      <c r="B784" s="148"/>
      <c r="C784" s="415" t="s">
        <v>19176</v>
      </c>
      <c r="D784" s="415"/>
      <c r="E784" s="415"/>
      <c r="F784" s="415"/>
      <c r="G784" s="415"/>
      <c r="H784" s="415"/>
      <c r="I784" s="415"/>
      <c r="J784" s="415"/>
      <c r="K784" s="415"/>
      <c r="L784" s="148"/>
      <c r="M784" s="148"/>
      <c r="N784" s="148"/>
      <c r="O784" s="416" t="s">
        <v>24924</v>
      </c>
      <c r="P784" s="416"/>
      <c r="Q784" s="416"/>
      <c r="R784" s="416"/>
      <c r="S784" s="416"/>
      <c r="T784" s="149" t="s">
        <v>6372</v>
      </c>
      <c r="U784" s="150" t="s">
        <v>19175</v>
      </c>
      <c r="V784" s="148"/>
      <c r="W784" s="148"/>
      <c r="X784" s="148"/>
    </row>
    <row r="785" spans="1:24" ht="0.95" customHeight="1" thickBot="1">
      <c r="A785" s="148"/>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row>
    <row r="786" spans="1:24" ht="0.95" customHeight="1">
      <c r="A786" s="148"/>
      <c r="B786" s="411"/>
      <c r="C786" s="411"/>
      <c r="D786" s="411"/>
      <c r="E786" s="411"/>
      <c r="F786" s="411"/>
      <c r="G786" s="411"/>
      <c r="H786" s="411"/>
      <c r="I786" s="411"/>
      <c r="J786" s="411"/>
      <c r="K786" s="411"/>
      <c r="L786" s="411"/>
      <c r="M786" s="411"/>
      <c r="N786" s="411"/>
      <c r="O786" s="411"/>
      <c r="P786" s="411"/>
      <c r="Q786" s="411"/>
      <c r="R786" s="411"/>
      <c r="S786" s="411"/>
      <c r="T786" s="411"/>
      <c r="U786" s="411"/>
      <c r="V786" s="411"/>
      <c r="W786" s="411"/>
      <c r="X786" s="148"/>
    </row>
    <row r="787" spans="1:24" ht="15.95" customHeight="1" thickBot="1">
      <c r="A787" s="148"/>
      <c r="B787" s="151"/>
      <c r="C787" s="152" t="s">
        <v>19174</v>
      </c>
      <c r="D787" s="151"/>
      <c r="E787" s="412" t="s">
        <v>19173</v>
      </c>
      <c r="F787" s="412"/>
      <c r="G787" s="151"/>
      <c r="H787" s="412" t="s">
        <v>19172</v>
      </c>
      <c r="I787" s="412"/>
      <c r="J787" s="151"/>
      <c r="K787" s="412" t="s">
        <v>19171</v>
      </c>
      <c r="L787" s="412"/>
      <c r="M787" s="151"/>
      <c r="N787" s="412" t="s">
        <v>19170</v>
      </c>
      <c r="O787" s="412"/>
      <c r="P787" s="151"/>
      <c r="Q787" s="153" t="s">
        <v>19169</v>
      </c>
      <c r="R787" s="151"/>
      <c r="S787" s="412" t="s">
        <v>19168</v>
      </c>
      <c r="T787" s="412"/>
      <c r="U787" s="412"/>
      <c r="V787" s="412"/>
      <c r="W787" s="151"/>
      <c r="X787" s="148"/>
    </row>
    <row r="788" spans="1:24" ht="45.95" customHeight="1" thickBot="1">
      <c r="A788" s="148"/>
      <c r="B788" s="417"/>
      <c r="C788" s="154" t="s">
        <v>3780</v>
      </c>
      <c r="D788" s="417"/>
      <c r="E788" s="418" t="s">
        <v>1821</v>
      </c>
      <c r="F788" s="418"/>
      <c r="G788" s="417"/>
      <c r="H788" s="419" t="s">
        <v>19539</v>
      </c>
      <c r="I788" s="419"/>
      <c r="J788" s="417"/>
      <c r="K788" s="419" t="s">
        <v>19538</v>
      </c>
      <c r="L788" s="419"/>
      <c r="M788" s="417"/>
      <c r="N788" s="420" t="s">
        <v>19537</v>
      </c>
      <c r="O788" s="420"/>
      <c r="P788" s="417"/>
      <c r="Q788" s="155" t="s">
        <v>19536</v>
      </c>
      <c r="R788" s="417"/>
      <c r="S788" s="421" t="s">
        <v>19407</v>
      </c>
      <c r="T788" s="421"/>
      <c r="U788" s="421"/>
      <c r="V788" s="421"/>
      <c r="W788" s="417"/>
      <c r="X788" s="148"/>
    </row>
    <row r="789" spans="1:24" ht="45.95" customHeight="1" thickBot="1">
      <c r="A789" s="148"/>
      <c r="B789" s="417"/>
      <c r="C789" s="154" t="s">
        <v>3774</v>
      </c>
      <c r="D789" s="417"/>
      <c r="E789" s="418" t="s">
        <v>1813</v>
      </c>
      <c r="F789" s="418"/>
      <c r="G789" s="417"/>
      <c r="H789" s="419" t="s">
        <v>19535</v>
      </c>
      <c r="I789" s="419"/>
      <c r="J789" s="417"/>
      <c r="K789" s="419" t="s">
        <v>19534</v>
      </c>
      <c r="L789" s="419"/>
      <c r="M789" s="417"/>
      <c r="N789" s="420" t="s">
        <v>19533</v>
      </c>
      <c r="O789" s="420"/>
      <c r="P789" s="417"/>
      <c r="Q789" s="155" t="s">
        <v>19532</v>
      </c>
      <c r="R789" s="417"/>
      <c r="S789" s="421" t="s">
        <v>19422</v>
      </c>
      <c r="T789" s="421"/>
      <c r="U789" s="421"/>
      <c r="V789" s="421"/>
      <c r="W789" s="417"/>
      <c r="X789" s="148"/>
    </row>
    <row r="790" spans="1:24" ht="45.95" customHeight="1" thickBot="1">
      <c r="A790" s="148"/>
      <c r="B790" s="417"/>
      <c r="C790" s="154" t="s">
        <v>3767</v>
      </c>
      <c r="D790" s="417"/>
      <c r="E790" s="418" t="s">
        <v>1795</v>
      </c>
      <c r="F790" s="418"/>
      <c r="G790" s="417"/>
      <c r="H790" s="419" t="s">
        <v>19531</v>
      </c>
      <c r="I790" s="419"/>
      <c r="J790" s="417"/>
      <c r="K790" s="419" t="s">
        <v>19530</v>
      </c>
      <c r="L790" s="419"/>
      <c r="M790" s="417"/>
      <c r="N790" s="420" t="s">
        <v>19529</v>
      </c>
      <c r="O790" s="420"/>
      <c r="P790" s="417"/>
      <c r="Q790" s="155" t="s">
        <v>19528</v>
      </c>
      <c r="R790" s="417"/>
      <c r="S790" s="421" t="s">
        <v>19227</v>
      </c>
      <c r="T790" s="421"/>
      <c r="U790" s="421"/>
      <c r="V790" s="421"/>
      <c r="W790" s="417"/>
      <c r="X790" s="148"/>
    </row>
    <row r="791" spans="1:24" ht="45.95" customHeight="1" thickBot="1">
      <c r="A791" s="148"/>
      <c r="B791" s="417"/>
      <c r="C791" s="154" t="s">
        <v>3759</v>
      </c>
      <c r="D791" s="417"/>
      <c r="E791" s="418" t="s">
        <v>1764</v>
      </c>
      <c r="F791" s="418"/>
      <c r="G791" s="417"/>
      <c r="H791" s="419" t="s">
        <v>19527</v>
      </c>
      <c r="I791" s="419"/>
      <c r="J791" s="417"/>
      <c r="K791" s="419" t="s">
        <v>19526</v>
      </c>
      <c r="L791" s="419"/>
      <c r="M791" s="417"/>
      <c r="N791" s="420" t="s">
        <v>19525</v>
      </c>
      <c r="O791" s="420"/>
      <c r="P791" s="417"/>
      <c r="Q791" s="155" t="s">
        <v>19524</v>
      </c>
      <c r="R791" s="417"/>
      <c r="S791" s="421" t="s">
        <v>19523</v>
      </c>
      <c r="T791" s="421"/>
      <c r="U791" s="421"/>
      <c r="V791" s="421"/>
      <c r="W791" s="417"/>
      <c r="X791" s="148"/>
    </row>
    <row r="792" spans="1:24" ht="45.95" customHeight="1" thickBot="1">
      <c r="A792" s="148"/>
      <c r="B792" s="417"/>
      <c r="C792" s="154" t="s">
        <v>3750</v>
      </c>
      <c r="D792" s="417"/>
      <c r="E792" s="418" t="s">
        <v>1747</v>
      </c>
      <c r="F792" s="418"/>
      <c r="G792" s="417"/>
      <c r="H792" s="419" t="s">
        <v>19522</v>
      </c>
      <c r="I792" s="419"/>
      <c r="J792" s="417"/>
      <c r="K792" s="419" t="s">
        <v>19521</v>
      </c>
      <c r="L792" s="419"/>
      <c r="M792" s="417"/>
      <c r="N792" s="420" t="s">
        <v>19520</v>
      </c>
      <c r="O792" s="420"/>
      <c r="P792" s="417"/>
      <c r="Q792" s="155" t="s">
        <v>19519</v>
      </c>
      <c r="R792" s="417"/>
      <c r="S792" s="421" t="s">
        <v>19270</v>
      </c>
      <c r="T792" s="421"/>
      <c r="U792" s="421"/>
      <c r="V792" s="421"/>
      <c r="W792" s="417"/>
      <c r="X792" s="148"/>
    </row>
    <row r="793" spans="1:24" ht="45.95" customHeight="1" thickBot="1">
      <c r="A793" s="148"/>
      <c r="B793" s="417"/>
      <c r="C793" s="154" t="s">
        <v>3741</v>
      </c>
      <c r="D793" s="417"/>
      <c r="E793" s="418" t="s">
        <v>1732</v>
      </c>
      <c r="F793" s="418"/>
      <c r="G793" s="417"/>
      <c r="H793" s="419" t="s">
        <v>19518</v>
      </c>
      <c r="I793" s="419"/>
      <c r="J793" s="417"/>
      <c r="K793" s="419" t="s">
        <v>19517</v>
      </c>
      <c r="L793" s="419"/>
      <c r="M793" s="417"/>
      <c r="N793" s="420" t="s">
        <v>19516</v>
      </c>
      <c r="O793" s="420"/>
      <c r="P793" s="417"/>
      <c r="Q793" s="155" t="s">
        <v>19515</v>
      </c>
      <c r="R793" s="417"/>
      <c r="S793" s="421" t="s">
        <v>19328</v>
      </c>
      <c r="T793" s="421"/>
      <c r="U793" s="421"/>
      <c r="V793" s="421"/>
      <c r="W793" s="417"/>
      <c r="X793" s="148"/>
    </row>
    <row r="794" spans="1:24" ht="45.95" customHeight="1" thickBot="1">
      <c r="A794" s="148"/>
      <c r="B794" s="417"/>
      <c r="C794" s="154" t="s">
        <v>3733</v>
      </c>
      <c r="D794" s="417"/>
      <c r="E794" s="418" t="s">
        <v>1725</v>
      </c>
      <c r="F794" s="418"/>
      <c r="G794" s="417"/>
      <c r="H794" s="419" t="s">
        <v>19514</v>
      </c>
      <c r="I794" s="419"/>
      <c r="J794" s="417"/>
      <c r="K794" s="419" t="s">
        <v>19513</v>
      </c>
      <c r="L794" s="419"/>
      <c r="M794" s="417"/>
      <c r="N794" s="420" t="s">
        <v>19512</v>
      </c>
      <c r="O794" s="420"/>
      <c r="P794" s="417"/>
      <c r="Q794" s="155" t="s">
        <v>19511</v>
      </c>
      <c r="R794" s="417"/>
      <c r="S794" s="421" t="s">
        <v>19412</v>
      </c>
      <c r="T794" s="421"/>
      <c r="U794" s="421"/>
      <c r="V794" s="421"/>
      <c r="W794" s="417"/>
      <c r="X794" s="148"/>
    </row>
    <row r="795" spans="1:24" ht="45.95" customHeight="1" thickBot="1">
      <c r="A795" s="148"/>
      <c r="B795" s="417"/>
      <c r="C795" s="154" t="s">
        <v>3725</v>
      </c>
      <c r="D795" s="417"/>
      <c r="E795" s="418" t="s">
        <v>1716</v>
      </c>
      <c r="F795" s="418"/>
      <c r="G795" s="417"/>
      <c r="H795" s="419" t="s">
        <v>19510</v>
      </c>
      <c r="I795" s="419"/>
      <c r="J795" s="417"/>
      <c r="K795" s="419" t="s">
        <v>19509</v>
      </c>
      <c r="L795" s="419"/>
      <c r="M795" s="417"/>
      <c r="N795" s="420" t="s">
        <v>19508</v>
      </c>
      <c r="O795" s="420"/>
      <c r="P795" s="417"/>
      <c r="Q795" s="155" t="s">
        <v>19507</v>
      </c>
      <c r="R795" s="417"/>
      <c r="S795" s="421" t="s">
        <v>19506</v>
      </c>
      <c r="T795" s="421"/>
      <c r="U795" s="421"/>
      <c r="V795" s="421"/>
      <c r="W795" s="417"/>
      <c r="X795" s="148"/>
    </row>
    <row r="796" spans="1:24" ht="45.95" customHeight="1" thickBot="1">
      <c r="A796" s="148"/>
      <c r="B796" s="417"/>
      <c r="C796" s="154" t="s">
        <v>3719</v>
      </c>
      <c r="D796" s="417"/>
      <c r="E796" s="418" t="s">
        <v>1709</v>
      </c>
      <c r="F796" s="418"/>
      <c r="G796" s="417"/>
      <c r="H796" s="419" t="s">
        <v>19505</v>
      </c>
      <c r="I796" s="419"/>
      <c r="J796" s="417"/>
      <c r="K796" s="419" t="s">
        <v>19504</v>
      </c>
      <c r="L796" s="419"/>
      <c r="M796" s="417"/>
      <c r="N796" s="420" t="s">
        <v>19503</v>
      </c>
      <c r="O796" s="420"/>
      <c r="P796" s="417"/>
      <c r="Q796" s="155" t="s">
        <v>19502</v>
      </c>
      <c r="R796" s="417"/>
      <c r="S796" s="421" t="s">
        <v>19260</v>
      </c>
      <c r="T796" s="421"/>
      <c r="U796" s="421"/>
      <c r="V796" s="421"/>
      <c r="W796" s="417"/>
      <c r="X796" s="148"/>
    </row>
    <row r="797" spans="1:24" ht="45.95" customHeight="1" thickBot="1">
      <c r="A797" s="148"/>
      <c r="B797" s="417"/>
      <c r="C797" s="154" t="s">
        <v>3713</v>
      </c>
      <c r="D797" s="417"/>
      <c r="E797" s="418" t="s">
        <v>1701</v>
      </c>
      <c r="F797" s="418"/>
      <c r="G797" s="417"/>
      <c r="H797" s="419" t="s">
        <v>19501</v>
      </c>
      <c r="I797" s="419"/>
      <c r="J797" s="417"/>
      <c r="K797" s="419" t="s">
        <v>19500</v>
      </c>
      <c r="L797" s="419"/>
      <c r="M797" s="417"/>
      <c r="N797" s="420" t="s">
        <v>19499</v>
      </c>
      <c r="O797" s="420"/>
      <c r="P797" s="417"/>
      <c r="Q797" s="155" t="s">
        <v>19498</v>
      </c>
      <c r="R797" s="417"/>
      <c r="S797" s="421" t="s">
        <v>19265</v>
      </c>
      <c r="T797" s="421"/>
      <c r="U797" s="421"/>
      <c r="V797" s="421"/>
      <c r="W797" s="417"/>
      <c r="X797" s="148"/>
    </row>
    <row r="798" spans="1:24" ht="9.9499999999999993" customHeight="1" thickBot="1">
      <c r="A798" s="148"/>
      <c r="B798" s="417"/>
      <c r="C798" s="148"/>
      <c r="D798" s="417"/>
      <c r="E798" s="148"/>
      <c r="F798" s="148"/>
      <c r="G798" s="417"/>
      <c r="H798" s="148"/>
      <c r="I798" s="148"/>
      <c r="J798" s="417"/>
      <c r="K798" s="148"/>
      <c r="L798" s="148"/>
      <c r="M798" s="417"/>
      <c r="N798" s="148"/>
      <c r="O798" s="148"/>
      <c r="P798" s="417"/>
      <c r="Q798" s="148"/>
      <c r="R798" s="417"/>
      <c r="S798" s="148"/>
      <c r="T798" s="148"/>
      <c r="U798" s="148"/>
      <c r="V798" s="148"/>
      <c r="W798" s="417"/>
      <c r="X798" s="148"/>
    </row>
    <row r="799" spans="1:24" ht="0.95" customHeight="1">
      <c r="A799" s="148"/>
      <c r="B799" s="422"/>
      <c r="C799" s="422"/>
      <c r="D799" s="422"/>
      <c r="E799" s="422"/>
      <c r="F799" s="422"/>
      <c r="G799" s="422"/>
      <c r="H799" s="422"/>
      <c r="I799" s="422"/>
      <c r="J799" s="422"/>
      <c r="K799" s="422"/>
      <c r="L799" s="422"/>
      <c r="M799" s="422"/>
      <c r="N799" s="422"/>
      <c r="O799" s="422"/>
      <c r="P799" s="422"/>
      <c r="Q799" s="422"/>
      <c r="R799" s="422"/>
      <c r="S799" s="422"/>
      <c r="T799" s="422"/>
      <c r="U799" s="422"/>
      <c r="V799" s="422"/>
      <c r="W799" s="148"/>
      <c r="X799" s="148"/>
    </row>
    <row r="800" spans="1:24" ht="60" customHeight="1">
      <c r="A800" s="148"/>
      <c r="B800" s="148"/>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row>
    <row r="801" spans="1:24" ht="12" customHeight="1">
      <c r="A801" s="148"/>
      <c r="B801" s="148"/>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row>
    <row r="802" spans="1:24" ht="8.1" customHeight="1">
      <c r="A802" s="148"/>
      <c r="B802" s="148"/>
      <c r="C802" s="148"/>
      <c r="D802" s="148"/>
      <c r="E802" s="148"/>
      <c r="F802" s="148"/>
      <c r="G802" s="148"/>
      <c r="H802" s="148"/>
      <c r="I802" s="413" t="s">
        <v>19177</v>
      </c>
      <c r="J802" s="413"/>
      <c r="K802" s="413"/>
      <c r="L802" s="148"/>
      <c r="M802" s="148"/>
      <c r="N802" s="148"/>
      <c r="O802" s="148"/>
      <c r="P802" s="148"/>
      <c r="Q802" s="148"/>
      <c r="R802" s="148"/>
      <c r="S802" s="148"/>
      <c r="T802" s="148"/>
      <c r="U802" s="148"/>
      <c r="V802" s="148"/>
      <c r="W802" s="148"/>
      <c r="X802" s="148"/>
    </row>
    <row r="803" spans="1:24" ht="12" customHeight="1">
      <c r="A803" s="148"/>
      <c r="B803" s="414"/>
      <c r="C803" s="414"/>
      <c r="D803" s="414"/>
      <c r="E803" s="414"/>
      <c r="F803" s="148"/>
      <c r="G803" s="148"/>
      <c r="H803" s="148"/>
      <c r="I803" s="413"/>
      <c r="J803" s="413"/>
      <c r="K803" s="413"/>
      <c r="L803" s="148"/>
      <c r="M803" s="148"/>
      <c r="N803" s="148"/>
      <c r="O803" s="148"/>
      <c r="P803" s="148"/>
      <c r="Q803" s="148"/>
      <c r="R803" s="148"/>
      <c r="S803" s="148"/>
      <c r="T803" s="148"/>
      <c r="U803" s="148"/>
      <c r="V803" s="148"/>
      <c r="W803" s="148"/>
      <c r="X803" s="148"/>
    </row>
    <row r="804" spans="1:24" ht="14.1" customHeight="1">
      <c r="A804" s="148"/>
      <c r="B804" s="148"/>
      <c r="C804" s="415" t="s">
        <v>19176</v>
      </c>
      <c r="D804" s="415"/>
      <c r="E804" s="415"/>
      <c r="F804" s="415"/>
      <c r="G804" s="415"/>
      <c r="H804" s="415"/>
      <c r="I804" s="415"/>
      <c r="J804" s="415"/>
      <c r="K804" s="415"/>
      <c r="L804" s="148"/>
      <c r="M804" s="148"/>
      <c r="N804" s="148"/>
      <c r="O804" s="416" t="s">
        <v>24924</v>
      </c>
      <c r="P804" s="416"/>
      <c r="Q804" s="416"/>
      <c r="R804" s="416"/>
      <c r="S804" s="416"/>
      <c r="T804" s="149" t="s">
        <v>6364</v>
      </c>
      <c r="U804" s="150" t="s">
        <v>19175</v>
      </c>
      <c r="V804" s="148"/>
      <c r="W804" s="148"/>
      <c r="X804" s="148"/>
    </row>
    <row r="805" spans="1:24" ht="0.95" customHeight="1" thickBot="1">
      <c r="A805" s="148"/>
      <c r="B805" s="148"/>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row>
    <row r="806" spans="1:24" ht="0.95" customHeight="1">
      <c r="A806" s="148"/>
      <c r="B806" s="411"/>
      <c r="C806" s="411"/>
      <c r="D806" s="411"/>
      <c r="E806" s="411"/>
      <c r="F806" s="411"/>
      <c r="G806" s="411"/>
      <c r="H806" s="411"/>
      <c r="I806" s="411"/>
      <c r="J806" s="411"/>
      <c r="K806" s="411"/>
      <c r="L806" s="411"/>
      <c r="M806" s="411"/>
      <c r="N806" s="411"/>
      <c r="O806" s="411"/>
      <c r="P806" s="411"/>
      <c r="Q806" s="411"/>
      <c r="R806" s="411"/>
      <c r="S806" s="411"/>
      <c r="T806" s="411"/>
      <c r="U806" s="411"/>
      <c r="V806" s="411"/>
      <c r="W806" s="411"/>
      <c r="X806" s="148"/>
    </row>
    <row r="807" spans="1:24" ht="15.95" customHeight="1" thickBot="1">
      <c r="A807" s="148"/>
      <c r="B807" s="151"/>
      <c r="C807" s="152" t="s">
        <v>19174</v>
      </c>
      <c r="D807" s="151"/>
      <c r="E807" s="412" t="s">
        <v>19173</v>
      </c>
      <c r="F807" s="412"/>
      <c r="G807" s="151"/>
      <c r="H807" s="412" t="s">
        <v>19172</v>
      </c>
      <c r="I807" s="412"/>
      <c r="J807" s="151"/>
      <c r="K807" s="412" t="s">
        <v>19171</v>
      </c>
      <c r="L807" s="412"/>
      <c r="M807" s="151"/>
      <c r="N807" s="412" t="s">
        <v>19170</v>
      </c>
      <c r="O807" s="412"/>
      <c r="P807" s="151"/>
      <c r="Q807" s="153" t="s">
        <v>19169</v>
      </c>
      <c r="R807" s="151"/>
      <c r="S807" s="412" t="s">
        <v>19168</v>
      </c>
      <c r="T807" s="412"/>
      <c r="U807" s="412"/>
      <c r="V807" s="412"/>
      <c r="W807" s="151"/>
      <c r="X807" s="148"/>
    </row>
    <row r="808" spans="1:24" ht="45.95" customHeight="1" thickBot="1">
      <c r="A808" s="148"/>
      <c r="B808" s="417"/>
      <c r="C808" s="154" t="s">
        <v>3704</v>
      </c>
      <c r="D808" s="417"/>
      <c r="E808" s="418" t="s">
        <v>1693</v>
      </c>
      <c r="F808" s="418"/>
      <c r="G808" s="417"/>
      <c r="H808" s="419" t="s">
        <v>19497</v>
      </c>
      <c r="I808" s="419"/>
      <c r="J808" s="417"/>
      <c r="K808" s="419" t="s">
        <v>24940</v>
      </c>
      <c r="L808" s="419"/>
      <c r="M808" s="417"/>
      <c r="N808" s="420" t="s">
        <v>24941</v>
      </c>
      <c r="O808" s="420"/>
      <c r="P808" s="417"/>
      <c r="Q808" s="155" t="s">
        <v>19496</v>
      </c>
      <c r="R808" s="417"/>
      <c r="S808" s="421" t="s">
        <v>19495</v>
      </c>
      <c r="T808" s="421"/>
      <c r="U808" s="421"/>
      <c r="V808" s="421"/>
      <c r="W808" s="417"/>
      <c r="X808" s="148"/>
    </row>
    <row r="809" spans="1:24" ht="45.95" customHeight="1" thickBot="1">
      <c r="A809" s="148"/>
      <c r="B809" s="417"/>
      <c r="C809" s="154" t="s">
        <v>3696</v>
      </c>
      <c r="D809" s="417"/>
      <c r="E809" s="418" t="s">
        <v>1685</v>
      </c>
      <c r="F809" s="418"/>
      <c r="G809" s="417"/>
      <c r="H809" s="419" t="s">
        <v>19494</v>
      </c>
      <c r="I809" s="419"/>
      <c r="J809" s="417"/>
      <c r="K809" s="419" t="s">
        <v>19493</v>
      </c>
      <c r="L809" s="419"/>
      <c r="M809" s="417"/>
      <c r="N809" s="420" t="s">
        <v>19492</v>
      </c>
      <c r="O809" s="420"/>
      <c r="P809" s="417"/>
      <c r="Q809" s="155" t="s">
        <v>19491</v>
      </c>
      <c r="R809" s="417"/>
      <c r="S809" s="421" t="s">
        <v>19490</v>
      </c>
      <c r="T809" s="421"/>
      <c r="U809" s="421"/>
      <c r="V809" s="421"/>
      <c r="W809" s="417"/>
      <c r="X809" s="148"/>
    </row>
    <row r="810" spans="1:24" ht="45.95" customHeight="1" thickBot="1">
      <c r="A810" s="148"/>
      <c r="B810" s="417"/>
      <c r="C810" s="154" t="s">
        <v>3687</v>
      </c>
      <c r="D810" s="417"/>
      <c r="E810" s="418" t="s">
        <v>351</v>
      </c>
      <c r="F810" s="418"/>
      <c r="G810" s="417"/>
      <c r="H810" s="419" t="s">
        <v>19489</v>
      </c>
      <c r="I810" s="419"/>
      <c r="J810" s="417"/>
      <c r="K810" s="419" t="s">
        <v>19488</v>
      </c>
      <c r="L810" s="419"/>
      <c r="M810" s="417"/>
      <c r="N810" s="420" t="s">
        <v>19487</v>
      </c>
      <c r="O810" s="420"/>
      <c r="P810" s="417"/>
      <c r="Q810" s="155" t="s">
        <v>19486</v>
      </c>
      <c r="R810" s="417"/>
      <c r="S810" s="421" t="s">
        <v>19485</v>
      </c>
      <c r="T810" s="421"/>
      <c r="U810" s="421"/>
      <c r="V810" s="421"/>
      <c r="W810" s="417"/>
      <c r="X810" s="148"/>
    </row>
    <row r="811" spans="1:24" ht="45.95" customHeight="1" thickBot="1">
      <c r="A811" s="148"/>
      <c r="B811" s="417"/>
      <c r="C811" s="154" t="s">
        <v>3679</v>
      </c>
      <c r="D811" s="417"/>
      <c r="E811" s="418" t="s">
        <v>1667</v>
      </c>
      <c r="F811" s="418"/>
      <c r="G811" s="417"/>
      <c r="H811" s="419" t="s">
        <v>19484</v>
      </c>
      <c r="I811" s="419"/>
      <c r="J811" s="417"/>
      <c r="K811" s="419" t="s">
        <v>19483</v>
      </c>
      <c r="L811" s="419"/>
      <c r="M811" s="417"/>
      <c r="N811" s="420" t="s">
        <v>19482</v>
      </c>
      <c r="O811" s="420"/>
      <c r="P811" s="417"/>
      <c r="Q811" s="155" t="s">
        <v>19481</v>
      </c>
      <c r="R811" s="417"/>
      <c r="S811" s="421" t="s">
        <v>19376</v>
      </c>
      <c r="T811" s="421"/>
      <c r="U811" s="421"/>
      <c r="V811" s="421"/>
      <c r="W811" s="417"/>
      <c r="X811" s="148"/>
    </row>
    <row r="812" spans="1:24" ht="45.95" customHeight="1" thickBot="1">
      <c r="A812" s="148"/>
      <c r="B812" s="417"/>
      <c r="C812" s="154" t="s">
        <v>3672</v>
      </c>
      <c r="D812" s="417"/>
      <c r="E812" s="418" t="s">
        <v>1658</v>
      </c>
      <c r="F812" s="418"/>
      <c r="G812" s="417"/>
      <c r="H812" s="419" t="s">
        <v>19480</v>
      </c>
      <c r="I812" s="419"/>
      <c r="J812" s="417"/>
      <c r="K812" s="419" t="s">
        <v>19479</v>
      </c>
      <c r="L812" s="419"/>
      <c r="M812" s="417"/>
      <c r="N812" s="420" t="s">
        <v>19478</v>
      </c>
      <c r="O812" s="420"/>
      <c r="P812" s="417"/>
      <c r="Q812" s="155" t="s">
        <v>19477</v>
      </c>
      <c r="R812" s="417"/>
      <c r="S812" s="421" t="s">
        <v>19198</v>
      </c>
      <c r="T812" s="421"/>
      <c r="U812" s="421"/>
      <c r="V812" s="421"/>
      <c r="W812" s="417"/>
      <c r="X812" s="148"/>
    </row>
    <row r="813" spans="1:24" ht="45.95" customHeight="1" thickBot="1">
      <c r="A813" s="148"/>
      <c r="B813" s="417"/>
      <c r="C813" s="154" t="s">
        <v>3663</v>
      </c>
      <c r="D813" s="417"/>
      <c r="E813" s="418" t="s">
        <v>1626</v>
      </c>
      <c r="F813" s="418"/>
      <c r="G813" s="417"/>
      <c r="H813" s="419" t="s">
        <v>19476</v>
      </c>
      <c r="I813" s="419"/>
      <c r="J813" s="417"/>
      <c r="K813" s="419" t="s">
        <v>19475</v>
      </c>
      <c r="L813" s="419"/>
      <c r="M813" s="417"/>
      <c r="N813" s="420" t="s">
        <v>19474</v>
      </c>
      <c r="O813" s="420"/>
      <c r="P813" s="417"/>
      <c r="Q813" s="155" t="s">
        <v>19473</v>
      </c>
      <c r="R813" s="417"/>
      <c r="S813" s="421" t="s">
        <v>19198</v>
      </c>
      <c r="T813" s="421"/>
      <c r="U813" s="421"/>
      <c r="V813" s="421"/>
      <c r="W813" s="417"/>
      <c r="X813" s="148"/>
    </row>
    <row r="814" spans="1:24" ht="45.95" customHeight="1" thickBot="1">
      <c r="A814" s="148"/>
      <c r="B814" s="417"/>
      <c r="C814" s="154" t="s">
        <v>3654</v>
      </c>
      <c r="D814" s="417"/>
      <c r="E814" s="418" t="s">
        <v>1620</v>
      </c>
      <c r="F814" s="418"/>
      <c r="G814" s="417"/>
      <c r="H814" s="419" t="s">
        <v>19472</v>
      </c>
      <c r="I814" s="419"/>
      <c r="J814" s="417"/>
      <c r="K814" s="419" t="s">
        <v>19471</v>
      </c>
      <c r="L814" s="419"/>
      <c r="M814" s="417"/>
      <c r="N814" s="420" t="s">
        <v>19470</v>
      </c>
      <c r="O814" s="420"/>
      <c r="P814" s="417"/>
      <c r="Q814" s="155" t="s">
        <v>19469</v>
      </c>
      <c r="R814" s="417"/>
      <c r="S814" s="421" t="s">
        <v>19412</v>
      </c>
      <c r="T814" s="421"/>
      <c r="U814" s="421"/>
      <c r="V814" s="421"/>
      <c r="W814" s="417"/>
      <c r="X814" s="148"/>
    </row>
    <row r="815" spans="1:24" ht="45.95" customHeight="1" thickBot="1">
      <c r="A815" s="148"/>
      <c r="B815" s="417"/>
      <c r="C815" s="154" t="s">
        <v>3645</v>
      </c>
      <c r="D815" s="417"/>
      <c r="E815" s="418" t="s">
        <v>1613</v>
      </c>
      <c r="F815" s="418"/>
      <c r="G815" s="417"/>
      <c r="H815" s="419" t="s">
        <v>19468</v>
      </c>
      <c r="I815" s="419"/>
      <c r="J815" s="417"/>
      <c r="K815" s="419" t="s">
        <v>19467</v>
      </c>
      <c r="L815" s="419"/>
      <c r="M815" s="417"/>
      <c r="N815" s="420" t="s">
        <v>19466</v>
      </c>
      <c r="O815" s="420"/>
      <c r="P815" s="417"/>
      <c r="Q815" s="155" t="s">
        <v>19465</v>
      </c>
      <c r="R815" s="417"/>
      <c r="S815" s="421" t="s">
        <v>19193</v>
      </c>
      <c r="T815" s="421"/>
      <c r="U815" s="421"/>
      <c r="V815" s="421"/>
      <c r="W815" s="417"/>
      <c r="X815" s="148"/>
    </row>
    <row r="816" spans="1:24" ht="45.95" customHeight="1" thickBot="1">
      <c r="A816" s="148"/>
      <c r="B816" s="417"/>
      <c r="C816" s="154" t="s">
        <v>3636</v>
      </c>
      <c r="D816" s="417"/>
      <c r="E816" s="418" t="s">
        <v>1606</v>
      </c>
      <c r="F816" s="418"/>
      <c r="G816" s="417"/>
      <c r="H816" s="419" t="s">
        <v>19464</v>
      </c>
      <c r="I816" s="419"/>
      <c r="J816" s="417"/>
      <c r="K816" s="419" t="s">
        <v>19463</v>
      </c>
      <c r="L816" s="419"/>
      <c r="M816" s="417"/>
      <c r="N816" s="420" t="s">
        <v>19462</v>
      </c>
      <c r="O816" s="420"/>
      <c r="P816" s="417"/>
      <c r="Q816" s="155" t="s">
        <v>19461</v>
      </c>
      <c r="R816" s="417"/>
      <c r="S816" s="421" t="s">
        <v>19198</v>
      </c>
      <c r="T816" s="421"/>
      <c r="U816" s="421"/>
      <c r="V816" s="421"/>
      <c r="W816" s="417"/>
      <c r="X816" s="148"/>
    </row>
    <row r="817" spans="1:24" ht="45.95" customHeight="1" thickBot="1">
      <c r="A817" s="148"/>
      <c r="B817" s="417"/>
      <c r="C817" s="154" t="s">
        <v>3628</v>
      </c>
      <c r="D817" s="417"/>
      <c r="E817" s="418" t="s">
        <v>1591</v>
      </c>
      <c r="F817" s="418"/>
      <c r="G817" s="417"/>
      <c r="H817" s="419" t="s">
        <v>19460</v>
      </c>
      <c r="I817" s="419"/>
      <c r="J817" s="417"/>
      <c r="K817" s="419" t="s">
        <v>19459</v>
      </c>
      <c r="L817" s="419"/>
      <c r="M817" s="417"/>
      <c r="N817" s="420" t="s">
        <v>19458</v>
      </c>
      <c r="O817" s="420"/>
      <c r="P817" s="417"/>
      <c r="Q817" s="155" t="s">
        <v>19457</v>
      </c>
      <c r="R817" s="417"/>
      <c r="S817" s="421" t="s">
        <v>19422</v>
      </c>
      <c r="T817" s="421"/>
      <c r="U817" s="421"/>
      <c r="V817" s="421"/>
      <c r="W817" s="417"/>
      <c r="X817" s="148"/>
    </row>
    <row r="818" spans="1:24" ht="9.9499999999999993" customHeight="1" thickBot="1">
      <c r="A818" s="148"/>
      <c r="B818" s="417"/>
      <c r="C818" s="148"/>
      <c r="D818" s="417"/>
      <c r="E818" s="148"/>
      <c r="F818" s="148"/>
      <c r="G818" s="417"/>
      <c r="H818" s="148"/>
      <c r="I818" s="148"/>
      <c r="J818" s="417"/>
      <c r="K818" s="148"/>
      <c r="L818" s="148"/>
      <c r="M818" s="417"/>
      <c r="N818" s="148"/>
      <c r="O818" s="148"/>
      <c r="P818" s="417"/>
      <c r="Q818" s="148"/>
      <c r="R818" s="417"/>
      <c r="S818" s="148"/>
      <c r="T818" s="148"/>
      <c r="U818" s="148"/>
      <c r="V818" s="148"/>
      <c r="W818" s="417"/>
      <c r="X818" s="148"/>
    </row>
    <row r="819" spans="1:24" ht="0.95" customHeight="1">
      <c r="A819" s="148"/>
      <c r="B819" s="422"/>
      <c r="C819" s="422"/>
      <c r="D819" s="422"/>
      <c r="E819" s="422"/>
      <c r="F819" s="422"/>
      <c r="G819" s="422"/>
      <c r="H819" s="422"/>
      <c r="I819" s="422"/>
      <c r="J819" s="422"/>
      <c r="K819" s="422"/>
      <c r="L819" s="422"/>
      <c r="M819" s="422"/>
      <c r="N819" s="422"/>
      <c r="O819" s="422"/>
      <c r="P819" s="422"/>
      <c r="Q819" s="422"/>
      <c r="R819" s="422"/>
      <c r="S819" s="422"/>
      <c r="T819" s="422"/>
      <c r="U819" s="422"/>
      <c r="V819" s="422"/>
      <c r="W819" s="148"/>
      <c r="X819" s="148"/>
    </row>
    <row r="820" spans="1:24" ht="60" customHeight="1">
      <c r="A820" s="148"/>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row>
    <row r="821" spans="1:24" ht="12" customHeight="1">
      <c r="A821" s="148"/>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row>
    <row r="822" spans="1:24" ht="8.1" customHeight="1">
      <c r="A822" s="148"/>
      <c r="B822" s="148"/>
      <c r="C822" s="148"/>
      <c r="D822" s="148"/>
      <c r="E822" s="148"/>
      <c r="F822" s="148"/>
      <c r="G822" s="148"/>
      <c r="H822" s="148"/>
      <c r="I822" s="413" t="s">
        <v>19177</v>
      </c>
      <c r="J822" s="413"/>
      <c r="K822" s="413"/>
      <c r="L822" s="148"/>
      <c r="M822" s="148"/>
      <c r="N822" s="148"/>
      <c r="O822" s="148"/>
      <c r="P822" s="148"/>
      <c r="Q822" s="148"/>
      <c r="R822" s="148"/>
      <c r="S822" s="148"/>
      <c r="T822" s="148"/>
      <c r="U822" s="148"/>
      <c r="V822" s="148"/>
      <c r="W822" s="148"/>
      <c r="X822" s="148"/>
    </row>
    <row r="823" spans="1:24" ht="12" customHeight="1">
      <c r="A823" s="148"/>
      <c r="B823" s="414"/>
      <c r="C823" s="414"/>
      <c r="D823" s="414"/>
      <c r="E823" s="414"/>
      <c r="F823" s="148"/>
      <c r="G823" s="148"/>
      <c r="H823" s="148"/>
      <c r="I823" s="413"/>
      <c r="J823" s="413"/>
      <c r="K823" s="413"/>
      <c r="L823" s="148"/>
      <c r="M823" s="148"/>
      <c r="N823" s="148"/>
      <c r="O823" s="148"/>
      <c r="P823" s="148"/>
      <c r="Q823" s="148"/>
      <c r="R823" s="148"/>
      <c r="S823" s="148"/>
      <c r="T823" s="148"/>
      <c r="U823" s="148"/>
      <c r="V823" s="148"/>
      <c r="W823" s="148"/>
      <c r="X823" s="148"/>
    </row>
    <row r="824" spans="1:24" ht="14.1" customHeight="1">
      <c r="A824" s="148"/>
      <c r="B824" s="148"/>
      <c r="C824" s="415" t="s">
        <v>19176</v>
      </c>
      <c r="D824" s="415"/>
      <c r="E824" s="415"/>
      <c r="F824" s="415"/>
      <c r="G824" s="415"/>
      <c r="H824" s="415"/>
      <c r="I824" s="415"/>
      <c r="J824" s="415"/>
      <c r="K824" s="415"/>
      <c r="L824" s="148"/>
      <c r="M824" s="148"/>
      <c r="N824" s="148"/>
      <c r="O824" s="416" t="s">
        <v>24924</v>
      </c>
      <c r="P824" s="416"/>
      <c r="Q824" s="416"/>
      <c r="R824" s="416"/>
      <c r="S824" s="416"/>
      <c r="T824" s="149" t="s">
        <v>6359</v>
      </c>
      <c r="U824" s="150" t="s">
        <v>19175</v>
      </c>
      <c r="V824" s="148"/>
      <c r="W824" s="148"/>
      <c r="X824" s="148"/>
    </row>
    <row r="825" spans="1:24" ht="0.95" customHeight="1" thickBot="1">
      <c r="A825" s="148"/>
      <c r="B825" s="148"/>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row>
    <row r="826" spans="1:24" ht="0.95" customHeight="1">
      <c r="A826" s="148"/>
      <c r="B826" s="411"/>
      <c r="C826" s="411"/>
      <c r="D826" s="411"/>
      <c r="E826" s="411"/>
      <c r="F826" s="411"/>
      <c r="G826" s="411"/>
      <c r="H826" s="411"/>
      <c r="I826" s="411"/>
      <c r="J826" s="411"/>
      <c r="K826" s="411"/>
      <c r="L826" s="411"/>
      <c r="M826" s="411"/>
      <c r="N826" s="411"/>
      <c r="O826" s="411"/>
      <c r="P826" s="411"/>
      <c r="Q826" s="411"/>
      <c r="R826" s="411"/>
      <c r="S826" s="411"/>
      <c r="T826" s="411"/>
      <c r="U826" s="411"/>
      <c r="V826" s="411"/>
      <c r="W826" s="411"/>
      <c r="X826" s="148"/>
    </row>
    <row r="827" spans="1:24" ht="15.95" customHeight="1" thickBot="1">
      <c r="A827" s="148"/>
      <c r="B827" s="151"/>
      <c r="C827" s="152" t="s">
        <v>19174</v>
      </c>
      <c r="D827" s="151"/>
      <c r="E827" s="412" t="s">
        <v>19173</v>
      </c>
      <c r="F827" s="412"/>
      <c r="G827" s="151"/>
      <c r="H827" s="412" t="s">
        <v>19172</v>
      </c>
      <c r="I827" s="412"/>
      <c r="J827" s="151"/>
      <c r="K827" s="412" t="s">
        <v>19171</v>
      </c>
      <c r="L827" s="412"/>
      <c r="M827" s="151"/>
      <c r="N827" s="412" t="s">
        <v>19170</v>
      </c>
      <c r="O827" s="412"/>
      <c r="P827" s="151"/>
      <c r="Q827" s="153" t="s">
        <v>19169</v>
      </c>
      <c r="R827" s="151"/>
      <c r="S827" s="412" t="s">
        <v>19168</v>
      </c>
      <c r="T827" s="412"/>
      <c r="U827" s="412"/>
      <c r="V827" s="412"/>
      <c r="W827" s="151"/>
      <c r="X827" s="148"/>
    </row>
    <row r="828" spans="1:24" ht="45.95" customHeight="1" thickBot="1">
      <c r="A828" s="148"/>
      <c r="B828" s="417"/>
      <c r="C828" s="154" t="s">
        <v>3619</v>
      </c>
      <c r="D828" s="417"/>
      <c r="E828" s="418" t="s">
        <v>1575</v>
      </c>
      <c r="F828" s="418"/>
      <c r="G828" s="417"/>
      <c r="H828" s="419" t="s">
        <v>19456</v>
      </c>
      <c r="I828" s="419"/>
      <c r="J828" s="417"/>
      <c r="K828" s="419" t="s">
        <v>19455</v>
      </c>
      <c r="L828" s="419"/>
      <c r="M828" s="417"/>
      <c r="N828" s="420" t="s">
        <v>19454</v>
      </c>
      <c r="O828" s="420"/>
      <c r="P828" s="417"/>
      <c r="Q828" s="155" t="s">
        <v>19453</v>
      </c>
      <c r="R828" s="417"/>
      <c r="S828" s="421" t="s">
        <v>19452</v>
      </c>
      <c r="T828" s="421"/>
      <c r="U828" s="421"/>
      <c r="V828" s="421"/>
      <c r="W828" s="417"/>
      <c r="X828" s="148"/>
    </row>
    <row r="829" spans="1:24" ht="45.95" customHeight="1" thickBot="1">
      <c r="A829" s="148"/>
      <c r="B829" s="417"/>
      <c r="C829" s="154" t="s">
        <v>3612</v>
      </c>
      <c r="D829" s="417"/>
      <c r="E829" s="418" t="s">
        <v>1549</v>
      </c>
      <c r="F829" s="418"/>
      <c r="G829" s="417"/>
      <c r="H829" s="419" t="s">
        <v>19451</v>
      </c>
      <c r="I829" s="419"/>
      <c r="J829" s="417"/>
      <c r="K829" s="419" t="s">
        <v>19450</v>
      </c>
      <c r="L829" s="419"/>
      <c r="M829" s="417"/>
      <c r="N829" s="420" t="s">
        <v>19449</v>
      </c>
      <c r="O829" s="420"/>
      <c r="P829" s="417"/>
      <c r="Q829" s="155" t="s">
        <v>19448</v>
      </c>
      <c r="R829" s="417"/>
      <c r="S829" s="421" t="s">
        <v>19338</v>
      </c>
      <c r="T829" s="421"/>
      <c r="U829" s="421"/>
      <c r="V829" s="421"/>
      <c r="W829" s="417"/>
      <c r="X829" s="148"/>
    </row>
    <row r="830" spans="1:24" ht="45.95" customHeight="1" thickBot="1">
      <c r="A830" s="148"/>
      <c r="B830" s="417"/>
      <c r="C830" s="154" t="s">
        <v>3606</v>
      </c>
      <c r="D830" s="417"/>
      <c r="E830" s="418" t="s">
        <v>1541</v>
      </c>
      <c r="F830" s="418"/>
      <c r="G830" s="417"/>
      <c r="H830" s="419" t="s">
        <v>19447</v>
      </c>
      <c r="I830" s="419"/>
      <c r="J830" s="417"/>
      <c r="K830" s="419" t="s">
        <v>19446</v>
      </c>
      <c r="L830" s="419"/>
      <c r="M830" s="417"/>
      <c r="N830" s="420" t="s">
        <v>19445</v>
      </c>
      <c r="O830" s="420"/>
      <c r="P830" s="417"/>
      <c r="Q830" s="155" t="s">
        <v>19444</v>
      </c>
      <c r="R830" s="417"/>
      <c r="S830" s="421" t="s">
        <v>19412</v>
      </c>
      <c r="T830" s="421"/>
      <c r="U830" s="421"/>
      <c r="V830" s="421"/>
      <c r="W830" s="417"/>
      <c r="X830" s="148"/>
    </row>
    <row r="831" spans="1:24" ht="45.95" customHeight="1" thickBot="1">
      <c r="A831" s="148"/>
      <c r="B831" s="417"/>
      <c r="C831" s="154" t="s">
        <v>3599</v>
      </c>
      <c r="D831" s="417"/>
      <c r="E831" s="418" t="s">
        <v>1500</v>
      </c>
      <c r="F831" s="418"/>
      <c r="G831" s="417"/>
      <c r="H831" s="419" t="s">
        <v>19443</v>
      </c>
      <c r="I831" s="419"/>
      <c r="J831" s="417"/>
      <c r="K831" s="419" t="s">
        <v>19442</v>
      </c>
      <c r="L831" s="419"/>
      <c r="M831" s="417"/>
      <c r="N831" s="420" t="s">
        <v>19441</v>
      </c>
      <c r="O831" s="420"/>
      <c r="P831" s="417"/>
      <c r="Q831" s="155" t="s">
        <v>19440</v>
      </c>
      <c r="R831" s="417"/>
      <c r="S831" s="421" t="s">
        <v>19265</v>
      </c>
      <c r="T831" s="421"/>
      <c r="U831" s="421"/>
      <c r="V831" s="421"/>
      <c r="W831" s="417"/>
      <c r="X831" s="148"/>
    </row>
    <row r="832" spans="1:24" ht="45.95" customHeight="1" thickBot="1">
      <c r="A832" s="148"/>
      <c r="B832" s="417"/>
      <c r="C832" s="154" t="s">
        <v>3591</v>
      </c>
      <c r="D832" s="417"/>
      <c r="E832" s="418" t="s">
        <v>1493</v>
      </c>
      <c r="F832" s="418"/>
      <c r="G832" s="417"/>
      <c r="H832" s="419" t="s">
        <v>19439</v>
      </c>
      <c r="I832" s="419"/>
      <c r="J832" s="417"/>
      <c r="K832" s="419" t="s">
        <v>19438</v>
      </c>
      <c r="L832" s="419"/>
      <c r="M832" s="417"/>
      <c r="N832" s="420" t="s">
        <v>19437</v>
      </c>
      <c r="O832" s="420"/>
      <c r="P832" s="417"/>
      <c r="Q832" s="155" t="s">
        <v>19436</v>
      </c>
      <c r="R832" s="417"/>
      <c r="S832" s="421" t="s">
        <v>19435</v>
      </c>
      <c r="T832" s="421"/>
      <c r="U832" s="421"/>
      <c r="V832" s="421"/>
      <c r="W832" s="417"/>
      <c r="X832" s="148"/>
    </row>
    <row r="833" spans="1:24" ht="45.95" customHeight="1" thickBot="1">
      <c r="A833" s="148"/>
      <c r="B833" s="417"/>
      <c r="C833" s="154" t="s">
        <v>3584</v>
      </c>
      <c r="D833" s="417"/>
      <c r="E833" s="418" t="s">
        <v>1485</v>
      </c>
      <c r="F833" s="418"/>
      <c r="G833" s="417"/>
      <c r="H833" s="419" t="s">
        <v>19434</v>
      </c>
      <c r="I833" s="419"/>
      <c r="J833" s="417"/>
      <c r="K833" s="419" t="s">
        <v>19433</v>
      </c>
      <c r="L833" s="419"/>
      <c r="M833" s="417"/>
      <c r="N833" s="420" t="s">
        <v>19432</v>
      </c>
      <c r="O833" s="420"/>
      <c r="P833" s="417"/>
      <c r="Q833" s="155" t="s">
        <v>19431</v>
      </c>
      <c r="R833" s="417"/>
      <c r="S833" s="421" t="s">
        <v>19163</v>
      </c>
      <c r="T833" s="421"/>
      <c r="U833" s="421"/>
      <c r="V833" s="421"/>
      <c r="W833" s="417"/>
      <c r="X833" s="148"/>
    </row>
    <row r="834" spans="1:24" ht="45.95" customHeight="1" thickBot="1">
      <c r="A834" s="148"/>
      <c r="B834" s="417"/>
      <c r="C834" s="154" t="s">
        <v>3576</v>
      </c>
      <c r="D834" s="417"/>
      <c r="E834" s="418" t="s">
        <v>1454</v>
      </c>
      <c r="F834" s="418"/>
      <c r="G834" s="417"/>
      <c r="H834" s="419" t="s">
        <v>19430</v>
      </c>
      <c r="I834" s="419"/>
      <c r="J834" s="417"/>
      <c r="K834" s="419" t="s">
        <v>19429</v>
      </c>
      <c r="L834" s="419"/>
      <c r="M834" s="417"/>
      <c r="N834" s="420" t="s">
        <v>19428</v>
      </c>
      <c r="O834" s="420"/>
      <c r="P834" s="417"/>
      <c r="Q834" s="155" t="s">
        <v>19427</v>
      </c>
      <c r="R834" s="417"/>
      <c r="S834" s="421" t="s">
        <v>19227</v>
      </c>
      <c r="T834" s="421"/>
      <c r="U834" s="421"/>
      <c r="V834" s="421"/>
      <c r="W834" s="417"/>
      <c r="X834" s="148"/>
    </row>
    <row r="835" spans="1:24" ht="45.95" customHeight="1" thickBot="1">
      <c r="A835" s="148"/>
      <c r="B835" s="417"/>
      <c r="C835" s="154" t="s">
        <v>3568</v>
      </c>
      <c r="D835" s="417"/>
      <c r="E835" s="418" t="s">
        <v>1447</v>
      </c>
      <c r="F835" s="418"/>
      <c r="G835" s="417"/>
      <c r="H835" s="419" t="s">
        <v>19426</v>
      </c>
      <c r="I835" s="419"/>
      <c r="J835" s="417"/>
      <c r="K835" s="419" t="s">
        <v>19425</v>
      </c>
      <c r="L835" s="419"/>
      <c r="M835" s="417"/>
      <c r="N835" s="420" t="s">
        <v>19424</v>
      </c>
      <c r="O835" s="420"/>
      <c r="P835" s="417"/>
      <c r="Q835" s="155" t="s">
        <v>19423</v>
      </c>
      <c r="R835" s="417"/>
      <c r="S835" s="421" t="s">
        <v>19422</v>
      </c>
      <c r="T835" s="421"/>
      <c r="U835" s="421"/>
      <c r="V835" s="421"/>
      <c r="W835" s="417"/>
      <c r="X835" s="148"/>
    </row>
    <row r="836" spans="1:24" ht="45.95" customHeight="1" thickBot="1">
      <c r="A836" s="148"/>
      <c r="B836" s="417"/>
      <c r="C836" s="154" t="s">
        <v>3559</v>
      </c>
      <c r="D836" s="417"/>
      <c r="E836" s="418" t="s">
        <v>324</v>
      </c>
      <c r="F836" s="418"/>
      <c r="G836" s="417"/>
      <c r="H836" s="419" t="s">
        <v>19421</v>
      </c>
      <c r="I836" s="419"/>
      <c r="J836" s="417"/>
      <c r="K836" s="419" t="s">
        <v>19420</v>
      </c>
      <c r="L836" s="419"/>
      <c r="M836" s="417"/>
      <c r="N836" s="420" t="s">
        <v>19419</v>
      </c>
      <c r="O836" s="420"/>
      <c r="P836" s="417"/>
      <c r="Q836" s="155" t="s">
        <v>19418</v>
      </c>
      <c r="R836" s="417"/>
      <c r="S836" s="421" t="s">
        <v>19417</v>
      </c>
      <c r="T836" s="421"/>
      <c r="U836" s="421"/>
      <c r="V836" s="421"/>
      <c r="W836" s="417"/>
      <c r="X836" s="148"/>
    </row>
    <row r="837" spans="1:24" ht="45.95" customHeight="1" thickBot="1">
      <c r="A837" s="148"/>
      <c r="B837" s="417"/>
      <c r="C837" s="154" t="s">
        <v>3551</v>
      </c>
      <c r="D837" s="417"/>
      <c r="E837" s="418" t="s">
        <v>1438</v>
      </c>
      <c r="F837" s="418"/>
      <c r="G837" s="417"/>
      <c r="H837" s="419" t="s">
        <v>19416</v>
      </c>
      <c r="I837" s="419"/>
      <c r="J837" s="417"/>
      <c r="K837" s="419" t="s">
        <v>19415</v>
      </c>
      <c r="L837" s="419"/>
      <c r="M837" s="417"/>
      <c r="N837" s="420" t="s">
        <v>19414</v>
      </c>
      <c r="O837" s="420"/>
      <c r="P837" s="417"/>
      <c r="Q837" s="155" t="s">
        <v>19413</v>
      </c>
      <c r="R837" s="417"/>
      <c r="S837" s="421" t="s">
        <v>19412</v>
      </c>
      <c r="T837" s="421"/>
      <c r="U837" s="421"/>
      <c r="V837" s="421"/>
      <c r="W837" s="417"/>
      <c r="X837" s="148"/>
    </row>
    <row r="838" spans="1:24" ht="9.9499999999999993" customHeight="1" thickBot="1">
      <c r="A838" s="148"/>
      <c r="B838" s="417"/>
      <c r="C838" s="148"/>
      <c r="D838" s="417"/>
      <c r="E838" s="148"/>
      <c r="F838" s="148"/>
      <c r="G838" s="417"/>
      <c r="H838" s="148"/>
      <c r="I838" s="148"/>
      <c r="J838" s="417"/>
      <c r="K838" s="148"/>
      <c r="L838" s="148"/>
      <c r="M838" s="417"/>
      <c r="N838" s="148"/>
      <c r="O838" s="148"/>
      <c r="P838" s="417"/>
      <c r="Q838" s="148"/>
      <c r="R838" s="417"/>
      <c r="S838" s="148"/>
      <c r="T838" s="148"/>
      <c r="U838" s="148"/>
      <c r="V838" s="148"/>
      <c r="W838" s="417"/>
      <c r="X838" s="148"/>
    </row>
    <row r="839" spans="1:24" ht="0.95" customHeight="1">
      <c r="A839" s="148"/>
      <c r="B839" s="422"/>
      <c r="C839" s="422"/>
      <c r="D839" s="422"/>
      <c r="E839" s="422"/>
      <c r="F839" s="422"/>
      <c r="G839" s="422"/>
      <c r="H839" s="422"/>
      <c r="I839" s="422"/>
      <c r="J839" s="422"/>
      <c r="K839" s="422"/>
      <c r="L839" s="422"/>
      <c r="M839" s="422"/>
      <c r="N839" s="422"/>
      <c r="O839" s="422"/>
      <c r="P839" s="422"/>
      <c r="Q839" s="422"/>
      <c r="R839" s="422"/>
      <c r="S839" s="422"/>
      <c r="T839" s="422"/>
      <c r="U839" s="422"/>
      <c r="V839" s="422"/>
      <c r="W839" s="148"/>
      <c r="X839" s="148"/>
    </row>
    <row r="840" spans="1:24" ht="60" customHeight="1">
      <c r="A840" s="148"/>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row>
    <row r="841" spans="1:24" ht="12" customHeight="1">
      <c r="A841" s="148"/>
      <c r="B841" s="148"/>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row>
    <row r="842" spans="1:24" ht="8.1" customHeight="1">
      <c r="A842" s="148"/>
      <c r="B842" s="148"/>
      <c r="C842" s="148"/>
      <c r="D842" s="148"/>
      <c r="E842" s="148"/>
      <c r="F842" s="148"/>
      <c r="G842" s="148"/>
      <c r="H842" s="148"/>
      <c r="I842" s="413" t="s">
        <v>19177</v>
      </c>
      <c r="J842" s="413"/>
      <c r="K842" s="413"/>
      <c r="L842" s="148"/>
      <c r="M842" s="148"/>
      <c r="N842" s="148"/>
      <c r="O842" s="148"/>
      <c r="P842" s="148"/>
      <c r="Q842" s="148"/>
      <c r="R842" s="148"/>
      <c r="S842" s="148"/>
      <c r="T842" s="148"/>
      <c r="U842" s="148"/>
      <c r="V842" s="148"/>
      <c r="W842" s="148"/>
      <c r="X842" s="148"/>
    </row>
    <row r="843" spans="1:24" ht="12" customHeight="1">
      <c r="A843" s="148"/>
      <c r="B843" s="414"/>
      <c r="C843" s="414"/>
      <c r="D843" s="414"/>
      <c r="E843" s="414"/>
      <c r="F843" s="148"/>
      <c r="G843" s="148"/>
      <c r="H843" s="148"/>
      <c r="I843" s="413"/>
      <c r="J843" s="413"/>
      <c r="K843" s="413"/>
      <c r="L843" s="148"/>
      <c r="M843" s="148"/>
      <c r="N843" s="148"/>
      <c r="O843" s="148"/>
      <c r="P843" s="148"/>
      <c r="Q843" s="148"/>
      <c r="R843" s="148"/>
      <c r="S843" s="148"/>
      <c r="T843" s="148"/>
      <c r="U843" s="148"/>
      <c r="V843" s="148"/>
      <c r="W843" s="148"/>
      <c r="X843" s="148"/>
    </row>
    <row r="844" spans="1:24" ht="14.1" customHeight="1">
      <c r="A844" s="148"/>
      <c r="B844" s="148"/>
      <c r="C844" s="415" t="s">
        <v>19176</v>
      </c>
      <c r="D844" s="415"/>
      <c r="E844" s="415"/>
      <c r="F844" s="415"/>
      <c r="G844" s="415"/>
      <c r="H844" s="415"/>
      <c r="I844" s="415"/>
      <c r="J844" s="415"/>
      <c r="K844" s="415"/>
      <c r="L844" s="148"/>
      <c r="M844" s="148"/>
      <c r="N844" s="148"/>
      <c r="O844" s="416" t="s">
        <v>24924</v>
      </c>
      <c r="P844" s="416"/>
      <c r="Q844" s="416"/>
      <c r="R844" s="416"/>
      <c r="S844" s="416"/>
      <c r="T844" s="149" t="s">
        <v>6352</v>
      </c>
      <c r="U844" s="150" t="s">
        <v>19175</v>
      </c>
      <c r="V844" s="148"/>
      <c r="W844" s="148"/>
      <c r="X844" s="148"/>
    </row>
    <row r="845" spans="1:24" ht="0.95" customHeight="1" thickBot="1">
      <c r="A845" s="148"/>
      <c r="B845" s="148"/>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row>
    <row r="846" spans="1:24" ht="0.95" customHeight="1">
      <c r="A846" s="148"/>
      <c r="B846" s="411"/>
      <c r="C846" s="411"/>
      <c r="D846" s="411"/>
      <c r="E846" s="411"/>
      <c r="F846" s="411"/>
      <c r="G846" s="411"/>
      <c r="H846" s="411"/>
      <c r="I846" s="411"/>
      <c r="J846" s="411"/>
      <c r="K846" s="411"/>
      <c r="L846" s="411"/>
      <c r="M846" s="411"/>
      <c r="N846" s="411"/>
      <c r="O846" s="411"/>
      <c r="P846" s="411"/>
      <c r="Q846" s="411"/>
      <c r="R846" s="411"/>
      <c r="S846" s="411"/>
      <c r="T846" s="411"/>
      <c r="U846" s="411"/>
      <c r="V846" s="411"/>
      <c r="W846" s="411"/>
      <c r="X846" s="148"/>
    </row>
    <row r="847" spans="1:24" ht="15.95" customHeight="1" thickBot="1">
      <c r="A847" s="148"/>
      <c r="B847" s="151"/>
      <c r="C847" s="152" t="s">
        <v>19174</v>
      </c>
      <c r="D847" s="151"/>
      <c r="E847" s="412" t="s">
        <v>19173</v>
      </c>
      <c r="F847" s="412"/>
      <c r="G847" s="151"/>
      <c r="H847" s="412" t="s">
        <v>19172</v>
      </c>
      <c r="I847" s="412"/>
      <c r="J847" s="151"/>
      <c r="K847" s="412" t="s">
        <v>19171</v>
      </c>
      <c r="L847" s="412"/>
      <c r="M847" s="151"/>
      <c r="N847" s="412" t="s">
        <v>19170</v>
      </c>
      <c r="O847" s="412"/>
      <c r="P847" s="151"/>
      <c r="Q847" s="153" t="s">
        <v>19169</v>
      </c>
      <c r="R847" s="151"/>
      <c r="S847" s="412" t="s">
        <v>19168</v>
      </c>
      <c r="T847" s="412"/>
      <c r="U847" s="412"/>
      <c r="V847" s="412"/>
      <c r="W847" s="151"/>
      <c r="X847" s="148"/>
    </row>
    <row r="848" spans="1:24" ht="45.95" customHeight="1" thickBot="1">
      <c r="A848" s="148"/>
      <c r="B848" s="417"/>
      <c r="C848" s="154" t="s">
        <v>3543</v>
      </c>
      <c r="D848" s="417"/>
      <c r="E848" s="418" t="s">
        <v>1429</v>
      </c>
      <c r="F848" s="418"/>
      <c r="G848" s="417"/>
      <c r="H848" s="419" t="s">
        <v>19411</v>
      </c>
      <c r="I848" s="419"/>
      <c r="J848" s="417"/>
      <c r="K848" s="419" t="s">
        <v>19410</v>
      </c>
      <c r="L848" s="419"/>
      <c r="M848" s="417"/>
      <c r="N848" s="420" t="s">
        <v>19409</v>
      </c>
      <c r="O848" s="420"/>
      <c r="P848" s="417"/>
      <c r="Q848" s="155" t="s">
        <v>19408</v>
      </c>
      <c r="R848" s="417"/>
      <c r="S848" s="421" t="s">
        <v>19407</v>
      </c>
      <c r="T848" s="421"/>
      <c r="U848" s="421"/>
      <c r="V848" s="421"/>
      <c r="W848" s="417"/>
      <c r="X848" s="148"/>
    </row>
    <row r="849" spans="1:24" ht="45.95" customHeight="1" thickBot="1">
      <c r="A849" s="148"/>
      <c r="B849" s="417"/>
      <c r="C849" s="154" t="s">
        <v>3534</v>
      </c>
      <c r="D849" s="417"/>
      <c r="E849" s="418" t="s">
        <v>1421</v>
      </c>
      <c r="F849" s="418"/>
      <c r="G849" s="417"/>
      <c r="H849" s="419" t="s">
        <v>19406</v>
      </c>
      <c r="I849" s="419"/>
      <c r="J849" s="417"/>
      <c r="K849" s="419" t="s">
        <v>24942</v>
      </c>
      <c r="L849" s="419"/>
      <c r="M849" s="417"/>
      <c r="N849" s="420" t="s">
        <v>19405</v>
      </c>
      <c r="O849" s="420"/>
      <c r="P849" s="417"/>
      <c r="Q849" s="155" t="s">
        <v>19404</v>
      </c>
      <c r="R849" s="417"/>
      <c r="S849" s="421" t="s">
        <v>19403</v>
      </c>
      <c r="T849" s="421"/>
      <c r="U849" s="421"/>
      <c r="V849" s="421"/>
      <c r="W849" s="417"/>
      <c r="X849" s="148"/>
    </row>
    <row r="850" spans="1:24" ht="45.95" customHeight="1" thickBot="1">
      <c r="A850" s="148"/>
      <c r="B850" s="417"/>
      <c r="C850" s="154" t="s">
        <v>3525</v>
      </c>
      <c r="D850" s="417"/>
      <c r="E850" s="418" t="s">
        <v>1412</v>
      </c>
      <c r="F850" s="418"/>
      <c r="G850" s="417"/>
      <c r="H850" s="419" t="s">
        <v>19402</v>
      </c>
      <c r="I850" s="419"/>
      <c r="J850" s="417"/>
      <c r="K850" s="419" t="s">
        <v>19401</v>
      </c>
      <c r="L850" s="419"/>
      <c r="M850" s="417"/>
      <c r="N850" s="420" t="s">
        <v>19400</v>
      </c>
      <c r="O850" s="420"/>
      <c r="P850" s="417"/>
      <c r="Q850" s="155" t="s">
        <v>19399</v>
      </c>
      <c r="R850" s="417"/>
      <c r="S850" s="421" t="s">
        <v>19260</v>
      </c>
      <c r="T850" s="421"/>
      <c r="U850" s="421"/>
      <c r="V850" s="421"/>
      <c r="W850" s="417"/>
      <c r="X850" s="148"/>
    </row>
    <row r="851" spans="1:24" ht="45.95" customHeight="1" thickBot="1">
      <c r="A851" s="148"/>
      <c r="B851" s="417"/>
      <c r="C851" s="154" t="s">
        <v>3518</v>
      </c>
      <c r="D851" s="417"/>
      <c r="E851" s="418" t="s">
        <v>1388</v>
      </c>
      <c r="F851" s="418"/>
      <c r="G851" s="417"/>
      <c r="H851" s="419" t="s">
        <v>19398</v>
      </c>
      <c r="I851" s="419"/>
      <c r="J851" s="417"/>
      <c r="K851" s="419" t="s">
        <v>19397</v>
      </c>
      <c r="L851" s="419"/>
      <c r="M851" s="417"/>
      <c r="N851" s="420" t="s">
        <v>19396</v>
      </c>
      <c r="O851" s="420"/>
      <c r="P851" s="417"/>
      <c r="Q851" s="155" t="s">
        <v>19395</v>
      </c>
      <c r="R851" s="417"/>
      <c r="S851" s="421" t="s">
        <v>19328</v>
      </c>
      <c r="T851" s="421"/>
      <c r="U851" s="421"/>
      <c r="V851" s="421"/>
      <c r="W851" s="417"/>
      <c r="X851" s="148"/>
    </row>
    <row r="852" spans="1:24" ht="45.95" customHeight="1" thickBot="1">
      <c r="A852" s="148"/>
      <c r="B852" s="417"/>
      <c r="C852" s="154" t="s">
        <v>3512</v>
      </c>
      <c r="D852" s="417"/>
      <c r="E852" s="418" t="s">
        <v>1381</v>
      </c>
      <c r="F852" s="418"/>
      <c r="G852" s="417"/>
      <c r="H852" s="419" t="s">
        <v>19394</v>
      </c>
      <c r="I852" s="419"/>
      <c r="J852" s="417"/>
      <c r="K852" s="419" t="s">
        <v>19393</v>
      </c>
      <c r="L852" s="419"/>
      <c r="M852" s="417"/>
      <c r="N852" s="420" t="s">
        <v>19392</v>
      </c>
      <c r="O852" s="420"/>
      <c r="P852" s="417"/>
      <c r="Q852" s="155" t="s">
        <v>19391</v>
      </c>
      <c r="R852" s="417"/>
      <c r="S852" s="421" t="s">
        <v>19193</v>
      </c>
      <c r="T852" s="421"/>
      <c r="U852" s="421"/>
      <c r="V852" s="421"/>
      <c r="W852" s="417"/>
      <c r="X852" s="148"/>
    </row>
    <row r="853" spans="1:24" ht="45.95" customHeight="1" thickBot="1">
      <c r="A853" s="148"/>
      <c r="B853" s="417"/>
      <c r="C853" s="154" t="s">
        <v>3503</v>
      </c>
      <c r="D853" s="417"/>
      <c r="E853" s="418" t="s">
        <v>1332</v>
      </c>
      <c r="F853" s="418"/>
      <c r="G853" s="417"/>
      <c r="H853" s="419" t="s">
        <v>19390</v>
      </c>
      <c r="I853" s="419"/>
      <c r="J853" s="417"/>
      <c r="K853" s="419" t="s">
        <v>19389</v>
      </c>
      <c r="L853" s="419"/>
      <c r="M853" s="417"/>
      <c r="N853" s="420" t="s">
        <v>19388</v>
      </c>
      <c r="O853" s="420"/>
      <c r="P853" s="417"/>
      <c r="Q853" s="155" t="s">
        <v>19387</v>
      </c>
      <c r="R853" s="417"/>
      <c r="S853" s="421" t="s">
        <v>19386</v>
      </c>
      <c r="T853" s="421"/>
      <c r="U853" s="421"/>
      <c r="V853" s="421"/>
      <c r="W853" s="417"/>
      <c r="X853" s="148"/>
    </row>
    <row r="854" spans="1:24" ht="45.95" customHeight="1" thickBot="1">
      <c r="A854" s="148"/>
      <c r="B854" s="417"/>
      <c r="C854" s="154" t="s">
        <v>3495</v>
      </c>
      <c r="D854" s="417"/>
      <c r="E854" s="418" t="s">
        <v>1324</v>
      </c>
      <c r="F854" s="418"/>
      <c r="G854" s="417"/>
      <c r="H854" s="419" t="s">
        <v>19385</v>
      </c>
      <c r="I854" s="419"/>
      <c r="J854" s="417"/>
      <c r="K854" s="419" t="s">
        <v>19384</v>
      </c>
      <c r="L854" s="419"/>
      <c r="M854" s="417"/>
      <c r="N854" s="420" t="s">
        <v>19383</v>
      </c>
      <c r="O854" s="420"/>
      <c r="P854" s="417"/>
      <c r="Q854" s="155" t="s">
        <v>19382</v>
      </c>
      <c r="R854" s="417"/>
      <c r="S854" s="421" t="s">
        <v>19381</v>
      </c>
      <c r="T854" s="421"/>
      <c r="U854" s="421"/>
      <c r="V854" s="421"/>
      <c r="W854" s="417"/>
      <c r="X854" s="148"/>
    </row>
    <row r="855" spans="1:24" ht="45.95" customHeight="1" thickBot="1">
      <c r="A855" s="148"/>
      <c r="B855" s="417"/>
      <c r="C855" s="154" t="s">
        <v>3487</v>
      </c>
      <c r="D855" s="417"/>
      <c r="E855" s="418" t="s">
        <v>1300</v>
      </c>
      <c r="F855" s="418"/>
      <c r="G855" s="417"/>
      <c r="H855" s="419" t="s">
        <v>19380</v>
      </c>
      <c r="I855" s="419"/>
      <c r="J855" s="417"/>
      <c r="K855" s="419" t="s">
        <v>19379</v>
      </c>
      <c r="L855" s="419"/>
      <c r="M855" s="417"/>
      <c r="N855" s="420" t="s">
        <v>19378</v>
      </c>
      <c r="O855" s="420"/>
      <c r="P855" s="417"/>
      <c r="Q855" s="155" t="s">
        <v>19377</v>
      </c>
      <c r="R855" s="417"/>
      <c r="S855" s="421" t="s">
        <v>19376</v>
      </c>
      <c r="T855" s="421"/>
      <c r="U855" s="421"/>
      <c r="V855" s="421"/>
      <c r="W855" s="417"/>
      <c r="X855" s="148"/>
    </row>
    <row r="856" spans="1:24" ht="45.95" customHeight="1" thickBot="1">
      <c r="A856" s="148"/>
      <c r="B856" s="417"/>
      <c r="C856" s="154" t="s">
        <v>3478</v>
      </c>
      <c r="D856" s="417"/>
      <c r="E856" s="418" t="s">
        <v>1291</v>
      </c>
      <c r="F856" s="418"/>
      <c r="G856" s="417"/>
      <c r="H856" s="419" t="s">
        <v>19375</v>
      </c>
      <c r="I856" s="419"/>
      <c r="J856" s="417"/>
      <c r="K856" s="419" t="s">
        <v>19374</v>
      </c>
      <c r="L856" s="419"/>
      <c r="M856" s="417"/>
      <c r="N856" s="420" t="s">
        <v>19373</v>
      </c>
      <c r="O856" s="420"/>
      <c r="P856" s="417"/>
      <c r="Q856" s="155" t="s">
        <v>19372</v>
      </c>
      <c r="R856" s="417"/>
      <c r="S856" s="421" t="s">
        <v>19198</v>
      </c>
      <c r="T856" s="421"/>
      <c r="U856" s="421"/>
      <c r="V856" s="421"/>
      <c r="W856" s="417"/>
      <c r="X856" s="148"/>
    </row>
    <row r="857" spans="1:24" ht="45.95" customHeight="1" thickBot="1">
      <c r="A857" s="148"/>
      <c r="B857" s="417"/>
      <c r="C857" s="154" t="s">
        <v>3470</v>
      </c>
      <c r="D857" s="417"/>
      <c r="E857" s="418" t="s">
        <v>1275</v>
      </c>
      <c r="F857" s="418"/>
      <c r="G857" s="417"/>
      <c r="H857" s="419" t="s">
        <v>19371</v>
      </c>
      <c r="I857" s="419"/>
      <c r="J857" s="417"/>
      <c r="K857" s="419" t="s">
        <v>19370</v>
      </c>
      <c r="L857" s="419"/>
      <c r="M857" s="417"/>
      <c r="N857" s="420" t="s">
        <v>19369</v>
      </c>
      <c r="O857" s="420"/>
      <c r="P857" s="417"/>
      <c r="Q857" s="155" t="s">
        <v>19368</v>
      </c>
      <c r="R857" s="417"/>
      <c r="S857" s="421" t="s">
        <v>19280</v>
      </c>
      <c r="T857" s="421"/>
      <c r="U857" s="421"/>
      <c r="V857" s="421"/>
      <c r="W857" s="417"/>
      <c r="X857" s="148"/>
    </row>
    <row r="858" spans="1:24" ht="9.9499999999999993" customHeight="1" thickBot="1">
      <c r="A858" s="148"/>
      <c r="B858" s="417"/>
      <c r="C858" s="148"/>
      <c r="D858" s="417"/>
      <c r="E858" s="148"/>
      <c r="F858" s="148"/>
      <c r="G858" s="417"/>
      <c r="H858" s="148"/>
      <c r="I858" s="148"/>
      <c r="J858" s="417"/>
      <c r="K858" s="148"/>
      <c r="L858" s="148"/>
      <c r="M858" s="417"/>
      <c r="N858" s="148"/>
      <c r="O858" s="148"/>
      <c r="P858" s="417"/>
      <c r="Q858" s="148"/>
      <c r="R858" s="417"/>
      <c r="S858" s="148"/>
      <c r="T858" s="148"/>
      <c r="U858" s="148"/>
      <c r="V858" s="148"/>
      <c r="W858" s="417"/>
      <c r="X858" s="148"/>
    </row>
    <row r="859" spans="1:24" ht="0.95" customHeight="1">
      <c r="A859" s="148"/>
      <c r="B859" s="422"/>
      <c r="C859" s="422"/>
      <c r="D859" s="422"/>
      <c r="E859" s="422"/>
      <c r="F859" s="422"/>
      <c r="G859" s="422"/>
      <c r="H859" s="422"/>
      <c r="I859" s="422"/>
      <c r="J859" s="422"/>
      <c r="K859" s="422"/>
      <c r="L859" s="422"/>
      <c r="M859" s="422"/>
      <c r="N859" s="422"/>
      <c r="O859" s="422"/>
      <c r="P859" s="422"/>
      <c r="Q859" s="422"/>
      <c r="R859" s="422"/>
      <c r="S859" s="422"/>
      <c r="T859" s="422"/>
      <c r="U859" s="422"/>
      <c r="V859" s="422"/>
      <c r="W859" s="148"/>
      <c r="X859" s="148"/>
    </row>
    <row r="860" spans="1:24" ht="60" customHeight="1">
      <c r="A860" s="148"/>
      <c r="B860" s="148"/>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row>
    <row r="861" spans="1:24" ht="12" customHeight="1">
      <c r="A861" s="148"/>
      <c r="B861" s="148"/>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row>
    <row r="862" spans="1:24" ht="8.1" customHeight="1">
      <c r="A862" s="148"/>
      <c r="B862" s="148"/>
      <c r="C862" s="148"/>
      <c r="D862" s="148"/>
      <c r="E862" s="148"/>
      <c r="F862" s="148"/>
      <c r="G862" s="148"/>
      <c r="H862" s="148"/>
      <c r="I862" s="413" t="s">
        <v>19177</v>
      </c>
      <c r="J862" s="413"/>
      <c r="K862" s="413"/>
      <c r="L862" s="148"/>
      <c r="M862" s="148"/>
      <c r="N862" s="148"/>
      <c r="O862" s="148"/>
      <c r="P862" s="148"/>
      <c r="Q862" s="148"/>
      <c r="R862" s="148"/>
      <c r="S862" s="148"/>
      <c r="T862" s="148"/>
      <c r="U862" s="148"/>
      <c r="V862" s="148"/>
      <c r="W862" s="148"/>
      <c r="X862" s="148"/>
    </row>
    <row r="863" spans="1:24" ht="12" customHeight="1">
      <c r="A863" s="148"/>
      <c r="B863" s="414"/>
      <c r="C863" s="414"/>
      <c r="D863" s="414"/>
      <c r="E863" s="414"/>
      <c r="F863" s="148"/>
      <c r="G863" s="148"/>
      <c r="H863" s="148"/>
      <c r="I863" s="413"/>
      <c r="J863" s="413"/>
      <c r="K863" s="413"/>
      <c r="L863" s="148"/>
      <c r="M863" s="148"/>
      <c r="N863" s="148"/>
      <c r="O863" s="148"/>
      <c r="P863" s="148"/>
      <c r="Q863" s="148"/>
      <c r="R863" s="148"/>
      <c r="S863" s="148"/>
      <c r="T863" s="148"/>
      <c r="U863" s="148"/>
      <c r="V863" s="148"/>
      <c r="W863" s="148"/>
      <c r="X863" s="148"/>
    </row>
    <row r="864" spans="1:24" ht="14.1" customHeight="1">
      <c r="A864" s="148"/>
      <c r="B864" s="148"/>
      <c r="C864" s="415" t="s">
        <v>19176</v>
      </c>
      <c r="D864" s="415"/>
      <c r="E864" s="415"/>
      <c r="F864" s="415"/>
      <c r="G864" s="415"/>
      <c r="H864" s="415"/>
      <c r="I864" s="415"/>
      <c r="J864" s="415"/>
      <c r="K864" s="415"/>
      <c r="L864" s="148"/>
      <c r="M864" s="148"/>
      <c r="N864" s="148"/>
      <c r="O864" s="416" t="s">
        <v>24924</v>
      </c>
      <c r="P864" s="416"/>
      <c r="Q864" s="416"/>
      <c r="R864" s="416"/>
      <c r="S864" s="416"/>
      <c r="T864" s="149" t="s">
        <v>6346</v>
      </c>
      <c r="U864" s="150" t="s">
        <v>19175</v>
      </c>
      <c r="V864" s="148"/>
      <c r="W864" s="148"/>
      <c r="X864" s="148"/>
    </row>
    <row r="865" spans="1:24" ht="0.95" customHeight="1" thickBot="1">
      <c r="A865" s="148"/>
      <c r="B865" s="148"/>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row>
    <row r="866" spans="1:24" ht="0.95" customHeight="1">
      <c r="A866" s="148"/>
      <c r="B866" s="411"/>
      <c r="C866" s="411"/>
      <c r="D866" s="411"/>
      <c r="E866" s="411"/>
      <c r="F866" s="411"/>
      <c r="G866" s="411"/>
      <c r="H866" s="411"/>
      <c r="I866" s="411"/>
      <c r="J866" s="411"/>
      <c r="K866" s="411"/>
      <c r="L866" s="411"/>
      <c r="M866" s="411"/>
      <c r="N866" s="411"/>
      <c r="O866" s="411"/>
      <c r="P866" s="411"/>
      <c r="Q866" s="411"/>
      <c r="R866" s="411"/>
      <c r="S866" s="411"/>
      <c r="T866" s="411"/>
      <c r="U866" s="411"/>
      <c r="V866" s="411"/>
      <c r="W866" s="411"/>
      <c r="X866" s="148"/>
    </row>
    <row r="867" spans="1:24" ht="15.95" customHeight="1" thickBot="1">
      <c r="A867" s="148"/>
      <c r="B867" s="151"/>
      <c r="C867" s="152" t="s">
        <v>19174</v>
      </c>
      <c r="D867" s="151"/>
      <c r="E867" s="412" t="s">
        <v>19173</v>
      </c>
      <c r="F867" s="412"/>
      <c r="G867" s="151"/>
      <c r="H867" s="412" t="s">
        <v>19172</v>
      </c>
      <c r="I867" s="412"/>
      <c r="J867" s="151"/>
      <c r="K867" s="412" t="s">
        <v>19171</v>
      </c>
      <c r="L867" s="412"/>
      <c r="M867" s="151"/>
      <c r="N867" s="412" t="s">
        <v>19170</v>
      </c>
      <c r="O867" s="412"/>
      <c r="P867" s="151"/>
      <c r="Q867" s="153" t="s">
        <v>19169</v>
      </c>
      <c r="R867" s="151"/>
      <c r="S867" s="412" t="s">
        <v>19168</v>
      </c>
      <c r="T867" s="412"/>
      <c r="U867" s="412"/>
      <c r="V867" s="412"/>
      <c r="W867" s="151"/>
      <c r="X867" s="148"/>
    </row>
    <row r="868" spans="1:24" ht="45.95" customHeight="1" thickBot="1">
      <c r="A868" s="148"/>
      <c r="B868" s="417"/>
      <c r="C868" s="154" t="s">
        <v>3463</v>
      </c>
      <c r="D868" s="417"/>
      <c r="E868" s="418" t="s">
        <v>1266</v>
      </c>
      <c r="F868" s="418"/>
      <c r="G868" s="417"/>
      <c r="H868" s="419" t="s">
        <v>19367</v>
      </c>
      <c r="I868" s="419"/>
      <c r="J868" s="417"/>
      <c r="K868" s="419" t="s">
        <v>19366</v>
      </c>
      <c r="L868" s="419"/>
      <c r="M868" s="417"/>
      <c r="N868" s="420" t="s">
        <v>19365</v>
      </c>
      <c r="O868" s="420"/>
      <c r="P868" s="417"/>
      <c r="Q868" s="155" t="s">
        <v>19364</v>
      </c>
      <c r="R868" s="417"/>
      <c r="S868" s="421" t="s">
        <v>19363</v>
      </c>
      <c r="T868" s="421"/>
      <c r="U868" s="421"/>
      <c r="V868" s="421"/>
      <c r="W868" s="417"/>
      <c r="X868" s="148"/>
    </row>
    <row r="869" spans="1:24" ht="45.95" customHeight="1" thickBot="1">
      <c r="A869" s="148"/>
      <c r="B869" s="417"/>
      <c r="C869" s="154" t="s">
        <v>3456</v>
      </c>
      <c r="D869" s="417"/>
      <c r="E869" s="418" t="s">
        <v>1257</v>
      </c>
      <c r="F869" s="418"/>
      <c r="G869" s="417"/>
      <c r="H869" s="419" t="s">
        <v>19362</v>
      </c>
      <c r="I869" s="419"/>
      <c r="J869" s="417"/>
      <c r="K869" s="419" t="s">
        <v>19361</v>
      </c>
      <c r="L869" s="419"/>
      <c r="M869" s="417"/>
      <c r="N869" s="420" t="s">
        <v>19360</v>
      </c>
      <c r="O869" s="420"/>
      <c r="P869" s="417"/>
      <c r="Q869" s="155" t="s">
        <v>19359</v>
      </c>
      <c r="R869" s="417"/>
      <c r="S869" s="421" t="s">
        <v>19260</v>
      </c>
      <c r="T869" s="421"/>
      <c r="U869" s="421"/>
      <c r="V869" s="421"/>
      <c r="W869" s="417"/>
      <c r="X869" s="148"/>
    </row>
    <row r="870" spans="1:24" ht="45.95" customHeight="1" thickBot="1">
      <c r="A870" s="148"/>
      <c r="B870" s="417"/>
      <c r="C870" s="154" t="s">
        <v>3447</v>
      </c>
      <c r="D870" s="417"/>
      <c r="E870" s="418" t="s">
        <v>1251</v>
      </c>
      <c r="F870" s="418"/>
      <c r="G870" s="417"/>
      <c r="H870" s="419" t="s">
        <v>19358</v>
      </c>
      <c r="I870" s="419"/>
      <c r="J870" s="417"/>
      <c r="K870" s="419" t="s">
        <v>19357</v>
      </c>
      <c r="L870" s="419"/>
      <c r="M870" s="417"/>
      <c r="N870" s="420" t="s">
        <v>19356</v>
      </c>
      <c r="O870" s="420"/>
      <c r="P870" s="417"/>
      <c r="Q870" s="155" t="s">
        <v>19355</v>
      </c>
      <c r="R870" s="417"/>
      <c r="S870" s="421" t="s">
        <v>19275</v>
      </c>
      <c r="T870" s="421"/>
      <c r="U870" s="421"/>
      <c r="V870" s="421"/>
      <c r="W870" s="417"/>
      <c r="X870" s="148"/>
    </row>
    <row r="871" spans="1:24" ht="45.95" customHeight="1" thickBot="1">
      <c r="A871" s="148"/>
      <c r="B871" s="417"/>
      <c r="C871" s="154" t="s">
        <v>3438</v>
      </c>
      <c r="D871" s="417"/>
      <c r="E871" s="418" t="s">
        <v>1245</v>
      </c>
      <c r="F871" s="418"/>
      <c r="G871" s="417"/>
      <c r="H871" s="419" t="s">
        <v>19354</v>
      </c>
      <c r="I871" s="419"/>
      <c r="J871" s="417"/>
      <c r="K871" s="419" t="s">
        <v>19353</v>
      </c>
      <c r="L871" s="419"/>
      <c r="M871" s="417"/>
      <c r="N871" s="420" t="s">
        <v>19352</v>
      </c>
      <c r="O871" s="420"/>
      <c r="P871" s="417"/>
      <c r="Q871" s="155" t="s">
        <v>19351</v>
      </c>
      <c r="R871" s="417"/>
      <c r="S871" s="421" t="s">
        <v>19260</v>
      </c>
      <c r="T871" s="421"/>
      <c r="U871" s="421"/>
      <c r="V871" s="421"/>
      <c r="W871" s="417"/>
      <c r="X871" s="148"/>
    </row>
    <row r="872" spans="1:24" ht="45.95" customHeight="1" thickBot="1">
      <c r="A872" s="148"/>
      <c r="B872" s="417"/>
      <c r="C872" s="154" t="s">
        <v>3431</v>
      </c>
      <c r="D872" s="417"/>
      <c r="E872" s="418" t="s">
        <v>1238</v>
      </c>
      <c r="F872" s="418"/>
      <c r="G872" s="417"/>
      <c r="H872" s="419" t="s">
        <v>19350</v>
      </c>
      <c r="I872" s="419"/>
      <c r="J872" s="417"/>
      <c r="K872" s="419" t="s">
        <v>19349</v>
      </c>
      <c r="L872" s="419"/>
      <c r="M872" s="417"/>
      <c r="N872" s="420" t="s">
        <v>19348</v>
      </c>
      <c r="O872" s="420"/>
      <c r="P872" s="417"/>
      <c r="Q872" s="155" t="s">
        <v>19347</v>
      </c>
      <c r="R872" s="417"/>
      <c r="S872" s="421" t="s">
        <v>19198</v>
      </c>
      <c r="T872" s="421"/>
      <c r="U872" s="421"/>
      <c r="V872" s="421"/>
      <c r="W872" s="417"/>
      <c r="X872" s="148"/>
    </row>
    <row r="873" spans="1:24" ht="45.95" customHeight="1" thickBot="1">
      <c r="A873" s="148"/>
      <c r="B873" s="417"/>
      <c r="C873" s="154" t="s">
        <v>3422</v>
      </c>
      <c r="D873" s="417"/>
      <c r="E873" s="418" t="s">
        <v>1232</v>
      </c>
      <c r="F873" s="418"/>
      <c r="G873" s="417"/>
      <c r="H873" s="419" t="s">
        <v>19346</v>
      </c>
      <c r="I873" s="419"/>
      <c r="J873" s="417"/>
      <c r="K873" s="419" t="s">
        <v>19345</v>
      </c>
      <c r="L873" s="419"/>
      <c r="M873" s="417"/>
      <c r="N873" s="420" t="s">
        <v>19344</v>
      </c>
      <c r="O873" s="420"/>
      <c r="P873" s="417"/>
      <c r="Q873" s="155" t="s">
        <v>19343</v>
      </c>
      <c r="R873" s="417"/>
      <c r="S873" s="421" t="s">
        <v>19193</v>
      </c>
      <c r="T873" s="421"/>
      <c r="U873" s="421"/>
      <c r="V873" s="421"/>
      <c r="W873" s="417"/>
      <c r="X873" s="148"/>
    </row>
    <row r="874" spans="1:24" ht="45.95" customHeight="1" thickBot="1">
      <c r="A874" s="148"/>
      <c r="B874" s="417"/>
      <c r="C874" s="154" t="s">
        <v>3413</v>
      </c>
      <c r="D874" s="417"/>
      <c r="E874" s="418" t="s">
        <v>1223</v>
      </c>
      <c r="F874" s="418"/>
      <c r="G874" s="417"/>
      <c r="H874" s="419" t="s">
        <v>19342</v>
      </c>
      <c r="I874" s="419"/>
      <c r="J874" s="417"/>
      <c r="K874" s="419" t="s">
        <v>19341</v>
      </c>
      <c r="L874" s="419"/>
      <c r="M874" s="417"/>
      <c r="N874" s="420" t="s">
        <v>19340</v>
      </c>
      <c r="O874" s="420"/>
      <c r="P874" s="417"/>
      <c r="Q874" s="155" t="s">
        <v>19339</v>
      </c>
      <c r="R874" s="417"/>
      <c r="S874" s="421" t="s">
        <v>19338</v>
      </c>
      <c r="T874" s="421"/>
      <c r="U874" s="421"/>
      <c r="V874" s="421"/>
      <c r="W874" s="417"/>
      <c r="X874" s="148"/>
    </row>
    <row r="875" spans="1:24" ht="45.95" customHeight="1" thickBot="1">
      <c r="A875" s="148"/>
      <c r="B875" s="417"/>
      <c r="C875" s="154" t="s">
        <v>3406</v>
      </c>
      <c r="D875" s="417"/>
      <c r="E875" s="418" t="s">
        <v>1216</v>
      </c>
      <c r="F875" s="418"/>
      <c r="G875" s="417"/>
      <c r="H875" s="419" t="s">
        <v>19337</v>
      </c>
      <c r="I875" s="419"/>
      <c r="J875" s="417"/>
      <c r="K875" s="419" t="s">
        <v>19336</v>
      </c>
      <c r="L875" s="419"/>
      <c r="M875" s="417"/>
      <c r="N875" s="420" t="s">
        <v>19335</v>
      </c>
      <c r="O875" s="420"/>
      <c r="P875" s="417"/>
      <c r="Q875" s="155" t="s">
        <v>19334</v>
      </c>
      <c r="R875" s="417"/>
      <c r="S875" s="421" t="s">
        <v>19333</v>
      </c>
      <c r="T875" s="421"/>
      <c r="U875" s="421"/>
      <c r="V875" s="421"/>
      <c r="W875" s="417"/>
      <c r="X875" s="148"/>
    </row>
    <row r="876" spans="1:24" ht="45.95" customHeight="1" thickBot="1">
      <c r="A876" s="148"/>
      <c r="B876" s="417"/>
      <c r="C876" s="154" t="s">
        <v>3398</v>
      </c>
      <c r="D876" s="417"/>
      <c r="E876" s="418" t="s">
        <v>1192</v>
      </c>
      <c r="F876" s="418"/>
      <c r="G876" s="417"/>
      <c r="H876" s="419" t="s">
        <v>19332</v>
      </c>
      <c r="I876" s="419"/>
      <c r="J876" s="417"/>
      <c r="K876" s="419" t="s">
        <v>19331</v>
      </c>
      <c r="L876" s="419"/>
      <c r="M876" s="417"/>
      <c r="N876" s="420" t="s">
        <v>19330</v>
      </c>
      <c r="O876" s="420"/>
      <c r="P876" s="417"/>
      <c r="Q876" s="155" t="s">
        <v>19329</v>
      </c>
      <c r="R876" s="417"/>
      <c r="S876" s="421" t="s">
        <v>19328</v>
      </c>
      <c r="T876" s="421"/>
      <c r="U876" s="421"/>
      <c r="V876" s="421"/>
      <c r="W876" s="417"/>
      <c r="X876" s="148"/>
    </row>
    <row r="877" spans="1:24" ht="45.95" customHeight="1" thickBot="1">
      <c r="A877" s="148"/>
      <c r="B877" s="417"/>
      <c r="C877" s="154" t="s">
        <v>3390</v>
      </c>
      <c r="D877" s="417"/>
      <c r="E877" s="418" t="s">
        <v>1174</v>
      </c>
      <c r="F877" s="418"/>
      <c r="G877" s="417"/>
      <c r="H877" s="419" t="s">
        <v>19327</v>
      </c>
      <c r="I877" s="419"/>
      <c r="J877" s="417"/>
      <c r="K877" s="419" t="s">
        <v>19326</v>
      </c>
      <c r="L877" s="419"/>
      <c r="M877" s="417"/>
      <c r="N877" s="420" t="s">
        <v>19325</v>
      </c>
      <c r="O877" s="420"/>
      <c r="P877" s="417"/>
      <c r="Q877" s="155" t="s">
        <v>19324</v>
      </c>
      <c r="R877" s="417"/>
      <c r="S877" s="421" t="s">
        <v>19323</v>
      </c>
      <c r="T877" s="421"/>
      <c r="U877" s="421"/>
      <c r="V877" s="421"/>
      <c r="W877" s="417"/>
      <c r="X877" s="148"/>
    </row>
    <row r="878" spans="1:24" ht="9.9499999999999993" customHeight="1" thickBot="1">
      <c r="A878" s="148"/>
      <c r="B878" s="417"/>
      <c r="C878" s="148"/>
      <c r="D878" s="417"/>
      <c r="E878" s="148"/>
      <c r="F878" s="148"/>
      <c r="G878" s="417"/>
      <c r="H878" s="148"/>
      <c r="I878" s="148"/>
      <c r="J878" s="417"/>
      <c r="K878" s="148"/>
      <c r="L878" s="148"/>
      <c r="M878" s="417"/>
      <c r="N878" s="148"/>
      <c r="O878" s="148"/>
      <c r="P878" s="417"/>
      <c r="Q878" s="148"/>
      <c r="R878" s="417"/>
      <c r="S878" s="148"/>
      <c r="T878" s="148"/>
      <c r="U878" s="148"/>
      <c r="V878" s="148"/>
      <c r="W878" s="417"/>
      <c r="X878" s="148"/>
    </row>
    <row r="879" spans="1:24" ht="0.95" customHeight="1">
      <c r="A879" s="148"/>
      <c r="B879" s="422"/>
      <c r="C879" s="422"/>
      <c r="D879" s="422"/>
      <c r="E879" s="422"/>
      <c r="F879" s="422"/>
      <c r="G879" s="422"/>
      <c r="H879" s="422"/>
      <c r="I879" s="422"/>
      <c r="J879" s="422"/>
      <c r="K879" s="422"/>
      <c r="L879" s="422"/>
      <c r="M879" s="422"/>
      <c r="N879" s="422"/>
      <c r="O879" s="422"/>
      <c r="P879" s="422"/>
      <c r="Q879" s="422"/>
      <c r="R879" s="422"/>
      <c r="S879" s="422"/>
      <c r="T879" s="422"/>
      <c r="U879" s="422"/>
      <c r="V879" s="422"/>
      <c r="W879" s="148"/>
      <c r="X879" s="148"/>
    </row>
    <row r="880" spans="1:24" ht="60" customHeight="1">
      <c r="A880" s="148"/>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row>
    <row r="881" spans="1:24" ht="12" customHeight="1">
      <c r="A881" s="148"/>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row>
    <row r="882" spans="1:24" ht="8.1" customHeight="1">
      <c r="A882" s="148"/>
      <c r="B882" s="148"/>
      <c r="C882" s="148"/>
      <c r="D882" s="148"/>
      <c r="E882" s="148"/>
      <c r="F882" s="148"/>
      <c r="G882" s="148"/>
      <c r="H882" s="148"/>
      <c r="I882" s="413" t="s">
        <v>19177</v>
      </c>
      <c r="J882" s="413"/>
      <c r="K882" s="413"/>
      <c r="L882" s="148"/>
      <c r="M882" s="148"/>
      <c r="N882" s="148"/>
      <c r="O882" s="148"/>
      <c r="P882" s="148"/>
      <c r="Q882" s="148"/>
      <c r="R882" s="148"/>
      <c r="S882" s="148"/>
      <c r="T882" s="148"/>
      <c r="U882" s="148"/>
      <c r="V882" s="148"/>
      <c r="W882" s="148"/>
      <c r="X882" s="148"/>
    </row>
    <row r="883" spans="1:24" ht="12" customHeight="1">
      <c r="A883" s="148"/>
      <c r="B883" s="414"/>
      <c r="C883" s="414"/>
      <c r="D883" s="414"/>
      <c r="E883" s="414"/>
      <c r="F883" s="148"/>
      <c r="G883" s="148"/>
      <c r="H883" s="148"/>
      <c r="I883" s="413"/>
      <c r="J883" s="413"/>
      <c r="K883" s="413"/>
      <c r="L883" s="148"/>
      <c r="M883" s="148"/>
      <c r="N883" s="148"/>
      <c r="O883" s="148"/>
      <c r="P883" s="148"/>
      <c r="Q883" s="148"/>
      <c r="R883" s="148"/>
      <c r="S883" s="148"/>
      <c r="T883" s="148"/>
      <c r="U883" s="148"/>
      <c r="V883" s="148"/>
      <c r="W883" s="148"/>
      <c r="X883" s="148"/>
    </row>
    <row r="884" spans="1:24" ht="14.1" customHeight="1">
      <c r="A884" s="148"/>
      <c r="B884" s="148"/>
      <c r="C884" s="415" t="s">
        <v>19176</v>
      </c>
      <c r="D884" s="415"/>
      <c r="E884" s="415"/>
      <c r="F884" s="415"/>
      <c r="G884" s="415"/>
      <c r="H884" s="415"/>
      <c r="I884" s="415"/>
      <c r="J884" s="415"/>
      <c r="K884" s="415"/>
      <c r="L884" s="148"/>
      <c r="M884" s="148"/>
      <c r="N884" s="148"/>
      <c r="O884" s="416" t="s">
        <v>24924</v>
      </c>
      <c r="P884" s="416"/>
      <c r="Q884" s="416"/>
      <c r="R884" s="416"/>
      <c r="S884" s="416"/>
      <c r="T884" s="149" t="s">
        <v>6338</v>
      </c>
      <c r="U884" s="150" t="s">
        <v>19175</v>
      </c>
      <c r="V884" s="148"/>
      <c r="W884" s="148"/>
      <c r="X884" s="148"/>
    </row>
    <row r="885" spans="1:24" ht="0.95" customHeight="1" thickBot="1">
      <c r="A885" s="148"/>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row>
    <row r="886" spans="1:24" ht="0.95" customHeight="1">
      <c r="A886" s="148"/>
      <c r="B886" s="411"/>
      <c r="C886" s="411"/>
      <c r="D886" s="411"/>
      <c r="E886" s="411"/>
      <c r="F886" s="411"/>
      <c r="G886" s="411"/>
      <c r="H886" s="411"/>
      <c r="I886" s="411"/>
      <c r="J886" s="411"/>
      <c r="K886" s="411"/>
      <c r="L886" s="411"/>
      <c r="M886" s="411"/>
      <c r="N886" s="411"/>
      <c r="O886" s="411"/>
      <c r="P886" s="411"/>
      <c r="Q886" s="411"/>
      <c r="R886" s="411"/>
      <c r="S886" s="411"/>
      <c r="T886" s="411"/>
      <c r="U886" s="411"/>
      <c r="V886" s="411"/>
      <c r="W886" s="411"/>
      <c r="X886" s="148"/>
    </row>
    <row r="887" spans="1:24" ht="15.95" customHeight="1" thickBot="1">
      <c r="A887" s="148"/>
      <c r="B887" s="151"/>
      <c r="C887" s="152" t="s">
        <v>19174</v>
      </c>
      <c r="D887" s="151"/>
      <c r="E887" s="412" t="s">
        <v>19173</v>
      </c>
      <c r="F887" s="412"/>
      <c r="G887" s="151"/>
      <c r="H887" s="412" t="s">
        <v>19172</v>
      </c>
      <c r="I887" s="412"/>
      <c r="J887" s="151"/>
      <c r="K887" s="412" t="s">
        <v>19171</v>
      </c>
      <c r="L887" s="412"/>
      <c r="M887" s="151"/>
      <c r="N887" s="412" t="s">
        <v>19170</v>
      </c>
      <c r="O887" s="412"/>
      <c r="P887" s="151"/>
      <c r="Q887" s="153" t="s">
        <v>19169</v>
      </c>
      <c r="R887" s="151"/>
      <c r="S887" s="412" t="s">
        <v>19168</v>
      </c>
      <c r="T887" s="412"/>
      <c r="U887" s="412"/>
      <c r="V887" s="412"/>
      <c r="W887" s="151"/>
      <c r="X887" s="148"/>
    </row>
    <row r="888" spans="1:24" ht="45.95" customHeight="1" thickBot="1">
      <c r="A888" s="148"/>
      <c r="B888" s="417"/>
      <c r="C888" s="154" t="s">
        <v>3382</v>
      </c>
      <c r="D888" s="417"/>
      <c r="E888" s="418" t="s">
        <v>1167</v>
      </c>
      <c r="F888" s="418"/>
      <c r="G888" s="417"/>
      <c r="H888" s="419" t="s">
        <v>19322</v>
      </c>
      <c r="I888" s="419"/>
      <c r="J888" s="417"/>
      <c r="K888" s="419" t="s">
        <v>19321</v>
      </c>
      <c r="L888" s="419"/>
      <c r="M888" s="417"/>
      <c r="N888" s="420" t="s">
        <v>19320</v>
      </c>
      <c r="O888" s="420"/>
      <c r="P888" s="417"/>
      <c r="Q888" s="155" t="s">
        <v>19319</v>
      </c>
      <c r="R888" s="417"/>
      <c r="S888" s="421" t="s">
        <v>19318</v>
      </c>
      <c r="T888" s="421"/>
      <c r="U888" s="421"/>
      <c r="V888" s="421"/>
      <c r="W888" s="417"/>
      <c r="X888" s="148"/>
    </row>
    <row r="889" spans="1:24" ht="45.95" customHeight="1" thickBot="1">
      <c r="A889" s="148"/>
      <c r="B889" s="417"/>
      <c r="C889" s="154" t="s">
        <v>3376</v>
      </c>
      <c r="D889" s="417"/>
      <c r="E889" s="418" t="s">
        <v>1159</v>
      </c>
      <c r="F889" s="418"/>
      <c r="G889" s="417"/>
      <c r="H889" s="419" t="s">
        <v>19317</v>
      </c>
      <c r="I889" s="419"/>
      <c r="J889" s="417"/>
      <c r="K889" s="419" t="s">
        <v>19316</v>
      </c>
      <c r="L889" s="419"/>
      <c r="M889" s="417"/>
      <c r="N889" s="420" t="s">
        <v>19315</v>
      </c>
      <c r="O889" s="420"/>
      <c r="P889" s="417"/>
      <c r="Q889" s="155" t="s">
        <v>19314</v>
      </c>
      <c r="R889" s="417"/>
      <c r="S889" s="421" t="s">
        <v>19313</v>
      </c>
      <c r="T889" s="421"/>
      <c r="U889" s="421"/>
      <c r="V889" s="421"/>
      <c r="W889" s="417"/>
      <c r="X889" s="148"/>
    </row>
    <row r="890" spans="1:24" ht="45.95" customHeight="1" thickBot="1">
      <c r="A890" s="148"/>
      <c r="B890" s="417"/>
      <c r="C890" s="154" t="s">
        <v>3368</v>
      </c>
      <c r="D890" s="417"/>
      <c r="E890" s="418" t="s">
        <v>1143</v>
      </c>
      <c r="F890" s="418"/>
      <c r="G890" s="417"/>
      <c r="H890" s="419" t="s">
        <v>19312</v>
      </c>
      <c r="I890" s="419"/>
      <c r="J890" s="417"/>
      <c r="K890" s="419" t="s">
        <v>19311</v>
      </c>
      <c r="L890" s="419"/>
      <c r="M890" s="417"/>
      <c r="N890" s="420" t="s">
        <v>19310</v>
      </c>
      <c r="O890" s="420"/>
      <c r="P890" s="417"/>
      <c r="Q890" s="155" t="s">
        <v>19309</v>
      </c>
      <c r="R890" s="417"/>
      <c r="S890" s="421" t="s">
        <v>19260</v>
      </c>
      <c r="T890" s="421"/>
      <c r="U890" s="421"/>
      <c r="V890" s="421"/>
      <c r="W890" s="417"/>
      <c r="X890" s="148"/>
    </row>
    <row r="891" spans="1:24" ht="45.95" customHeight="1" thickBot="1">
      <c r="A891" s="148"/>
      <c r="B891" s="417"/>
      <c r="C891" s="154" t="s">
        <v>3359</v>
      </c>
      <c r="D891" s="417"/>
      <c r="E891" s="418" t="s">
        <v>1135</v>
      </c>
      <c r="F891" s="418"/>
      <c r="G891" s="417"/>
      <c r="H891" s="419" t="s">
        <v>19308</v>
      </c>
      <c r="I891" s="419"/>
      <c r="J891" s="417"/>
      <c r="K891" s="419" t="s">
        <v>19307</v>
      </c>
      <c r="L891" s="419"/>
      <c r="M891" s="417"/>
      <c r="N891" s="420" t="s">
        <v>19306</v>
      </c>
      <c r="O891" s="420"/>
      <c r="P891" s="417"/>
      <c r="Q891" s="155" t="s">
        <v>19305</v>
      </c>
      <c r="R891" s="417"/>
      <c r="S891" s="421" t="s">
        <v>19304</v>
      </c>
      <c r="T891" s="421"/>
      <c r="U891" s="421"/>
      <c r="V891" s="421"/>
      <c r="W891" s="417"/>
      <c r="X891" s="148"/>
    </row>
    <row r="892" spans="1:24" ht="45.95" customHeight="1" thickBot="1">
      <c r="A892" s="148"/>
      <c r="B892" s="417"/>
      <c r="C892" s="154" t="s">
        <v>3350</v>
      </c>
      <c r="D892" s="417"/>
      <c r="E892" s="418" t="s">
        <v>288</v>
      </c>
      <c r="F892" s="418"/>
      <c r="G892" s="417"/>
      <c r="H892" s="419" t="s">
        <v>19303</v>
      </c>
      <c r="I892" s="419"/>
      <c r="J892" s="417"/>
      <c r="K892" s="419" t="s">
        <v>19302</v>
      </c>
      <c r="L892" s="419"/>
      <c r="M892" s="417"/>
      <c r="N892" s="420" t="s">
        <v>19301</v>
      </c>
      <c r="O892" s="420"/>
      <c r="P892" s="417"/>
      <c r="Q892" s="155" t="s">
        <v>19300</v>
      </c>
      <c r="R892" s="417"/>
      <c r="S892" s="421" t="s">
        <v>19299</v>
      </c>
      <c r="T892" s="421"/>
      <c r="U892" s="421"/>
      <c r="V892" s="421"/>
      <c r="W892" s="417"/>
      <c r="X892" s="148"/>
    </row>
    <row r="893" spans="1:24" ht="45.95" customHeight="1" thickBot="1">
      <c r="A893" s="148"/>
      <c r="B893" s="417"/>
      <c r="C893" s="154" t="s">
        <v>3341</v>
      </c>
      <c r="D893" s="417"/>
      <c r="E893" s="418" t="s">
        <v>1095</v>
      </c>
      <c r="F893" s="418"/>
      <c r="G893" s="417"/>
      <c r="H893" s="419" t="s">
        <v>19298</v>
      </c>
      <c r="I893" s="419"/>
      <c r="J893" s="417"/>
      <c r="K893" s="419" t="s">
        <v>19297</v>
      </c>
      <c r="L893" s="419"/>
      <c r="M893" s="417"/>
      <c r="N893" s="420" t="s">
        <v>19296</v>
      </c>
      <c r="O893" s="420"/>
      <c r="P893" s="417"/>
      <c r="Q893" s="155" t="s">
        <v>19295</v>
      </c>
      <c r="R893" s="417"/>
      <c r="S893" s="421" t="s">
        <v>19294</v>
      </c>
      <c r="T893" s="421"/>
      <c r="U893" s="421"/>
      <c r="V893" s="421"/>
      <c r="W893" s="417"/>
      <c r="X893" s="148"/>
    </row>
    <row r="894" spans="1:24" ht="45.95" customHeight="1" thickBot="1">
      <c r="A894" s="148"/>
      <c r="B894" s="417"/>
      <c r="C894" s="154" t="s">
        <v>3332</v>
      </c>
      <c r="D894" s="417"/>
      <c r="E894" s="418" t="s">
        <v>1087</v>
      </c>
      <c r="F894" s="418"/>
      <c r="G894" s="417"/>
      <c r="H894" s="419" t="s">
        <v>19293</v>
      </c>
      <c r="I894" s="419"/>
      <c r="J894" s="417"/>
      <c r="K894" s="419" t="s">
        <v>19292</v>
      </c>
      <c r="L894" s="419"/>
      <c r="M894" s="417"/>
      <c r="N894" s="420" t="s">
        <v>19291</v>
      </c>
      <c r="O894" s="420"/>
      <c r="P894" s="417"/>
      <c r="Q894" s="155" t="s">
        <v>19290</v>
      </c>
      <c r="R894" s="417"/>
      <c r="S894" s="421" t="s">
        <v>19289</v>
      </c>
      <c r="T894" s="421"/>
      <c r="U894" s="421"/>
      <c r="V894" s="421"/>
      <c r="W894" s="417"/>
      <c r="X894" s="148"/>
    </row>
    <row r="895" spans="1:24" ht="45.95" customHeight="1" thickBot="1">
      <c r="A895" s="148"/>
      <c r="B895" s="417"/>
      <c r="C895" s="154" t="s">
        <v>3325</v>
      </c>
      <c r="D895" s="417"/>
      <c r="E895" s="418" t="s">
        <v>1078</v>
      </c>
      <c r="F895" s="418"/>
      <c r="G895" s="417"/>
      <c r="H895" s="419" t="s">
        <v>19288</v>
      </c>
      <c r="I895" s="419"/>
      <c r="J895" s="417"/>
      <c r="K895" s="419" t="s">
        <v>19287</v>
      </c>
      <c r="L895" s="419"/>
      <c r="M895" s="417"/>
      <c r="N895" s="420" t="s">
        <v>19286</v>
      </c>
      <c r="O895" s="420"/>
      <c r="P895" s="417"/>
      <c r="Q895" s="155" t="s">
        <v>19285</v>
      </c>
      <c r="R895" s="417"/>
      <c r="S895" s="421" t="s">
        <v>19265</v>
      </c>
      <c r="T895" s="421"/>
      <c r="U895" s="421"/>
      <c r="V895" s="421"/>
      <c r="W895" s="417"/>
      <c r="X895" s="148"/>
    </row>
    <row r="896" spans="1:24" ht="45.95" customHeight="1" thickBot="1">
      <c r="A896" s="148"/>
      <c r="B896" s="417"/>
      <c r="C896" s="154" t="s">
        <v>3318</v>
      </c>
      <c r="D896" s="417"/>
      <c r="E896" s="418" t="s">
        <v>1071</v>
      </c>
      <c r="F896" s="418"/>
      <c r="G896" s="417"/>
      <c r="H896" s="419" t="s">
        <v>19284</v>
      </c>
      <c r="I896" s="419"/>
      <c r="J896" s="417"/>
      <c r="K896" s="419" t="s">
        <v>19283</v>
      </c>
      <c r="L896" s="419"/>
      <c r="M896" s="417"/>
      <c r="N896" s="420" t="s">
        <v>19282</v>
      </c>
      <c r="O896" s="420"/>
      <c r="P896" s="417"/>
      <c r="Q896" s="155" t="s">
        <v>19281</v>
      </c>
      <c r="R896" s="417"/>
      <c r="S896" s="421" t="s">
        <v>19280</v>
      </c>
      <c r="T896" s="421"/>
      <c r="U896" s="421"/>
      <c r="V896" s="421"/>
      <c r="W896" s="417"/>
      <c r="X896" s="148"/>
    </row>
    <row r="897" spans="1:24" ht="45.95" customHeight="1" thickBot="1">
      <c r="A897" s="148"/>
      <c r="B897" s="417"/>
      <c r="C897" s="154" t="s">
        <v>3310</v>
      </c>
      <c r="D897" s="417"/>
      <c r="E897" s="418" t="s">
        <v>1062</v>
      </c>
      <c r="F897" s="418"/>
      <c r="G897" s="417"/>
      <c r="H897" s="419" t="s">
        <v>19279</v>
      </c>
      <c r="I897" s="419"/>
      <c r="J897" s="417"/>
      <c r="K897" s="419" t="s">
        <v>19278</v>
      </c>
      <c r="L897" s="419"/>
      <c r="M897" s="417"/>
      <c r="N897" s="420" t="s">
        <v>19277</v>
      </c>
      <c r="O897" s="420"/>
      <c r="P897" s="417"/>
      <c r="Q897" s="155" t="s">
        <v>19276</v>
      </c>
      <c r="R897" s="417"/>
      <c r="S897" s="421" t="s">
        <v>19275</v>
      </c>
      <c r="T897" s="421"/>
      <c r="U897" s="421"/>
      <c r="V897" s="421"/>
      <c r="W897" s="417"/>
      <c r="X897" s="148"/>
    </row>
    <row r="898" spans="1:24" ht="9.9499999999999993" customHeight="1" thickBot="1">
      <c r="A898" s="148"/>
      <c r="B898" s="417"/>
      <c r="C898" s="148"/>
      <c r="D898" s="417"/>
      <c r="E898" s="148"/>
      <c r="F898" s="148"/>
      <c r="G898" s="417"/>
      <c r="H898" s="148"/>
      <c r="I898" s="148"/>
      <c r="J898" s="417"/>
      <c r="K898" s="148"/>
      <c r="L898" s="148"/>
      <c r="M898" s="417"/>
      <c r="N898" s="148"/>
      <c r="O898" s="148"/>
      <c r="P898" s="417"/>
      <c r="Q898" s="148"/>
      <c r="R898" s="417"/>
      <c r="S898" s="148"/>
      <c r="T898" s="148"/>
      <c r="U898" s="148"/>
      <c r="V898" s="148"/>
      <c r="W898" s="417"/>
      <c r="X898" s="148"/>
    </row>
    <row r="899" spans="1:24" ht="0.95" customHeight="1">
      <c r="A899" s="148"/>
      <c r="B899" s="422"/>
      <c r="C899" s="422"/>
      <c r="D899" s="422"/>
      <c r="E899" s="422"/>
      <c r="F899" s="422"/>
      <c r="G899" s="422"/>
      <c r="H899" s="422"/>
      <c r="I899" s="422"/>
      <c r="J899" s="422"/>
      <c r="K899" s="422"/>
      <c r="L899" s="422"/>
      <c r="M899" s="422"/>
      <c r="N899" s="422"/>
      <c r="O899" s="422"/>
      <c r="P899" s="422"/>
      <c r="Q899" s="422"/>
      <c r="R899" s="422"/>
      <c r="S899" s="422"/>
      <c r="T899" s="422"/>
      <c r="U899" s="422"/>
      <c r="V899" s="422"/>
      <c r="W899" s="148"/>
      <c r="X899" s="148"/>
    </row>
    <row r="900" spans="1:24" ht="60" customHeight="1">
      <c r="A900" s="148"/>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row>
    <row r="901" spans="1:24" ht="12" customHeight="1">
      <c r="A901" s="148"/>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row>
    <row r="902" spans="1:24" ht="8.1" customHeight="1">
      <c r="A902" s="148"/>
      <c r="B902" s="148"/>
      <c r="C902" s="148"/>
      <c r="D902" s="148"/>
      <c r="E902" s="148"/>
      <c r="F902" s="148"/>
      <c r="G902" s="148"/>
      <c r="H902" s="148"/>
      <c r="I902" s="413" t="s">
        <v>19177</v>
      </c>
      <c r="J902" s="413"/>
      <c r="K902" s="413"/>
      <c r="L902" s="148"/>
      <c r="M902" s="148"/>
      <c r="N902" s="148"/>
      <c r="O902" s="148"/>
      <c r="P902" s="148"/>
      <c r="Q902" s="148"/>
      <c r="R902" s="148"/>
      <c r="S902" s="148"/>
      <c r="T902" s="148"/>
      <c r="U902" s="148"/>
      <c r="V902" s="148"/>
      <c r="W902" s="148"/>
      <c r="X902" s="148"/>
    </row>
    <row r="903" spans="1:24" ht="12" customHeight="1">
      <c r="A903" s="148"/>
      <c r="B903" s="414"/>
      <c r="C903" s="414"/>
      <c r="D903" s="414"/>
      <c r="E903" s="414"/>
      <c r="F903" s="148"/>
      <c r="G903" s="148"/>
      <c r="H903" s="148"/>
      <c r="I903" s="413"/>
      <c r="J903" s="413"/>
      <c r="K903" s="413"/>
      <c r="L903" s="148"/>
      <c r="M903" s="148"/>
      <c r="N903" s="148"/>
      <c r="O903" s="148"/>
      <c r="P903" s="148"/>
      <c r="Q903" s="148"/>
      <c r="R903" s="148"/>
      <c r="S903" s="148"/>
      <c r="T903" s="148"/>
      <c r="U903" s="148"/>
      <c r="V903" s="148"/>
      <c r="W903" s="148"/>
      <c r="X903" s="148"/>
    </row>
    <row r="904" spans="1:24" ht="14.1" customHeight="1">
      <c r="A904" s="148"/>
      <c r="B904" s="148"/>
      <c r="C904" s="415" t="s">
        <v>19176</v>
      </c>
      <c r="D904" s="415"/>
      <c r="E904" s="415"/>
      <c r="F904" s="415"/>
      <c r="G904" s="415"/>
      <c r="H904" s="415"/>
      <c r="I904" s="415"/>
      <c r="J904" s="415"/>
      <c r="K904" s="415"/>
      <c r="L904" s="148"/>
      <c r="M904" s="148"/>
      <c r="N904" s="148"/>
      <c r="O904" s="416" t="s">
        <v>24924</v>
      </c>
      <c r="P904" s="416"/>
      <c r="Q904" s="416"/>
      <c r="R904" s="416"/>
      <c r="S904" s="416"/>
      <c r="T904" s="149" t="s">
        <v>6330</v>
      </c>
      <c r="U904" s="150" t="s">
        <v>19175</v>
      </c>
      <c r="V904" s="148"/>
      <c r="W904" s="148"/>
      <c r="X904" s="148"/>
    </row>
    <row r="905" spans="1:24" ht="0.95" customHeight="1" thickBot="1">
      <c r="A905" s="148"/>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row>
    <row r="906" spans="1:24" ht="0.95" customHeight="1">
      <c r="A906" s="148"/>
      <c r="B906" s="411"/>
      <c r="C906" s="411"/>
      <c r="D906" s="411"/>
      <c r="E906" s="411"/>
      <c r="F906" s="411"/>
      <c r="G906" s="411"/>
      <c r="H906" s="411"/>
      <c r="I906" s="411"/>
      <c r="J906" s="411"/>
      <c r="K906" s="411"/>
      <c r="L906" s="411"/>
      <c r="M906" s="411"/>
      <c r="N906" s="411"/>
      <c r="O906" s="411"/>
      <c r="P906" s="411"/>
      <c r="Q906" s="411"/>
      <c r="R906" s="411"/>
      <c r="S906" s="411"/>
      <c r="T906" s="411"/>
      <c r="U906" s="411"/>
      <c r="V906" s="411"/>
      <c r="W906" s="411"/>
      <c r="X906" s="148"/>
    </row>
    <row r="907" spans="1:24" ht="15.95" customHeight="1" thickBot="1">
      <c r="A907" s="148"/>
      <c r="B907" s="151"/>
      <c r="C907" s="152" t="s">
        <v>19174</v>
      </c>
      <c r="D907" s="151"/>
      <c r="E907" s="412" t="s">
        <v>19173</v>
      </c>
      <c r="F907" s="412"/>
      <c r="G907" s="151"/>
      <c r="H907" s="412" t="s">
        <v>19172</v>
      </c>
      <c r="I907" s="412"/>
      <c r="J907" s="151"/>
      <c r="K907" s="412" t="s">
        <v>19171</v>
      </c>
      <c r="L907" s="412"/>
      <c r="M907" s="151"/>
      <c r="N907" s="412" t="s">
        <v>19170</v>
      </c>
      <c r="O907" s="412"/>
      <c r="P907" s="151"/>
      <c r="Q907" s="153" t="s">
        <v>19169</v>
      </c>
      <c r="R907" s="151"/>
      <c r="S907" s="412" t="s">
        <v>19168</v>
      </c>
      <c r="T907" s="412"/>
      <c r="U907" s="412"/>
      <c r="V907" s="412"/>
      <c r="W907" s="151"/>
      <c r="X907" s="148"/>
    </row>
    <row r="908" spans="1:24" ht="45.95" customHeight="1" thickBot="1">
      <c r="A908" s="148"/>
      <c r="B908" s="417"/>
      <c r="C908" s="154" t="s">
        <v>3302</v>
      </c>
      <c r="D908" s="417"/>
      <c r="E908" s="418" t="s">
        <v>1046</v>
      </c>
      <c r="F908" s="418"/>
      <c r="G908" s="417"/>
      <c r="H908" s="419" t="s">
        <v>19274</v>
      </c>
      <c r="I908" s="419"/>
      <c r="J908" s="417"/>
      <c r="K908" s="419" t="s">
        <v>19273</v>
      </c>
      <c r="L908" s="419"/>
      <c r="M908" s="417"/>
      <c r="N908" s="420" t="s">
        <v>19272</v>
      </c>
      <c r="O908" s="420"/>
      <c r="P908" s="417"/>
      <c r="Q908" s="155" t="s">
        <v>19271</v>
      </c>
      <c r="R908" s="417"/>
      <c r="S908" s="421" t="s">
        <v>19270</v>
      </c>
      <c r="T908" s="421"/>
      <c r="U908" s="421"/>
      <c r="V908" s="421"/>
      <c r="W908" s="417"/>
      <c r="X908" s="148"/>
    </row>
    <row r="909" spans="1:24" ht="45.95" customHeight="1" thickBot="1">
      <c r="A909" s="148"/>
      <c r="B909" s="417"/>
      <c r="C909" s="154" t="s">
        <v>3295</v>
      </c>
      <c r="D909" s="417"/>
      <c r="E909" s="418" t="s">
        <v>1039</v>
      </c>
      <c r="F909" s="418"/>
      <c r="G909" s="417"/>
      <c r="H909" s="419" t="s">
        <v>19269</v>
      </c>
      <c r="I909" s="419"/>
      <c r="J909" s="417"/>
      <c r="K909" s="419" t="s">
        <v>19268</v>
      </c>
      <c r="L909" s="419"/>
      <c r="M909" s="417"/>
      <c r="N909" s="420" t="s">
        <v>19267</v>
      </c>
      <c r="O909" s="420"/>
      <c r="P909" s="417"/>
      <c r="Q909" s="155" t="s">
        <v>19266</v>
      </c>
      <c r="R909" s="417"/>
      <c r="S909" s="421" t="s">
        <v>19265</v>
      </c>
      <c r="T909" s="421"/>
      <c r="U909" s="421"/>
      <c r="V909" s="421"/>
      <c r="W909" s="417"/>
      <c r="X909" s="148"/>
    </row>
    <row r="910" spans="1:24" ht="45.95" customHeight="1" thickBot="1">
      <c r="A910" s="148"/>
      <c r="B910" s="417"/>
      <c r="C910" s="154" t="s">
        <v>3286</v>
      </c>
      <c r="D910" s="417"/>
      <c r="E910" s="418" t="s">
        <v>1030</v>
      </c>
      <c r="F910" s="418"/>
      <c r="G910" s="417"/>
      <c r="H910" s="419" t="s">
        <v>19264</v>
      </c>
      <c r="I910" s="419"/>
      <c r="J910" s="417"/>
      <c r="K910" s="419" t="s">
        <v>19263</v>
      </c>
      <c r="L910" s="419"/>
      <c r="M910" s="417"/>
      <c r="N910" s="420" t="s">
        <v>19262</v>
      </c>
      <c r="O910" s="420"/>
      <c r="P910" s="417"/>
      <c r="Q910" s="155" t="s">
        <v>19261</v>
      </c>
      <c r="R910" s="417"/>
      <c r="S910" s="421" t="s">
        <v>19260</v>
      </c>
      <c r="T910" s="421"/>
      <c r="U910" s="421"/>
      <c r="V910" s="421"/>
      <c r="W910" s="417"/>
      <c r="X910" s="148"/>
    </row>
    <row r="911" spans="1:24" ht="45.95" customHeight="1" thickBot="1">
      <c r="A911" s="148"/>
      <c r="B911" s="417"/>
      <c r="C911" s="154" t="s">
        <v>3279</v>
      </c>
      <c r="D911" s="417"/>
      <c r="E911" s="418" t="s">
        <v>1023</v>
      </c>
      <c r="F911" s="418"/>
      <c r="G911" s="417"/>
      <c r="H911" s="419" t="s">
        <v>19259</v>
      </c>
      <c r="I911" s="419"/>
      <c r="J911" s="417"/>
      <c r="K911" s="419" t="s">
        <v>19258</v>
      </c>
      <c r="L911" s="419"/>
      <c r="M911" s="417"/>
      <c r="N911" s="420" t="s">
        <v>19257</v>
      </c>
      <c r="O911" s="420"/>
      <c r="P911" s="417"/>
      <c r="Q911" s="155" t="s">
        <v>19256</v>
      </c>
      <c r="R911" s="417"/>
      <c r="S911" s="421" t="s">
        <v>19255</v>
      </c>
      <c r="T911" s="421"/>
      <c r="U911" s="421"/>
      <c r="V911" s="421"/>
      <c r="W911" s="417"/>
      <c r="X911" s="148"/>
    </row>
    <row r="912" spans="1:24" ht="45.95" customHeight="1" thickBot="1">
      <c r="A912" s="148"/>
      <c r="B912" s="417"/>
      <c r="C912" s="154" t="s">
        <v>3273</v>
      </c>
      <c r="D912" s="417"/>
      <c r="E912" s="418" t="s">
        <v>1015</v>
      </c>
      <c r="F912" s="418"/>
      <c r="G912" s="417"/>
      <c r="H912" s="419" t="s">
        <v>19254</v>
      </c>
      <c r="I912" s="419"/>
      <c r="J912" s="417"/>
      <c r="K912" s="419" t="s">
        <v>19253</v>
      </c>
      <c r="L912" s="419"/>
      <c r="M912" s="417"/>
      <c r="N912" s="420" t="s">
        <v>19252</v>
      </c>
      <c r="O912" s="420"/>
      <c r="P912" s="417"/>
      <c r="Q912" s="155" t="s">
        <v>19251</v>
      </c>
      <c r="R912" s="417"/>
      <c r="S912" s="421" t="s">
        <v>19250</v>
      </c>
      <c r="T912" s="421"/>
      <c r="U912" s="421"/>
      <c r="V912" s="421"/>
      <c r="W912" s="417"/>
      <c r="X912" s="148"/>
    </row>
    <row r="913" spans="1:24" ht="45.95" customHeight="1" thickBot="1">
      <c r="A913" s="148"/>
      <c r="B913" s="417"/>
      <c r="C913" s="154" t="s">
        <v>3269</v>
      </c>
      <c r="D913" s="417"/>
      <c r="E913" s="418" t="s">
        <v>1008</v>
      </c>
      <c r="F913" s="418"/>
      <c r="G913" s="417"/>
      <c r="H913" s="419" t="s">
        <v>19249</v>
      </c>
      <c r="I913" s="419"/>
      <c r="J913" s="417"/>
      <c r="K913" s="419" t="s">
        <v>19248</v>
      </c>
      <c r="L913" s="419"/>
      <c r="M913" s="417"/>
      <c r="N913" s="420" t="s">
        <v>19247</v>
      </c>
      <c r="O913" s="420"/>
      <c r="P913" s="417"/>
      <c r="Q913" s="155" t="s">
        <v>19246</v>
      </c>
      <c r="R913" s="417"/>
      <c r="S913" s="421" t="s">
        <v>19198</v>
      </c>
      <c r="T913" s="421"/>
      <c r="U913" s="421"/>
      <c r="V913" s="421"/>
      <c r="W913" s="417"/>
      <c r="X913" s="148"/>
    </row>
    <row r="914" spans="1:24" ht="45.95" customHeight="1" thickBot="1">
      <c r="A914" s="148"/>
      <c r="B914" s="417"/>
      <c r="C914" s="154" t="s">
        <v>3260</v>
      </c>
      <c r="D914" s="417"/>
      <c r="E914" s="418" t="s">
        <v>993</v>
      </c>
      <c r="F914" s="418"/>
      <c r="G914" s="417"/>
      <c r="H914" s="419" t="s">
        <v>19245</v>
      </c>
      <c r="I914" s="419"/>
      <c r="J914" s="417"/>
      <c r="K914" s="419" t="s">
        <v>19244</v>
      </c>
      <c r="L914" s="419"/>
      <c r="M914" s="417"/>
      <c r="N914" s="420" t="s">
        <v>19243</v>
      </c>
      <c r="O914" s="420"/>
      <c r="P914" s="417"/>
      <c r="Q914" s="155" t="s">
        <v>19242</v>
      </c>
      <c r="R914" s="417"/>
      <c r="S914" s="421" t="s">
        <v>19198</v>
      </c>
      <c r="T914" s="421"/>
      <c r="U914" s="421"/>
      <c r="V914" s="421"/>
      <c r="W914" s="417"/>
      <c r="X914" s="148"/>
    </row>
    <row r="915" spans="1:24" ht="45.95" customHeight="1" thickBot="1">
      <c r="A915" s="148"/>
      <c r="B915" s="417"/>
      <c r="C915" s="154" t="s">
        <v>3255</v>
      </c>
      <c r="D915" s="417"/>
      <c r="E915" s="418" t="s">
        <v>987</v>
      </c>
      <c r="F915" s="418"/>
      <c r="G915" s="417"/>
      <c r="H915" s="419" t="s">
        <v>19241</v>
      </c>
      <c r="I915" s="419"/>
      <c r="J915" s="417"/>
      <c r="K915" s="419" t="s">
        <v>19240</v>
      </c>
      <c r="L915" s="419"/>
      <c r="M915" s="417"/>
      <c r="N915" s="420" t="s">
        <v>19239</v>
      </c>
      <c r="O915" s="420"/>
      <c r="P915" s="417"/>
      <c r="Q915" s="155" t="s">
        <v>19238</v>
      </c>
      <c r="R915" s="417"/>
      <c r="S915" s="421" t="s">
        <v>19237</v>
      </c>
      <c r="T915" s="421"/>
      <c r="U915" s="421"/>
      <c r="V915" s="421"/>
      <c r="W915" s="417"/>
      <c r="X915" s="148"/>
    </row>
    <row r="916" spans="1:24" ht="45.95" customHeight="1" thickBot="1">
      <c r="A916" s="148"/>
      <c r="B916" s="417"/>
      <c r="C916" s="154" t="s">
        <v>3247</v>
      </c>
      <c r="D916" s="417"/>
      <c r="E916" s="418" t="s">
        <v>978</v>
      </c>
      <c r="F916" s="418"/>
      <c r="G916" s="417"/>
      <c r="H916" s="419" t="s">
        <v>19236</v>
      </c>
      <c r="I916" s="419"/>
      <c r="J916" s="417"/>
      <c r="K916" s="419" t="s">
        <v>19235</v>
      </c>
      <c r="L916" s="419"/>
      <c r="M916" s="417"/>
      <c r="N916" s="420" t="s">
        <v>19234</v>
      </c>
      <c r="O916" s="420"/>
      <c r="P916" s="417"/>
      <c r="Q916" s="155" t="s">
        <v>19233</v>
      </c>
      <c r="R916" s="417"/>
      <c r="S916" s="421" t="s">
        <v>19232</v>
      </c>
      <c r="T916" s="421"/>
      <c r="U916" s="421"/>
      <c r="V916" s="421"/>
      <c r="W916" s="417"/>
      <c r="X916" s="148"/>
    </row>
    <row r="917" spans="1:24" ht="45.95" customHeight="1" thickBot="1">
      <c r="A917" s="148"/>
      <c r="B917" s="417"/>
      <c r="C917" s="154" t="s">
        <v>3238</v>
      </c>
      <c r="D917" s="417"/>
      <c r="E917" s="418" t="s">
        <v>970</v>
      </c>
      <c r="F917" s="418"/>
      <c r="G917" s="417"/>
      <c r="H917" s="419" t="s">
        <v>19231</v>
      </c>
      <c r="I917" s="419"/>
      <c r="J917" s="417"/>
      <c r="K917" s="419" t="s">
        <v>19230</v>
      </c>
      <c r="L917" s="419"/>
      <c r="M917" s="417"/>
      <c r="N917" s="420" t="s">
        <v>19229</v>
      </c>
      <c r="O917" s="420"/>
      <c r="P917" s="417"/>
      <c r="Q917" s="155" t="s">
        <v>19228</v>
      </c>
      <c r="R917" s="417"/>
      <c r="S917" s="421" t="s">
        <v>19227</v>
      </c>
      <c r="T917" s="421"/>
      <c r="U917" s="421"/>
      <c r="V917" s="421"/>
      <c r="W917" s="417"/>
      <c r="X917" s="148"/>
    </row>
    <row r="918" spans="1:24" ht="9.9499999999999993" customHeight="1" thickBot="1">
      <c r="A918" s="148"/>
      <c r="B918" s="417"/>
      <c r="C918" s="148"/>
      <c r="D918" s="417"/>
      <c r="E918" s="148"/>
      <c r="F918" s="148"/>
      <c r="G918" s="417"/>
      <c r="H918" s="148"/>
      <c r="I918" s="148"/>
      <c r="J918" s="417"/>
      <c r="K918" s="148"/>
      <c r="L918" s="148"/>
      <c r="M918" s="417"/>
      <c r="N918" s="148"/>
      <c r="O918" s="148"/>
      <c r="P918" s="417"/>
      <c r="Q918" s="148"/>
      <c r="R918" s="417"/>
      <c r="S918" s="148"/>
      <c r="T918" s="148"/>
      <c r="U918" s="148"/>
      <c r="V918" s="148"/>
      <c r="W918" s="417"/>
      <c r="X918" s="148"/>
    </row>
    <row r="919" spans="1:24" ht="0.95" customHeight="1">
      <c r="A919" s="148"/>
      <c r="B919" s="422"/>
      <c r="C919" s="422"/>
      <c r="D919" s="422"/>
      <c r="E919" s="422"/>
      <c r="F919" s="422"/>
      <c r="G919" s="422"/>
      <c r="H919" s="422"/>
      <c r="I919" s="422"/>
      <c r="J919" s="422"/>
      <c r="K919" s="422"/>
      <c r="L919" s="422"/>
      <c r="M919" s="422"/>
      <c r="N919" s="422"/>
      <c r="O919" s="422"/>
      <c r="P919" s="422"/>
      <c r="Q919" s="422"/>
      <c r="R919" s="422"/>
      <c r="S919" s="422"/>
      <c r="T919" s="422"/>
      <c r="U919" s="422"/>
      <c r="V919" s="422"/>
      <c r="W919" s="148"/>
      <c r="X919" s="148"/>
    </row>
    <row r="920" spans="1:24" ht="60" customHeight="1">
      <c r="A920" s="148"/>
      <c r="B920" s="148"/>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row>
    <row r="921" spans="1:24" ht="12" customHeight="1">
      <c r="A921" s="148"/>
      <c r="B921" s="148"/>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row>
    <row r="922" spans="1:24" ht="8.1" customHeight="1">
      <c r="A922" s="148"/>
      <c r="B922" s="148"/>
      <c r="C922" s="148"/>
      <c r="D922" s="148"/>
      <c r="E922" s="148"/>
      <c r="F922" s="148"/>
      <c r="G922" s="148"/>
      <c r="H922" s="148"/>
      <c r="I922" s="413" t="s">
        <v>19177</v>
      </c>
      <c r="J922" s="413"/>
      <c r="K922" s="413"/>
      <c r="L922" s="148"/>
      <c r="M922" s="148"/>
      <c r="N922" s="148"/>
      <c r="O922" s="148"/>
      <c r="P922" s="148"/>
      <c r="Q922" s="148"/>
      <c r="R922" s="148"/>
      <c r="S922" s="148"/>
      <c r="T922" s="148"/>
      <c r="U922" s="148"/>
      <c r="V922" s="148"/>
      <c r="W922" s="148"/>
      <c r="X922" s="148"/>
    </row>
    <row r="923" spans="1:24" ht="12" customHeight="1">
      <c r="A923" s="148"/>
      <c r="B923" s="414"/>
      <c r="C923" s="414"/>
      <c r="D923" s="414"/>
      <c r="E923" s="414"/>
      <c r="F923" s="148"/>
      <c r="G923" s="148"/>
      <c r="H923" s="148"/>
      <c r="I923" s="413"/>
      <c r="J923" s="413"/>
      <c r="K923" s="413"/>
      <c r="L923" s="148"/>
      <c r="M923" s="148"/>
      <c r="N923" s="148"/>
      <c r="O923" s="148"/>
      <c r="P923" s="148"/>
      <c r="Q923" s="148"/>
      <c r="R923" s="148"/>
      <c r="S923" s="148"/>
      <c r="T923" s="148"/>
      <c r="U923" s="148"/>
      <c r="V923" s="148"/>
      <c r="W923" s="148"/>
      <c r="X923" s="148"/>
    </row>
    <row r="924" spans="1:24" ht="14.1" customHeight="1">
      <c r="A924" s="148"/>
      <c r="B924" s="148"/>
      <c r="C924" s="415" t="s">
        <v>19176</v>
      </c>
      <c r="D924" s="415"/>
      <c r="E924" s="415"/>
      <c r="F924" s="415"/>
      <c r="G924" s="415"/>
      <c r="H924" s="415"/>
      <c r="I924" s="415"/>
      <c r="J924" s="415"/>
      <c r="K924" s="415"/>
      <c r="L924" s="148"/>
      <c r="M924" s="148"/>
      <c r="N924" s="148"/>
      <c r="O924" s="416" t="s">
        <v>24924</v>
      </c>
      <c r="P924" s="416"/>
      <c r="Q924" s="416"/>
      <c r="R924" s="416"/>
      <c r="S924" s="416"/>
      <c r="T924" s="149" t="s">
        <v>6322</v>
      </c>
      <c r="U924" s="150" t="s">
        <v>19175</v>
      </c>
      <c r="V924" s="148"/>
      <c r="W924" s="148"/>
      <c r="X924" s="148"/>
    </row>
    <row r="925" spans="1:24" ht="0.95" customHeight="1" thickBot="1">
      <c r="A925" s="148"/>
      <c r="B925" s="148"/>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row>
    <row r="926" spans="1:24" ht="0.95" customHeight="1">
      <c r="A926" s="148"/>
      <c r="B926" s="411"/>
      <c r="C926" s="411"/>
      <c r="D926" s="411"/>
      <c r="E926" s="411"/>
      <c r="F926" s="411"/>
      <c r="G926" s="411"/>
      <c r="H926" s="411"/>
      <c r="I926" s="411"/>
      <c r="J926" s="411"/>
      <c r="K926" s="411"/>
      <c r="L926" s="411"/>
      <c r="M926" s="411"/>
      <c r="N926" s="411"/>
      <c r="O926" s="411"/>
      <c r="P926" s="411"/>
      <c r="Q926" s="411"/>
      <c r="R926" s="411"/>
      <c r="S926" s="411"/>
      <c r="T926" s="411"/>
      <c r="U926" s="411"/>
      <c r="V926" s="411"/>
      <c r="W926" s="411"/>
      <c r="X926" s="148"/>
    </row>
    <row r="927" spans="1:24" ht="15.95" customHeight="1" thickBot="1">
      <c r="A927" s="148"/>
      <c r="B927" s="151"/>
      <c r="C927" s="152" t="s">
        <v>19174</v>
      </c>
      <c r="D927" s="151"/>
      <c r="E927" s="412" t="s">
        <v>19173</v>
      </c>
      <c r="F927" s="412"/>
      <c r="G927" s="151"/>
      <c r="H927" s="412" t="s">
        <v>19172</v>
      </c>
      <c r="I927" s="412"/>
      <c r="J927" s="151"/>
      <c r="K927" s="412" t="s">
        <v>19171</v>
      </c>
      <c r="L927" s="412"/>
      <c r="M927" s="151"/>
      <c r="N927" s="412" t="s">
        <v>19170</v>
      </c>
      <c r="O927" s="412"/>
      <c r="P927" s="151"/>
      <c r="Q927" s="153" t="s">
        <v>19169</v>
      </c>
      <c r="R927" s="151"/>
      <c r="S927" s="412" t="s">
        <v>19168</v>
      </c>
      <c r="T927" s="412"/>
      <c r="U927" s="412"/>
      <c r="V927" s="412"/>
      <c r="W927" s="151"/>
      <c r="X927" s="148"/>
    </row>
    <row r="928" spans="1:24" ht="45.95" customHeight="1" thickBot="1">
      <c r="A928" s="148"/>
      <c r="B928" s="417"/>
      <c r="C928" s="154" t="s">
        <v>3229</v>
      </c>
      <c r="D928" s="417"/>
      <c r="E928" s="418" t="s">
        <v>962</v>
      </c>
      <c r="F928" s="418"/>
      <c r="G928" s="417"/>
      <c r="H928" s="419" t="s">
        <v>19226</v>
      </c>
      <c r="I928" s="419"/>
      <c r="J928" s="417"/>
      <c r="K928" s="419" t="s">
        <v>19225</v>
      </c>
      <c r="L928" s="419"/>
      <c r="M928" s="417"/>
      <c r="N928" s="420" t="s">
        <v>19224</v>
      </c>
      <c r="O928" s="420"/>
      <c r="P928" s="417"/>
      <c r="Q928" s="155" t="s">
        <v>19223</v>
      </c>
      <c r="R928" s="417"/>
      <c r="S928" s="421" t="s">
        <v>19222</v>
      </c>
      <c r="T928" s="421"/>
      <c r="U928" s="421"/>
      <c r="V928" s="421"/>
      <c r="W928" s="417"/>
      <c r="X928" s="148"/>
    </row>
    <row r="929" spans="1:24" ht="45.95" customHeight="1" thickBot="1">
      <c r="A929" s="148"/>
      <c r="B929" s="417"/>
      <c r="C929" s="154" t="s">
        <v>3221</v>
      </c>
      <c r="D929" s="417"/>
      <c r="E929" s="418" t="s">
        <v>945</v>
      </c>
      <c r="F929" s="418"/>
      <c r="G929" s="417"/>
      <c r="H929" s="419" t="s">
        <v>19221</v>
      </c>
      <c r="I929" s="419"/>
      <c r="J929" s="417"/>
      <c r="K929" s="419" t="s">
        <v>19220</v>
      </c>
      <c r="L929" s="419"/>
      <c r="M929" s="417"/>
      <c r="N929" s="420" t="s">
        <v>19219</v>
      </c>
      <c r="O929" s="420"/>
      <c r="P929" s="417"/>
      <c r="Q929" s="155" t="s">
        <v>19218</v>
      </c>
      <c r="R929" s="417"/>
      <c r="S929" s="421" t="s">
        <v>19198</v>
      </c>
      <c r="T929" s="421"/>
      <c r="U929" s="421"/>
      <c r="V929" s="421"/>
      <c r="W929" s="417"/>
      <c r="X929" s="148"/>
    </row>
    <row r="930" spans="1:24" ht="45.95" customHeight="1" thickBot="1">
      <c r="A930" s="148"/>
      <c r="B930" s="417"/>
      <c r="C930" s="154" t="s">
        <v>3212</v>
      </c>
      <c r="D930" s="417"/>
      <c r="E930" s="418" t="s">
        <v>906</v>
      </c>
      <c r="F930" s="418"/>
      <c r="G930" s="417"/>
      <c r="H930" s="419" t="s">
        <v>19217</v>
      </c>
      <c r="I930" s="419"/>
      <c r="J930" s="417"/>
      <c r="K930" s="419" t="s">
        <v>19216</v>
      </c>
      <c r="L930" s="419"/>
      <c r="M930" s="417"/>
      <c r="N930" s="420" t="s">
        <v>19215</v>
      </c>
      <c r="O930" s="420"/>
      <c r="P930" s="417"/>
      <c r="Q930" s="155" t="s">
        <v>19214</v>
      </c>
      <c r="R930" s="417"/>
      <c r="S930" s="421" t="s">
        <v>19213</v>
      </c>
      <c r="T930" s="421"/>
      <c r="U930" s="421"/>
      <c r="V930" s="421"/>
      <c r="W930" s="417"/>
      <c r="X930" s="148"/>
    </row>
    <row r="931" spans="1:24" ht="45.95" customHeight="1" thickBot="1">
      <c r="A931" s="148"/>
      <c r="B931" s="417"/>
      <c r="C931" s="154" t="s">
        <v>3207</v>
      </c>
      <c r="D931" s="417"/>
      <c r="E931" s="418" t="s">
        <v>890</v>
      </c>
      <c r="F931" s="418"/>
      <c r="G931" s="417"/>
      <c r="H931" s="419" t="s">
        <v>19212</v>
      </c>
      <c r="I931" s="419"/>
      <c r="J931" s="417"/>
      <c r="K931" s="419" t="s">
        <v>19211</v>
      </c>
      <c r="L931" s="419"/>
      <c r="M931" s="417"/>
      <c r="N931" s="420" t="s">
        <v>19210</v>
      </c>
      <c r="O931" s="420"/>
      <c r="P931" s="417"/>
      <c r="Q931" s="155" t="s">
        <v>19209</v>
      </c>
      <c r="R931" s="417"/>
      <c r="S931" s="421" t="s">
        <v>19208</v>
      </c>
      <c r="T931" s="421"/>
      <c r="U931" s="421"/>
      <c r="V931" s="421"/>
      <c r="W931" s="417"/>
      <c r="X931" s="148"/>
    </row>
    <row r="932" spans="1:24" ht="45.95" customHeight="1" thickBot="1">
      <c r="A932" s="148"/>
      <c r="B932" s="417"/>
      <c r="C932" s="154" t="s">
        <v>3198</v>
      </c>
      <c r="D932" s="417"/>
      <c r="E932" s="418" t="s">
        <v>873</v>
      </c>
      <c r="F932" s="418"/>
      <c r="G932" s="417"/>
      <c r="H932" s="419" t="s">
        <v>19207</v>
      </c>
      <c r="I932" s="419"/>
      <c r="J932" s="417"/>
      <c r="K932" s="419" t="s">
        <v>19206</v>
      </c>
      <c r="L932" s="419"/>
      <c r="M932" s="417"/>
      <c r="N932" s="420" t="s">
        <v>19205</v>
      </c>
      <c r="O932" s="420"/>
      <c r="P932" s="417"/>
      <c r="Q932" s="155" t="s">
        <v>19204</v>
      </c>
      <c r="R932" s="417"/>
      <c r="S932" s="421" t="s">
        <v>19203</v>
      </c>
      <c r="T932" s="421"/>
      <c r="U932" s="421"/>
      <c r="V932" s="421"/>
      <c r="W932" s="417"/>
      <c r="X932" s="148"/>
    </row>
    <row r="933" spans="1:24" ht="45.95" customHeight="1" thickBot="1">
      <c r="A933" s="148"/>
      <c r="B933" s="417"/>
      <c r="C933" s="154" t="s">
        <v>3189</v>
      </c>
      <c r="D933" s="417"/>
      <c r="E933" s="418" t="s">
        <v>864</v>
      </c>
      <c r="F933" s="418"/>
      <c r="G933" s="417"/>
      <c r="H933" s="419" t="s">
        <v>19202</v>
      </c>
      <c r="I933" s="419"/>
      <c r="J933" s="417"/>
      <c r="K933" s="419" t="s">
        <v>19201</v>
      </c>
      <c r="L933" s="419"/>
      <c r="M933" s="417"/>
      <c r="N933" s="420" t="s">
        <v>19200</v>
      </c>
      <c r="O933" s="420"/>
      <c r="P933" s="417"/>
      <c r="Q933" s="155" t="s">
        <v>19199</v>
      </c>
      <c r="R933" s="417"/>
      <c r="S933" s="421" t="s">
        <v>19198</v>
      </c>
      <c r="T933" s="421"/>
      <c r="U933" s="421"/>
      <c r="V933" s="421"/>
      <c r="W933" s="417"/>
      <c r="X933" s="148"/>
    </row>
    <row r="934" spans="1:24" ht="45.95" customHeight="1" thickBot="1">
      <c r="A934" s="148"/>
      <c r="B934" s="417"/>
      <c r="C934" s="154" t="s">
        <v>3184</v>
      </c>
      <c r="D934" s="417"/>
      <c r="E934" s="418" t="s">
        <v>855</v>
      </c>
      <c r="F934" s="418"/>
      <c r="G934" s="417"/>
      <c r="H934" s="419" t="s">
        <v>19197</v>
      </c>
      <c r="I934" s="419"/>
      <c r="J934" s="417"/>
      <c r="K934" s="419" t="s">
        <v>19196</v>
      </c>
      <c r="L934" s="419"/>
      <c r="M934" s="417"/>
      <c r="N934" s="420" t="s">
        <v>19195</v>
      </c>
      <c r="O934" s="420"/>
      <c r="P934" s="417"/>
      <c r="Q934" s="155" t="s">
        <v>19194</v>
      </c>
      <c r="R934" s="417"/>
      <c r="S934" s="421" t="s">
        <v>19193</v>
      </c>
      <c r="T934" s="421"/>
      <c r="U934" s="421"/>
      <c r="V934" s="421"/>
      <c r="W934" s="417"/>
      <c r="X934" s="148"/>
    </row>
    <row r="935" spans="1:24" ht="45.95" customHeight="1" thickBot="1">
      <c r="A935" s="148"/>
      <c r="B935" s="417"/>
      <c r="C935" s="154" t="s">
        <v>3176</v>
      </c>
      <c r="D935" s="417"/>
      <c r="E935" s="418" t="s">
        <v>837</v>
      </c>
      <c r="F935" s="418"/>
      <c r="G935" s="417"/>
      <c r="H935" s="419" t="s">
        <v>19192</v>
      </c>
      <c r="I935" s="419"/>
      <c r="J935" s="417"/>
      <c r="K935" s="419" t="s">
        <v>19191</v>
      </c>
      <c r="L935" s="419"/>
      <c r="M935" s="417"/>
      <c r="N935" s="420" t="s">
        <v>19190</v>
      </c>
      <c r="O935" s="420"/>
      <c r="P935" s="417"/>
      <c r="Q935" s="155" t="s">
        <v>19189</v>
      </c>
      <c r="R935" s="417"/>
      <c r="S935" s="421" t="s">
        <v>19188</v>
      </c>
      <c r="T935" s="421"/>
      <c r="U935" s="421"/>
      <c r="V935" s="421"/>
      <c r="W935" s="417"/>
      <c r="X935" s="148"/>
    </row>
    <row r="936" spans="1:24" ht="45.95" customHeight="1" thickBot="1">
      <c r="A936" s="148"/>
      <c r="B936" s="417"/>
      <c r="C936" s="154" t="s">
        <v>3170</v>
      </c>
      <c r="D936" s="417"/>
      <c r="E936" s="418" t="s">
        <v>810</v>
      </c>
      <c r="F936" s="418"/>
      <c r="G936" s="417"/>
      <c r="H936" s="419" t="s">
        <v>19187</v>
      </c>
      <c r="I936" s="419"/>
      <c r="J936" s="417"/>
      <c r="K936" s="419" t="s">
        <v>19186</v>
      </c>
      <c r="L936" s="419"/>
      <c r="M936" s="417"/>
      <c r="N936" s="420" t="s">
        <v>19185</v>
      </c>
      <c r="O936" s="420"/>
      <c r="P936" s="417"/>
      <c r="Q936" s="155" t="s">
        <v>19184</v>
      </c>
      <c r="R936" s="417"/>
      <c r="S936" s="421" t="s">
        <v>19183</v>
      </c>
      <c r="T936" s="421"/>
      <c r="U936" s="421"/>
      <c r="V936" s="421"/>
      <c r="W936" s="417"/>
      <c r="X936" s="148"/>
    </row>
    <row r="937" spans="1:24" ht="45.95" customHeight="1" thickBot="1">
      <c r="A937" s="148"/>
      <c r="B937" s="417"/>
      <c r="C937" s="154" t="s">
        <v>3163</v>
      </c>
      <c r="D937" s="417"/>
      <c r="E937" s="418" t="s">
        <v>792</v>
      </c>
      <c r="F937" s="418"/>
      <c r="G937" s="417"/>
      <c r="H937" s="419" t="s">
        <v>19182</v>
      </c>
      <c r="I937" s="419"/>
      <c r="J937" s="417"/>
      <c r="K937" s="419" t="s">
        <v>19181</v>
      </c>
      <c r="L937" s="419"/>
      <c r="M937" s="417"/>
      <c r="N937" s="420" t="s">
        <v>19180</v>
      </c>
      <c r="O937" s="420"/>
      <c r="P937" s="417"/>
      <c r="Q937" s="155" t="s">
        <v>19179</v>
      </c>
      <c r="R937" s="417"/>
      <c r="S937" s="421" t="s">
        <v>19178</v>
      </c>
      <c r="T937" s="421"/>
      <c r="U937" s="421"/>
      <c r="V937" s="421"/>
      <c r="W937" s="417"/>
      <c r="X937" s="148"/>
    </row>
    <row r="938" spans="1:24" ht="9.9499999999999993" customHeight="1" thickBot="1">
      <c r="A938" s="148"/>
      <c r="B938" s="417"/>
      <c r="C938" s="148"/>
      <c r="D938" s="417"/>
      <c r="E938" s="148"/>
      <c r="F938" s="148"/>
      <c r="G938" s="417"/>
      <c r="H938" s="148"/>
      <c r="I938" s="148"/>
      <c r="J938" s="417"/>
      <c r="K938" s="148"/>
      <c r="L938" s="148"/>
      <c r="M938" s="417"/>
      <c r="N938" s="148"/>
      <c r="O938" s="148"/>
      <c r="P938" s="417"/>
      <c r="Q938" s="148"/>
      <c r="R938" s="417"/>
      <c r="S938" s="148"/>
      <c r="T938" s="148"/>
      <c r="U938" s="148"/>
      <c r="V938" s="148"/>
      <c r="W938" s="417"/>
      <c r="X938" s="148"/>
    </row>
    <row r="939" spans="1:24" ht="0.95" customHeight="1">
      <c r="A939" s="148"/>
      <c r="B939" s="422"/>
      <c r="C939" s="422"/>
      <c r="D939" s="422"/>
      <c r="E939" s="422"/>
      <c r="F939" s="422"/>
      <c r="G939" s="422"/>
      <c r="H939" s="422"/>
      <c r="I939" s="422"/>
      <c r="J939" s="422"/>
      <c r="K939" s="422"/>
      <c r="L939" s="422"/>
      <c r="M939" s="422"/>
      <c r="N939" s="422"/>
      <c r="O939" s="422"/>
      <c r="P939" s="422"/>
      <c r="Q939" s="422"/>
      <c r="R939" s="422"/>
      <c r="S939" s="422"/>
      <c r="T939" s="422"/>
      <c r="U939" s="422"/>
      <c r="V939" s="422"/>
      <c r="W939" s="148"/>
      <c r="X939" s="148"/>
    </row>
    <row r="940" spans="1:24" ht="60" customHeight="1">
      <c r="A940" s="148"/>
      <c r="B940" s="148"/>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row>
    <row r="941" spans="1:24" ht="12" customHeight="1">
      <c r="A941" s="148"/>
      <c r="B941" s="148"/>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row>
    <row r="942" spans="1:24" ht="8.1" customHeight="1">
      <c r="A942" s="148"/>
      <c r="B942" s="148"/>
      <c r="C942" s="148"/>
      <c r="D942" s="148"/>
      <c r="E942" s="148"/>
      <c r="F942" s="148"/>
      <c r="G942" s="148"/>
      <c r="H942" s="148"/>
      <c r="I942" s="413" t="s">
        <v>19177</v>
      </c>
      <c r="J942" s="413"/>
      <c r="K942" s="413"/>
      <c r="L942" s="148"/>
      <c r="M942" s="148"/>
      <c r="N942" s="148"/>
      <c r="O942" s="148"/>
      <c r="P942" s="148"/>
      <c r="Q942" s="148"/>
      <c r="R942" s="148"/>
      <c r="S942" s="148"/>
      <c r="T942" s="148"/>
      <c r="U942" s="148"/>
      <c r="V942" s="148"/>
      <c r="W942" s="148"/>
      <c r="X942" s="148"/>
    </row>
    <row r="943" spans="1:24" ht="12" customHeight="1">
      <c r="A943" s="148"/>
      <c r="B943" s="414"/>
      <c r="C943" s="414"/>
      <c r="D943" s="414"/>
      <c r="E943" s="414"/>
      <c r="F943" s="148"/>
      <c r="G943" s="148"/>
      <c r="H943" s="148"/>
      <c r="I943" s="413"/>
      <c r="J943" s="413"/>
      <c r="K943" s="413"/>
      <c r="L943" s="148"/>
      <c r="M943" s="148"/>
      <c r="N943" s="148"/>
      <c r="O943" s="148"/>
      <c r="P943" s="148"/>
      <c r="Q943" s="148"/>
      <c r="R943" s="148"/>
      <c r="S943" s="148"/>
      <c r="T943" s="148"/>
      <c r="U943" s="148"/>
      <c r="V943" s="148"/>
      <c r="W943" s="148"/>
      <c r="X943" s="148"/>
    </row>
    <row r="944" spans="1:24" ht="14.1" customHeight="1">
      <c r="A944" s="148"/>
      <c r="B944" s="148"/>
      <c r="C944" s="415" t="s">
        <v>19176</v>
      </c>
      <c r="D944" s="415"/>
      <c r="E944" s="415"/>
      <c r="F944" s="415"/>
      <c r="G944" s="415"/>
      <c r="H944" s="415"/>
      <c r="I944" s="415"/>
      <c r="J944" s="415"/>
      <c r="K944" s="415"/>
      <c r="L944" s="148"/>
      <c r="M944" s="148"/>
      <c r="N944" s="148"/>
      <c r="O944" s="416" t="s">
        <v>24924</v>
      </c>
      <c r="P944" s="416"/>
      <c r="Q944" s="416"/>
      <c r="R944" s="416"/>
      <c r="S944" s="416"/>
      <c r="T944" s="149" t="s">
        <v>6316</v>
      </c>
      <c r="U944" s="150" t="s">
        <v>19175</v>
      </c>
      <c r="V944" s="148"/>
      <c r="W944" s="148"/>
      <c r="X944" s="148"/>
    </row>
    <row r="945" spans="1:24" ht="0.95" customHeight="1" thickBot="1">
      <c r="A945" s="148"/>
      <c r="B945" s="148"/>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row>
    <row r="946" spans="1:24" ht="0.95" customHeight="1">
      <c r="A946" s="148"/>
      <c r="B946" s="411"/>
      <c r="C946" s="411"/>
      <c r="D946" s="411"/>
      <c r="E946" s="411"/>
      <c r="F946" s="411"/>
      <c r="G946" s="411"/>
      <c r="H946" s="411"/>
      <c r="I946" s="411"/>
      <c r="J946" s="411"/>
      <c r="K946" s="411"/>
      <c r="L946" s="411"/>
      <c r="M946" s="411"/>
      <c r="N946" s="411"/>
      <c r="O946" s="411"/>
      <c r="P946" s="411"/>
      <c r="Q946" s="411"/>
      <c r="R946" s="411"/>
      <c r="S946" s="411"/>
      <c r="T946" s="411"/>
      <c r="U946" s="411"/>
      <c r="V946" s="411"/>
      <c r="W946" s="411"/>
      <c r="X946" s="148"/>
    </row>
    <row r="947" spans="1:24" ht="15.95" customHeight="1" thickBot="1">
      <c r="A947" s="148"/>
      <c r="B947" s="151"/>
      <c r="C947" s="152" t="s">
        <v>19174</v>
      </c>
      <c r="D947" s="151"/>
      <c r="E947" s="412" t="s">
        <v>19173</v>
      </c>
      <c r="F947" s="412"/>
      <c r="G947" s="151"/>
      <c r="H947" s="412" t="s">
        <v>19172</v>
      </c>
      <c r="I947" s="412"/>
      <c r="J947" s="151"/>
      <c r="K947" s="412" t="s">
        <v>19171</v>
      </c>
      <c r="L947" s="412"/>
      <c r="M947" s="151"/>
      <c r="N947" s="412" t="s">
        <v>19170</v>
      </c>
      <c r="O947" s="412"/>
      <c r="P947" s="151"/>
      <c r="Q947" s="153" t="s">
        <v>19169</v>
      </c>
      <c r="R947" s="151"/>
      <c r="S947" s="412" t="s">
        <v>19168</v>
      </c>
      <c r="T947" s="412"/>
      <c r="U947" s="412"/>
      <c r="V947" s="412"/>
      <c r="W947" s="151"/>
      <c r="X947" s="148"/>
    </row>
    <row r="948" spans="1:24" ht="45.95" customHeight="1" thickBot="1">
      <c r="A948" s="148"/>
      <c r="B948" s="417"/>
      <c r="C948" s="154" t="s">
        <v>3155</v>
      </c>
      <c r="D948" s="417"/>
      <c r="E948" s="418" t="s">
        <v>783</v>
      </c>
      <c r="F948" s="418"/>
      <c r="G948" s="417"/>
      <c r="H948" s="419" t="s">
        <v>19167</v>
      </c>
      <c r="I948" s="419"/>
      <c r="J948" s="417"/>
      <c r="K948" s="419" t="s">
        <v>19166</v>
      </c>
      <c r="L948" s="419"/>
      <c r="M948" s="417"/>
      <c r="N948" s="420" t="s">
        <v>19165</v>
      </c>
      <c r="O948" s="420"/>
      <c r="P948" s="417"/>
      <c r="Q948" s="155" t="s">
        <v>19164</v>
      </c>
      <c r="R948" s="417"/>
      <c r="S948" s="421" t="s">
        <v>19163</v>
      </c>
      <c r="T948" s="421"/>
      <c r="U948" s="421"/>
      <c r="V948" s="421"/>
      <c r="W948" s="417"/>
      <c r="X948" s="148"/>
    </row>
    <row r="949" spans="1:24" ht="409.6" customHeight="1" thickBot="1">
      <c r="A949" s="148"/>
      <c r="B949" s="417"/>
      <c r="C949" s="148"/>
      <c r="D949" s="417"/>
      <c r="E949" s="148"/>
      <c r="F949" s="148"/>
      <c r="G949" s="417"/>
      <c r="H949" s="148"/>
      <c r="I949" s="148"/>
      <c r="J949" s="417"/>
      <c r="K949" s="148"/>
      <c r="L949" s="148"/>
      <c r="M949" s="417"/>
      <c r="N949" s="148"/>
      <c r="O949" s="148"/>
      <c r="P949" s="417"/>
      <c r="Q949" s="148"/>
      <c r="R949" s="417"/>
      <c r="S949" s="148"/>
      <c r="T949" s="148"/>
      <c r="U949" s="148"/>
      <c r="V949" s="148"/>
      <c r="W949" s="417"/>
      <c r="X949" s="148"/>
    </row>
    <row r="950" spans="1:24" ht="0.95" customHeight="1">
      <c r="A950" s="148"/>
      <c r="B950" s="422"/>
      <c r="C950" s="422"/>
      <c r="D950" s="422"/>
      <c r="E950" s="422"/>
      <c r="F950" s="422"/>
      <c r="G950" s="422"/>
      <c r="H950" s="422"/>
      <c r="I950" s="422"/>
      <c r="J950" s="422"/>
      <c r="K950" s="422"/>
      <c r="L950" s="422"/>
      <c r="M950" s="422"/>
      <c r="N950" s="422"/>
      <c r="O950" s="422"/>
      <c r="P950" s="422"/>
      <c r="Q950" s="422"/>
      <c r="R950" s="422"/>
      <c r="S950" s="422"/>
      <c r="T950" s="422"/>
      <c r="U950" s="422"/>
      <c r="V950" s="422"/>
      <c r="W950" s="148"/>
      <c r="X950" s="148"/>
    </row>
    <row r="951" spans="1:24" ht="60" customHeight="1">
      <c r="A951" s="148"/>
      <c r="B951" s="148"/>
      <c r="C951" s="148"/>
      <c r="D951" s="148"/>
      <c r="E951" s="148"/>
      <c r="F951" s="148"/>
      <c r="G951" s="148"/>
      <c r="H951" s="148"/>
      <c r="I951" s="148"/>
      <c r="J951" s="148"/>
      <c r="K951" s="148"/>
      <c r="L951" s="148"/>
      <c r="M951" s="148"/>
      <c r="N951" s="148"/>
      <c r="O951" s="148"/>
      <c r="P951" s="148"/>
      <c r="Q951" s="148"/>
      <c r="R951" s="148"/>
      <c r="S951" s="148"/>
      <c r="T951" s="148"/>
      <c r="U951" s="148"/>
      <c r="V951" s="148"/>
      <c r="W951" s="148"/>
      <c r="X951" s="148"/>
    </row>
  </sheetData>
  <mergeCells count="3555">
    <mergeCell ref="B950:V950"/>
    <mergeCell ref="J948:J949"/>
    <mergeCell ref="K948:L948"/>
    <mergeCell ref="M948:M949"/>
    <mergeCell ref="N948:O948"/>
    <mergeCell ref="P948:P949"/>
    <mergeCell ref="B948:B949"/>
    <mergeCell ref="B939:V939"/>
    <mergeCell ref="I942:K943"/>
    <mergeCell ref="B943:E943"/>
    <mergeCell ref="C944:K944"/>
    <mergeCell ref="O944:S944"/>
    <mergeCell ref="B928:B938"/>
    <mergeCell ref="D928:D938"/>
    <mergeCell ref="E928:F928"/>
    <mergeCell ref="E935:F935"/>
    <mergeCell ref="S947:V947"/>
    <mergeCell ref="B946:D946"/>
    <mergeCell ref="E946:G946"/>
    <mergeCell ref="H946:J946"/>
    <mergeCell ref="K946:M946"/>
    <mergeCell ref="N946:P946"/>
    <mergeCell ref="D948:D949"/>
    <mergeCell ref="E948:F948"/>
    <mergeCell ref="G948:G949"/>
    <mergeCell ref="H948:I948"/>
    <mergeCell ref="Q946:R946"/>
    <mergeCell ref="S946:W946"/>
    <mergeCell ref="E947:F947"/>
    <mergeCell ref="H947:I947"/>
    <mergeCell ref="K947:L947"/>
    <mergeCell ref="N947:O947"/>
    <mergeCell ref="R948:R949"/>
    <mergeCell ref="S948:V948"/>
    <mergeCell ref="W948:W949"/>
    <mergeCell ref="H932:I932"/>
    <mergeCell ref="K932:L932"/>
    <mergeCell ref="N932:O932"/>
    <mergeCell ref="S932:V932"/>
    <mergeCell ref="R928:R938"/>
    <mergeCell ref="S928:V928"/>
    <mergeCell ref="S930:V930"/>
    <mergeCell ref="E931:F931"/>
    <mergeCell ref="S933:V933"/>
    <mergeCell ref="E934:F934"/>
    <mergeCell ref="H934:I934"/>
    <mergeCell ref="K934:L934"/>
    <mergeCell ref="N934:O934"/>
    <mergeCell ref="S934:V934"/>
    <mergeCell ref="P928:P938"/>
    <mergeCell ref="N935:O935"/>
    <mergeCell ref="K937:L937"/>
    <mergeCell ref="N937:O937"/>
    <mergeCell ref="S935:V935"/>
    <mergeCell ref="E936:F936"/>
    <mergeCell ref="H936:I936"/>
    <mergeCell ref="K936:L936"/>
    <mergeCell ref="N936:O936"/>
    <mergeCell ref="S936:V936"/>
    <mergeCell ref="G928:G938"/>
    <mergeCell ref="H928:I928"/>
    <mergeCell ref="E933:F933"/>
    <mergeCell ref="H933:I933"/>
    <mergeCell ref="S937:V937"/>
    <mergeCell ref="H935:I935"/>
    <mergeCell ref="E937:F937"/>
    <mergeCell ref="H937:I937"/>
    <mergeCell ref="Q926:R926"/>
    <mergeCell ref="S926:W926"/>
    <mergeCell ref="E927:F927"/>
    <mergeCell ref="H927:I927"/>
    <mergeCell ref="K927:L927"/>
    <mergeCell ref="N927:O927"/>
    <mergeCell ref="S927:V927"/>
    <mergeCell ref="H931:I931"/>
    <mergeCell ref="K931:L931"/>
    <mergeCell ref="J928:J938"/>
    <mergeCell ref="K928:L928"/>
    <mergeCell ref="M928:M938"/>
    <mergeCell ref="N928:O928"/>
    <mergeCell ref="N931:O931"/>
    <mergeCell ref="K933:L933"/>
    <mergeCell ref="N933:O933"/>
    <mergeCell ref="K935:L935"/>
    <mergeCell ref="W928:W938"/>
    <mergeCell ref="E929:F929"/>
    <mergeCell ref="H929:I929"/>
    <mergeCell ref="K929:L929"/>
    <mergeCell ref="N929:O929"/>
    <mergeCell ref="S929:V929"/>
    <mergeCell ref="E930:F930"/>
    <mergeCell ref="H930:I930"/>
    <mergeCell ref="K930:L930"/>
    <mergeCell ref="N930:O930"/>
    <mergeCell ref="S931:V931"/>
    <mergeCell ref="E932:F932"/>
    <mergeCell ref="O924:S924"/>
    <mergeCell ref="S915:V915"/>
    <mergeCell ref="E916:F916"/>
    <mergeCell ref="H916:I916"/>
    <mergeCell ref="K916:L916"/>
    <mergeCell ref="N916:O916"/>
    <mergeCell ref="S916:V916"/>
    <mergeCell ref="H917:I917"/>
    <mergeCell ref="B926:D926"/>
    <mergeCell ref="E926:G926"/>
    <mergeCell ref="H926:J926"/>
    <mergeCell ref="K926:M926"/>
    <mergeCell ref="N926:P926"/>
    <mergeCell ref="S917:V917"/>
    <mergeCell ref="B919:V919"/>
    <mergeCell ref="I922:K923"/>
    <mergeCell ref="B923:E923"/>
    <mergeCell ref="C924:K924"/>
    <mergeCell ref="W908:W918"/>
    <mergeCell ref="E909:F909"/>
    <mergeCell ref="H909:I909"/>
    <mergeCell ref="K909:L909"/>
    <mergeCell ref="N909:O909"/>
    <mergeCell ref="S909:V909"/>
    <mergeCell ref="E910:F910"/>
    <mergeCell ref="H910:I910"/>
    <mergeCell ref="K910:L910"/>
    <mergeCell ref="N910:O910"/>
    <mergeCell ref="S911:V911"/>
    <mergeCell ref="E912:F912"/>
    <mergeCell ref="H912:I912"/>
    <mergeCell ref="K912:L912"/>
    <mergeCell ref="N912:O912"/>
    <mergeCell ref="S912:V912"/>
    <mergeCell ref="R908:R918"/>
    <mergeCell ref="S908:V908"/>
    <mergeCell ref="S910:V910"/>
    <mergeCell ref="E911:F911"/>
    <mergeCell ref="S913:V913"/>
    <mergeCell ref="E914:F914"/>
    <mergeCell ref="H914:I914"/>
    <mergeCell ref="K914:L914"/>
    <mergeCell ref="N914:O914"/>
    <mergeCell ref="S914:V914"/>
    <mergeCell ref="P908:P918"/>
    <mergeCell ref="N915:O915"/>
    <mergeCell ref="K917:L917"/>
    <mergeCell ref="N917:O917"/>
    <mergeCell ref="E907:F907"/>
    <mergeCell ref="H907:I907"/>
    <mergeCell ref="K907:L907"/>
    <mergeCell ref="N907:O907"/>
    <mergeCell ref="S907:V907"/>
    <mergeCell ref="B908:B918"/>
    <mergeCell ref="D908:D918"/>
    <mergeCell ref="E908:F908"/>
    <mergeCell ref="G908:G918"/>
    <mergeCell ref="H908:I908"/>
    <mergeCell ref="E913:F913"/>
    <mergeCell ref="H913:I913"/>
    <mergeCell ref="E915:F915"/>
    <mergeCell ref="H915:I915"/>
    <mergeCell ref="E917:F917"/>
    <mergeCell ref="H911:I911"/>
    <mergeCell ref="K911:L911"/>
    <mergeCell ref="J908:J918"/>
    <mergeCell ref="K908:L908"/>
    <mergeCell ref="M908:M918"/>
    <mergeCell ref="N908:O908"/>
    <mergeCell ref="N911:O911"/>
    <mergeCell ref="K913:L913"/>
    <mergeCell ref="N913:O913"/>
    <mergeCell ref="K915:L915"/>
    <mergeCell ref="B906:D906"/>
    <mergeCell ref="E906:G906"/>
    <mergeCell ref="H906:J906"/>
    <mergeCell ref="K906:M906"/>
    <mergeCell ref="N906:P906"/>
    <mergeCell ref="S897:V897"/>
    <mergeCell ref="B899:V899"/>
    <mergeCell ref="I902:K903"/>
    <mergeCell ref="B903:E903"/>
    <mergeCell ref="C904:K904"/>
    <mergeCell ref="Q906:R906"/>
    <mergeCell ref="S906:W906"/>
    <mergeCell ref="W888:W898"/>
    <mergeCell ref="E889:F889"/>
    <mergeCell ref="H889:I889"/>
    <mergeCell ref="K889:L889"/>
    <mergeCell ref="N889:O889"/>
    <mergeCell ref="S889:V889"/>
    <mergeCell ref="E890:F890"/>
    <mergeCell ref="H890:I890"/>
    <mergeCell ref="K890:L890"/>
    <mergeCell ref="N890:O890"/>
    <mergeCell ref="S891:V891"/>
    <mergeCell ref="E892:F892"/>
    <mergeCell ref="E891:F891"/>
    <mergeCell ref="S893:V893"/>
    <mergeCell ref="E894:F894"/>
    <mergeCell ref="H894:I894"/>
    <mergeCell ref="K894:L894"/>
    <mergeCell ref="N894:O894"/>
    <mergeCell ref="S894:V894"/>
    <mergeCell ref="P888:P898"/>
    <mergeCell ref="N895:O895"/>
    <mergeCell ref="K897:L897"/>
    <mergeCell ref="N897:O897"/>
    <mergeCell ref="O904:S904"/>
    <mergeCell ref="S895:V895"/>
    <mergeCell ref="E896:F896"/>
    <mergeCell ref="H896:I896"/>
    <mergeCell ref="K896:L896"/>
    <mergeCell ref="N896:O896"/>
    <mergeCell ref="S896:V896"/>
    <mergeCell ref="H897:I897"/>
    <mergeCell ref="E887:F887"/>
    <mergeCell ref="H887:I887"/>
    <mergeCell ref="K887:L887"/>
    <mergeCell ref="N887:O887"/>
    <mergeCell ref="S887:V887"/>
    <mergeCell ref="B888:B898"/>
    <mergeCell ref="D888:D898"/>
    <mergeCell ref="E888:F888"/>
    <mergeCell ref="G888:G898"/>
    <mergeCell ref="H888:I888"/>
    <mergeCell ref="E893:F893"/>
    <mergeCell ref="H893:I893"/>
    <mergeCell ref="E895:F895"/>
    <mergeCell ref="H895:I895"/>
    <mergeCell ref="E897:F897"/>
    <mergeCell ref="H891:I891"/>
    <mergeCell ref="K891:L891"/>
    <mergeCell ref="J888:J898"/>
    <mergeCell ref="K888:L888"/>
    <mergeCell ref="M888:M898"/>
    <mergeCell ref="N888:O888"/>
    <mergeCell ref="N891:O891"/>
    <mergeCell ref="K893:L893"/>
    <mergeCell ref="N893:O893"/>
    <mergeCell ref="K895:L895"/>
    <mergeCell ref="H892:I892"/>
    <mergeCell ref="K892:L892"/>
    <mergeCell ref="N892:O892"/>
    <mergeCell ref="S892:V892"/>
    <mergeCell ref="R888:R898"/>
    <mergeCell ref="S888:V888"/>
    <mergeCell ref="S890:V890"/>
    <mergeCell ref="B886:D886"/>
    <mergeCell ref="E886:G886"/>
    <mergeCell ref="H886:J886"/>
    <mergeCell ref="K886:M886"/>
    <mergeCell ref="N886:P886"/>
    <mergeCell ref="S877:V877"/>
    <mergeCell ref="B879:V879"/>
    <mergeCell ref="I882:K883"/>
    <mergeCell ref="B883:E883"/>
    <mergeCell ref="C884:K884"/>
    <mergeCell ref="Q886:R886"/>
    <mergeCell ref="S886:W886"/>
    <mergeCell ref="W868:W878"/>
    <mergeCell ref="E869:F869"/>
    <mergeCell ref="H869:I869"/>
    <mergeCell ref="K869:L869"/>
    <mergeCell ref="N869:O869"/>
    <mergeCell ref="S869:V869"/>
    <mergeCell ref="E870:F870"/>
    <mergeCell ref="H870:I870"/>
    <mergeCell ref="K870:L870"/>
    <mergeCell ref="N870:O870"/>
    <mergeCell ref="S871:V871"/>
    <mergeCell ref="E872:F872"/>
    <mergeCell ref="E871:F871"/>
    <mergeCell ref="S873:V873"/>
    <mergeCell ref="E874:F874"/>
    <mergeCell ref="H874:I874"/>
    <mergeCell ref="K874:L874"/>
    <mergeCell ref="N874:O874"/>
    <mergeCell ref="S874:V874"/>
    <mergeCell ref="P868:P878"/>
    <mergeCell ref="N875:O875"/>
    <mergeCell ref="K877:L877"/>
    <mergeCell ref="N877:O877"/>
    <mergeCell ref="O884:S884"/>
    <mergeCell ref="S875:V875"/>
    <mergeCell ref="E876:F876"/>
    <mergeCell ref="H876:I876"/>
    <mergeCell ref="K876:L876"/>
    <mergeCell ref="N876:O876"/>
    <mergeCell ref="S876:V876"/>
    <mergeCell ref="H877:I877"/>
    <mergeCell ref="E867:F867"/>
    <mergeCell ref="H867:I867"/>
    <mergeCell ref="K867:L867"/>
    <mergeCell ref="N867:O867"/>
    <mergeCell ref="S867:V867"/>
    <mergeCell ref="B868:B878"/>
    <mergeCell ref="D868:D878"/>
    <mergeCell ref="E868:F868"/>
    <mergeCell ref="G868:G878"/>
    <mergeCell ref="H868:I868"/>
    <mergeCell ref="E873:F873"/>
    <mergeCell ref="H873:I873"/>
    <mergeCell ref="E875:F875"/>
    <mergeCell ref="H875:I875"/>
    <mergeCell ref="E877:F877"/>
    <mergeCell ref="H871:I871"/>
    <mergeCell ref="K871:L871"/>
    <mergeCell ref="J868:J878"/>
    <mergeCell ref="K868:L868"/>
    <mergeCell ref="M868:M878"/>
    <mergeCell ref="N868:O868"/>
    <mergeCell ref="N871:O871"/>
    <mergeCell ref="K873:L873"/>
    <mergeCell ref="N873:O873"/>
    <mergeCell ref="K875:L875"/>
    <mergeCell ref="H872:I872"/>
    <mergeCell ref="K872:L872"/>
    <mergeCell ref="N872:O872"/>
    <mergeCell ref="S872:V872"/>
    <mergeCell ref="R868:R878"/>
    <mergeCell ref="S868:V868"/>
    <mergeCell ref="S870:V870"/>
    <mergeCell ref="B866:D866"/>
    <mergeCell ref="E866:G866"/>
    <mergeCell ref="H866:J866"/>
    <mergeCell ref="K866:M866"/>
    <mergeCell ref="N866:P866"/>
    <mergeCell ref="S857:V857"/>
    <mergeCell ref="B859:V859"/>
    <mergeCell ref="I862:K863"/>
    <mergeCell ref="B863:E863"/>
    <mergeCell ref="C864:K864"/>
    <mergeCell ref="Q866:R866"/>
    <mergeCell ref="S866:W866"/>
    <mergeCell ref="W848:W858"/>
    <mergeCell ref="E849:F849"/>
    <mergeCell ref="H849:I849"/>
    <mergeCell ref="K849:L849"/>
    <mergeCell ref="N849:O849"/>
    <mergeCell ref="S849:V849"/>
    <mergeCell ref="E850:F850"/>
    <mergeCell ref="H850:I850"/>
    <mergeCell ref="K850:L850"/>
    <mergeCell ref="N850:O850"/>
    <mergeCell ref="S851:V851"/>
    <mergeCell ref="E852:F852"/>
    <mergeCell ref="E851:F851"/>
    <mergeCell ref="S853:V853"/>
    <mergeCell ref="E854:F854"/>
    <mergeCell ref="H854:I854"/>
    <mergeCell ref="K854:L854"/>
    <mergeCell ref="N854:O854"/>
    <mergeCell ref="S854:V854"/>
    <mergeCell ref="P848:P858"/>
    <mergeCell ref="N855:O855"/>
    <mergeCell ref="K857:L857"/>
    <mergeCell ref="N857:O857"/>
    <mergeCell ref="O864:S864"/>
    <mergeCell ref="S855:V855"/>
    <mergeCell ref="E856:F856"/>
    <mergeCell ref="H856:I856"/>
    <mergeCell ref="K856:L856"/>
    <mergeCell ref="N856:O856"/>
    <mergeCell ref="S856:V856"/>
    <mergeCell ref="H857:I857"/>
    <mergeCell ref="E847:F847"/>
    <mergeCell ref="H847:I847"/>
    <mergeCell ref="K847:L847"/>
    <mergeCell ref="N847:O847"/>
    <mergeCell ref="S847:V847"/>
    <mergeCell ref="B848:B858"/>
    <mergeCell ref="D848:D858"/>
    <mergeCell ref="E848:F848"/>
    <mergeCell ref="G848:G858"/>
    <mergeCell ref="H848:I848"/>
    <mergeCell ref="E853:F853"/>
    <mergeCell ref="H853:I853"/>
    <mergeCell ref="E855:F855"/>
    <mergeCell ref="H855:I855"/>
    <mergeCell ref="E857:F857"/>
    <mergeCell ref="H851:I851"/>
    <mergeCell ref="K851:L851"/>
    <mergeCell ref="J848:J858"/>
    <mergeCell ref="K848:L848"/>
    <mergeCell ref="M848:M858"/>
    <mergeCell ref="N848:O848"/>
    <mergeCell ref="N851:O851"/>
    <mergeCell ref="K853:L853"/>
    <mergeCell ref="N853:O853"/>
    <mergeCell ref="K855:L855"/>
    <mergeCell ref="H852:I852"/>
    <mergeCell ref="K852:L852"/>
    <mergeCell ref="N852:O852"/>
    <mergeCell ref="S852:V852"/>
    <mergeCell ref="R848:R858"/>
    <mergeCell ref="S848:V848"/>
    <mergeCell ref="S850:V850"/>
    <mergeCell ref="B846:D846"/>
    <mergeCell ref="E846:G846"/>
    <mergeCell ref="H846:J846"/>
    <mergeCell ref="K846:M846"/>
    <mergeCell ref="N846:P846"/>
    <mergeCell ref="S837:V837"/>
    <mergeCell ref="B839:V839"/>
    <mergeCell ref="I842:K843"/>
    <mergeCell ref="B843:E843"/>
    <mergeCell ref="C844:K844"/>
    <mergeCell ref="Q846:R846"/>
    <mergeCell ref="S846:W846"/>
    <mergeCell ref="W828:W838"/>
    <mergeCell ref="E829:F829"/>
    <mergeCell ref="H829:I829"/>
    <mergeCell ref="K829:L829"/>
    <mergeCell ref="N829:O829"/>
    <mergeCell ref="S829:V829"/>
    <mergeCell ref="E830:F830"/>
    <mergeCell ref="H830:I830"/>
    <mergeCell ref="K830:L830"/>
    <mergeCell ref="N830:O830"/>
    <mergeCell ref="S831:V831"/>
    <mergeCell ref="E832:F832"/>
    <mergeCell ref="E831:F831"/>
    <mergeCell ref="S833:V833"/>
    <mergeCell ref="E834:F834"/>
    <mergeCell ref="H834:I834"/>
    <mergeCell ref="K834:L834"/>
    <mergeCell ref="N834:O834"/>
    <mergeCell ref="S834:V834"/>
    <mergeCell ref="P828:P838"/>
    <mergeCell ref="N835:O835"/>
    <mergeCell ref="K837:L837"/>
    <mergeCell ref="N837:O837"/>
    <mergeCell ref="O844:S844"/>
    <mergeCell ref="S835:V835"/>
    <mergeCell ref="E836:F836"/>
    <mergeCell ref="H836:I836"/>
    <mergeCell ref="K836:L836"/>
    <mergeCell ref="N836:O836"/>
    <mergeCell ref="S836:V836"/>
    <mergeCell ref="H837:I837"/>
    <mergeCell ref="E827:F827"/>
    <mergeCell ref="H827:I827"/>
    <mergeCell ref="K827:L827"/>
    <mergeCell ref="N827:O827"/>
    <mergeCell ref="S827:V827"/>
    <mergeCell ref="B828:B838"/>
    <mergeCell ref="D828:D838"/>
    <mergeCell ref="E828:F828"/>
    <mergeCell ref="G828:G838"/>
    <mergeCell ref="H828:I828"/>
    <mergeCell ref="E833:F833"/>
    <mergeCell ref="H833:I833"/>
    <mergeCell ref="E835:F835"/>
    <mergeCell ref="H835:I835"/>
    <mergeCell ref="E837:F837"/>
    <mergeCell ref="H831:I831"/>
    <mergeCell ref="K831:L831"/>
    <mergeCell ref="J828:J838"/>
    <mergeCell ref="K828:L828"/>
    <mergeCell ref="M828:M838"/>
    <mergeCell ref="N828:O828"/>
    <mergeCell ref="N831:O831"/>
    <mergeCell ref="K833:L833"/>
    <mergeCell ref="N833:O833"/>
    <mergeCell ref="K835:L835"/>
    <mergeCell ref="H832:I832"/>
    <mergeCell ref="K832:L832"/>
    <mergeCell ref="N832:O832"/>
    <mergeCell ref="S832:V832"/>
    <mergeCell ref="R828:R838"/>
    <mergeCell ref="S828:V828"/>
    <mergeCell ref="S830:V830"/>
    <mergeCell ref="B826:D826"/>
    <mergeCell ref="E826:G826"/>
    <mergeCell ref="H826:J826"/>
    <mergeCell ref="K826:M826"/>
    <mergeCell ref="N826:P826"/>
    <mergeCell ref="S817:V817"/>
    <mergeCell ref="B819:V819"/>
    <mergeCell ref="I822:K823"/>
    <mergeCell ref="B823:E823"/>
    <mergeCell ref="C824:K824"/>
    <mergeCell ref="Q826:R826"/>
    <mergeCell ref="S826:W826"/>
    <mergeCell ref="W808:W818"/>
    <mergeCell ref="E809:F809"/>
    <mergeCell ref="H809:I809"/>
    <mergeCell ref="K809:L809"/>
    <mergeCell ref="N809:O809"/>
    <mergeCell ref="S809:V809"/>
    <mergeCell ref="E810:F810"/>
    <mergeCell ref="H810:I810"/>
    <mergeCell ref="K810:L810"/>
    <mergeCell ref="N810:O810"/>
    <mergeCell ref="S811:V811"/>
    <mergeCell ref="E812:F812"/>
    <mergeCell ref="E811:F811"/>
    <mergeCell ref="S813:V813"/>
    <mergeCell ref="E814:F814"/>
    <mergeCell ref="H814:I814"/>
    <mergeCell ref="K814:L814"/>
    <mergeCell ref="N814:O814"/>
    <mergeCell ref="S814:V814"/>
    <mergeCell ref="P808:P818"/>
    <mergeCell ref="N815:O815"/>
    <mergeCell ref="K817:L817"/>
    <mergeCell ref="N817:O817"/>
    <mergeCell ref="O824:S824"/>
    <mergeCell ref="S815:V815"/>
    <mergeCell ref="E816:F816"/>
    <mergeCell ref="H816:I816"/>
    <mergeCell ref="K816:L816"/>
    <mergeCell ref="N816:O816"/>
    <mergeCell ref="S816:V816"/>
    <mergeCell ref="H817:I817"/>
    <mergeCell ref="E807:F807"/>
    <mergeCell ref="H807:I807"/>
    <mergeCell ref="K807:L807"/>
    <mergeCell ref="N807:O807"/>
    <mergeCell ref="S807:V807"/>
    <mergeCell ref="B808:B818"/>
    <mergeCell ref="D808:D818"/>
    <mergeCell ref="E808:F808"/>
    <mergeCell ref="G808:G818"/>
    <mergeCell ref="H808:I808"/>
    <mergeCell ref="E813:F813"/>
    <mergeCell ref="H813:I813"/>
    <mergeCell ref="E815:F815"/>
    <mergeCell ref="H815:I815"/>
    <mergeCell ref="E817:F817"/>
    <mergeCell ref="H811:I811"/>
    <mergeCell ref="K811:L811"/>
    <mergeCell ref="J808:J818"/>
    <mergeCell ref="K808:L808"/>
    <mergeCell ref="M808:M818"/>
    <mergeCell ref="N808:O808"/>
    <mergeCell ref="N811:O811"/>
    <mergeCell ref="K813:L813"/>
    <mergeCell ref="N813:O813"/>
    <mergeCell ref="K815:L815"/>
    <mergeCell ref="H812:I812"/>
    <mergeCell ref="K812:L812"/>
    <mergeCell ref="N812:O812"/>
    <mergeCell ref="S812:V812"/>
    <mergeCell ref="R808:R818"/>
    <mergeCell ref="S808:V808"/>
    <mergeCell ref="S810:V810"/>
    <mergeCell ref="B806:D806"/>
    <mergeCell ref="E806:G806"/>
    <mergeCell ref="H806:J806"/>
    <mergeCell ref="K806:M806"/>
    <mergeCell ref="N806:P806"/>
    <mergeCell ref="S797:V797"/>
    <mergeCell ref="B799:V799"/>
    <mergeCell ref="I802:K803"/>
    <mergeCell ref="B803:E803"/>
    <mergeCell ref="C804:K804"/>
    <mergeCell ref="Q806:R806"/>
    <mergeCell ref="S806:W806"/>
    <mergeCell ref="W788:W798"/>
    <mergeCell ref="E789:F789"/>
    <mergeCell ref="H789:I789"/>
    <mergeCell ref="K789:L789"/>
    <mergeCell ref="N789:O789"/>
    <mergeCell ref="S789:V789"/>
    <mergeCell ref="E790:F790"/>
    <mergeCell ref="H790:I790"/>
    <mergeCell ref="K790:L790"/>
    <mergeCell ref="N790:O790"/>
    <mergeCell ref="S791:V791"/>
    <mergeCell ref="E792:F792"/>
    <mergeCell ref="E791:F791"/>
    <mergeCell ref="S793:V793"/>
    <mergeCell ref="E794:F794"/>
    <mergeCell ref="H794:I794"/>
    <mergeCell ref="K794:L794"/>
    <mergeCell ref="N794:O794"/>
    <mergeCell ref="S794:V794"/>
    <mergeCell ref="P788:P798"/>
    <mergeCell ref="N795:O795"/>
    <mergeCell ref="K797:L797"/>
    <mergeCell ref="N797:O797"/>
    <mergeCell ref="O804:S804"/>
    <mergeCell ref="S795:V795"/>
    <mergeCell ref="E796:F796"/>
    <mergeCell ref="H796:I796"/>
    <mergeCell ref="K796:L796"/>
    <mergeCell ref="N796:O796"/>
    <mergeCell ref="S796:V796"/>
    <mergeCell ref="H797:I797"/>
    <mergeCell ref="E787:F787"/>
    <mergeCell ref="H787:I787"/>
    <mergeCell ref="K787:L787"/>
    <mergeCell ref="N787:O787"/>
    <mergeCell ref="S787:V787"/>
    <mergeCell ref="B788:B798"/>
    <mergeCell ref="D788:D798"/>
    <mergeCell ref="E788:F788"/>
    <mergeCell ref="G788:G798"/>
    <mergeCell ref="H788:I788"/>
    <mergeCell ref="E793:F793"/>
    <mergeCell ref="H793:I793"/>
    <mergeCell ref="E795:F795"/>
    <mergeCell ref="H795:I795"/>
    <mergeCell ref="E797:F797"/>
    <mergeCell ref="H791:I791"/>
    <mergeCell ref="K791:L791"/>
    <mergeCell ref="J788:J798"/>
    <mergeCell ref="K788:L788"/>
    <mergeCell ref="M788:M798"/>
    <mergeCell ref="N788:O788"/>
    <mergeCell ref="N791:O791"/>
    <mergeCell ref="K793:L793"/>
    <mergeCell ref="N793:O793"/>
    <mergeCell ref="K795:L795"/>
    <mergeCell ref="H792:I792"/>
    <mergeCell ref="K792:L792"/>
    <mergeCell ref="N792:O792"/>
    <mergeCell ref="S792:V792"/>
    <mergeCell ref="R788:R798"/>
    <mergeCell ref="S788:V788"/>
    <mergeCell ref="S790:V790"/>
    <mergeCell ref="B786:D786"/>
    <mergeCell ref="E786:G786"/>
    <mergeCell ref="H786:J786"/>
    <mergeCell ref="K786:M786"/>
    <mergeCell ref="N786:P786"/>
    <mergeCell ref="S777:V777"/>
    <mergeCell ref="B779:V779"/>
    <mergeCell ref="I782:K783"/>
    <mergeCell ref="B783:E783"/>
    <mergeCell ref="C784:K784"/>
    <mergeCell ref="Q786:R786"/>
    <mergeCell ref="S786:W786"/>
    <mergeCell ref="W768:W778"/>
    <mergeCell ref="E769:F769"/>
    <mergeCell ref="H769:I769"/>
    <mergeCell ref="K769:L769"/>
    <mergeCell ref="N769:O769"/>
    <mergeCell ref="S769:V769"/>
    <mergeCell ref="E770:F770"/>
    <mergeCell ref="H770:I770"/>
    <mergeCell ref="K770:L770"/>
    <mergeCell ref="N770:O770"/>
    <mergeCell ref="S771:V771"/>
    <mergeCell ref="E772:F772"/>
    <mergeCell ref="E771:F771"/>
    <mergeCell ref="S773:V773"/>
    <mergeCell ref="E774:F774"/>
    <mergeCell ref="H774:I774"/>
    <mergeCell ref="K774:L774"/>
    <mergeCell ref="N774:O774"/>
    <mergeCell ref="S774:V774"/>
    <mergeCell ref="P768:P778"/>
    <mergeCell ref="N775:O775"/>
    <mergeCell ref="K777:L777"/>
    <mergeCell ref="N777:O777"/>
    <mergeCell ref="O784:S784"/>
    <mergeCell ref="S775:V775"/>
    <mergeCell ref="E776:F776"/>
    <mergeCell ref="H776:I776"/>
    <mergeCell ref="K776:L776"/>
    <mergeCell ref="N776:O776"/>
    <mergeCell ref="S776:V776"/>
    <mergeCell ref="H777:I777"/>
    <mergeCell ref="E767:F767"/>
    <mergeCell ref="H767:I767"/>
    <mergeCell ref="K767:L767"/>
    <mergeCell ref="N767:O767"/>
    <mergeCell ref="S767:V767"/>
    <mergeCell ref="B768:B778"/>
    <mergeCell ref="D768:D778"/>
    <mergeCell ref="E768:F768"/>
    <mergeCell ref="G768:G778"/>
    <mergeCell ref="H768:I768"/>
    <mergeCell ref="E773:F773"/>
    <mergeCell ref="H773:I773"/>
    <mergeCell ref="E775:F775"/>
    <mergeCell ref="H775:I775"/>
    <mergeCell ref="E777:F777"/>
    <mergeCell ref="H771:I771"/>
    <mergeCell ref="K771:L771"/>
    <mergeCell ref="J768:J778"/>
    <mergeCell ref="K768:L768"/>
    <mergeCell ref="M768:M778"/>
    <mergeCell ref="N768:O768"/>
    <mergeCell ref="N771:O771"/>
    <mergeCell ref="K773:L773"/>
    <mergeCell ref="N773:O773"/>
    <mergeCell ref="K775:L775"/>
    <mergeCell ref="H772:I772"/>
    <mergeCell ref="K772:L772"/>
    <mergeCell ref="N772:O772"/>
    <mergeCell ref="S772:V772"/>
    <mergeCell ref="R768:R778"/>
    <mergeCell ref="S768:V768"/>
    <mergeCell ref="S770:V770"/>
    <mergeCell ref="B766:D766"/>
    <mergeCell ref="E766:G766"/>
    <mergeCell ref="H766:J766"/>
    <mergeCell ref="K766:M766"/>
    <mergeCell ref="N766:P766"/>
    <mergeCell ref="S757:V757"/>
    <mergeCell ref="B759:V759"/>
    <mergeCell ref="I762:K763"/>
    <mergeCell ref="B763:E763"/>
    <mergeCell ref="C764:K764"/>
    <mergeCell ref="Q766:R766"/>
    <mergeCell ref="S766:W766"/>
    <mergeCell ref="W748:W758"/>
    <mergeCell ref="E749:F749"/>
    <mergeCell ref="H749:I749"/>
    <mergeCell ref="K749:L749"/>
    <mergeCell ref="N749:O749"/>
    <mergeCell ref="S749:V749"/>
    <mergeCell ref="E750:F750"/>
    <mergeCell ref="H750:I750"/>
    <mergeCell ref="K750:L750"/>
    <mergeCell ref="N750:O750"/>
    <mergeCell ref="S751:V751"/>
    <mergeCell ref="E752:F752"/>
    <mergeCell ref="E751:F751"/>
    <mergeCell ref="S753:V753"/>
    <mergeCell ref="E754:F754"/>
    <mergeCell ref="H754:I754"/>
    <mergeCell ref="K754:L754"/>
    <mergeCell ref="N754:O754"/>
    <mergeCell ref="S754:V754"/>
    <mergeCell ref="P748:P758"/>
    <mergeCell ref="N755:O755"/>
    <mergeCell ref="K757:L757"/>
    <mergeCell ref="N757:O757"/>
    <mergeCell ref="O764:S764"/>
    <mergeCell ref="S755:V755"/>
    <mergeCell ref="E756:F756"/>
    <mergeCell ref="H756:I756"/>
    <mergeCell ref="K756:L756"/>
    <mergeCell ref="N756:O756"/>
    <mergeCell ref="S756:V756"/>
    <mergeCell ref="H757:I757"/>
    <mergeCell ref="E747:F747"/>
    <mergeCell ref="H747:I747"/>
    <mergeCell ref="K747:L747"/>
    <mergeCell ref="N747:O747"/>
    <mergeCell ref="S747:V747"/>
    <mergeCell ref="B748:B758"/>
    <mergeCell ref="D748:D758"/>
    <mergeCell ref="E748:F748"/>
    <mergeCell ref="G748:G758"/>
    <mergeCell ref="H748:I748"/>
    <mergeCell ref="E753:F753"/>
    <mergeCell ref="H753:I753"/>
    <mergeCell ref="E755:F755"/>
    <mergeCell ref="H755:I755"/>
    <mergeCell ref="E757:F757"/>
    <mergeCell ref="H751:I751"/>
    <mergeCell ref="K751:L751"/>
    <mergeCell ref="J748:J758"/>
    <mergeCell ref="K748:L748"/>
    <mergeCell ref="M748:M758"/>
    <mergeCell ref="N748:O748"/>
    <mergeCell ref="N751:O751"/>
    <mergeCell ref="K753:L753"/>
    <mergeCell ref="N753:O753"/>
    <mergeCell ref="K755:L755"/>
    <mergeCell ref="H752:I752"/>
    <mergeCell ref="K752:L752"/>
    <mergeCell ref="N752:O752"/>
    <mergeCell ref="S752:V752"/>
    <mergeCell ref="R748:R758"/>
    <mergeCell ref="S748:V748"/>
    <mergeCell ref="S750:V750"/>
    <mergeCell ref="B746:D746"/>
    <mergeCell ref="E746:G746"/>
    <mergeCell ref="H746:J746"/>
    <mergeCell ref="K746:M746"/>
    <mergeCell ref="N746:P746"/>
    <mergeCell ref="S737:V737"/>
    <mergeCell ref="B739:V739"/>
    <mergeCell ref="I742:K743"/>
    <mergeCell ref="B743:E743"/>
    <mergeCell ref="C744:K744"/>
    <mergeCell ref="Q746:R746"/>
    <mergeCell ref="S746:W746"/>
    <mergeCell ref="W728:W738"/>
    <mergeCell ref="E729:F729"/>
    <mergeCell ref="H729:I729"/>
    <mergeCell ref="K729:L729"/>
    <mergeCell ref="N729:O729"/>
    <mergeCell ref="S729:V729"/>
    <mergeCell ref="E730:F730"/>
    <mergeCell ref="H730:I730"/>
    <mergeCell ref="K730:L730"/>
    <mergeCell ref="N730:O730"/>
    <mergeCell ref="S731:V731"/>
    <mergeCell ref="E732:F732"/>
    <mergeCell ref="E731:F731"/>
    <mergeCell ref="S733:V733"/>
    <mergeCell ref="E734:F734"/>
    <mergeCell ref="H734:I734"/>
    <mergeCell ref="K734:L734"/>
    <mergeCell ref="N734:O734"/>
    <mergeCell ref="S734:V734"/>
    <mergeCell ref="P728:P738"/>
    <mergeCell ref="N735:O735"/>
    <mergeCell ref="K737:L737"/>
    <mergeCell ref="N737:O737"/>
    <mergeCell ref="O744:S744"/>
    <mergeCell ref="S735:V735"/>
    <mergeCell ref="E736:F736"/>
    <mergeCell ref="H736:I736"/>
    <mergeCell ref="K736:L736"/>
    <mergeCell ref="N736:O736"/>
    <mergeCell ref="S736:V736"/>
    <mergeCell ref="H737:I737"/>
    <mergeCell ref="E727:F727"/>
    <mergeCell ref="H727:I727"/>
    <mergeCell ref="K727:L727"/>
    <mergeCell ref="N727:O727"/>
    <mergeCell ref="S727:V727"/>
    <mergeCell ref="B728:B738"/>
    <mergeCell ref="D728:D738"/>
    <mergeCell ref="E728:F728"/>
    <mergeCell ref="G728:G738"/>
    <mergeCell ref="H728:I728"/>
    <mergeCell ref="E733:F733"/>
    <mergeCell ref="H733:I733"/>
    <mergeCell ref="E735:F735"/>
    <mergeCell ref="H735:I735"/>
    <mergeCell ref="E737:F737"/>
    <mergeCell ref="H731:I731"/>
    <mergeCell ref="K731:L731"/>
    <mergeCell ref="J728:J738"/>
    <mergeCell ref="K728:L728"/>
    <mergeCell ref="M728:M738"/>
    <mergeCell ref="N728:O728"/>
    <mergeCell ref="N731:O731"/>
    <mergeCell ref="K733:L733"/>
    <mergeCell ref="N733:O733"/>
    <mergeCell ref="K735:L735"/>
    <mergeCell ref="H732:I732"/>
    <mergeCell ref="K732:L732"/>
    <mergeCell ref="N732:O732"/>
    <mergeCell ref="S732:V732"/>
    <mergeCell ref="R728:R738"/>
    <mergeCell ref="S728:V728"/>
    <mergeCell ref="S730:V730"/>
    <mergeCell ref="B726:D726"/>
    <mergeCell ref="E726:G726"/>
    <mergeCell ref="H726:J726"/>
    <mergeCell ref="K726:M726"/>
    <mergeCell ref="N726:P726"/>
    <mergeCell ref="S717:V717"/>
    <mergeCell ref="B719:V719"/>
    <mergeCell ref="I722:K723"/>
    <mergeCell ref="B723:E723"/>
    <mergeCell ref="C724:K724"/>
    <mergeCell ref="Q726:R726"/>
    <mergeCell ref="S726:W726"/>
    <mergeCell ref="W708:W718"/>
    <mergeCell ref="E709:F709"/>
    <mergeCell ref="H709:I709"/>
    <mergeCell ref="K709:L709"/>
    <mergeCell ref="N709:O709"/>
    <mergeCell ref="S709:V709"/>
    <mergeCell ref="E710:F710"/>
    <mergeCell ref="H710:I710"/>
    <mergeCell ref="K710:L710"/>
    <mergeCell ref="N710:O710"/>
    <mergeCell ref="S711:V711"/>
    <mergeCell ref="E712:F712"/>
    <mergeCell ref="E711:F711"/>
    <mergeCell ref="S713:V713"/>
    <mergeCell ref="E714:F714"/>
    <mergeCell ref="H714:I714"/>
    <mergeCell ref="K714:L714"/>
    <mergeCell ref="N714:O714"/>
    <mergeCell ref="S714:V714"/>
    <mergeCell ref="P708:P718"/>
    <mergeCell ref="N715:O715"/>
    <mergeCell ref="K717:L717"/>
    <mergeCell ref="N717:O717"/>
    <mergeCell ref="O724:S724"/>
    <mergeCell ref="S715:V715"/>
    <mergeCell ref="E716:F716"/>
    <mergeCell ref="H716:I716"/>
    <mergeCell ref="K716:L716"/>
    <mergeCell ref="N716:O716"/>
    <mergeCell ref="S716:V716"/>
    <mergeCell ref="H717:I717"/>
    <mergeCell ref="E707:F707"/>
    <mergeCell ref="H707:I707"/>
    <mergeCell ref="K707:L707"/>
    <mergeCell ref="N707:O707"/>
    <mergeCell ref="S707:V707"/>
    <mergeCell ref="B708:B718"/>
    <mergeCell ref="D708:D718"/>
    <mergeCell ref="E708:F708"/>
    <mergeCell ref="G708:G718"/>
    <mergeCell ref="H708:I708"/>
    <mergeCell ref="E713:F713"/>
    <mergeCell ref="H713:I713"/>
    <mergeCell ref="E715:F715"/>
    <mergeCell ref="H715:I715"/>
    <mergeCell ref="E717:F717"/>
    <mergeCell ref="H711:I711"/>
    <mergeCell ref="K711:L711"/>
    <mergeCell ref="J708:J718"/>
    <mergeCell ref="K708:L708"/>
    <mergeCell ref="M708:M718"/>
    <mergeCell ref="N708:O708"/>
    <mergeCell ref="N711:O711"/>
    <mergeCell ref="K713:L713"/>
    <mergeCell ref="N713:O713"/>
    <mergeCell ref="K715:L715"/>
    <mergeCell ref="H712:I712"/>
    <mergeCell ref="K712:L712"/>
    <mergeCell ref="N712:O712"/>
    <mergeCell ref="S712:V712"/>
    <mergeCell ref="R708:R718"/>
    <mergeCell ref="S708:V708"/>
    <mergeCell ref="S710:V710"/>
    <mergeCell ref="B706:D706"/>
    <mergeCell ref="E706:G706"/>
    <mergeCell ref="H706:J706"/>
    <mergeCell ref="K706:M706"/>
    <mergeCell ref="N706:P706"/>
    <mergeCell ref="S697:V697"/>
    <mergeCell ref="B699:V699"/>
    <mergeCell ref="I702:K703"/>
    <mergeCell ref="B703:E703"/>
    <mergeCell ref="C704:K704"/>
    <mergeCell ref="Q706:R706"/>
    <mergeCell ref="S706:W706"/>
    <mergeCell ref="W688:W698"/>
    <mergeCell ref="E689:F689"/>
    <mergeCell ref="H689:I689"/>
    <mergeCell ref="K689:L689"/>
    <mergeCell ref="N689:O689"/>
    <mergeCell ref="S689:V689"/>
    <mergeCell ref="E690:F690"/>
    <mergeCell ref="H690:I690"/>
    <mergeCell ref="K690:L690"/>
    <mergeCell ref="N690:O690"/>
    <mergeCell ref="S691:V691"/>
    <mergeCell ref="E692:F692"/>
    <mergeCell ref="E691:F691"/>
    <mergeCell ref="S693:V693"/>
    <mergeCell ref="E694:F694"/>
    <mergeCell ref="H694:I694"/>
    <mergeCell ref="K694:L694"/>
    <mergeCell ref="N694:O694"/>
    <mergeCell ref="S694:V694"/>
    <mergeCell ref="P688:P698"/>
    <mergeCell ref="N695:O695"/>
    <mergeCell ref="K697:L697"/>
    <mergeCell ref="N697:O697"/>
    <mergeCell ref="O704:S704"/>
    <mergeCell ref="S695:V695"/>
    <mergeCell ref="E696:F696"/>
    <mergeCell ref="H696:I696"/>
    <mergeCell ref="K696:L696"/>
    <mergeCell ref="N696:O696"/>
    <mergeCell ref="S696:V696"/>
    <mergeCell ref="H697:I697"/>
    <mergeCell ref="E687:F687"/>
    <mergeCell ref="H687:I687"/>
    <mergeCell ref="K687:L687"/>
    <mergeCell ref="N687:O687"/>
    <mergeCell ref="S687:V687"/>
    <mergeCell ref="B688:B698"/>
    <mergeCell ref="D688:D698"/>
    <mergeCell ref="E688:F688"/>
    <mergeCell ref="G688:G698"/>
    <mergeCell ref="H688:I688"/>
    <mergeCell ref="E693:F693"/>
    <mergeCell ref="H693:I693"/>
    <mergeCell ref="E695:F695"/>
    <mergeCell ref="H695:I695"/>
    <mergeCell ref="E697:F697"/>
    <mergeCell ref="H691:I691"/>
    <mergeCell ref="K691:L691"/>
    <mergeCell ref="J688:J698"/>
    <mergeCell ref="K688:L688"/>
    <mergeCell ref="M688:M698"/>
    <mergeCell ref="N688:O688"/>
    <mergeCell ref="N691:O691"/>
    <mergeCell ref="K693:L693"/>
    <mergeCell ref="N693:O693"/>
    <mergeCell ref="K695:L695"/>
    <mergeCell ref="H692:I692"/>
    <mergeCell ref="K692:L692"/>
    <mergeCell ref="N692:O692"/>
    <mergeCell ref="S692:V692"/>
    <mergeCell ref="R688:R698"/>
    <mergeCell ref="S688:V688"/>
    <mergeCell ref="S690:V690"/>
    <mergeCell ref="B686:D686"/>
    <mergeCell ref="E686:G686"/>
    <mergeCell ref="H686:J686"/>
    <mergeCell ref="K686:M686"/>
    <mergeCell ref="N686:P686"/>
    <mergeCell ref="S677:V677"/>
    <mergeCell ref="B679:V679"/>
    <mergeCell ref="I682:K683"/>
    <mergeCell ref="B683:E683"/>
    <mergeCell ref="C684:K684"/>
    <mergeCell ref="Q686:R686"/>
    <mergeCell ref="S686:W686"/>
    <mergeCell ref="W668:W678"/>
    <mergeCell ref="E669:F669"/>
    <mergeCell ref="H669:I669"/>
    <mergeCell ref="K669:L669"/>
    <mergeCell ref="N669:O669"/>
    <mergeCell ref="S669:V669"/>
    <mergeCell ref="E670:F670"/>
    <mergeCell ref="H670:I670"/>
    <mergeCell ref="K670:L670"/>
    <mergeCell ref="N670:O670"/>
    <mergeCell ref="S671:V671"/>
    <mergeCell ref="E672:F672"/>
    <mergeCell ref="E671:F671"/>
    <mergeCell ref="S673:V673"/>
    <mergeCell ref="E674:F674"/>
    <mergeCell ref="H674:I674"/>
    <mergeCell ref="K674:L674"/>
    <mergeCell ref="N674:O674"/>
    <mergeCell ref="S674:V674"/>
    <mergeCell ref="P668:P678"/>
    <mergeCell ref="N675:O675"/>
    <mergeCell ref="K677:L677"/>
    <mergeCell ref="N677:O677"/>
    <mergeCell ref="O684:S684"/>
    <mergeCell ref="S675:V675"/>
    <mergeCell ref="E676:F676"/>
    <mergeCell ref="H676:I676"/>
    <mergeCell ref="K676:L676"/>
    <mergeCell ref="N676:O676"/>
    <mergeCell ref="S676:V676"/>
    <mergeCell ref="H677:I677"/>
    <mergeCell ref="E667:F667"/>
    <mergeCell ref="H667:I667"/>
    <mergeCell ref="K667:L667"/>
    <mergeCell ref="N667:O667"/>
    <mergeCell ref="S667:V667"/>
    <mergeCell ref="B668:B678"/>
    <mergeCell ref="D668:D678"/>
    <mergeCell ref="E668:F668"/>
    <mergeCell ref="G668:G678"/>
    <mergeCell ref="H668:I668"/>
    <mergeCell ref="E673:F673"/>
    <mergeCell ref="H673:I673"/>
    <mergeCell ref="E675:F675"/>
    <mergeCell ref="H675:I675"/>
    <mergeCell ref="E677:F677"/>
    <mergeCell ref="H671:I671"/>
    <mergeCell ref="K671:L671"/>
    <mergeCell ref="J668:J678"/>
    <mergeCell ref="K668:L668"/>
    <mergeCell ref="M668:M678"/>
    <mergeCell ref="N668:O668"/>
    <mergeCell ref="N671:O671"/>
    <mergeCell ref="K673:L673"/>
    <mergeCell ref="N673:O673"/>
    <mergeCell ref="K675:L675"/>
    <mergeCell ref="H672:I672"/>
    <mergeCell ref="K672:L672"/>
    <mergeCell ref="N672:O672"/>
    <mergeCell ref="S672:V672"/>
    <mergeCell ref="R668:R678"/>
    <mergeCell ref="S668:V668"/>
    <mergeCell ref="S670:V670"/>
    <mergeCell ref="B666:D666"/>
    <mergeCell ref="E666:G666"/>
    <mergeCell ref="H666:J666"/>
    <mergeCell ref="K666:M666"/>
    <mergeCell ref="N666:P666"/>
    <mergeCell ref="S657:V657"/>
    <mergeCell ref="B659:V659"/>
    <mergeCell ref="I662:K663"/>
    <mergeCell ref="B663:E663"/>
    <mergeCell ref="C664:K664"/>
    <mergeCell ref="Q666:R666"/>
    <mergeCell ref="S666:W666"/>
    <mergeCell ref="W648:W658"/>
    <mergeCell ref="E649:F649"/>
    <mergeCell ref="H649:I649"/>
    <mergeCell ref="K649:L649"/>
    <mergeCell ref="N649:O649"/>
    <mergeCell ref="S649:V649"/>
    <mergeCell ref="E650:F650"/>
    <mergeCell ref="H650:I650"/>
    <mergeCell ref="K650:L650"/>
    <mergeCell ref="N650:O650"/>
    <mergeCell ref="S651:V651"/>
    <mergeCell ref="E652:F652"/>
    <mergeCell ref="E651:F651"/>
    <mergeCell ref="S653:V653"/>
    <mergeCell ref="E654:F654"/>
    <mergeCell ref="H654:I654"/>
    <mergeCell ref="K654:L654"/>
    <mergeCell ref="N654:O654"/>
    <mergeCell ref="S654:V654"/>
    <mergeCell ref="P648:P658"/>
    <mergeCell ref="N655:O655"/>
    <mergeCell ref="K657:L657"/>
    <mergeCell ref="N657:O657"/>
    <mergeCell ref="O664:S664"/>
    <mergeCell ref="S655:V655"/>
    <mergeCell ref="E656:F656"/>
    <mergeCell ref="H656:I656"/>
    <mergeCell ref="K656:L656"/>
    <mergeCell ref="N656:O656"/>
    <mergeCell ref="S656:V656"/>
    <mergeCell ref="H657:I657"/>
    <mergeCell ref="E647:F647"/>
    <mergeCell ref="H647:I647"/>
    <mergeCell ref="K647:L647"/>
    <mergeCell ref="N647:O647"/>
    <mergeCell ref="S647:V647"/>
    <mergeCell ref="B648:B658"/>
    <mergeCell ref="D648:D658"/>
    <mergeCell ref="E648:F648"/>
    <mergeCell ref="G648:G658"/>
    <mergeCell ref="H648:I648"/>
    <mergeCell ref="E653:F653"/>
    <mergeCell ref="H653:I653"/>
    <mergeCell ref="E655:F655"/>
    <mergeCell ref="H655:I655"/>
    <mergeCell ref="E657:F657"/>
    <mergeCell ref="H651:I651"/>
    <mergeCell ref="K651:L651"/>
    <mergeCell ref="J648:J658"/>
    <mergeCell ref="K648:L648"/>
    <mergeCell ref="M648:M658"/>
    <mergeCell ref="N648:O648"/>
    <mergeCell ref="N651:O651"/>
    <mergeCell ref="K653:L653"/>
    <mergeCell ref="N653:O653"/>
    <mergeCell ref="K655:L655"/>
    <mergeCell ref="H652:I652"/>
    <mergeCell ref="K652:L652"/>
    <mergeCell ref="N652:O652"/>
    <mergeCell ref="S652:V652"/>
    <mergeCell ref="R648:R658"/>
    <mergeCell ref="S648:V648"/>
    <mergeCell ref="S650:V650"/>
    <mergeCell ref="B646:D646"/>
    <mergeCell ref="E646:G646"/>
    <mergeCell ref="H646:J646"/>
    <mergeCell ref="K646:M646"/>
    <mergeCell ref="N646:P646"/>
    <mergeCell ref="S637:V637"/>
    <mergeCell ref="B639:V639"/>
    <mergeCell ref="I642:K643"/>
    <mergeCell ref="B643:E643"/>
    <mergeCell ref="C644:K644"/>
    <mergeCell ref="Q646:R646"/>
    <mergeCell ref="S646:W646"/>
    <mergeCell ref="W628:W638"/>
    <mergeCell ref="E629:F629"/>
    <mergeCell ref="H629:I629"/>
    <mergeCell ref="K629:L629"/>
    <mergeCell ref="N629:O629"/>
    <mergeCell ref="S629:V629"/>
    <mergeCell ref="E630:F630"/>
    <mergeCell ref="H630:I630"/>
    <mergeCell ref="K630:L630"/>
    <mergeCell ref="N630:O630"/>
    <mergeCell ref="S631:V631"/>
    <mergeCell ref="E632:F632"/>
    <mergeCell ref="E631:F631"/>
    <mergeCell ref="S633:V633"/>
    <mergeCell ref="E634:F634"/>
    <mergeCell ref="H634:I634"/>
    <mergeCell ref="K634:L634"/>
    <mergeCell ref="N634:O634"/>
    <mergeCell ref="S634:V634"/>
    <mergeCell ref="P628:P638"/>
    <mergeCell ref="N635:O635"/>
    <mergeCell ref="K637:L637"/>
    <mergeCell ref="N637:O637"/>
    <mergeCell ref="O644:S644"/>
    <mergeCell ref="S635:V635"/>
    <mergeCell ref="E636:F636"/>
    <mergeCell ref="H636:I636"/>
    <mergeCell ref="K636:L636"/>
    <mergeCell ref="N636:O636"/>
    <mergeCell ref="S636:V636"/>
    <mergeCell ref="H637:I637"/>
    <mergeCell ref="E627:F627"/>
    <mergeCell ref="H627:I627"/>
    <mergeCell ref="K627:L627"/>
    <mergeCell ref="N627:O627"/>
    <mergeCell ref="S627:V627"/>
    <mergeCell ref="B628:B638"/>
    <mergeCell ref="D628:D638"/>
    <mergeCell ref="E628:F628"/>
    <mergeCell ref="G628:G638"/>
    <mergeCell ref="H628:I628"/>
    <mergeCell ref="E633:F633"/>
    <mergeCell ref="H633:I633"/>
    <mergeCell ref="E635:F635"/>
    <mergeCell ref="H635:I635"/>
    <mergeCell ref="E637:F637"/>
    <mergeCell ref="H631:I631"/>
    <mergeCell ref="K631:L631"/>
    <mergeCell ref="J628:J638"/>
    <mergeCell ref="K628:L628"/>
    <mergeCell ref="M628:M638"/>
    <mergeCell ref="N628:O628"/>
    <mergeCell ref="N631:O631"/>
    <mergeCell ref="K633:L633"/>
    <mergeCell ref="N633:O633"/>
    <mergeCell ref="K635:L635"/>
    <mergeCell ref="H632:I632"/>
    <mergeCell ref="K632:L632"/>
    <mergeCell ref="N632:O632"/>
    <mergeCell ref="S632:V632"/>
    <mergeCell ref="R628:R638"/>
    <mergeCell ref="S628:V628"/>
    <mergeCell ref="S630:V630"/>
    <mergeCell ref="B626:D626"/>
    <mergeCell ref="E626:G626"/>
    <mergeCell ref="H626:J626"/>
    <mergeCell ref="K626:M626"/>
    <mergeCell ref="N626:P626"/>
    <mergeCell ref="S617:V617"/>
    <mergeCell ref="B619:V619"/>
    <mergeCell ref="I622:K623"/>
    <mergeCell ref="B623:E623"/>
    <mergeCell ref="C624:K624"/>
    <mergeCell ref="Q626:R626"/>
    <mergeCell ref="S626:W626"/>
    <mergeCell ref="W608:W618"/>
    <mergeCell ref="E609:F609"/>
    <mergeCell ref="H609:I609"/>
    <mergeCell ref="K609:L609"/>
    <mergeCell ref="N609:O609"/>
    <mergeCell ref="S609:V609"/>
    <mergeCell ref="E610:F610"/>
    <mergeCell ref="H610:I610"/>
    <mergeCell ref="K610:L610"/>
    <mergeCell ref="N610:O610"/>
    <mergeCell ref="S611:V611"/>
    <mergeCell ref="E612:F612"/>
    <mergeCell ref="E611:F611"/>
    <mergeCell ref="S613:V613"/>
    <mergeCell ref="E614:F614"/>
    <mergeCell ref="H614:I614"/>
    <mergeCell ref="K614:L614"/>
    <mergeCell ref="N614:O614"/>
    <mergeCell ref="S614:V614"/>
    <mergeCell ref="P608:P618"/>
    <mergeCell ref="N615:O615"/>
    <mergeCell ref="K617:L617"/>
    <mergeCell ref="N617:O617"/>
    <mergeCell ref="O624:S624"/>
    <mergeCell ref="S615:V615"/>
    <mergeCell ref="E616:F616"/>
    <mergeCell ref="H616:I616"/>
    <mergeCell ref="K616:L616"/>
    <mergeCell ref="N616:O616"/>
    <mergeCell ref="S616:V616"/>
    <mergeCell ref="H617:I617"/>
    <mergeCell ref="E607:F607"/>
    <mergeCell ref="H607:I607"/>
    <mergeCell ref="K607:L607"/>
    <mergeCell ref="N607:O607"/>
    <mergeCell ref="S607:V607"/>
    <mergeCell ref="B608:B618"/>
    <mergeCell ref="D608:D618"/>
    <mergeCell ref="E608:F608"/>
    <mergeCell ref="G608:G618"/>
    <mergeCell ref="H608:I608"/>
    <mergeCell ref="E613:F613"/>
    <mergeCell ref="H613:I613"/>
    <mergeCell ref="E615:F615"/>
    <mergeCell ref="H615:I615"/>
    <mergeCell ref="E617:F617"/>
    <mergeCell ref="H611:I611"/>
    <mergeCell ref="K611:L611"/>
    <mergeCell ref="J608:J618"/>
    <mergeCell ref="K608:L608"/>
    <mergeCell ref="M608:M618"/>
    <mergeCell ref="N608:O608"/>
    <mergeCell ref="N611:O611"/>
    <mergeCell ref="K613:L613"/>
    <mergeCell ref="N613:O613"/>
    <mergeCell ref="K615:L615"/>
    <mergeCell ref="H612:I612"/>
    <mergeCell ref="K612:L612"/>
    <mergeCell ref="N612:O612"/>
    <mergeCell ref="S612:V612"/>
    <mergeCell ref="R608:R618"/>
    <mergeCell ref="S608:V608"/>
    <mergeCell ref="S610:V610"/>
    <mergeCell ref="B606:D606"/>
    <mergeCell ref="E606:G606"/>
    <mergeCell ref="H606:J606"/>
    <mergeCell ref="K606:M606"/>
    <mergeCell ref="N606:P606"/>
    <mergeCell ref="S597:V597"/>
    <mergeCell ref="B599:V599"/>
    <mergeCell ref="I602:K603"/>
    <mergeCell ref="B603:E603"/>
    <mergeCell ref="C604:K604"/>
    <mergeCell ref="Q606:R606"/>
    <mergeCell ref="S606:W606"/>
    <mergeCell ref="W588:W598"/>
    <mergeCell ref="E589:F589"/>
    <mergeCell ref="H589:I589"/>
    <mergeCell ref="K589:L589"/>
    <mergeCell ref="N589:O589"/>
    <mergeCell ref="S589:V589"/>
    <mergeCell ref="E590:F590"/>
    <mergeCell ref="H590:I590"/>
    <mergeCell ref="K590:L590"/>
    <mergeCell ref="N590:O590"/>
    <mergeCell ref="S591:V591"/>
    <mergeCell ref="E592:F592"/>
    <mergeCell ref="E591:F591"/>
    <mergeCell ref="S593:V593"/>
    <mergeCell ref="E594:F594"/>
    <mergeCell ref="H594:I594"/>
    <mergeCell ref="K594:L594"/>
    <mergeCell ref="N594:O594"/>
    <mergeCell ref="S594:V594"/>
    <mergeCell ref="P588:P598"/>
    <mergeCell ref="N595:O595"/>
    <mergeCell ref="K597:L597"/>
    <mergeCell ref="N597:O597"/>
    <mergeCell ref="O604:S604"/>
    <mergeCell ref="S595:V595"/>
    <mergeCell ref="E596:F596"/>
    <mergeCell ref="H596:I596"/>
    <mergeCell ref="K596:L596"/>
    <mergeCell ref="N596:O596"/>
    <mergeCell ref="S596:V596"/>
    <mergeCell ref="H597:I597"/>
    <mergeCell ref="E587:F587"/>
    <mergeCell ref="H587:I587"/>
    <mergeCell ref="K587:L587"/>
    <mergeCell ref="N587:O587"/>
    <mergeCell ref="S587:V587"/>
    <mergeCell ref="B588:B598"/>
    <mergeCell ref="D588:D598"/>
    <mergeCell ref="E588:F588"/>
    <mergeCell ref="G588:G598"/>
    <mergeCell ref="H588:I588"/>
    <mergeCell ref="E593:F593"/>
    <mergeCell ref="H593:I593"/>
    <mergeCell ref="E595:F595"/>
    <mergeCell ref="H595:I595"/>
    <mergeCell ref="E597:F597"/>
    <mergeCell ref="H591:I591"/>
    <mergeCell ref="K591:L591"/>
    <mergeCell ref="J588:J598"/>
    <mergeCell ref="K588:L588"/>
    <mergeCell ref="M588:M598"/>
    <mergeCell ref="N588:O588"/>
    <mergeCell ref="N591:O591"/>
    <mergeCell ref="K593:L593"/>
    <mergeCell ref="N593:O593"/>
    <mergeCell ref="K595:L595"/>
    <mergeCell ref="H592:I592"/>
    <mergeCell ref="K592:L592"/>
    <mergeCell ref="N592:O592"/>
    <mergeCell ref="S592:V592"/>
    <mergeCell ref="R588:R598"/>
    <mergeCell ref="S588:V588"/>
    <mergeCell ref="S590:V590"/>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70:O570"/>
    <mergeCell ref="S571:V571"/>
    <mergeCell ref="E572:F572"/>
    <mergeCell ref="E571:F571"/>
    <mergeCell ref="S573:V573"/>
    <mergeCell ref="E574:F574"/>
    <mergeCell ref="H574:I574"/>
    <mergeCell ref="K574:L574"/>
    <mergeCell ref="N574:O574"/>
    <mergeCell ref="S574:V574"/>
    <mergeCell ref="P568:P578"/>
    <mergeCell ref="N575:O575"/>
    <mergeCell ref="K577:L577"/>
    <mergeCell ref="N577:O577"/>
    <mergeCell ref="O584:S584"/>
    <mergeCell ref="S575:V575"/>
    <mergeCell ref="E576:F576"/>
    <mergeCell ref="H576:I576"/>
    <mergeCell ref="K576:L576"/>
    <mergeCell ref="N576:O576"/>
    <mergeCell ref="S576:V576"/>
    <mergeCell ref="H577:I577"/>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N571:O571"/>
    <mergeCell ref="K573:L573"/>
    <mergeCell ref="N573:O573"/>
    <mergeCell ref="K575:L575"/>
    <mergeCell ref="H572:I572"/>
    <mergeCell ref="K572:L572"/>
    <mergeCell ref="N572:O572"/>
    <mergeCell ref="S572:V572"/>
    <mergeCell ref="R568:R578"/>
    <mergeCell ref="S568:V568"/>
    <mergeCell ref="S570:V570"/>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50:O550"/>
    <mergeCell ref="S551:V551"/>
    <mergeCell ref="E552:F552"/>
    <mergeCell ref="E551:F551"/>
    <mergeCell ref="S553:V553"/>
    <mergeCell ref="E554:F554"/>
    <mergeCell ref="H554:I554"/>
    <mergeCell ref="K554:L554"/>
    <mergeCell ref="N554:O554"/>
    <mergeCell ref="S554:V554"/>
    <mergeCell ref="P548:P558"/>
    <mergeCell ref="N555:O555"/>
    <mergeCell ref="K557:L557"/>
    <mergeCell ref="N557:O557"/>
    <mergeCell ref="O564:S564"/>
    <mergeCell ref="S555:V555"/>
    <mergeCell ref="E556:F556"/>
    <mergeCell ref="H556:I556"/>
    <mergeCell ref="K556:L556"/>
    <mergeCell ref="N556:O556"/>
    <mergeCell ref="S556:V556"/>
    <mergeCell ref="H557:I557"/>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N551:O551"/>
    <mergeCell ref="K553:L553"/>
    <mergeCell ref="N553:O553"/>
    <mergeCell ref="K555:L555"/>
    <mergeCell ref="H552:I552"/>
    <mergeCell ref="K552:L552"/>
    <mergeCell ref="N552:O552"/>
    <mergeCell ref="S552:V552"/>
    <mergeCell ref="R548:R558"/>
    <mergeCell ref="S548:V548"/>
    <mergeCell ref="S550:V550"/>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30:O530"/>
    <mergeCell ref="S531:V531"/>
    <mergeCell ref="E532:F532"/>
    <mergeCell ref="E531:F531"/>
    <mergeCell ref="S533:V533"/>
    <mergeCell ref="E534:F534"/>
    <mergeCell ref="H534:I534"/>
    <mergeCell ref="K534:L534"/>
    <mergeCell ref="N534:O534"/>
    <mergeCell ref="S534:V534"/>
    <mergeCell ref="P528:P538"/>
    <mergeCell ref="N535:O535"/>
    <mergeCell ref="K537:L537"/>
    <mergeCell ref="N537:O537"/>
    <mergeCell ref="O544:S544"/>
    <mergeCell ref="S535:V535"/>
    <mergeCell ref="E536:F536"/>
    <mergeCell ref="H536:I536"/>
    <mergeCell ref="K536:L536"/>
    <mergeCell ref="N536:O536"/>
    <mergeCell ref="S536:V536"/>
    <mergeCell ref="H537:I537"/>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N531:O531"/>
    <mergeCell ref="K533:L533"/>
    <mergeCell ref="N533:O533"/>
    <mergeCell ref="K535:L535"/>
    <mergeCell ref="H532:I532"/>
    <mergeCell ref="K532:L532"/>
    <mergeCell ref="N532:O532"/>
    <mergeCell ref="S532:V532"/>
    <mergeCell ref="R528:R538"/>
    <mergeCell ref="S528:V528"/>
    <mergeCell ref="S530:V530"/>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10:O510"/>
    <mergeCell ref="S511:V511"/>
    <mergeCell ref="E512:F512"/>
    <mergeCell ref="E511:F511"/>
    <mergeCell ref="S513:V513"/>
    <mergeCell ref="E514:F514"/>
    <mergeCell ref="H514:I514"/>
    <mergeCell ref="K514:L514"/>
    <mergeCell ref="N514:O514"/>
    <mergeCell ref="S514:V514"/>
    <mergeCell ref="P508:P518"/>
    <mergeCell ref="N515:O515"/>
    <mergeCell ref="K517:L517"/>
    <mergeCell ref="N517:O517"/>
    <mergeCell ref="O524:S524"/>
    <mergeCell ref="S515:V515"/>
    <mergeCell ref="E516:F516"/>
    <mergeCell ref="H516:I516"/>
    <mergeCell ref="K516:L516"/>
    <mergeCell ref="N516:O516"/>
    <mergeCell ref="S516:V516"/>
    <mergeCell ref="H517:I517"/>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N511:O511"/>
    <mergeCell ref="K513:L513"/>
    <mergeCell ref="N513:O513"/>
    <mergeCell ref="K515:L515"/>
    <mergeCell ref="H512:I512"/>
    <mergeCell ref="K512:L512"/>
    <mergeCell ref="N512:O512"/>
    <mergeCell ref="S512:V512"/>
    <mergeCell ref="R508:R518"/>
    <mergeCell ref="S508:V508"/>
    <mergeCell ref="S510:V510"/>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490:O490"/>
    <mergeCell ref="S491:V491"/>
    <mergeCell ref="E492:F492"/>
    <mergeCell ref="E491:F491"/>
    <mergeCell ref="S493:V493"/>
    <mergeCell ref="E494:F494"/>
    <mergeCell ref="H494:I494"/>
    <mergeCell ref="K494:L494"/>
    <mergeCell ref="N494:O494"/>
    <mergeCell ref="S494:V494"/>
    <mergeCell ref="P488:P498"/>
    <mergeCell ref="N495:O495"/>
    <mergeCell ref="K497:L497"/>
    <mergeCell ref="N497:O497"/>
    <mergeCell ref="O504:S504"/>
    <mergeCell ref="S495:V495"/>
    <mergeCell ref="E496:F496"/>
    <mergeCell ref="H496:I496"/>
    <mergeCell ref="K496:L496"/>
    <mergeCell ref="N496:O496"/>
    <mergeCell ref="S496:V496"/>
    <mergeCell ref="H497:I497"/>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N491:O491"/>
    <mergeCell ref="K493:L493"/>
    <mergeCell ref="N493:O493"/>
    <mergeCell ref="K495:L495"/>
    <mergeCell ref="H492:I492"/>
    <mergeCell ref="K492:L492"/>
    <mergeCell ref="N492:O492"/>
    <mergeCell ref="S492:V492"/>
    <mergeCell ref="R488:R498"/>
    <mergeCell ref="S488:V488"/>
    <mergeCell ref="S490:V490"/>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70:O470"/>
    <mergeCell ref="S471:V471"/>
    <mergeCell ref="E472:F472"/>
    <mergeCell ref="E471:F471"/>
    <mergeCell ref="S473:V473"/>
    <mergeCell ref="E474:F474"/>
    <mergeCell ref="H474:I474"/>
    <mergeCell ref="K474:L474"/>
    <mergeCell ref="N474:O474"/>
    <mergeCell ref="S474:V474"/>
    <mergeCell ref="P468:P478"/>
    <mergeCell ref="N475:O475"/>
    <mergeCell ref="K477:L477"/>
    <mergeCell ref="N477:O477"/>
    <mergeCell ref="O484:S484"/>
    <mergeCell ref="S475:V475"/>
    <mergeCell ref="E476:F476"/>
    <mergeCell ref="H476:I476"/>
    <mergeCell ref="K476:L476"/>
    <mergeCell ref="N476:O476"/>
    <mergeCell ref="S476:V476"/>
    <mergeCell ref="H477:I477"/>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N471:O471"/>
    <mergeCell ref="K473:L473"/>
    <mergeCell ref="N473:O473"/>
    <mergeCell ref="K475:L475"/>
    <mergeCell ref="H472:I472"/>
    <mergeCell ref="K472:L472"/>
    <mergeCell ref="N472:O472"/>
    <mergeCell ref="S472:V472"/>
    <mergeCell ref="R468:R478"/>
    <mergeCell ref="S468:V468"/>
    <mergeCell ref="S470:V470"/>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50:O450"/>
    <mergeCell ref="S451:V451"/>
    <mergeCell ref="E452:F452"/>
    <mergeCell ref="E451:F451"/>
    <mergeCell ref="S453:V453"/>
    <mergeCell ref="E454:F454"/>
    <mergeCell ref="H454:I454"/>
    <mergeCell ref="K454:L454"/>
    <mergeCell ref="N454:O454"/>
    <mergeCell ref="S454:V454"/>
    <mergeCell ref="P448:P458"/>
    <mergeCell ref="N455:O455"/>
    <mergeCell ref="K457:L457"/>
    <mergeCell ref="N457:O457"/>
    <mergeCell ref="O464:S464"/>
    <mergeCell ref="S455:V455"/>
    <mergeCell ref="E456:F456"/>
    <mergeCell ref="H456:I456"/>
    <mergeCell ref="K456:L456"/>
    <mergeCell ref="N456:O456"/>
    <mergeCell ref="S456:V456"/>
    <mergeCell ref="H457:I457"/>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N451:O451"/>
    <mergeCell ref="K453:L453"/>
    <mergeCell ref="N453:O453"/>
    <mergeCell ref="K455:L455"/>
    <mergeCell ref="H452:I452"/>
    <mergeCell ref="K452:L452"/>
    <mergeCell ref="N452:O452"/>
    <mergeCell ref="S452:V452"/>
    <mergeCell ref="R448:R458"/>
    <mergeCell ref="S448:V448"/>
    <mergeCell ref="S450:V450"/>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30:O430"/>
    <mergeCell ref="S431:V431"/>
    <mergeCell ref="E432:F432"/>
    <mergeCell ref="E431:F431"/>
    <mergeCell ref="S433:V433"/>
    <mergeCell ref="E434:F434"/>
    <mergeCell ref="H434:I434"/>
    <mergeCell ref="K434:L434"/>
    <mergeCell ref="N434:O434"/>
    <mergeCell ref="S434:V434"/>
    <mergeCell ref="P428:P438"/>
    <mergeCell ref="N435:O435"/>
    <mergeCell ref="K437:L437"/>
    <mergeCell ref="N437:O437"/>
    <mergeCell ref="O444:S444"/>
    <mergeCell ref="S435:V435"/>
    <mergeCell ref="E436:F436"/>
    <mergeCell ref="H436:I436"/>
    <mergeCell ref="K436:L436"/>
    <mergeCell ref="N436:O436"/>
    <mergeCell ref="S436:V436"/>
    <mergeCell ref="H437:I437"/>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N431:O431"/>
    <mergeCell ref="K433:L433"/>
    <mergeCell ref="N433:O433"/>
    <mergeCell ref="K435:L435"/>
    <mergeCell ref="H432:I432"/>
    <mergeCell ref="K432:L432"/>
    <mergeCell ref="N432:O432"/>
    <mergeCell ref="S432:V432"/>
    <mergeCell ref="R428:R438"/>
    <mergeCell ref="S428:V428"/>
    <mergeCell ref="S430:V430"/>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10:O410"/>
    <mergeCell ref="S411:V411"/>
    <mergeCell ref="E412:F412"/>
    <mergeCell ref="E411:F411"/>
    <mergeCell ref="S413:V413"/>
    <mergeCell ref="E414:F414"/>
    <mergeCell ref="H414:I414"/>
    <mergeCell ref="K414:L414"/>
    <mergeCell ref="N414:O414"/>
    <mergeCell ref="S414:V414"/>
    <mergeCell ref="P408:P418"/>
    <mergeCell ref="N415:O415"/>
    <mergeCell ref="K417:L417"/>
    <mergeCell ref="N417:O417"/>
    <mergeCell ref="O424:S424"/>
    <mergeCell ref="S415:V415"/>
    <mergeCell ref="E416:F416"/>
    <mergeCell ref="H416:I416"/>
    <mergeCell ref="K416:L416"/>
    <mergeCell ref="N416:O416"/>
    <mergeCell ref="S416:V416"/>
    <mergeCell ref="H417:I417"/>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N411:O411"/>
    <mergeCell ref="K413:L413"/>
    <mergeCell ref="N413:O413"/>
    <mergeCell ref="K415:L415"/>
    <mergeCell ref="H412:I412"/>
    <mergeCell ref="K412:L412"/>
    <mergeCell ref="N412:O412"/>
    <mergeCell ref="S412:V412"/>
    <mergeCell ref="R408:R418"/>
    <mergeCell ref="S408:V408"/>
    <mergeCell ref="S410:V410"/>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390:O390"/>
    <mergeCell ref="S391:V391"/>
    <mergeCell ref="E392:F392"/>
    <mergeCell ref="E391:F391"/>
    <mergeCell ref="S393:V393"/>
    <mergeCell ref="E394:F394"/>
    <mergeCell ref="H394:I394"/>
    <mergeCell ref="K394:L394"/>
    <mergeCell ref="N394:O394"/>
    <mergeCell ref="S394:V394"/>
    <mergeCell ref="P388:P398"/>
    <mergeCell ref="N395:O395"/>
    <mergeCell ref="K397:L397"/>
    <mergeCell ref="N397:O397"/>
    <mergeCell ref="O404:S404"/>
    <mergeCell ref="S395:V395"/>
    <mergeCell ref="E396:F396"/>
    <mergeCell ref="H396:I396"/>
    <mergeCell ref="K396:L396"/>
    <mergeCell ref="N396:O396"/>
    <mergeCell ref="S396:V396"/>
    <mergeCell ref="H397:I397"/>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N391:O391"/>
    <mergeCell ref="K393:L393"/>
    <mergeCell ref="N393:O393"/>
    <mergeCell ref="K395:L395"/>
    <mergeCell ref="H392:I392"/>
    <mergeCell ref="K392:L392"/>
    <mergeCell ref="N392:O392"/>
    <mergeCell ref="S392:V392"/>
    <mergeCell ref="R388:R398"/>
    <mergeCell ref="S388:V388"/>
    <mergeCell ref="S390:V390"/>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70:O370"/>
    <mergeCell ref="S371:V371"/>
    <mergeCell ref="E372:F372"/>
    <mergeCell ref="E371:F371"/>
    <mergeCell ref="S373:V373"/>
    <mergeCell ref="E374:F374"/>
    <mergeCell ref="H374:I374"/>
    <mergeCell ref="K374:L374"/>
    <mergeCell ref="N374:O374"/>
    <mergeCell ref="S374:V374"/>
    <mergeCell ref="P368:P378"/>
    <mergeCell ref="N375:O375"/>
    <mergeCell ref="K377:L377"/>
    <mergeCell ref="N377:O377"/>
    <mergeCell ref="O384:S384"/>
    <mergeCell ref="S375:V375"/>
    <mergeCell ref="E376:F376"/>
    <mergeCell ref="H376:I376"/>
    <mergeCell ref="K376:L376"/>
    <mergeCell ref="N376:O376"/>
    <mergeCell ref="S376:V376"/>
    <mergeCell ref="H377:I377"/>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N371:O371"/>
    <mergeCell ref="K373:L373"/>
    <mergeCell ref="N373:O373"/>
    <mergeCell ref="K375:L375"/>
    <mergeCell ref="H372:I372"/>
    <mergeCell ref="K372:L372"/>
    <mergeCell ref="N372:O372"/>
    <mergeCell ref="S372:V372"/>
    <mergeCell ref="R368:R378"/>
    <mergeCell ref="S368:V368"/>
    <mergeCell ref="S370:V370"/>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50:O350"/>
    <mergeCell ref="S351:V351"/>
    <mergeCell ref="E352:F352"/>
    <mergeCell ref="E351:F351"/>
    <mergeCell ref="S353:V353"/>
    <mergeCell ref="E354:F354"/>
    <mergeCell ref="H354:I354"/>
    <mergeCell ref="K354:L354"/>
    <mergeCell ref="N354:O354"/>
    <mergeCell ref="S354:V354"/>
    <mergeCell ref="P348:P358"/>
    <mergeCell ref="N355:O355"/>
    <mergeCell ref="K357:L357"/>
    <mergeCell ref="N357:O357"/>
    <mergeCell ref="O364:S364"/>
    <mergeCell ref="S355:V355"/>
    <mergeCell ref="E356:F356"/>
    <mergeCell ref="H356:I356"/>
    <mergeCell ref="K356:L356"/>
    <mergeCell ref="N356:O356"/>
    <mergeCell ref="S356:V356"/>
    <mergeCell ref="H357:I357"/>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S352:V352"/>
    <mergeCell ref="R348:R358"/>
    <mergeCell ref="S348:V348"/>
    <mergeCell ref="S350:V350"/>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N50:O50"/>
    <mergeCell ref="S51:V51"/>
    <mergeCell ref="E52:F52"/>
    <mergeCell ref="E51:F51"/>
    <mergeCell ref="S53:V53"/>
    <mergeCell ref="E54:F54"/>
    <mergeCell ref="H54:I54"/>
    <mergeCell ref="K54:L54"/>
    <mergeCell ref="N54:O54"/>
    <mergeCell ref="S54:V54"/>
    <mergeCell ref="P48:P58"/>
    <mergeCell ref="N55:O55"/>
    <mergeCell ref="K57:L57"/>
    <mergeCell ref="N57:O57"/>
    <mergeCell ref="O64:S64"/>
    <mergeCell ref="S55:V55"/>
    <mergeCell ref="E56:F56"/>
    <mergeCell ref="H56:I56"/>
    <mergeCell ref="K56:L56"/>
    <mergeCell ref="N56:O56"/>
    <mergeCell ref="S56:V56"/>
    <mergeCell ref="H57:I57"/>
    <mergeCell ref="E47:F47"/>
    <mergeCell ref="H47:I47"/>
    <mergeCell ref="K47:L47"/>
    <mergeCell ref="N47:O47"/>
    <mergeCell ref="S47:V47"/>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S52:V52"/>
    <mergeCell ref="R48:R58"/>
    <mergeCell ref="S48:V48"/>
    <mergeCell ref="S50:V50"/>
    <mergeCell ref="B46:D46"/>
    <mergeCell ref="E46:G46"/>
    <mergeCell ref="H46:J46"/>
    <mergeCell ref="K46:M46"/>
    <mergeCell ref="N46:P46"/>
    <mergeCell ref="S37:V37"/>
    <mergeCell ref="B39:V39"/>
    <mergeCell ref="I42:K43"/>
    <mergeCell ref="B43:E43"/>
    <mergeCell ref="C44:K44"/>
    <mergeCell ref="Q46:R46"/>
    <mergeCell ref="S46:W46"/>
    <mergeCell ref="W28:W38"/>
    <mergeCell ref="E29:F29"/>
    <mergeCell ref="H29:I29"/>
    <mergeCell ref="K29:L29"/>
    <mergeCell ref="N29:O29"/>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P28:P38"/>
    <mergeCell ref="N35:O35"/>
    <mergeCell ref="K37:L37"/>
    <mergeCell ref="N37:O37"/>
    <mergeCell ref="O44:S44"/>
    <mergeCell ref="S35:V35"/>
    <mergeCell ref="E36:F36"/>
    <mergeCell ref="H36:I36"/>
    <mergeCell ref="K36:L36"/>
    <mergeCell ref="N36:O36"/>
    <mergeCell ref="S36:V36"/>
    <mergeCell ref="H37:I37"/>
    <mergeCell ref="E27:F27"/>
    <mergeCell ref="H27:I27"/>
    <mergeCell ref="K27:L27"/>
    <mergeCell ref="N27:O27"/>
    <mergeCell ref="S27:V27"/>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E16:F16"/>
    <mergeCell ref="H16:I16"/>
    <mergeCell ref="K16:L16"/>
    <mergeCell ref="N16:O16"/>
    <mergeCell ref="S16:V16"/>
    <mergeCell ref="H17:I17"/>
    <mergeCell ref="B26:D26"/>
    <mergeCell ref="E26:G26"/>
    <mergeCell ref="H26:J26"/>
    <mergeCell ref="K26:M26"/>
    <mergeCell ref="N26:P26"/>
    <mergeCell ref="S17:V17"/>
    <mergeCell ref="B19:V19"/>
    <mergeCell ref="I22:K23"/>
    <mergeCell ref="B23:E23"/>
    <mergeCell ref="C24:K24"/>
    <mergeCell ref="Q26:R26"/>
    <mergeCell ref="S26:W26"/>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S12:V12"/>
    <mergeCell ref="R8:R18"/>
    <mergeCell ref="S8:V8"/>
    <mergeCell ref="S10:V10"/>
    <mergeCell ref="E11:F11"/>
    <mergeCell ref="S13:V13"/>
    <mergeCell ref="E14:F14"/>
    <mergeCell ref="H14:I14"/>
    <mergeCell ref="K14:L14"/>
    <mergeCell ref="N14:O14"/>
    <mergeCell ref="S14:V14"/>
    <mergeCell ref="P8:P18"/>
    <mergeCell ref="N15:O1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379C7-3210-49A1-9306-F2FCE042FCB2}">
  <sheetPr>
    <outlinePr summaryBelow="0"/>
  </sheetPr>
  <dimension ref="A1:X717"/>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21145</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6653</v>
      </c>
      <c r="F8" s="418"/>
      <c r="G8" s="417"/>
      <c r="H8" s="419" t="s">
        <v>21129</v>
      </c>
      <c r="I8" s="419"/>
      <c r="J8" s="417"/>
      <c r="K8" s="419" t="s">
        <v>21128</v>
      </c>
      <c r="L8" s="419"/>
      <c r="M8" s="417"/>
      <c r="N8" s="420" t="s">
        <v>21127</v>
      </c>
      <c r="O8" s="420"/>
      <c r="P8" s="417"/>
      <c r="Q8" s="155" t="s">
        <v>21859</v>
      </c>
      <c r="R8" s="417"/>
      <c r="S8" s="421" t="s">
        <v>19692</v>
      </c>
      <c r="T8" s="421"/>
      <c r="U8" s="421"/>
      <c r="V8" s="421"/>
      <c r="W8" s="417"/>
      <c r="X8" s="148"/>
    </row>
    <row r="9" spans="1:24" ht="45.95" customHeight="1" thickBot="1">
      <c r="A9" s="148"/>
      <c r="B9" s="417"/>
      <c r="C9" s="154" t="s">
        <v>6654</v>
      </c>
      <c r="D9" s="417"/>
      <c r="E9" s="418" t="s">
        <v>6647</v>
      </c>
      <c r="F9" s="418"/>
      <c r="G9" s="417"/>
      <c r="H9" s="419" t="s">
        <v>21125</v>
      </c>
      <c r="I9" s="419"/>
      <c r="J9" s="417"/>
      <c r="K9" s="419" t="s">
        <v>21124</v>
      </c>
      <c r="L9" s="419"/>
      <c r="M9" s="417"/>
      <c r="N9" s="420" t="s">
        <v>21123</v>
      </c>
      <c r="O9" s="420"/>
      <c r="P9" s="417"/>
      <c r="Q9" s="155" t="s">
        <v>21858</v>
      </c>
      <c r="R9" s="417"/>
      <c r="S9" s="421" t="s">
        <v>19692</v>
      </c>
      <c r="T9" s="421"/>
      <c r="U9" s="421"/>
      <c r="V9" s="421"/>
      <c r="W9" s="417"/>
      <c r="X9" s="148"/>
    </row>
    <row r="10" spans="1:24" ht="45.95" customHeight="1" thickBot="1">
      <c r="A10" s="148"/>
      <c r="B10" s="417"/>
      <c r="C10" s="154" t="s">
        <v>6648</v>
      </c>
      <c r="D10" s="417"/>
      <c r="E10" s="418" t="s">
        <v>6641</v>
      </c>
      <c r="F10" s="418"/>
      <c r="G10" s="417"/>
      <c r="H10" s="419" t="s">
        <v>21116</v>
      </c>
      <c r="I10" s="419"/>
      <c r="J10" s="417"/>
      <c r="K10" s="419" t="s">
        <v>21115</v>
      </c>
      <c r="L10" s="419"/>
      <c r="M10" s="417"/>
      <c r="N10" s="420" t="s">
        <v>21114</v>
      </c>
      <c r="O10" s="420"/>
      <c r="P10" s="417"/>
      <c r="Q10" s="155" t="s">
        <v>21857</v>
      </c>
      <c r="R10" s="417"/>
      <c r="S10" s="421" t="s">
        <v>19313</v>
      </c>
      <c r="T10" s="421"/>
      <c r="U10" s="421"/>
      <c r="V10" s="421"/>
      <c r="W10" s="417"/>
      <c r="X10" s="148"/>
    </row>
    <row r="11" spans="1:24" ht="45.95" customHeight="1" thickBot="1">
      <c r="A11" s="148"/>
      <c r="B11" s="417"/>
      <c r="C11" s="154" t="s">
        <v>6642</v>
      </c>
      <c r="D11" s="417"/>
      <c r="E11" s="418" t="s">
        <v>6633</v>
      </c>
      <c r="F11" s="418"/>
      <c r="G11" s="417"/>
      <c r="H11" s="419" t="s">
        <v>21856</v>
      </c>
      <c r="I11" s="419"/>
      <c r="J11" s="417"/>
      <c r="K11" s="419" t="s">
        <v>21855</v>
      </c>
      <c r="L11" s="419"/>
      <c r="M11" s="417"/>
      <c r="N11" s="420" t="s">
        <v>21854</v>
      </c>
      <c r="O11" s="420"/>
      <c r="P11" s="417"/>
      <c r="Q11" s="155" t="s">
        <v>21853</v>
      </c>
      <c r="R11" s="417"/>
      <c r="S11" s="421" t="s">
        <v>19692</v>
      </c>
      <c r="T11" s="421"/>
      <c r="U11" s="421"/>
      <c r="V11" s="421"/>
      <c r="W11" s="417"/>
      <c r="X11" s="148"/>
    </row>
    <row r="12" spans="1:24" ht="45.95" customHeight="1" thickBot="1">
      <c r="A12" s="148"/>
      <c r="B12" s="417"/>
      <c r="C12" s="154" t="s">
        <v>6634</v>
      </c>
      <c r="D12" s="417"/>
      <c r="E12" s="418" t="s">
        <v>6624</v>
      </c>
      <c r="F12" s="418"/>
      <c r="G12" s="417"/>
      <c r="H12" s="419" t="s">
        <v>21112</v>
      </c>
      <c r="I12" s="419"/>
      <c r="J12" s="417"/>
      <c r="K12" s="419" t="s">
        <v>21111</v>
      </c>
      <c r="L12" s="419"/>
      <c r="M12" s="417"/>
      <c r="N12" s="420" t="s">
        <v>21110</v>
      </c>
      <c r="O12" s="420"/>
      <c r="P12" s="417"/>
      <c r="Q12" s="155" t="s">
        <v>21852</v>
      </c>
      <c r="R12" s="417"/>
      <c r="S12" s="421" t="s">
        <v>19692</v>
      </c>
      <c r="T12" s="421"/>
      <c r="U12" s="421"/>
      <c r="V12" s="421"/>
      <c r="W12" s="417"/>
      <c r="X12" s="148"/>
    </row>
    <row r="13" spans="1:24" ht="45.95" customHeight="1" thickBot="1">
      <c r="A13" s="148"/>
      <c r="B13" s="417"/>
      <c r="C13" s="154" t="s">
        <v>6625</v>
      </c>
      <c r="D13" s="417"/>
      <c r="E13" s="418" t="s">
        <v>6615</v>
      </c>
      <c r="F13" s="418"/>
      <c r="G13" s="417"/>
      <c r="H13" s="419" t="s">
        <v>21851</v>
      </c>
      <c r="I13" s="419"/>
      <c r="J13" s="417"/>
      <c r="K13" s="419" t="s">
        <v>21850</v>
      </c>
      <c r="L13" s="419"/>
      <c r="M13" s="417"/>
      <c r="N13" s="420" t="s">
        <v>21849</v>
      </c>
      <c r="O13" s="420"/>
      <c r="P13" s="417"/>
      <c r="Q13" s="155" t="s">
        <v>21848</v>
      </c>
      <c r="R13" s="417"/>
      <c r="S13" s="421" t="s">
        <v>19692</v>
      </c>
      <c r="T13" s="421"/>
      <c r="U13" s="421"/>
      <c r="V13" s="421"/>
      <c r="W13" s="417"/>
      <c r="X13" s="148"/>
    </row>
    <row r="14" spans="1:24" ht="45.95" customHeight="1" thickBot="1">
      <c r="A14" s="148"/>
      <c r="B14" s="417"/>
      <c r="C14" s="154" t="s">
        <v>6616</v>
      </c>
      <c r="D14" s="417"/>
      <c r="E14" s="418" t="s">
        <v>6580</v>
      </c>
      <c r="F14" s="418"/>
      <c r="G14" s="417"/>
      <c r="H14" s="419" t="s">
        <v>21847</v>
      </c>
      <c r="I14" s="419"/>
      <c r="J14" s="417"/>
      <c r="K14" s="419" t="s">
        <v>21846</v>
      </c>
      <c r="L14" s="419"/>
      <c r="M14" s="417"/>
      <c r="N14" s="420" t="s">
        <v>21845</v>
      </c>
      <c r="O14" s="420"/>
      <c r="P14" s="417"/>
      <c r="Q14" s="155" t="s">
        <v>21844</v>
      </c>
      <c r="R14" s="417"/>
      <c r="S14" s="421" t="s">
        <v>19692</v>
      </c>
      <c r="T14" s="421"/>
      <c r="U14" s="421"/>
      <c r="V14" s="421"/>
      <c r="W14" s="417"/>
      <c r="X14" s="148"/>
    </row>
    <row r="15" spans="1:24" ht="45.95" customHeight="1" thickBot="1">
      <c r="A15" s="148"/>
      <c r="B15" s="417"/>
      <c r="C15" s="154" t="s">
        <v>6607</v>
      </c>
      <c r="D15" s="417"/>
      <c r="E15" s="418" t="s">
        <v>6571</v>
      </c>
      <c r="F15" s="418"/>
      <c r="G15" s="417"/>
      <c r="H15" s="419" t="s">
        <v>21092</v>
      </c>
      <c r="I15" s="419"/>
      <c r="J15" s="417"/>
      <c r="K15" s="419" t="s">
        <v>21091</v>
      </c>
      <c r="L15" s="419"/>
      <c r="M15" s="417"/>
      <c r="N15" s="420" t="s">
        <v>21090</v>
      </c>
      <c r="O15" s="420"/>
      <c r="P15" s="417"/>
      <c r="Q15" s="155" t="s">
        <v>21843</v>
      </c>
      <c r="R15" s="417"/>
      <c r="S15" s="421" t="s">
        <v>19692</v>
      </c>
      <c r="T15" s="421"/>
      <c r="U15" s="421"/>
      <c r="V15" s="421"/>
      <c r="W15" s="417"/>
      <c r="X15" s="148"/>
    </row>
    <row r="16" spans="1:24" ht="45.95" customHeight="1" thickBot="1">
      <c r="A16" s="148"/>
      <c r="B16" s="417"/>
      <c r="C16" s="154" t="s">
        <v>6598</v>
      </c>
      <c r="D16" s="417"/>
      <c r="E16" s="418" t="s">
        <v>6541</v>
      </c>
      <c r="F16" s="418"/>
      <c r="G16" s="417"/>
      <c r="H16" s="419" t="s">
        <v>21842</v>
      </c>
      <c r="I16" s="419"/>
      <c r="J16" s="417"/>
      <c r="K16" s="419" t="s">
        <v>21841</v>
      </c>
      <c r="L16" s="419"/>
      <c r="M16" s="417"/>
      <c r="N16" s="420" t="s">
        <v>21840</v>
      </c>
      <c r="O16" s="420"/>
      <c r="P16" s="417"/>
      <c r="Q16" s="155" t="s">
        <v>21839</v>
      </c>
      <c r="R16" s="417"/>
      <c r="S16" s="421" t="s">
        <v>19692</v>
      </c>
      <c r="T16" s="421"/>
      <c r="U16" s="421"/>
      <c r="V16" s="421"/>
      <c r="W16" s="417"/>
      <c r="X16" s="148"/>
    </row>
    <row r="17" spans="1:24" ht="45.95" customHeight="1" thickBot="1">
      <c r="A17" s="148"/>
      <c r="B17" s="417"/>
      <c r="C17" s="154" t="s">
        <v>6590</v>
      </c>
      <c r="D17" s="417"/>
      <c r="E17" s="418" t="s">
        <v>6533</v>
      </c>
      <c r="F17" s="418"/>
      <c r="G17" s="417"/>
      <c r="H17" s="419" t="s">
        <v>21083</v>
      </c>
      <c r="I17" s="419"/>
      <c r="J17" s="417"/>
      <c r="K17" s="419" t="s">
        <v>21082</v>
      </c>
      <c r="L17" s="419"/>
      <c r="M17" s="417"/>
      <c r="N17" s="420" t="s">
        <v>21081</v>
      </c>
      <c r="O17" s="420"/>
      <c r="P17" s="417"/>
      <c r="Q17" s="155" t="s">
        <v>21838</v>
      </c>
      <c r="R17" s="417"/>
      <c r="S17" s="421" t="s">
        <v>19692</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21145</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6525</v>
      </c>
      <c r="F28" s="418"/>
      <c r="G28" s="417"/>
      <c r="H28" s="419" t="s">
        <v>21079</v>
      </c>
      <c r="I28" s="419"/>
      <c r="J28" s="417"/>
      <c r="K28" s="419" t="s">
        <v>21078</v>
      </c>
      <c r="L28" s="419"/>
      <c r="M28" s="417"/>
      <c r="N28" s="420" t="s">
        <v>21077</v>
      </c>
      <c r="O28" s="420"/>
      <c r="P28" s="417"/>
      <c r="Q28" s="155" t="s">
        <v>21837</v>
      </c>
      <c r="R28" s="417"/>
      <c r="S28" s="421" t="s">
        <v>19692</v>
      </c>
      <c r="T28" s="421"/>
      <c r="U28" s="421"/>
      <c r="V28" s="421"/>
      <c r="W28" s="417"/>
      <c r="X28" s="148"/>
    </row>
    <row r="29" spans="1:24" ht="45.95" customHeight="1" thickBot="1">
      <c r="A29" s="148"/>
      <c r="B29" s="417"/>
      <c r="C29" s="154" t="s">
        <v>6572</v>
      </c>
      <c r="D29" s="417"/>
      <c r="E29" s="418" t="s">
        <v>6517</v>
      </c>
      <c r="F29" s="418"/>
      <c r="G29" s="417"/>
      <c r="H29" s="419" t="s">
        <v>21836</v>
      </c>
      <c r="I29" s="419"/>
      <c r="J29" s="417"/>
      <c r="K29" s="419" t="s">
        <v>21835</v>
      </c>
      <c r="L29" s="419"/>
      <c r="M29" s="417"/>
      <c r="N29" s="420" t="s">
        <v>21834</v>
      </c>
      <c r="O29" s="420"/>
      <c r="P29" s="417"/>
      <c r="Q29" s="155" t="s">
        <v>21833</v>
      </c>
      <c r="R29" s="417"/>
      <c r="S29" s="421" t="s">
        <v>19692</v>
      </c>
      <c r="T29" s="421"/>
      <c r="U29" s="421"/>
      <c r="V29" s="421"/>
      <c r="W29" s="417"/>
      <c r="X29" s="148"/>
    </row>
    <row r="30" spans="1:24" ht="45.95" customHeight="1" thickBot="1">
      <c r="A30" s="148"/>
      <c r="B30" s="417"/>
      <c r="C30" s="154" t="s">
        <v>6563</v>
      </c>
      <c r="D30" s="417"/>
      <c r="E30" s="418" t="s">
        <v>6505</v>
      </c>
      <c r="F30" s="418"/>
      <c r="G30" s="417"/>
      <c r="H30" s="419" t="s">
        <v>21832</v>
      </c>
      <c r="I30" s="419"/>
      <c r="J30" s="417"/>
      <c r="K30" s="419" t="s">
        <v>21831</v>
      </c>
      <c r="L30" s="419"/>
      <c r="M30" s="417"/>
      <c r="N30" s="420" t="s">
        <v>21830</v>
      </c>
      <c r="O30" s="420"/>
      <c r="P30" s="417"/>
      <c r="Q30" s="155" t="s">
        <v>21829</v>
      </c>
      <c r="R30" s="417"/>
      <c r="S30" s="421" t="s">
        <v>19692</v>
      </c>
      <c r="T30" s="421"/>
      <c r="U30" s="421"/>
      <c r="V30" s="421"/>
      <c r="W30" s="417"/>
      <c r="X30" s="148"/>
    </row>
    <row r="31" spans="1:24" ht="45.95" customHeight="1" thickBot="1">
      <c r="A31" s="148"/>
      <c r="B31" s="417"/>
      <c r="C31" s="154" t="s">
        <v>6555</v>
      </c>
      <c r="D31" s="417"/>
      <c r="E31" s="418" t="s">
        <v>6485</v>
      </c>
      <c r="F31" s="418"/>
      <c r="G31" s="417"/>
      <c r="H31" s="419" t="s">
        <v>21070</v>
      </c>
      <c r="I31" s="419"/>
      <c r="J31" s="417"/>
      <c r="K31" s="419" t="s">
        <v>21069</v>
      </c>
      <c r="L31" s="419"/>
      <c r="M31" s="417"/>
      <c r="N31" s="420" t="s">
        <v>21068</v>
      </c>
      <c r="O31" s="420"/>
      <c r="P31" s="417"/>
      <c r="Q31" s="155" t="s">
        <v>21828</v>
      </c>
      <c r="R31" s="417"/>
      <c r="S31" s="421" t="s">
        <v>19692</v>
      </c>
      <c r="T31" s="421"/>
      <c r="U31" s="421"/>
      <c r="V31" s="421"/>
      <c r="W31" s="417"/>
      <c r="X31" s="148"/>
    </row>
    <row r="32" spans="1:24" ht="45.95" customHeight="1" thickBot="1">
      <c r="A32" s="148"/>
      <c r="B32" s="417"/>
      <c r="C32" s="154" t="s">
        <v>6550</v>
      </c>
      <c r="D32" s="417"/>
      <c r="E32" s="418" t="s">
        <v>6477</v>
      </c>
      <c r="F32" s="418"/>
      <c r="G32" s="417"/>
      <c r="H32" s="419" t="s">
        <v>21066</v>
      </c>
      <c r="I32" s="419"/>
      <c r="J32" s="417"/>
      <c r="K32" s="419" t="s">
        <v>21065</v>
      </c>
      <c r="L32" s="419"/>
      <c r="M32" s="417"/>
      <c r="N32" s="420" t="s">
        <v>21064</v>
      </c>
      <c r="O32" s="420"/>
      <c r="P32" s="417"/>
      <c r="Q32" s="155" t="s">
        <v>21827</v>
      </c>
      <c r="R32" s="417"/>
      <c r="S32" s="421" t="s">
        <v>19692</v>
      </c>
      <c r="T32" s="421"/>
      <c r="U32" s="421"/>
      <c r="V32" s="421"/>
      <c r="W32" s="417"/>
      <c r="X32" s="148"/>
    </row>
    <row r="33" spans="1:24" ht="45.95" customHeight="1" thickBot="1">
      <c r="A33" s="148"/>
      <c r="B33" s="417"/>
      <c r="C33" s="154" t="s">
        <v>6542</v>
      </c>
      <c r="D33" s="417"/>
      <c r="E33" s="418" t="s">
        <v>6469</v>
      </c>
      <c r="F33" s="418"/>
      <c r="G33" s="417"/>
      <c r="H33" s="419" t="s">
        <v>21826</v>
      </c>
      <c r="I33" s="419"/>
      <c r="J33" s="417"/>
      <c r="K33" s="419" t="s">
        <v>21825</v>
      </c>
      <c r="L33" s="419"/>
      <c r="M33" s="417"/>
      <c r="N33" s="420" t="s">
        <v>21824</v>
      </c>
      <c r="O33" s="420"/>
      <c r="P33" s="417"/>
      <c r="Q33" s="155" t="s">
        <v>21823</v>
      </c>
      <c r="R33" s="417"/>
      <c r="S33" s="421" t="s">
        <v>19692</v>
      </c>
      <c r="T33" s="421"/>
      <c r="U33" s="421"/>
      <c r="V33" s="421"/>
      <c r="W33" s="417"/>
      <c r="X33" s="148"/>
    </row>
    <row r="34" spans="1:24" ht="45.95" customHeight="1" thickBot="1">
      <c r="A34" s="148"/>
      <c r="B34" s="417"/>
      <c r="C34" s="154" t="s">
        <v>6534</v>
      </c>
      <c r="D34" s="417"/>
      <c r="E34" s="418" t="s">
        <v>6463</v>
      </c>
      <c r="F34" s="418"/>
      <c r="G34" s="417"/>
      <c r="H34" s="419" t="s">
        <v>22679</v>
      </c>
      <c r="I34" s="419"/>
      <c r="J34" s="417"/>
      <c r="K34" s="419" t="s">
        <v>22678</v>
      </c>
      <c r="L34" s="419"/>
      <c r="M34" s="417"/>
      <c r="N34" s="420" t="s">
        <v>22677</v>
      </c>
      <c r="O34" s="420"/>
      <c r="P34" s="417"/>
      <c r="Q34" s="155" t="s">
        <v>24943</v>
      </c>
      <c r="R34" s="417"/>
      <c r="S34" s="421" t="s">
        <v>24927</v>
      </c>
      <c r="T34" s="421"/>
      <c r="U34" s="421"/>
      <c r="V34" s="421"/>
      <c r="W34" s="417"/>
      <c r="X34" s="148"/>
    </row>
    <row r="35" spans="1:24" ht="45.95" customHeight="1" thickBot="1">
      <c r="A35" s="148"/>
      <c r="B35" s="417"/>
      <c r="C35" s="154" t="s">
        <v>6526</v>
      </c>
      <c r="D35" s="417"/>
      <c r="E35" s="418" t="s">
        <v>6446</v>
      </c>
      <c r="F35" s="418"/>
      <c r="G35" s="417"/>
      <c r="H35" s="419" t="s">
        <v>21052</v>
      </c>
      <c r="I35" s="419"/>
      <c r="J35" s="417"/>
      <c r="K35" s="419" t="s">
        <v>21051</v>
      </c>
      <c r="L35" s="419"/>
      <c r="M35" s="417"/>
      <c r="N35" s="420" t="s">
        <v>21050</v>
      </c>
      <c r="O35" s="420"/>
      <c r="P35" s="417"/>
      <c r="Q35" s="155" t="s">
        <v>21822</v>
      </c>
      <c r="R35" s="417"/>
      <c r="S35" s="421" t="s">
        <v>19692</v>
      </c>
      <c r="T35" s="421"/>
      <c r="U35" s="421"/>
      <c r="V35" s="421"/>
      <c r="W35" s="417"/>
      <c r="X35" s="148"/>
    </row>
    <row r="36" spans="1:24" ht="45.95" customHeight="1" thickBot="1">
      <c r="A36" s="148"/>
      <c r="B36" s="417"/>
      <c r="C36" s="154" t="s">
        <v>6518</v>
      </c>
      <c r="D36" s="417"/>
      <c r="E36" s="418" t="s">
        <v>6440</v>
      </c>
      <c r="F36" s="418"/>
      <c r="G36" s="417"/>
      <c r="H36" s="419" t="s">
        <v>21821</v>
      </c>
      <c r="I36" s="419"/>
      <c r="J36" s="417"/>
      <c r="K36" s="419" t="s">
        <v>21820</v>
      </c>
      <c r="L36" s="419"/>
      <c r="M36" s="417"/>
      <c r="N36" s="420" t="s">
        <v>21819</v>
      </c>
      <c r="O36" s="420"/>
      <c r="P36" s="417"/>
      <c r="Q36" s="155" t="s">
        <v>21818</v>
      </c>
      <c r="R36" s="417"/>
      <c r="S36" s="421" t="s">
        <v>19692</v>
      </c>
      <c r="T36" s="421"/>
      <c r="U36" s="421"/>
      <c r="V36" s="421"/>
      <c r="W36" s="417"/>
      <c r="X36" s="148"/>
    </row>
    <row r="37" spans="1:24" ht="45.95" customHeight="1" thickBot="1">
      <c r="A37" s="148"/>
      <c r="B37" s="417"/>
      <c r="C37" s="154" t="s">
        <v>6513</v>
      </c>
      <c r="D37" s="417"/>
      <c r="E37" s="418" t="s">
        <v>6401</v>
      </c>
      <c r="F37" s="418"/>
      <c r="G37" s="417"/>
      <c r="H37" s="419" t="s">
        <v>21039</v>
      </c>
      <c r="I37" s="419"/>
      <c r="J37" s="417"/>
      <c r="K37" s="419" t="s">
        <v>21038</v>
      </c>
      <c r="L37" s="419"/>
      <c r="M37" s="417"/>
      <c r="N37" s="420" t="s">
        <v>21037</v>
      </c>
      <c r="O37" s="420"/>
      <c r="P37" s="417"/>
      <c r="Q37" s="155" t="s">
        <v>21817</v>
      </c>
      <c r="R37" s="417"/>
      <c r="S37" s="421" t="s">
        <v>19692</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21145</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6393</v>
      </c>
      <c r="F48" s="418"/>
      <c r="G48" s="417"/>
      <c r="H48" s="419" t="s">
        <v>21036</v>
      </c>
      <c r="I48" s="419"/>
      <c r="J48" s="417"/>
      <c r="K48" s="419" t="s">
        <v>21035</v>
      </c>
      <c r="L48" s="419"/>
      <c r="M48" s="417"/>
      <c r="N48" s="420" t="s">
        <v>21034</v>
      </c>
      <c r="O48" s="420"/>
      <c r="P48" s="417"/>
      <c r="Q48" s="155" t="s">
        <v>21816</v>
      </c>
      <c r="R48" s="417"/>
      <c r="S48" s="421" t="s">
        <v>19692</v>
      </c>
      <c r="T48" s="421"/>
      <c r="U48" s="421"/>
      <c r="V48" s="421"/>
      <c r="W48" s="417"/>
      <c r="X48" s="148"/>
    </row>
    <row r="49" spans="1:24" ht="45.95" customHeight="1" thickBot="1">
      <c r="A49" s="148"/>
      <c r="B49" s="417"/>
      <c r="C49" s="154" t="s">
        <v>6498</v>
      </c>
      <c r="D49" s="417"/>
      <c r="E49" s="418" t="s">
        <v>6363</v>
      </c>
      <c r="F49" s="418"/>
      <c r="G49" s="417"/>
      <c r="H49" s="419" t="s">
        <v>21815</v>
      </c>
      <c r="I49" s="419"/>
      <c r="J49" s="417"/>
      <c r="K49" s="419" t="s">
        <v>21814</v>
      </c>
      <c r="L49" s="419"/>
      <c r="M49" s="417"/>
      <c r="N49" s="420" t="s">
        <v>21813</v>
      </c>
      <c r="O49" s="420"/>
      <c r="P49" s="417"/>
      <c r="Q49" s="155" t="s">
        <v>21812</v>
      </c>
      <c r="R49" s="417"/>
      <c r="S49" s="421" t="s">
        <v>19692</v>
      </c>
      <c r="T49" s="421"/>
      <c r="U49" s="421"/>
      <c r="V49" s="421"/>
      <c r="W49" s="417"/>
      <c r="X49" s="148"/>
    </row>
    <row r="50" spans="1:24" ht="45.95" customHeight="1" thickBot="1">
      <c r="A50" s="148"/>
      <c r="B50" s="417"/>
      <c r="C50" s="154" t="s">
        <v>6492</v>
      </c>
      <c r="D50" s="417"/>
      <c r="E50" s="418" t="s">
        <v>6337</v>
      </c>
      <c r="F50" s="418"/>
      <c r="G50" s="417"/>
      <c r="H50" s="419" t="s">
        <v>21008</v>
      </c>
      <c r="I50" s="419"/>
      <c r="J50" s="417"/>
      <c r="K50" s="419" t="s">
        <v>21007</v>
      </c>
      <c r="L50" s="419"/>
      <c r="M50" s="417"/>
      <c r="N50" s="420" t="s">
        <v>21006</v>
      </c>
      <c r="O50" s="420"/>
      <c r="P50" s="417"/>
      <c r="Q50" s="155" t="s">
        <v>21811</v>
      </c>
      <c r="R50" s="417"/>
      <c r="S50" s="421" t="s">
        <v>19692</v>
      </c>
      <c r="T50" s="421"/>
      <c r="U50" s="421"/>
      <c r="V50" s="421"/>
      <c r="W50" s="417"/>
      <c r="X50" s="148"/>
    </row>
    <row r="51" spans="1:24" ht="45.95" customHeight="1" thickBot="1">
      <c r="A51" s="148"/>
      <c r="B51" s="417"/>
      <c r="C51" s="154" t="s">
        <v>6486</v>
      </c>
      <c r="D51" s="417"/>
      <c r="E51" s="418" t="s">
        <v>6321</v>
      </c>
      <c r="F51" s="418"/>
      <c r="G51" s="417"/>
      <c r="H51" s="419" t="s">
        <v>21000</v>
      </c>
      <c r="I51" s="419"/>
      <c r="J51" s="417"/>
      <c r="K51" s="419" t="s">
        <v>20999</v>
      </c>
      <c r="L51" s="419"/>
      <c r="M51" s="417"/>
      <c r="N51" s="420" t="s">
        <v>20998</v>
      </c>
      <c r="O51" s="420"/>
      <c r="P51" s="417"/>
      <c r="Q51" s="155" t="s">
        <v>21810</v>
      </c>
      <c r="R51" s="417"/>
      <c r="S51" s="421" t="s">
        <v>19692</v>
      </c>
      <c r="T51" s="421"/>
      <c r="U51" s="421"/>
      <c r="V51" s="421"/>
      <c r="W51" s="417"/>
      <c r="X51" s="148"/>
    </row>
    <row r="52" spans="1:24" ht="45.95" customHeight="1" thickBot="1">
      <c r="A52" s="148"/>
      <c r="B52" s="417"/>
      <c r="C52" s="154" t="s">
        <v>6478</v>
      </c>
      <c r="D52" s="417"/>
      <c r="E52" s="418" t="s">
        <v>6307</v>
      </c>
      <c r="F52" s="418"/>
      <c r="G52" s="417"/>
      <c r="H52" s="419" t="s">
        <v>21809</v>
      </c>
      <c r="I52" s="419"/>
      <c r="J52" s="417"/>
      <c r="K52" s="419" t="s">
        <v>21808</v>
      </c>
      <c r="L52" s="419"/>
      <c r="M52" s="417"/>
      <c r="N52" s="420" t="s">
        <v>21807</v>
      </c>
      <c r="O52" s="420"/>
      <c r="P52" s="417"/>
      <c r="Q52" s="155" t="s">
        <v>21806</v>
      </c>
      <c r="R52" s="417"/>
      <c r="S52" s="421" t="s">
        <v>19692</v>
      </c>
      <c r="T52" s="421"/>
      <c r="U52" s="421"/>
      <c r="V52" s="421"/>
      <c r="W52" s="417"/>
      <c r="X52" s="148"/>
    </row>
    <row r="53" spans="1:24" ht="45.95" customHeight="1" thickBot="1">
      <c r="A53" s="148"/>
      <c r="B53" s="417"/>
      <c r="C53" s="154" t="s">
        <v>6470</v>
      </c>
      <c r="D53" s="417"/>
      <c r="E53" s="418" t="s">
        <v>6290</v>
      </c>
      <c r="F53" s="418"/>
      <c r="G53" s="417"/>
      <c r="H53" s="419" t="s">
        <v>20992</v>
      </c>
      <c r="I53" s="419"/>
      <c r="J53" s="417"/>
      <c r="K53" s="419" t="s">
        <v>20991</v>
      </c>
      <c r="L53" s="419"/>
      <c r="M53" s="417"/>
      <c r="N53" s="420" t="s">
        <v>20990</v>
      </c>
      <c r="O53" s="420"/>
      <c r="P53" s="417"/>
      <c r="Q53" s="155" t="s">
        <v>21805</v>
      </c>
      <c r="R53" s="417"/>
      <c r="S53" s="421" t="s">
        <v>19692</v>
      </c>
      <c r="T53" s="421"/>
      <c r="U53" s="421"/>
      <c r="V53" s="421"/>
      <c r="W53" s="417"/>
      <c r="X53" s="148"/>
    </row>
    <row r="54" spans="1:24" ht="45.95" customHeight="1" thickBot="1">
      <c r="A54" s="148"/>
      <c r="B54" s="417"/>
      <c r="C54" s="154" t="s">
        <v>6464</v>
      </c>
      <c r="D54" s="417"/>
      <c r="E54" s="418" t="s">
        <v>6283</v>
      </c>
      <c r="F54" s="418"/>
      <c r="G54" s="417"/>
      <c r="H54" s="419" t="s">
        <v>20988</v>
      </c>
      <c r="I54" s="419"/>
      <c r="J54" s="417"/>
      <c r="K54" s="419" t="s">
        <v>20987</v>
      </c>
      <c r="L54" s="419"/>
      <c r="M54" s="417"/>
      <c r="N54" s="420" t="s">
        <v>20986</v>
      </c>
      <c r="O54" s="420"/>
      <c r="P54" s="417"/>
      <c r="Q54" s="155" t="s">
        <v>21804</v>
      </c>
      <c r="R54" s="417"/>
      <c r="S54" s="421" t="s">
        <v>19692</v>
      </c>
      <c r="T54" s="421"/>
      <c r="U54" s="421"/>
      <c r="V54" s="421"/>
      <c r="W54" s="417"/>
      <c r="X54" s="148"/>
    </row>
    <row r="55" spans="1:24" ht="45.95" customHeight="1" thickBot="1">
      <c r="A55" s="148"/>
      <c r="B55" s="417"/>
      <c r="C55" s="154" t="s">
        <v>6456</v>
      </c>
      <c r="D55" s="417"/>
      <c r="E55" s="418" t="s">
        <v>6261</v>
      </c>
      <c r="F55" s="418"/>
      <c r="G55" s="417"/>
      <c r="H55" s="419" t="s">
        <v>20980</v>
      </c>
      <c r="I55" s="419"/>
      <c r="J55" s="417"/>
      <c r="K55" s="419" t="s">
        <v>20979</v>
      </c>
      <c r="L55" s="419"/>
      <c r="M55" s="417"/>
      <c r="N55" s="420" t="s">
        <v>20978</v>
      </c>
      <c r="O55" s="420"/>
      <c r="P55" s="417"/>
      <c r="Q55" s="155" t="s">
        <v>21803</v>
      </c>
      <c r="R55" s="417"/>
      <c r="S55" s="421" t="s">
        <v>19692</v>
      </c>
      <c r="T55" s="421"/>
      <c r="U55" s="421"/>
      <c r="V55" s="421"/>
      <c r="W55" s="417"/>
      <c r="X55" s="148"/>
    </row>
    <row r="56" spans="1:24" ht="45.95" customHeight="1" thickBot="1">
      <c r="A56" s="148"/>
      <c r="B56" s="417"/>
      <c r="C56" s="154" t="s">
        <v>6447</v>
      </c>
      <c r="D56" s="417"/>
      <c r="E56" s="418" t="s">
        <v>6226</v>
      </c>
      <c r="F56" s="418"/>
      <c r="G56" s="417"/>
      <c r="H56" s="419" t="s">
        <v>20972</v>
      </c>
      <c r="I56" s="419"/>
      <c r="J56" s="417"/>
      <c r="K56" s="419" t="s">
        <v>20971</v>
      </c>
      <c r="L56" s="419"/>
      <c r="M56" s="417"/>
      <c r="N56" s="420" t="s">
        <v>20970</v>
      </c>
      <c r="O56" s="420"/>
      <c r="P56" s="417"/>
      <c r="Q56" s="155" t="s">
        <v>21802</v>
      </c>
      <c r="R56" s="417"/>
      <c r="S56" s="421" t="s">
        <v>19692</v>
      </c>
      <c r="T56" s="421"/>
      <c r="U56" s="421"/>
      <c r="V56" s="421"/>
      <c r="W56" s="417"/>
      <c r="X56" s="148"/>
    </row>
    <row r="57" spans="1:24" ht="45.95" customHeight="1" thickBot="1">
      <c r="A57" s="148"/>
      <c r="B57" s="417"/>
      <c r="C57" s="154" t="s">
        <v>6441</v>
      </c>
      <c r="D57" s="417"/>
      <c r="E57" s="418" t="s">
        <v>6218</v>
      </c>
      <c r="F57" s="418"/>
      <c r="G57" s="417"/>
      <c r="H57" s="419" t="s">
        <v>21801</v>
      </c>
      <c r="I57" s="419"/>
      <c r="J57" s="417"/>
      <c r="K57" s="419" t="s">
        <v>21800</v>
      </c>
      <c r="L57" s="419"/>
      <c r="M57" s="417"/>
      <c r="N57" s="420" t="s">
        <v>21799</v>
      </c>
      <c r="O57" s="420"/>
      <c r="P57" s="417"/>
      <c r="Q57" s="155" t="s">
        <v>21798</v>
      </c>
      <c r="R57" s="417"/>
      <c r="S57" s="421" t="s">
        <v>19692</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21145</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6183</v>
      </c>
      <c r="F68" s="418"/>
      <c r="G68" s="417"/>
      <c r="H68" s="419" t="s">
        <v>20952</v>
      </c>
      <c r="I68" s="419"/>
      <c r="J68" s="417"/>
      <c r="K68" s="419" t="s">
        <v>20951</v>
      </c>
      <c r="L68" s="419"/>
      <c r="M68" s="417"/>
      <c r="N68" s="420" t="s">
        <v>20950</v>
      </c>
      <c r="O68" s="420"/>
      <c r="P68" s="417"/>
      <c r="Q68" s="155" t="s">
        <v>21797</v>
      </c>
      <c r="R68" s="417"/>
      <c r="S68" s="421" t="s">
        <v>19692</v>
      </c>
      <c r="T68" s="421"/>
      <c r="U68" s="421"/>
      <c r="V68" s="421"/>
      <c r="W68" s="417"/>
      <c r="X68" s="148"/>
    </row>
    <row r="69" spans="1:24" ht="45.95" customHeight="1" thickBot="1">
      <c r="A69" s="148"/>
      <c r="B69" s="417"/>
      <c r="C69" s="154" t="s">
        <v>6427</v>
      </c>
      <c r="D69" s="417"/>
      <c r="E69" s="418" t="s">
        <v>6175</v>
      </c>
      <c r="F69" s="418"/>
      <c r="G69" s="417"/>
      <c r="H69" s="419" t="s">
        <v>20948</v>
      </c>
      <c r="I69" s="419"/>
      <c r="J69" s="417"/>
      <c r="K69" s="419" t="s">
        <v>20947</v>
      </c>
      <c r="L69" s="419"/>
      <c r="M69" s="417"/>
      <c r="N69" s="420" t="s">
        <v>20946</v>
      </c>
      <c r="O69" s="420"/>
      <c r="P69" s="417"/>
      <c r="Q69" s="155" t="s">
        <v>21796</v>
      </c>
      <c r="R69" s="417"/>
      <c r="S69" s="421" t="s">
        <v>19313</v>
      </c>
      <c r="T69" s="421"/>
      <c r="U69" s="421"/>
      <c r="V69" s="421"/>
      <c r="W69" s="417"/>
      <c r="X69" s="148"/>
    </row>
    <row r="70" spans="1:24" ht="45.95" customHeight="1" thickBot="1">
      <c r="A70" s="148"/>
      <c r="B70" s="417"/>
      <c r="C70" s="154" t="s">
        <v>6421</v>
      </c>
      <c r="D70" s="417"/>
      <c r="E70" s="418" t="s">
        <v>6152</v>
      </c>
      <c r="F70" s="418"/>
      <c r="G70" s="417"/>
      <c r="H70" s="419" t="s">
        <v>20936</v>
      </c>
      <c r="I70" s="419"/>
      <c r="J70" s="417"/>
      <c r="K70" s="419" t="s">
        <v>20935</v>
      </c>
      <c r="L70" s="419"/>
      <c r="M70" s="417"/>
      <c r="N70" s="420" t="s">
        <v>20934</v>
      </c>
      <c r="O70" s="420"/>
      <c r="P70" s="417"/>
      <c r="Q70" s="155" t="s">
        <v>21795</v>
      </c>
      <c r="R70" s="417"/>
      <c r="S70" s="421" t="s">
        <v>19692</v>
      </c>
      <c r="T70" s="421"/>
      <c r="U70" s="421"/>
      <c r="V70" s="421"/>
      <c r="W70" s="417"/>
      <c r="X70" s="148"/>
    </row>
    <row r="71" spans="1:24" ht="45.95" customHeight="1" thickBot="1">
      <c r="A71" s="148"/>
      <c r="B71" s="417"/>
      <c r="C71" s="154" t="s">
        <v>6414</v>
      </c>
      <c r="D71" s="417"/>
      <c r="E71" s="418" t="s">
        <v>6139</v>
      </c>
      <c r="F71" s="418"/>
      <c r="G71" s="417"/>
      <c r="H71" s="419" t="s">
        <v>21794</v>
      </c>
      <c r="I71" s="419"/>
      <c r="J71" s="417"/>
      <c r="K71" s="419" t="s">
        <v>21793</v>
      </c>
      <c r="L71" s="419"/>
      <c r="M71" s="417"/>
      <c r="N71" s="420" t="s">
        <v>21792</v>
      </c>
      <c r="O71" s="420"/>
      <c r="P71" s="417"/>
      <c r="Q71" s="155" t="s">
        <v>21791</v>
      </c>
      <c r="R71" s="417"/>
      <c r="S71" s="421" t="s">
        <v>19692</v>
      </c>
      <c r="T71" s="421"/>
      <c r="U71" s="421"/>
      <c r="V71" s="421"/>
      <c r="W71" s="417"/>
      <c r="X71" s="148"/>
    </row>
    <row r="72" spans="1:24" ht="45.95" customHeight="1" thickBot="1">
      <c r="A72" s="148"/>
      <c r="B72" s="417"/>
      <c r="C72" s="154" t="s">
        <v>6408</v>
      </c>
      <c r="D72" s="417"/>
      <c r="E72" s="418" t="s">
        <v>6083</v>
      </c>
      <c r="F72" s="418"/>
      <c r="G72" s="417"/>
      <c r="H72" s="419" t="s">
        <v>20920</v>
      </c>
      <c r="I72" s="419"/>
      <c r="J72" s="417"/>
      <c r="K72" s="419" t="s">
        <v>20919</v>
      </c>
      <c r="L72" s="419"/>
      <c r="M72" s="417"/>
      <c r="N72" s="420" t="s">
        <v>20918</v>
      </c>
      <c r="O72" s="420"/>
      <c r="P72" s="417"/>
      <c r="Q72" s="155" t="s">
        <v>21790</v>
      </c>
      <c r="R72" s="417"/>
      <c r="S72" s="421" t="s">
        <v>19692</v>
      </c>
      <c r="T72" s="421"/>
      <c r="U72" s="421"/>
      <c r="V72" s="421"/>
      <c r="W72" s="417"/>
      <c r="X72" s="148"/>
    </row>
    <row r="73" spans="1:24" ht="45.95" customHeight="1" thickBot="1">
      <c r="A73" s="148"/>
      <c r="B73" s="417"/>
      <c r="C73" s="154" t="s">
        <v>6402</v>
      </c>
      <c r="D73" s="417"/>
      <c r="E73" s="418" t="s">
        <v>6075</v>
      </c>
      <c r="F73" s="418"/>
      <c r="G73" s="417"/>
      <c r="H73" s="419" t="s">
        <v>20916</v>
      </c>
      <c r="I73" s="419"/>
      <c r="J73" s="417"/>
      <c r="K73" s="419" t="s">
        <v>20915</v>
      </c>
      <c r="L73" s="419"/>
      <c r="M73" s="417"/>
      <c r="N73" s="420" t="s">
        <v>20914</v>
      </c>
      <c r="O73" s="420"/>
      <c r="P73" s="417"/>
      <c r="Q73" s="155" t="s">
        <v>21789</v>
      </c>
      <c r="R73" s="417"/>
      <c r="S73" s="421" t="s">
        <v>19692</v>
      </c>
      <c r="T73" s="421"/>
      <c r="U73" s="421"/>
      <c r="V73" s="421"/>
      <c r="W73" s="417"/>
      <c r="X73" s="148"/>
    </row>
    <row r="74" spans="1:24" ht="45.95" customHeight="1" thickBot="1">
      <c r="A74" s="148"/>
      <c r="B74" s="417"/>
      <c r="C74" s="154" t="s">
        <v>6394</v>
      </c>
      <c r="D74" s="417"/>
      <c r="E74" s="418" t="s">
        <v>6044</v>
      </c>
      <c r="F74" s="418"/>
      <c r="G74" s="417"/>
      <c r="H74" s="419" t="s">
        <v>21788</v>
      </c>
      <c r="I74" s="419"/>
      <c r="J74" s="417"/>
      <c r="K74" s="419" t="s">
        <v>21787</v>
      </c>
      <c r="L74" s="419"/>
      <c r="M74" s="417"/>
      <c r="N74" s="420" t="s">
        <v>21786</v>
      </c>
      <c r="O74" s="420"/>
      <c r="P74" s="417"/>
      <c r="Q74" s="155" t="s">
        <v>21785</v>
      </c>
      <c r="R74" s="417"/>
      <c r="S74" s="421" t="s">
        <v>19692</v>
      </c>
      <c r="T74" s="421"/>
      <c r="U74" s="421"/>
      <c r="V74" s="421"/>
      <c r="W74" s="417"/>
      <c r="X74" s="148"/>
    </row>
    <row r="75" spans="1:24" ht="45.95" customHeight="1" thickBot="1">
      <c r="A75" s="148"/>
      <c r="B75" s="417"/>
      <c r="C75" s="154" t="s">
        <v>6386</v>
      </c>
      <c r="D75" s="417"/>
      <c r="E75" s="418" t="s">
        <v>6038</v>
      </c>
      <c r="F75" s="418"/>
      <c r="G75" s="417"/>
      <c r="H75" s="419" t="s">
        <v>20908</v>
      </c>
      <c r="I75" s="419"/>
      <c r="J75" s="417"/>
      <c r="K75" s="419" t="s">
        <v>20907</v>
      </c>
      <c r="L75" s="419"/>
      <c r="M75" s="417"/>
      <c r="N75" s="420" t="s">
        <v>20906</v>
      </c>
      <c r="O75" s="420"/>
      <c r="P75" s="417"/>
      <c r="Q75" s="155" t="s">
        <v>21784</v>
      </c>
      <c r="R75" s="417"/>
      <c r="S75" s="421" t="s">
        <v>19692</v>
      </c>
      <c r="T75" s="421"/>
      <c r="U75" s="421"/>
      <c r="V75" s="421"/>
      <c r="W75" s="417"/>
      <c r="X75" s="148"/>
    </row>
    <row r="76" spans="1:24" ht="45.95" customHeight="1" thickBot="1">
      <c r="A76" s="148"/>
      <c r="B76" s="417"/>
      <c r="C76" s="154" t="s">
        <v>6380</v>
      </c>
      <c r="D76" s="417"/>
      <c r="E76" s="418" t="s">
        <v>6032</v>
      </c>
      <c r="F76" s="418"/>
      <c r="G76" s="417"/>
      <c r="H76" s="419" t="s">
        <v>20904</v>
      </c>
      <c r="I76" s="419"/>
      <c r="J76" s="417"/>
      <c r="K76" s="419" t="s">
        <v>20903</v>
      </c>
      <c r="L76" s="419"/>
      <c r="M76" s="417"/>
      <c r="N76" s="420" t="s">
        <v>20902</v>
      </c>
      <c r="O76" s="420"/>
      <c r="P76" s="417"/>
      <c r="Q76" s="155" t="s">
        <v>21783</v>
      </c>
      <c r="R76" s="417"/>
      <c r="S76" s="421" t="s">
        <v>19692</v>
      </c>
      <c r="T76" s="421"/>
      <c r="U76" s="421"/>
      <c r="V76" s="421"/>
      <c r="W76" s="417"/>
      <c r="X76" s="148"/>
    </row>
    <row r="77" spans="1:24" ht="45.95" customHeight="1" thickBot="1">
      <c r="A77" s="148"/>
      <c r="B77" s="417"/>
      <c r="C77" s="154" t="s">
        <v>6372</v>
      </c>
      <c r="D77" s="417"/>
      <c r="E77" s="418" t="s">
        <v>6026</v>
      </c>
      <c r="F77" s="418"/>
      <c r="G77" s="417"/>
      <c r="H77" s="419" t="s">
        <v>20900</v>
      </c>
      <c r="I77" s="419"/>
      <c r="J77" s="417"/>
      <c r="K77" s="419" t="s">
        <v>20899</v>
      </c>
      <c r="L77" s="419"/>
      <c r="M77" s="417"/>
      <c r="N77" s="420" t="s">
        <v>20898</v>
      </c>
      <c r="O77" s="420"/>
      <c r="P77" s="417"/>
      <c r="Q77" s="155" t="s">
        <v>21782</v>
      </c>
      <c r="R77" s="417"/>
      <c r="S77" s="421" t="s">
        <v>19692</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21145</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6019</v>
      </c>
      <c r="F88" s="418"/>
      <c r="G88" s="417"/>
      <c r="H88" s="419" t="s">
        <v>20896</v>
      </c>
      <c r="I88" s="419"/>
      <c r="J88" s="417"/>
      <c r="K88" s="419" t="s">
        <v>20895</v>
      </c>
      <c r="L88" s="419"/>
      <c r="M88" s="417"/>
      <c r="N88" s="420" t="s">
        <v>20894</v>
      </c>
      <c r="O88" s="420"/>
      <c r="P88" s="417"/>
      <c r="Q88" s="155" t="s">
        <v>21781</v>
      </c>
      <c r="R88" s="417"/>
      <c r="S88" s="421" t="s">
        <v>19692</v>
      </c>
      <c r="T88" s="421"/>
      <c r="U88" s="421"/>
      <c r="V88" s="421"/>
      <c r="W88" s="417"/>
      <c r="X88" s="148"/>
    </row>
    <row r="89" spans="1:24" ht="45.95" customHeight="1" thickBot="1">
      <c r="A89" s="148"/>
      <c r="B89" s="417"/>
      <c r="C89" s="154" t="s">
        <v>6359</v>
      </c>
      <c r="D89" s="417"/>
      <c r="E89" s="418" t="s">
        <v>6012</v>
      </c>
      <c r="F89" s="418"/>
      <c r="G89" s="417"/>
      <c r="H89" s="419" t="s">
        <v>20892</v>
      </c>
      <c r="I89" s="419"/>
      <c r="J89" s="417"/>
      <c r="K89" s="419" t="s">
        <v>20891</v>
      </c>
      <c r="L89" s="419"/>
      <c r="M89" s="417"/>
      <c r="N89" s="420" t="s">
        <v>20890</v>
      </c>
      <c r="O89" s="420"/>
      <c r="P89" s="417"/>
      <c r="Q89" s="155" t="s">
        <v>21780</v>
      </c>
      <c r="R89" s="417"/>
      <c r="S89" s="421" t="s">
        <v>19692</v>
      </c>
      <c r="T89" s="421"/>
      <c r="U89" s="421"/>
      <c r="V89" s="421"/>
      <c r="W89" s="417"/>
      <c r="X89" s="148"/>
    </row>
    <row r="90" spans="1:24" ht="45.95" customHeight="1" thickBot="1">
      <c r="A90" s="148"/>
      <c r="B90" s="417"/>
      <c r="C90" s="154" t="s">
        <v>6352</v>
      </c>
      <c r="D90" s="417"/>
      <c r="E90" s="418" t="s">
        <v>6005</v>
      </c>
      <c r="F90" s="418"/>
      <c r="G90" s="417"/>
      <c r="H90" s="419" t="s">
        <v>20883</v>
      </c>
      <c r="I90" s="419"/>
      <c r="J90" s="417"/>
      <c r="K90" s="419" t="s">
        <v>20882</v>
      </c>
      <c r="L90" s="419"/>
      <c r="M90" s="417"/>
      <c r="N90" s="420" t="s">
        <v>20881</v>
      </c>
      <c r="O90" s="420"/>
      <c r="P90" s="417"/>
      <c r="Q90" s="155" t="s">
        <v>21779</v>
      </c>
      <c r="R90" s="417"/>
      <c r="S90" s="421" t="s">
        <v>19692</v>
      </c>
      <c r="T90" s="421"/>
      <c r="U90" s="421"/>
      <c r="V90" s="421"/>
      <c r="W90" s="417"/>
      <c r="X90" s="148"/>
    </row>
    <row r="91" spans="1:24" ht="45.95" customHeight="1" thickBot="1">
      <c r="A91" s="148"/>
      <c r="B91" s="417"/>
      <c r="C91" s="154" t="s">
        <v>6346</v>
      </c>
      <c r="D91" s="417"/>
      <c r="E91" s="418" t="s">
        <v>5998</v>
      </c>
      <c r="F91" s="418"/>
      <c r="G91" s="417"/>
      <c r="H91" s="419" t="s">
        <v>20879</v>
      </c>
      <c r="I91" s="419"/>
      <c r="J91" s="417"/>
      <c r="K91" s="419" t="s">
        <v>20878</v>
      </c>
      <c r="L91" s="419"/>
      <c r="M91" s="417"/>
      <c r="N91" s="420" t="s">
        <v>20877</v>
      </c>
      <c r="O91" s="420"/>
      <c r="P91" s="417"/>
      <c r="Q91" s="155" t="s">
        <v>21778</v>
      </c>
      <c r="R91" s="417"/>
      <c r="S91" s="421" t="s">
        <v>19692</v>
      </c>
      <c r="T91" s="421"/>
      <c r="U91" s="421"/>
      <c r="V91" s="421"/>
      <c r="W91" s="417"/>
      <c r="X91" s="148"/>
    </row>
    <row r="92" spans="1:24" ht="45.95" customHeight="1" thickBot="1">
      <c r="A92" s="148"/>
      <c r="B92" s="417"/>
      <c r="C92" s="154" t="s">
        <v>6338</v>
      </c>
      <c r="D92" s="417"/>
      <c r="E92" s="418" t="s">
        <v>5982</v>
      </c>
      <c r="F92" s="418"/>
      <c r="G92" s="417"/>
      <c r="H92" s="419" t="s">
        <v>20875</v>
      </c>
      <c r="I92" s="419"/>
      <c r="J92" s="417"/>
      <c r="K92" s="419" t="s">
        <v>20874</v>
      </c>
      <c r="L92" s="419"/>
      <c r="M92" s="417"/>
      <c r="N92" s="420" t="s">
        <v>20873</v>
      </c>
      <c r="O92" s="420"/>
      <c r="P92" s="417"/>
      <c r="Q92" s="155" t="s">
        <v>21777</v>
      </c>
      <c r="R92" s="417"/>
      <c r="S92" s="421" t="s">
        <v>19692</v>
      </c>
      <c r="T92" s="421"/>
      <c r="U92" s="421"/>
      <c r="V92" s="421"/>
      <c r="W92" s="417"/>
      <c r="X92" s="148"/>
    </row>
    <row r="93" spans="1:24" ht="45.95" customHeight="1" thickBot="1">
      <c r="A93" s="148"/>
      <c r="B93" s="417"/>
      <c r="C93" s="154" t="s">
        <v>6330</v>
      </c>
      <c r="D93" s="417"/>
      <c r="E93" s="418" t="s">
        <v>5948</v>
      </c>
      <c r="F93" s="418"/>
      <c r="G93" s="417"/>
      <c r="H93" s="419" t="s">
        <v>21776</v>
      </c>
      <c r="I93" s="419"/>
      <c r="J93" s="417"/>
      <c r="K93" s="419" t="s">
        <v>21775</v>
      </c>
      <c r="L93" s="419"/>
      <c r="M93" s="417"/>
      <c r="N93" s="420" t="s">
        <v>21774</v>
      </c>
      <c r="O93" s="420"/>
      <c r="P93" s="417"/>
      <c r="Q93" s="155" t="s">
        <v>21773</v>
      </c>
      <c r="R93" s="417"/>
      <c r="S93" s="421" t="s">
        <v>19692</v>
      </c>
      <c r="T93" s="421"/>
      <c r="U93" s="421"/>
      <c r="V93" s="421"/>
      <c r="W93" s="417"/>
      <c r="X93" s="148"/>
    </row>
    <row r="94" spans="1:24" ht="45.95" customHeight="1" thickBot="1">
      <c r="A94" s="148"/>
      <c r="B94" s="417"/>
      <c r="C94" s="154" t="s">
        <v>6322</v>
      </c>
      <c r="D94" s="417"/>
      <c r="E94" s="418" t="s">
        <v>5923</v>
      </c>
      <c r="F94" s="418"/>
      <c r="G94" s="417"/>
      <c r="H94" s="419" t="s">
        <v>21772</v>
      </c>
      <c r="I94" s="419"/>
      <c r="J94" s="417"/>
      <c r="K94" s="419" t="s">
        <v>21771</v>
      </c>
      <c r="L94" s="419"/>
      <c r="M94" s="417"/>
      <c r="N94" s="420" t="s">
        <v>21770</v>
      </c>
      <c r="O94" s="420"/>
      <c r="P94" s="417"/>
      <c r="Q94" s="155" t="s">
        <v>21769</v>
      </c>
      <c r="R94" s="417"/>
      <c r="S94" s="421" t="s">
        <v>19692</v>
      </c>
      <c r="T94" s="421"/>
      <c r="U94" s="421"/>
      <c r="V94" s="421"/>
      <c r="W94" s="417"/>
      <c r="X94" s="148"/>
    </row>
    <row r="95" spans="1:24" ht="45.95" customHeight="1" thickBot="1">
      <c r="A95" s="148"/>
      <c r="B95" s="417"/>
      <c r="C95" s="154" t="s">
        <v>6316</v>
      </c>
      <c r="D95" s="417"/>
      <c r="E95" s="418" t="s">
        <v>5909</v>
      </c>
      <c r="F95" s="418"/>
      <c r="G95" s="417"/>
      <c r="H95" s="419" t="s">
        <v>20853</v>
      </c>
      <c r="I95" s="419"/>
      <c r="J95" s="417"/>
      <c r="K95" s="419" t="s">
        <v>20852</v>
      </c>
      <c r="L95" s="419"/>
      <c r="M95" s="417"/>
      <c r="N95" s="420" t="s">
        <v>20851</v>
      </c>
      <c r="O95" s="420"/>
      <c r="P95" s="417"/>
      <c r="Q95" s="155" t="s">
        <v>21768</v>
      </c>
      <c r="R95" s="417"/>
      <c r="S95" s="421" t="s">
        <v>19692</v>
      </c>
      <c r="T95" s="421"/>
      <c r="U95" s="421"/>
      <c r="V95" s="421"/>
      <c r="W95" s="417"/>
      <c r="X95" s="148"/>
    </row>
    <row r="96" spans="1:24" ht="45.95" customHeight="1" thickBot="1">
      <c r="A96" s="148"/>
      <c r="B96" s="417"/>
      <c r="C96" s="154" t="s">
        <v>6308</v>
      </c>
      <c r="D96" s="417"/>
      <c r="E96" s="418" t="s">
        <v>5894</v>
      </c>
      <c r="F96" s="418"/>
      <c r="G96" s="417"/>
      <c r="H96" s="419" t="s">
        <v>20845</v>
      </c>
      <c r="I96" s="419"/>
      <c r="J96" s="417"/>
      <c r="K96" s="419" t="s">
        <v>20844</v>
      </c>
      <c r="L96" s="419"/>
      <c r="M96" s="417"/>
      <c r="N96" s="420" t="s">
        <v>20843</v>
      </c>
      <c r="O96" s="420"/>
      <c r="P96" s="417"/>
      <c r="Q96" s="155" t="s">
        <v>21767</v>
      </c>
      <c r="R96" s="417"/>
      <c r="S96" s="421" t="s">
        <v>19692</v>
      </c>
      <c r="T96" s="421"/>
      <c r="U96" s="421"/>
      <c r="V96" s="421"/>
      <c r="W96" s="417"/>
      <c r="X96" s="148"/>
    </row>
    <row r="97" spans="1:24" ht="45.95" customHeight="1" thickBot="1">
      <c r="A97" s="148"/>
      <c r="B97" s="417"/>
      <c r="C97" s="154" t="s">
        <v>6299</v>
      </c>
      <c r="D97" s="417"/>
      <c r="E97" s="418" t="s">
        <v>5888</v>
      </c>
      <c r="F97" s="418"/>
      <c r="G97" s="417"/>
      <c r="H97" s="419" t="s">
        <v>20841</v>
      </c>
      <c r="I97" s="419"/>
      <c r="J97" s="417"/>
      <c r="K97" s="419" t="s">
        <v>20840</v>
      </c>
      <c r="L97" s="419"/>
      <c r="M97" s="417"/>
      <c r="N97" s="420" t="s">
        <v>20839</v>
      </c>
      <c r="O97" s="420"/>
      <c r="P97" s="417"/>
      <c r="Q97" s="155" t="s">
        <v>21766</v>
      </c>
      <c r="R97" s="417"/>
      <c r="S97" s="421" t="s">
        <v>19692</v>
      </c>
      <c r="T97" s="421"/>
      <c r="U97" s="421"/>
      <c r="V97" s="421"/>
      <c r="W97" s="417"/>
      <c r="X97" s="148"/>
    </row>
    <row r="98" spans="1:24" ht="9.9499999999999993" customHeight="1" thickBot="1">
      <c r="A98" s="148"/>
      <c r="B98" s="417"/>
      <c r="C98" s="148"/>
      <c r="D98" s="417"/>
      <c r="E98" s="148"/>
      <c r="F98" s="148"/>
      <c r="G98" s="417"/>
      <c r="H98" s="148"/>
      <c r="I98" s="148"/>
      <c r="J98" s="417"/>
      <c r="K98" s="148"/>
      <c r="L98" s="148"/>
      <c r="M98" s="417"/>
      <c r="N98" s="148"/>
      <c r="O98" s="148"/>
      <c r="P98" s="417"/>
      <c r="Q98" s="148"/>
      <c r="R98" s="417"/>
      <c r="S98" s="148"/>
      <c r="T98" s="148"/>
      <c r="U98" s="148"/>
      <c r="V98" s="148"/>
      <c r="W98" s="417"/>
      <c r="X98" s="148"/>
    </row>
    <row r="99" spans="1:24" ht="0.95" customHeight="1">
      <c r="A99" s="148"/>
      <c r="B99" s="422"/>
      <c r="C99" s="422"/>
      <c r="D99" s="422"/>
      <c r="E99" s="422"/>
      <c r="F99" s="422"/>
      <c r="G99" s="422"/>
      <c r="H99" s="422"/>
      <c r="I99" s="422"/>
      <c r="J99" s="422"/>
      <c r="K99" s="422"/>
      <c r="L99" s="422"/>
      <c r="M99" s="422"/>
      <c r="N99" s="422"/>
      <c r="O99" s="422"/>
      <c r="P99" s="422"/>
      <c r="Q99" s="422"/>
      <c r="R99" s="422"/>
      <c r="S99" s="422"/>
      <c r="T99" s="422"/>
      <c r="U99" s="422"/>
      <c r="V99" s="422"/>
      <c r="W99" s="148"/>
      <c r="X99" s="148"/>
    </row>
    <row r="100" spans="1:24" ht="60"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24" ht="12"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row>
    <row r="102" spans="1:24" ht="8.1" customHeight="1">
      <c r="A102" s="148"/>
      <c r="B102" s="148"/>
      <c r="C102" s="148"/>
      <c r="D102" s="148"/>
      <c r="E102" s="148"/>
      <c r="F102" s="148"/>
      <c r="G102" s="148"/>
      <c r="H102" s="148"/>
      <c r="I102" s="413" t="s">
        <v>19177</v>
      </c>
      <c r="J102" s="413"/>
      <c r="K102" s="413"/>
      <c r="L102" s="148"/>
      <c r="M102" s="148"/>
      <c r="N102" s="148"/>
      <c r="O102" s="148"/>
      <c r="P102" s="148"/>
      <c r="Q102" s="148"/>
      <c r="R102" s="148"/>
      <c r="S102" s="148"/>
      <c r="T102" s="148"/>
      <c r="U102" s="148"/>
      <c r="V102" s="148"/>
      <c r="W102" s="148"/>
      <c r="X102" s="148"/>
    </row>
    <row r="103" spans="1:24" ht="12" customHeight="1">
      <c r="A103" s="148"/>
      <c r="B103" s="414"/>
      <c r="C103" s="414"/>
      <c r="D103" s="414"/>
      <c r="E103" s="414"/>
      <c r="F103" s="148"/>
      <c r="G103" s="148"/>
      <c r="H103" s="148"/>
      <c r="I103" s="413"/>
      <c r="J103" s="413"/>
      <c r="K103" s="413"/>
      <c r="L103" s="148"/>
      <c r="M103" s="148"/>
      <c r="N103" s="148"/>
      <c r="O103" s="148"/>
      <c r="P103" s="148"/>
      <c r="Q103" s="148"/>
      <c r="R103" s="148"/>
      <c r="S103" s="148"/>
      <c r="T103" s="148"/>
      <c r="U103" s="148"/>
      <c r="V103" s="148"/>
      <c r="W103" s="148"/>
      <c r="X103" s="148"/>
    </row>
    <row r="104" spans="1:24" ht="14.1" customHeight="1">
      <c r="A104" s="148"/>
      <c r="B104" s="148"/>
      <c r="C104" s="415" t="s">
        <v>21145</v>
      </c>
      <c r="D104" s="415"/>
      <c r="E104" s="415"/>
      <c r="F104" s="415"/>
      <c r="G104" s="415"/>
      <c r="H104" s="415"/>
      <c r="I104" s="415"/>
      <c r="J104" s="415"/>
      <c r="K104" s="415"/>
      <c r="L104" s="148"/>
      <c r="M104" s="148"/>
      <c r="N104" s="148"/>
      <c r="O104" s="416" t="s">
        <v>24924</v>
      </c>
      <c r="P104" s="416"/>
      <c r="Q104" s="416"/>
      <c r="R104" s="416"/>
      <c r="S104" s="416"/>
      <c r="T104" s="149" t="s">
        <v>6625</v>
      </c>
      <c r="U104" s="150" t="s">
        <v>19175</v>
      </c>
      <c r="V104" s="148"/>
      <c r="W104" s="148"/>
      <c r="X104" s="148"/>
    </row>
    <row r="105" spans="1:24" ht="0.95" customHeight="1" thickBo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row>
    <row r="106" spans="1:24" ht="0.95" customHeight="1">
      <c r="A106" s="148"/>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148"/>
    </row>
    <row r="107" spans="1:24" ht="15.95" customHeight="1" thickBot="1">
      <c r="A107" s="148"/>
      <c r="B107" s="151"/>
      <c r="C107" s="152" t="s">
        <v>19174</v>
      </c>
      <c r="D107" s="151"/>
      <c r="E107" s="412" t="s">
        <v>19173</v>
      </c>
      <c r="F107" s="412"/>
      <c r="G107" s="151"/>
      <c r="H107" s="412" t="s">
        <v>19172</v>
      </c>
      <c r="I107" s="412"/>
      <c r="J107" s="151"/>
      <c r="K107" s="412" t="s">
        <v>19171</v>
      </c>
      <c r="L107" s="412"/>
      <c r="M107" s="151"/>
      <c r="N107" s="412" t="s">
        <v>19170</v>
      </c>
      <c r="O107" s="412"/>
      <c r="P107" s="151"/>
      <c r="Q107" s="153" t="s">
        <v>19169</v>
      </c>
      <c r="R107" s="151"/>
      <c r="S107" s="412" t="s">
        <v>19168</v>
      </c>
      <c r="T107" s="412"/>
      <c r="U107" s="412"/>
      <c r="V107" s="412"/>
      <c r="W107" s="151"/>
      <c r="X107" s="148"/>
    </row>
    <row r="108" spans="1:24" ht="45.95" customHeight="1" thickBot="1">
      <c r="A108" s="148"/>
      <c r="B108" s="417"/>
      <c r="C108" s="154" t="s">
        <v>6291</v>
      </c>
      <c r="D108" s="417"/>
      <c r="E108" s="418" t="s">
        <v>5872</v>
      </c>
      <c r="F108" s="418"/>
      <c r="G108" s="417"/>
      <c r="H108" s="419" t="s">
        <v>20833</v>
      </c>
      <c r="I108" s="419"/>
      <c r="J108" s="417"/>
      <c r="K108" s="419" t="s">
        <v>20832</v>
      </c>
      <c r="L108" s="419"/>
      <c r="M108" s="417"/>
      <c r="N108" s="420" t="s">
        <v>20831</v>
      </c>
      <c r="O108" s="420"/>
      <c r="P108" s="417"/>
      <c r="Q108" s="155" t="s">
        <v>21765</v>
      </c>
      <c r="R108" s="417"/>
      <c r="S108" s="421" t="s">
        <v>19692</v>
      </c>
      <c r="T108" s="421"/>
      <c r="U108" s="421"/>
      <c r="V108" s="421"/>
      <c r="W108" s="417"/>
      <c r="X108" s="148"/>
    </row>
    <row r="109" spans="1:24" ht="45.95" customHeight="1" thickBot="1">
      <c r="A109" s="148"/>
      <c r="B109" s="417"/>
      <c r="C109" s="154" t="s">
        <v>6284</v>
      </c>
      <c r="D109" s="417"/>
      <c r="E109" s="418" t="s">
        <v>5848</v>
      </c>
      <c r="F109" s="418"/>
      <c r="G109" s="417"/>
      <c r="H109" s="419" t="s">
        <v>21764</v>
      </c>
      <c r="I109" s="419"/>
      <c r="J109" s="417"/>
      <c r="K109" s="419" t="s">
        <v>21763</v>
      </c>
      <c r="L109" s="419"/>
      <c r="M109" s="417"/>
      <c r="N109" s="420" t="s">
        <v>21762</v>
      </c>
      <c r="O109" s="420"/>
      <c r="P109" s="417"/>
      <c r="Q109" s="155" t="s">
        <v>21761</v>
      </c>
      <c r="R109" s="417"/>
      <c r="S109" s="421" t="s">
        <v>19692</v>
      </c>
      <c r="T109" s="421"/>
      <c r="U109" s="421"/>
      <c r="V109" s="421"/>
      <c r="W109" s="417"/>
      <c r="X109" s="148"/>
    </row>
    <row r="110" spans="1:24" ht="45.95" customHeight="1" thickBot="1">
      <c r="A110" s="148"/>
      <c r="B110" s="417"/>
      <c r="C110" s="154" t="s">
        <v>6276</v>
      </c>
      <c r="D110" s="417"/>
      <c r="E110" s="418" t="s">
        <v>5832</v>
      </c>
      <c r="F110" s="418"/>
      <c r="G110" s="417"/>
      <c r="H110" s="419" t="s">
        <v>20825</v>
      </c>
      <c r="I110" s="419"/>
      <c r="J110" s="417"/>
      <c r="K110" s="419" t="s">
        <v>20824</v>
      </c>
      <c r="L110" s="419"/>
      <c r="M110" s="417"/>
      <c r="N110" s="420" t="s">
        <v>20823</v>
      </c>
      <c r="O110" s="420"/>
      <c r="P110" s="417"/>
      <c r="Q110" s="155" t="s">
        <v>21760</v>
      </c>
      <c r="R110" s="417"/>
      <c r="S110" s="421" t="s">
        <v>19692</v>
      </c>
      <c r="T110" s="421"/>
      <c r="U110" s="421"/>
      <c r="V110" s="421"/>
      <c r="W110" s="417"/>
      <c r="X110" s="148"/>
    </row>
    <row r="111" spans="1:24" ht="45.95" customHeight="1" thickBot="1">
      <c r="A111" s="148"/>
      <c r="B111" s="417"/>
      <c r="C111" s="154" t="s">
        <v>6269</v>
      </c>
      <c r="D111" s="417"/>
      <c r="E111" s="418" t="s">
        <v>5823</v>
      </c>
      <c r="F111" s="418"/>
      <c r="G111" s="417"/>
      <c r="H111" s="419" t="s">
        <v>21759</v>
      </c>
      <c r="I111" s="419"/>
      <c r="J111" s="417"/>
      <c r="K111" s="419" t="s">
        <v>21758</v>
      </c>
      <c r="L111" s="419"/>
      <c r="M111" s="417"/>
      <c r="N111" s="420" t="s">
        <v>21757</v>
      </c>
      <c r="O111" s="420"/>
      <c r="P111" s="417"/>
      <c r="Q111" s="155" t="s">
        <v>21756</v>
      </c>
      <c r="R111" s="417"/>
      <c r="S111" s="421" t="s">
        <v>19692</v>
      </c>
      <c r="T111" s="421"/>
      <c r="U111" s="421"/>
      <c r="V111" s="421"/>
      <c r="W111" s="417"/>
      <c r="X111" s="148"/>
    </row>
    <row r="112" spans="1:24" ht="45.95" customHeight="1" thickBot="1">
      <c r="A112" s="148"/>
      <c r="B112" s="417"/>
      <c r="C112" s="154" t="s">
        <v>6262</v>
      </c>
      <c r="D112" s="417"/>
      <c r="E112" s="418" t="s">
        <v>5803</v>
      </c>
      <c r="F112" s="418"/>
      <c r="G112" s="417"/>
      <c r="H112" s="419" t="s">
        <v>21755</v>
      </c>
      <c r="I112" s="419"/>
      <c r="J112" s="417"/>
      <c r="K112" s="419" t="s">
        <v>21754</v>
      </c>
      <c r="L112" s="419"/>
      <c r="M112" s="417"/>
      <c r="N112" s="420" t="s">
        <v>19928</v>
      </c>
      <c r="O112" s="420"/>
      <c r="P112" s="417"/>
      <c r="Q112" s="155" t="s">
        <v>21753</v>
      </c>
      <c r="R112" s="417"/>
      <c r="S112" s="421" t="s">
        <v>19313</v>
      </c>
      <c r="T112" s="421"/>
      <c r="U112" s="421"/>
      <c r="V112" s="421"/>
      <c r="W112" s="417"/>
      <c r="X112" s="148"/>
    </row>
    <row r="113" spans="1:24" ht="45.95" customHeight="1" thickBot="1">
      <c r="A113" s="148"/>
      <c r="B113" s="417"/>
      <c r="C113" s="154" t="s">
        <v>6254</v>
      </c>
      <c r="D113" s="417"/>
      <c r="E113" s="418" t="s">
        <v>5795</v>
      </c>
      <c r="F113" s="418"/>
      <c r="G113" s="417"/>
      <c r="H113" s="419" t="s">
        <v>21752</v>
      </c>
      <c r="I113" s="419"/>
      <c r="J113" s="417"/>
      <c r="K113" s="419" t="s">
        <v>21751</v>
      </c>
      <c r="L113" s="419"/>
      <c r="M113" s="417"/>
      <c r="N113" s="420" t="s">
        <v>21750</v>
      </c>
      <c r="O113" s="420"/>
      <c r="P113" s="417"/>
      <c r="Q113" s="155" t="s">
        <v>21749</v>
      </c>
      <c r="R113" s="417"/>
      <c r="S113" s="421" t="s">
        <v>19692</v>
      </c>
      <c r="T113" s="421"/>
      <c r="U113" s="421"/>
      <c r="V113" s="421"/>
      <c r="W113" s="417"/>
      <c r="X113" s="148"/>
    </row>
    <row r="114" spans="1:24" ht="45.95" customHeight="1" thickBot="1">
      <c r="A114" s="148"/>
      <c r="B114" s="417"/>
      <c r="C114" s="154" t="s">
        <v>6247</v>
      </c>
      <c r="D114" s="417"/>
      <c r="E114" s="418" t="s">
        <v>5781</v>
      </c>
      <c r="F114" s="418"/>
      <c r="G114" s="417"/>
      <c r="H114" s="419" t="s">
        <v>21748</v>
      </c>
      <c r="I114" s="419"/>
      <c r="J114" s="417"/>
      <c r="K114" s="419" t="s">
        <v>21747</v>
      </c>
      <c r="L114" s="419"/>
      <c r="M114" s="417"/>
      <c r="N114" s="420" t="s">
        <v>21746</v>
      </c>
      <c r="O114" s="420"/>
      <c r="P114" s="417"/>
      <c r="Q114" s="155" t="s">
        <v>21745</v>
      </c>
      <c r="R114" s="417"/>
      <c r="S114" s="421" t="s">
        <v>19692</v>
      </c>
      <c r="T114" s="421"/>
      <c r="U114" s="421"/>
      <c r="V114" s="421"/>
      <c r="W114" s="417"/>
      <c r="X114" s="148"/>
    </row>
    <row r="115" spans="1:24" ht="45.95" customHeight="1" thickBot="1">
      <c r="A115" s="148"/>
      <c r="B115" s="417"/>
      <c r="C115" s="154" t="s">
        <v>6240</v>
      </c>
      <c r="D115" s="417"/>
      <c r="E115" s="418" t="s">
        <v>5753</v>
      </c>
      <c r="F115" s="418"/>
      <c r="G115" s="417"/>
      <c r="H115" s="419" t="s">
        <v>20812</v>
      </c>
      <c r="I115" s="419"/>
      <c r="J115" s="417"/>
      <c r="K115" s="419" t="s">
        <v>20811</v>
      </c>
      <c r="L115" s="419"/>
      <c r="M115" s="417"/>
      <c r="N115" s="420" t="s">
        <v>20810</v>
      </c>
      <c r="O115" s="420"/>
      <c r="P115" s="417"/>
      <c r="Q115" s="155" t="s">
        <v>21744</v>
      </c>
      <c r="R115" s="417"/>
      <c r="S115" s="421" t="s">
        <v>19692</v>
      </c>
      <c r="T115" s="421"/>
      <c r="U115" s="421"/>
      <c r="V115" s="421"/>
      <c r="W115" s="417"/>
      <c r="X115" s="148"/>
    </row>
    <row r="116" spans="1:24" ht="45.95" customHeight="1" thickBot="1">
      <c r="A116" s="148"/>
      <c r="B116" s="417"/>
      <c r="C116" s="154" t="s">
        <v>6233</v>
      </c>
      <c r="D116" s="417"/>
      <c r="E116" s="418" t="s">
        <v>5747</v>
      </c>
      <c r="F116" s="418"/>
      <c r="G116" s="417"/>
      <c r="H116" s="419" t="s">
        <v>20808</v>
      </c>
      <c r="I116" s="419"/>
      <c r="J116" s="417"/>
      <c r="K116" s="419" t="s">
        <v>20807</v>
      </c>
      <c r="L116" s="419"/>
      <c r="M116" s="417"/>
      <c r="N116" s="420" t="s">
        <v>20806</v>
      </c>
      <c r="O116" s="420"/>
      <c r="P116" s="417"/>
      <c r="Q116" s="155" t="s">
        <v>21743</v>
      </c>
      <c r="R116" s="417"/>
      <c r="S116" s="421" t="s">
        <v>19692</v>
      </c>
      <c r="T116" s="421"/>
      <c r="U116" s="421"/>
      <c r="V116" s="421"/>
      <c r="W116" s="417"/>
      <c r="X116" s="148"/>
    </row>
    <row r="117" spans="1:24" ht="45.95" customHeight="1" thickBot="1">
      <c r="A117" s="148"/>
      <c r="B117" s="417"/>
      <c r="C117" s="154" t="s">
        <v>6227</v>
      </c>
      <c r="D117" s="417"/>
      <c r="E117" s="418" t="s">
        <v>5727</v>
      </c>
      <c r="F117" s="418"/>
      <c r="G117" s="417"/>
      <c r="H117" s="419" t="s">
        <v>20796</v>
      </c>
      <c r="I117" s="419"/>
      <c r="J117" s="417"/>
      <c r="K117" s="419" t="s">
        <v>20795</v>
      </c>
      <c r="L117" s="419"/>
      <c r="M117" s="417"/>
      <c r="N117" s="420" t="s">
        <v>20794</v>
      </c>
      <c r="O117" s="420"/>
      <c r="P117" s="417"/>
      <c r="Q117" s="155" t="s">
        <v>21742</v>
      </c>
      <c r="R117" s="417"/>
      <c r="S117" s="421" t="s">
        <v>19692</v>
      </c>
      <c r="T117" s="421"/>
      <c r="U117" s="421"/>
      <c r="V117" s="421"/>
      <c r="W117" s="417"/>
      <c r="X117" s="148"/>
    </row>
    <row r="118" spans="1:24" ht="9.9499999999999993" customHeight="1" thickBot="1">
      <c r="A118" s="148"/>
      <c r="B118" s="417"/>
      <c r="C118" s="148"/>
      <c r="D118" s="417"/>
      <c r="E118" s="148"/>
      <c r="F118" s="148"/>
      <c r="G118" s="417"/>
      <c r="H118" s="148"/>
      <c r="I118" s="148"/>
      <c r="J118" s="417"/>
      <c r="K118" s="148"/>
      <c r="L118" s="148"/>
      <c r="M118" s="417"/>
      <c r="N118" s="148"/>
      <c r="O118" s="148"/>
      <c r="P118" s="417"/>
      <c r="Q118" s="148"/>
      <c r="R118" s="417"/>
      <c r="S118" s="148"/>
      <c r="T118" s="148"/>
      <c r="U118" s="148"/>
      <c r="V118" s="148"/>
      <c r="W118" s="417"/>
      <c r="X118" s="148"/>
    </row>
    <row r="119" spans="1:24" ht="0.95" customHeight="1">
      <c r="A119" s="148"/>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148"/>
      <c r="X119" s="148"/>
    </row>
    <row r="120" spans="1:24" ht="60"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row>
    <row r="121" spans="1:24" ht="12"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row>
    <row r="122" spans="1:24" ht="8.1" customHeight="1">
      <c r="A122" s="148"/>
      <c r="B122" s="148"/>
      <c r="C122" s="148"/>
      <c r="D122" s="148"/>
      <c r="E122" s="148"/>
      <c r="F122" s="148"/>
      <c r="G122" s="148"/>
      <c r="H122" s="148"/>
      <c r="I122" s="413" t="s">
        <v>19177</v>
      </c>
      <c r="J122" s="413"/>
      <c r="K122" s="413"/>
      <c r="L122" s="148"/>
      <c r="M122" s="148"/>
      <c r="N122" s="148"/>
      <c r="O122" s="148"/>
      <c r="P122" s="148"/>
      <c r="Q122" s="148"/>
      <c r="R122" s="148"/>
      <c r="S122" s="148"/>
      <c r="T122" s="148"/>
      <c r="U122" s="148"/>
      <c r="V122" s="148"/>
      <c r="W122" s="148"/>
      <c r="X122" s="148"/>
    </row>
    <row r="123" spans="1:24" ht="12" customHeight="1">
      <c r="A123" s="148"/>
      <c r="B123" s="414"/>
      <c r="C123" s="414"/>
      <c r="D123" s="414"/>
      <c r="E123" s="414"/>
      <c r="F123" s="148"/>
      <c r="G123" s="148"/>
      <c r="H123" s="148"/>
      <c r="I123" s="413"/>
      <c r="J123" s="413"/>
      <c r="K123" s="413"/>
      <c r="L123" s="148"/>
      <c r="M123" s="148"/>
      <c r="N123" s="148"/>
      <c r="O123" s="148"/>
      <c r="P123" s="148"/>
      <c r="Q123" s="148"/>
      <c r="R123" s="148"/>
      <c r="S123" s="148"/>
      <c r="T123" s="148"/>
      <c r="U123" s="148"/>
      <c r="V123" s="148"/>
      <c r="W123" s="148"/>
      <c r="X123" s="148"/>
    </row>
    <row r="124" spans="1:24" ht="14.1" customHeight="1">
      <c r="A124" s="148"/>
      <c r="B124" s="148"/>
      <c r="C124" s="415" t="s">
        <v>21145</v>
      </c>
      <c r="D124" s="415"/>
      <c r="E124" s="415"/>
      <c r="F124" s="415"/>
      <c r="G124" s="415"/>
      <c r="H124" s="415"/>
      <c r="I124" s="415"/>
      <c r="J124" s="415"/>
      <c r="K124" s="415"/>
      <c r="L124" s="148"/>
      <c r="M124" s="148"/>
      <c r="N124" s="148"/>
      <c r="O124" s="416" t="s">
        <v>24924</v>
      </c>
      <c r="P124" s="416"/>
      <c r="Q124" s="416"/>
      <c r="R124" s="416"/>
      <c r="S124" s="416"/>
      <c r="T124" s="149" t="s">
        <v>6616</v>
      </c>
      <c r="U124" s="150" t="s">
        <v>19175</v>
      </c>
      <c r="V124" s="148"/>
      <c r="W124" s="148"/>
      <c r="X124" s="148"/>
    </row>
    <row r="125" spans="1:24" ht="0.95" customHeight="1" thickBo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row>
    <row r="126" spans="1:24" ht="0.95" customHeight="1">
      <c r="A126" s="148"/>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148"/>
    </row>
    <row r="127" spans="1:24" ht="15.95" customHeight="1" thickBot="1">
      <c r="A127" s="148"/>
      <c r="B127" s="151"/>
      <c r="C127" s="152" t="s">
        <v>19174</v>
      </c>
      <c r="D127" s="151"/>
      <c r="E127" s="412" t="s">
        <v>19173</v>
      </c>
      <c r="F127" s="412"/>
      <c r="G127" s="151"/>
      <c r="H127" s="412" t="s">
        <v>19172</v>
      </c>
      <c r="I127" s="412"/>
      <c r="J127" s="151"/>
      <c r="K127" s="412" t="s">
        <v>19171</v>
      </c>
      <c r="L127" s="412"/>
      <c r="M127" s="151"/>
      <c r="N127" s="412" t="s">
        <v>19170</v>
      </c>
      <c r="O127" s="412"/>
      <c r="P127" s="151"/>
      <c r="Q127" s="153" t="s">
        <v>19169</v>
      </c>
      <c r="R127" s="151"/>
      <c r="S127" s="412" t="s">
        <v>19168</v>
      </c>
      <c r="T127" s="412"/>
      <c r="U127" s="412"/>
      <c r="V127" s="412"/>
      <c r="W127" s="151"/>
      <c r="X127" s="148"/>
    </row>
    <row r="128" spans="1:24" ht="45.95" customHeight="1" thickBot="1">
      <c r="A128" s="148"/>
      <c r="B128" s="417"/>
      <c r="C128" s="154" t="s">
        <v>6219</v>
      </c>
      <c r="D128" s="417"/>
      <c r="E128" s="418" t="s">
        <v>5715</v>
      </c>
      <c r="F128" s="418"/>
      <c r="G128" s="417"/>
      <c r="H128" s="419" t="s">
        <v>20787</v>
      </c>
      <c r="I128" s="419"/>
      <c r="J128" s="417"/>
      <c r="K128" s="419" t="s">
        <v>20786</v>
      </c>
      <c r="L128" s="419"/>
      <c r="M128" s="417"/>
      <c r="N128" s="420" t="s">
        <v>20785</v>
      </c>
      <c r="O128" s="420"/>
      <c r="P128" s="417"/>
      <c r="Q128" s="155" t="s">
        <v>21741</v>
      </c>
      <c r="R128" s="417"/>
      <c r="S128" s="421" t="s">
        <v>19692</v>
      </c>
      <c r="T128" s="421"/>
      <c r="U128" s="421"/>
      <c r="V128" s="421"/>
      <c r="W128" s="417"/>
      <c r="X128" s="148"/>
    </row>
    <row r="129" spans="1:24" ht="45.95" customHeight="1" thickBot="1">
      <c r="A129" s="148"/>
      <c r="B129" s="417"/>
      <c r="C129" s="154" t="s">
        <v>6211</v>
      </c>
      <c r="D129" s="417"/>
      <c r="E129" s="418" t="s">
        <v>5707</v>
      </c>
      <c r="F129" s="418"/>
      <c r="G129" s="417"/>
      <c r="H129" s="419" t="s">
        <v>20779</v>
      </c>
      <c r="I129" s="419"/>
      <c r="J129" s="417"/>
      <c r="K129" s="419" t="s">
        <v>20778</v>
      </c>
      <c r="L129" s="419"/>
      <c r="M129" s="417"/>
      <c r="N129" s="420" t="s">
        <v>20777</v>
      </c>
      <c r="O129" s="420"/>
      <c r="P129" s="417"/>
      <c r="Q129" s="155" t="s">
        <v>21740</v>
      </c>
      <c r="R129" s="417"/>
      <c r="S129" s="421" t="s">
        <v>19692</v>
      </c>
      <c r="T129" s="421"/>
      <c r="U129" s="421"/>
      <c r="V129" s="421"/>
      <c r="W129" s="417"/>
      <c r="X129" s="148"/>
    </row>
    <row r="130" spans="1:24" ht="45.95" customHeight="1" thickBot="1">
      <c r="A130" s="148"/>
      <c r="B130" s="417"/>
      <c r="C130" s="154" t="s">
        <v>6205</v>
      </c>
      <c r="D130" s="417"/>
      <c r="E130" s="418" t="s">
        <v>5699</v>
      </c>
      <c r="F130" s="418"/>
      <c r="G130" s="417"/>
      <c r="H130" s="419" t="s">
        <v>21739</v>
      </c>
      <c r="I130" s="419"/>
      <c r="J130" s="417"/>
      <c r="K130" s="419" t="s">
        <v>21738</v>
      </c>
      <c r="L130" s="419"/>
      <c r="M130" s="417"/>
      <c r="N130" s="420" t="s">
        <v>21737</v>
      </c>
      <c r="O130" s="420"/>
      <c r="P130" s="417"/>
      <c r="Q130" s="155" t="s">
        <v>21736</v>
      </c>
      <c r="R130" s="417"/>
      <c r="S130" s="421" t="s">
        <v>19692</v>
      </c>
      <c r="T130" s="421"/>
      <c r="U130" s="421"/>
      <c r="V130" s="421"/>
      <c r="W130" s="417"/>
      <c r="X130" s="148"/>
    </row>
    <row r="131" spans="1:24" ht="45.95" customHeight="1" thickBot="1">
      <c r="A131" s="148"/>
      <c r="B131" s="417"/>
      <c r="C131" s="154" t="s">
        <v>6199</v>
      </c>
      <c r="D131" s="417"/>
      <c r="E131" s="418" t="s">
        <v>5676</v>
      </c>
      <c r="F131" s="418"/>
      <c r="G131" s="417"/>
      <c r="H131" s="419" t="s">
        <v>20767</v>
      </c>
      <c r="I131" s="419"/>
      <c r="J131" s="417"/>
      <c r="K131" s="419" t="s">
        <v>20766</v>
      </c>
      <c r="L131" s="419"/>
      <c r="M131" s="417"/>
      <c r="N131" s="420" t="s">
        <v>20765</v>
      </c>
      <c r="O131" s="420"/>
      <c r="P131" s="417"/>
      <c r="Q131" s="155" t="s">
        <v>21735</v>
      </c>
      <c r="R131" s="417"/>
      <c r="S131" s="421" t="s">
        <v>19692</v>
      </c>
      <c r="T131" s="421"/>
      <c r="U131" s="421"/>
      <c r="V131" s="421"/>
      <c r="W131" s="417"/>
      <c r="X131" s="148"/>
    </row>
    <row r="132" spans="1:24" ht="45.95" customHeight="1" thickBot="1">
      <c r="A132" s="148"/>
      <c r="B132" s="417"/>
      <c r="C132" s="154" t="s">
        <v>6191</v>
      </c>
      <c r="D132" s="417"/>
      <c r="E132" s="418" t="s">
        <v>5668</v>
      </c>
      <c r="F132" s="418"/>
      <c r="G132" s="417"/>
      <c r="H132" s="419" t="s">
        <v>21734</v>
      </c>
      <c r="I132" s="419"/>
      <c r="J132" s="417"/>
      <c r="K132" s="419" t="s">
        <v>21733</v>
      </c>
      <c r="L132" s="419"/>
      <c r="M132" s="417"/>
      <c r="N132" s="420" t="s">
        <v>21732</v>
      </c>
      <c r="O132" s="420"/>
      <c r="P132" s="417"/>
      <c r="Q132" s="155" t="s">
        <v>21731</v>
      </c>
      <c r="R132" s="417"/>
      <c r="S132" s="421" t="s">
        <v>19692</v>
      </c>
      <c r="T132" s="421"/>
      <c r="U132" s="421"/>
      <c r="V132" s="421"/>
      <c r="W132" s="417"/>
      <c r="X132" s="148"/>
    </row>
    <row r="133" spans="1:24" ht="45.95" customHeight="1" thickBot="1">
      <c r="A133" s="148"/>
      <c r="B133" s="417"/>
      <c r="C133" s="154" t="s">
        <v>6184</v>
      </c>
      <c r="D133" s="417"/>
      <c r="E133" s="418" t="s">
        <v>5662</v>
      </c>
      <c r="F133" s="418"/>
      <c r="G133" s="417"/>
      <c r="H133" s="419" t="s">
        <v>20763</v>
      </c>
      <c r="I133" s="419"/>
      <c r="J133" s="417"/>
      <c r="K133" s="419" t="s">
        <v>20762</v>
      </c>
      <c r="L133" s="419"/>
      <c r="M133" s="417"/>
      <c r="N133" s="420" t="s">
        <v>20761</v>
      </c>
      <c r="O133" s="420"/>
      <c r="P133" s="417"/>
      <c r="Q133" s="155" t="s">
        <v>21730</v>
      </c>
      <c r="R133" s="417"/>
      <c r="S133" s="421" t="s">
        <v>19692</v>
      </c>
      <c r="T133" s="421"/>
      <c r="U133" s="421"/>
      <c r="V133" s="421"/>
      <c r="W133" s="417"/>
      <c r="X133" s="148"/>
    </row>
    <row r="134" spans="1:24" ht="45.95" customHeight="1" thickBot="1">
      <c r="A134" s="148"/>
      <c r="B134" s="417"/>
      <c r="C134" s="154" t="s">
        <v>6176</v>
      </c>
      <c r="D134" s="417"/>
      <c r="E134" s="418" t="s">
        <v>5624</v>
      </c>
      <c r="F134" s="418"/>
      <c r="G134" s="417"/>
      <c r="H134" s="419" t="s">
        <v>21729</v>
      </c>
      <c r="I134" s="419"/>
      <c r="J134" s="417"/>
      <c r="K134" s="419" t="s">
        <v>21728</v>
      </c>
      <c r="L134" s="419"/>
      <c r="M134" s="417"/>
      <c r="N134" s="420" t="s">
        <v>21727</v>
      </c>
      <c r="O134" s="420"/>
      <c r="P134" s="417"/>
      <c r="Q134" s="155" t="s">
        <v>21726</v>
      </c>
      <c r="R134" s="417"/>
      <c r="S134" s="421" t="s">
        <v>19692</v>
      </c>
      <c r="T134" s="421"/>
      <c r="U134" s="421"/>
      <c r="V134" s="421"/>
      <c r="W134" s="417"/>
      <c r="X134" s="148"/>
    </row>
    <row r="135" spans="1:24" ht="45.95" customHeight="1" thickBot="1">
      <c r="A135" s="148"/>
      <c r="B135" s="417"/>
      <c r="C135" s="154" t="s">
        <v>6168</v>
      </c>
      <c r="D135" s="417"/>
      <c r="E135" s="418" t="s">
        <v>5617</v>
      </c>
      <c r="F135" s="418"/>
      <c r="G135" s="417"/>
      <c r="H135" s="419" t="s">
        <v>20747</v>
      </c>
      <c r="I135" s="419"/>
      <c r="J135" s="417"/>
      <c r="K135" s="419" t="s">
        <v>20746</v>
      </c>
      <c r="L135" s="419"/>
      <c r="M135" s="417"/>
      <c r="N135" s="420" t="s">
        <v>20745</v>
      </c>
      <c r="O135" s="420"/>
      <c r="P135" s="417"/>
      <c r="Q135" s="155" t="s">
        <v>21725</v>
      </c>
      <c r="R135" s="417"/>
      <c r="S135" s="421" t="s">
        <v>19692</v>
      </c>
      <c r="T135" s="421"/>
      <c r="U135" s="421"/>
      <c r="V135" s="421"/>
      <c r="W135" s="417"/>
      <c r="X135" s="148"/>
    </row>
    <row r="136" spans="1:24" ht="45.95" customHeight="1" thickBot="1">
      <c r="A136" s="148"/>
      <c r="B136" s="417"/>
      <c r="C136" s="154" t="s">
        <v>6160</v>
      </c>
      <c r="D136" s="417"/>
      <c r="E136" s="418" t="s">
        <v>5577</v>
      </c>
      <c r="F136" s="418"/>
      <c r="G136" s="417"/>
      <c r="H136" s="419" t="s">
        <v>21724</v>
      </c>
      <c r="I136" s="419"/>
      <c r="J136" s="417"/>
      <c r="K136" s="419" t="s">
        <v>21723</v>
      </c>
      <c r="L136" s="419"/>
      <c r="M136" s="417"/>
      <c r="N136" s="420" t="s">
        <v>21722</v>
      </c>
      <c r="O136" s="420"/>
      <c r="P136" s="417"/>
      <c r="Q136" s="155" t="s">
        <v>21721</v>
      </c>
      <c r="R136" s="417"/>
      <c r="S136" s="421" t="s">
        <v>19313</v>
      </c>
      <c r="T136" s="421"/>
      <c r="U136" s="421"/>
      <c r="V136" s="421"/>
      <c r="W136" s="417"/>
      <c r="X136" s="148"/>
    </row>
    <row r="137" spans="1:24" ht="45.95" customHeight="1" thickBot="1">
      <c r="A137" s="148"/>
      <c r="B137" s="417"/>
      <c r="C137" s="154" t="s">
        <v>6153</v>
      </c>
      <c r="D137" s="417"/>
      <c r="E137" s="418" t="s">
        <v>5548</v>
      </c>
      <c r="F137" s="418"/>
      <c r="G137" s="417"/>
      <c r="H137" s="419" t="s">
        <v>21720</v>
      </c>
      <c r="I137" s="419"/>
      <c r="J137" s="417"/>
      <c r="K137" s="419" t="s">
        <v>21719</v>
      </c>
      <c r="L137" s="419"/>
      <c r="M137" s="417"/>
      <c r="N137" s="420" t="s">
        <v>21718</v>
      </c>
      <c r="O137" s="420"/>
      <c r="P137" s="417"/>
      <c r="Q137" s="155" t="s">
        <v>21717</v>
      </c>
      <c r="R137" s="417"/>
      <c r="S137" s="421" t="s">
        <v>19692</v>
      </c>
      <c r="T137" s="421"/>
      <c r="U137" s="421"/>
      <c r="V137" s="421"/>
      <c r="W137" s="417"/>
      <c r="X137" s="148"/>
    </row>
    <row r="138" spans="1:24" ht="9.9499999999999993" customHeight="1" thickBot="1">
      <c r="A138" s="148"/>
      <c r="B138" s="417"/>
      <c r="C138" s="148"/>
      <c r="D138" s="417"/>
      <c r="E138" s="148"/>
      <c r="F138" s="148"/>
      <c r="G138" s="417"/>
      <c r="H138" s="148"/>
      <c r="I138" s="148"/>
      <c r="J138" s="417"/>
      <c r="K138" s="148"/>
      <c r="L138" s="148"/>
      <c r="M138" s="417"/>
      <c r="N138" s="148"/>
      <c r="O138" s="148"/>
      <c r="P138" s="417"/>
      <c r="Q138" s="148"/>
      <c r="R138" s="417"/>
      <c r="S138" s="148"/>
      <c r="T138" s="148"/>
      <c r="U138" s="148"/>
      <c r="V138" s="148"/>
      <c r="W138" s="417"/>
      <c r="X138" s="148"/>
    </row>
    <row r="139" spans="1:24" ht="0.95" customHeight="1">
      <c r="A139" s="148"/>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148"/>
      <c r="X139" s="148"/>
    </row>
    <row r="140" spans="1:24" ht="60"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row>
    <row r="141" spans="1:24" ht="12"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row>
    <row r="142" spans="1:24" ht="8.1" customHeight="1">
      <c r="A142" s="148"/>
      <c r="B142" s="148"/>
      <c r="C142" s="148"/>
      <c r="D142" s="148"/>
      <c r="E142" s="148"/>
      <c r="F142" s="148"/>
      <c r="G142" s="148"/>
      <c r="H142" s="148"/>
      <c r="I142" s="413" t="s">
        <v>19177</v>
      </c>
      <c r="J142" s="413"/>
      <c r="K142" s="413"/>
      <c r="L142" s="148"/>
      <c r="M142" s="148"/>
      <c r="N142" s="148"/>
      <c r="O142" s="148"/>
      <c r="P142" s="148"/>
      <c r="Q142" s="148"/>
      <c r="R142" s="148"/>
      <c r="S142" s="148"/>
      <c r="T142" s="148"/>
      <c r="U142" s="148"/>
      <c r="V142" s="148"/>
      <c r="W142" s="148"/>
      <c r="X142" s="148"/>
    </row>
    <row r="143" spans="1:24" ht="12" customHeight="1">
      <c r="A143" s="148"/>
      <c r="B143" s="414"/>
      <c r="C143" s="414"/>
      <c r="D143" s="414"/>
      <c r="E143" s="414"/>
      <c r="F143" s="148"/>
      <c r="G143" s="148"/>
      <c r="H143" s="148"/>
      <c r="I143" s="413"/>
      <c r="J143" s="413"/>
      <c r="K143" s="413"/>
      <c r="L143" s="148"/>
      <c r="M143" s="148"/>
      <c r="N143" s="148"/>
      <c r="O143" s="148"/>
      <c r="P143" s="148"/>
      <c r="Q143" s="148"/>
      <c r="R143" s="148"/>
      <c r="S143" s="148"/>
      <c r="T143" s="148"/>
      <c r="U143" s="148"/>
      <c r="V143" s="148"/>
      <c r="W143" s="148"/>
      <c r="X143" s="148"/>
    </row>
    <row r="144" spans="1:24" ht="14.1" customHeight="1">
      <c r="A144" s="148"/>
      <c r="B144" s="148"/>
      <c r="C144" s="415" t="s">
        <v>21145</v>
      </c>
      <c r="D144" s="415"/>
      <c r="E144" s="415"/>
      <c r="F144" s="415"/>
      <c r="G144" s="415"/>
      <c r="H144" s="415"/>
      <c r="I144" s="415"/>
      <c r="J144" s="415"/>
      <c r="K144" s="415"/>
      <c r="L144" s="148"/>
      <c r="M144" s="148"/>
      <c r="N144" s="148"/>
      <c r="O144" s="416" t="s">
        <v>24924</v>
      </c>
      <c r="P144" s="416"/>
      <c r="Q144" s="416"/>
      <c r="R144" s="416"/>
      <c r="S144" s="416"/>
      <c r="T144" s="149" t="s">
        <v>6607</v>
      </c>
      <c r="U144" s="150" t="s">
        <v>19175</v>
      </c>
      <c r="V144" s="148"/>
      <c r="W144" s="148"/>
      <c r="X144" s="148"/>
    </row>
    <row r="145" spans="1:24" ht="0.95" customHeight="1" thickBo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row>
    <row r="146" spans="1:24" ht="0.95" customHeight="1">
      <c r="A146" s="148"/>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148"/>
    </row>
    <row r="147" spans="1:24" ht="15.95" customHeight="1" thickBot="1">
      <c r="A147" s="148"/>
      <c r="B147" s="151"/>
      <c r="C147" s="152" t="s">
        <v>19174</v>
      </c>
      <c r="D147" s="151"/>
      <c r="E147" s="412" t="s">
        <v>19173</v>
      </c>
      <c r="F147" s="412"/>
      <c r="G147" s="151"/>
      <c r="H147" s="412" t="s">
        <v>19172</v>
      </c>
      <c r="I147" s="412"/>
      <c r="J147" s="151"/>
      <c r="K147" s="412" t="s">
        <v>19171</v>
      </c>
      <c r="L147" s="412"/>
      <c r="M147" s="151"/>
      <c r="N147" s="412" t="s">
        <v>19170</v>
      </c>
      <c r="O147" s="412"/>
      <c r="P147" s="151"/>
      <c r="Q147" s="153" t="s">
        <v>19169</v>
      </c>
      <c r="R147" s="151"/>
      <c r="S147" s="412" t="s">
        <v>19168</v>
      </c>
      <c r="T147" s="412"/>
      <c r="U147" s="412"/>
      <c r="V147" s="412"/>
      <c r="W147" s="151"/>
      <c r="X147" s="148"/>
    </row>
    <row r="148" spans="1:24" ht="45.95" customHeight="1" thickBot="1">
      <c r="A148" s="148"/>
      <c r="B148" s="417"/>
      <c r="C148" s="154" t="s">
        <v>6148</v>
      </c>
      <c r="D148" s="417"/>
      <c r="E148" s="418" t="s">
        <v>5527</v>
      </c>
      <c r="F148" s="418"/>
      <c r="G148" s="417"/>
      <c r="H148" s="419" t="s">
        <v>20715</v>
      </c>
      <c r="I148" s="419"/>
      <c r="J148" s="417"/>
      <c r="K148" s="419" t="s">
        <v>20714</v>
      </c>
      <c r="L148" s="419"/>
      <c r="M148" s="417"/>
      <c r="N148" s="420" t="s">
        <v>20713</v>
      </c>
      <c r="O148" s="420"/>
      <c r="P148" s="417"/>
      <c r="Q148" s="155" t="s">
        <v>21716</v>
      </c>
      <c r="R148" s="417"/>
      <c r="S148" s="421" t="s">
        <v>19692</v>
      </c>
      <c r="T148" s="421"/>
      <c r="U148" s="421"/>
      <c r="V148" s="421"/>
      <c r="W148" s="417"/>
      <c r="X148" s="148"/>
    </row>
    <row r="149" spans="1:24" ht="45.95" customHeight="1" thickBot="1">
      <c r="A149" s="148"/>
      <c r="B149" s="417"/>
      <c r="C149" s="154" t="s">
        <v>6140</v>
      </c>
      <c r="D149" s="417"/>
      <c r="E149" s="418" t="s">
        <v>5511</v>
      </c>
      <c r="F149" s="418"/>
      <c r="G149" s="417"/>
      <c r="H149" s="419" t="s">
        <v>21715</v>
      </c>
      <c r="I149" s="419"/>
      <c r="J149" s="417"/>
      <c r="K149" s="419" t="s">
        <v>21714</v>
      </c>
      <c r="L149" s="419"/>
      <c r="M149" s="417"/>
      <c r="N149" s="420" t="s">
        <v>21713</v>
      </c>
      <c r="O149" s="420"/>
      <c r="P149" s="417"/>
      <c r="Q149" s="155" t="s">
        <v>21712</v>
      </c>
      <c r="R149" s="417"/>
      <c r="S149" s="421" t="s">
        <v>19692</v>
      </c>
      <c r="T149" s="421"/>
      <c r="U149" s="421"/>
      <c r="V149" s="421"/>
      <c r="W149" s="417"/>
      <c r="X149" s="148"/>
    </row>
    <row r="150" spans="1:24" ht="45.95" customHeight="1" thickBot="1">
      <c r="A150" s="148"/>
      <c r="B150" s="417"/>
      <c r="C150" s="154" t="s">
        <v>6132</v>
      </c>
      <c r="D150" s="417"/>
      <c r="E150" s="418" t="s">
        <v>5499</v>
      </c>
      <c r="F150" s="418"/>
      <c r="G150" s="417"/>
      <c r="H150" s="419" t="s">
        <v>22542</v>
      </c>
      <c r="I150" s="419"/>
      <c r="J150" s="417"/>
      <c r="K150" s="419" t="s">
        <v>22541</v>
      </c>
      <c r="L150" s="419"/>
      <c r="M150" s="417"/>
      <c r="N150" s="420" t="s">
        <v>22540</v>
      </c>
      <c r="O150" s="420"/>
      <c r="P150" s="417"/>
      <c r="Q150" s="155" t="s">
        <v>24944</v>
      </c>
      <c r="R150" s="417"/>
      <c r="S150" s="421" t="s">
        <v>24927</v>
      </c>
      <c r="T150" s="421"/>
      <c r="U150" s="421"/>
      <c r="V150" s="421"/>
      <c r="W150" s="417"/>
      <c r="X150" s="148"/>
    </row>
    <row r="151" spans="1:24" ht="45.95" customHeight="1" thickBot="1">
      <c r="A151" s="148"/>
      <c r="B151" s="417"/>
      <c r="C151" s="154" t="s">
        <v>6124</v>
      </c>
      <c r="D151" s="417"/>
      <c r="E151" s="418" t="s">
        <v>5487</v>
      </c>
      <c r="F151" s="418"/>
      <c r="G151" s="417"/>
      <c r="H151" s="419" t="s">
        <v>21711</v>
      </c>
      <c r="I151" s="419"/>
      <c r="J151" s="417"/>
      <c r="K151" s="419" t="s">
        <v>21710</v>
      </c>
      <c r="L151" s="419"/>
      <c r="M151" s="417"/>
      <c r="N151" s="420" t="s">
        <v>21709</v>
      </c>
      <c r="O151" s="420"/>
      <c r="P151" s="417"/>
      <c r="Q151" s="155" t="s">
        <v>21708</v>
      </c>
      <c r="R151" s="417"/>
      <c r="S151" s="421" t="s">
        <v>19692</v>
      </c>
      <c r="T151" s="421"/>
      <c r="U151" s="421"/>
      <c r="V151" s="421"/>
      <c r="W151" s="417"/>
      <c r="X151" s="148"/>
    </row>
    <row r="152" spans="1:24" ht="45.95" customHeight="1" thickBot="1">
      <c r="A152" s="148"/>
      <c r="B152" s="417"/>
      <c r="C152" s="154" t="s">
        <v>6117</v>
      </c>
      <c r="D152" s="417"/>
      <c r="E152" s="418" t="s">
        <v>5451</v>
      </c>
      <c r="F152" s="418"/>
      <c r="G152" s="417"/>
      <c r="H152" s="419" t="s">
        <v>20703</v>
      </c>
      <c r="I152" s="419"/>
      <c r="J152" s="417"/>
      <c r="K152" s="419" t="s">
        <v>20702</v>
      </c>
      <c r="L152" s="419"/>
      <c r="M152" s="417"/>
      <c r="N152" s="420" t="s">
        <v>20701</v>
      </c>
      <c r="O152" s="420"/>
      <c r="P152" s="417"/>
      <c r="Q152" s="155" t="s">
        <v>21707</v>
      </c>
      <c r="R152" s="417"/>
      <c r="S152" s="421" t="s">
        <v>19692</v>
      </c>
      <c r="T152" s="421"/>
      <c r="U152" s="421"/>
      <c r="V152" s="421"/>
      <c r="W152" s="417"/>
      <c r="X152" s="148"/>
    </row>
    <row r="153" spans="1:24" ht="45.95" customHeight="1" thickBot="1">
      <c r="A153" s="148"/>
      <c r="B153" s="417"/>
      <c r="C153" s="154" t="s">
        <v>6109</v>
      </c>
      <c r="D153" s="417"/>
      <c r="E153" s="418" t="s">
        <v>5437</v>
      </c>
      <c r="F153" s="418"/>
      <c r="G153" s="417"/>
      <c r="H153" s="419" t="s">
        <v>21706</v>
      </c>
      <c r="I153" s="419"/>
      <c r="J153" s="417"/>
      <c r="K153" s="419" t="s">
        <v>21705</v>
      </c>
      <c r="L153" s="419"/>
      <c r="M153" s="417"/>
      <c r="N153" s="420" t="s">
        <v>21704</v>
      </c>
      <c r="O153" s="420"/>
      <c r="P153" s="417"/>
      <c r="Q153" s="155" t="s">
        <v>21703</v>
      </c>
      <c r="R153" s="417"/>
      <c r="S153" s="421" t="s">
        <v>19313</v>
      </c>
      <c r="T153" s="421"/>
      <c r="U153" s="421"/>
      <c r="V153" s="421"/>
      <c r="W153" s="417"/>
      <c r="X153" s="148"/>
    </row>
    <row r="154" spans="1:24" ht="45.95" customHeight="1" thickBot="1">
      <c r="A154" s="148"/>
      <c r="B154" s="417"/>
      <c r="C154" s="154" t="s">
        <v>6103</v>
      </c>
      <c r="D154" s="417"/>
      <c r="E154" s="418" t="s">
        <v>5429</v>
      </c>
      <c r="F154" s="418"/>
      <c r="G154" s="417"/>
      <c r="H154" s="419" t="s">
        <v>21702</v>
      </c>
      <c r="I154" s="419"/>
      <c r="J154" s="417"/>
      <c r="K154" s="419" t="s">
        <v>21701</v>
      </c>
      <c r="L154" s="419"/>
      <c r="M154" s="417"/>
      <c r="N154" s="420" t="s">
        <v>21700</v>
      </c>
      <c r="O154" s="420"/>
      <c r="P154" s="417"/>
      <c r="Q154" s="155" t="s">
        <v>21699</v>
      </c>
      <c r="R154" s="417"/>
      <c r="S154" s="421" t="s">
        <v>19692</v>
      </c>
      <c r="T154" s="421"/>
      <c r="U154" s="421"/>
      <c r="V154" s="421"/>
      <c r="W154" s="417"/>
      <c r="X154" s="148"/>
    </row>
    <row r="155" spans="1:24" ht="45.95" customHeight="1" thickBot="1">
      <c r="A155" s="148"/>
      <c r="B155" s="417"/>
      <c r="C155" s="154" t="s">
        <v>6096</v>
      </c>
      <c r="D155" s="417"/>
      <c r="E155" s="418" t="s">
        <v>5421</v>
      </c>
      <c r="F155" s="418"/>
      <c r="G155" s="417"/>
      <c r="H155" s="419" t="s">
        <v>20691</v>
      </c>
      <c r="I155" s="419"/>
      <c r="J155" s="417"/>
      <c r="K155" s="419" t="s">
        <v>20690</v>
      </c>
      <c r="L155" s="419"/>
      <c r="M155" s="417"/>
      <c r="N155" s="420" t="s">
        <v>20689</v>
      </c>
      <c r="O155" s="420"/>
      <c r="P155" s="417"/>
      <c r="Q155" s="155" t="s">
        <v>21698</v>
      </c>
      <c r="R155" s="417"/>
      <c r="S155" s="421" t="s">
        <v>19692</v>
      </c>
      <c r="T155" s="421"/>
      <c r="U155" s="421"/>
      <c r="V155" s="421"/>
      <c r="W155" s="417"/>
      <c r="X155" s="148"/>
    </row>
    <row r="156" spans="1:24" ht="45.95" customHeight="1" thickBot="1">
      <c r="A156" s="148"/>
      <c r="B156" s="417"/>
      <c r="C156" s="154" t="s">
        <v>6090</v>
      </c>
      <c r="D156" s="417"/>
      <c r="E156" s="418" t="s">
        <v>5407</v>
      </c>
      <c r="F156" s="418"/>
      <c r="G156" s="417"/>
      <c r="H156" s="419" t="s">
        <v>20683</v>
      </c>
      <c r="I156" s="419"/>
      <c r="J156" s="417"/>
      <c r="K156" s="419" t="s">
        <v>20682</v>
      </c>
      <c r="L156" s="419"/>
      <c r="M156" s="417"/>
      <c r="N156" s="420" t="s">
        <v>20681</v>
      </c>
      <c r="O156" s="420"/>
      <c r="P156" s="417"/>
      <c r="Q156" s="155" t="s">
        <v>21697</v>
      </c>
      <c r="R156" s="417"/>
      <c r="S156" s="421" t="s">
        <v>19692</v>
      </c>
      <c r="T156" s="421"/>
      <c r="U156" s="421"/>
      <c r="V156" s="421"/>
      <c r="W156" s="417"/>
      <c r="X156" s="148"/>
    </row>
    <row r="157" spans="1:24" ht="45.95" customHeight="1" thickBot="1">
      <c r="A157" s="148"/>
      <c r="B157" s="417"/>
      <c r="C157" s="154" t="s">
        <v>6084</v>
      </c>
      <c r="D157" s="417"/>
      <c r="E157" s="418" t="s">
        <v>5400</v>
      </c>
      <c r="F157" s="418"/>
      <c r="G157" s="417"/>
      <c r="H157" s="419" t="s">
        <v>21696</v>
      </c>
      <c r="I157" s="419"/>
      <c r="J157" s="417"/>
      <c r="K157" s="419" t="s">
        <v>21695</v>
      </c>
      <c r="L157" s="419"/>
      <c r="M157" s="417"/>
      <c r="N157" s="420" t="s">
        <v>21694</v>
      </c>
      <c r="O157" s="420"/>
      <c r="P157" s="417"/>
      <c r="Q157" s="155" t="s">
        <v>21693</v>
      </c>
      <c r="R157" s="417"/>
      <c r="S157" s="421" t="s">
        <v>19692</v>
      </c>
      <c r="T157" s="421"/>
      <c r="U157" s="421"/>
      <c r="V157" s="421"/>
      <c r="W157" s="417"/>
      <c r="X157" s="148"/>
    </row>
    <row r="158" spans="1:24" ht="9.9499999999999993" customHeight="1" thickBot="1">
      <c r="A158" s="148"/>
      <c r="B158" s="417"/>
      <c r="C158" s="148"/>
      <c r="D158" s="417"/>
      <c r="E158" s="148"/>
      <c r="F158" s="148"/>
      <c r="G158" s="417"/>
      <c r="H158" s="148"/>
      <c r="I158" s="148"/>
      <c r="J158" s="417"/>
      <c r="K158" s="148"/>
      <c r="L158" s="148"/>
      <c r="M158" s="417"/>
      <c r="N158" s="148"/>
      <c r="O158" s="148"/>
      <c r="P158" s="417"/>
      <c r="Q158" s="148"/>
      <c r="R158" s="417"/>
      <c r="S158" s="148"/>
      <c r="T158" s="148"/>
      <c r="U158" s="148"/>
      <c r="V158" s="148"/>
      <c r="W158" s="417"/>
      <c r="X158" s="148"/>
    </row>
    <row r="159" spans="1:24" ht="0.95" customHeight="1">
      <c r="A159" s="148"/>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148"/>
      <c r="X159" s="148"/>
    </row>
    <row r="160" spans="1:24" ht="60"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row>
    <row r="161" spans="1:24" ht="12"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row>
    <row r="162" spans="1:24" ht="8.1" customHeight="1">
      <c r="A162" s="148"/>
      <c r="B162" s="148"/>
      <c r="C162" s="148"/>
      <c r="D162" s="148"/>
      <c r="E162" s="148"/>
      <c r="F162" s="148"/>
      <c r="G162" s="148"/>
      <c r="H162" s="148"/>
      <c r="I162" s="413" t="s">
        <v>19177</v>
      </c>
      <c r="J162" s="413"/>
      <c r="K162" s="413"/>
      <c r="L162" s="148"/>
      <c r="M162" s="148"/>
      <c r="N162" s="148"/>
      <c r="O162" s="148"/>
      <c r="P162" s="148"/>
      <c r="Q162" s="148"/>
      <c r="R162" s="148"/>
      <c r="S162" s="148"/>
      <c r="T162" s="148"/>
      <c r="U162" s="148"/>
      <c r="V162" s="148"/>
      <c r="W162" s="148"/>
      <c r="X162" s="148"/>
    </row>
    <row r="163" spans="1:24" ht="12" customHeight="1">
      <c r="A163" s="148"/>
      <c r="B163" s="414"/>
      <c r="C163" s="414"/>
      <c r="D163" s="414"/>
      <c r="E163" s="414"/>
      <c r="F163" s="148"/>
      <c r="G163" s="148"/>
      <c r="H163" s="148"/>
      <c r="I163" s="413"/>
      <c r="J163" s="413"/>
      <c r="K163" s="413"/>
      <c r="L163" s="148"/>
      <c r="M163" s="148"/>
      <c r="N163" s="148"/>
      <c r="O163" s="148"/>
      <c r="P163" s="148"/>
      <c r="Q163" s="148"/>
      <c r="R163" s="148"/>
      <c r="S163" s="148"/>
      <c r="T163" s="148"/>
      <c r="U163" s="148"/>
      <c r="V163" s="148"/>
      <c r="W163" s="148"/>
      <c r="X163" s="148"/>
    </row>
    <row r="164" spans="1:24" ht="14.1" customHeight="1">
      <c r="A164" s="148"/>
      <c r="B164" s="148"/>
      <c r="C164" s="415" t="s">
        <v>21145</v>
      </c>
      <c r="D164" s="415"/>
      <c r="E164" s="415"/>
      <c r="F164" s="415"/>
      <c r="G164" s="415"/>
      <c r="H164" s="415"/>
      <c r="I164" s="415"/>
      <c r="J164" s="415"/>
      <c r="K164" s="415"/>
      <c r="L164" s="148"/>
      <c r="M164" s="148"/>
      <c r="N164" s="148"/>
      <c r="O164" s="416" t="s">
        <v>24924</v>
      </c>
      <c r="P164" s="416"/>
      <c r="Q164" s="416"/>
      <c r="R164" s="416"/>
      <c r="S164" s="416"/>
      <c r="T164" s="149" t="s">
        <v>6598</v>
      </c>
      <c r="U164" s="150" t="s">
        <v>19175</v>
      </c>
      <c r="V164" s="148"/>
      <c r="W164" s="148"/>
      <c r="X164" s="148"/>
    </row>
    <row r="165" spans="1:24" ht="0.95" customHeight="1" thickBo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row>
    <row r="166" spans="1:24" ht="0.95" customHeight="1">
      <c r="A166" s="148"/>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148"/>
    </row>
    <row r="167" spans="1:24" ht="15.95" customHeight="1" thickBot="1">
      <c r="A167" s="148"/>
      <c r="B167" s="151"/>
      <c r="C167" s="152" t="s">
        <v>19174</v>
      </c>
      <c r="D167" s="151"/>
      <c r="E167" s="412" t="s">
        <v>19173</v>
      </c>
      <c r="F167" s="412"/>
      <c r="G167" s="151"/>
      <c r="H167" s="412" t="s">
        <v>19172</v>
      </c>
      <c r="I167" s="412"/>
      <c r="J167" s="151"/>
      <c r="K167" s="412" t="s">
        <v>19171</v>
      </c>
      <c r="L167" s="412"/>
      <c r="M167" s="151"/>
      <c r="N167" s="412" t="s">
        <v>19170</v>
      </c>
      <c r="O167" s="412"/>
      <c r="P167" s="151"/>
      <c r="Q167" s="153" t="s">
        <v>19169</v>
      </c>
      <c r="R167" s="151"/>
      <c r="S167" s="412" t="s">
        <v>19168</v>
      </c>
      <c r="T167" s="412"/>
      <c r="U167" s="412"/>
      <c r="V167" s="412"/>
      <c r="W167" s="151"/>
      <c r="X167" s="148"/>
    </row>
    <row r="168" spans="1:24" ht="45.95" customHeight="1" thickBot="1">
      <c r="A168" s="148"/>
      <c r="B168" s="417"/>
      <c r="C168" s="154" t="s">
        <v>6076</v>
      </c>
      <c r="D168" s="417"/>
      <c r="E168" s="418" t="s">
        <v>5382</v>
      </c>
      <c r="F168" s="418"/>
      <c r="G168" s="417"/>
      <c r="H168" s="419" t="s">
        <v>20679</v>
      </c>
      <c r="I168" s="419"/>
      <c r="J168" s="417"/>
      <c r="K168" s="419" t="s">
        <v>20678</v>
      </c>
      <c r="L168" s="419"/>
      <c r="M168" s="417"/>
      <c r="N168" s="420" t="s">
        <v>20677</v>
      </c>
      <c r="O168" s="420"/>
      <c r="P168" s="417"/>
      <c r="Q168" s="155" t="s">
        <v>21692</v>
      </c>
      <c r="R168" s="417"/>
      <c r="S168" s="421" t="s">
        <v>19692</v>
      </c>
      <c r="T168" s="421"/>
      <c r="U168" s="421"/>
      <c r="V168" s="421"/>
      <c r="W168" s="417"/>
      <c r="X168" s="148"/>
    </row>
    <row r="169" spans="1:24" ht="45.95" customHeight="1" thickBot="1">
      <c r="A169" s="148"/>
      <c r="B169" s="417"/>
      <c r="C169" s="154" t="s">
        <v>6069</v>
      </c>
      <c r="D169" s="417"/>
      <c r="E169" s="418" t="s">
        <v>5368</v>
      </c>
      <c r="F169" s="418"/>
      <c r="G169" s="417"/>
      <c r="H169" s="419" t="s">
        <v>20671</v>
      </c>
      <c r="I169" s="419"/>
      <c r="J169" s="417"/>
      <c r="K169" s="419" t="s">
        <v>20670</v>
      </c>
      <c r="L169" s="419"/>
      <c r="M169" s="417"/>
      <c r="N169" s="420" t="s">
        <v>20669</v>
      </c>
      <c r="O169" s="420"/>
      <c r="P169" s="417"/>
      <c r="Q169" s="155" t="s">
        <v>21691</v>
      </c>
      <c r="R169" s="417"/>
      <c r="S169" s="421" t="s">
        <v>19692</v>
      </c>
      <c r="T169" s="421"/>
      <c r="U169" s="421"/>
      <c r="V169" s="421"/>
      <c r="W169" s="417"/>
      <c r="X169" s="148"/>
    </row>
    <row r="170" spans="1:24" ht="45.95" customHeight="1" thickBot="1">
      <c r="A170" s="148"/>
      <c r="B170" s="417"/>
      <c r="C170" s="154" t="s">
        <v>6061</v>
      </c>
      <c r="D170" s="417"/>
      <c r="E170" s="418" t="s">
        <v>5361</v>
      </c>
      <c r="F170" s="418"/>
      <c r="G170" s="417"/>
      <c r="H170" s="419" t="s">
        <v>20667</v>
      </c>
      <c r="I170" s="419"/>
      <c r="J170" s="417"/>
      <c r="K170" s="419" t="s">
        <v>20666</v>
      </c>
      <c r="L170" s="419"/>
      <c r="M170" s="417"/>
      <c r="N170" s="420" t="s">
        <v>20665</v>
      </c>
      <c r="O170" s="420"/>
      <c r="P170" s="417"/>
      <c r="Q170" s="155" t="s">
        <v>21690</v>
      </c>
      <c r="R170" s="417"/>
      <c r="S170" s="421" t="s">
        <v>19692</v>
      </c>
      <c r="T170" s="421"/>
      <c r="U170" s="421"/>
      <c r="V170" s="421"/>
      <c r="W170" s="417"/>
      <c r="X170" s="148"/>
    </row>
    <row r="171" spans="1:24" ht="45.95" customHeight="1" thickBot="1">
      <c r="A171" s="148"/>
      <c r="B171" s="417"/>
      <c r="C171" s="154" t="s">
        <v>6053</v>
      </c>
      <c r="D171" s="417"/>
      <c r="E171" s="418" t="s">
        <v>5348</v>
      </c>
      <c r="F171" s="418"/>
      <c r="G171" s="417"/>
      <c r="H171" s="419" t="s">
        <v>20659</v>
      </c>
      <c r="I171" s="419"/>
      <c r="J171" s="417"/>
      <c r="K171" s="419" t="s">
        <v>20658</v>
      </c>
      <c r="L171" s="419"/>
      <c r="M171" s="417"/>
      <c r="N171" s="420" t="s">
        <v>20657</v>
      </c>
      <c r="O171" s="420"/>
      <c r="P171" s="417"/>
      <c r="Q171" s="155" t="s">
        <v>21689</v>
      </c>
      <c r="R171" s="417"/>
      <c r="S171" s="421" t="s">
        <v>19692</v>
      </c>
      <c r="T171" s="421"/>
      <c r="U171" s="421"/>
      <c r="V171" s="421"/>
      <c r="W171" s="417"/>
      <c r="X171" s="148"/>
    </row>
    <row r="172" spans="1:24" ht="45.95" customHeight="1" thickBot="1">
      <c r="A172" s="148"/>
      <c r="B172" s="417"/>
      <c r="C172" s="154" t="s">
        <v>6045</v>
      </c>
      <c r="D172" s="417"/>
      <c r="E172" s="418" t="s">
        <v>5339</v>
      </c>
      <c r="F172" s="418"/>
      <c r="G172" s="417"/>
      <c r="H172" s="419" t="s">
        <v>21688</v>
      </c>
      <c r="I172" s="419"/>
      <c r="J172" s="417"/>
      <c r="K172" s="419" t="s">
        <v>21687</v>
      </c>
      <c r="L172" s="419"/>
      <c r="M172" s="417"/>
      <c r="N172" s="420" t="s">
        <v>21686</v>
      </c>
      <c r="O172" s="420"/>
      <c r="P172" s="417"/>
      <c r="Q172" s="155" t="s">
        <v>21685</v>
      </c>
      <c r="R172" s="417"/>
      <c r="S172" s="421" t="s">
        <v>19692</v>
      </c>
      <c r="T172" s="421"/>
      <c r="U172" s="421"/>
      <c r="V172" s="421"/>
      <c r="W172" s="417"/>
      <c r="X172" s="148"/>
    </row>
    <row r="173" spans="1:24" ht="45.95" customHeight="1" thickBot="1">
      <c r="A173" s="148"/>
      <c r="B173" s="417"/>
      <c r="C173" s="154" t="s">
        <v>6039</v>
      </c>
      <c r="D173" s="417"/>
      <c r="E173" s="418" t="s">
        <v>5321</v>
      </c>
      <c r="F173" s="418"/>
      <c r="G173" s="417"/>
      <c r="H173" s="419" t="s">
        <v>20655</v>
      </c>
      <c r="I173" s="419"/>
      <c r="J173" s="417"/>
      <c r="K173" s="419" t="s">
        <v>20654</v>
      </c>
      <c r="L173" s="419"/>
      <c r="M173" s="417"/>
      <c r="N173" s="420" t="s">
        <v>20653</v>
      </c>
      <c r="O173" s="420"/>
      <c r="P173" s="417"/>
      <c r="Q173" s="155" t="s">
        <v>21684</v>
      </c>
      <c r="R173" s="417"/>
      <c r="S173" s="421" t="s">
        <v>19692</v>
      </c>
      <c r="T173" s="421"/>
      <c r="U173" s="421"/>
      <c r="V173" s="421"/>
      <c r="W173" s="417"/>
      <c r="X173" s="148"/>
    </row>
    <row r="174" spans="1:24" ht="45.95" customHeight="1" thickBot="1">
      <c r="A174" s="148"/>
      <c r="B174" s="417"/>
      <c r="C174" s="154" t="s">
        <v>6033</v>
      </c>
      <c r="D174" s="417"/>
      <c r="E174" s="418" t="s">
        <v>5315</v>
      </c>
      <c r="F174" s="418"/>
      <c r="G174" s="417"/>
      <c r="H174" s="419" t="s">
        <v>20651</v>
      </c>
      <c r="I174" s="419"/>
      <c r="J174" s="417"/>
      <c r="K174" s="419" t="s">
        <v>20650</v>
      </c>
      <c r="L174" s="419"/>
      <c r="M174" s="417"/>
      <c r="N174" s="420" t="s">
        <v>20649</v>
      </c>
      <c r="O174" s="420"/>
      <c r="P174" s="417"/>
      <c r="Q174" s="155" t="s">
        <v>21683</v>
      </c>
      <c r="R174" s="417"/>
      <c r="S174" s="421" t="s">
        <v>19692</v>
      </c>
      <c r="T174" s="421"/>
      <c r="U174" s="421"/>
      <c r="V174" s="421"/>
      <c r="W174" s="417"/>
      <c r="X174" s="148"/>
    </row>
    <row r="175" spans="1:24" ht="45.95" customHeight="1" thickBot="1">
      <c r="A175" s="148"/>
      <c r="B175" s="417"/>
      <c r="C175" s="154" t="s">
        <v>6027</v>
      </c>
      <c r="D175" s="417"/>
      <c r="E175" s="418" t="s">
        <v>5308</v>
      </c>
      <c r="F175" s="418"/>
      <c r="G175" s="417"/>
      <c r="H175" s="419" t="s">
        <v>21682</v>
      </c>
      <c r="I175" s="419"/>
      <c r="J175" s="417"/>
      <c r="K175" s="419" t="s">
        <v>21681</v>
      </c>
      <c r="L175" s="419"/>
      <c r="M175" s="417"/>
      <c r="N175" s="420" t="s">
        <v>21680</v>
      </c>
      <c r="O175" s="420"/>
      <c r="P175" s="417"/>
      <c r="Q175" s="155" t="s">
        <v>21679</v>
      </c>
      <c r="R175" s="417"/>
      <c r="S175" s="421" t="s">
        <v>19692</v>
      </c>
      <c r="T175" s="421"/>
      <c r="U175" s="421"/>
      <c r="V175" s="421"/>
      <c r="W175" s="417"/>
      <c r="X175" s="148"/>
    </row>
    <row r="176" spans="1:24" ht="45.95" customHeight="1" thickBot="1">
      <c r="A176" s="148"/>
      <c r="B176" s="417"/>
      <c r="C176" s="154" t="s">
        <v>6020</v>
      </c>
      <c r="D176" s="417"/>
      <c r="E176" s="418" t="s">
        <v>5292</v>
      </c>
      <c r="F176" s="418"/>
      <c r="G176" s="417"/>
      <c r="H176" s="419" t="s">
        <v>21678</v>
      </c>
      <c r="I176" s="419"/>
      <c r="J176" s="417"/>
      <c r="K176" s="419" t="s">
        <v>21677</v>
      </c>
      <c r="L176" s="419"/>
      <c r="M176" s="417"/>
      <c r="N176" s="420" t="s">
        <v>21676</v>
      </c>
      <c r="O176" s="420"/>
      <c r="P176" s="417"/>
      <c r="Q176" s="155" t="s">
        <v>21675</v>
      </c>
      <c r="R176" s="417"/>
      <c r="S176" s="421" t="s">
        <v>19692</v>
      </c>
      <c r="T176" s="421"/>
      <c r="U176" s="421"/>
      <c r="V176" s="421"/>
      <c r="W176" s="417"/>
      <c r="X176" s="148"/>
    </row>
    <row r="177" spans="1:24" ht="45.95" customHeight="1" thickBot="1">
      <c r="A177" s="148"/>
      <c r="B177" s="417"/>
      <c r="C177" s="154" t="s">
        <v>6013</v>
      </c>
      <c r="D177" s="417"/>
      <c r="E177" s="418" t="s">
        <v>5285</v>
      </c>
      <c r="F177" s="418"/>
      <c r="G177" s="417"/>
      <c r="H177" s="419" t="s">
        <v>20643</v>
      </c>
      <c r="I177" s="419"/>
      <c r="J177" s="417"/>
      <c r="K177" s="419" t="s">
        <v>20642</v>
      </c>
      <c r="L177" s="419"/>
      <c r="M177" s="417"/>
      <c r="N177" s="420" t="s">
        <v>20641</v>
      </c>
      <c r="O177" s="420"/>
      <c r="P177" s="417"/>
      <c r="Q177" s="155" t="s">
        <v>21674</v>
      </c>
      <c r="R177" s="417"/>
      <c r="S177" s="421" t="s">
        <v>19692</v>
      </c>
      <c r="T177" s="421"/>
      <c r="U177" s="421"/>
      <c r="V177" s="421"/>
      <c r="W177" s="417"/>
      <c r="X177" s="148"/>
    </row>
    <row r="178" spans="1:24" ht="9.9499999999999993" customHeight="1" thickBot="1">
      <c r="A178" s="148"/>
      <c r="B178" s="417"/>
      <c r="C178" s="148"/>
      <c r="D178" s="417"/>
      <c r="E178" s="148"/>
      <c r="F178" s="148"/>
      <c r="G178" s="417"/>
      <c r="H178" s="148"/>
      <c r="I178" s="148"/>
      <c r="J178" s="417"/>
      <c r="K178" s="148"/>
      <c r="L178" s="148"/>
      <c r="M178" s="417"/>
      <c r="N178" s="148"/>
      <c r="O178" s="148"/>
      <c r="P178" s="417"/>
      <c r="Q178" s="148"/>
      <c r="R178" s="417"/>
      <c r="S178" s="148"/>
      <c r="T178" s="148"/>
      <c r="U178" s="148"/>
      <c r="V178" s="148"/>
      <c r="W178" s="417"/>
      <c r="X178" s="148"/>
    </row>
    <row r="179" spans="1:24" ht="0.95" customHeight="1">
      <c r="A179" s="148"/>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148"/>
      <c r="X179" s="148"/>
    </row>
    <row r="180" spans="1:24" ht="60"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row>
    <row r="181" spans="1:24" ht="12"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row>
    <row r="182" spans="1:24" ht="8.1" customHeight="1">
      <c r="A182" s="148"/>
      <c r="B182" s="148"/>
      <c r="C182" s="148"/>
      <c r="D182" s="148"/>
      <c r="E182" s="148"/>
      <c r="F182" s="148"/>
      <c r="G182" s="148"/>
      <c r="H182" s="148"/>
      <c r="I182" s="413" t="s">
        <v>19177</v>
      </c>
      <c r="J182" s="413"/>
      <c r="K182" s="413"/>
      <c r="L182" s="148"/>
      <c r="M182" s="148"/>
      <c r="N182" s="148"/>
      <c r="O182" s="148"/>
      <c r="P182" s="148"/>
      <c r="Q182" s="148"/>
      <c r="R182" s="148"/>
      <c r="S182" s="148"/>
      <c r="T182" s="148"/>
      <c r="U182" s="148"/>
      <c r="V182" s="148"/>
      <c r="W182" s="148"/>
      <c r="X182" s="148"/>
    </row>
    <row r="183" spans="1:24" ht="12" customHeight="1">
      <c r="A183" s="148"/>
      <c r="B183" s="414"/>
      <c r="C183" s="414"/>
      <c r="D183" s="414"/>
      <c r="E183" s="414"/>
      <c r="F183" s="148"/>
      <c r="G183" s="148"/>
      <c r="H183" s="148"/>
      <c r="I183" s="413"/>
      <c r="J183" s="413"/>
      <c r="K183" s="413"/>
      <c r="L183" s="148"/>
      <c r="M183" s="148"/>
      <c r="N183" s="148"/>
      <c r="O183" s="148"/>
      <c r="P183" s="148"/>
      <c r="Q183" s="148"/>
      <c r="R183" s="148"/>
      <c r="S183" s="148"/>
      <c r="T183" s="148"/>
      <c r="U183" s="148"/>
      <c r="V183" s="148"/>
      <c r="W183" s="148"/>
      <c r="X183" s="148"/>
    </row>
    <row r="184" spans="1:24" ht="14.1" customHeight="1">
      <c r="A184" s="148"/>
      <c r="B184" s="148"/>
      <c r="C184" s="415" t="s">
        <v>21145</v>
      </c>
      <c r="D184" s="415"/>
      <c r="E184" s="415"/>
      <c r="F184" s="415"/>
      <c r="G184" s="415"/>
      <c r="H184" s="415"/>
      <c r="I184" s="415"/>
      <c r="J184" s="415"/>
      <c r="K184" s="415"/>
      <c r="L184" s="148"/>
      <c r="M184" s="148"/>
      <c r="N184" s="148"/>
      <c r="O184" s="416" t="s">
        <v>24924</v>
      </c>
      <c r="P184" s="416"/>
      <c r="Q184" s="416"/>
      <c r="R184" s="416"/>
      <c r="S184" s="416"/>
      <c r="T184" s="149" t="s">
        <v>6590</v>
      </c>
      <c r="U184" s="150" t="s">
        <v>19175</v>
      </c>
      <c r="V184" s="148"/>
      <c r="W184" s="148"/>
      <c r="X184" s="148"/>
    </row>
    <row r="185" spans="1:24" ht="0.95" customHeight="1" thickBo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row>
    <row r="186" spans="1:24" ht="0.95" customHeight="1">
      <c r="A186" s="148"/>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148"/>
    </row>
    <row r="187" spans="1:24" ht="15.95" customHeight="1" thickBot="1">
      <c r="A187" s="148"/>
      <c r="B187" s="151"/>
      <c r="C187" s="152" t="s">
        <v>19174</v>
      </c>
      <c r="D187" s="151"/>
      <c r="E187" s="412" t="s">
        <v>19173</v>
      </c>
      <c r="F187" s="412"/>
      <c r="G187" s="151"/>
      <c r="H187" s="412" t="s">
        <v>19172</v>
      </c>
      <c r="I187" s="412"/>
      <c r="J187" s="151"/>
      <c r="K187" s="412" t="s">
        <v>19171</v>
      </c>
      <c r="L187" s="412"/>
      <c r="M187" s="151"/>
      <c r="N187" s="412" t="s">
        <v>19170</v>
      </c>
      <c r="O187" s="412"/>
      <c r="P187" s="151"/>
      <c r="Q187" s="153" t="s">
        <v>19169</v>
      </c>
      <c r="R187" s="151"/>
      <c r="S187" s="412" t="s">
        <v>19168</v>
      </c>
      <c r="T187" s="412"/>
      <c r="U187" s="412"/>
      <c r="V187" s="412"/>
      <c r="W187" s="151"/>
      <c r="X187" s="148"/>
    </row>
    <row r="188" spans="1:24" ht="45.95" customHeight="1" thickBot="1">
      <c r="A188" s="148"/>
      <c r="B188" s="417"/>
      <c r="C188" s="154" t="s">
        <v>6006</v>
      </c>
      <c r="D188" s="417"/>
      <c r="E188" s="418" t="s">
        <v>5268</v>
      </c>
      <c r="F188" s="418"/>
      <c r="G188" s="417"/>
      <c r="H188" s="419" t="s">
        <v>21673</v>
      </c>
      <c r="I188" s="419"/>
      <c r="J188" s="417"/>
      <c r="K188" s="419" t="s">
        <v>21672</v>
      </c>
      <c r="L188" s="419"/>
      <c r="M188" s="417"/>
      <c r="N188" s="420" t="s">
        <v>21671</v>
      </c>
      <c r="O188" s="420"/>
      <c r="P188" s="417"/>
      <c r="Q188" s="155" t="s">
        <v>21670</v>
      </c>
      <c r="R188" s="417"/>
      <c r="S188" s="421" t="s">
        <v>19692</v>
      </c>
      <c r="T188" s="421"/>
      <c r="U188" s="421"/>
      <c r="V188" s="421"/>
      <c r="W188" s="417"/>
      <c r="X188" s="148"/>
    </row>
    <row r="189" spans="1:24" ht="45.95" customHeight="1" thickBot="1">
      <c r="A189" s="148"/>
      <c r="B189" s="417"/>
      <c r="C189" s="154" t="s">
        <v>5999</v>
      </c>
      <c r="D189" s="417"/>
      <c r="E189" s="418" t="s">
        <v>5242</v>
      </c>
      <c r="F189" s="418"/>
      <c r="G189" s="417"/>
      <c r="H189" s="419" t="s">
        <v>20630</v>
      </c>
      <c r="I189" s="419"/>
      <c r="J189" s="417"/>
      <c r="K189" s="419" t="s">
        <v>20629</v>
      </c>
      <c r="L189" s="419"/>
      <c r="M189" s="417"/>
      <c r="N189" s="420" t="s">
        <v>20628</v>
      </c>
      <c r="O189" s="420"/>
      <c r="P189" s="417"/>
      <c r="Q189" s="155" t="s">
        <v>21669</v>
      </c>
      <c r="R189" s="417"/>
      <c r="S189" s="421" t="s">
        <v>19692</v>
      </c>
      <c r="T189" s="421"/>
      <c r="U189" s="421"/>
      <c r="V189" s="421"/>
      <c r="W189" s="417"/>
      <c r="X189" s="148"/>
    </row>
    <row r="190" spans="1:24" ht="45.95" customHeight="1" thickBot="1">
      <c r="A190" s="148"/>
      <c r="B190" s="417"/>
      <c r="C190" s="154" t="s">
        <v>5992</v>
      </c>
      <c r="D190" s="417"/>
      <c r="E190" s="418" t="s">
        <v>5219</v>
      </c>
      <c r="F190" s="418"/>
      <c r="G190" s="417"/>
      <c r="H190" s="419" t="s">
        <v>20621</v>
      </c>
      <c r="I190" s="419"/>
      <c r="J190" s="417"/>
      <c r="K190" s="419" t="s">
        <v>24925</v>
      </c>
      <c r="L190" s="419"/>
      <c r="M190" s="417"/>
      <c r="N190" s="420" t="s">
        <v>20620</v>
      </c>
      <c r="O190" s="420"/>
      <c r="P190" s="417"/>
      <c r="Q190" s="155" t="s">
        <v>21668</v>
      </c>
      <c r="R190" s="417"/>
      <c r="S190" s="421" t="s">
        <v>19692</v>
      </c>
      <c r="T190" s="421"/>
      <c r="U190" s="421"/>
      <c r="V190" s="421"/>
      <c r="W190" s="417"/>
      <c r="X190" s="148"/>
    </row>
    <row r="191" spans="1:24" ht="45.95" customHeight="1" thickBot="1">
      <c r="A191" s="148"/>
      <c r="B191" s="417"/>
      <c r="C191" s="154" t="s">
        <v>5983</v>
      </c>
      <c r="D191" s="417"/>
      <c r="E191" s="418" t="s">
        <v>5197</v>
      </c>
      <c r="F191" s="418"/>
      <c r="G191" s="417"/>
      <c r="H191" s="419" t="s">
        <v>20614</v>
      </c>
      <c r="I191" s="419"/>
      <c r="J191" s="417"/>
      <c r="K191" s="419" t="s">
        <v>20613</v>
      </c>
      <c r="L191" s="419"/>
      <c r="M191" s="417"/>
      <c r="N191" s="420" t="s">
        <v>20612</v>
      </c>
      <c r="O191" s="420"/>
      <c r="P191" s="417"/>
      <c r="Q191" s="155" t="s">
        <v>21667</v>
      </c>
      <c r="R191" s="417"/>
      <c r="S191" s="421" t="s">
        <v>19692</v>
      </c>
      <c r="T191" s="421"/>
      <c r="U191" s="421"/>
      <c r="V191" s="421"/>
      <c r="W191" s="417"/>
      <c r="X191" s="148"/>
    </row>
    <row r="192" spans="1:24" ht="45.95" customHeight="1" thickBot="1">
      <c r="A192" s="148"/>
      <c r="B192" s="417"/>
      <c r="C192" s="154" t="s">
        <v>5974</v>
      </c>
      <c r="D192" s="417"/>
      <c r="E192" s="418" t="s">
        <v>5181</v>
      </c>
      <c r="F192" s="418"/>
      <c r="G192" s="417"/>
      <c r="H192" s="419" t="s">
        <v>20610</v>
      </c>
      <c r="I192" s="419"/>
      <c r="J192" s="417"/>
      <c r="K192" s="419" t="s">
        <v>20609</v>
      </c>
      <c r="L192" s="419"/>
      <c r="M192" s="417"/>
      <c r="N192" s="420" t="s">
        <v>20608</v>
      </c>
      <c r="O192" s="420"/>
      <c r="P192" s="417"/>
      <c r="Q192" s="155" t="s">
        <v>21666</v>
      </c>
      <c r="R192" s="417"/>
      <c r="S192" s="421" t="s">
        <v>19313</v>
      </c>
      <c r="T192" s="421"/>
      <c r="U192" s="421"/>
      <c r="V192" s="421"/>
      <c r="W192" s="417"/>
      <c r="X192" s="148"/>
    </row>
    <row r="193" spans="1:24" ht="45.95" customHeight="1" thickBot="1">
      <c r="A193" s="148"/>
      <c r="B193" s="417"/>
      <c r="C193" s="154" t="s">
        <v>5966</v>
      </c>
      <c r="D193" s="417"/>
      <c r="E193" s="418" t="s">
        <v>5173</v>
      </c>
      <c r="F193" s="418"/>
      <c r="G193" s="417"/>
      <c r="H193" s="419" t="s">
        <v>20606</v>
      </c>
      <c r="I193" s="419"/>
      <c r="J193" s="417"/>
      <c r="K193" s="419" t="s">
        <v>20605</v>
      </c>
      <c r="L193" s="419"/>
      <c r="M193" s="417"/>
      <c r="N193" s="420" t="s">
        <v>20604</v>
      </c>
      <c r="O193" s="420"/>
      <c r="P193" s="417"/>
      <c r="Q193" s="155" t="s">
        <v>21665</v>
      </c>
      <c r="R193" s="417"/>
      <c r="S193" s="421" t="s">
        <v>19692</v>
      </c>
      <c r="T193" s="421"/>
      <c r="U193" s="421"/>
      <c r="V193" s="421"/>
      <c r="W193" s="417"/>
      <c r="X193" s="148"/>
    </row>
    <row r="194" spans="1:24" ht="45.95" customHeight="1" thickBot="1">
      <c r="A194" s="148"/>
      <c r="B194" s="417"/>
      <c r="C194" s="154" t="s">
        <v>5957</v>
      </c>
      <c r="D194" s="417"/>
      <c r="E194" s="418" t="s">
        <v>5152</v>
      </c>
      <c r="F194" s="418"/>
      <c r="G194" s="417"/>
      <c r="H194" s="419" t="s">
        <v>20594</v>
      </c>
      <c r="I194" s="419"/>
      <c r="J194" s="417"/>
      <c r="K194" s="419" t="s">
        <v>20593</v>
      </c>
      <c r="L194" s="419"/>
      <c r="M194" s="417"/>
      <c r="N194" s="420" t="s">
        <v>20592</v>
      </c>
      <c r="O194" s="420"/>
      <c r="P194" s="417"/>
      <c r="Q194" s="155" t="s">
        <v>21664</v>
      </c>
      <c r="R194" s="417"/>
      <c r="S194" s="421" t="s">
        <v>19692</v>
      </c>
      <c r="T194" s="421"/>
      <c r="U194" s="421"/>
      <c r="V194" s="421"/>
      <c r="W194" s="417"/>
      <c r="X194" s="148"/>
    </row>
    <row r="195" spans="1:24" ht="45.95" customHeight="1" thickBot="1">
      <c r="A195" s="148"/>
      <c r="B195" s="417"/>
      <c r="C195" s="154" t="s">
        <v>5949</v>
      </c>
      <c r="D195" s="417"/>
      <c r="E195" s="418" t="s">
        <v>5137</v>
      </c>
      <c r="F195" s="418"/>
      <c r="G195" s="417"/>
      <c r="H195" s="419" t="s">
        <v>20590</v>
      </c>
      <c r="I195" s="419"/>
      <c r="J195" s="417"/>
      <c r="K195" s="419" t="s">
        <v>20589</v>
      </c>
      <c r="L195" s="419"/>
      <c r="M195" s="417"/>
      <c r="N195" s="420" t="s">
        <v>20588</v>
      </c>
      <c r="O195" s="420"/>
      <c r="P195" s="417"/>
      <c r="Q195" s="155" t="s">
        <v>21663</v>
      </c>
      <c r="R195" s="417"/>
      <c r="S195" s="421" t="s">
        <v>19692</v>
      </c>
      <c r="T195" s="421"/>
      <c r="U195" s="421"/>
      <c r="V195" s="421"/>
      <c r="W195" s="417"/>
      <c r="X195" s="148"/>
    </row>
    <row r="196" spans="1:24" ht="45.95" customHeight="1" thickBot="1">
      <c r="A196" s="148"/>
      <c r="B196" s="417"/>
      <c r="C196" s="154" t="s">
        <v>5940</v>
      </c>
      <c r="D196" s="417"/>
      <c r="E196" s="418" t="s">
        <v>5129</v>
      </c>
      <c r="F196" s="418"/>
      <c r="G196" s="417"/>
      <c r="H196" s="419" t="s">
        <v>21662</v>
      </c>
      <c r="I196" s="419"/>
      <c r="J196" s="417"/>
      <c r="K196" s="419" t="s">
        <v>21661</v>
      </c>
      <c r="L196" s="419"/>
      <c r="M196" s="417"/>
      <c r="N196" s="420" t="s">
        <v>21660</v>
      </c>
      <c r="O196" s="420"/>
      <c r="P196" s="417"/>
      <c r="Q196" s="155" t="s">
        <v>21659</v>
      </c>
      <c r="R196" s="417"/>
      <c r="S196" s="421" t="s">
        <v>19692</v>
      </c>
      <c r="T196" s="421"/>
      <c r="U196" s="421"/>
      <c r="V196" s="421"/>
      <c r="W196" s="417"/>
      <c r="X196" s="148"/>
    </row>
    <row r="197" spans="1:24" ht="45.95" customHeight="1" thickBot="1">
      <c r="A197" s="148"/>
      <c r="B197" s="417"/>
      <c r="C197" s="154" t="s">
        <v>5933</v>
      </c>
      <c r="D197" s="417"/>
      <c r="E197" s="418" t="s">
        <v>5094</v>
      </c>
      <c r="F197" s="418"/>
      <c r="G197" s="417"/>
      <c r="H197" s="419" t="s">
        <v>20578</v>
      </c>
      <c r="I197" s="419"/>
      <c r="J197" s="417"/>
      <c r="K197" s="419" t="s">
        <v>20577</v>
      </c>
      <c r="L197" s="419"/>
      <c r="M197" s="417"/>
      <c r="N197" s="420" t="s">
        <v>20576</v>
      </c>
      <c r="O197" s="420"/>
      <c r="P197" s="417"/>
      <c r="Q197" s="155" t="s">
        <v>21658</v>
      </c>
      <c r="R197" s="417"/>
      <c r="S197" s="421" t="s">
        <v>19692</v>
      </c>
      <c r="T197" s="421"/>
      <c r="U197" s="421"/>
      <c r="V197" s="421"/>
      <c r="W197" s="417"/>
      <c r="X197" s="148"/>
    </row>
    <row r="198" spans="1:24" ht="9.9499999999999993" customHeight="1" thickBot="1">
      <c r="A198" s="148"/>
      <c r="B198" s="417"/>
      <c r="C198" s="148"/>
      <c r="D198" s="417"/>
      <c r="E198" s="148"/>
      <c r="F198" s="148"/>
      <c r="G198" s="417"/>
      <c r="H198" s="148"/>
      <c r="I198" s="148"/>
      <c r="J198" s="417"/>
      <c r="K198" s="148"/>
      <c r="L198" s="148"/>
      <c r="M198" s="417"/>
      <c r="N198" s="148"/>
      <c r="O198" s="148"/>
      <c r="P198" s="417"/>
      <c r="Q198" s="148"/>
      <c r="R198" s="417"/>
      <c r="S198" s="148"/>
      <c r="T198" s="148"/>
      <c r="U198" s="148"/>
      <c r="V198" s="148"/>
      <c r="W198" s="417"/>
      <c r="X198" s="148"/>
    </row>
    <row r="199" spans="1:24" ht="0.95" customHeight="1">
      <c r="A199" s="148"/>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148"/>
      <c r="X199" s="148"/>
    </row>
    <row r="200" spans="1:24" ht="60"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row>
    <row r="201" spans="1:24" ht="12"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row>
    <row r="202" spans="1:24" ht="8.1" customHeight="1">
      <c r="A202" s="148"/>
      <c r="B202" s="148"/>
      <c r="C202" s="148"/>
      <c r="D202" s="148"/>
      <c r="E202" s="148"/>
      <c r="F202" s="148"/>
      <c r="G202" s="148"/>
      <c r="H202" s="148"/>
      <c r="I202" s="413" t="s">
        <v>19177</v>
      </c>
      <c r="J202" s="413"/>
      <c r="K202" s="413"/>
      <c r="L202" s="148"/>
      <c r="M202" s="148"/>
      <c r="N202" s="148"/>
      <c r="O202" s="148"/>
      <c r="P202" s="148"/>
      <c r="Q202" s="148"/>
      <c r="R202" s="148"/>
      <c r="S202" s="148"/>
      <c r="T202" s="148"/>
      <c r="U202" s="148"/>
      <c r="V202" s="148"/>
      <c r="W202" s="148"/>
      <c r="X202" s="148"/>
    </row>
    <row r="203" spans="1:24" ht="12" customHeight="1">
      <c r="A203" s="148"/>
      <c r="B203" s="414"/>
      <c r="C203" s="414"/>
      <c r="D203" s="414"/>
      <c r="E203" s="414"/>
      <c r="F203" s="148"/>
      <c r="G203" s="148"/>
      <c r="H203" s="148"/>
      <c r="I203" s="413"/>
      <c r="J203" s="413"/>
      <c r="K203" s="413"/>
      <c r="L203" s="148"/>
      <c r="M203" s="148"/>
      <c r="N203" s="148"/>
      <c r="O203" s="148"/>
      <c r="P203" s="148"/>
      <c r="Q203" s="148"/>
      <c r="R203" s="148"/>
      <c r="S203" s="148"/>
      <c r="T203" s="148"/>
      <c r="U203" s="148"/>
      <c r="V203" s="148"/>
      <c r="W203" s="148"/>
      <c r="X203" s="148"/>
    </row>
    <row r="204" spans="1:24" ht="14.1" customHeight="1">
      <c r="A204" s="148"/>
      <c r="B204" s="148"/>
      <c r="C204" s="415" t="s">
        <v>21145</v>
      </c>
      <c r="D204" s="415"/>
      <c r="E204" s="415"/>
      <c r="F204" s="415"/>
      <c r="G204" s="415"/>
      <c r="H204" s="415"/>
      <c r="I204" s="415"/>
      <c r="J204" s="415"/>
      <c r="K204" s="415"/>
      <c r="L204" s="148"/>
      <c r="M204" s="148"/>
      <c r="N204" s="148"/>
      <c r="O204" s="416" t="s">
        <v>24924</v>
      </c>
      <c r="P204" s="416"/>
      <c r="Q204" s="416"/>
      <c r="R204" s="416"/>
      <c r="S204" s="416"/>
      <c r="T204" s="149" t="s">
        <v>6581</v>
      </c>
      <c r="U204" s="150" t="s">
        <v>19175</v>
      </c>
      <c r="V204" s="148"/>
      <c r="W204" s="148"/>
      <c r="X204" s="148"/>
    </row>
    <row r="205" spans="1:24" ht="0.95" customHeight="1" thickBo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row>
    <row r="206" spans="1:24" ht="0.95" customHeight="1">
      <c r="A206" s="148"/>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148"/>
    </row>
    <row r="207" spans="1:24" ht="15.95" customHeight="1" thickBot="1">
      <c r="A207" s="148"/>
      <c r="B207" s="151"/>
      <c r="C207" s="152" t="s">
        <v>19174</v>
      </c>
      <c r="D207" s="151"/>
      <c r="E207" s="412" t="s">
        <v>19173</v>
      </c>
      <c r="F207" s="412"/>
      <c r="G207" s="151"/>
      <c r="H207" s="412" t="s">
        <v>19172</v>
      </c>
      <c r="I207" s="412"/>
      <c r="J207" s="151"/>
      <c r="K207" s="412" t="s">
        <v>19171</v>
      </c>
      <c r="L207" s="412"/>
      <c r="M207" s="151"/>
      <c r="N207" s="412" t="s">
        <v>19170</v>
      </c>
      <c r="O207" s="412"/>
      <c r="P207" s="151"/>
      <c r="Q207" s="153" t="s">
        <v>19169</v>
      </c>
      <c r="R207" s="151"/>
      <c r="S207" s="412" t="s">
        <v>19168</v>
      </c>
      <c r="T207" s="412"/>
      <c r="U207" s="412"/>
      <c r="V207" s="412"/>
      <c r="W207" s="151"/>
      <c r="X207" s="148"/>
    </row>
    <row r="208" spans="1:24" ht="45.95" customHeight="1" thickBot="1">
      <c r="A208" s="148"/>
      <c r="B208" s="417"/>
      <c r="C208" s="154" t="s">
        <v>5924</v>
      </c>
      <c r="D208" s="417"/>
      <c r="E208" s="418" t="s">
        <v>5070</v>
      </c>
      <c r="F208" s="418"/>
      <c r="G208" s="417"/>
      <c r="H208" s="419" t="s">
        <v>21657</v>
      </c>
      <c r="I208" s="419"/>
      <c r="J208" s="417"/>
      <c r="K208" s="419" t="s">
        <v>21656</v>
      </c>
      <c r="L208" s="419"/>
      <c r="M208" s="417"/>
      <c r="N208" s="420" t="s">
        <v>21655</v>
      </c>
      <c r="O208" s="420"/>
      <c r="P208" s="417"/>
      <c r="Q208" s="155" t="s">
        <v>21654</v>
      </c>
      <c r="R208" s="417"/>
      <c r="S208" s="421" t="s">
        <v>19692</v>
      </c>
      <c r="T208" s="421"/>
      <c r="U208" s="421"/>
      <c r="V208" s="421"/>
      <c r="W208" s="417"/>
      <c r="X208" s="148"/>
    </row>
    <row r="209" spans="1:24" ht="45.95" customHeight="1" thickBot="1">
      <c r="A209" s="148"/>
      <c r="B209" s="417"/>
      <c r="C209" s="154" t="s">
        <v>5918</v>
      </c>
      <c r="D209" s="417"/>
      <c r="E209" s="418" t="s">
        <v>5062</v>
      </c>
      <c r="F209" s="418"/>
      <c r="G209" s="417"/>
      <c r="H209" s="419" t="s">
        <v>21653</v>
      </c>
      <c r="I209" s="419"/>
      <c r="J209" s="417"/>
      <c r="K209" s="419" t="s">
        <v>21652</v>
      </c>
      <c r="L209" s="419"/>
      <c r="M209" s="417"/>
      <c r="N209" s="420" t="s">
        <v>21651</v>
      </c>
      <c r="O209" s="420"/>
      <c r="P209" s="417"/>
      <c r="Q209" s="155" t="s">
        <v>21650</v>
      </c>
      <c r="R209" s="417"/>
      <c r="S209" s="421" t="s">
        <v>19692</v>
      </c>
      <c r="T209" s="421"/>
      <c r="U209" s="421"/>
      <c r="V209" s="421"/>
      <c r="W209" s="417"/>
      <c r="X209" s="148"/>
    </row>
    <row r="210" spans="1:24" ht="45.95" customHeight="1" thickBot="1">
      <c r="A210" s="148"/>
      <c r="B210" s="417"/>
      <c r="C210" s="154" t="s">
        <v>5910</v>
      </c>
      <c r="D210" s="417"/>
      <c r="E210" s="418" t="s">
        <v>5056</v>
      </c>
      <c r="F210" s="418"/>
      <c r="G210" s="417"/>
      <c r="H210" s="419" t="s">
        <v>20570</v>
      </c>
      <c r="I210" s="419"/>
      <c r="J210" s="417"/>
      <c r="K210" s="419" t="s">
        <v>20569</v>
      </c>
      <c r="L210" s="419"/>
      <c r="M210" s="417"/>
      <c r="N210" s="420" t="s">
        <v>20568</v>
      </c>
      <c r="O210" s="420"/>
      <c r="P210" s="417"/>
      <c r="Q210" s="155" t="s">
        <v>21649</v>
      </c>
      <c r="R210" s="417"/>
      <c r="S210" s="421" t="s">
        <v>19692</v>
      </c>
      <c r="T210" s="421"/>
      <c r="U210" s="421"/>
      <c r="V210" s="421"/>
      <c r="W210" s="417"/>
      <c r="X210" s="148"/>
    </row>
    <row r="211" spans="1:24" ht="45.95" customHeight="1" thickBot="1">
      <c r="A211" s="148"/>
      <c r="B211" s="417"/>
      <c r="C211" s="154" t="s">
        <v>5904</v>
      </c>
      <c r="D211" s="417"/>
      <c r="E211" s="418" t="s">
        <v>5041</v>
      </c>
      <c r="F211" s="418"/>
      <c r="G211" s="417"/>
      <c r="H211" s="419" t="s">
        <v>20566</v>
      </c>
      <c r="I211" s="419"/>
      <c r="J211" s="417"/>
      <c r="K211" s="419" t="s">
        <v>20565</v>
      </c>
      <c r="L211" s="419"/>
      <c r="M211" s="417"/>
      <c r="N211" s="420" t="s">
        <v>20564</v>
      </c>
      <c r="O211" s="420"/>
      <c r="P211" s="417"/>
      <c r="Q211" s="155" t="s">
        <v>21648</v>
      </c>
      <c r="R211" s="417"/>
      <c r="S211" s="421" t="s">
        <v>19692</v>
      </c>
      <c r="T211" s="421"/>
      <c r="U211" s="421"/>
      <c r="V211" s="421"/>
      <c r="W211" s="417"/>
      <c r="X211" s="148"/>
    </row>
    <row r="212" spans="1:24" ht="45.95" customHeight="1" thickBot="1">
      <c r="A212" s="148"/>
      <c r="B212" s="417"/>
      <c r="C212" s="154" t="s">
        <v>5895</v>
      </c>
      <c r="D212" s="417"/>
      <c r="E212" s="418" t="s">
        <v>5034</v>
      </c>
      <c r="F212" s="418"/>
      <c r="G212" s="417"/>
      <c r="H212" s="419" t="s">
        <v>20558</v>
      </c>
      <c r="I212" s="419"/>
      <c r="J212" s="417"/>
      <c r="K212" s="419" t="s">
        <v>20557</v>
      </c>
      <c r="L212" s="419"/>
      <c r="M212" s="417"/>
      <c r="N212" s="420" t="s">
        <v>20556</v>
      </c>
      <c r="O212" s="420"/>
      <c r="P212" s="417"/>
      <c r="Q212" s="155" t="s">
        <v>21647</v>
      </c>
      <c r="R212" s="417"/>
      <c r="S212" s="421" t="s">
        <v>19692</v>
      </c>
      <c r="T212" s="421"/>
      <c r="U212" s="421"/>
      <c r="V212" s="421"/>
      <c r="W212" s="417"/>
      <c r="X212" s="148"/>
    </row>
    <row r="213" spans="1:24" ht="45.95" customHeight="1" thickBot="1">
      <c r="A213" s="148"/>
      <c r="B213" s="417"/>
      <c r="C213" s="154" t="s">
        <v>5889</v>
      </c>
      <c r="D213" s="417"/>
      <c r="E213" s="418" t="s">
        <v>5027</v>
      </c>
      <c r="F213" s="418"/>
      <c r="G213" s="417"/>
      <c r="H213" s="419" t="s">
        <v>21646</v>
      </c>
      <c r="I213" s="419"/>
      <c r="J213" s="417"/>
      <c r="K213" s="419" t="s">
        <v>21645</v>
      </c>
      <c r="L213" s="419"/>
      <c r="M213" s="417"/>
      <c r="N213" s="420" t="s">
        <v>21644</v>
      </c>
      <c r="O213" s="420"/>
      <c r="P213" s="417"/>
      <c r="Q213" s="155" t="s">
        <v>21643</v>
      </c>
      <c r="R213" s="417"/>
      <c r="S213" s="421" t="s">
        <v>19692</v>
      </c>
      <c r="T213" s="421"/>
      <c r="U213" s="421"/>
      <c r="V213" s="421"/>
      <c r="W213" s="417"/>
      <c r="X213" s="148"/>
    </row>
    <row r="214" spans="1:24" ht="45.95" customHeight="1" thickBot="1">
      <c r="A214" s="148"/>
      <c r="B214" s="417"/>
      <c r="C214" s="154" t="s">
        <v>5881</v>
      </c>
      <c r="D214" s="417"/>
      <c r="E214" s="418" t="s">
        <v>5013</v>
      </c>
      <c r="F214" s="418"/>
      <c r="G214" s="417"/>
      <c r="H214" s="419" t="s">
        <v>20550</v>
      </c>
      <c r="I214" s="419"/>
      <c r="J214" s="417"/>
      <c r="K214" s="419" t="s">
        <v>20549</v>
      </c>
      <c r="L214" s="419"/>
      <c r="M214" s="417"/>
      <c r="N214" s="420" t="s">
        <v>20548</v>
      </c>
      <c r="O214" s="420"/>
      <c r="P214" s="417"/>
      <c r="Q214" s="155" t="s">
        <v>21642</v>
      </c>
      <c r="R214" s="417"/>
      <c r="S214" s="421" t="s">
        <v>19313</v>
      </c>
      <c r="T214" s="421"/>
      <c r="U214" s="421"/>
      <c r="V214" s="421"/>
      <c r="W214" s="417"/>
      <c r="X214" s="148"/>
    </row>
    <row r="215" spans="1:24" ht="45.95" customHeight="1" thickBot="1">
      <c r="A215" s="148"/>
      <c r="B215" s="417"/>
      <c r="C215" s="154" t="s">
        <v>5873</v>
      </c>
      <c r="D215" s="417"/>
      <c r="E215" s="418" t="s">
        <v>4991</v>
      </c>
      <c r="F215" s="418"/>
      <c r="G215" s="417"/>
      <c r="H215" s="419" t="s">
        <v>20541</v>
      </c>
      <c r="I215" s="419"/>
      <c r="J215" s="417"/>
      <c r="K215" s="419" t="s">
        <v>20540</v>
      </c>
      <c r="L215" s="419"/>
      <c r="M215" s="417"/>
      <c r="N215" s="420" t="s">
        <v>20539</v>
      </c>
      <c r="O215" s="420"/>
      <c r="P215" s="417"/>
      <c r="Q215" s="155" t="s">
        <v>21641</v>
      </c>
      <c r="R215" s="417"/>
      <c r="S215" s="421" t="s">
        <v>19313</v>
      </c>
      <c r="T215" s="421"/>
      <c r="U215" s="421"/>
      <c r="V215" s="421"/>
      <c r="W215" s="417"/>
      <c r="X215" s="148"/>
    </row>
    <row r="216" spans="1:24" ht="45.95" customHeight="1" thickBot="1">
      <c r="A216" s="148"/>
      <c r="B216" s="417"/>
      <c r="C216" s="154" t="s">
        <v>5865</v>
      </c>
      <c r="D216" s="417"/>
      <c r="E216" s="418" t="s">
        <v>4985</v>
      </c>
      <c r="F216" s="418"/>
      <c r="G216" s="417"/>
      <c r="H216" s="419" t="s">
        <v>21640</v>
      </c>
      <c r="I216" s="419"/>
      <c r="J216" s="417"/>
      <c r="K216" s="419" t="s">
        <v>21639</v>
      </c>
      <c r="L216" s="419"/>
      <c r="M216" s="417"/>
      <c r="N216" s="420" t="s">
        <v>21638</v>
      </c>
      <c r="O216" s="420"/>
      <c r="P216" s="417"/>
      <c r="Q216" s="155" t="s">
        <v>21637</v>
      </c>
      <c r="R216" s="417"/>
      <c r="S216" s="421" t="s">
        <v>19692</v>
      </c>
      <c r="T216" s="421"/>
      <c r="U216" s="421"/>
      <c r="V216" s="421"/>
      <c r="W216" s="417"/>
      <c r="X216" s="148"/>
    </row>
    <row r="217" spans="1:24" ht="45.95" customHeight="1" thickBot="1">
      <c r="A217" s="148"/>
      <c r="B217" s="417"/>
      <c r="C217" s="154" t="s">
        <v>5857</v>
      </c>
      <c r="D217" s="417"/>
      <c r="E217" s="418" t="s">
        <v>4954</v>
      </c>
      <c r="F217" s="418"/>
      <c r="G217" s="417"/>
      <c r="H217" s="419" t="s">
        <v>21636</v>
      </c>
      <c r="I217" s="419"/>
      <c r="J217" s="417"/>
      <c r="K217" s="419" t="s">
        <v>21635</v>
      </c>
      <c r="L217" s="419"/>
      <c r="M217" s="417"/>
      <c r="N217" s="420" t="s">
        <v>21634</v>
      </c>
      <c r="O217" s="420"/>
      <c r="P217" s="417"/>
      <c r="Q217" s="155" t="s">
        <v>21633</v>
      </c>
      <c r="R217" s="417"/>
      <c r="S217" s="421" t="s">
        <v>19692</v>
      </c>
      <c r="T217" s="421"/>
      <c r="U217" s="421"/>
      <c r="V217" s="421"/>
      <c r="W217" s="417"/>
      <c r="X217" s="148"/>
    </row>
    <row r="218" spans="1:24" ht="9.9499999999999993" customHeight="1" thickBot="1">
      <c r="A218" s="148"/>
      <c r="B218" s="417"/>
      <c r="C218" s="148"/>
      <c r="D218" s="417"/>
      <c r="E218" s="148"/>
      <c r="F218" s="148"/>
      <c r="G218" s="417"/>
      <c r="H218" s="148"/>
      <c r="I218" s="148"/>
      <c r="J218" s="417"/>
      <c r="K218" s="148"/>
      <c r="L218" s="148"/>
      <c r="M218" s="417"/>
      <c r="N218" s="148"/>
      <c r="O218" s="148"/>
      <c r="P218" s="417"/>
      <c r="Q218" s="148"/>
      <c r="R218" s="417"/>
      <c r="S218" s="148"/>
      <c r="T218" s="148"/>
      <c r="U218" s="148"/>
      <c r="V218" s="148"/>
      <c r="W218" s="417"/>
      <c r="X218" s="148"/>
    </row>
    <row r="219" spans="1:24" ht="0.95" customHeight="1">
      <c r="A219" s="148"/>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148"/>
      <c r="X219" s="148"/>
    </row>
    <row r="220" spans="1:24" ht="60"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row>
    <row r="221" spans="1:24" ht="12"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row>
    <row r="222" spans="1:24" ht="8.1" customHeight="1">
      <c r="A222" s="148"/>
      <c r="B222" s="148"/>
      <c r="C222" s="148"/>
      <c r="D222" s="148"/>
      <c r="E222" s="148"/>
      <c r="F222" s="148"/>
      <c r="G222" s="148"/>
      <c r="H222" s="148"/>
      <c r="I222" s="413" t="s">
        <v>19177</v>
      </c>
      <c r="J222" s="413"/>
      <c r="K222" s="413"/>
      <c r="L222" s="148"/>
      <c r="M222" s="148"/>
      <c r="N222" s="148"/>
      <c r="O222" s="148"/>
      <c r="P222" s="148"/>
      <c r="Q222" s="148"/>
      <c r="R222" s="148"/>
      <c r="S222" s="148"/>
      <c r="T222" s="148"/>
      <c r="U222" s="148"/>
      <c r="V222" s="148"/>
      <c r="W222" s="148"/>
      <c r="X222" s="148"/>
    </row>
    <row r="223" spans="1:24" ht="12" customHeight="1">
      <c r="A223" s="148"/>
      <c r="B223" s="414"/>
      <c r="C223" s="414"/>
      <c r="D223" s="414"/>
      <c r="E223" s="414"/>
      <c r="F223" s="148"/>
      <c r="G223" s="148"/>
      <c r="H223" s="148"/>
      <c r="I223" s="413"/>
      <c r="J223" s="413"/>
      <c r="K223" s="413"/>
      <c r="L223" s="148"/>
      <c r="M223" s="148"/>
      <c r="N223" s="148"/>
      <c r="O223" s="148"/>
      <c r="P223" s="148"/>
      <c r="Q223" s="148"/>
      <c r="R223" s="148"/>
      <c r="S223" s="148"/>
      <c r="T223" s="148"/>
      <c r="U223" s="148"/>
      <c r="V223" s="148"/>
      <c r="W223" s="148"/>
      <c r="X223" s="148"/>
    </row>
    <row r="224" spans="1:24" ht="14.1" customHeight="1">
      <c r="A224" s="148"/>
      <c r="B224" s="148"/>
      <c r="C224" s="415" t="s">
        <v>21145</v>
      </c>
      <c r="D224" s="415"/>
      <c r="E224" s="415"/>
      <c r="F224" s="415"/>
      <c r="G224" s="415"/>
      <c r="H224" s="415"/>
      <c r="I224" s="415"/>
      <c r="J224" s="415"/>
      <c r="K224" s="415"/>
      <c r="L224" s="148"/>
      <c r="M224" s="148"/>
      <c r="N224" s="148"/>
      <c r="O224" s="416" t="s">
        <v>24924</v>
      </c>
      <c r="P224" s="416"/>
      <c r="Q224" s="416"/>
      <c r="R224" s="416"/>
      <c r="S224" s="416"/>
      <c r="T224" s="149" t="s">
        <v>6572</v>
      </c>
      <c r="U224" s="150" t="s">
        <v>19175</v>
      </c>
      <c r="V224" s="148"/>
      <c r="W224" s="148"/>
      <c r="X224" s="148"/>
    </row>
    <row r="225" spans="1:24" ht="0.95" customHeight="1" thickBo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row>
    <row r="226" spans="1:24" ht="0.95" customHeight="1">
      <c r="A226" s="148"/>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148"/>
    </row>
    <row r="227" spans="1:24" ht="15.95" customHeight="1" thickBot="1">
      <c r="A227" s="148"/>
      <c r="B227" s="151"/>
      <c r="C227" s="152" t="s">
        <v>19174</v>
      </c>
      <c r="D227" s="151"/>
      <c r="E227" s="412" t="s">
        <v>19173</v>
      </c>
      <c r="F227" s="412"/>
      <c r="G227" s="151"/>
      <c r="H227" s="412" t="s">
        <v>19172</v>
      </c>
      <c r="I227" s="412"/>
      <c r="J227" s="151"/>
      <c r="K227" s="412" t="s">
        <v>19171</v>
      </c>
      <c r="L227" s="412"/>
      <c r="M227" s="151"/>
      <c r="N227" s="412" t="s">
        <v>19170</v>
      </c>
      <c r="O227" s="412"/>
      <c r="P227" s="151"/>
      <c r="Q227" s="153" t="s">
        <v>19169</v>
      </c>
      <c r="R227" s="151"/>
      <c r="S227" s="412" t="s">
        <v>19168</v>
      </c>
      <c r="T227" s="412"/>
      <c r="U227" s="412"/>
      <c r="V227" s="412"/>
      <c r="W227" s="151"/>
      <c r="X227" s="148"/>
    </row>
    <row r="228" spans="1:24" ht="45.95" customHeight="1" thickBot="1">
      <c r="A228" s="148"/>
      <c r="B228" s="417"/>
      <c r="C228" s="154" t="s">
        <v>5849</v>
      </c>
      <c r="D228" s="417"/>
      <c r="E228" s="418" t="s">
        <v>4948</v>
      </c>
      <c r="F228" s="418"/>
      <c r="G228" s="417"/>
      <c r="H228" s="419" t="s">
        <v>20529</v>
      </c>
      <c r="I228" s="419"/>
      <c r="J228" s="417"/>
      <c r="K228" s="419" t="s">
        <v>20528</v>
      </c>
      <c r="L228" s="419"/>
      <c r="M228" s="417"/>
      <c r="N228" s="420" t="s">
        <v>20527</v>
      </c>
      <c r="O228" s="420"/>
      <c r="P228" s="417"/>
      <c r="Q228" s="155" t="s">
        <v>21632</v>
      </c>
      <c r="R228" s="417"/>
      <c r="S228" s="421" t="s">
        <v>19692</v>
      </c>
      <c r="T228" s="421"/>
      <c r="U228" s="421"/>
      <c r="V228" s="421"/>
      <c r="W228" s="417"/>
      <c r="X228" s="148"/>
    </row>
    <row r="229" spans="1:24" ht="45.95" customHeight="1" thickBot="1">
      <c r="A229" s="148"/>
      <c r="B229" s="417"/>
      <c r="C229" s="154" t="s">
        <v>5841</v>
      </c>
      <c r="D229" s="417"/>
      <c r="E229" s="418" t="s">
        <v>4940</v>
      </c>
      <c r="F229" s="418"/>
      <c r="G229" s="417"/>
      <c r="H229" s="419" t="s">
        <v>20525</v>
      </c>
      <c r="I229" s="419"/>
      <c r="J229" s="417"/>
      <c r="K229" s="419" t="s">
        <v>20524</v>
      </c>
      <c r="L229" s="419"/>
      <c r="M229" s="417"/>
      <c r="N229" s="420" t="s">
        <v>20523</v>
      </c>
      <c r="O229" s="420"/>
      <c r="P229" s="417"/>
      <c r="Q229" s="155" t="s">
        <v>21631</v>
      </c>
      <c r="R229" s="417"/>
      <c r="S229" s="421" t="s">
        <v>19313</v>
      </c>
      <c r="T229" s="421"/>
      <c r="U229" s="421"/>
      <c r="V229" s="421"/>
      <c r="W229" s="417"/>
      <c r="X229" s="148"/>
    </row>
    <row r="230" spans="1:24" ht="45.95" customHeight="1" thickBot="1">
      <c r="A230" s="148"/>
      <c r="B230" s="417"/>
      <c r="C230" s="154" t="s">
        <v>5833</v>
      </c>
      <c r="D230" s="417"/>
      <c r="E230" s="418" t="s">
        <v>4932</v>
      </c>
      <c r="F230" s="418"/>
      <c r="G230" s="417"/>
      <c r="H230" s="419" t="s">
        <v>21630</v>
      </c>
      <c r="I230" s="419"/>
      <c r="J230" s="417"/>
      <c r="K230" s="419" t="s">
        <v>21629</v>
      </c>
      <c r="L230" s="419"/>
      <c r="M230" s="417"/>
      <c r="N230" s="420" t="s">
        <v>21628</v>
      </c>
      <c r="O230" s="420"/>
      <c r="P230" s="417"/>
      <c r="Q230" s="155" t="s">
        <v>21627</v>
      </c>
      <c r="R230" s="417"/>
      <c r="S230" s="421" t="s">
        <v>19692</v>
      </c>
      <c r="T230" s="421"/>
      <c r="U230" s="421"/>
      <c r="V230" s="421"/>
      <c r="W230" s="417"/>
      <c r="X230" s="148"/>
    </row>
    <row r="231" spans="1:24" ht="45.95" customHeight="1" thickBot="1">
      <c r="A231" s="148"/>
      <c r="B231" s="417"/>
      <c r="C231" s="154" t="s">
        <v>5824</v>
      </c>
      <c r="D231" s="417"/>
      <c r="E231" s="418" t="s">
        <v>4924</v>
      </c>
      <c r="F231" s="418"/>
      <c r="G231" s="417"/>
      <c r="H231" s="419" t="s">
        <v>20521</v>
      </c>
      <c r="I231" s="419"/>
      <c r="J231" s="417"/>
      <c r="K231" s="419" t="s">
        <v>20520</v>
      </c>
      <c r="L231" s="419"/>
      <c r="M231" s="417"/>
      <c r="N231" s="420" t="s">
        <v>20519</v>
      </c>
      <c r="O231" s="420"/>
      <c r="P231" s="417"/>
      <c r="Q231" s="155" t="s">
        <v>21626</v>
      </c>
      <c r="R231" s="417"/>
      <c r="S231" s="421" t="s">
        <v>19313</v>
      </c>
      <c r="T231" s="421"/>
      <c r="U231" s="421"/>
      <c r="V231" s="421"/>
      <c r="W231" s="417"/>
      <c r="X231" s="148"/>
    </row>
    <row r="232" spans="1:24" ht="45.95" customHeight="1" thickBot="1">
      <c r="A232" s="148"/>
      <c r="B232" s="417"/>
      <c r="C232" s="154" t="s">
        <v>5817</v>
      </c>
      <c r="D232" s="417"/>
      <c r="E232" s="418" t="s">
        <v>4902</v>
      </c>
      <c r="F232" s="418"/>
      <c r="G232" s="417"/>
      <c r="H232" s="419" t="s">
        <v>21625</v>
      </c>
      <c r="I232" s="419"/>
      <c r="J232" s="417"/>
      <c r="K232" s="419" t="s">
        <v>21624</v>
      </c>
      <c r="L232" s="419"/>
      <c r="M232" s="417"/>
      <c r="N232" s="420" t="s">
        <v>21623</v>
      </c>
      <c r="O232" s="420"/>
      <c r="P232" s="417"/>
      <c r="Q232" s="155" t="s">
        <v>21622</v>
      </c>
      <c r="R232" s="417"/>
      <c r="S232" s="421" t="s">
        <v>19692</v>
      </c>
      <c r="T232" s="421"/>
      <c r="U232" s="421"/>
      <c r="V232" s="421"/>
      <c r="W232" s="417"/>
      <c r="X232" s="148"/>
    </row>
    <row r="233" spans="1:24" ht="45.95" customHeight="1" thickBot="1">
      <c r="A233" s="148"/>
      <c r="B233" s="417"/>
      <c r="C233" s="154" t="s">
        <v>5812</v>
      </c>
      <c r="D233" s="417"/>
      <c r="E233" s="418" t="s">
        <v>4896</v>
      </c>
      <c r="F233" s="418"/>
      <c r="G233" s="417"/>
      <c r="H233" s="419" t="s">
        <v>21621</v>
      </c>
      <c r="I233" s="419"/>
      <c r="J233" s="417"/>
      <c r="K233" s="419" t="s">
        <v>21620</v>
      </c>
      <c r="L233" s="419"/>
      <c r="M233" s="417"/>
      <c r="N233" s="420" t="s">
        <v>21619</v>
      </c>
      <c r="O233" s="420"/>
      <c r="P233" s="417"/>
      <c r="Q233" s="155" t="s">
        <v>21618</v>
      </c>
      <c r="R233" s="417"/>
      <c r="S233" s="421" t="s">
        <v>19692</v>
      </c>
      <c r="T233" s="421"/>
      <c r="U233" s="421"/>
      <c r="V233" s="421"/>
      <c r="W233" s="417"/>
      <c r="X233" s="148"/>
    </row>
    <row r="234" spans="1:24" ht="45.95" customHeight="1" thickBot="1">
      <c r="A234" s="148"/>
      <c r="B234" s="417"/>
      <c r="C234" s="154" t="s">
        <v>5804</v>
      </c>
      <c r="D234" s="417"/>
      <c r="E234" s="418" t="s">
        <v>4888</v>
      </c>
      <c r="F234" s="418"/>
      <c r="G234" s="417"/>
      <c r="H234" s="419" t="s">
        <v>21617</v>
      </c>
      <c r="I234" s="419"/>
      <c r="J234" s="417"/>
      <c r="K234" s="419" t="s">
        <v>21616</v>
      </c>
      <c r="L234" s="419"/>
      <c r="M234" s="417"/>
      <c r="N234" s="420" t="s">
        <v>21615</v>
      </c>
      <c r="O234" s="420"/>
      <c r="P234" s="417"/>
      <c r="Q234" s="155" t="s">
        <v>21614</v>
      </c>
      <c r="R234" s="417"/>
      <c r="S234" s="421" t="s">
        <v>19692</v>
      </c>
      <c r="T234" s="421"/>
      <c r="U234" s="421"/>
      <c r="V234" s="421"/>
      <c r="W234" s="417"/>
      <c r="X234" s="148"/>
    </row>
    <row r="235" spans="1:24" ht="45.95" customHeight="1" thickBot="1">
      <c r="A235" s="148"/>
      <c r="B235" s="417"/>
      <c r="C235" s="154" t="s">
        <v>5796</v>
      </c>
      <c r="D235" s="417"/>
      <c r="E235" s="418" t="s">
        <v>4875</v>
      </c>
      <c r="F235" s="418"/>
      <c r="G235" s="417"/>
      <c r="H235" s="419" t="s">
        <v>21613</v>
      </c>
      <c r="I235" s="419"/>
      <c r="J235" s="417"/>
      <c r="K235" s="419" t="s">
        <v>21612</v>
      </c>
      <c r="L235" s="419"/>
      <c r="M235" s="417"/>
      <c r="N235" s="420" t="s">
        <v>21611</v>
      </c>
      <c r="O235" s="420"/>
      <c r="P235" s="417"/>
      <c r="Q235" s="155" t="s">
        <v>21610</v>
      </c>
      <c r="R235" s="417"/>
      <c r="S235" s="421" t="s">
        <v>19692</v>
      </c>
      <c r="T235" s="421"/>
      <c r="U235" s="421"/>
      <c r="V235" s="421"/>
      <c r="W235" s="417"/>
      <c r="X235" s="148"/>
    </row>
    <row r="236" spans="1:24" ht="45.95" customHeight="1" thickBot="1">
      <c r="A236" s="148"/>
      <c r="B236" s="417"/>
      <c r="C236" s="154" t="s">
        <v>5790</v>
      </c>
      <c r="D236" s="417"/>
      <c r="E236" s="418" t="s">
        <v>4869</v>
      </c>
      <c r="F236" s="418"/>
      <c r="G236" s="417"/>
      <c r="H236" s="419" t="s">
        <v>20505</v>
      </c>
      <c r="I236" s="419"/>
      <c r="J236" s="417"/>
      <c r="K236" s="419" t="s">
        <v>20504</v>
      </c>
      <c r="L236" s="419"/>
      <c r="M236" s="417"/>
      <c r="N236" s="420" t="s">
        <v>20503</v>
      </c>
      <c r="O236" s="420"/>
      <c r="P236" s="417"/>
      <c r="Q236" s="155" t="s">
        <v>21609</v>
      </c>
      <c r="R236" s="417"/>
      <c r="S236" s="421" t="s">
        <v>19692</v>
      </c>
      <c r="T236" s="421"/>
      <c r="U236" s="421"/>
      <c r="V236" s="421"/>
      <c r="W236" s="417"/>
      <c r="X236" s="148"/>
    </row>
    <row r="237" spans="1:24" ht="45.95" customHeight="1" thickBot="1">
      <c r="A237" s="148"/>
      <c r="B237" s="417"/>
      <c r="C237" s="154" t="s">
        <v>5782</v>
      </c>
      <c r="D237" s="417"/>
      <c r="E237" s="418" t="s">
        <v>4856</v>
      </c>
      <c r="F237" s="418"/>
      <c r="G237" s="417"/>
      <c r="H237" s="419" t="s">
        <v>20497</v>
      </c>
      <c r="I237" s="419"/>
      <c r="J237" s="417"/>
      <c r="K237" s="419" t="s">
        <v>20496</v>
      </c>
      <c r="L237" s="419"/>
      <c r="M237" s="417"/>
      <c r="N237" s="420" t="s">
        <v>20495</v>
      </c>
      <c r="O237" s="420"/>
      <c r="P237" s="417"/>
      <c r="Q237" s="155" t="s">
        <v>21608</v>
      </c>
      <c r="R237" s="417"/>
      <c r="S237" s="421" t="s">
        <v>19692</v>
      </c>
      <c r="T237" s="421"/>
      <c r="U237" s="421"/>
      <c r="V237" s="421"/>
      <c r="W237" s="417"/>
      <c r="X237" s="148"/>
    </row>
    <row r="238" spans="1:24" ht="9.9499999999999993" customHeight="1" thickBot="1">
      <c r="A238" s="148"/>
      <c r="B238" s="417"/>
      <c r="C238" s="148"/>
      <c r="D238" s="417"/>
      <c r="E238" s="148"/>
      <c r="F238" s="148"/>
      <c r="G238" s="417"/>
      <c r="H238" s="148"/>
      <c r="I238" s="148"/>
      <c r="J238" s="417"/>
      <c r="K238" s="148"/>
      <c r="L238" s="148"/>
      <c r="M238" s="417"/>
      <c r="N238" s="148"/>
      <c r="O238" s="148"/>
      <c r="P238" s="417"/>
      <c r="Q238" s="148"/>
      <c r="R238" s="417"/>
      <c r="S238" s="148"/>
      <c r="T238" s="148"/>
      <c r="U238" s="148"/>
      <c r="V238" s="148"/>
      <c r="W238" s="417"/>
      <c r="X238" s="148"/>
    </row>
    <row r="239" spans="1:24" ht="0.95" customHeight="1">
      <c r="A239" s="148"/>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148"/>
      <c r="X239" s="148"/>
    </row>
    <row r="240" spans="1:24" ht="60"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row>
    <row r="241" spans="1:24" ht="12"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row>
    <row r="242" spans="1:24" ht="8.1" customHeight="1">
      <c r="A242" s="148"/>
      <c r="B242" s="148"/>
      <c r="C242" s="148"/>
      <c r="D242" s="148"/>
      <c r="E242" s="148"/>
      <c r="F242" s="148"/>
      <c r="G242" s="148"/>
      <c r="H242" s="148"/>
      <c r="I242" s="413" t="s">
        <v>19177</v>
      </c>
      <c r="J242" s="413"/>
      <c r="K242" s="413"/>
      <c r="L242" s="148"/>
      <c r="M242" s="148"/>
      <c r="N242" s="148"/>
      <c r="O242" s="148"/>
      <c r="P242" s="148"/>
      <c r="Q242" s="148"/>
      <c r="R242" s="148"/>
      <c r="S242" s="148"/>
      <c r="T242" s="148"/>
      <c r="U242" s="148"/>
      <c r="V242" s="148"/>
      <c r="W242" s="148"/>
      <c r="X242" s="148"/>
    </row>
    <row r="243" spans="1:24" ht="12" customHeight="1">
      <c r="A243" s="148"/>
      <c r="B243" s="414"/>
      <c r="C243" s="414"/>
      <c r="D243" s="414"/>
      <c r="E243" s="414"/>
      <c r="F243" s="148"/>
      <c r="G243" s="148"/>
      <c r="H243" s="148"/>
      <c r="I243" s="413"/>
      <c r="J243" s="413"/>
      <c r="K243" s="413"/>
      <c r="L243" s="148"/>
      <c r="M243" s="148"/>
      <c r="N243" s="148"/>
      <c r="O243" s="148"/>
      <c r="P243" s="148"/>
      <c r="Q243" s="148"/>
      <c r="R243" s="148"/>
      <c r="S243" s="148"/>
      <c r="T243" s="148"/>
      <c r="U243" s="148"/>
      <c r="V243" s="148"/>
      <c r="W243" s="148"/>
      <c r="X243" s="148"/>
    </row>
    <row r="244" spans="1:24" ht="14.1" customHeight="1">
      <c r="A244" s="148"/>
      <c r="B244" s="148"/>
      <c r="C244" s="415" t="s">
        <v>21145</v>
      </c>
      <c r="D244" s="415"/>
      <c r="E244" s="415"/>
      <c r="F244" s="415"/>
      <c r="G244" s="415"/>
      <c r="H244" s="415"/>
      <c r="I244" s="415"/>
      <c r="J244" s="415"/>
      <c r="K244" s="415"/>
      <c r="L244" s="148"/>
      <c r="M244" s="148"/>
      <c r="N244" s="148"/>
      <c r="O244" s="416" t="s">
        <v>24924</v>
      </c>
      <c r="P244" s="416"/>
      <c r="Q244" s="416"/>
      <c r="R244" s="416"/>
      <c r="S244" s="416"/>
      <c r="T244" s="149" t="s">
        <v>6563</v>
      </c>
      <c r="U244" s="150" t="s">
        <v>19175</v>
      </c>
      <c r="V244" s="148"/>
      <c r="W244" s="148"/>
      <c r="X244" s="148"/>
    </row>
    <row r="245" spans="1:24" ht="0.95" customHeight="1" thickBo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row>
    <row r="246" spans="1:24" ht="0.95" customHeight="1">
      <c r="A246" s="148"/>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148"/>
    </row>
    <row r="247" spans="1:24" ht="15.95" customHeight="1" thickBot="1">
      <c r="A247" s="148"/>
      <c r="B247" s="151"/>
      <c r="C247" s="152" t="s">
        <v>19174</v>
      </c>
      <c r="D247" s="151"/>
      <c r="E247" s="412" t="s">
        <v>19173</v>
      </c>
      <c r="F247" s="412"/>
      <c r="G247" s="151"/>
      <c r="H247" s="412" t="s">
        <v>19172</v>
      </c>
      <c r="I247" s="412"/>
      <c r="J247" s="151"/>
      <c r="K247" s="412" t="s">
        <v>19171</v>
      </c>
      <c r="L247" s="412"/>
      <c r="M247" s="151"/>
      <c r="N247" s="412" t="s">
        <v>19170</v>
      </c>
      <c r="O247" s="412"/>
      <c r="P247" s="151"/>
      <c r="Q247" s="153" t="s">
        <v>19169</v>
      </c>
      <c r="R247" s="151"/>
      <c r="S247" s="412" t="s">
        <v>19168</v>
      </c>
      <c r="T247" s="412"/>
      <c r="U247" s="412"/>
      <c r="V247" s="412"/>
      <c r="W247" s="151"/>
      <c r="X247" s="148"/>
    </row>
    <row r="248" spans="1:24" ht="45.95" customHeight="1" thickBot="1">
      <c r="A248" s="148"/>
      <c r="B248" s="417"/>
      <c r="C248" s="154" t="s">
        <v>5776</v>
      </c>
      <c r="D248" s="417"/>
      <c r="E248" s="418" t="s">
        <v>4844</v>
      </c>
      <c r="F248" s="418"/>
      <c r="G248" s="417"/>
      <c r="H248" s="419" t="s">
        <v>22445</v>
      </c>
      <c r="I248" s="419"/>
      <c r="J248" s="417"/>
      <c r="K248" s="419" t="s">
        <v>22444</v>
      </c>
      <c r="L248" s="419"/>
      <c r="M248" s="417"/>
      <c r="N248" s="420" t="s">
        <v>22443</v>
      </c>
      <c r="O248" s="420"/>
      <c r="P248" s="417"/>
      <c r="Q248" s="155" t="s">
        <v>24945</v>
      </c>
      <c r="R248" s="417"/>
      <c r="S248" s="421" t="s">
        <v>24927</v>
      </c>
      <c r="T248" s="421"/>
      <c r="U248" s="421"/>
      <c r="V248" s="421"/>
      <c r="W248" s="417"/>
      <c r="X248" s="148"/>
    </row>
    <row r="249" spans="1:24" ht="45.95" customHeight="1" thickBot="1">
      <c r="A249" s="148"/>
      <c r="B249" s="417"/>
      <c r="C249" s="154" t="s">
        <v>5768</v>
      </c>
      <c r="D249" s="417"/>
      <c r="E249" s="418" t="s">
        <v>4821</v>
      </c>
      <c r="F249" s="418"/>
      <c r="G249" s="417"/>
      <c r="H249" s="419" t="s">
        <v>20485</v>
      </c>
      <c r="I249" s="419"/>
      <c r="J249" s="417"/>
      <c r="K249" s="419" t="s">
        <v>20484</v>
      </c>
      <c r="L249" s="419"/>
      <c r="M249" s="417"/>
      <c r="N249" s="420" t="s">
        <v>20483</v>
      </c>
      <c r="O249" s="420"/>
      <c r="P249" s="417"/>
      <c r="Q249" s="155" t="s">
        <v>21607</v>
      </c>
      <c r="R249" s="417"/>
      <c r="S249" s="421" t="s">
        <v>19692</v>
      </c>
      <c r="T249" s="421"/>
      <c r="U249" s="421"/>
      <c r="V249" s="421"/>
      <c r="W249" s="417"/>
      <c r="X249" s="148"/>
    </row>
    <row r="250" spans="1:24" ht="45.95" customHeight="1" thickBot="1">
      <c r="A250" s="148"/>
      <c r="B250" s="417"/>
      <c r="C250" s="154" t="s">
        <v>5760</v>
      </c>
      <c r="D250" s="417"/>
      <c r="E250" s="418" t="s">
        <v>4805</v>
      </c>
      <c r="F250" s="418"/>
      <c r="G250" s="417"/>
      <c r="H250" s="419" t="s">
        <v>21606</v>
      </c>
      <c r="I250" s="419"/>
      <c r="J250" s="417"/>
      <c r="K250" s="419" t="s">
        <v>21605</v>
      </c>
      <c r="L250" s="419"/>
      <c r="M250" s="417"/>
      <c r="N250" s="420" t="s">
        <v>21604</v>
      </c>
      <c r="O250" s="420"/>
      <c r="P250" s="417"/>
      <c r="Q250" s="155" t="s">
        <v>21603</v>
      </c>
      <c r="R250" s="417"/>
      <c r="S250" s="421" t="s">
        <v>19692</v>
      </c>
      <c r="T250" s="421"/>
      <c r="U250" s="421"/>
      <c r="V250" s="421"/>
      <c r="W250" s="417"/>
      <c r="X250" s="148"/>
    </row>
    <row r="251" spans="1:24" ht="45.95" customHeight="1" thickBot="1">
      <c r="A251" s="148"/>
      <c r="B251" s="417"/>
      <c r="C251" s="154" t="s">
        <v>5754</v>
      </c>
      <c r="D251" s="417"/>
      <c r="E251" s="418" t="s">
        <v>4790</v>
      </c>
      <c r="F251" s="418"/>
      <c r="G251" s="417"/>
      <c r="H251" s="419" t="s">
        <v>21602</v>
      </c>
      <c r="I251" s="419"/>
      <c r="J251" s="417"/>
      <c r="K251" s="419" t="s">
        <v>21601</v>
      </c>
      <c r="L251" s="419"/>
      <c r="M251" s="417"/>
      <c r="N251" s="420" t="s">
        <v>21600</v>
      </c>
      <c r="O251" s="420"/>
      <c r="P251" s="417"/>
      <c r="Q251" s="155" t="s">
        <v>21599</v>
      </c>
      <c r="R251" s="417"/>
      <c r="S251" s="421" t="s">
        <v>19692</v>
      </c>
      <c r="T251" s="421"/>
      <c r="U251" s="421"/>
      <c r="V251" s="421"/>
      <c r="W251" s="417"/>
      <c r="X251" s="148"/>
    </row>
    <row r="252" spans="1:24" ht="45.95" customHeight="1" thickBot="1">
      <c r="A252" s="148"/>
      <c r="B252" s="417"/>
      <c r="C252" s="154" t="s">
        <v>5748</v>
      </c>
      <c r="D252" s="417"/>
      <c r="E252" s="418" t="s">
        <v>4763</v>
      </c>
      <c r="F252" s="418"/>
      <c r="G252" s="417"/>
      <c r="H252" s="419" t="s">
        <v>21598</v>
      </c>
      <c r="I252" s="419"/>
      <c r="J252" s="417"/>
      <c r="K252" s="419" t="s">
        <v>21597</v>
      </c>
      <c r="L252" s="419"/>
      <c r="M252" s="417"/>
      <c r="N252" s="420" t="s">
        <v>21596</v>
      </c>
      <c r="O252" s="420"/>
      <c r="P252" s="417"/>
      <c r="Q252" s="155" t="s">
        <v>21595</v>
      </c>
      <c r="R252" s="417"/>
      <c r="S252" s="421" t="s">
        <v>19692</v>
      </c>
      <c r="T252" s="421"/>
      <c r="U252" s="421"/>
      <c r="V252" s="421"/>
      <c r="W252" s="417"/>
      <c r="X252" s="148"/>
    </row>
    <row r="253" spans="1:24" ht="45.95" customHeight="1" thickBot="1">
      <c r="A253" s="148"/>
      <c r="B253" s="417"/>
      <c r="C253" s="154" t="s">
        <v>5742</v>
      </c>
      <c r="D253" s="417"/>
      <c r="E253" s="418" t="s">
        <v>4754</v>
      </c>
      <c r="F253" s="418"/>
      <c r="G253" s="417"/>
      <c r="H253" s="419" t="s">
        <v>22426</v>
      </c>
      <c r="I253" s="419"/>
      <c r="J253" s="417"/>
      <c r="K253" s="419" t="s">
        <v>24946</v>
      </c>
      <c r="L253" s="419"/>
      <c r="M253" s="417"/>
      <c r="N253" s="420" t="s">
        <v>24947</v>
      </c>
      <c r="O253" s="420"/>
      <c r="P253" s="417"/>
      <c r="Q253" s="155" t="s">
        <v>24948</v>
      </c>
      <c r="R253" s="417"/>
      <c r="S253" s="421" t="s">
        <v>24927</v>
      </c>
      <c r="T253" s="421"/>
      <c r="U253" s="421"/>
      <c r="V253" s="421"/>
      <c r="W253" s="417"/>
      <c r="X253" s="148"/>
    </row>
    <row r="254" spans="1:24" ht="45.95" customHeight="1" thickBot="1">
      <c r="A254" s="148"/>
      <c r="B254" s="417"/>
      <c r="C254" s="154" t="s">
        <v>5734</v>
      </c>
      <c r="D254" s="417"/>
      <c r="E254" s="418" t="s">
        <v>4745</v>
      </c>
      <c r="F254" s="418"/>
      <c r="G254" s="417"/>
      <c r="H254" s="419" t="s">
        <v>20477</v>
      </c>
      <c r="I254" s="419"/>
      <c r="J254" s="417"/>
      <c r="K254" s="419" t="s">
        <v>20476</v>
      </c>
      <c r="L254" s="419"/>
      <c r="M254" s="417"/>
      <c r="N254" s="420" t="s">
        <v>20475</v>
      </c>
      <c r="O254" s="420"/>
      <c r="P254" s="417"/>
      <c r="Q254" s="155" t="s">
        <v>21594</v>
      </c>
      <c r="R254" s="417"/>
      <c r="S254" s="421" t="s">
        <v>19692</v>
      </c>
      <c r="T254" s="421"/>
      <c r="U254" s="421"/>
      <c r="V254" s="421"/>
      <c r="W254" s="417"/>
      <c r="X254" s="148"/>
    </row>
    <row r="255" spans="1:24" ht="45.95" customHeight="1" thickBot="1">
      <c r="A255" s="148"/>
      <c r="B255" s="417"/>
      <c r="C255" s="154" t="s">
        <v>5728</v>
      </c>
      <c r="D255" s="417"/>
      <c r="E255" s="418" t="s">
        <v>4738</v>
      </c>
      <c r="F255" s="418"/>
      <c r="G255" s="417"/>
      <c r="H255" s="419" t="s">
        <v>20473</v>
      </c>
      <c r="I255" s="419"/>
      <c r="J255" s="417"/>
      <c r="K255" s="419" t="s">
        <v>20472</v>
      </c>
      <c r="L255" s="419"/>
      <c r="M255" s="417"/>
      <c r="N255" s="420" t="s">
        <v>20471</v>
      </c>
      <c r="O255" s="420"/>
      <c r="P255" s="417"/>
      <c r="Q255" s="155" t="s">
        <v>21593</v>
      </c>
      <c r="R255" s="417"/>
      <c r="S255" s="421" t="s">
        <v>19692</v>
      </c>
      <c r="T255" s="421"/>
      <c r="U255" s="421"/>
      <c r="V255" s="421"/>
      <c r="W255" s="417"/>
      <c r="X255" s="148"/>
    </row>
    <row r="256" spans="1:24" ht="45.95" customHeight="1" thickBot="1">
      <c r="A256" s="148"/>
      <c r="B256" s="417"/>
      <c r="C256" s="154" t="s">
        <v>5722</v>
      </c>
      <c r="D256" s="417"/>
      <c r="E256" s="418" t="s">
        <v>4676</v>
      </c>
      <c r="F256" s="418"/>
      <c r="G256" s="417"/>
      <c r="H256" s="419" t="s">
        <v>20452</v>
      </c>
      <c r="I256" s="419"/>
      <c r="J256" s="417"/>
      <c r="K256" s="419" t="s">
        <v>20451</v>
      </c>
      <c r="L256" s="419"/>
      <c r="M256" s="417"/>
      <c r="N256" s="420" t="s">
        <v>20450</v>
      </c>
      <c r="O256" s="420"/>
      <c r="P256" s="417"/>
      <c r="Q256" s="155" t="s">
        <v>21592</v>
      </c>
      <c r="R256" s="417"/>
      <c r="S256" s="421" t="s">
        <v>19692</v>
      </c>
      <c r="T256" s="421"/>
      <c r="U256" s="421"/>
      <c r="V256" s="421"/>
      <c r="W256" s="417"/>
      <c r="X256" s="148"/>
    </row>
    <row r="257" spans="1:24" ht="45.95" customHeight="1" thickBot="1">
      <c r="A257" s="148"/>
      <c r="B257" s="417"/>
      <c r="C257" s="154" t="s">
        <v>5716</v>
      </c>
      <c r="D257" s="417"/>
      <c r="E257" s="418" t="s">
        <v>4636</v>
      </c>
      <c r="F257" s="418"/>
      <c r="G257" s="417"/>
      <c r="H257" s="419" t="s">
        <v>20439</v>
      </c>
      <c r="I257" s="419"/>
      <c r="J257" s="417"/>
      <c r="K257" s="419" t="s">
        <v>20438</v>
      </c>
      <c r="L257" s="419"/>
      <c r="M257" s="417"/>
      <c r="N257" s="420" t="s">
        <v>20437</v>
      </c>
      <c r="O257" s="420"/>
      <c r="P257" s="417"/>
      <c r="Q257" s="155" t="s">
        <v>21591</v>
      </c>
      <c r="R257" s="417"/>
      <c r="S257" s="421" t="s">
        <v>19692</v>
      </c>
      <c r="T257" s="421"/>
      <c r="U257" s="421"/>
      <c r="V257" s="421"/>
      <c r="W257" s="417"/>
      <c r="X257" s="148"/>
    </row>
    <row r="258" spans="1:24" ht="9.9499999999999993" customHeight="1" thickBot="1">
      <c r="A258" s="148"/>
      <c r="B258" s="417"/>
      <c r="C258" s="148"/>
      <c r="D258" s="417"/>
      <c r="E258" s="148"/>
      <c r="F258" s="148"/>
      <c r="G258" s="417"/>
      <c r="H258" s="148"/>
      <c r="I258" s="148"/>
      <c r="J258" s="417"/>
      <c r="K258" s="148"/>
      <c r="L258" s="148"/>
      <c r="M258" s="417"/>
      <c r="N258" s="148"/>
      <c r="O258" s="148"/>
      <c r="P258" s="417"/>
      <c r="Q258" s="148"/>
      <c r="R258" s="417"/>
      <c r="S258" s="148"/>
      <c r="T258" s="148"/>
      <c r="U258" s="148"/>
      <c r="V258" s="148"/>
      <c r="W258" s="417"/>
      <c r="X258" s="148"/>
    </row>
    <row r="259" spans="1:24" ht="0.95" customHeight="1">
      <c r="A259" s="148"/>
      <c r="B259" s="422"/>
      <c r="C259" s="422"/>
      <c r="D259" s="422"/>
      <c r="E259" s="422"/>
      <c r="F259" s="422"/>
      <c r="G259" s="422"/>
      <c r="H259" s="422"/>
      <c r="I259" s="422"/>
      <c r="J259" s="422"/>
      <c r="K259" s="422"/>
      <c r="L259" s="422"/>
      <c r="M259" s="422"/>
      <c r="N259" s="422"/>
      <c r="O259" s="422"/>
      <c r="P259" s="422"/>
      <c r="Q259" s="422"/>
      <c r="R259" s="422"/>
      <c r="S259" s="422"/>
      <c r="T259" s="422"/>
      <c r="U259" s="422"/>
      <c r="V259" s="422"/>
      <c r="W259" s="148"/>
      <c r="X259" s="148"/>
    </row>
    <row r="260" spans="1:24" ht="60"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row>
    <row r="261" spans="1:24" ht="12"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row>
    <row r="262" spans="1:24" ht="8.1" customHeight="1">
      <c r="A262" s="148"/>
      <c r="B262" s="148"/>
      <c r="C262" s="148"/>
      <c r="D262" s="148"/>
      <c r="E262" s="148"/>
      <c r="F262" s="148"/>
      <c r="G262" s="148"/>
      <c r="H262" s="148"/>
      <c r="I262" s="413" t="s">
        <v>19177</v>
      </c>
      <c r="J262" s="413"/>
      <c r="K262" s="413"/>
      <c r="L262" s="148"/>
      <c r="M262" s="148"/>
      <c r="N262" s="148"/>
      <c r="O262" s="148"/>
      <c r="P262" s="148"/>
      <c r="Q262" s="148"/>
      <c r="R262" s="148"/>
      <c r="S262" s="148"/>
      <c r="T262" s="148"/>
      <c r="U262" s="148"/>
      <c r="V262" s="148"/>
      <c r="W262" s="148"/>
      <c r="X262" s="148"/>
    </row>
    <row r="263" spans="1:24" ht="12" customHeight="1">
      <c r="A263" s="148"/>
      <c r="B263" s="414"/>
      <c r="C263" s="414"/>
      <c r="D263" s="414"/>
      <c r="E263" s="414"/>
      <c r="F263" s="148"/>
      <c r="G263" s="148"/>
      <c r="H263" s="148"/>
      <c r="I263" s="413"/>
      <c r="J263" s="413"/>
      <c r="K263" s="413"/>
      <c r="L263" s="148"/>
      <c r="M263" s="148"/>
      <c r="N263" s="148"/>
      <c r="O263" s="148"/>
      <c r="P263" s="148"/>
      <c r="Q263" s="148"/>
      <c r="R263" s="148"/>
      <c r="S263" s="148"/>
      <c r="T263" s="148"/>
      <c r="U263" s="148"/>
      <c r="V263" s="148"/>
      <c r="W263" s="148"/>
      <c r="X263" s="148"/>
    </row>
    <row r="264" spans="1:24" ht="14.1" customHeight="1">
      <c r="A264" s="148"/>
      <c r="B264" s="148"/>
      <c r="C264" s="415" t="s">
        <v>21145</v>
      </c>
      <c r="D264" s="415"/>
      <c r="E264" s="415"/>
      <c r="F264" s="415"/>
      <c r="G264" s="415"/>
      <c r="H264" s="415"/>
      <c r="I264" s="415"/>
      <c r="J264" s="415"/>
      <c r="K264" s="415"/>
      <c r="L264" s="148"/>
      <c r="M264" s="148"/>
      <c r="N264" s="148"/>
      <c r="O264" s="416" t="s">
        <v>24924</v>
      </c>
      <c r="P264" s="416"/>
      <c r="Q264" s="416"/>
      <c r="R264" s="416"/>
      <c r="S264" s="416"/>
      <c r="T264" s="149" t="s">
        <v>6555</v>
      </c>
      <c r="U264" s="150" t="s">
        <v>19175</v>
      </c>
      <c r="V264" s="148"/>
      <c r="W264" s="148"/>
      <c r="X264" s="148"/>
    </row>
    <row r="265" spans="1:24" ht="0.95" customHeight="1" thickBo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row>
    <row r="266" spans="1:24" ht="0.95" customHeight="1">
      <c r="A266" s="148"/>
      <c r="B266" s="411"/>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148"/>
    </row>
    <row r="267" spans="1:24" ht="15.95" customHeight="1" thickBot="1">
      <c r="A267" s="148"/>
      <c r="B267" s="151"/>
      <c r="C267" s="152" t="s">
        <v>19174</v>
      </c>
      <c r="D267" s="151"/>
      <c r="E267" s="412" t="s">
        <v>19173</v>
      </c>
      <c r="F267" s="412"/>
      <c r="G267" s="151"/>
      <c r="H267" s="412" t="s">
        <v>19172</v>
      </c>
      <c r="I267" s="412"/>
      <c r="J267" s="151"/>
      <c r="K267" s="412" t="s">
        <v>19171</v>
      </c>
      <c r="L267" s="412"/>
      <c r="M267" s="151"/>
      <c r="N267" s="412" t="s">
        <v>19170</v>
      </c>
      <c r="O267" s="412"/>
      <c r="P267" s="151"/>
      <c r="Q267" s="153" t="s">
        <v>19169</v>
      </c>
      <c r="R267" s="151"/>
      <c r="S267" s="412" t="s">
        <v>19168</v>
      </c>
      <c r="T267" s="412"/>
      <c r="U267" s="412"/>
      <c r="V267" s="412"/>
      <c r="W267" s="151"/>
      <c r="X267" s="148"/>
    </row>
    <row r="268" spans="1:24" ht="45.95" customHeight="1" thickBot="1">
      <c r="A268" s="148"/>
      <c r="B268" s="417"/>
      <c r="C268" s="154" t="s">
        <v>5708</v>
      </c>
      <c r="D268" s="417"/>
      <c r="E268" s="418" t="s">
        <v>4630</v>
      </c>
      <c r="F268" s="418"/>
      <c r="G268" s="417"/>
      <c r="H268" s="419" t="s">
        <v>21590</v>
      </c>
      <c r="I268" s="419"/>
      <c r="J268" s="417"/>
      <c r="K268" s="419" t="s">
        <v>21589</v>
      </c>
      <c r="L268" s="419"/>
      <c r="M268" s="417"/>
      <c r="N268" s="420" t="s">
        <v>21588</v>
      </c>
      <c r="O268" s="420"/>
      <c r="P268" s="417"/>
      <c r="Q268" s="155" t="s">
        <v>21587</v>
      </c>
      <c r="R268" s="417"/>
      <c r="S268" s="421" t="s">
        <v>19692</v>
      </c>
      <c r="T268" s="421"/>
      <c r="U268" s="421"/>
      <c r="V268" s="421"/>
      <c r="W268" s="417"/>
      <c r="X268" s="148"/>
    </row>
    <row r="269" spans="1:24" ht="45.95" customHeight="1" thickBot="1">
      <c r="A269" s="148"/>
      <c r="B269" s="417"/>
      <c r="C269" s="154" t="s">
        <v>5700</v>
      </c>
      <c r="D269" s="417"/>
      <c r="E269" s="418" t="s">
        <v>4622</v>
      </c>
      <c r="F269" s="418"/>
      <c r="G269" s="417"/>
      <c r="H269" s="419" t="s">
        <v>21586</v>
      </c>
      <c r="I269" s="419"/>
      <c r="J269" s="417"/>
      <c r="K269" s="419" t="s">
        <v>21585</v>
      </c>
      <c r="L269" s="419"/>
      <c r="M269" s="417"/>
      <c r="N269" s="420" t="s">
        <v>21584</v>
      </c>
      <c r="O269" s="420"/>
      <c r="P269" s="417"/>
      <c r="Q269" s="155" t="s">
        <v>21583</v>
      </c>
      <c r="R269" s="417"/>
      <c r="S269" s="421" t="s">
        <v>19692</v>
      </c>
      <c r="T269" s="421"/>
      <c r="U269" s="421"/>
      <c r="V269" s="421"/>
      <c r="W269" s="417"/>
      <c r="X269" s="148"/>
    </row>
    <row r="270" spans="1:24" ht="45.95" customHeight="1" thickBot="1">
      <c r="A270" s="148"/>
      <c r="B270" s="417"/>
      <c r="C270" s="154" t="s">
        <v>5695</v>
      </c>
      <c r="D270" s="417"/>
      <c r="E270" s="418" t="s">
        <v>4592</v>
      </c>
      <c r="F270" s="418"/>
      <c r="G270" s="417"/>
      <c r="H270" s="419" t="s">
        <v>20426</v>
      </c>
      <c r="I270" s="419"/>
      <c r="J270" s="417"/>
      <c r="K270" s="419" t="s">
        <v>20425</v>
      </c>
      <c r="L270" s="419"/>
      <c r="M270" s="417"/>
      <c r="N270" s="420" t="s">
        <v>20424</v>
      </c>
      <c r="O270" s="420"/>
      <c r="P270" s="417"/>
      <c r="Q270" s="155" t="s">
        <v>21582</v>
      </c>
      <c r="R270" s="417"/>
      <c r="S270" s="421" t="s">
        <v>19692</v>
      </c>
      <c r="T270" s="421"/>
      <c r="U270" s="421"/>
      <c r="V270" s="421"/>
      <c r="W270" s="417"/>
      <c r="X270" s="148"/>
    </row>
    <row r="271" spans="1:24" ht="45.95" customHeight="1" thickBot="1">
      <c r="A271" s="148"/>
      <c r="B271" s="417"/>
      <c r="C271" s="154" t="s">
        <v>5691</v>
      </c>
      <c r="D271" s="417"/>
      <c r="E271" s="418" t="s">
        <v>4565</v>
      </c>
      <c r="F271" s="418"/>
      <c r="G271" s="417"/>
      <c r="H271" s="419" t="s">
        <v>20409</v>
      </c>
      <c r="I271" s="419"/>
      <c r="J271" s="417"/>
      <c r="K271" s="419" t="s">
        <v>20408</v>
      </c>
      <c r="L271" s="419"/>
      <c r="M271" s="417"/>
      <c r="N271" s="420" t="s">
        <v>20407</v>
      </c>
      <c r="O271" s="420"/>
      <c r="P271" s="417"/>
      <c r="Q271" s="155" t="s">
        <v>21581</v>
      </c>
      <c r="R271" s="417"/>
      <c r="S271" s="421" t="s">
        <v>19692</v>
      </c>
      <c r="T271" s="421"/>
      <c r="U271" s="421"/>
      <c r="V271" s="421"/>
      <c r="W271" s="417"/>
      <c r="X271" s="148"/>
    </row>
    <row r="272" spans="1:24" ht="45.95" customHeight="1" thickBot="1">
      <c r="A272" s="148"/>
      <c r="B272" s="417"/>
      <c r="C272" s="154" t="s">
        <v>5683</v>
      </c>
      <c r="D272" s="417"/>
      <c r="E272" s="418" t="s">
        <v>4557</v>
      </c>
      <c r="F272" s="418"/>
      <c r="G272" s="417"/>
      <c r="H272" s="419" t="s">
        <v>20405</v>
      </c>
      <c r="I272" s="419"/>
      <c r="J272" s="417"/>
      <c r="K272" s="419" t="s">
        <v>20404</v>
      </c>
      <c r="L272" s="419"/>
      <c r="M272" s="417"/>
      <c r="N272" s="420" t="s">
        <v>20403</v>
      </c>
      <c r="O272" s="420"/>
      <c r="P272" s="417"/>
      <c r="Q272" s="155" t="s">
        <v>21580</v>
      </c>
      <c r="R272" s="417"/>
      <c r="S272" s="421" t="s">
        <v>19692</v>
      </c>
      <c r="T272" s="421"/>
      <c r="U272" s="421"/>
      <c r="V272" s="421"/>
      <c r="W272" s="417"/>
      <c r="X272" s="148"/>
    </row>
    <row r="273" spans="1:24" ht="45.95" customHeight="1" thickBot="1">
      <c r="A273" s="148"/>
      <c r="B273" s="417"/>
      <c r="C273" s="154" t="s">
        <v>5677</v>
      </c>
      <c r="D273" s="417"/>
      <c r="E273" s="418" t="s">
        <v>4515</v>
      </c>
      <c r="F273" s="418"/>
      <c r="G273" s="417"/>
      <c r="H273" s="419" t="s">
        <v>21579</v>
      </c>
      <c r="I273" s="419"/>
      <c r="J273" s="417"/>
      <c r="K273" s="419" t="s">
        <v>21578</v>
      </c>
      <c r="L273" s="419"/>
      <c r="M273" s="417"/>
      <c r="N273" s="420" t="s">
        <v>21577</v>
      </c>
      <c r="O273" s="420"/>
      <c r="P273" s="417"/>
      <c r="Q273" s="155" t="s">
        <v>21576</v>
      </c>
      <c r="R273" s="417"/>
      <c r="S273" s="421" t="s">
        <v>19692</v>
      </c>
      <c r="T273" s="421"/>
      <c r="U273" s="421"/>
      <c r="V273" s="421"/>
      <c r="W273" s="417"/>
      <c r="X273" s="148"/>
    </row>
    <row r="274" spans="1:24" ht="45.95" customHeight="1" thickBot="1">
      <c r="A274" s="148"/>
      <c r="B274" s="417"/>
      <c r="C274" s="154" t="s">
        <v>5669</v>
      </c>
      <c r="D274" s="417"/>
      <c r="E274" s="418" t="s">
        <v>4507</v>
      </c>
      <c r="F274" s="418"/>
      <c r="G274" s="417"/>
      <c r="H274" s="419" t="s">
        <v>21575</v>
      </c>
      <c r="I274" s="419"/>
      <c r="J274" s="417"/>
      <c r="K274" s="419" t="s">
        <v>21574</v>
      </c>
      <c r="L274" s="419"/>
      <c r="M274" s="417"/>
      <c r="N274" s="420" t="s">
        <v>21573</v>
      </c>
      <c r="O274" s="420"/>
      <c r="P274" s="417"/>
      <c r="Q274" s="155" t="s">
        <v>21572</v>
      </c>
      <c r="R274" s="417"/>
      <c r="S274" s="421" t="s">
        <v>19692</v>
      </c>
      <c r="T274" s="421"/>
      <c r="U274" s="421"/>
      <c r="V274" s="421"/>
      <c r="W274" s="417"/>
      <c r="X274" s="148"/>
    </row>
    <row r="275" spans="1:24" ht="45.95" customHeight="1" thickBot="1">
      <c r="A275" s="148"/>
      <c r="B275" s="417"/>
      <c r="C275" s="154" t="s">
        <v>5663</v>
      </c>
      <c r="D275" s="417"/>
      <c r="E275" s="418" t="s">
        <v>4467</v>
      </c>
      <c r="F275" s="418"/>
      <c r="G275" s="417"/>
      <c r="H275" s="419" t="s">
        <v>21571</v>
      </c>
      <c r="I275" s="419"/>
      <c r="J275" s="417"/>
      <c r="K275" s="419" t="s">
        <v>21570</v>
      </c>
      <c r="L275" s="419"/>
      <c r="M275" s="417"/>
      <c r="N275" s="420" t="s">
        <v>21569</v>
      </c>
      <c r="O275" s="420"/>
      <c r="P275" s="417"/>
      <c r="Q275" s="155" t="s">
        <v>21568</v>
      </c>
      <c r="R275" s="417"/>
      <c r="S275" s="421" t="s">
        <v>19692</v>
      </c>
      <c r="T275" s="421"/>
      <c r="U275" s="421"/>
      <c r="V275" s="421"/>
      <c r="W275" s="417"/>
      <c r="X275" s="148"/>
    </row>
    <row r="276" spans="1:24" ht="45.95" customHeight="1" thickBot="1">
      <c r="A276" s="148"/>
      <c r="B276" s="417"/>
      <c r="C276" s="154" t="s">
        <v>5655</v>
      </c>
      <c r="D276" s="417"/>
      <c r="E276" s="418" t="s">
        <v>4461</v>
      </c>
      <c r="F276" s="418"/>
      <c r="G276" s="417"/>
      <c r="H276" s="419" t="s">
        <v>20366</v>
      </c>
      <c r="I276" s="419"/>
      <c r="J276" s="417"/>
      <c r="K276" s="419" t="s">
        <v>20365</v>
      </c>
      <c r="L276" s="419"/>
      <c r="M276" s="417"/>
      <c r="N276" s="420" t="s">
        <v>20364</v>
      </c>
      <c r="O276" s="420"/>
      <c r="P276" s="417"/>
      <c r="Q276" s="155" t="s">
        <v>21567</v>
      </c>
      <c r="R276" s="417"/>
      <c r="S276" s="421" t="s">
        <v>19692</v>
      </c>
      <c r="T276" s="421"/>
      <c r="U276" s="421"/>
      <c r="V276" s="421"/>
      <c r="W276" s="417"/>
      <c r="X276" s="148"/>
    </row>
    <row r="277" spans="1:24" ht="45.95" customHeight="1" thickBot="1">
      <c r="A277" s="148"/>
      <c r="B277" s="417"/>
      <c r="C277" s="154" t="s">
        <v>5648</v>
      </c>
      <c r="D277" s="417"/>
      <c r="E277" s="418" t="s">
        <v>4448</v>
      </c>
      <c r="F277" s="418"/>
      <c r="G277" s="417"/>
      <c r="H277" s="419" t="s">
        <v>21566</v>
      </c>
      <c r="I277" s="419"/>
      <c r="J277" s="417"/>
      <c r="K277" s="419" t="s">
        <v>21565</v>
      </c>
      <c r="L277" s="419"/>
      <c r="M277" s="417"/>
      <c r="N277" s="420" t="s">
        <v>21564</v>
      </c>
      <c r="O277" s="420"/>
      <c r="P277" s="417"/>
      <c r="Q277" s="155" t="s">
        <v>21563</v>
      </c>
      <c r="R277" s="417"/>
      <c r="S277" s="421" t="s">
        <v>19692</v>
      </c>
      <c r="T277" s="421"/>
      <c r="U277" s="421"/>
      <c r="V277" s="421"/>
      <c r="W277" s="417"/>
      <c r="X277" s="148"/>
    </row>
    <row r="278" spans="1:24" ht="9.9499999999999993" customHeight="1" thickBot="1">
      <c r="A278" s="148"/>
      <c r="B278" s="417"/>
      <c r="C278" s="148"/>
      <c r="D278" s="417"/>
      <c r="E278" s="148"/>
      <c r="F278" s="148"/>
      <c r="G278" s="417"/>
      <c r="H278" s="148"/>
      <c r="I278" s="148"/>
      <c r="J278" s="417"/>
      <c r="K278" s="148"/>
      <c r="L278" s="148"/>
      <c r="M278" s="417"/>
      <c r="N278" s="148"/>
      <c r="O278" s="148"/>
      <c r="P278" s="417"/>
      <c r="Q278" s="148"/>
      <c r="R278" s="417"/>
      <c r="S278" s="148"/>
      <c r="T278" s="148"/>
      <c r="U278" s="148"/>
      <c r="V278" s="148"/>
      <c r="W278" s="417"/>
      <c r="X278" s="148"/>
    </row>
    <row r="279" spans="1:24" ht="0.95" customHeight="1">
      <c r="A279" s="148"/>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148"/>
      <c r="X279" s="148"/>
    </row>
    <row r="280" spans="1:24" ht="60"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row>
    <row r="281" spans="1:24" ht="12"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row>
    <row r="282" spans="1:24" ht="8.1" customHeight="1">
      <c r="A282" s="148"/>
      <c r="B282" s="148"/>
      <c r="C282" s="148"/>
      <c r="D282" s="148"/>
      <c r="E282" s="148"/>
      <c r="F282" s="148"/>
      <c r="G282" s="148"/>
      <c r="H282" s="148"/>
      <c r="I282" s="413" t="s">
        <v>19177</v>
      </c>
      <c r="J282" s="413"/>
      <c r="K282" s="413"/>
      <c r="L282" s="148"/>
      <c r="M282" s="148"/>
      <c r="N282" s="148"/>
      <c r="O282" s="148"/>
      <c r="P282" s="148"/>
      <c r="Q282" s="148"/>
      <c r="R282" s="148"/>
      <c r="S282" s="148"/>
      <c r="T282" s="148"/>
      <c r="U282" s="148"/>
      <c r="V282" s="148"/>
      <c r="W282" s="148"/>
      <c r="X282" s="148"/>
    </row>
    <row r="283" spans="1:24" ht="12" customHeight="1">
      <c r="A283" s="148"/>
      <c r="B283" s="414"/>
      <c r="C283" s="414"/>
      <c r="D283" s="414"/>
      <c r="E283" s="414"/>
      <c r="F283" s="148"/>
      <c r="G283" s="148"/>
      <c r="H283" s="148"/>
      <c r="I283" s="413"/>
      <c r="J283" s="413"/>
      <c r="K283" s="413"/>
      <c r="L283" s="148"/>
      <c r="M283" s="148"/>
      <c r="N283" s="148"/>
      <c r="O283" s="148"/>
      <c r="P283" s="148"/>
      <c r="Q283" s="148"/>
      <c r="R283" s="148"/>
      <c r="S283" s="148"/>
      <c r="T283" s="148"/>
      <c r="U283" s="148"/>
      <c r="V283" s="148"/>
      <c r="W283" s="148"/>
      <c r="X283" s="148"/>
    </row>
    <row r="284" spans="1:24" ht="14.1" customHeight="1">
      <c r="A284" s="148"/>
      <c r="B284" s="148"/>
      <c r="C284" s="415" t="s">
        <v>21145</v>
      </c>
      <c r="D284" s="415"/>
      <c r="E284" s="415"/>
      <c r="F284" s="415"/>
      <c r="G284" s="415"/>
      <c r="H284" s="415"/>
      <c r="I284" s="415"/>
      <c r="J284" s="415"/>
      <c r="K284" s="415"/>
      <c r="L284" s="148"/>
      <c r="M284" s="148"/>
      <c r="N284" s="148"/>
      <c r="O284" s="416" t="s">
        <v>24924</v>
      </c>
      <c r="P284" s="416"/>
      <c r="Q284" s="416"/>
      <c r="R284" s="416"/>
      <c r="S284" s="416"/>
      <c r="T284" s="149" t="s">
        <v>6550</v>
      </c>
      <c r="U284" s="150" t="s">
        <v>19175</v>
      </c>
      <c r="V284" s="148"/>
      <c r="W284" s="148"/>
      <c r="X284" s="148"/>
    </row>
    <row r="285" spans="1:24" ht="0.95" customHeight="1" thickBo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row>
    <row r="286" spans="1:24" ht="0.95" customHeight="1">
      <c r="A286" s="148"/>
      <c r="B286" s="411"/>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148"/>
    </row>
    <row r="287" spans="1:24" ht="15.95" customHeight="1" thickBot="1">
      <c r="A287" s="148"/>
      <c r="B287" s="151"/>
      <c r="C287" s="152" t="s">
        <v>19174</v>
      </c>
      <c r="D287" s="151"/>
      <c r="E287" s="412" t="s">
        <v>19173</v>
      </c>
      <c r="F287" s="412"/>
      <c r="G287" s="151"/>
      <c r="H287" s="412" t="s">
        <v>19172</v>
      </c>
      <c r="I287" s="412"/>
      <c r="J287" s="151"/>
      <c r="K287" s="412" t="s">
        <v>19171</v>
      </c>
      <c r="L287" s="412"/>
      <c r="M287" s="151"/>
      <c r="N287" s="412" t="s">
        <v>19170</v>
      </c>
      <c r="O287" s="412"/>
      <c r="P287" s="151"/>
      <c r="Q287" s="153" t="s">
        <v>19169</v>
      </c>
      <c r="R287" s="151"/>
      <c r="S287" s="412" t="s">
        <v>19168</v>
      </c>
      <c r="T287" s="412"/>
      <c r="U287" s="412"/>
      <c r="V287" s="412"/>
      <c r="W287" s="151"/>
      <c r="X287" s="148"/>
    </row>
    <row r="288" spans="1:24" ht="45.95" customHeight="1" thickBot="1">
      <c r="A288" s="148"/>
      <c r="B288" s="417"/>
      <c r="C288" s="154" t="s">
        <v>5640</v>
      </c>
      <c r="D288" s="417"/>
      <c r="E288" s="418" t="s">
        <v>4434</v>
      </c>
      <c r="F288" s="418"/>
      <c r="G288" s="417"/>
      <c r="H288" s="419" t="s">
        <v>21562</v>
      </c>
      <c r="I288" s="419"/>
      <c r="J288" s="417"/>
      <c r="K288" s="419" t="s">
        <v>21561</v>
      </c>
      <c r="L288" s="419"/>
      <c r="M288" s="417"/>
      <c r="N288" s="420" t="s">
        <v>21560</v>
      </c>
      <c r="O288" s="420"/>
      <c r="P288" s="417"/>
      <c r="Q288" s="155" t="s">
        <v>21559</v>
      </c>
      <c r="R288" s="417"/>
      <c r="S288" s="421" t="s">
        <v>19313</v>
      </c>
      <c r="T288" s="421"/>
      <c r="U288" s="421"/>
      <c r="V288" s="421"/>
      <c r="W288" s="417"/>
      <c r="X288" s="148"/>
    </row>
    <row r="289" spans="1:24" ht="45.95" customHeight="1" thickBot="1">
      <c r="A289" s="148"/>
      <c r="B289" s="417"/>
      <c r="C289" s="154" t="s">
        <v>5633</v>
      </c>
      <c r="D289" s="417"/>
      <c r="E289" s="418" t="s">
        <v>4426</v>
      </c>
      <c r="F289" s="418"/>
      <c r="G289" s="417"/>
      <c r="H289" s="419" t="s">
        <v>21558</v>
      </c>
      <c r="I289" s="419"/>
      <c r="J289" s="417"/>
      <c r="K289" s="419" t="s">
        <v>21557</v>
      </c>
      <c r="L289" s="419"/>
      <c r="M289" s="417"/>
      <c r="N289" s="420" t="s">
        <v>21556</v>
      </c>
      <c r="O289" s="420"/>
      <c r="P289" s="417"/>
      <c r="Q289" s="155" t="s">
        <v>21555</v>
      </c>
      <c r="R289" s="417"/>
      <c r="S289" s="421" t="s">
        <v>19692</v>
      </c>
      <c r="T289" s="421"/>
      <c r="U289" s="421"/>
      <c r="V289" s="421"/>
      <c r="W289" s="417"/>
      <c r="X289" s="148"/>
    </row>
    <row r="290" spans="1:24" ht="45.95" customHeight="1" thickBot="1">
      <c r="A290" s="148"/>
      <c r="B290" s="417"/>
      <c r="C290" s="154" t="s">
        <v>5625</v>
      </c>
      <c r="D290" s="417"/>
      <c r="E290" s="418" t="s">
        <v>4420</v>
      </c>
      <c r="F290" s="418"/>
      <c r="G290" s="417"/>
      <c r="H290" s="419" t="s">
        <v>20355</v>
      </c>
      <c r="I290" s="419"/>
      <c r="J290" s="417"/>
      <c r="K290" s="419" t="s">
        <v>20354</v>
      </c>
      <c r="L290" s="419"/>
      <c r="M290" s="417"/>
      <c r="N290" s="420" t="s">
        <v>20353</v>
      </c>
      <c r="O290" s="420"/>
      <c r="P290" s="417"/>
      <c r="Q290" s="155" t="s">
        <v>21554</v>
      </c>
      <c r="R290" s="417"/>
      <c r="S290" s="421" t="s">
        <v>19313</v>
      </c>
      <c r="T290" s="421"/>
      <c r="U290" s="421"/>
      <c r="V290" s="421"/>
      <c r="W290" s="417"/>
      <c r="X290" s="148"/>
    </row>
    <row r="291" spans="1:24" ht="45.95" customHeight="1" thickBot="1">
      <c r="A291" s="148"/>
      <c r="B291" s="417"/>
      <c r="C291" s="154" t="s">
        <v>5618</v>
      </c>
      <c r="D291" s="417"/>
      <c r="E291" s="418" t="s">
        <v>4412</v>
      </c>
      <c r="F291" s="418"/>
      <c r="G291" s="417"/>
      <c r="H291" s="419" t="s">
        <v>20351</v>
      </c>
      <c r="I291" s="419"/>
      <c r="J291" s="417"/>
      <c r="K291" s="419" t="s">
        <v>20350</v>
      </c>
      <c r="L291" s="419"/>
      <c r="M291" s="417"/>
      <c r="N291" s="420" t="s">
        <v>20349</v>
      </c>
      <c r="O291" s="420"/>
      <c r="P291" s="417"/>
      <c r="Q291" s="155" t="s">
        <v>21553</v>
      </c>
      <c r="R291" s="417"/>
      <c r="S291" s="421" t="s">
        <v>19692</v>
      </c>
      <c r="T291" s="421"/>
      <c r="U291" s="421"/>
      <c r="V291" s="421"/>
      <c r="W291" s="417"/>
      <c r="X291" s="148"/>
    </row>
    <row r="292" spans="1:24" ht="45.95" customHeight="1" thickBot="1">
      <c r="A292" s="148"/>
      <c r="B292" s="417"/>
      <c r="C292" s="154" t="s">
        <v>5610</v>
      </c>
      <c r="D292" s="417"/>
      <c r="E292" s="418" t="s">
        <v>4405</v>
      </c>
      <c r="F292" s="418"/>
      <c r="G292" s="417"/>
      <c r="H292" s="419" t="s">
        <v>20347</v>
      </c>
      <c r="I292" s="419"/>
      <c r="J292" s="417"/>
      <c r="K292" s="419" t="s">
        <v>20346</v>
      </c>
      <c r="L292" s="419"/>
      <c r="M292" s="417"/>
      <c r="N292" s="420" t="s">
        <v>20345</v>
      </c>
      <c r="O292" s="420"/>
      <c r="P292" s="417"/>
      <c r="Q292" s="155" t="s">
        <v>21552</v>
      </c>
      <c r="R292" s="417"/>
      <c r="S292" s="421" t="s">
        <v>19692</v>
      </c>
      <c r="T292" s="421"/>
      <c r="U292" s="421"/>
      <c r="V292" s="421"/>
      <c r="W292" s="417"/>
      <c r="X292" s="148"/>
    </row>
    <row r="293" spans="1:24" ht="45.95" customHeight="1" thickBot="1">
      <c r="A293" s="148"/>
      <c r="B293" s="417"/>
      <c r="C293" s="154" t="s">
        <v>5602</v>
      </c>
      <c r="D293" s="417"/>
      <c r="E293" s="418" t="s">
        <v>4398</v>
      </c>
      <c r="F293" s="418"/>
      <c r="G293" s="417"/>
      <c r="H293" s="419" t="s">
        <v>20343</v>
      </c>
      <c r="I293" s="419"/>
      <c r="J293" s="417"/>
      <c r="K293" s="419" t="s">
        <v>20342</v>
      </c>
      <c r="L293" s="419"/>
      <c r="M293" s="417"/>
      <c r="N293" s="420" t="s">
        <v>20341</v>
      </c>
      <c r="O293" s="420"/>
      <c r="P293" s="417"/>
      <c r="Q293" s="155" t="s">
        <v>21551</v>
      </c>
      <c r="R293" s="417"/>
      <c r="S293" s="421" t="s">
        <v>19692</v>
      </c>
      <c r="T293" s="421"/>
      <c r="U293" s="421"/>
      <c r="V293" s="421"/>
      <c r="W293" s="417"/>
      <c r="X293" s="148"/>
    </row>
    <row r="294" spans="1:24" ht="45.95" customHeight="1" thickBot="1">
      <c r="A294" s="148"/>
      <c r="B294" s="417"/>
      <c r="C294" s="154" t="s">
        <v>5594</v>
      </c>
      <c r="D294" s="417"/>
      <c r="E294" s="418" t="s">
        <v>4386</v>
      </c>
      <c r="F294" s="418"/>
      <c r="G294" s="417"/>
      <c r="H294" s="419" t="s">
        <v>21550</v>
      </c>
      <c r="I294" s="419"/>
      <c r="J294" s="417"/>
      <c r="K294" s="419" t="s">
        <v>21549</v>
      </c>
      <c r="L294" s="419"/>
      <c r="M294" s="417"/>
      <c r="N294" s="420" t="s">
        <v>21548</v>
      </c>
      <c r="O294" s="420"/>
      <c r="P294" s="417"/>
      <c r="Q294" s="155" t="s">
        <v>21547</v>
      </c>
      <c r="R294" s="417"/>
      <c r="S294" s="421" t="s">
        <v>19692</v>
      </c>
      <c r="T294" s="421"/>
      <c r="U294" s="421"/>
      <c r="V294" s="421"/>
      <c r="W294" s="417"/>
      <c r="X294" s="148"/>
    </row>
    <row r="295" spans="1:24" ht="45.95" customHeight="1" thickBot="1">
      <c r="A295" s="148"/>
      <c r="B295" s="417"/>
      <c r="C295" s="154" t="s">
        <v>5586</v>
      </c>
      <c r="D295" s="417"/>
      <c r="E295" s="418" t="s">
        <v>4362</v>
      </c>
      <c r="F295" s="418"/>
      <c r="G295" s="417"/>
      <c r="H295" s="419" t="s">
        <v>20331</v>
      </c>
      <c r="I295" s="419"/>
      <c r="J295" s="417"/>
      <c r="K295" s="419" t="s">
        <v>20330</v>
      </c>
      <c r="L295" s="419"/>
      <c r="M295" s="417"/>
      <c r="N295" s="420" t="s">
        <v>20329</v>
      </c>
      <c r="O295" s="420"/>
      <c r="P295" s="417"/>
      <c r="Q295" s="155" t="s">
        <v>21546</v>
      </c>
      <c r="R295" s="417"/>
      <c r="S295" s="421" t="s">
        <v>19692</v>
      </c>
      <c r="T295" s="421"/>
      <c r="U295" s="421"/>
      <c r="V295" s="421"/>
      <c r="W295" s="417"/>
      <c r="X295" s="148"/>
    </row>
    <row r="296" spans="1:24" ht="45.95" customHeight="1" thickBot="1">
      <c r="A296" s="148"/>
      <c r="B296" s="417"/>
      <c r="C296" s="154" t="s">
        <v>5578</v>
      </c>
      <c r="D296" s="417"/>
      <c r="E296" s="418" t="s">
        <v>4339</v>
      </c>
      <c r="F296" s="418"/>
      <c r="G296" s="417"/>
      <c r="H296" s="419" t="s">
        <v>20319</v>
      </c>
      <c r="I296" s="419"/>
      <c r="J296" s="417"/>
      <c r="K296" s="419" t="s">
        <v>20318</v>
      </c>
      <c r="L296" s="419"/>
      <c r="M296" s="417"/>
      <c r="N296" s="420" t="s">
        <v>20317</v>
      </c>
      <c r="O296" s="420"/>
      <c r="P296" s="417"/>
      <c r="Q296" s="155" t="s">
        <v>21545</v>
      </c>
      <c r="R296" s="417"/>
      <c r="S296" s="421" t="s">
        <v>19692</v>
      </c>
      <c r="T296" s="421"/>
      <c r="U296" s="421"/>
      <c r="V296" s="421"/>
      <c r="W296" s="417"/>
      <c r="X296" s="148"/>
    </row>
    <row r="297" spans="1:24" ht="45.95" customHeight="1" thickBot="1">
      <c r="A297" s="148"/>
      <c r="B297" s="417"/>
      <c r="C297" s="154" t="s">
        <v>5570</v>
      </c>
      <c r="D297" s="417"/>
      <c r="E297" s="418" t="s">
        <v>4310</v>
      </c>
      <c r="F297" s="418"/>
      <c r="G297" s="417"/>
      <c r="H297" s="419" t="s">
        <v>20307</v>
      </c>
      <c r="I297" s="419"/>
      <c r="J297" s="417"/>
      <c r="K297" s="419" t="s">
        <v>20306</v>
      </c>
      <c r="L297" s="419"/>
      <c r="M297" s="417"/>
      <c r="N297" s="420" t="s">
        <v>20305</v>
      </c>
      <c r="O297" s="420"/>
      <c r="P297" s="417"/>
      <c r="Q297" s="155" t="s">
        <v>21544</v>
      </c>
      <c r="R297" s="417"/>
      <c r="S297" s="421" t="s">
        <v>19692</v>
      </c>
      <c r="T297" s="421"/>
      <c r="U297" s="421"/>
      <c r="V297" s="421"/>
      <c r="W297" s="417"/>
      <c r="X297" s="148"/>
    </row>
    <row r="298" spans="1:24" ht="9.9499999999999993" customHeight="1" thickBot="1">
      <c r="A298" s="148"/>
      <c r="B298" s="417"/>
      <c r="C298" s="148"/>
      <c r="D298" s="417"/>
      <c r="E298" s="148"/>
      <c r="F298" s="148"/>
      <c r="G298" s="417"/>
      <c r="H298" s="148"/>
      <c r="I298" s="148"/>
      <c r="J298" s="417"/>
      <c r="K298" s="148"/>
      <c r="L298" s="148"/>
      <c r="M298" s="417"/>
      <c r="N298" s="148"/>
      <c r="O298" s="148"/>
      <c r="P298" s="417"/>
      <c r="Q298" s="148"/>
      <c r="R298" s="417"/>
      <c r="S298" s="148"/>
      <c r="T298" s="148"/>
      <c r="U298" s="148"/>
      <c r="V298" s="148"/>
      <c r="W298" s="417"/>
      <c r="X298" s="148"/>
    </row>
    <row r="299" spans="1:24" ht="0.95" customHeight="1">
      <c r="A299" s="148"/>
      <c r="B299" s="422"/>
      <c r="C299" s="422"/>
      <c r="D299" s="422"/>
      <c r="E299" s="422"/>
      <c r="F299" s="422"/>
      <c r="G299" s="422"/>
      <c r="H299" s="422"/>
      <c r="I299" s="422"/>
      <c r="J299" s="422"/>
      <c r="K299" s="422"/>
      <c r="L299" s="422"/>
      <c r="M299" s="422"/>
      <c r="N299" s="422"/>
      <c r="O299" s="422"/>
      <c r="P299" s="422"/>
      <c r="Q299" s="422"/>
      <c r="R299" s="422"/>
      <c r="S299" s="422"/>
      <c r="T299" s="422"/>
      <c r="U299" s="422"/>
      <c r="V299" s="422"/>
      <c r="W299" s="148"/>
      <c r="X299" s="148"/>
    </row>
    <row r="300" spans="1:24" ht="60"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row>
    <row r="301" spans="1:24" ht="12"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row>
    <row r="302" spans="1:24" ht="8.1" customHeight="1">
      <c r="A302" s="148"/>
      <c r="B302" s="148"/>
      <c r="C302" s="148"/>
      <c r="D302" s="148"/>
      <c r="E302" s="148"/>
      <c r="F302" s="148"/>
      <c r="G302" s="148"/>
      <c r="H302" s="148"/>
      <c r="I302" s="413" t="s">
        <v>19177</v>
      </c>
      <c r="J302" s="413"/>
      <c r="K302" s="413"/>
      <c r="L302" s="148"/>
      <c r="M302" s="148"/>
      <c r="N302" s="148"/>
      <c r="O302" s="148"/>
      <c r="P302" s="148"/>
      <c r="Q302" s="148"/>
      <c r="R302" s="148"/>
      <c r="S302" s="148"/>
      <c r="T302" s="148"/>
      <c r="U302" s="148"/>
      <c r="V302" s="148"/>
      <c r="W302" s="148"/>
      <c r="X302" s="148"/>
    </row>
    <row r="303" spans="1:24" ht="12" customHeight="1">
      <c r="A303" s="148"/>
      <c r="B303" s="414"/>
      <c r="C303" s="414"/>
      <c r="D303" s="414"/>
      <c r="E303" s="414"/>
      <c r="F303" s="148"/>
      <c r="G303" s="148"/>
      <c r="H303" s="148"/>
      <c r="I303" s="413"/>
      <c r="J303" s="413"/>
      <c r="K303" s="413"/>
      <c r="L303" s="148"/>
      <c r="M303" s="148"/>
      <c r="N303" s="148"/>
      <c r="O303" s="148"/>
      <c r="P303" s="148"/>
      <c r="Q303" s="148"/>
      <c r="R303" s="148"/>
      <c r="S303" s="148"/>
      <c r="T303" s="148"/>
      <c r="U303" s="148"/>
      <c r="V303" s="148"/>
      <c r="W303" s="148"/>
      <c r="X303" s="148"/>
    </row>
    <row r="304" spans="1:24" ht="14.1" customHeight="1">
      <c r="A304" s="148"/>
      <c r="B304" s="148"/>
      <c r="C304" s="415" t="s">
        <v>21145</v>
      </c>
      <c r="D304" s="415"/>
      <c r="E304" s="415"/>
      <c r="F304" s="415"/>
      <c r="G304" s="415"/>
      <c r="H304" s="415"/>
      <c r="I304" s="415"/>
      <c r="J304" s="415"/>
      <c r="K304" s="415"/>
      <c r="L304" s="148"/>
      <c r="M304" s="148"/>
      <c r="N304" s="148"/>
      <c r="O304" s="416" t="s">
        <v>24924</v>
      </c>
      <c r="P304" s="416"/>
      <c r="Q304" s="416"/>
      <c r="R304" s="416"/>
      <c r="S304" s="416"/>
      <c r="T304" s="149" t="s">
        <v>6542</v>
      </c>
      <c r="U304" s="150" t="s">
        <v>19175</v>
      </c>
      <c r="V304" s="148"/>
      <c r="W304" s="148"/>
      <c r="X304" s="148"/>
    </row>
    <row r="305" spans="1:24" ht="0.95" customHeight="1" thickBo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row>
    <row r="306" spans="1:24" ht="0.95" customHeight="1">
      <c r="A306" s="148"/>
      <c r="B306" s="411"/>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148"/>
    </row>
    <row r="307" spans="1:24" ht="15.95" customHeight="1" thickBot="1">
      <c r="A307" s="148"/>
      <c r="B307" s="151"/>
      <c r="C307" s="152" t="s">
        <v>19174</v>
      </c>
      <c r="D307" s="151"/>
      <c r="E307" s="412" t="s">
        <v>19173</v>
      </c>
      <c r="F307" s="412"/>
      <c r="G307" s="151"/>
      <c r="H307" s="412" t="s">
        <v>19172</v>
      </c>
      <c r="I307" s="412"/>
      <c r="J307" s="151"/>
      <c r="K307" s="412" t="s">
        <v>19171</v>
      </c>
      <c r="L307" s="412"/>
      <c r="M307" s="151"/>
      <c r="N307" s="412" t="s">
        <v>19170</v>
      </c>
      <c r="O307" s="412"/>
      <c r="P307" s="151"/>
      <c r="Q307" s="153" t="s">
        <v>19169</v>
      </c>
      <c r="R307" s="151"/>
      <c r="S307" s="412" t="s">
        <v>19168</v>
      </c>
      <c r="T307" s="412"/>
      <c r="U307" s="412"/>
      <c r="V307" s="412"/>
      <c r="W307" s="151"/>
      <c r="X307" s="148"/>
    </row>
    <row r="308" spans="1:24" ht="45.95" customHeight="1" thickBot="1">
      <c r="A308" s="148"/>
      <c r="B308" s="417"/>
      <c r="C308" s="154" t="s">
        <v>5563</v>
      </c>
      <c r="D308" s="417"/>
      <c r="E308" s="418" t="s">
        <v>4302</v>
      </c>
      <c r="F308" s="418"/>
      <c r="G308" s="417"/>
      <c r="H308" s="419" t="s">
        <v>21543</v>
      </c>
      <c r="I308" s="419"/>
      <c r="J308" s="417"/>
      <c r="K308" s="419" t="s">
        <v>21542</v>
      </c>
      <c r="L308" s="419"/>
      <c r="M308" s="417"/>
      <c r="N308" s="420" t="s">
        <v>21541</v>
      </c>
      <c r="O308" s="420"/>
      <c r="P308" s="417"/>
      <c r="Q308" s="155" t="s">
        <v>21540</v>
      </c>
      <c r="R308" s="417"/>
      <c r="S308" s="421" t="s">
        <v>19692</v>
      </c>
      <c r="T308" s="421"/>
      <c r="U308" s="421"/>
      <c r="V308" s="421"/>
      <c r="W308" s="417"/>
      <c r="X308" s="148"/>
    </row>
    <row r="309" spans="1:24" ht="45.95" customHeight="1" thickBot="1">
      <c r="A309" s="148"/>
      <c r="B309" s="417"/>
      <c r="C309" s="154" t="s">
        <v>5555</v>
      </c>
      <c r="D309" s="417"/>
      <c r="E309" s="418" t="s">
        <v>4294</v>
      </c>
      <c r="F309" s="418"/>
      <c r="G309" s="417"/>
      <c r="H309" s="419" t="s">
        <v>20303</v>
      </c>
      <c r="I309" s="419"/>
      <c r="J309" s="417"/>
      <c r="K309" s="419" t="s">
        <v>20302</v>
      </c>
      <c r="L309" s="419"/>
      <c r="M309" s="417"/>
      <c r="N309" s="420" t="s">
        <v>20301</v>
      </c>
      <c r="O309" s="420"/>
      <c r="P309" s="417"/>
      <c r="Q309" s="155" t="s">
        <v>21539</v>
      </c>
      <c r="R309" s="417"/>
      <c r="S309" s="421" t="s">
        <v>19692</v>
      </c>
      <c r="T309" s="421"/>
      <c r="U309" s="421"/>
      <c r="V309" s="421"/>
      <c r="W309" s="417"/>
      <c r="X309" s="148"/>
    </row>
    <row r="310" spans="1:24" ht="45.95" customHeight="1" thickBot="1">
      <c r="A310" s="148"/>
      <c r="B310" s="417"/>
      <c r="C310" s="154" t="s">
        <v>5549</v>
      </c>
      <c r="D310" s="417"/>
      <c r="E310" s="418" t="s">
        <v>4286</v>
      </c>
      <c r="F310" s="418"/>
      <c r="G310" s="417"/>
      <c r="H310" s="419" t="s">
        <v>20299</v>
      </c>
      <c r="I310" s="419"/>
      <c r="J310" s="417"/>
      <c r="K310" s="419" t="s">
        <v>20298</v>
      </c>
      <c r="L310" s="419"/>
      <c r="M310" s="417"/>
      <c r="N310" s="420" t="s">
        <v>20297</v>
      </c>
      <c r="O310" s="420"/>
      <c r="P310" s="417"/>
      <c r="Q310" s="155" t="s">
        <v>21538</v>
      </c>
      <c r="R310" s="417"/>
      <c r="S310" s="421" t="s">
        <v>19692</v>
      </c>
      <c r="T310" s="421"/>
      <c r="U310" s="421"/>
      <c r="V310" s="421"/>
      <c r="W310" s="417"/>
      <c r="X310" s="148"/>
    </row>
    <row r="311" spans="1:24" ht="45.95" customHeight="1" thickBot="1">
      <c r="A311" s="148"/>
      <c r="B311" s="417"/>
      <c r="C311" s="154" t="s">
        <v>5541</v>
      </c>
      <c r="D311" s="417"/>
      <c r="E311" s="418" t="s">
        <v>4270</v>
      </c>
      <c r="F311" s="418"/>
      <c r="G311" s="417"/>
      <c r="H311" s="419" t="s">
        <v>20291</v>
      </c>
      <c r="I311" s="419"/>
      <c r="J311" s="417"/>
      <c r="K311" s="419" t="s">
        <v>20290</v>
      </c>
      <c r="L311" s="419"/>
      <c r="M311" s="417"/>
      <c r="N311" s="420" t="s">
        <v>20289</v>
      </c>
      <c r="O311" s="420"/>
      <c r="P311" s="417"/>
      <c r="Q311" s="155" t="s">
        <v>21537</v>
      </c>
      <c r="R311" s="417"/>
      <c r="S311" s="421" t="s">
        <v>19692</v>
      </c>
      <c r="T311" s="421"/>
      <c r="U311" s="421"/>
      <c r="V311" s="421"/>
      <c r="W311" s="417"/>
      <c r="X311" s="148"/>
    </row>
    <row r="312" spans="1:24" ht="45.95" customHeight="1" thickBot="1">
      <c r="A312" s="148"/>
      <c r="B312" s="417"/>
      <c r="C312" s="154" t="s">
        <v>5533</v>
      </c>
      <c r="D312" s="417"/>
      <c r="E312" s="418" t="s">
        <v>4262</v>
      </c>
      <c r="F312" s="418"/>
      <c r="G312" s="417"/>
      <c r="H312" s="419" t="s">
        <v>20287</v>
      </c>
      <c r="I312" s="419"/>
      <c r="J312" s="417"/>
      <c r="K312" s="419" t="s">
        <v>20286</v>
      </c>
      <c r="L312" s="419"/>
      <c r="M312" s="417"/>
      <c r="N312" s="420" t="s">
        <v>20285</v>
      </c>
      <c r="O312" s="420"/>
      <c r="P312" s="417"/>
      <c r="Q312" s="155" t="s">
        <v>21536</v>
      </c>
      <c r="R312" s="417"/>
      <c r="S312" s="421" t="s">
        <v>19692</v>
      </c>
      <c r="T312" s="421"/>
      <c r="U312" s="421"/>
      <c r="V312" s="421"/>
      <c r="W312" s="417"/>
      <c r="X312" s="148"/>
    </row>
    <row r="313" spans="1:24" ht="45.95" customHeight="1" thickBot="1">
      <c r="A313" s="148"/>
      <c r="B313" s="417"/>
      <c r="C313" s="154" t="s">
        <v>5528</v>
      </c>
      <c r="D313" s="417"/>
      <c r="E313" s="418" t="s">
        <v>4230</v>
      </c>
      <c r="F313" s="418"/>
      <c r="G313" s="417"/>
      <c r="H313" s="419" t="s">
        <v>20283</v>
      </c>
      <c r="I313" s="419"/>
      <c r="J313" s="417"/>
      <c r="K313" s="419" t="s">
        <v>20282</v>
      </c>
      <c r="L313" s="419"/>
      <c r="M313" s="417"/>
      <c r="N313" s="420" t="s">
        <v>20281</v>
      </c>
      <c r="O313" s="420"/>
      <c r="P313" s="417"/>
      <c r="Q313" s="155" t="s">
        <v>21535</v>
      </c>
      <c r="R313" s="417"/>
      <c r="S313" s="421" t="s">
        <v>19692</v>
      </c>
      <c r="T313" s="421"/>
      <c r="U313" s="421"/>
      <c r="V313" s="421"/>
      <c r="W313" s="417"/>
      <c r="X313" s="148"/>
    </row>
    <row r="314" spans="1:24" ht="45.95" customHeight="1" thickBot="1">
      <c r="A314" s="148"/>
      <c r="B314" s="417"/>
      <c r="C314" s="154" t="s">
        <v>5520</v>
      </c>
      <c r="D314" s="417"/>
      <c r="E314" s="418" t="s">
        <v>4203</v>
      </c>
      <c r="F314" s="418"/>
      <c r="G314" s="417"/>
      <c r="H314" s="419" t="s">
        <v>20271</v>
      </c>
      <c r="I314" s="419"/>
      <c r="J314" s="417"/>
      <c r="K314" s="419" t="s">
        <v>20270</v>
      </c>
      <c r="L314" s="419"/>
      <c r="M314" s="417"/>
      <c r="N314" s="420" t="s">
        <v>20269</v>
      </c>
      <c r="O314" s="420"/>
      <c r="P314" s="417"/>
      <c r="Q314" s="155" t="s">
        <v>21534</v>
      </c>
      <c r="R314" s="417"/>
      <c r="S314" s="421" t="s">
        <v>19313</v>
      </c>
      <c r="T314" s="421"/>
      <c r="U314" s="421"/>
      <c r="V314" s="421"/>
      <c r="W314" s="417"/>
      <c r="X314" s="148"/>
    </row>
    <row r="315" spans="1:24" ht="45.95" customHeight="1" thickBot="1">
      <c r="A315" s="148"/>
      <c r="B315" s="417"/>
      <c r="C315" s="154" t="s">
        <v>5512</v>
      </c>
      <c r="D315" s="417"/>
      <c r="E315" s="418" t="s">
        <v>4189</v>
      </c>
      <c r="F315" s="418"/>
      <c r="G315" s="417"/>
      <c r="H315" s="419" t="s">
        <v>21533</v>
      </c>
      <c r="I315" s="419"/>
      <c r="J315" s="417"/>
      <c r="K315" s="419" t="s">
        <v>21532</v>
      </c>
      <c r="L315" s="419"/>
      <c r="M315" s="417"/>
      <c r="N315" s="420" t="s">
        <v>21531</v>
      </c>
      <c r="O315" s="420"/>
      <c r="P315" s="417"/>
      <c r="Q315" s="155" t="s">
        <v>21530</v>
      </c>
      <c r="R315" s="417"/>
      <c r="S315" s="421" t="s">
        <v>19692</v>
      </c>
      <c r="T315" s="421"/>
      <c r="U315" s="421"/>
      <c r="V315" s="421"/>
      <c r="W315" s="417"/>
      <c r="X315" s="148"/>
    </row>
    <row r="316" spans="1:24" ht="45.95" customHeight="1" thickBot="1">
      <c r="A316" s="148"/>
      <c r="B316" s="417"/>
      <c r="C316" s="154" t="s">
        <v>5506</v>
      </c>
      <c r="D316" s="417"/>
      <c r="E316" s="418" t="s">
        <v>4180</v>
      </c>
      <c r="F316" s="418"/>
      <c r="G316" s="417"/>
      <c r="H316" s="419" t="s">
        <v>20263</v>
      </c>
      <c r="I316" s="419"/>
      <c r="J316" s="417"/>
      <c r="K316" s="419" t="s">
        <v>20262</v>
      </c>
      <c r="L316" s="419"/>
      <c r="M316" s="417"/>
      <c r="N316" s="420" t="s">
        <v>20261</v>
      </c>
      <c r="O316" s="420"/>
      <c r="P316" s="417"/>
      <c r="Q316" s="155" t="s">
        <v>21529</v>
      </c>
      <c r="R316" s="417"/>
      <c r="S316" s="421" t="s">
        <v>19692</v>
      </c>
      <c r="T316" s="421"/>
      <c r="U316" s="421"/>
      <c r="V316" s="421"/>
      <c r="W316" s="417"/>
      <c r="X316" s="148"/>
    </row>
    <row r="317" spans="1:24" ht="45.95" customHeight="1" thickBot="1">
      <c r="A317" s="148"/>
      <c r="B317" s="417"/>
      <c r="C317" s="154" t="s">
        <v>5500</v>
      </c>
      <c r="D317" s="417"/>
      <c r="E317" s="418" t="s">
        <v>4157</v>
      </c>
      <c r="F317" s="418"/>
      <c r="G317" s="417"/>
      <c r="H317" s="419" t="s">
        <v>21528</v>
      </c>
      <c r="I317" s="419"/>
      <c r="J317" s="417"/>
      <c r="K317" s="419" t="s">
        <v>21527</v>
      </c>
      <c r="L317" s="419"/>
      <c r="M317" s="417"/>
      <c r="N317" s="420" t="s">
        <v>21526</v>
      </c>
      <c r="O317" s="420"/>
      <c r="P317" s="417"/>
      <c r="Q317" s="155" t="s">
        <v>21525</v>
      </c>
      <c r="R317" s="417"/>
      <c r="S317" s="421" t="s">
        <v>19692</v>
      </c>
      <c r="T317" s="421"/>
      <c r="U317" s="421"/>
      <c r="V317" s="421"/>
      <c r="W317" s="417"/>
      <c r="X317" s="148"/>
    </row>
    <row r="318" spans="1:24" ht="9.9499999999999993" customHeight="1" thickBot="1">
      <c r="A318" s="148"/>
      <c r="B318" s="417"/>
      <c r="C318" s="148"/>
      <c r="D318" s="417"/>
      <c r="E318" s="148"/>
      <c r="F318" s="148"/>
      <c r="G318" s="417"/>
      <c r="H318" s="148"/>
      <c r="I318" s="148"/>
      <c r="J318" s="417"/>
      <c r="K318" s="148"/>
      <c r="L318" s="148"/>
      <c r="M318" s="417"/>
      <c r="N318" s="148"/>
      <c r="O318" s="148"/>
      <c r="P318" s="417"/>
      <c r="Q318" s="148"/>
      <c r="R318" s="417"/>
      <c r="S318" s="148"/>
      <c r="T318" s="148"/>
      <c r="U318" s="148"/>
      <c r="V318" s="148"/>
      <c r="W318" s="417"/>
      <c r="X318" s="148"/>
    </row>
    <row r="319" spans="1:24" ht="0.95" customHeight="1">
      <c r="A319" s="148"/>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148"/>
      <c r="X319" s="148"/>
    </row>
    <row r="320" spans="1:24" ht="60"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row>
    <row r="321" spans="1:24" ht="12"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row>
    <row r="322" spans="1:24" ht="8.1" customHeight="1">
      <c r="A322" s="148"/>
      <c r="B322" s="148"/>
      <c r="C322" s="148"/>
      <c r="D322" s="148"/>
      <c r="E322" s="148"/>
      <c r="F322" s="148"/>
      <c r="G322" s="148"/>
      <c r="H322" s="148"/>
      <c r="I322" s="413" t="s">
        <v>19177</v>
      </c>
      <c r="J322" s="413"/>
      <c r="K322" s="413"/>
      <c r="L322" s="148"/>
      <c r="M322" s="148"/>
      <c r="N322" s="148"/>
      <c r="O322" s="148"/>
      <c r="P322" s="148"/>
      <c r="Q322" s="148"/>
      <c r="R322" s="148"/>
      <c r="S322" s="148"/>
      <c r="T322" s="148"/>
      <c r="U322" s="148"/>
      <c r="V322" s="148"/>
      <c r="W322" s="148"/>
      <c r="X322" s="148"/>
    </row>
    <row r="323" spans="1:24" ht="12" customHeight="1">
      <c r="A323" s="148"/>
      <c r="B323" s="414"/>
      <c r="C323" s="414"/>
      <c r="D323" s="414"/>
      <c r="E323" s="414"/>
      <c r="F323" s="148"/>
      <c r="G323" s="148"/>
      <c r="H323" s="148"/>
      <c r="I323" s="413"/>
      <c r="J323" s="413"/>
      <c r="K323" s="413"/>
      <c r="L323" s="148"/>
      <c r="M323" s="148"/>
      <c r="N323" s="148"/>
      <c r="O323" s="148"/>
      <c r="P323" s="148"/>
      <c r="Q323" s="148"/>
      <c r="R323" s="148"/>
      <c r="S323" s="148"/>
      <c r="T323" s="148"/>
      <c r="U323" s="148"/>
      <c r="V323" s="148"/>
      <c r="W323" s="148"/>
      <c r="X323" s="148"/>
    </row>
    <row r="324" spans="1:24" ht="14.1" customHeight="1">
      <c r="A324" s="148"/>
      <c r="B324" s="148"/>
      <c r="C324" s="415" t="s">
        <v>21145</v>
      </c>
      <c r="D324" s="415"/>
      <c r="E324" s="415"/>
      <c r="F324" s="415"/>
      <c r="G324" s="415"/>
      <c r="H324" s="415"/>
      <c r="I324" s="415"/>
      <c r="J324" s="415"/>
      <c r="K324" s="415"/>
      <c r="L324" s="148"/>
      <c r="M324" s="148"/>
      <c r="N324" s="148"/>
      <c r="O324" s="416" t="s">
        <v>24924</v>
      </c>
      <c r="P324" s="416"/>
      <c r="Q324" s="416"/>
      <c r="R324" s="416"/>
      <c r="S324" s="416"/>
      <c r="T324" s="149" t="s">
        <v>6534</v>
      </c>
      <c r="U324" s="150" t="s">
        <v>19175</v>
      </c>
      <c r="V324" s="148"/>
      <c r="W324" s="148"/>
      <c r="X324" s="148"/>
    </row>
    <row r="325" spans="1:24" ht="0.95" customHeight="1" thickBo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row>
    <row r="326" spans="1:24" ht="0.95" customHeight="1">
      <c r="A326" s="148"/>
      <c r="B326" s="411"/>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148"/>
    </row>
    <row r="327" spans="1:24" ht="15.95" customHeight="1" thickBot="1">
      <c r="A327" s="148"/>
      <c r="B327" s="151"/>
      <c r="C327" s="152" t="s">
        <v>19174</v>
      </c>
      <c r="D327" s="151"/>
      <c r="E327" s="412" t="s">
        <v>19173</v>
      </c>
      <c r="F327" s="412"/>
      <c r="G327" s="151"/>
      <c r="H327" s="412" t="s">
        <v>19172</v>
      </c>
      <c r="I327" s="412"/>
      <c r="J327" s="151"/>
      <c r="K327" s="412" t="s">
        <v>19171</v>
      </c>
      <c r="L327" s="412"/>
      <c r="M327" s="151"/>
      <c r="N327" s="412" t="s">
        <v>19170</v>
      </c>
      <c r="O327" s="412"/>
      <c r="P327" s="151"/>
      <c r="Q327" s="153" t="s">
        <v>19169</v>
      </c>
      <c r="R327" s="151"/>
      <c r="S327" s="412" t="s">
        <v>19168</v>
      </c>
      <c r="T327" s="412"/>
      <c r="U327" s="412"/>
      <c r="V327" s="412"/>
      <c r="W327" s="151"/>
      <c r="X327" s="148"/>
    </row>
    <row r="328" spans="1:24" ht="45.95" customHeight="1" thickBot="1">
      <c r="A328" s="148"/>
      <c r="B328" s="417"/>
      <c r="C328" s="154" t="s">
        <v>5495</v>
      </c>
      <c r="D328" s="417"/>
      <c r="E328" s="418" t="s">
        <v>4149</v>
      </c>
      <c r="F328" s="418"/>
      <c r="G328" s="417"/>
      <c r="H328" s="419" t="s">
        <v>21524</v>
      </c>
      <c r="I328" s="419"/>
      <c r="J328" s="417"/>
      <c r="K328" s="419" t="s">
        <v>21523</v>
      </c>
      <c r="L328" s="419"/>
      <c r="M328" s="417"/>
      <c r="N328" s="420" t="s">
        <v>21522</v>
      </c>
      <c r="O328" s="420"/>
      <c r="P328" s="417"/>
      <c r="Q328" s="155" t="s">
        <v>21521</v>
      </c>
      <c r="R328" s="417"/>
      <c r="S328" s="421" t="s">
        <v>19692</v>
      </c>
      <c r="T328" s="421"/>
      <c r="U328" s="421"/>
      <c r="V328" s="421"/>
      <c r="W328" s="417"/>
      <c r="X328" s="148"/>
    </row>
    <row r="329" spans="1:24" ht="45.95" customHeight="1" thickBot="1">
      <c r="A329" s="148"/>
      <c r="B329" s="417"/>
      <c r="C329" s="154" t="s">
        <v>5488</v>
      </c>
      <c r="D329" s="417"/>
      <c r="E329" s="418" t="s">
        <v>4110</v>
      </c>
      <c r="F329" s="418"/>
      <c r="G329" s="417"/>
      <c r="H329" s="419" t="s">
        <v>20242</v>
      </c>
      <c r="I329" s="419"/>
      <c r="J329" s="417"/>
      <c r="K329" s="419" t="s">
        <v>20241</v>
      </c>
      <c r="L329" s="419"/>
      <c r="M329" s="417"/>
      <c r="N329" s="420" t="s">
        <v>20240</v>
      </c>
      <c r="O329" s="420"/>
      <c r="P329" s="417"/>
      <c r="Q329" s="155" t="s">
        <v>21520</v>
      </c>
      <c r="R329" s="417"/>
      <c r="S329" s="421" t="s">
        <v>19692</v>
      </c>
      <c r="T329" s="421"/>
      <c r="U329" s="421"/>
      <c r="V329" s="421"/>
      <c r="W329" s="417"/>
      <c r="X329" s="148"/>
    </row>
    <row r="330" spans="1:24" ht="45.95" customHeight="1" thickBot="1">
      <c r="A330" s="148"/>
      <c r="B330" s="417"/>
      <c r="C330" s="154" t="s">
        <v>5481</v>
      </c>
      <c r="D330" s="417"/>
      <c r="E330" s="418" t="s">
        <v>4103</v>
      </c>
      <c r="F330" s="418"/>
      <c r="G330" s="417"/>
      <c r="H330" s="419" t="s">
        <v>21519</v>
      </c>
      <c r="I330" s="419"/>
      <c r="J330" s="417"/>
      <c r="K330" s="419" t="s">
        <v>21518</v>
      </c>
      <c r="L330" s="419"/>
      <c r="M330" s="417"/>
      <c r="N330" s="420" t="s">
        <v>21517</v>
      </c>
      <c r="O330" s="420"/>
      <c r="P330" s="417"/>
      <c r="Q330" s="155" t="s">
        <v>21516</v>
      </c>
      <c r="R330" s="417"/>
      <c r="S330" s="421" t="s">
        <v>19692</v>
      </c>
      <c r="T330" s="421"/>
      <c r="U330" s="421"/>
      <c r="V330" s="421"/>
      <c r="W330" s="417"/>
      <c r="X330" s="148"/>
    </row>
    <row r="331" spans="1:24" ht="45.95" customHeight="1" thickBot="1">
      <c r="A331" s="148"/>
      <c r="B331" s="417"/>
      <c r="C331" s="154" t="s">
        <v>5475</v>
      </c>
      <c r="D331" s="417"/>
      <c r="E331" s="418" t="s">
        <v>4097</v>
      </c>
      <c r="F331" s="418"/>
      <c r="G331" s="417"/>
      <c r="H331" s="419" t="s">
        <v>20238</v>
      </c>
      <c r="I331" s="419"/>
      <c r="J331" s="417"/>
      <c r="K331" s="419" t="s">
        <v>20237</v>
      </c>
      <c r="L331" s="419"/>
      <c r="M331" s="417"/>
      <c r="N331" s="420" t="s">
        <v>20236</v>
      </c>
      <c r="O331" s="420"/>
      <c r="P331" s="417"/>
      <c r="Q331" s="155" t="s">
        <v>21515</v>
      </c>
      <c r="R331" s="417"/>
      <c r="S331" s="421" t="s">
        <v>19692</v>
      </c>
      <c r="T331" s="421"/>
      <c r="U331" s="421"/>
      <c r="V331" s="421"/>
      <c r="W331" s="417"/>
      <c r="X331" s="148"/>
    </row>
    <row r="332" spans="1:24" ht="45.95" customHeight="1" thickBot="1">
      <c r="A332" s="148"/>
      <c r="B332" s="417"/>
      <c r="C332" s="154" t="s">
        <v>5468</v>
      </c>
      <c r="D332" s="417"/>
      <c r="E332" s="418" t="s">
        <v>4089</v>
      </c>
      <c r="F332" s="418"/>
      <c r="G332" s="417"/>
      <c r="H332" s="419" t="s">
        <v>20234</v>
      </c>
      <c r="I332" s="419"/>
      <c r="J332" s="417"/>
      <c r="K332" s="419" t="s">
        <v>20233</v>
      </c>
      <c r="L332" s="419"/>
      <c r="M332" s="417"/>
      <c r="N332" s="420" t="s">
        <v>20232</v>
      </c>
      <c r="O332" s="420"/>
      <c r="P332" s="417"/>
      <c r="Q332" s="155" t="s">
        <v>21514</v>
      </c>
      <c r="R332" s="417"/>
      <c r="S332" s="421" t="s">
        <v>19692</v>
      </c>
      <c r="T332" s="421"/>
      <c r="U332" s="421"/>
      <c r="V332" s="421"/>
      <c r="W332" s="417"/>
      <c r="X332" s="148"/>
    </row>
    <row r="333" spans="1:24" ht="45.95" customHeight="1" thickBot="1">
      <c r="A333" s="148"/>
      <c r="B333" s="417"/>
      <c r="C333" s="154" t="s">
        <v>5460</v>
      </c>
      <c r="D333" s="417"/>
      <c r="E333" s="418" t="s">
        <v>4065</v>
      </c>
      <c r="F333" s="418"/>
      <c r="G333" s="417"/>
      <c r="H333" s="419" t="s">
        <v>21513</v>
      </c>
      <c r="I333" s="419"/>
      <c r="J333" s="417"/>
      <c r="K333" s="419" t="s">
        <v>21512</v>
      </c>
      <c r="L333" s="419"/>
      <c r="M333" s="417"/>
      <c r="N333" s="420" t="s">
        <v>21511</v>
      </c>
      <c r="O333" s="420"/>
      <c r="P333" s="417"/>
      <c r="Q333" s="155" t="s">
        <v>21510</v>
      </c>
      <c r="R333" s="417"/>
      <c r="S333" s="421" t="s">
        <v>19692</v>
      </c>
      <c r="T333" s="421"/>
      <c r="U333" s="421"/>
      <c r="V333" s="421"/>
      <c r="W333" s="417"/>
      <c r="X333" s="148"/>
    </row>
    <row r="334" spans="1:24" ht="45.95" customHeight="1" thickBot="1">
      <c r="A334" s="148"/>
      <c r="B334" s="417"/>
      <c r="C334" s="154" t="s">
        <v>5452</v>
      </c>
      <c r="D334" s="417"/>
      <c r="E334" s="418" t="s">
        <v>4035</v>
      </c>
      <c r="F334" s="418"/>
      <c r="G334" s="417"/>
      <c r="H334" s="419" t="s">
        <v>20217</v>
      </c>
      <c r="I334" s="419"/>
      <c r="J334" s="417"/>
      <c r="K334" s="419" t="s">
        <v>20216</v>
      </c>
      <c r="L334" s="419"/>
      <c r="M334" s="417"/>
      <c r="N334" s="420" t="s">
        <v>20215</v>
      </c>
      <c r="O334" s="420"/>
      <c r="P334" s="417"/>
      <c r="Q334" s="155" t="s">
        <v>21509</v>
      </c>
      <c r="R334" s="417"/>
      <c r="S334" s="421" t="s">
        <v>19692</v>
      </c>
      <c r="T334" s="421"/>
      <c r="U334" s="421"/>
      <c r="V334" s="421"/>
      <c r="W334" s="417"/>
      <c r="X334" s="148"/>
    </row>
    <row r="335" spans="1:24" ht="45.95" customHeight="1" thickBot="1">
      <c r="A335" s="148"/>
      <c r="B335" s="417"/>
      <c r="C335" s="154" t="s">
        <v>5445</v>
      </c>
      <c r="D335" s="417"/>
      <c r="E335" s="418" t="s">
        <v>4028</v>
      </c>
      <c r="F335" s="418"/>
      <c r="G335" s="417"/>
      <c r="H335" s="419" t="s">
        <v>21508</v>
      </c>
      <c r="I335" s="419"/>
      <c r="J335" s="417"/>
      <c r="K335" s="419" t="s">
        <v>21481</v>
      </c>
      <c r="L335" s="419"/>
      <c r="M335" s="417"/>
      <c r="N335" s="420" t="s">
        <v>21480</v>
      </c>
      <c r="O335" s="420"/>
      <c r="P335" s="417"/>
      <c r="Q335" s="155" t="s">
        <v>21507</v>
      </c>
      <c r="R335" s="417"/>
      <c r="S335" s="421" t="s">
        <v>19692</v>
      </c>
      <c r="T335" s="421"/>
      <c r="U335" s="421"/>
      <c r="V335" s="421"/>
      <c r="W335" s="417"/>
      <c r="X335" s="148"/>
    </row>
    <row r="336" spans="1:24" ht="45.95" customHeight="1" thickBot="1">
      <c r="A336" s="148"/>
      <c r="B336" s="417"/>
      <c r="C336" s="154" t="s">
        <v>5438</v>
      </c>
      <c r="D336" s="417"/>
      <c r="E336" s="418" t="s">
        <v>4008</v>
      </c>
      <c r="F336" s="418"/>
      <c r="G336" s="417"/>
      <c r="H336" s="419" t="s">
        <v>21506</v>
      </c>
      <c r="I336" s="419"/>
      <c r="J336" s="417"/>
      <c r="K336" s="419" t="s">
        <v>21505</v>
      </c>
      <c r="L336" s="419"/>
      <c r="M336" s="417"/>
      <c r="N336" s="420" t="s">
        <v>21504</v>
      </c>
      <c r="O336" s="420"/>
      <c r="P336" s="417"/>
      <c r="Q336" s="155" t="s">
        <v>21503</v>
      </c>
      <c r="R336" s="417"/>
      <c r="S336" s="421" t="s">
        <v>19692</v>
      </c>
      <c r="T336" s="421"/>
      <c r="U336" s="421"/>
      <c r="V336" s="421"/>
      <c r="W336" s="417"/>
      <c r="X336" s="148"/>
    </row>
    <row r="337" spans="1:24" ht="45.95" customHeight="1" thickBot="1">
      <c r="A337" s="148"/>
      <c r="B337" s="417"/>
      <c r="C337" s="154" t="s">
        <v>5430</v>
      </c>
      <c r="D337" s="417"/>
      <c r="E337" s="418" t="s">
        <v>3969</v>
      </c>
      <c r="F337" s="418"/>
      <c r="G337" s="417"/>
      <c r="H337" s="419" t="s">
        <v>21502</v>
      </c>
      <c r="I337" s="419"/>
      <c r="J337" s="417"/>
      <c r="K337" s="419" t="s">
        <v>21501</v>
      </c>
      <c r="L337" s="419"/>
      <c r="M337" s="417"/>
      <c r="N337" s="420" t="s">
        <v>21500</v>
      </c>
      <c r="O337" s="420"/>
      <c r="P337" s="417"/>
      <c r="Q337" s="155" t="s">
        <v>21499</v>
      </c>
      <c r="R337" s="417"/>
      <c r="S337" s="421" t="s">
        <v>19692</v>
      </c>
      <c r="T337" s="421"/>
      <c r="U337" s="421"/>
      <c r="V337" s="421"/>
      <c r="W337" s="417"/>
      <c r="X337" s="148"/>
    </row>
    <row r="338" spans="1:24" ht="9.9499999999999993" customHeight="1" thickBot="1">
      <c r="A338" s="148"/>
      <c r="B338" s="417"/>
      <c r="C338" s="148"/>
      <c r="D338" s="417"/>
      <c r="E338" s="148"/>
      <c r="F338" s="148"/>
      <c r="G338" s="417"/>
      <c r="H338" s="148"/>
      <c r="I338" s="148"/>
      <c r="J338" s="417"/>
      <c r="K338" s="148"/>
      <c r="L338" s="148"/>
      <c r="M338" s="417"/>
      <c r="N338" s="148"/>
      <c r="O338" s="148"/>
      <c r="P338" s="417"/>
      <c r="Q338" s="148"/>
      <c r="R338" s="417"/>
      <c r="S338" s="148"/>
      <c r="T338" s="148"/>
      <c r="U338" s="148"/>
      <c r="V338" s="148"/>
      <c r="W338" s="417"/>
      <c r="X338" s="148"/>
    </row>
    <row r="339" spans="1:24" ht="0.95" customHeight="1">
      <c r="A339" s="148"/>
      <c r="B339" s="422"/>
      <c r="C339" s="422"/>
      <c r="D339" s="422"/>
      <c r="E339" s="422"/>
      <c r="F339" s="422"/>
      <c r="G339" s="422"/>
      <c r="H339" s="422"/>
      <c r="I339" s="422"/>
      <c r="J339" s="422"/>
      <c r="K339" s="422"/>
      <c r="L339" s="422"/>
      <c r="M339" s="422"/>
      <c r="N339" s="422"/>
      <c r="O339" s="422"/>
      <c r="P339" s="422"/>
      <c r="Q339" s="422"/>
      <c r="R339" s="422"/>
      <c r="S339" s="422"/>
      <c r="T339" s="422"/>
      <c r="U339" s="422"/>
      <c r="V339" s="422"/>
      <c r="W339" s="148"/>
      <c r="X339" s="148"/>
    </row>
    <row r="340" spans="1:24" ht="60" customHeight="1">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row>
    <row r="341" spans="1:24" ht="12" customHeight="1">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row>
    <row r="342" spans="1:24" ht="8.1" customHeight="1">
      <c r="A342" s="148"/>
      <c r="B342" s="148"/>
      <c r="C342" s="148"/>
      <c r="D342" s="148"/>
      <c r="E342" s="148"/>
      <c r="F342" s="148"/>
      <c r="G342" s="148"/>
      <c r="H342" s="148"/>
      <c r="I342" s="413" t="s">
        <v>19177</v>
      </c>
      <c r="J342" s="413"/>
      <c r="K342" s="413"/>
      <c r="L342" s="148"/>
      <c r="M342" s="148"/>
      <c r="N342" s="148"/>
      <c r="O342" s="148"/>
      <c r="P342" s="148"/>
      <c r="Q342" s="148"/>
      <c r="R342" s="148"/>
      <c r="S342" s="148"/>
      <c r="T342" s="148"/>
      <c r="U342" s="148"/>
      <c r="V342" s="148"/>
      <c r="W342" s="148"/>
      <c r="X342" s="148"/>
    </row>
    <row r="343" spans="1:24" ht="12" customHeight="1">
      <c r="A343" s="148"/>
      <c r="B343" s="414"/>
      <c r="C343" s="414"/>
      <c r="D343" s="414"/>
      <c r="E343" s="414"/>
      <c r="F343" s="148"/>
      <c r="G343" s="148"/>
      <c r="H343" s="148"/>
      <c r="I343" s="413"/>
      <c r="J343" s="413"/>
      <c r="K343" s="413"/>
      <c r="L343" s="148"/>
      <c r="M343" s="148"/>
      <c r="N343" s="148"/>
      <c r="O343" s="148"/>
      <c r="P343" s="148"/>
      <c r="Q343" s="148"/>
      <c r="R343" s="148"/>
      <c r="S343" s="148"/>
      <c r="T343" s="148"/>
      <c r="U343" s="148"/>
      <c r="V343" s="148"/>
      <c r="W343" s="148"/>
      <c r="X343" s="148"/>
    </row>
    <row r="344" spans="1:24" ht="14.1" customHeight="1">
      <c r="A344" s="148"/>
      <c r="B344" s="148"/>
      <c r="C344" s="415" t="s">
        <v>21145</v>
      </c>
      <c r="D344" s="415"/>
      <c r="E344" s="415"/>
      <c r="F344" s="415"/>
      <c r="G344" s="415"/>
      <c r="H344" s="415"/>
      <c r="I344" s="415"/>
      <c r="J344" s="415"/>
      <c r="K344" s="415"/>
      <c r="L344" s="148"/>
      <c r="M344" s="148"/>
      <c r="N344" s="148"/>
      <c r="O344" s="416" t="s">
        <v>24924</v>
      </c>
      <c r="P344" s="416"/>
      <c r="Q344" s="416"/>
      <c r="R344" s="416"/>
      <c r="S344" s="416"/>
      <c r="T344" s="149" t="s">
        <v>6526</v>
      </c>
      <c r="U344" s="150" t="s">
        <v>19175</v>
      </c>
      <c r="V344" s="148"/>
      <c r="W344" s="148"/>
      <c r="X344" s="148"/>
    </row>
    <row r="345" spans="1:24" ht="0.95" customHeight="1" thickBot="1">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row>
    <row r="346" spans="1:24" ht="0.95" customHeight="1">
      <c r="A346" s="148"/>
      <c r="B346" s="411"/>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148"/>
    </row>
    <row r="347" spans="1:24" ht="15.95" customHeight="1" thickBot="1">
      <c r="A347" s="148"/>
      <c r="B347" s="151"/>
      <c r="C347" s="152" t="s">
        <v>19174</v>
      </c>
      <c r="D347" s="151"/>
      <c r="E347" s="412" t="s">
        <v>19173</v>
      </c>
      <c r="F347" s="412"/>
      <c r="G347" s="151"/>
      <c r="H347" s="412" t="s">
        <v>19172</v>
      </c>
      <c r="I347" s="412"/>
      <c r="J347" s="151"/>
      <c r="K347" s="412" t="s">
        <v>19171</v>
      </c>
      <c r="L347" s="412"/>
      <c r="M347" s="151"/>
      <c r="N347" s="412" t="s">
        <v>19170</v>
      </c>
      <c r="O347" s="412"/>
      <c r="P347" s="151"/>
      <c r="Q347" s="153" t="s">
        <v>19169</v>
      </c>
      <c r="R347" s="151"/>
      <c r="S347" s="412" t="s">
        <v>19168</v>
      </c>
      <c r="T347" s="412"/>
      <c r="U347" s="412"/>
      <c r="V347" s="412"/>
      <c r="W347" s="151"/>
      <c r="X347" s="148"/>
    </row>
    <row r="348" spans="1:24" ht="45.95" customHeight="1" thickBot="1">
      <c r="A348" s="148"/>
      <c r="B348" s="417"/>
      <c r="C348" s="154" t="s">
        <v>5422</v>
      </c>
      <c r="D348" s="417"/>
      <c r="E348" s="418" t="s">
        <v>3963</v>
      </c>
      <c r="F348" s="418"/>
      <c r="G348" s="417"/>
      <c r="H348" s="419" t="s">
        <v>20197</v>
      </c>
      <c r="I348" s="419"/>
      <c r="J348" s="417"/>
      <c r="K348" s="419" t="s">
        <v>20196</v>
      </c>
      <c r="L348" s="419"/>
      <c r="M348" s="417"/>
      <c r="N348" s="420" t="s">
        <v>20195</v>
      </c>
      <c r="O348" s="420"/>
      <c r="P348" s="417"/>
      <c r="Q348" s="155" t="s">
        <v>21498</v>
      </c>
      <c r="R348" s="417"/>
      <c r="S348" s="421" t="s">
        <v>19692</v>
      </c>
      <c r="T348" s="421"/>
      <c r="U348" s="421"/>
      <c r="V348" s="421"/>
      <c r="W348" s="417"/>
      <c r="X348" s="148"/>
    </row>
    <row r="349" spans="1:24" ht="45.95" customHeight="1" thickBot="1">
      <c r="A349" s="148"/>
      <c r="B349" s="417"/>
      <c r="C349" s="154" t="s">
        <v>5417</v>
      </c>
      <c r="D349" s="417"/>
      <c r="E349" s="418" t="s">
        <v>3955</v>
      </c>
      <c r="F349" s="418"/>
      <c r="G349" s="417"/>
      <c r="H349" s="419" t="s">
        <v>20193</v>
      </c>
      <c r="I349" s="419"/>
      <c r="J349" s="417"/>
      <c r="K349" s="419" t="s">
        <v>20192</v>
      </c>
      <c r="L349" s="419"/>
      <c r="M349" s="417"/>
      <c r="N349" s="420" t="s">
        <v>20191</v>
      </c>
      <c r="O349" s="420"/>
      <c r="P349" s="417"/>
      <c r="Q349" s="155" t="s">
        <v>21497</v>
      </c>
      <c r="R349" s="417"/>
      <c r="S349" s="421" t="s">
        <v>19692</v>
      </c>
      <c r="T349" s="421"/>
      <c r="U349" s="421"/>
      <c r="V349" s="421"/>
      <c r="W349" s="417"/>
      <c r="X349" s="148"/>
    </row>
    <row r="350" spans="1:24" ht="45.95" customHeight="1" thickBot="1">
      <c r="A350" s="148"/>
      <c r="B350" s="417"/>
      <c r="C350" s="154" t="s">
        <v>5408</v>
      </c>
      <c r="D350" s="417"/>
      <c r="E350" s="418" t="s">
        <v>3948</v>
      </c>
      <c r="F350" s="418"/>
      <c r="G350" s="417"/>
      <c r="H350" s="419" t="s">
        <v>21496</v>
      </c>
      <c r="I350" s="419"/>
      <c r="J350" s="417"/>
      <c r="K350" s="419" t="s">
        <v>21495</v>
      </c>
      <c r="L350" s="419"/>
      <c r="M350" s="417"/>
      <c r="N350" s="420" t="s">
        <v>21494</v>
      </c>
      <c r="O350" s="420"/>
      <c r="P350" s="417"/>
      <c r="Q350" s="155" t="s">
        <v>21493</v>
      </c>
      <c r="R350" s="417"/>
      <c r="S350" s="421" t="s">
        <v>19692</v>
      </c>
      <c r="T350" s="421"/>
      <c r="U350" s="421"/>
      <c r="V350" s="421"/>
      <c r="W350" s="417"/>
      <c r="X350" s="148"/>
    </row>
    <row r="351" spans="1:24" ht="45.95" customHeight="1" thickBot="1">
      <c r="A351" s="148"/>
      <c r="B351" s="417"/>
      <c r="C351" s="154" t="s">
        <v>5401</v>
      </c>
      <c r="D351" s="417"/>
      <c r="E351" s="418" t="s">
        <v>3926</v>
      </c>
      <c r="F351" s="418"/>
      <c r="G351" s="417"/>
      <c r="H351" s="419" t="s">
        <v>21492</v>
      </c>
      <c r="I351" s="419"/>
      <c r="J351" s="417"/>
      <c r="K351" s="419" t="s">
        <v>21491</v>
      </c>
      <c r="L351" s="419"/>
      <c r="M351" s="417"/>
      <c r="N351" s="420" t="s">
        <v>21490</v>
      </c>
      <c r="O351" s="420"/>
      <c r="P351" s="417"/>
      <c r="Q351" s="155" t="s">
        <v>21489</v>
      </c>
      <c r="R351" s="417"/>
      <c r="S351" s="421" t="s">
        <v>19692</v>
      </c>
      <c r="T351" s="421"/>
      <c r="U351" s="421"/>
      <c r="V351" s="421"/>
      <c r="W351" s="417"/>
      <c r="X351" s="148"/>
    </row>
    <row r="352" spans="1:24" ht="45.95" customHeight="1" thickBot="1">
      <c r="A352" s="148"/>
      <c r="B352" s="417"/>
      <c r="C352" s="154" t="s">
        <v>5392</v>
      </c>
      <c r="D352" s="417"/>
      <c r="E352" s="418" t="s">
        <v>3919</v>
      </c>
      <c r="F352" s="418"/>
      <c r="G352" s="417"/>
      <c r="H352" s="419" t="s">
        <v>20189</v>
      </c>
      <c r="I352" s="419"/>
      <c r="J352" s="417"/>
      <c r="K352" s="419" t="s">
        <v>20188</v>
      </c>
      <c r="L352" s="419"/>
      <c r="M352" s="417"/>
      <c r="N352" s="420" t="s">
        <v>20187</v>
      </c>
      <c r="O352" s="420"/>
      <c r="P352" s="417"/>
      <c r="Q352" s="155" t="s">
        <v>21488</v>
      </c>
      <c r="R352" s="417"/>
      <c r="S352" s="421" t="s">
        <v>19692</v>
      </c>
      <c r="T352" s="421"/>
      <c r="U352" s="421"/>
      <c r="V352" s="421"/>
      <c r="W352" s="417"/>
      <c r="X352" s="148"/>
    </row>
    <row r="353" spans="1:24" ht="45.95" customHeight="1" thickBot="1">
      <c r="A353" s="148"/>
      <c r="B353" s="417"/>
      <c r="C353" s="154" t="s">
        <v>5383</v>
      </c>
      <c r="D353" s="417"/>
      <c r="E353" s="418" t="s">
        <v>3903</v>
      </c>
      <c r="F353" s="418"/>
      <c r="G353" s="417"/>
      <c r="H353" s="419" t="s">
        <v>20185</v>
      </c>
      <c r="I353" s="419"/>
      <c r="J353" s="417"/>
      <c r="K353" s="419" t="s">
        <v>20184</v>
      </c>
      <c r="L353" s="419"/>
      <c r="M353" s="417"/>
      <c r="N353" s="420" t="s">
        <v>20183</v>
      </c>
      <c r="O353" s="420"/>
      <c r="P353" s="417"/>
      <c r="Q353" s="155" t="s">
        <v>21487</v>
      </c>
      <c r="R353" s="417"/>
      <c r="S353" s="421" t="s">
        <v>19692</v>
      </c>
      <c r="T353" s="421"/>
      <c r="U353" s="421"/>
      <c r="V353" s="421"/>
      <c r="W353" s="417"/>
      <c r="X353" s="148"/>
    </row>
    <row r="354" spans="1:24" ht="45.95" customHeight="1" thickBot="1">
      <c r="A354" s="148"/>
      <c r="B354" s="417"/>
      <c r="C354" s="154" t="s">
        <v>5377</v>
      </c>
      <c r="D354" s="417"/>
      <c r="E354" s="418" t="s">
        <v>3895</v>
      </c>
      <c r="F354" s="418"/>
      <c r="G354" s="417"/>
      <c r="H354" s="419" t="s">
        <v>20181</v>
      </c>
      <c r="I354" s="419"/>
      <c r="J354" s="417"/>
      <c r="K354" s="419" t="s">
        <v>20180</v>
      </c>
      <c r="L354" s="419"/>
      <c r="M354" s="417"/>
      <c r="N354" s="420" t="s">
        <v>20179</v>
      </c>
      <c r="O354" s="420"/>
      <c r="P354" s="417"/>
      <c r="Q354" s="155" t="s">
        <v>24949</v>
      </c>
      <c r="R354" s="417"/>
      <c r="S354" s="421" t="s">
        <v>24927</v>
      </c>
      <c r="T354" s="421"/>
      <c r="U354" s="421"/>
      <c r="V354" s="421"/>
      <c r="W354" s="417"/>
      <c r="X354" s="148"/>
    </row>
    <row r="355" spans="1:24" ht="45.95" customHeight="1" thickBot="1">
      <c r="A355" s="148"/>
      <c r="B355" s="417"/>
      <c r="C355" s="154" t="s">
        <v>5369</v>
      </c>
      <c r="D355" s="417"/>
      <c r="E355" s="418" t="s">
        <v>3887</v>
      </c>
      <c r="F355" s="418"/>
      <c r="G355" s="417"/>
      <c r="H355" s="419" t="s">
        <v>20177</v>
      </c>
      <c r="I355" s="419"/>
      <c r="J355" s="417"/>
      <c r="K355" s="419" t="s">
        <v>20176</v>
      </c>
      <c r="L355" s="419"/>
      <c r="M355" s="417"/>
      <c r="N355" s="420" t="s">
        <v>20175</v>
      </c>
      <c r="O355" s="420"/>
      <c r="P355" s="417"/>
      <c r="Q355" s="155" t="s">
        <v>24950</v>
      </c>
      <c r="R355" s="417"/>
      <c r="S355" s="421" t="s">
        <v>24927</v>
      </c>
      <c r="T355" s="421"/>
      <c r="U355" s="421"/>
      <c r="V355" s="421"/>
      <c r="W355" s="417"/>
      <c r="X355" s="148"/>
    </row>
    <row r="356" spans="1:24" ht="45.95" customHeight="1" thickBot="1">
      <c r="A356" s="148"/>
      <c r="B356" s="417"/>
      <c r="C356" s="154" t="s">
        <v>5362</v>
      </c>
      <c r="D356" s="417"/>
      <c r="E356" s="418" t="s">
        <v>3865</v>
      </c>
      <c r="F356" s="418"/>
      <c r="G356" s="417"/>
      <c r="H356" s="419" t="s">
        <v>21486</v>
      </c>
      <c r="I356" s="419"/>
      <c r="J356" s="417"/>
      <c r="K356" s="419" t="s">
        <v>21485</v>
      </c>
      <c r="L356" s="419"/>
      <c r="M356" s="417"/>
      <c r="N356" s="420" t="s">
        <v>21484</v>
      </c>
      <c r="O356" s="420"/>
      <c r="P356" s="417"/>
      <c r="Q356" s="155" t="s">
        <v>21483</v>
      </c>
      <c r="R356" s="417"/>
      <c r="S356" s="421" t="s">
        <v>19692</v>
      </c>
      <c r="T356" s="421"/>
      <c r="U356" s="421"/>
      <c r="V356" s="421"/>
      <c r="W356" s="417"/>
      <c r="X356" s="148"/>
    </row>
    <row r="357" spans="1:24" ht="45.95" customHeight="1" thickBot="1">
      <c r="A357" s="148"/>
      <c r="B357" s="417"/>
      <c r="C357" s="154" t="s">
        <v>5356</v>
      </c>
      <c r="D357" s="417"/>
      <c r="E357" s="418" t="s">
        <v>3803</v>
      </c>
      <c r="F357" s="418"/>
      <c r="G357" s="417"/>
      <c r="H357" s="419" t="s">
        <v>21482</v>
      </c>
      <c r="I357" s="419"/>
      <c r="J357" s="417"/>
      <c r="K357" s="419" t="s">
        <v>21481</v>
      </c>
      <c r="L357" s="419"/>
      <c r="M357" s="417"/>
      <c r="N357" s="420" t="s">
        <v>21480</v>
      </c>
      <c r="O357" s="420"/>
      <c r="P357" s="417"/>
      <c r="Q357" s="155" t="s">
        <v>21479</v>
      </c>
      <c r="R357" s="417"/>
      <c r="S357" s="421" t="s">
        <v>19692</v>
      </c>
      <c r="T357" s="421"/>
      <c r="U357" s="421"/>
      <c r="V357" s="421"/>
      <c r="W357" s="417"/>
      <c r="X357" s="148"/>
    </row>
    <row r="358" spans="1:24" ht="9.9499999999999993" customHeight="1" thickBot="1">
      <c r="A358" s="148"/>
      <c r="B358" s="417"/>
      <c r="C358" s="148"/>
      <c r="D358" s="417"/>
      <c r="E358" s="148"/>
      <c r="F358" s="148"/>
      <c r="G358" s="417"/>
      <c r="H358" s="148"/>
      <c r="I358" s="148"/>
      <c r="J358" s="417"/>
      <c r="K358" s="148"/>
      <c r="L358" s="148"/>
      <c r="M358" s="417"/>
      <c r="N358" s="148"/>
      <c r="O358" s="148"/>
      <c r="P358" s="417"/>
      <c r="Q358" s="148"/>
      <c r="R358" s="417"/>
      <c r="S358" s="148"/>
      <c r="T358" s="148"/>
      <c r="U358" s="148"/>
      <c r="V358" s="148"/>
      <c r="W358" s="417"/>
      <c r="X358" s="148"/>
    </row>
    <row r="359" spans="1:24" ht="0.95" customHeight="1">
      <c r="A359" s="148"/>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148"/>
      <c r="X359" s="148"/>
    </row>
    <row r="360" spans="1:24" ht="60" customHeight="1">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row>
    <row r="361" spans="1:24" ht="12" customHeight="1">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row>
    <row r="362" spans="1:24" ht="8.1" customHeight="1">
      <c r="A362" s="148"/>
      <c r="B362" s="148"/>
      <c r="C362" s="148"/>
      <c r="D362" s="148"/>
      <c r="E362" s="148"/>
      <c r="F362" s="148"/>
      <c r="G362" s="148"/>
      <c r="H362" s="148"/>
      <c r="I362" s="413" t="s">
        <v>19177</v>
      </c>
      <c r="J362" s="413"/>
      <c r="K362" s="413"/>
      <c r="L362" s="148"/>
      <c r="M362" s="148"/>
      <c r="N362" s="148"/>
      <c r="O362" s="148"/>
      <c r="P362" s="148"/>
      <c r="Q362" s="148"/>
      <c r="R362" s="148"/>
      <c r="S362" s="148"/>
      <c r="T362" s="148"/>
      <c r="U362" s="148"/>
      <c r="V362" s="148"/>
      <c r="W362" s="148"/>
      <c r="X362" s="148"/>
    </row>
    <row r="363" spans="1:24" ht="12" customHeight="1">
      <c r="A363" s="148"/>
      <c r="B363" s="414"/>
      <c r="C363" s="414"/>
      <c r="D363" s="414"/>
      <c r="E363" s="414"/>
      <c r="F363" s="148"/>
      <c r="G363" s="148"/>
      <c r="H363" s="148"/>
      <c r="I363" s="413"/>
      <c r="J363" s="413"/>
      <c r="K363" s="413"/>
      <c r="L363" s="148"/>
      <c r="M363" s="148"/>
      <c r="N363" s="148"/>
      <c r="O363" s="148"/>
      <c r="P363" s="148"/>
      <c r="Q363" s="148"/>
      <c r="R363" s="148"/>
      <c r="S363" s="148"/>
      <c r="T363" s="148"/>
      <c r="U363" s="148"/>
      <c r="V363" s="148"/>
      <c r="W363" s="148"/>
      <c r="X363" s="148"/>
    </row>
    <row r="364" spans="1:24" ht="14.1" customHeight="1">
      <c r="A364" s="148"/>
      <c r="B364" s="148"/>
      <c r="C364" s="415" t="s">
        <v>21145</v>
      </c>
      <c r="D364" s="415"/>
      <c r="E364" s="415"/>
      <c r="F364" s="415"/>
      <c r="G364" s="415"/>
      <c r="H364" s="415"/>
      <c r="I364" s="415"/>
      <c r="J364" s="415"/>
      <c r="K364" s="415"/>
      <c r="L364" s="148"/>
      <c r="M364" s="148"/>
      <c r="N364" s="148"/>
      <c r="O364" s="416" t="s">
        <v>24924</v>
      </c>
      <c r="P364" s="416"/>
      <c r="Q364" s="416"/>
      <c r="R364" s="416"/>
      <c r="S364" s="416"/>
      <c r="T364" s="149" t="s">
        <v>6518</v>
      </c>
      <c r="U364" s="150" t="s">
        <v>19175</v>
      </c>
      <c r="V364" s="148"/>
      <c r="W364" s="148"/>
      <c r="X364" s="148"/>
    </row>
    <row r="365" spans="1:24" ht="0.95" customHeight="1" thickBot="1">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row>
    <row r="366" spans="1:24" ht="0.95" customHeight="1">
      <c r="A366" s="148"/>
      <c r="B366" s="411"/>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148"/>
    </row>
    <row r="367" spans="1:24" ht="15.95" customHeight="1" thickBot="1">
      <c r="A367" s="148"/>
      <c r="B367" s="151"/>
      <c r="C367" s="152" t="s">
        <v>19174</v>
      </c>
      <c r="D367" s="151"/>
      <c r="E367" s="412" t="s">
        <v>19173</v>
      </c>
      <c r="F367" s="412"/>
      <c r="G367" s="151"/>
      <c r="H367" s="412" t="s">
        <v>19172</v>
      </c>
      <c r="I367" s="412"/>
      <c r="J367" s="151"/>
      <c r="K367" s="412" t="s">
        <v>19171</v>
      </c>
      <c r="L367" s="412"/>
      <c r="M367" s="151"/>
      <c r="N367" s="412" t="s">
        <v>19170</v>
      </c>
      <c r="O367" s="412"/>
      <c r="P367" s="151"/>
      <c r="Q367" s="153" t="s">
        <v>19169</v>
      </c>
      <c r="R367" s="151"/>
      <c r="S367" s="412" t="s">
        <v>19168</v>
      </c>
      <c r="T367" s="412"/>
      <c r="U367" s="412"/>
      <c r="V367" s="412"/>
      <c r="W367" s="151"/>
      <c r="X367" s="148"/>
    </row>
    <row r="368" spans="1:24" ht="45.95" customHeight="1" thickBot="1">
      <c r="A368" s="148"/>
      <c r="B368" s="417"/>
      <c r="C368" s="154" t="s">
        <v>5349</v>
      </c>
      <c r="D368" s="417"/>
      <c r="E368" s="418" t="s">
        <v>3773</v>
      </c>
      <c r="F368" s="418"/>
      <c r="G368" s="417"/>
      <c r="H368" s="419" t="s">
        <v>20161</v>
      </c>
      <c r="I368" s="419"/>
      <c r="J368" s="417"/>
      <c r="K368" s="419" t="s">
        <v>20160</v>
      </c>
      <c r="L368" s="419"/>
      <c r="M368" s="417"/>
      <c r="N368" s="420" t="s">
        <v>20159</v>
      </c>
      <c r="O368" s="420"/>
      <c r="P368" s="417"/>
      <c r="Q368" s="155" t="s">
        <v>21478</v>
      </c>
      <c r="R368" s="417"/>
      <c r="S368" s="421" t="s">
        <v>19692</v>
      </c>
      <c r="T368" s="421"/>
      <c r="U368" s="421"/>
      <c r="V368" s="421"/>
      <c r="W368" s="417"/>
      <c r="X368" s="148"/>
    </row>
    <row r="369" spans="1:24" ht="45.95" customHeight="1" thickBot="1">
      <c r="A369" s="148"/>
      <c r="B369" s="417"/>
      <c r="C369" s="154" t="s">
        <v>5340</v>
      </c>
      <c r="D369" s="417"/>
      <c r="E369" s="418" t="s">
        <v>3766</v>
      </c>
      <c r="F369" s="418"/>
      <c r="G369" s="417"/>
      <c r="H369" s="419" t="s">
        <v>21477</v>
      </c>
      <c r="I369" s="419"/>
      <c r="J369" s="417"/>
      <c r="K369" s="419" t="s">
        <v>21476</v>
      </c>
      <c r="L369" s="419"/>
      <c r="M369" s="417"/>
      <c r="N369" s="420" t="s">
        <v>21475</v>
      </c>
      <c r="O369" s="420"/>
      <c r="P369" s="417"/>
      <c r="Q369" s="155" t="s">
        <v>21474</v>
      </c>
      <c r="R369" s="417"/>
      <c r="S369" s="421" t="s">
        <v>19692</v>
      </c>
      <c r="T369" s="421"/>
      <c r="U369" s="421"/>
      <c r="V369" s="421"/>
      <c r="W369" s="417"/>
      <c r="X369" s="148"/>
    </row>
    <row r="370" spans="1:24" ht="45.95" customHeight="1" thickBot="1">
      <c r="A370" s="148"/>
      <c r="B370" s="417"/>
      <c r="C370" s="154" t="s">
        <v>5331</v>
      </c>
      <c r="D370" s="417"/>
      <c r="E370" s="418" t="s">
        <v>3749</v>
      </c>
      <c r="F370" s="418"/>
      <c r="G370" s="417"/>
      <c r="H370" s="419" t="s">
        <v>20157</v>
      </c>
      <c r="I370" s="419"/>
      <c r="J370" s="417"/>
      <c r="K370" s="419" t="s">
        <v>20156</v>
      </c>
      <c r="L370" s="419"/>
      <c r="M370" s="417"/>
      <c r="N370" s="420" t="s">
        <v>20155</v>
      </c>
      <c r="O370" s="420"/>
      <c r="P370" s="417"/>
      <c r="Q370" s="155" t="s">
        <v>21473</v>
      </c>
      <c r="R370" s="417"/>
      <c r="S370" s="421" t="s">
        <v>19692</v>
      </c>
      <c r="T370" s="421"/>
      <c r="U370" s="421"/>
      <c r="V370" s="421"/>
      <c r="W370" s="417"/>
      <c r="X370" s="148"/>
    </row>
    <row r="371" spans="1:24" ht="45.95" customHeight="1" thickBot="1">
      <c r="A371" s="148"/>
      <c r="B371" s="417"/>
      <c r="C371" s="154" t="s">
        <v>5322</v>
      </c>
      <c r="D371" s="417"/>
      <c r="E371" s="418" t="s">
        <v>3732</v>
      </c>
      <c r="F371" s="418"/>
      <c r="G371" s="417"/>
      <c r="H371" s="419" t="s">
        <v>20148</v>
      </c>
      <c r="I371" s="419"/>
      <c r="J371" s="417"/>
      <c r="K371" s="419" t="s">
        <v>20147</v>
      </c>
      <c r="L371" s="419"/>
      <c r="M371" s="417"/>
      <c r="N371" s="420" t="s">
        <v>20146</v>
      </c>
      <c r="O371" s="420"/>
      <c r="P371" s="417"/>
      <c r="Q371" s="155" t="s">
        <v>21472</v>
      </c>
      <c r="R371" s="417"/>
      <c r="S371" s="421" t="s">
        <v>19692</v>
      </c>
      <c r="T371" s="421"/>
      <c r="U371" s="421"/>
      <c r="V371" s="421"/>
      <c r="W371" s="417"/>
      <c r="X371" s="148"/>
    </row>
    <row r="372" spans="1:24" ht="45.95" customHeight="1" thickBot="1">
      <c r="A372" s="148"/>
      <c r="B372" s="417"/>
      <c r="C372" s="154" t="s">
        <v>5316</v>
      </c>
      <c r="D372" s="417"/>
      <c r="E372" s="418" t="s">
        <v>3712</v>
      </c>
      <c r="F372" s="418"/>
      <c r="G372" s="417"/>
      <c r="H372" s="419" t="s">
        <v>21471</v>
      </c>
      <c r="I372" s="419"/>
      <c r="J372" s="417"/>
      <c r="K372" s="419" t="s">
        <v>21470</v>
      </c>
      <c r="L372" s="419"/>
      <c r="M372" s="417"/>
      <c r="N372" s="420" t="s">
        <v>21469</v>
      </c>
      <c r="O372" s="420"/>
      <c r="P372" s="417"/>
      <c r="Q372" s="155" t="s">
        <v>21468</v>
      </c>
      <c r="R372" s="417"/>
      <c r="S372" s="421" t="s">
        <v>19692</v>
      </c>
      <c r="T372" s="421"/>
      <c r="U372" s="421"/>
      <c r="V372" s="421"/>
      <c r="W372" s="417"/>
      <c r="X372" s="148"/>
    </row>
    <row r="373" spans="1:24" ht="45.95" customHeight="1" thickBot="1">
      <c r="A373" s="148"/>
      <c r="B373" s="417"/>
      <c r="C373" s="154" t="s">
        <v>5309</v>
      </c>
      <c r="D373" s="417"/>
      <c r="E373" s="418" t="s">
        <v>3703</v>
      </c>
      <c r="F373" s="418"/>
      <c r="G373" s="417"/>
      <c r="H373" s="419" t="s">
        <v>21467</v>
      </c>
      <c r="I373" s="419"/>
      <c r="J373" s="417"/>
      <c r="K373" s="419" t="s">
        <v>21466</v>
      </c>
      <c r="L373" s="419"/>
      <c r="M373" s="417"/>
      <c r="N373" s="420" t="s">
        <v>21465</v>
      </c>
      <c r="O373" s="420"/>
      <c r="P373" s="417"/>
      <c r="Q373" s="155" t="s">
        <v>21464</v>
      </c>
      <c r="R373" s="417"/>
      <c r="S373" s="421" t="s">
        <v>19692</v>
      </c>
      <c r="T373" s="421"/>
      <c r="U373" s="421"/>
      <c r="V373" s="421"/>
      <c r="W373" s="417"/>
      <c r="X373" s="148"/>
    </row>
    <row r="374" spans="1:24" ht="45.95" customHeight="1" thickBot="1">
      <c r="A374" s="148"/>
      <c r="B374" s="417"/>
      <c r="C374" s="154" t="s">
        <v>5301</v>
      </c>
      <c r="D374" s="417"/>
      <c r="E374" s="418" t="s">
        <v>3695</v>
      </c>
      <c r="F374" s="418"/>
      <c r="G374" s="417"/>
      <c r="H374" s="419" t="s">
        <v>20140</v>
      </c>
      <c r="I374" s="419"/>
      <c r="J374" s="417"/>
      <c r="K374" s="419" t="s">
        <v>20139</v>
      </c>
      <c r="L374" s="419"/>
      <c r="M374" s="417"/>
      <c r="N374" s="420" t="s">
        <v>20138</v>
      </c>
      <c r="O374" s="420"/>
      <c r="P374" s="417"/>
      <c r="Q374" s="155" t="s">
        <v>21463</v>
      </c>
      <c r="R374" s="417"/>
      <c r="S374" s="421" t="s">
        <v>19692</v>
      </c>
      <c r="T374" s="421"/>
      <c r="U374" s="421"/>
      <c r="V374" s="421"/>
      <c r="W374" s="417"/>
      <c r="X374" s="148"/>
    </row>
    <row r="375" spans="1:24" ht="45.95" customHeight="1" thickBot="1">
      <c r="A375" s="148"/>
      <c r="B375" s="417"/>
      <c r="C375" s="154" t="s">
        <v>5293</v>
      </c>
      <c r="D375" s="417"/>
      <c r="E375" s="418" t="s">
        <v>3678</v>
      </c>
      <c r="F375" s="418"/>
      <c r="G375" s="417"/>
      <c r="H375" s="419" t="s">
        <v>21462</v>
      </c>
      <c r="I375" s="419"/>
      <c r="J375" s="417"/>
      <c r="K375" s="419" t="s">
        <v>21461</v>
      </c>
      <c r="L375" s="419"/>
      <c r="M375" s="417"/>
      <c r="N375" s="420" t="s">
        <v>21460</v>
      </c>
      <c r="O375" s="420"/>
      <c r="P375" s="417"/>
      <c r="Q375" s="155" t="s">
        <v>21459</v>
      </c>
      <c r="R375" s="417"/>
      <c r="S375" s="421" t="s">
        <v>19692</v>
      </c>
      <c r="T375" s="421"/>
      <c r="U375" s="421"/>
      <c r="V375" s="421"/>
      <c r="W375" s="417"/>
      <c r="X375" s="148"/>
    </row>
    <row r="376" spans="1:24" ht="45.95" customHeight="1" thickBot="1">
      <c r="A376" s="148"/>
      <c r="B376" s="417"/>
      <c r="C376" s="154" t="s">
        <v>5286</v>
      </c>
      <c r="D376" s="417"/>
      <c r="E376" s="418" t="s">
        <v>3671</v>
      </c>
      <c r="F376" s="418"/>
      <c r="G376" s="417"/>
      <c r="H376" s="419" t="s">
        <v>21458</v>
      </c>
      <c r="I376" s="419"/>
      <c r="J376" s="417"/>
      <c r="K376" s="419" t="s">
        <v>21457</v>
      </c>
      <c r="L376" s="419"/>
      <c r="M376" s="417"/>
      <c r="N376" s="420" t="s">
        <v>21456</v>
      </c>
      <c r="O376" s="420"/>
      <c r="P376" s="417"/>
      <c r="Q376" s="155" t="s">
        <v>21455</v>
      </c>
      <c r="R376" s="417"/>
      <c r="S376" s="421" t="s">
        <v>19692</v>
      </c>
      <c r="T376" s="421"/>
      <c r="U376" s="421"/>
      <c r="V376" s="421"/>
      <c r="W376" s="417"/>
      <c r="X376" s="148"/>
    </row>
    <row r="377" spans="1:24" ht="45.95" customHeight="1" thickBot="1">
      <c r="A377" s="148"/>
      <c r="B377" s="417"/>
      <c r="C377" s="154" t="s">
        <v>5277</v>
      </c>
      <c r="D377" s="417"/>
      <c r="E377" s="418" t="s">
        <v>3653</v>
      </c>
      <c r="F377" s="418"/>
      <c r="G377" s="417"/>
      <c r="H377" s="419" t="s">
        <v>21454</v>
      </c>
      <c r="I377" s="419"/>
      <c r="J377" s="417"/>
      <c r="K377" s="419" t="s">
        <v>21453</v>
      </c>
      <c r="L377" s="419"/>
      <c r="M377" s="417"/>
      <c r="N377" s="420" t="s">
        <v>21452</v>
      </c>
      <c r="O377" s="420"/>
      <c r="P377" s="417"/>
      <c r="Q377" s="155" t="s">
        <v>21451</v>
      </c>
      <c r="R377" s="417"/>
      <c r="S377" s="421" t="s">
        <v>19692</v>
      </c>
      <c r="T377" s="421"/>
      <c r="U377" s="421"/>
      <c r="V377" s="421"/>
      <c r="W377" s="417"/>
      <c r="X377" s="148"/>
    </row>
    <row r="378" spans="1:24" ht="9.9499999999999993" customHeight="1" thickBot="1">
      <c r="A378" s="148"/>
      <c r="B378" s="417"/>
      <c r="C378" s="148"/>
      <c r="D378" s="417"/>
      <c r="E378" s="148"/>
      <c r="F378" s="148"/>
      <c r="G378" s="417"/>
      <c r="H378" s="148"/>
      <c r="I378" s="148"/>
      <c r="J378" s="417"/>
      <c r="K378" s="148"/>
      <c r="L378" s="148"/>
      <c r="M378" s="417"/>
      <c r="N378" s="148"/>
      <c r="O378" s="148"/>
      <c r="P378" s="417"/>
      <c r="Q378" s="148"/>
      <c r="R378" s="417"/>
      <c r="S378" s="148"/>
      <c r="T378" s="148"/>
      <c r="U378" s="148"/>
      <c r="V378" s="148"/>
      <c r="W378" s="417"/>
      <c r="X378" s="148"/>
    </row>
    <row r="379" spans="1:24" ht="0.95" customHeight="1">
      <c r="A379" s="148"/>
      <c r="B379" s="422"/>
      <c r="C379" s="422"/>
      <c r="D379" s="422"/>
      <c r="E379" s="422"/>
      <c r="F379" s="422"/>
      <c r="G379" s="422"/>
      <c r="H379" s="422"/>
      <c r="I379" s="422"/>
      <c r="J379" s="422"/>
      <c r="K379" s="422"/>
      <c r="L379" s="422"/>
      <c r="M379" s="422"/>
      <c r="N379" s="422"/>
      <c r="O379" s="422"/>
      <c r="P379" s="422"/>
      <c r="Q379" s="422"/>
      <c r="R379" s="422"/>
      <c r="S379" s="422"/>
      <c r="T379" s="422"/>
      <c r="U379" s="422"/>
      <c r="V379" s="422"/>
      <c r="W379" s="148"/>
      <c r="X379" s="148"/>
    </row>
    <row r="380" spans="1:24" ht="60" customHeight="1">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row>
    <row r="381" spans="1:24" ht="12" customHeight="1">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row>
    <row r="382" spans="1:24" ht="8.1" customHeight="1">
      <c r="A382" s="148"/>
      <c r="B382" s="148"/>
      <c r="C382" s="148"/>
      <c r="D382" s="148"/>
      <c r="E382" s="148"/>
      <c r="F382" s="148"/>
      <c r="G382" s="148"/>
      <c r="H382" s="148"/>
      <c r="I382" s="413" t="s">
        <v>19177</v>
      </c>
      <c r="J382" s="413"/>
      <c r="K382" s="413"/>
      <c r="L382" s="148"/>
      <c r="M382" s="148"/>
      <c r="N382" s="148"/>
      <c r="O382" s="148"/>
      <c r="P382" s="148"/>
      <c r="Q382" s="148"/>
      <c r="R382" s="148"/>
      <c r="S382" s="148"/>
      <c r="T382" s="148"/>
      <c r="U382" s="148"/>
      <c r="V382" s="148"/>
      <c r="W382" s="148"/>
      <c r="X382" s="148"/>
    </row>
    <row r="383" spans="1:24" ht="12" customHeight="1">
      <c r="A383" s="148"/>
      <c r="B383" s="414"/>
      <c r="C383" s="414"/>
      <c r="D383" s="414"/>
      <c r="E383" s="414"/>
      <c r="F383" s="148"/>
      <c r="G383" s="148"/>
      <c r="H383" s="148"/>
      <c r="I383" s="413"/>
      <c r="J383" s="413"/>
      <c r="K383" s="413"/>
      <c r="L383" s="148"/>
      <c r="M383" s="148"/>
      <c r="N383" s="148"/>
      <c r="O383" s="148"/>
      <c r="P383" s="148"/>
      <c r="Q383" s="148"/>
      <c r="R383" s="148"/>
      <c r="S383" s="148"/>
      <c r="T383" s="148"/>
      <c r="U383" s="148"/>
      <c r="V383" s="148"/>
      <c r="W383" s="148"/>
      <c r="X383" s="148"/>
    </row>
    <row r="384" spans="1:24" ht="14.1" customHeight="1">
      <c r="A384" s="148"/>
      <c r="B384" s="148"/>
      <c r="C384" s="415" t="s">
        <v>21145</v>
      </c>
      <c r="D384" s="415"/>
      <c r="E384" s="415"/>
      <c r="F384" s="415"/>
      <c r="G384" s="415"/>
      <c r="H384" s="415"/>
      <c r="I384" s="415"/>
      <c r="J384" s="415"/>
      <c r="K384" s="415"/>
      <c r="L384" s="148"/>
      <c r="M384" s="148"/>
      <c r="N384" s="148"/>
      <c r="O384" s="416" t="s">
        <v>24924</v>
      </c>
      <c r="P384" s="416"/>
      <c r="Q384" s="416"/>
      <c r="R384" s="416"/>
      <c r="S384" s="416"/>
      <c r="T384" s="149" t="s">
        <v>6513</v>
      </c>
      <c r="U384" s="150" t="s">
        <v>19175</v>
      </c>
      <c r="V384" s="148"/>
      <c r="W384" s="148"/>
      <c r="X384" s="148"/>
    </row>
    <row r="385" spans="1:24" ht="0.95" customHeight="1" thickBot="1">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row>
    <row r="386" spans="1:24" ht="0.95" customHeight="1">
      <c r="A386" s="148"/>
      <c r="B386" s="411"/>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148"/>
    </row>
    <row r="387" spans="1:24" ht="15.95" customHeight="1" thickBot="1">
      <c r="A387" s="148"/>
      <c r="B387" s="151"/>
      <c r="C387" s="152" t="s">
        <v>19174</v>
      </c>
      <c r="D387" s="151"/>
      <c r="E387" s="412" t="s">
        <v>19173</v>
      </c>
      <c r="F387" s="412"/>
      <c r="G387" s="151"/>
      <c r="H387" s="412" t="s">
        <v>19172</v>
      </c>
      <c r="I387" s="412"/>
      <c r="J387" s="151"/>
      <c r="K387" s="412" t="s">
        <v>19171</v>
      </c>
      <c r="L387" s="412"/>
      <c r="M387" s="151"/>
      <c r="N387" s="412" t="s">
        <v>19170</v>
      </c>
      <c r="O387" s="412"/>
      <c r="P387" s="151"/>
      <c r="Q387" s="153" t="s">
        <v>19169</v>
      </c>
      <c r="R387" s="151"/>
      <c r="S387" s="412" t="s">
        <v>19168</v>
      </c>
      <c r="T387" s="412"/>
      <c r="U387" s="412"/>
      <c r="V387" s="412"/>
      <c r="W387" s="151"/>
      <c r="X387" s="148"/>
    </row>
    <row r="388" spans="1:24" ht="45.95" customHeight="1" thickBot="1">
      <c r="A388" s="148"/>
      <c r="B388" s="417"/>
      <c r="C388" s="154" t="s">
        <v>5269</v>
      </c>
      <c r="D388" s="417"/>
      <c r="E388" s="418" t="s">
        <v>3644</v>
      </c>
      <c r="F388" s="418"/>
      <c r="G388" s="417"/>
      <c r="H388" s="419" t="s">
        <v>20132</v>
      </c>
      <c r="I388" s="419"/>
      <c r="J388" s="417"/>
      <c r="K388" s="419" t="s">
        <v>20131</v>
      </c>
      <c r="L388" s="419"/>
      <c r="M388" s="417"/>
      <c r="N388" s="420" t="s">
        <v>20130</v>
      </c>
      <c r="O388" s="420"/>
      <c r="P388" s="417"/>
      <c r="Q388" s="155" t="s">
        <v>21450</v>
      </c>
      <c r="R388" s="417"/>
      <c r="S388" s="421" t="s">
        <v>19692</v>
      </c>
      <c r="T388" s="421"/>
      <c r="U388" s="421"/>
      <c r="V388" s="421"/>
      <c r="W388" s="417"/>
      <c r="X388" s="148"/>
    </row>
    <row r="389" spans="1:24" ht="45.95" customHeight="1" thickBot="1">
      <c r="A389" s="148"/>
      <c r="B389" s="417"/>
      <c r="C389" s="154" t="s">
        <v>5261</v>
      </c>
      <c r="D389" s="417"/>
      <c r="E389" s="418" t="s">
        <v>3635</v>
      </c>
      <c r="F389" s="418"/>
      <c r="G389" s="417"/>
      <c r="H389" s="419" t="s">
        <v>20128</v>
      </c>
      <c r="I389" s="419"/>
      <c r="J389" s="417"/>
      <c r="K389" s="419" t="s">
        <v>20127</v>
      </c>
      <c r="L389" s="419"/>
      <c r="M389" s="417"/>
      <c r="N389" s="420" t="s">
        <v>20126</v>
      </c>
      <c r="O389" s="420"/>
      <c r="P389" s="417"/>
      <c r="Q389" s="155" t="s">
        <v>21449</v>
      </c>
      <c r="R389" s="417"/>
      <c r="S389" s="421" t="s">
        <v>19692</v>
      </c>
      <c r="T389" s="421"/>
      <c r="U389" s="421"/>
      <c r="V389" s="421"/>
      <c r="W389" s="417"/>
      <c r="X389" s="148"/>
    </row>
    <row r="390" spans="1:24" ht="45.95" customHeight="1" thickBot="1">
      <c r="A390" s="148"/>
      <c r="B390" s="417"/>
      <c r="C390" s="154" t="s">
        <v>5252</v>
      </c>
      <c r="D390" s="417"/>
      <c r="E390" s="418" t="s">
        <v>3618</v>
      </c>
      <c r="F390" s="418"/>
      <c r="G390" s="417"/>
      <c r="H390" s="419" t="s">
        <v>20124</v>
      </c>
      <c r="I390" s="419"/>
      <c r="J390" s="417"/>
      <c r="K390" s="419" t="s">
        <v>20123</v>
      </c>
      <c r="L390" s="419"/>
      <c r="M390" s="417"/>
      <c r="N390" s="420" t="s">
        <v>20122</v>
      </c>
      <c r="O390" s="420"/>
      <c r="P390" s="417"/>
      <c r="Q390" s="155" t="s">
        <v>21448</v>
      </c>
      <c r="R390" s="417"/>
      <c r="S390" s="421" t="s">
        <v>19692</v>
      </c>
      <c r="T390" s="421"/>
      <c r="U390" s="421"/>
      <c r="V390" s="421"/>
      <c r="W390" s="417"/>
      <c r="X390" s="148"/>
    </row>
    <row r="391" spans="1:24" ht="45.95" customHeight="1" thickBot="1">
      <c r="A391" s="148"/>
      <c r="B391" s="417"/>
      <c r="C391" s="154" t="s">
        <v>5243</v>
      </c>
      <c r="D391" s="417"/>
      <c r="E391" s="418" t="s">
        <v>3605</v>
      </c>
      <c r="F391" s="418"/>
      <c r="G391" s="417"/>
      <c r="H391" s="419" t="s">
        <v>20116</v>
      </c>
      <c r="I391" s="419"/>
      <c r="J391" s="417"/>
      <c r="K391" s="419" t="s">
        <v>20115</v>
      </c>
      <c r="L391" s="419"/>
      <c r="M391" s="417"/>
      <c r="N391" s="420" t="s">
        <v>20114</v>
      </c>
      <c r="O391" s="420"/>
      <c r="P391" s="417"/>
      <c r="Q391" s="155" t="s">
        <v>21447</v>
      </c>
      <c r="R391" s="417"/>
      <c r="S391" s="421" t="s">
        <v>19692</v>
      </c>
      <c r="T391" s="421"/>
      <c r="U391" s="421"/>
      <c r="V391" s="421"/>
      <c r="W391" s="417"/>
      <c r="X391" s="148"/>
    </row>
    <row r="392" spans="1:24" ht="45.95" customHeight="1" thickBot="1">
      <c r="A392" s="148"/>
      <c r="B392" s="417"/>
      <c r="C392" s="154" t="s">
        <v>5236</v>
      </c>
      <c r="D392" s="417"/>
      <c r="E392" s="418" t="s">
        <v>3583</v>
      </c>
      <c r="F392" s="418"/>
      <c r="G392" s="417"/>
      <c r="H392" s="419" t="s">
        <v>20104</v>
      </c>
      <c r="I392" s="419"/>
      <c r="J392" s="417"/>
      <c r="K392" s="419" t="s">
        <v>20103</v>
      </c>
      <c r="L392" s="419"/>
      <c r="M392" s="417"/>
      <c r="N392" s="420" t="s">
        <v>20102</v>
      </c>
      <c r="O392" s="420"/>
      <c r="P392" s="417"/>
      <c r="Q392" s="155" t="s">
        <v>21446</v>
      </c>
      <c r="R392" s="417"/>
      <c r="S392" s="421" t="s">
        <v>19692</v>
      </c>
      <c r="T392" s="421"/>
      <c r="U392" s="421"/>
      <c r="V392" s="421"/>
      <c r="W392" s="417"/>
      <c r="X392" s="148"/>
    </row>
    <row r="393" spans="1:24" ht="45.95" customHeight="1" thickBot="1">
      <c r="A393" s="148"/>
      <c r="B393" s="417"/>
      <c r="C393" s="154" t="s">
        <v>5228</v>
      </c>
      <c r="D393" s="417"/>
      <c r="E393" s="418" t="s">
        <v>3575</v>
      </c>
      <c r="F393" s="418"/>
      <c r="G393" s="417"/>
      <c r="H393" s="419" t="s">
        <v>20100</v>
      </c>
      <c r="I393" s="419"/>
      <c r="J393" s="417"/>
      <c r="K393" s="419" t="s">
        <v>20099</v>
      </c>
      <c r="L393" s="419"/>
      <c r="M393" s="417"/>
      <c r="N393" s="420" t="s">
        <v>20098</v>
      </c>
      <c r="O393" s="420"/>
      <c r="P393" s="417"/>
      <c r="Q393" s="155" t="s">
        <v>21445</v>
      </c>
      <c r="R393" s="417"/>
      <c r="S393" s="421" t="s">
        <v>19692</v>
      </c>
      <c r="T393" s="421"/>
      <c r="U393" s="421"/>
      <c r="V393" s="421"/>
      <c r="W393" s="417"/>
      <c r="X393" s="148"/>
    </row>
    <row r="394" spans="1:24" ht="45.95" customHeight="1" thickBot="1">
      <c r="A394" s="148"/>
      <c r="B394" s="417"/>
      <c r="C394" s="154" t="s">
        <v>5220</v>
      </c>
      <c r="D394" s="417"/>
      <c r="E394" s="418" t="s">
        <v>3558</v>
      </c>
      <c r="F394" s="418"/>
      <c r="G394" s="417"/>
      <c r="H394" s="419" t="s">
        <v>21444</v>
      </c>
      <c r="I394" s="419"/>
      <c r="J394" s="417"/>
      <c r="K394" s="419" t="s">
        <v>21443</v>
      </c>
      <c r="L394" s="419"/>
      <c r="M394" s="417"/>
      <c r="N394" s="420" t="s">
        <v>21442</v>
      </c>
      <c r="O394" s="420"/>
      <c r="P394" s="417"/>
      <c r="Q394" s="155" t="s">
        <v>21441</v>
      </c>
      <c r="R394" s="417"/>
      <c r="S394" s="421" t="s">
        <v>19692</v>
      </c>
      <c r="T394" s="421"/>
      <c r="U394" s="421"/>
      <c r="V394" s="421"/>
      <c r="W394" s="417"/>
      <c r="X394" s="148"/>
    </row>
    <row r="395" spans="1:24" ht="45.95" customHeight="1" thickBot="1">
      <c r="A395" s="148"/>
      <c r="B395" s="417"/>
      <c r="C395" s="154" t="s">
        <v>5213</v>
      </c>
      <c r="D395" s="417"/>
      <c r="E395" s="418" t="s">
        <v>3524</v>
      </c>
      <c r="F395" s="418"/>
      <c r="G395" s="417"/>
      <c r="H395" s="419" t="s">
        <v>20092</v>
      </c>
      <c r="I395" s="419"/>
      <c r="J395" s="417"/>
      <c r="K395" s="419" t="s">
        <v>20091</v>
      </c>
      <c r="L395" s="419"/>
      <c r="M395" s="417"/>
      <c r="N395" s="420" t="s">
        <v>20090</v>
      </c>
      <c r="O395" s="420"/>
      <c r="P395" s="417"/>
      <c r="Q395" s="155" t="s">
        <v>21440</v>
      </c>
      <c r="R395" s="417"/>
      <c r="S395" s="421" t="s">
        <v>19692</v>
      </c>
      <c r="T395" s="421"/>
      <c r="U395" s="421"/>
      <c r="V395" s="421"/>
      <c r="W395" s="417"/>
      <c r="X395" s="148"/>
    </row>
    <row r="396" spans="1:24" ht="45.95" customHeight="1" thickBot="1">
      <c r="A396" s="148"/>
      <c r="B396" s="417"/>
      <c r="C396" s="154" t="s">
        <v>5206</v>
      </c>
      <c r="D396" s="417"/>
      <c r="E396" s="418" t="s">
        <v>3511</v>
      </c>
      <c r="F396" s="418"/>
      <c r="G396" s="417"/>
      <c r="H396" s="419" t="s">
        <v>20084</v>
      </c>
      <c r="I396" s="419"/>
      <c r="J396" s="417"/>
      <c r="K396" s="419" t="s">
        <v>20083</v>
      </c>
      <c r="L396" s="419"/>
      <c r="M396" s="417"/>
      <c r="N396" s="420" t="s">
        <v>20082</v>
      </c>
      <c r="O396" s="420"/>
      <c r="P396" s="417"/>
      <c r="Q396" s="155" t="s">
        <v>21439</v>
      </c>
      <c r="R396" s="417"/>
      <c r="S396" s="421" t="s">
        <v>19692</v>
      </c>
      <c r="T396" s="421"/>
      <c r="U396" s="421"/>
      <c r="V396" s="421"/>
      <c r="W396" s="417"/>
      <c r="X396" s="148"/>
    </row>
    <row r="397" spans="1:24" ht="45.95" customHeight="1" thickBot="1">
      <c r="A397" s="148"/>
      <c r="B397" s="417"/>
      <c r="C397" s="154" t="s">
        <v>5198</v>
      </c>
      <c r="D397" s="417"/>
      <c r="E397" s="418" t="s">
        <v>3455</v>
      </c>
      <c r="F397" s="418"/>
      <c r="G397" s="417"/>
      <c r="H397" s="419" t="s">
        <v>20067</v>
      </c>
      <c r="I397" s="419"/>
      <c r="J397" s="417"/>
      <c r="K397" s="419" t="s">
        <v>20066</v>
      </c>
      <c r="L397" s="419"/>
      <c r="M397" s="417"/>
      <c r="N397" s="420" t="s">
        <v>20065</v>
      </c>
      <c r="O397" s="420"/>
      <c r="P397" s="417"/>
      <c r="Q397" s="155" t="s">
        <v>21438</v>
      </c>
      <c r="R397" s="417"/>
      <c r="S397" s="421" t="s">
        <v>19692</v>
      </c>
      <c r="T397" s="421"/>
      <c r="U397" s="421"/>
      <c r="V397" s="421"/>
      <c r="W397" s="417"/>
      <c r="X397" s="148"/>
    </row>
    <row r="398" spans="1:24" ht="9.9499999999999993" customHeight="1" thickBot="1">
      <c r="A398" s="148"/>
      <c r="B398" s="417"/>
      <c r="C398" s="148"/>
      <c r="D398" s="417"/>
      <c r="E398" s="148"/>
      <c r="F398" s="148"/>
      <c r="G398" s="417"/>
      <c r="H398" s="148"/>
      <c r="I398" s="148"/>
      <c r="J398" s="417"/>
      <c r="K398" s="148"/>
      <c r="L398" s="148"/>
      <c r="M398" s="417"/>
      <c r="N398" s="148"/>
      <c r="O398" s="148"/>
      <c r="P398" s="417"/>
      <c r="Q398" s="148"/>
      <c r="R398" s="417"/>
      <c r="S398" s="148"/>
      <c r="T398" s="148"/>
      <c r="U398" s="148"/>
      <c r="V398" s="148"/>
      <c r="W398" s="417"/>
      <c r="X398" s="148"/>
    </row>
    <row r="399" spans="1:24" ht="0.95" customHeight="1">
      <c r="A399" s="148"/>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148"/>
      <c r="X399" s="148"/>
    </row>
    <row r="400" spans="1:24" ht="60" customHeight="1">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row>
    <row r="401" spans="1:24" ht="12" customHeight="1">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row>
    <row r="402" spans="1:24" ht="8.1" customHeight="1">
      <c r="A402" s="148"/>
      <c r="B402" s="148"/>
      <c r="C402" s="148"/>
      <c r="D402" s="148"/>
      <c r="E402" s="148"/>
      <c r="F402" s="148"/>
      <c r="G402" s="148"/>
      <c r="H402" s="148"/>
      <c r="I402" s="413" t="s">
        <v>19177</v>
      </c>
      <c r="J402" s="413"/>
      <c r="K402" s="413"/>
      <c r="L402" s="148"/>
      <c r="M402" s="148"/>
      <c r="N402" s="148"/>
      <c r="O402" s="148"/>
      <c r="P402" s="148"/>
      <c r="Q402" s="148"/>
      <c r="R402" s="148"/>
      <c r="S402" s="148"/>
      <c r="T402" s="148"/>
      <c r="U402" s="148"/>
      <c r="V402" s="148"/>
      <c r="W402" s="148"/>
      <c r="X402" s="148"/>
    </row>
    <row r="403" spans="1:24" ht="12" customHeight="1">
      <c r="A403" s="148"/>
      <c r="B403" s="414"/>
      <c r="C403" s="414"/>
      <c r="D403" s="414"/>
      <c r="E403" s="414"/>
      <c r="F403" s="148"/>
      <c r="G403" s="148"/>
      <c r="H403" s="148"/>
      <c r="I403" s="413"/>
      <c r="J403" s="413"/>
      <c r="K403" s="413"/>
      <c r="L403" s="148"/>
      <c r="M403" s="148"/>
      <c r="N403" s="148"/>
      <c r="O403" s="148"/>
      <c r="P403" s="148"/>
      <c r="Q403" s="148"/>
      <c r="R403" s="148"/>
      <c r="S403" s="148"/>
      <c r="T403" s="148"/>
      <c r="U403" s="148"/>
      <c r="V403" s="148"/>
      <c r="W403" s="148"/>
      <c r="X403" s="148"/>
    </row>
    <row r="404" spans="1:24" ht="14.1" customHeight="1">
      <c r="A404" s="148"/>
      <c r="B404" s="148"/>
      <c r="C404" s="415" t="s">
        <v>21145</v>
      </c>
      <c r="D404" s="415"/>
      <c r="E404" s="415"/>
      <c r="F404" s="415"/>
      <c r="G404" s="415"/>
      <c r="H404" s="415"/>
      <c r="I404" s="415"/>
      <c r="J404" s="415"/>
      <c r="K404" s="415"/>
      <c r="L404" s="148"/>
      <c r="M404" s="148"/>
      <c r="N404" s="148"/>
      <c r="O404" s="416" t="s">
        <v>24924</v>
      </c>
      <c r="P404" s="416"/>
      <c r="Q404" s="416"/>
      <c r="R404" s="416"/>
      <c r="S404" s="416"/>
      <c r="T404" s="149" t="s">
        <v>6506</v>
      </c>
      <c r="U404" s="150" t="s">
        <v>19175</v>
      </c>
      <c r="V404" s="148"/>
      <c r="W404" s="148"/>
      <c r="X404" s="148"/>
    </row>
    <row r="405" spans="1:24" ht="0.95" customHeight="1" thickBot="1">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row>
    <row r="406" spans="1:24" ht="0.95" customHeight="1">
      <c r="A406" s="148"/>
      <c r="B406" s="411"/>
      <c r="C406" s="411"/>
      <c r="D406" s="411"/>
      <c r="E406" s="411"/>
      <c r="F406" s="411"/>
      <c r="G406" s="411"/>
      <c r="H406" s="411"/>
      <c r="I406" s="411"/>
      <c r="J406" s="411"/>
      <c r="K406" s="411"/>
      <c r="L406" s="411"/>
      <c r="M406" s="411"/>
      <c r="N406" s="411"/>
      <c r="O406" s="411"/>
      <c r="P406" s="411"/>
      <c r="Q406" s="411"/>
      <c r="R406" s="411"/>
      <c r="S406" s="411"/>
      <c r="T406" s="411"/>
      <c r="U406" s="411"/>
      <c r="V406" s="411"/>
      <c r="W406" s="411"/>
      <c r="X406" s="148"/>
    </row>
    <row r="407" spans="1:24" ht="15.95" customHeight="1" thickBot="1">
      <c r="A407" s="148"/>
      <c r="B407" s="151"/>
      <c r="C407" s="152" t="s">
        <v>19174</v>
      </c>
      <c r="D407" s="151"/>
      <c r="E407" s="412" t="s">
        <v>19173</v>
      </c>
      <c r="F407" s="412"/>
      <c r="G407" s="151"/>
      <c r="H407" s="412" t="s">
        <v>19172</v>
      </c>
      <c r="I407" s="412"/>
      <c r="J407" s="151"/>
      <c r="K407" s="412" t="s">
        <v>19171</v>
      </c>
      <c r="L407" s="412"/>
      <c r="M407" s="151"/>
      <c r="N407" s="412" t="s">
        <v>19170</v>
      </c>
      <c r="O407" s="412"/>
      <c r="P407" s="151"/>
      <c r="Q407" s="153" t="s">
        <v>19169</v>
      </c>
      <c r="R407" s="151"/>
      <c r="S407" s="412" t="s">
        <v>19168</v>
      </c>
      <c r="T407" s="412"/>
      <c r="U407" s="412"/>
      <c r="V407" s="412"/>
      <c r="W407" s="151"/>
      <c r="X407" s="148"/>
    </row>
    <row r="408" spans="1:24" ht="45.95" customHeight="1" thickBot="1">
      <c r="A408" s="148"/>
      <c r="B408" s="417"/>
      <c r="C408" s="154" t="s">
        <v>5190</v>
      </c>
      <c r="D408" s="417"/>
      <c r="E408" s="418" t="s">
        <v>3412</v>
      </c>
      <c r="F408" s="418"/>
      <c r="G408" s="417"/>
      <c r="H408" s="419" t="s">
        <v>20050</v>
      </c>
      <c r="I408" s="419"/>
      <c r="J408" s="417"/>
      <c r="K408" s="419" t="s">
        <v>20049</v>
      </c>
      <c r="L408" s="419"/>
      <c r="M408" s="417"/>
      <c r="N408" s="420" t="s">
        <v>20048</v>
      </c>
      <c r="O408" s="420"/>
      <c r="P408" s="417"/>
      <c r="Q408" s="155" t="s">
        <v>21437</v>
      </c>
      <c r="R408" s="417"/>
      <c r="S408" s="421" t="s">
        <v>19692</v>
      </c>
      <c r="T408" s="421"/>
      <c r="U408" s="421"/>
      <c r="V408" s="421"/>
      <c r="W408" s="417"/>
      <c r="X408" s="148"/>
    </row>
    <row r="409" spans="1:24" ht="45.95" customHeight="1" thickBot="1">
      <c r="A409" s="148"/>
      <c r="B409" s="417"/>
      <c r="C409" s="154" t="s">
        <v>5182</v>
      </c>
      <c r="D409" s="417"/>
      <c r="E409" s="418" t="s">
        <v>3389</v>
      </c>
      <c r="F409" s="418"/>
      <c r="G409" s="417"/>
      <c r="H409" s="419" t="s">
        <v>20043</v>
      </c>
      <c r="I409" s="419"/>
      <c r="J409" s="417"/>
      <c r="K409" s="419" t="s">
        <v>20042</v>
      </c>
      <c r="L409" s="419"/>
      <c r="M409" s="417"/>
      <c r="N409" s="420" t="s">
        <v>20041</v>
      </c>
      <c r="O409" s="420"/>
      <c r="P409" s="417"/>
      <c r="Q409" s="155" t="s">
        <v>21436</v>
      </c>
      <c r="R409" s="417"/>
      <c r="S409" s="421" t="s">
        <v>19692</v>
      </c>
      <c r="T409" s="421"/>
      <c r="U409" s="421"/>
      <c r="V409" s="421"/>
      <c r="W409" s="417"/>
      <c r="X409" s="148"/>
    </row>
    <row r="410" spans="1:24" ht="45.95" customHeight="1" thickBot="1">
      <c r="A410" s="148"/>
      <c r="B410" s="417"/>
      <c r="C410" s="154" t="s">
        <v>5174</v>
      </c>
      <c r="D410" s="417"/>
      <c r="E410" s="418" t="s">
        <v>3381</v>
      </c>
      <c r="F410" s="418"/>
      <c r="G410" s="417"/>
      <c r="H410" s="419" t="s">
        <v>20039</v>
      </c>
      <c r="I410" s="419"/>
      <c r="J410" s="417"/>
      <c r="K410" s="419" t="s">
        <v>20038</v>
      </c>
      <c r="L410" s="419"/>
      <c r="M410" s="417"/>
      <c r="N410" s="420" t="s">
        <v>20037</v>
      </c>
      <c r="O410" s="420"/>
      <c r="P410" s="417"/>
      <c r="Q410" s="155" t="s">
        <v>21435</v>
      </c>
      <c r="R410" s="417"/>
      <c r="S410" s="421" t="s">
        <v>19692</v>
      </c>
      <c r="T410" s="421"/>
      <c r="U410" s="421"/>
      <c r="V410" s="421"/>
      <c r="W410" s="417"/>
      <c r="X410" s="148"/>
    </row>
    <row r="411" spans="1:24" ht="45.95" customHeight="1" thickBot="1">
      <c r="A411" s="148"/>
      <c r="B411" s="417"/>
      <c r="C411" s="154" t="s">
        <v>5166</v>
      </c>
      <c r="D411" s="417"/>
      <c r="E411" s="418" t="s">
        <v>3375</v>
      </c>
      <c r="F411" s="418"/>
      <c r="G411" s="417"/>
      <c r="H411" s="419" t="s">
        <v>20035</v>
      </c>
      <c r="I411" s="419"/>
      <c r="J411" s="417"/>
      <c r="K411" s="419" t="s">
        <v>20034</v>
      </c>
      <c r="L411" s="419"/>
      <c r="M411" s="417"/>
      <c r="N411" s="420" t="s">
        <v>20033</v>
      </c>
      <c r="O411" s="420"/>
      <c r="P411" s="417"/>
      <c r="Q411" s="155" t="s">
        <v>21434</v>
      </c>
      <c r="R411" s="417"/>
      <c r="S411" s="421" t="s">
        <v>19692</v>
      </c>
      <c r="T411" s="421"/>
      <c r="U411" s="421"/>
      <c r="V411" s="421"/>
      <c r="W411" s="417"/>
      <c r="X411" s="148"/>
    </row>
    <row r="412" spans="1:24" ht="45.95" customHeight="1" thickBot="1">
      <c r="A412" s="148"/>
      <c r="B412" s="417"/>
      <c r="C412" s="154" t="s">
        <v>5159</v>
      </c>
      <c r="D412" s="417"/>
      <c r="E412" s="418" t="s">
        <v>3349</v>
      </c>
      <c r="F412" s="418"/>
      <c r="G412" s="417"/>
      <c r="H412" s="419" t="s">
        <v>20022</v>
      </c>
      <c r="I412" s="419"/>
      <c r="J412" s="417"/>
      <c r="K412" s="419" t="s">
        <v>20021</v>
      </c>
      <c r="L412" s="419"/>
      <c r="M412" s="417"/>
      <c r="N412" s="420" t="s">
        <v>20020</v>
      </c>
      <c r="O412" s="420"/>
      <c r="P412" s="417"/>
      <c r="Q412" s="155" t="s">
        <v>21433</v>
      </c>
      <c r="R412" s="417"/>
      <c r="S412" s="421" t="s">
        <v>19692</v>
      </c>
      <c r="T412" s="421"/>
      <c r="U412" s="421"/>
      <c r="V412" s="421"/>
      <c r="W412" s="417"/>
      <c r="X412" s="148"/>
    </row>
    <row r="413" spans="1:24" ht="45.95" customHeight="1" thickBot="1">
      <c r="A413" s="148"/>
      <c r="B413" s="417"/>
      <c r="C413" s="154" t="s">
        <v>5153</v>
      </c>
      <c r="D413" s="417"/>
      <c r="E413" s="418" t="s">
        <v>3340</v>
      </c>
      <c r="F413" s="418"/>
      <c r="G413" s="417"/>
      <c r="H413" s="419" t="s">
        <v>20018</v>
      </c>
      <c r="I413" s="419"/>
      <c r="J413" s="417"/>
      <c r="K413" s="419" t="s">
        <v>20017</v>
      </c>
      <c r="L413" s="419"/>
      <c r="M413" s="417"/>
      <c r="N413" s="420" t="s">
        <v>20016</v>
      </c>
      <c r="O413" s="420"/>
      <c r="P413" s="417"/>
      <c r="Q413" s="155" t="s">
        <v>21432</v>
      </c>
      <c r="R413" s="417"/>
      <c r="S413" s="421" t="s">
        <v>19692</v>
      </c>
      <c r="T413" s="421"/>
      <c r="U413" s="421"/>
      <c r="V413" s="421"/>
      <c r="W413" s="417"/>
      <c r="X413" s="148"/>
    </row>
    <row r="414" spans="1:24" ht="45.95" customHeight="1" thickBot="1">
      <c r="A414" s="148"/>
      <c r="B414" s="417"/>
      <c r="C414" s="154" t="s">
        <v>5144</v>
      </c>
      <c r="D414" s="417"/>
      <c r="E414" s="418" t="s">
        <v>3331</v>
      </c>
      <c r="F414" s="418"/>
      <c r="G414" s="417"/>
      <c r="H414" s="419" t="s">
        <v>20014</v>
      </c>
      <c r="I414" s="419"/>
      <c r="J414" s="417"/>
      <c r="K414" s="419" t="s">
        <v>20013</v>
      </c>
      <c r="L414" s="419"/>
      <c r="M414" s="417"/>
      <c r="N414" s="420" t="s">
        <v>20012</v>
      </c>
      <c r="O414" s="420"/>
      <c r="P414" s="417"/>
      <c r="Q414" s="155" t="s">
        <v>21431</v>
      </c>
      <c r="R414" s="417"/>
      <c r="S414" s="421" t="s">
        <v>19692</v>
      </c>
      <c r="T414" s="421"/>
      <c r="U414" s="421"/>
      <c r="V414" s="421"/>
      <c r="W414" s="417"/>
      <c r="X414" s="148"/>
    </row>
    <row r="415" spans="1:24" ht="45.95" customHeight="1" thickBot="1">
      <c r="A415" s="148"/>
      <c r="B415" s="417"/>
      <c r="C415" s="154" t="s">
        <v>5138</v>
      </c>
      <c r="D415" s="417"/>
      <c r="E415" s="418" t="s">
        <v>3301</v>
      </c>
      <c r="F415" s="418"/>
      <c r="G415" s="417"/>
      <c r="H415" s="419" t="s">
        <v>21430</v>
      </c>
      <c r="I415" s="419"/>
      <c r="J415" s="417"/>
      <c r="K415" s="419" t="s">
        <v>21429</v>
      </c>
      <c r="L415" s="419"/>
      <c r="M415" s="417"/>
      <c r="N415" s="420" t="s">
        <v>21428</v>
      </c>
      <c r="O415" s="420"/>
      <c r="P415" s="417"/>
      <c r="Q415" s="155" t="s">
        <v>21427</v>
      </c>
      <c r="R415" s="417"/>
      <c r="S415" s="421" t="s">
        <v>19692</v>
      </c>
      <c r="T415" s="421"/>
      <c r="U415" s="421"/>
      <c r="V415" s="421"/>
      <c r="W415" s="417"/>
      <c r="X415" s="148"/>
    </row>
    <row r="416" spans="1:24" ht="45.95" customHeight="1" thickBot="1">
      <c r="A416" s="148"/>
      <c r="B416" s="417"/>
      <c r="C416" s="154" t="s">
        <v>5130</v>
      </c>
      <c r="D416" s="417"/>
      <c r="E416" s="418" t="s">
        <v>3268</v>
      </c>
      <c r="F416" s="418"/>
      <c r="G416" s="417"/>
      <c r="H416" s="419" t="s">
        <v>19992</v>
      </c>
      <c r="I416" s="419"/>
      <c r="J416" s="417"/>
      <c r="K416" s="419" t="s">
        <v>19991</v>
      </c>
      <c r="L416" s="419"/>
      <c r="M416" s="417"/>
      <c r="N416" s="420" t="s">
        <v>19990</v>
      </c>
      <c r="O416" s="420"/>
      <c r="P416" s="417"/>
      <c r="Q416" s="155" t="s">
        <v>21426</v>
      </c>
      <c r="R416" s="417"/>
      <c r="S416" s="421" t="s">
        <v>19692</v>
      </c>
      <c r="T416" s="421"/>
      <c r="U416" s="421"/>
      <c r="V416" s="421"/>
      <c r="W416" s="417"/>
      <c r="X416" s="148"/>
    </row>
    <row r="417" spans="1:24" ht="45.95" customHeight="1" thickBot="1">
      <c r="A417" s="148"/>
      <c r="B417" s="417"/>
      <c r="C417" s="154" t="s">
        <v>5123</v>
      </c>
      <c r="D417" s="417"/>
      <c r="E417" s="418" t="s">
        <v>3246</v>
      </c>
      <c r="F417" s="418"/>
      <c r="G417" s="417"/>
      <c r="H417" s="419" t="s">
        <v>21425</v>
      </c>
      <c r="I417" s="419"/>
      <c r="J417" s="417"/>
      <c r="K417" s="419" t="s">
        <v>21424</v>
      </c>
      <c r="L417" s="419"/>
      <c r="M417" s="417"/>
      <c r="N417" s="420" t="s">
        <v>21423</v>
      </c>
      <c r="O417" s="420"/>
      <c r="P417" s="417"/>
      <c r="Q417" s="155" t="s">
        <v>21422</v>
      </c>
      <c r="R417" s="417"/>
      <c r="S417" s="421" t="s">
        <v>19692</v>
      </c>
      <c r="T417" s="421"/>
      <c r="U417" s="421"/>
      <c r="V417" s="421"/>
      <c r="W417" s="417"/>
      <c r="X417" s="148"/>
    </row>
    <row r="418" spans="1:24" ht="9.9499999999999993" customHeight="1" thickBot="1">
      <c r="A418" s="148"/>
      <c r="B418" s="417"/>
      <c r="C418" s="148"/>
      <c r="D418" s="417"/>
      <c r="E418" s="148"/>
      <c r="F418" s="148"/>
      <c r="G418" s="417"/>
      <c r="H418" s="148"/>
      <c r="I418" s="148"/>
      <c r="J418" s="417"/>
      <c r="K418" s="148"/>
      <c r="L418" s="148"/>
      <c r="M418" s="417"/>
      <c r="N418" s="148"/>
      <c r="O418" s="148"/>
      <c r="P418" s="417"/>
      <c r="Q418" s="148"/>
      <c r="R418" s="417"/>
      <c r="S418" s="148"/>
      <c r="T418" s="148"/>
      <c r="U418" s="148"/>
      <c r="V418" s="148"/>
      <c r="W418" s="417"/>
      <c r="X418" s="148"/>
    </row>
    <row r="419" spans="1:24" ht="0.95" customHeight="1">
      <c r="A419" s="148"/>
      <c r="B419" s="422"/>
      <c r="C419" s="422"/>
      <c r="D419" s="422"/>
      <c r="E419" s="422"/>
      <c r="F419" s="422"/>
      <c r="G419" s="422"/>
      <c r="H419" s="422"/>
      <c r="I419" s="422"/>
      <c r="J419" s="422"/>
      <c r="K419" s="422"/>
      <c r="L419" s="422"/>
      <c r="M419" s="422"/>
      <c r="N419" s="422"/>
      <c r="O419" s="422"/>
      <c r="P419" s="422"/>
      <c r="Q419" s="422"/>
      <c r="R419" s="422"/>
      <c r="S419" s="422"/>
      <c r="T419" s="422"/>
      <c r="U419" s="422"/>
      <c r="V419" s="422"/>
      <c r="W419" s="148"/>
      <c r="X419" s="148"/>
    </row>
    <row r="420" spans="1:24" ht="60" customHeight="1">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row>
    <row r="421" spans="1:24" ht="12" customHeight="1">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row>
    <row r="422" spans="1:24" ht="8.1" customHeight="1">
      <c r="A422" s="148"/>
      <c r="B422" s="148"/>
      <c r="C422" s="148"/>
      <c r="D422" s="148"/>
      <c r="E422" s="148"/>
      <c r="F422" s="148"/>
      <c r="G422" s="148"/>
      <c r="H422" s="148"/>
      <c r="I422" s="413" t="s">
        <v>19177</v>
      </c>
      <c r="J422" s="413"/>
      <c r="K422" s="413"/>
      <c r="L422" s="148"/>
      <c r="M422" s="148"/>
      <c r="N422" s="148"/>
      <c r="O422" s="148"/>
      <c r="P422" s="148"/>
      <c r="Q422" s="148"/>
      <c r="R422" s="148"/>
      <c r="S422" s="148"/>
      <c r="T422" s="148"/>
      <c r="U422" s="148"/>
      <c r="V422" s="148"/>
      <c r="W422" s="148"/>
      <c r="X422" s="148"/>
    </row>
    <row r="423" spans="1:24" ht="12" customHeight="1">
      <c r="A423" s="148"/>
      <c r="B423" s="414"/>
      <c r="C423" s="414"/>
      <c r="D423" s="414"/>
      <c r="E423" s="414"/>
      <c r="F423" s="148"/>
      <c r="G423" s="148"/>
      <c r="H423" s="148"/>
      <c r="I423" s="413"/>
      <c r="J423" s="413"/>
      <c r="K423" s="413"/>
      <c r="L423" s="148"/>
      <c r="M423" s="148"/>
      <c r="N423" s="148"/>
      <c r="O423" s="148"/>
      <c r="P423" s="148"/>
      <c r="Q423" s="148"/>
      <c r="R423" s="148"/>
      <c r="S423" s="148"/>
      <c r="T423" s="148"/>
      <c r="U423" s="148"/>
      <c r="V423" s="148"/>
      <c r="W423" s="148"/>
      <c r="X423" s="148"/>
    </row>
    <row r="424" spans="1:24" ht="14.1" customHeight="1">
      <c r="A424" s="148"/>
      <c r="B424" s="148"/>
      <c r="C424" s="415" t="s">
        <v>21145</v>
      </c>
      <c r="D424" s="415"/>
      <c r="E424" s="415"/>
      <c r="F424" s="415"/>
      <c r="G424" s="415"/>
      <c r="H424" s="415"/>
      <c r="I424" s="415"/>
      <c r="J424" s="415"/>
      <c r="K424" s="415"/>
      <c r="L424" s="148"/>
      <c r="M424" s="148"/>
      <c r="N424" s="148"/>
      <c r="O424" s="416" t="s">
        <v>24924</v>
      </c>
      <c r="P424" s="416"/>
      <c r="Q424" s="416"/>
      <c r="R424" s="416"/>
      <c r="S424" s="416"/>
      <c r="T424" s="149" t="s">
        <v>6498</v>
      </c>
      <c r="U424" s="150" t="s">
        <v>19175</v>
      </c>
      <c r="V424" s="148"/>
      <c r="W424" s="148"/>
      <c r="X424" s="148"/>
    </row>
    <row r="425" spans="1:24" ht="0.95" customHeight="1" thickBot="1">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row>
    <row r="426" spans="1:24" ht="0.95" customHeight="1">
      <c r="A426" s="148"/>
      <c r="B426" s="411"/>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148"/>
    </row>
    <row r="427" spans="1:24" ht="15.95" customHeight="1" thickBot="1">
      <c r="A427" s="148"/>
      <c r="B427" s="151"/>
      <c r="C427" s="152" t="s">
        <v>19174</v>
      </c>
      <c r="D427" s="151"/>
      <c r="E427" s="412" t="s">
        <v>19173</v>
      </c>
      <c r="F427" s="412"/>
      <c r="G427" s="151"/>
      <c r="H427" s="412" t="s">
        <v>19172</v>
      </c>
      <c r="I427" s="412"/>
      <c r="J427" s="151"/>
      <c r="K427" s="412" t="s">
        <v>19171</v>
      </c>
      <c r="L427" s="412"/>
      <c r="M427" s="151"/>
      <c r="N427" s="412" t="s">
        <v>19170</v>
      </c>
      <c r="O427" s="412"/>
      <c r="P427" s="151"/>
      <c r="Q427" s="153" t="s">
        <v>19169</v>
      </c>
      <c r="R427" s="151"/>
      <c r="S427" s="412" t="s">
        <v>19168</v>
      </c>
      <c r="T427" s="412"/>
      <c r="U427" s="412"/>
      <c r="V427" s="412"/>
      <c r="W427" s="151"/>
      <c r="X427" s="148"/>
    </row>
    <row r="428" spans="1:24" ht="45.95" customHeight="1" thickBot="1">
      <c r="A428" s="148"/>
      <c r="B428" s="417"/>
      <c r="C428" s="154" t="s">
        <v>5115</v>
      </c>
      <c r="D428" s="417"/>
      <c r="E428" s="418" t="s">
        <v>3237</v>
      </c>
      <c r="F428" s="418"/>
      <c r="G428" s="417"/>
      <c r="H428" s="419" t="s">
        <v>19981</v>
      </c>
      <c r="I428" s="419"/>
      <c r="J428" s="417"/>
      <c r="K428" s="419" t="s">
        <v>19980</v>
      </c>
      <c r="L428" s="419"/>
      <c r="M428" s="417"/>
      <c r="N428" s="420" t="s">
        <v>19979</v>
      </c>
      <c r="O428" s="420"/>
      <c r="P428" s="417"/>
      <c r="Q428" s="155" t="s">
        <v>21421</v>
      </c>
      <c r="R428" s="417"/>
      <c r="S428" s="421" t="s">
        <v>19692</v>
      </c>
      <c r="T428" s="421"/>
      <c r="U428" s="421"/>
      <c r="V428" s="421"/>
      <c r="W428" s="417"/>
      <c r="X428" s="148"/>
    </row>
    <row r="429" spans="1:24" ht="45.95" customHeight="1" thickBot="1">
      <c r="A429" s="148"/>
      <c r="B429" s="417"/>
      <c r="C429" s="154" t="s">
        <v>5109</v>
      </c>
      <c r="D429" s="417"/>
      <c r="E429" s="418" t="s">
        <v>3228</v>
      </c>
      <c r="F429" s="418"/>
      <c r="G429" s="417"/>
      <c r="H429" s="419" t="s">
        <v>21420</v>
      </c>
      <c r="I429" s="419"/>
      <c r="J429" s="417"/>
      <c r="K429" s="419" t="s">
        <v>21419</v>
      </c>
      <c r="L429" s="419"/>
      <c r="M429" s="417"/>
      <c r="N429" s="420" t="s">
        <v>21418</v>
      </c>
      <c r="O429" s="420"/>
      <c r="P429" s="417"/>
      <c r="Q429" s="155" t="s">
        <v>21417</v>
      </c>
      <c r="R429" s="417"/>
      <c r="S429" s="421" t="s">
        <v>19692</v>
      </c>
      <c r="T429" s="421"/>
      <c r="U429" s="421"/>
      <c r="V429" s="421"/>
      <c r="W429" s="417"/>
      <c r="X429" s="148"/>
    </row>
    <row r="430" spans="1:24" ht="45.95" customHeight="1" thickBot="1">
      <c r="A430" s="148"/>
      <c r="B430" s="417"/>
      <c r="C430" s="154" t="s">
        <v>5103</v>
      </c>
      <c r="D430" s="417"/>
      <c r="E430" s="418" t="s">
        <v>3188</v>
      </c>
      <c r="F430" s="418"/>
      <c r="G430" s="417"/>
      <c r="H430" s="419" t="s">
        <v>19968</v>
      </c>
      <c r="I430" s="419"/>
      <c r="J430" s="417"/>
      <c r="K430" s="419" t="s">
        <v>19967</v>
      </c>
      <c r="L430" s="419"/>
      <c r="M430" s="417"/>
      <c r="N430" s="420" t="s">
        <v>19966</v>
      </c>
      <c r="O430" s="420"/>
      <c r="P430" s="417"/>
      <c r="Q430" s="155" t="s">
        <v>21416</v>
      </c>
      <c r="R430" s="417"/>
      <c r="S430" s="421" t="s">
        <v>19692</v>
      </c>
      <c r="T430" s="421"/>
      <c r="U430" s="421"/>
      <c r="V430" s="421"/>
      <c r="W430" s="417"/>
      <c r="X430" s="148"/>
    </row>
    <row r="431" spans="1:24" ht="45.95" customHeight="1" thickBot="1">
      <c r="A431" s="148"/>
      <c r="B431" s="417"/>
      <c r="C431" s="154" t="s">
        <v>5095</v>
      </c>
      <c r="D431" s="417"/>
      <c r="E431" s="418" t="s">
        <v>3183</v>
      </c>
      <c r="F431" s="418"/>
      <c r="G431" s="417"/>
      <c r="H431" s="419" t="s">
        <v>19964</v>
      </c>
      <c r="I431" s="419"/>
      <c r="J431" s="417"/>
      <c r="K431" s="419" t="s">
        <v>19963</v>
      </c>
      <c r="L431" s="419"/>
      <c r="M431" s="417"/>
      <c r="N431" s="420" t="s">
        <v>19962</v>
      </c>
      <c r="O431" s="420"/>
      <c r="P431" s="417"/>
      <c r="Q431" s="155" t="s">
        <v>21415</v>
      </c>
      <c r="R431" s="417"/>
      <c r="S431" s="421" t="s">
        <v>19692</v>
      </c>
      <c r="T431" s="421"/>
      <c r="U431" s="421"/>
      <c r="V431" s="421"/>
      <c r="W431" s="417"/>
      <c r="X431" s="148"/>
    </row>
    <row r="432" spans="1:24" ht="45.95" customHeight="1" thickBot="1">
      <c r="A432" s="148"/>
      <c r="B432" s="417"/>
      <c r="C432" s="154" t="s">
        <v>5087</v>
      </c>
      <c r="D432" s="417"/>
      <c r="E432" s="418" t="s">
        <v>3175</v>
      </c>
      <c r="F432" s="418"/>
      <c r="G432" s="417"/>
      <c r="H432" s="419" t="s">
        <v>21414</v>
      </c>
      <c r="I432" s="419"/>
      <c r="J432" s="417"/>
      <c r="K432" s="419" t="s">
        <v>21413</v>
      </c>
      <c r="L432" s="419"/>
      <c r="M432" s="417"/>
      <c r="N432" s="420" t="s">
        <v>21412</v>
      </c>
      <c r="O432" s="420"/>
      <c r="P432" s="417"/>
      <c r="Q432" s="155" t="s">
        <v>21411</v>
      </c>
      <c r="R432" s="417"/>
      <c r="S432" s="421" t="s">
        <v>19692</v>
      </c>
      <c r="T432" s="421"/>
      <c r="U432" s="421"/>
      <c r="V432" s="421"/>
      <c r="W432" s="417"/>
      <c r="X432" s="148"/>
    </row>
    <row r="433" spans="1:24" ht="45.95" customHeight="1" thickBot="1">
      <c r="A433" s="148"/>
      <c r="B433" s="417"/>
      <c r="C433" s="154" t="s">
        <v>5079</v>
      </c>
      <c r="D433" s="417"/>
      <c r="E433" s="418" t="s">
        <v>3169</v>
      </c>
      <c r="F433" s="418"/>
      <c r="G433" s="417"/>
      <c r="H433" s="419" t="s">
        <v>19960</v>
      </c>
      <c r="I433" s="419"/>
      <c r="J433" s="417"/>
      <c r="K433" s="419" t="s">
        <v>19959</v>
      </c>
      <c r="L433" s="419"/>
      <c r="M433" s="417"/>
      <c r="N433" s="420" t="s">
        <v>19958</v>
      </c>
      <c r="O433" s="420"/>
      <c r="P433" s="417"/>
      <c r="Q433" s="155" t="s">
        <v>21410</v>
      </c>
      <c r="R433" s="417"/>
      <c r="S433" s="421" t="s">
        <v>19313</v>
      </c>
      <c r="T433" s="421"/>
      <c r="U433" s="421"/>
      <c r="V433" s="421"/>
      <c r="W433" s="417"/>
      <c r="X433" s="148"/>
    </row>
    <row r="434" spans="1:24" ht="45.95" customHeight="1" thickBot="1">
      <c r="A434" s="148"/>
      <c r="B434" s="417"/>
      <c r="C434" s="154" t="s">
        <v>5071</v>
      </c>
      <c r="D434" s="417"/>
      <c r="E434" s="418" t="s">
        <v>3147</v>
      </c>
      <c r="F434" s="418"/>
      <c r="G434" s="417"/>
      <c r="H434" s="419" t="s">
        <v>19956</v>
      </c>
      <c r="I434" s="419"/>
      <c r="J434" s="417"/>
      <c r="K434" s="419" t="s">
        <v>19955</v>
      </c>
      <c r="L434" s="419"/>
      <c r="M434" s="417"/>
      <c r="N434" s="420" t="s">
        <v>19954</v>
      </c>
      <c r="O434" s="420"/>
      <c r="P434" s="417"/>
      <c r="Q434" s="155" t="s">
        <v>21409</v>
      </c>
      <c r="R434" s="417"/>
      <c r="S434" s="421" t="s">
        <v>19692</v>
      </c>
      <c r="T434" s="421"/>
      <c r="U434" s="421"/>
      <c r="V434" s="421"/>
      <c r="W434" s="417"/>
      <c r="X434" s="148"/>
    </row>
    <row r="435" spans="1:24" ht="45.95" customHeight="1" thickBot="1">
      <c r="A435" s="148"/>
      <c r="B435" s="417"/>
      <c r="C435" s="154" t="s">
        <v>5063</v>
      </c>
      <c r="D435" s="417"/>
      <c r="E435" s="418" t="s">
        <v>3132</v>
      </c>
      <c r="F435" s="418"/>
      <c r="G435" s="417"/>
      <c r="H435" s="419" t="s">
        <v>21408</v>
      </c>
      <c r="I435" s="419"/>
      <c r="J435" s="417"/>
      <c r="K435" s="419" t="s">
        <v>21407</v>
      </c>
      <c r="L435" s="419"/>
      <c r="M435" s="417"/>
      <c r="N435" s="420" t="s">
        <v>21406</v>
      </c>
      <c r="O435" s="420"/>
      <c r="P435" s="417"/>
      <c r="Q435" s="155" t="s">
        <v>21405</v>
      </c>
      <c r="R435" s="417"/>
      <c r="S435" s="421" t="s">
        <v>19692</v>
      </c>
      <c r="T435" s="421"/>
      <c r="U435" s="421"/>
      <c r="V435" s="421"/>
      <c r="W435" s="417"/>
      <c r="X435" s="148"/>
    </row>
    <row r="436" spans="1:24" ht="45.95" customHeight="1" thickBot="1">
      <c r="A436" s="148"/>
      <c r="B436" s="417"/>
      <c r="C436" s="154" t="s">
        <v>5057</v>
      </c>
      <c r="D436" s="417"/>
      <c r="E436" s="418" t="s">
        <v>3071</v>
      </c>
      <c r="F436" s="418"/>
      <c r="G436" s="417"/>
      <c r="H436" s="419" t="s">
        <v>21404</v>
      </c>
      <c r="I436" s="419"/>
      <c r="J436" s="417"/>
      <c r="K436" s="419" t="s">
        <v>21403</v>
      </c>
      <c r="L436" s="419"/>
      <c r="M436" s="417"/>
      <c r="N436" s="420" t="s">
        <v>21402</v>
      </c>
      <c r="O436" s="420"/>
      <c r="P436" s="417"/>
      <c r="Q436" s="155" t="s">
        <v>21401</v>
      </c>
      <c r="R436" s="417"/>
      <c r="S436" s="421" t="s">
        <v>19692</v>
      </c>
      <c r="T436" s="421"/>
      <c r="U436" s="421"/>
      <c r="V436" s="421"/>
      <c r="W436" s="417"/>
      <c r="X436" s="148"/>
    </row>
    <row r="437" spans="1:24" ht="45.95" customHeight="1" thickBot="1">
      <c r="A437" s="148"/>
      <c r="B437" s="417"/>
      <c r="C437" s="154" t="s">
        <v>5049</v>
      </c>
      <c r="D437" s="417"/>
      <c r="E437" s="418" t="s">
        <v>3019</v>
      </c>
      <c r="F437" s="418"/>
      <c r="G437" s="417"/>
      <c r="H437" s="419" t="s">
        <v>21400</v>
      </c>
      <c r="I437" s="419"/>
      <c r="J437" s="417"/>
      <c r="K437" s="419" t="s">
        <v>21399</v>
      </c>
      <c r="L437" s="419"/>
      <c r="M437" s="417"/>
      <c r="N437" s="420" t="s">
        <v>21398</v>
      </c>
      <c r="O437" s="420"/>
      <c r="P437" s="417"/>
      <c r="Q437" s="155" t="s">
        <v>21397</v>
      </c>
      <c r="R437" s="417"/>
      <c r="S437" s="421" t="s">
        <v>19313</v>
      </c>
      <c r="T437" s="421"/>
      <c r="U437" s="421"/>
      <c r="V437" s="421"/>
      <c r="W437" s="417"/>
      <c r="X437" s="148"/>
    </row>
    <row r="438" spans="1:24" ht="9.9499999999999993" customHeight="1" thickBot="1">
      <c r="A438" s="148"/>
      <c r="B438" s="417"/>
      <c r="C438" s="148"/>
      <c r="D438" s="417"/>
      <c r="E438" s="148"/>
      <c r="F438" s="148"/>
      <c r="G438" s="417"/>
      <c r="H438" s="148"/>
      <c r="I438" s="148"/>
      <c r="J438" s="417"/>
      <c r="K438" s="148"/>
      <c r="L438" s="148"/>
      <c r="M438" s="417"/>
      <c r="N438" s="148"/>
      <c r="O438" s="148"/>
      <c r="P438" s="417"/>
      <c r="Q438" s="148"/>
      <c r="R438" s="417"/>
      <c r="S438" s="148"/>
      <c r="T438" s="148"/>
      <c r="U438" s="148"/>
      <c r="V438" s="148"/>
      <c r="W438" s="417"/>
      <c r="X438" s="148"/>
    </row>
    <row r="439" spans="1:24" ht="0.95" customHeight="1">
      <c r="A439" s="148"/>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148"/>
      <c r="X439" s="148"/>
    </row>
    <row r="440" spans="1:24" ht="60" customHeight="1">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row>
    <row r="441" spans="1:24" ht="12" customHeight="1">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row>
    <row r="442" spans="1:24" ht="8.1" customHeight="1">
      <c r="A442" s="148"/>
      <c r="B442" s="148"/>
      <c r="C442" s="148"/>
      <c r="D442" s="148"/>
      <c r="E442" s="148"/>
      <c r="F442" s="148"/>
      <c r="G442" s="148"/>
      <c r="H442" s="148"/>
      <c r="I442" s="413" t="s">
        <v>19177</v>
      </c>
      <c r="J442" s="413"/>
      <c r="K442" s="413"/>
      <c r="L442" s="148"/>
      <c r="M442" s="148"/>
      <c r="N442" s="148"/>
      <c r="O442" s="148"/>
      <c r="P442" s="148"/>
      <c r="Q442" s="148"/>
      <c r="R442" s="148"/>
      <c r="S442" s="148"/>
      <c r="T442" s="148"/>
      <c r="U442" s="148"/>
      <c r="V442" s="148"/>
      <c r="W442" s="148"/>
      <c r="X442" s="148"/>
    </row>
    <row r="443" spans="1:24" ht="12" customHeight="1">
      <c r="A443" s="148"/>
      <c r="B443" s="414"/>
      <c r="C443" s="414"/>
      <c r="D443" s="414"/>
      <c r="E443" s="414"/>
      <c r="F443" s="148"/>
      <c r="G443" s="148"/>
      <c r="H443" s="148"/>
      <c r="I443" s="413"/>
      <c r="J443" s="413"/>
      <c r="K443" s="413"/>
      <c r="L443" s="148"/>
      <c r="M443" s="148"/>
      <c r="N443" s="148"/>
      <c r="O443" s="148"/>
      <c r="P443" s="148"/>
      <c r="Q443" s="148"/>
      <c r="R443" s="148"/>
      <c r="S443" s="148"/>
      <c r="T443" s="148"/>
      <c r="U443" s="148"/>
      <c r="V443" s="148"/>
      <c r="W443" s="148"/>
      <c r="X443" s="148"/>
    </row>
    <row r="444" spans="1:24" ht="14.1" customHeight="1">
      <c r="A444" s="148"/>
      <c r="B444" s="148"/>
      <c r="C444" s="415" t="s">
        <v>21145</v>
      </c>
      <c r="D444" s="415"/>
      <c r="E444" s="415"/>
      <c r="F444" s="415"/>
      <c r="G444" s="415"/>
      <c r="H444" s="415"/>
      <c r="I444" s="415"/>
      <c r="J444" s="415"/>
      <c r="K444" s="415"/>
      <c r="L444" s="148"/>
      <c r="M444" s="148"/>
      <c r="N444" s="148"/>
      <c r="O444" s="416" t="s">
        <v>24924</v>
      </c>
      <c r="P444" s="416"/>
      <c r="Q444" s="416"/>
      <c r="R444" s="416"/>
      <c r="S444" s="416"/>
      <c r="T444" s="149" t="s">
        <v>6492</v>
      </c>
      <c r="U444" s="150" t="s">
        <v>19175</v>
      </c>
      <c r="V444" s="148"/>
      <c r="W444" s="148"/>
      <c r="X444" s="148"/>
    </row>
    <row r="445" spans="1:24" ht="0.95" customHeight="1" thickBot="1">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row>
    <row r="446" spans="1:24" ht="0.95" customHeight="1">
      <c r="A446" s="148"/>
      <c r="B446" s="411"/>
      <c r="C446" s="411"/>
      <c r="D446" s="411"/>
      <c r="E446" s="411"/>
      <c r="F446" s="411"/>
      <c r="G446" s="411"/>
      <c r="H446" s="411"/>
      <c r="I446" s="411"/>
      <c r="J446" s="411"/>
      <c r="K446" s="411"/>
      <c r="L446" s="411"/>
      <c r="M446" s="411"/>
      <c r="N446" s="411"/>
      <c r="O446" s="411"/>
      <c r="P446" s="411"/>
      <c r="Q446" s="411"/>
      <c r="R446" s="411"/>
      <c r="S446" s="411"/>
      <c r="T446" s="411"/>
      <c r="U446" s="411"/>
      <c r="V446" s="411"/>
      <c r="W446" s="411"/>
      <c r="X446" s="148"/>
    </row>
    <row r="447" spans="1:24" ht="15.95" customHeight="1" thickBot="1">
      <c r="A447" s="148"/>
      <c r="B447" s="151"/>
      <c r="C447" s="152" t="s">
        <v>19174</v>
      </c>
      <c r="D447" s="151"/>
      <c r="E447" s="412" t="s">
        <v>19173</v>
      </c>
      <c r="F447" s="412"/>
      <c r="G447" s="151"/>
      <c r="H447" s="412" t="s">
        <v>19172</v>
      </c>
      <c r="I447" s="412"/>
      <c r="J447" s="151"/>
      <c r="K447" s="412" t="s">
        <v>19171</v>
      </c>
      <c r="L447" s="412"/>
      <c r="M447" s="151"/>
      <c r="N447" s="412" t="s">
        <v>19170</v>
      </c>
      <c r="O447" s="412"/>
      <c r="P447" s="151"/>
      <c r="Q447" s="153" t="s">
        <v>19169</v>
      </c>
      <c r="R447" s="151"/>
      <c r="S447" s="412" t="s">
        <v>19168</v>
      </c>
      <c r="T447" s="412"/>
      <c r="U447" s="412"/>
      <c r="V447" s="412"/>
      <c r="W447" s="151"/>
      <c r="X447" s="148"/>
    </row>
    <row r="448" spans="1:24" ht="45.95" customHeight="1" thickBot="1">
      <c r="A448" s="148"/>
      <c r="B448" s="417"/>
      <c r="C448" s="154" t="s">
        <v>5042</v>
      </c>
      <c r="D448" s="417"/>
      <c r="E448" s="418" t="s">
        <v>3011</v>
      </c>
      <c r="F448" s="418"/>
      <c r="G448" s="417"/>
      <c r="H448" s="419" t="s">
        <v>21396</v>
      </c>
      <c r="I448" s="419"/>
      <c r="J448" s="417"/>
      <c r="K448" s="419" t="s">
        <v>21395</v>
      </c>
      <c r="L448" s="419"/>
      <c r="M448" s="417"/>
      <c r="N448" s="420" t="s">
        <v>21394</v>
      </c>
      <c r="O448" s="420"/>
      <c r="P448" s="417"/>
      <c r="Q448" s="155" t="s">
        <v>21393</v>
      </c>
      <c r="R448" s="417"/>
      <c r="S448" s="421" t="s">
        <v>19313</v>
      </c>
      <c r="T448" s="421"/>
      <c r="U448" s="421"/>
      <c r="V448" s="421"/>
      <c r="W448" s="417"/>
      <c r="X448" s="148"/>
    </row>
    <row r="449" spans="1:24" ht="45.95" customHeight="1" thickBot="1">
      <c r="A449" s="148"/>
      <c r="B449" s="417"/>
      <c r="C449" s="154" t="s">
        <v>5035</v>
      </c>
      <c r="D449" s="417"/>
      <c r="E449" s="418" t="s">
        <v>3002</v>
      </c>
      <c r="F449" s="418"/>
      <c r="G449" s="417"/>
      <c r="H449" s="419" t="s">
        <v>19930</v>
      </c>
      <c r="I449" s="419"/>
      <c r="J449" s="417"/>
      <c r="K449" s="419" t="s">
        <v>19929</v>
      </c>
      <c r="L449" s="419"/>
      <c r="M449" s="417"/>
      <c r="N449" s="420" t="s">
        <v>19928</v>
      </c>
      <c r="O449" s="420"/>
      <c r="P449" s="417"/>
      <c r="Q449" s="155" t="s">
        <v>21392</v>
      </c>
      <c r="R449" s="417"/>
      <c r="S449" s="421" t="s">
        <v>19692</v>
      </c>
      <c r="T449" s="421"/>
      <c r="U449" s="421"/>
      <c r="V449" s="421"/>
      <c r="W449" s="417"/>
      <c r="X449" s="148"/>
    </row>
    <row r="450" spans="1:24" ht="45.95" customHeight="1" thickBot="1">
      <c r="A450" s="148"/>
      <c r="B450" s="417"/>
      <c r="C450" s="154" t="s">
        <v>5028</v>
      </c>
      <c r="D450" s="417"/>
      <c r="E450" s="418" t="s">
        <v>2966</v>
      </c>
      <c r="F450" s="418"/>
      <c r="G450" s="417"/>
      <c r="H450" s="419" t="s">
        <v>19917</v>
      </c>
      <c r="I450" s="419"/>
      <c r="J450" s="417"/>
      <c r="K450" s="419" t="s">
        <v>19916</v>
      </c>
      <c r="L450" s="419"/>
      <c r="M450" s="417"/>
      <c r="N450" s="420" t="s">
        <v>19915</v>
      </c>
      <c r="O450" s="420"/>
      <c r="P450" s="417"/>
      <c r="Q450" s="155" t="s">
        <v>21391</v>
      </c>
      <c r="R450" s="417"/>
      <c r="S450" s="421" t="s">
        <v>19692</v>
      </c>
      <c r="T450" s="421"/>
      <c r="U450" s="421"/>
      <c r="V450" s="421"/>
      <c r="W450" s="417"/>
      <c r="X450" s="148"/>
    </row>
    <row r="451" spans="1:24" ht="45.95" customHeight="1" thickBot="1">
      <c r="A451" s="148"/>
      <c r="B451" s="417"/>
      <c r="C451" s="154" t="s">
        <v>5021</v>
      </c>
      <c r="D451" s="417"/>
      <c r="E451" s="418" t="s">
        <v>2958</v>
      </c>
      <c r="F451" s="418"/>
      <c r="G451" s="417"/>
      <c r="H451" s="419" t="s">
        <v>21390</v>
      </c>
      <c r="I451" s="419"/>
      <c r="J451" s="417"/>
      <c r="K451" s="419" t="s">
        <v>21389</v>
      </c>
      <c r="L451" s="419"/>
      <c r="M451" s="417"/>
      <c r="N451" s="420" t="s">
        <v>21388</v>
      </c>
      <c r="O451" s="420"/>
      <c r="P451" s="417"/>
      <c r="Q451" s="155" t="s">
        <v>21387</v>
      </c>
      <c r="R451" s="417"/>
      <c r="S451" s="421" t="s">
        <v>19692</v>
      </c>
      <c r="T451" s="421"/>
      <c r="U451" s="421"/>
      <c r="V451" s="421"/>
      <c r="W451" s="417"/>
      <c r="X451" s="148"/>
    </row>
    <row r="452" spans="1:24" ht="45.95" customHeight="1" thickBot="1">
      <c r="A452" s="148"/>
      <c r="B452" s="417"/>
      <c r="C452" s="154" t="s">
        <v>5014</v>
      </c>
      <c r="D452" s="417"/>
      <c r="E452" s="418" t="s">
        <v>2950</v>
      </c>
      <c r="F452" s="418"/>
      <c r="G452" s="417"/>
      <c r="H452" s="419" t="s">
        <v>21386</v>
      </c>
      <c r="I452" s="419"/>
      <c r="J452" s="417"/>
      <c r="K452" s="419" t="s">
        <v>21385</v>
      </c>
      <c r="L452" s="419"/>
      <c r="M452" s="417"/>
      <c r="N452" s="420" t="s">
        <v>21384</v>
      </c>
      <c r="O452" s="420"/>
      <c r="P452" s="417"/>
      <c r="Q452" s="155" t="s">
        <v>21383</v>
      </c>
      <c r="R452" s="417"/>
      <c r="S452" s="421" t="s">
        <v>19692</v>
      </c>
      <c r="T452" s="421"/>
      <c r="U452" s="421"/>
      <c r="V452" s="421"/>
      <c r="W452" s="417"/>
      <c r="X452" s="148"/>
    </row>
    <row r="453" spans="1:24" ht="45.95" customHeight="1" thickBot="1">
      <c r="A453" s="148"/>
      <c r="B453" s="417"/>
      <c r="C453" s="154" t="s">
        <v>5007</v>
      </c>
      <c r="D453" s="417"/>
      <c r="E453" s="418" t="s">
        <v>2920</v>
      </c>
      <c r="F453" s="418"/>
      <c r="G453" s="417"/>
      <c r="H453" s="419" t="s">
        <v>21382</v>
      </c>
      <c r="I453" s="419"/>
      <c r="J453" s="417"/>
      <c r="K453" s="419" t="s">
        <v>21381</v>
      </c>
      <c r="L453" s="419"/>
      <c r="M453" s="417"/>
      <c r="N453" s="420" t="s">
        <v>21380</v>
      </c>
      <c r="O453" s="420"/>
      <c r="P453" s="417"/>
      <c r="Q453" s="155" t="s">
        <v>21379</v>
      </c>
      <c r="R453" s="417"/>
      <c r="S453" s="421" t="s">
        <v>19692</v>
      </c>
      <c r="T453" s="421"/>
      <c r="U453" s="421"/>
      <c r="V453" s="421"/>
      <c r="W453" s="417"/>
      <c r="X453" s="148"/>
    </row>
    <row r="454" spans="1:24" ht="45.95" customHeight="1" thickBot="1">
      <c r="A454" s="148"/>
      <c r="B454" s="417"/>
      <c r="C454" s="154" t="s">
        <v>4999</v>
      </c>
      <c r="D454" s="417"/>
      <c r="E454" s="418" t="s">
        <v>2890</v>
      </c>
      <c r="F454" s="418"/>
      <c r="G454" s="417"/>
      <c r="H454" s="419" t="s">
        <v>19904</v>
      </c>
      <c r="I454" s="419"/>
      <c r="J454" s="417"/>
      <c r="K454" s="419" t="s">
        <v>19903</v>
      </c>
      <c r="L454" s="419"/>
      <c r="M454" s="417"/>
      <c r="N454" s="420" t="s">
        <v>19902</v>
      </c>
      <c r="O454" s="420"/>
      <c r="P454" s="417"/>
      <c r="Q454" s="155" t="s">
        <v>21378</v>
      </c>
      <c r="R454" s="417"/>
      <c r="S454" s="421" t="s">
        <v>19692</v>
      </c>
      <c r="T454" s="421"/>
      <c r="U454" s="421"/>
      <c r="V454" s="421"/>
      <c r="W454" s="417"/>
      <c r="X454" s="148"/>
    </row>
    <row r="455" spans="1:24" ht="45.95" customHeight="1" thickBot="1">
      <c r="A455" s="148"/>
      <c r="B455" s="417"/>
      <c r="C455" s="154" t="s">
        <v>4992</v>
      </c>
      <c r="D455" s="417"/>
      <c r="E455" s="418" t="s">
        <v>2875</v>
      </c>
      <c r="F455" s="418"/>
      <c r="G455" s="417"/>
      <c r="H455" s="419" t="s">
        <v>21377</v>
      </c>
      <c r="I455" s="419"/>
      <c r="J455" s="417"/>
      <c r="K455" s="419" t="s">
        <v>21376</v>
      </c>
      <c r="L455" s="419"/>
      <c r="M455" s="417"/>
      <c r="N455" s="420" t="s">
        <v>21375</v>
      </c>
      <c r="O455" s="420"/>
      <c r="P455" s="417"/>
      <c r="Q455" s="155" t="s">
        <v>21374</v>
      </c>
      <c r="R455" s="417"/>
      <c r="S455" s="421" t="s">
        <v>19692</v>
      </c>
      <c r="T455" s="421"/>
      <c r="U455" s="421"/>
      <c r="V455" s="421"/>
      <c r="W455" s="417"/>
      <c r="X455" s="148"/>
    </row>
    <row r="456" spans="1:24" ht="45.95" customHeight="1" thickBot="1">
      <c r="A456" s="148"/>
      <c r="B456" s="417"/>
      <c r="C456" s="154" t="s">
        <v>4986</v>
      </c>
      <c r="D456" s="417"/>
      <c r="E456" s="418" t="s">
        <v>2867</v>
      </c>
      <c r="F456" s="418"/>
      <c r="G456" s="417"/>
      <c r="H456" s="419" t="s">
        <v>19896</v>
      </c>
      <c r="I456" s="419"/>
      <c r="J456" s="417"/>
      <c r="K456" s="419" t="s">
        <v>19895</v>
      </c>
      <c r="L456" s="419"/>
      <c r="M456" s="417"/>
      <c r="N456" s="420" t="s">
        <v>19894</v>
      </c>
      <c r="O456" s="420"/>
      <c r="P456" s="417"/>
      <c r="Q456" s="155" t="s">
        <v>21373</v>
      </c>
      <c r="R456" s="417"/>
      <c r="S456" s="421" t="s">
        <v>19692</v>
      </c>
      <c r="T456" s="421"/>
      <c r="U456" s="421"/>
      <c r="V456" s="421"/>
      <c r="W456" s="417"/>
      <c r="X456" s="148"/>
    </row>
    <row r="457" spans="1:24" ht="45.95" customHeight="1" thickBot="1">
      <c r="A457" s="148"/>
      <c r="B457" s="417"/>
      <c r="C457" s="154" t="s">
        <v>4979</v>
      </c>
      <c r="D457" s="417"/>
      <c r="E457" s="418" t="s">
        <v>2835</v>
      </c>
      <c r="F457" s="418"/>
      <c r="G457" s="417"/>
      <c r="H457" s="419" t="s">
        <v>19888</v>
      </c>
      <c r="I457" s="419"/>
      <c r="J457" s="417"/>
      <c r="K457" s="419" t="s">
        <v>19887</v>
      </c>
      <c r="L457" s="419"/>
      <c r="M457" s="417"/>
      <c r="N457" s="420" t="s">
        <v>19886</v>
      </c>
      <c r="O457" s="420"/>
      <c r="P457" s="417"/>
      <c r="Q457" s="155" t="s">
        <v>21372</v>
      </c>
      <c r="R457" s="417"/>
      <c r="S457" s="421" t="s">
        <v>19692</v>
      </c>
      <c r="T457" s="421"/>
      <c r="U457" s="421"/>
      <c r="V457" s="421"/>
      <c r="W457" s="417"/>
      <c r="X457" s="148"/>
    </row>
    <row r="458" spans="1:24" ht="9.9499999999999993" customHeight="1" thickBot="1">
      <c r="A458" s="148"/>
      <c r="B458" s="417"/>
      <c r="C458" s="148"/>
      <c r="D458" s="417"/>
      <c r="E458" s="148"/>
      <c r="F458" s="148"/>
      <c r="G458" s="417"/>
      <c r="H458" s="148"/>
      <c r="I458" s="148"/>
      <c r="J458" s="417"/>
      <c r="K458" s="148"/>
      <c r="L458" s="148"/>
      <c r="M458" s="417"/>
      <c r="N458" s="148"/>
      <c r="O458" s="148"/>
      <c r="P458" s="417"/>
      <c r="Q458" s="148"/>
      <c r="R458" s="417"/>
      <c r="S458" s="148"/>
      <c r="T458" s="148"/>
      <c r="U458" s="148"/>
      <c r="V458" s="148"/>
      <c r="W458" s="417"/>
      <c r="X458" s="148"/>
    </row>
    <row r="459" spans="1:24" ht="0.95" customHeight="1">
      <c r="A459" s="148"/>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148"/>
      <c r="X459" s="148"/>
    </row>
    <row r="460" spans="1:24" ht="60" customHeight="1">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row>
    <row r="461" spans="1:24" ht="12" customHeight="1">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row>
    <row r="462" spans="1:24" ht="8.1" customHeight="1">
      <c r="A462" s="148"/>
      <c r="B462" s="148"/>
      <c r="C462" s="148"/>
      <c r="D462" s="148"/>
      <c r="E462" s="148"/>
      <c r="F462" s="148"/>
      <c r="G462" s="148"/>
      <c r="H462" s="148"/>
      <c r="I462" s="413" t="s">
        <v>19177</v>
      </c>
      <c r="J462" s="413"/>
      <c r="K462" s="413"/>
      <c r="L462" s="148"/>
      <c r="M462" s="148"/>
      <c r="N462" s="148"/>
      <c r="O462" s="148"/>
      <c r="P462" s="148"/>
      <c r="Q462" s="148"/>
      <c r="R462" s="148"/>
      <c r="S462" s="148"/>
      <c r="T462" s="148"/>
      <c r="U462" s="148"/>
      <c r="V462" s="148"/>
      <c r="W462" s="148"/>
      <c r="X462" s="148"/>
    </row>
    <row r="463" spans="1:24" ht="12" customHeight="1">
      <c r="A463" s="148"/>
      <c r="B463" s="414"/>
      <c r="C463" s="414"/>
      <c r="D463" s="414"/>
      <c r="E463" s="414"/>
      <c r="F463" s="148"/>
      <c r="G463" s="148"/>
      <c r="H463" s="148"/>
      <c r="I463" s="413"/>
      <c r="J463" s="413"/>
      <c r="K463" s="413"/>
      <c r="L463" s="148"/>
      <c r="M463" s="148"/>
      <c r="N463" s="148"/>
      <c r="O463" s="148"/>
      <c r="P463" s="148"/>
      <c r="Q463" s="148"/>
      <c r="R463" s="148"/>
      <c r="S463" s="148"/>
      <c r="T463" s="148"/>
      <c r="U463" s="148"/>
      <c r="V463" s="148"/>
      <c r="W463" s="148"/>
      <c r="X463" s="148"/>
    </row>
    <row r="464" spans="1:24" ht="14.1" customHeight="1">
      <c r="A464" s="148"/>
      <c r="B464" s="148"/>
      <c r="C464" s="415" t="s">
        <v>21145</v>
      </c>
      <c r="D464" s="415"/>
      <c r="E464" s="415"/>
      <c r="F464" s="415"/>
      <c r="G464" s="415"/>
      <c r="H464" s="415"/>
      <c r="I464" s="415"/>
      <c r="J464" s="415"/>
      <c r="K464" s="415"/>
      <c r="L464" s="148"/>
      <c r="M464" s="148"/>
      <c r="N464" s="148"/>
      <c r="O464" s="416" t="s">
        <v>24924</v>
      </c>
      <c r="P464" s="416"/>
      <c r="Q464" s="416"/>
      <c r="R464" s="416"/>
      <c r="S464" s="416"/>
      <c r="T464" s="149" t="s">
        <v>6486</v>
      </c>
      <c r="U464" s="150" t="s">
        <v>19175</v>
      </c>
      <c r="V464" s="148"/>
      <c r="W464" s="148"/>
      <c r="X464" s="148"/>
    </row>
    <row r="465" spans="1:24" ht="0.95" customHeight="1" thickBot="1">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row>
    <row r="466" spans="1:24" ht="0.95" customHeight="1">
      <c r="A466" s="148"/>
      <c r="B466" s="411"/>
      <c r="C466" s="411"/>
      <c r="D466" s="411"/>
      <c r="E466" s="411"/>
      <c r="F466" s="411"/>
      <c r="G466" s="411"/>
      <c r="H466" s="411"/>
      <c r="I466" s="411"/>
      <c r="J466" s="411"/>
      <c r="K466" s="411"/>
      <c r="L466" s="411"/>
      <c r="M466" s="411"/>
      <c r="N466" s="411"/>
      <c r="O466" s="411"/>
      <c r="P466" s="411"/>
      <c r="Q466" s="411"/>
      <c r="R466" s="411"/>
      <c r="S466" s="411"/>
      <c r="T466" s="411"/>
      <c r="U466" s="411"/>
      <c r="V466" s="411"/>
      <c r="W466" s="411"/>
      <c r="X466" s="148"/>
    </row>
    <row r="467" spans="1:24" ht="15.95" customHeight="1" thickBot="1">
      <c r="A467" s="148"/>
      <c r="B467" s="151"/>
      <c r="C467" s="152" t="s">
        <v>19174</v>
      </c>
      <c r="D467" s="151"/>
      <c r="E467" s="412" t="s">
        <v>19173</v>
      </c>
      <c r="F467" s="412"/>
      <c r="G467" s="151"/>
      <c r="H467" s="412" t="s">
        <v>19172</v>
      </c>
      <c r="I467" s="412"/>
      <c r="J467" s="151"/>
      <c r="K467" s="412" t="s">
        <v>19171</v>
      </c>
      <c r="L467" s="412"/>
      <c r="M467" s="151"/>
      <c r="N467" s="412" t="s">
        <v>19170</v>
      </c>
      <c r="O467" s="412"/>
      <c r="P467" s="151"/>
      <c r="Q467" s="153" t="s">
        <v>19169</v>
      </c>
      <c r="R467" s="151"/>
      <c r="S467" s="412" t="s">
        <v>19168</v>
      </c>
      <c r="T467" s="412"/>
      <c r="U467" s="412"/>
      <c r="V467" s="412"/>
      <c r="W467" s="151"/>
      <c r="X467" s="148"/>
    </row>
    <row r="468" spans="1:24" ht="45.95" customHeight="1" thickBot="1">
      <c r="A468" s="148"/>
      <c r="B468" s="417"/>
      <c r="C468" s="154" t="s">
        <v>4971</v>
      </c>
      <c r="D468" s="417"/>
      <c r="E468" s="418" t="s">
        <v>2818</v>
      </c>
      <c r="F468" s="418"/>
      <c r="G468" s="417"/>
      <c r="H468" s="419" t="s">
        <v>21371</v>
      </c>
      <c r="I468" s="419"/>
      <c r="J468" s="417"/>
      <c r="K468" s="419" t="s">
        <v>21370</v>
      </c>
      <c r="L468" s="419"/>
      <c r="M468" s="417"/>
      <c r="N468" s="420" t="s">
        <v>21369</v>
      </c>
      <c r="O468" s="420"/>
      <c r="P468" s="417"/>
      <c r="Q468" s="155" t="s">
        <v>21368</v>
      </c>
      <c r="R468" s="417"/>
      <c r="S468" s="421" t="s">
        <v>19692</v>
      </c>
      <c r="T468" s="421"/>
      <c r="U468" s="421"/>
      <c r="V468" s="421"/>
      <c r="W468" s="417"/>
      <c r="X468" s="148"/>
    </row>
    <row r="469" spans="1:24" ht="45.95" customHeight="1" thickBot="1">
      <c r="A469" s="148"/>
      <c r="B469" s="417"/>
      <c r="C469" s="154" t="s">
        <v>4964</v>
      </c>
      <c r="D469" s="417"/>
      <c r="E469" s="418" t="s">
        <v>2784</v>
      </c>
      <c r="F469" s="418"/>
      <c r="G469" s="417"/>
      <c r="H469" s="419" t="s">
        <v>22108</v>
      </c>
      <c r="I469" s="419"/>
      <c r="J469" s="417"/>
      <c r="K469" s="419" t="s">
        <v>22107</v>
      </c>
      <c r="L469" s="419"/>
      <c r="M469" s="417"/>
      <c r="N469" s="420" t="s">
        <v>22106</v>
      </c>
      <c r="O469" s="420"/>
      <c r="P469" s="417"/>
      <c r="Q469" s="155" t="s">
        <v>24951</v>
      </c>
      <c r="R469" s="417"/>
      <c r="S469" s="421" t="s">
        <v>24927</v>
      </c>
      <c r="T469" s="421"/>
      <c r="U469" s="421"/>
      <c r="V469" s="421"/>
      <c r="W469" s="417"/>
      <c r="X469" s="148"/>
    </row>
    <row r="470" spans="1:24" ht="45.95" customHeight="1" thickBot="1">
      <c r="A470" s="148"/>
      <c r="B470" s="417"/>
      <c r="C470" s="154" t="s">
        <v>4955</v>
      </c>
      <c r="D470" s="417"/>
      <c r="E470" s="418" t="s">
        <v>2767</v>
      </c>
      <c r="F470" s="418"/>
      <c r="G470" s="417"/>
      <c r="H470" s="419" t="s">
        <v>19880</v>
      </c>
      <c r="I470" s="419"/>
      <c r="J470" s="417"/>
      <c r="K470" s="419" t="s">
        <v>19879</v>
      </c>
      <c r="L470" s="419"/>
      <c r="M470" s="417"/>
      <c r="N470" s="420" t="s">
        <v>19878</v>
      </c>
      <c r="O470" s="420"/>
      <c r="P470" s="417"/>
      <c r="Q470" s="155" t="s">
        <v>21367</v>
      </c>
      <c r="R470" s="417"/>
      <c r="S470" s="421" t="s">
        <v>19692</v>
      </c>
      <c r="T470" s="421"/>
      <c r="U470" s="421"/>
      <c r="V470" s="421"/>
      <c r="W470" s="417"/>
      <c r="X470" s="148"/>
    </row>
    <row r="471" spans="1:24" ht="45.95" customHeight="1" thickBot="1">
      <c r="A471" s="148"/>
      <c r="B471" s="417"/>
      <c r="C471" s="154" t="s">
        <v>4949</v>
      </c>
      <c r="D471" s="417"/>
      <c r="E471" s="418" t="s">
        <v>2761</v>
      </c>
      <c r="F471" s="418"/>
      <c r="G471" s="417"/>
      <c r="H471" s="419" t="s">
        <v>19875</v>
      </c>
      <c r="I471" s="419"/>
      <c r="J471" s="417"/>
      <c r="K471" s="419" t="s">
        <v>19874</v>
      </c>
      <c r="L471" s="419"/>
      <c r="M471" s="417"/>
      <c r="N471" s="420" t="s">
        <v>19873</v>
      </c>
      <c r="O471" s="420"/>
      <c r="P471" s="417"/>
      <c r="Q471" s="155" t="s">
        <v>21366</v>
      </c>
      <c r="R471" s="417"/>
      <c r="S471" s="421" t="s">
        <v>19692</v>
      </c>
      <c r="T471" s="421"/>
      <c r="U471" s="421"/>
      <c r="V471" s="421"/>
      <c r="W471" s="417"/>
      <c r="X471" s="148"/>
    </row>
    <row r="472" spans="1:24" ht="45.95" customHeight="1" thickBot="1">
      <c r="A472" s="148"/>
      <c r="B472" s="417"/>
      <c r="C472" s="154" t="s">
        <v>4941</v>
      </c>
      <c r="D472" s="417"/>
      <c r="E472" s="418" t="s">
        <v>2754</v>
      </c>
      <c r="F472" s="418"/>
      <c r="G472" s="417"/>
      <c r="H472" s="419" t="s">
        <v>19871</v>
      </c>
      <c r="I472" s="419"/>
      <c r="J472" s="417"/>
      <c r="K472" s="419" t="s">
        <v>19870</v>
      </c>
      <c r="L472" s="419"/>
      <c r="M472" s="417"/>
      <c r="N472" s="420" t="s">
        <v>19869</v>
      </c>
      <c r="O472" s="420"/>
      <c r="P472" s="417"/>
      <c r="Q472" s="155" t="s">
        <v>21365</v>
      </c>
      <c r="R472" s="417"/>
      <c r="S472" s="421" t="s">
        <v>19692</v>
      </c>
      <c r="T472" s="421"/>
      <c r="U472" s="421"/>
      <c r="V472" s="421"/>
      <c r="W472" s="417"/>
      <c r="X472" s="148"/>
    </row>
    <row r="473" spans="1:24" ht="45.95" customHeight="1" thickBot="1">
      <c r="A473" s="148"/>
      <c r="B473" s="417"/>
      <c r="C473" s="154" t="s">
        <v>4933</v>
      </c>
      <c r="D473" s="417"/>
      <c r="E473" s="418" t="s">
        <v>2724</v>
      </c>
      <c r="F473" s="418"/>
      <c r="G473" s="417"/>
      <c r="H473" s="419" t="s">
        <v>21364</v>
      </c>
      <c r="I473" s="419"/>
      <c r="J473" s="417"/>
      <c r="K473" s="419" t="s">
        <v>21363</v>
      </c>
      <c r="L473" s="419"/>
      <c r="M473" s="417"/>
      <c r="N473" s="420" t="s">
        <v>21362</v>
      </c>
      <c r="O473" s="420"/>
      <c r="P473" s="417"/>
      <c r="Q473" s="155" t="s">
        <v>21361</v>
      </c>
      <c r="R473" s="417"/>
      <c r="S473" s="421" t="s">
        <v>19692</v>
      </c>
      <c r="T473" s="421"/>
      <c r="U473" s="421"/>
      <c r="V473" s="421"/>
      <c r="W473" s="417"/>
      <c r="X473" s="148"/>
    </row>
    <row r="474" spans="1:24" ht="45.95" customHeight="1" thickBot="1">
      <c r="A474" s="148"/>
      <c r="B474" s="417"/>
      <c r="C474" s="154" t="s">
        <v>4925</v>
      </c>
      <c r="D474" s="417"/>
      <c r="E474" s="418" t="s">
        <v>2717</v>
      </c>
      <c r="F474" s="418"/>
      <c r="G474" s="417"/>
      <c r="H474" s="419" t="s">
        <v>21360</v>
      </c>
      <c r="I474" s="419"/>
      <c r="J474" s="417"/>
      <c r="K474" s="419" t="s">
        <v>21359</v>
      </c>
      <c r="L474" s="419"/>
      <c r="M474" s="417"/>
      <c r="N474" s="420" t="s">
        <v>21358</v>
      </c>
      <c r="O474" s="420"/>
      <c r="P474" s="417"/>
      <c r="Q474" s="155" t="s">
        <v>21357</v>
      </c>
      <c r="R474" s="417"/>
      <c r="S474" s="421" t="s">
        <v>19692</v>
      </c>
      <c r="T474" s="421"/>
      <c r="U474" s="421"/>
      <c r="V474" s="421"/>
      <c r="W474" s="417"/>
      <c r="X474" s="148"/>
    </row>
    <row r="475" spans="1:24" ht="45.95" customHeight="1" thickBot="1">
      <c r="A475" s="148"/>
      <c r="B475" s="417"/>
      <c r="C475" s="154" t="s">
        <v>4918</v>
      </c>
      <c r="D475" s="417"/>
      <c r="E475" s="418" t="s">
        <v>2708</v>
      </c>
      <c r="F475" s="418"/>
      <c r="G475" s="417"/>
      <c r="H475" s="419" t="s">
        <v>21356</v>
      </c>
      <c r="I475" s="419"/>
      <c r="J475" s="417"/>
      <c r="K475" s="419" t="s">
        <v>21355</v>
      </c>
      <c r="L475" s="419"/>
      <c r="M475" s="417"/>
      <c r="N475" s="420" t="s">
        <v>21354</v>
      </c>
      <c r="O475" s="420"/>
      <c r="P475" s="417"/>
      <c r="Q475" s="155" t="s">
        <v>21353</v>
      </c>
      <c r="R475" s="417"/>
      <c r="S475" s="421" t="s">
        <v>19692</v>
      </c>
      <c r="T475" s="421"/>
      <c r="U475" s="421"/>
      <c r="V475" s="421"/>
      <c r="W475" s="417"/>
      <c r="X475" s="148"/>
    </row>
    <row r="476" spans="1:24" ht="45.95" customHeight="1" thickBot="1">
      <c r="A476" s="148"/>
      <c r="B476" s="417"/>
      <c r="C476" s="154" t="s">
        <v>4911</v>
      </c>
      <c r="D476" s="417"/>
      <c r="E476" s="418" t="s">
        <v>2693</v>
      </c>
      <c r="F476" s="418"/>
      <c r="G476" s="417"/>
      <c r="H476" s="419" t="s">
        <v>19867</v>
      </c>
      <c r="I476" s="419"/>
      <c r="J476" s="417"/>
      <c r="K476" s="419" t="s">
        <v>19866</v>
      </c>
      <c r="L476" s="419"/>
      <c r="M476" s="417"/>
      <c r="N476" s="420" t="s">
        <v>19865</v>
      </c>
      <c r="O476" s="420"/>
      <c r="P476" s="417"/>
      <c r="Q476" s="155" t="s">
        <v>21352</v>
      </c>
      <c r="R476" s="417"/>
      <c r="S476" s="421" t="s">
        <v>19692</v>
      </c>
      <c r="T476" s="421"/>
      <c r="U476" s="421"/>
      <c r="V476" s="421"/>
      <c r="W476" s="417"/>
      <c r="X476" s="148"/>
    </row>
    <row r="477" spans="1:24" ht="45.95" customHeight="1" thickBot="1">
      <c r="A477" s="148"/>
      <c r="B477" s="417"/>
      <c r="C477" s="154" t="s">
        <v>4903</v>
      </c>
      <c r="D477" s="417"/>
      <c r="E477" s="418" t="s">
        <v>2686</v>
      </c>
      <c r="F477" s="418"/>
      <c r="G477" s="417"/>
      <c r="H477" s="419" t="s">
        <v>19863</v>
      </c>
      <c r="I477" s="419"/>
      <c r="J477" s="417"/>
      <c r="K477" s="419" t="s">
        <v>19862</v>
      </c>
      <c r="L477" s="419"/>
      <c r="M477" s="417"/>
      <c r="N477" s="420" t="s">
        <v>19861</v>
      </c>
      <c r="O477" s="420"/>
      <c r="P477" s="417"/>
      <c r="Q477" s="155" t="s">
        <v>21351</v>
      </c>
      <c r="R477" s="417"/>
      <c r="S477" s="421" t="s">
        <v>19692</v>
      </c>
      <c r="T477" s="421"/>
      <c r="U477" s="421"/>
      <c r="V477" s="421"/>
      <c r="W477" s="417"/>
      <c r="X477" s="148"/>
    </row>
    <row r="478" spans="1:24" ht="9.9499999999999993" customHeight="1" thickBot="1">
      <c r="A478" s="148"/>
      <c r="B478" s="417"/>
      <c r="C478" s="148"/>
      <c r="D478" s="417"/>
      <c r="E478" s="148"/>
      <c r="F478" s="148"/>
      <c r="G478" s="417"/>
      <c r="H478" s="148"/>
      <c r="I478" s="148"/>
      <c r="J478" s="417"/>
      <c r="K478" s="148"/>
      <c r="L478" s="148"/>
      <c r="M478" s="417"/>
      <c r="N478" s="148"/>
      <c r="O478" s="148"/>
      <c r="P478" s="417"/>
      <c r="Q478" s="148"/>
      <c r="R478" s="417"/>
      <c r="S478" s="148"/>
      <c r="T478" s="148"/>
      <c r="U478" s="148"/>
      <c r="V478" s="148"/>
      <c r="W478" s="417"/>
      <c r="X478" s="148"/>
    </row>
    <row r="479" spans="1:24" ht="0.95" customHeight="1">
      <c r="A479" s="148"/>
      <c r="B479" s="422"/>
      <c r="C479" s="422"/>
      <c r="D479" s="422"/>
      <c r="E479" s="422"/>
      <c r="F479" s="422"/>
      <c r="G479" s="422"/>
      <c r="H479" s="422"/>
      <c r="I479" s="422"/>
      <c r="J479" s="422"/>
      <c r="K479" s="422"/>
      <c r="L479" s="422"/>
      <c r="M479" s="422"/>
      <c r="N479" s="422"/>
      <c r="O479" s="422"/>
      <c r="P479" s="422"/>
      <c r="Q479" s="422"/>
      <c r="R479" s="422"/>
      <c r="S479" s="422"/>
      <c r="T479" s="422"/>
      <c r="U479" s="422"/>
      <c r="V479" s="422"/>
      <c r="W479" s="148"/>
      <c r="X479" s="148"/>
    </row>
    <row r="480" spans="1:24" ht="60" customHeight="1">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row>
    <row r="481" spans="1:24" ht="12" customHeight="1">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row>
    <row r="482" spans="1:24" ht="8.1" customHeight="1">
      <c r="A482" s="148"/>
      <c r="B482" s="148"/>
      <c r="C482" s="148"/>
      <c r="D482" s="148"/>
      <c r="E482" s="148"/>
      <c r="F482" s="148"/>
      <c r="G482" s="148"/>
      <c r="H482" s="148"/>
      <c r="I482" s="413" t="s">
        <v>19177</v>
      </c>
      <c r="J482" s="413"/>
      <c r="K482" s="413"/>
      <c r="L482" s="148"/>
      <c r="M482" s="148"/>
      <c r="N482" s="148"/>
      <c r="O482" s="148"/>
      <c r="P482" s="148"/>
      <c r="Q482" s="148"/>
      <c r="R482" s="148"/>
      <c r="S482" s="148"/>
      <c r="T482" s="148"/>
      <c r="U482" s="148"/>
      <c r="V482" s="148"/>
      <c r="W482" s="148"/>
      <c r="X482" s="148"/>
    </row>
    <row r="483" spans="1:24" ht="12" customHeight="1">
      <c r="A483" s="148"/>
      <c r="B483" s="414"/>
      <c r="C483" s="414"/>
      <c r="D483" s="414"/>
      <c r="E483" s="414"/>
      <c r="F483" s="148"/>
      <c r="G483" s="148"/>
      <c r="H483" s="148"/>
      <c r="I483" s="413"/>
      <c r="J483" s="413"/>
      <c r="K483" s="413"/>
      <c r="L483" s="148"/>
      <c r="M483" s="148"/>
      <c r="N483" s="148"/>
      <c r="O483" s="148"/>
      <c r="P483" s="148"/>
      <c r="Q483" s="148"/>
      <c r="R483" s="148"/>
      <c r="S483" s="148"/>
      <c r="T483" s="148"/>
      <c r="U483" s="148"/>
      <c r="V483" s="148"/>
      <c r="W483" s="148"/>
      <c r="X483" s="148"/>
    </row>
    <row r="484" spans="1:24" ht="14.1" customHeight="1">
      <c r="A484" s="148"/>
      <c r="B484" s="148"/>
      <c r="C484" s="415" t="s">
        <v>21145</v>
      </c>
      <c r="D484" s="415"/>
      <c r="E484" s="415"/>
      <c r="F484" s="415"/>
      <c r="G484" s="415"/>
      <c r="H484" s="415"/>
      <c r="I484" s="415"/>
      <c r="J484" s="415"/>
      <c r="K484" s="415"/>
      <c r="L484" s="148"/>
      <c r="M484" s="148"/>
      <c r="N484" s="148"/>
      <c r="O484" s="416" t="s">
        <v>24924</v>
      </c>
      <c r="P484" s="416"/>
      <c r="Q484" s="416"/>
      <c r="R484" s="416"/>
      <c r="S484" s="416"/>
      <c r="T484" s="149" t="s">
        <v>6478</v>
      </c>
      <c r="U484" s="150" t="s">
        <v>19175</v>
      </c>
      <c r="V484" s="148"/>
      <c r="W484" s="148"/>
      <c r="X484" s="148"/>
    </row>
    <row r="485" spans="1:24" ht="0.95" customHeight="1" thickBot="1">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row>
    <row r="486" spans="1:24" ht="0.95" customHeight="1">
      <c r="A486" s="148"/>
      <c r="B486" s="411"/>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148"/>
    </row>
    <row r="487" spans="1:24" ht="15.95" customHeight="1" thickBot="1">
      <c r="A487" s="148"/>
      <c r="B487" s="151"/>
      <c r="C487" s="152" t="s">
        <v>19174</v>
      </c>
      <c r="D487" s="151"/>
      <c r="E487" s="412" t="s">
        <v>19173</v>
      </c>
      <c r="F487" s="412"/>
      <c r="G487" s="151"/>
      <c r="H487" s="412" t="s">
        <v>19172</v>
      </c>
      <c r="I487" s="412"/>
      <c r="J487" s="151"/>
      <c r="K487" s="412" t="s">
        <v>19171</v>
      </c>
      <c r="L487" s="412"/>
      <c r="M487" s="151"/>
      <c r="N487" s="412" t="s">
        <v>19170</v>
      </c>
      <c r="O487" s="412"/>
      <c r="P487" s="151"/>
      <c r="Q487" s="153" t="s">
        <v>19169</v>
      </c>
      <c r="R487" s="151"/>
      <c r="S487" s="412" t="s">
        <v>19168</v>
      </c>
      <c r="T487" s="412"/>
      <c r="U487" s="412"/>
      <c r="V487" s="412"/>
      <c r="W487" s="151"/>
      <c r="X487" s="148"/>
    </row>
    <row r="488" spans="1:24" ht="45.95" customHeight="1" thickBot="1">
      <c r="A488" s="148"/>
      <c r="B488" s="417"/>
      <c r="C488" s="154" t="s">
        <v>4897</v>
      </c>
      <c r="D488" s="417"/>
      <c r="E488" s="418" t="s">
        <v>2679</v>
      </c>
      <c r="F488" s="418"/>
      <c r="G488" s="417"/>
      <c r="H488" s="419" t="s">
        <v>21350</v>
      </c>
      <c r="I488" s="419"/>
      <c r="J488" s="417"/>
      <c r="K488" s="419" t="s">
        <v>21349</v>
      </c>
      <c r="L488" s="419"/>
      <c r="M488" s="417"/>
      <c r="N488" s="420" t="s">
        <v>21348</v>
      </c>
      <c r="O488" s="420"/>
      <c r="P488" s="417"/>
      <c r="Q488" s="155" t="s">
        <v>21347</v>
      </c>
      <c r="R488" s="417"/>
      <c r="S488" s="421" t="s">
        <v>19692</v>
      </c>
      <c r="T488" s="421"/>
      <c r="U488" s="421"/>
      <c r="V488" s="421"/>
      <c r="W488" s="417"/>
      <c r="X488" s="148"/>
    </row>
    <row r="489" spans="1:24" ht="45.95" customHeight="1" thickBot="1">
      <c r="A489" s="148"/>
      <c r="B489" s="417"/>
      <c r="C489" s="154" t="s">
        <v>4889</v>
      </c>
      <c r="D489" s="417"/>
      <c r="E489" s="418" t="s">
        <v>2672</v>
      </c>
      <c r="F489" s="418"/>
      <c r="G489" s="417"/>
      <c r="H489" s="419" t="s">
        <v>21346</v>
      </c>
      <c r="I489" s="419"/>
      <c r="J489" s="417"/>
      <c r="K489" s="419" t="s">
        <v>21345</v>
      </c>
      <c r="L489" s="419"/>
      <c r="M489" s="417"/>
      <c r="N489" s="420" t="s">
        <v>21344</v>
      </c>
      <c r="O489" s="420"/>
      <c r="P489" s="417"/>
      <c r="Q489" s="155" t="s">
        <v>21343</v>
      </c>
      <c r="R489" s="417"/>
      <c r="S489" s="421" t="s">
        <v>19692</v>
      </c>
      <c r="T489" s="421"/>
      <c r="U489" s="421"/>
      <c r="V489" s="421"/>
      <c r="W489" s="417"/>
      <c r="X489" s="148"/>
    </row>
    <row r="490" spans="1:24" ht="45.95" customHeight="1" thickBot="1">
      <c r="A490" s="148"/>
      <c r="B490" s="417"/>
      <c r="C490" s="154" t="s">
        <v>4883</v>
      </c>
      <c r="D490" s="417"/>
      <c r="E490" s="418" t="s">
        <v>2664</v>
      </c>
      <c r="F490" s="418"/>
      <c r="G490" s="417"/>
      <c r="H490" s="419" t="s">
        <v>21342</v>
      </c>
      <c r="I490" s="419"/>
      <c r="J490" s="417"/>
      <c r="K490" s="419" t="s">
        <v>21341</v>
      </c>
      <c r="L490" s="419"/>
      <c r="M490" s="417"/>
      <c r="N490" s="420" t="s">
        <v>21340</v>
      </c>
      <c r="O490" s="420"/>
      <c r="P490" s="417"/>
      <c r="Q490" s="155" t="s">
        <v>21339</v>
      </c>
      <c r="R490" s="417"/>
      <c r="S490" s="421" t="s">
        <v>19692</v>
      </c>
      <c r="T490" s="421"/>
      <c r="U490" s="421"/>
      <c r="V490" s="421"/>
      <c r="W490" s="417"/>
      <c r="X490" s="148"/>
    </row>
    <row r="491" spans="1:24" ht="45.95" customHeight="1" thickBot="1">
      <c r="A491" s="148"/>
      <c r="B491" s="417"/>
      <c r="C491" s="154" t="s">
        <v>4876</v>
      </c>
      <c r="D491" s="417"/>
      <c r="E491" s="418" t="s">
        <v>2655</v>
      </c>
      <c r="F491" s="418"/>
      <c r="G491" s="417"/>
      <c r="H491" s="419" t="s">
        <v>19859</v>
      </c>
      <c r="I491" s="419"/>
      <c r="J491" s="417"/>
      <c r="K491" s="419" t="s">
        <v>19858</v>
      </c>
      <c r="L491" s="419"/>
      <c r="M491" s="417"/>
      <c r="N491" s="420" t="s">
        <v>19857</v>
      </c>
      <c r="O491" s="420"/>
      <c r="P491" s="417"/>
      <c r="Q491" s="155" t="s">
        <v>21338</v>
      </c>
      <c r="R491" s="417"/>
      <c r="S491" s="421" t="s">
        <v>19692</v>
      </c>
      <c r="T491" s="421"/>
      <c r="U491" s="421"/>
      <c r="V491" s="421"/>
      <c r="W491" s="417"/>
      <c r="X491" s="148"/>
    </row>
    <row r="492" spans="1:24" ht="45.95" customHeight="1" thickBot="1">
      <c r="A492" s="148"/>
      <c r="B492" s="417"/>
      <c r="C492" s="154" t="s">
        <v>4870</v>
      </c>
      <c r="D492" s="417"/>
      <c r="E492" s="418" t="s">
        <v>2646</v>
      </c>
      <c r="F492" s="418"/>
      <c r="G492" s="417"/>
      <c r="H492" s="419" t="s">
        <v>19855</v>
      </c>
      <c r="I492" s="419"/>
      <c r="J492" s="417"/>
      <c r="K492" s="419" t="s">
        <v>19854</v>
      </c>
      <c r="L492" s="419"/>
      <c r="M492" s="417"/>
      <c r="N492" s="420" t="s">
        <v>19853</v>
      </c>
      <c r="O492" s="420"/>
      <c r="P492" s="417"/>
      <c r="Q492" s="155" t="s">
        <v>21337</v>
      </c>
      <c r="R492" s="417"/>
      <c r="S492" s="421" t="s">
        <v>19692</v>
      </c>
      <c r="T492" s="421"/>
      <c r="U492" s="421"/>
      <c r="V492" s="421"/>
      <c r="W492" s="417"/>
      <c r="X492" s="148"/>
    </row>
    <row r="493" spans="1:24" ht="45.95" customHeight="1" thickBot="1">
      <c r="A493" s="148"/>
      <c r="B493" s="417"/>
      <c r="C493" s="154" t="s">
        <v>4864</v>
      </c>
      <c r="D493" s="417"/>
      <c r="E493" s="418" t="s">
        <v>2638</v>
      </c>
      <c r="F493" s="418"/>
      <c r="G493" s="417"/>
      <c r="H493" s="419" t="s">
        <v>19851</v>
      </c>
      <c r="I493" s="419"/>
      <c r="J493" s="417"/>
      <c r="K493" s="419" t="s">
        <v>19850</v>
      </c>
      <c r="L493" s="419"/>
      <c r="M493" s="417"/>
      <c r="N493" s="420" t="s">
        <v>19849</v>
      </c>
      <c r="O493" s="420"/>
      <c r="P493" s="417"/>
      <c r="Q493" s="155" t="s">
        <v>21336</v>
      </c>
      <c r="R493" s="417"/>
      <c r="S493" s="421" t="s">
        <v>19692</v>
      </c>
      <c r="T493" s="421"/>
      <c r="U493" s="421"/>
      <c r="V493" s="421"/>
      <c r="W493" s="417"/>
      <c r="X493" s="148"/>
    </row>
    <row r="494" spans="1:24" ht="45.95" customHeight="1" thickBot="1">
      <c r="A494" s="148"/>
      <c r="B494" s="417"/>
      <c r="C494" s="154" t="s">
        <v>4857</v>
      </c>
      <c r="D494" s="417"/>
      <c r="E494" s="418" t="s">
        <v>2629</v>
      </c>
      <c r="F494" s="418"/>
      <c r="G494" s="417"/>
      <c r="H494" s="419" t="s">
        <v>19846</v>
      </c>
      <c r="I494" s="419"/>
      <c r="J494" s="417"/>
      <c r="K494" s="419" t="s">
        <v>19845</v>
      </c>
      <c r="L494" s="419"/>
      <c r="M494" s="417"/>
      <c r="N494" s="420" t="s">
        <v>19844</v>
      </c>
      <c r="O494" s="420"/>
      <c r="P494" s="417"/>
      <c r="Q494" s="155" t="s">
        <v>21335</v>
      </c>
      <c r="R494" s="417"/>
      <c r="S494" s="421" t="s">
        <v>19313</v>
      </c>
      <c r="T494" s="421"/>
      <c r="U494" s="421"/>
      <c r="V494" s="421"/>
      <c r="W494" s="417"/>
      <c r="X494" s="148"/>
    </row>
    <row r="495" spans="1:24" ht="45.95" customHeight="1" thickBot="1">
      <c r="A495" s="148"/>
      <c r="B495" s="417"/>
      <c r="C495" s="154" t="s">
        <v>4851</v>
      </c>
      <c r="D495" s="417"/>
      <c r="E495" s="418" t="s">
        <v>2620</v>
      </c>
      <c r="F495" s="418"/>
      <c r="G495" s="417"/>
      <c r="H495" s="419" t="s">
        <v>19842</v>
      </c>
      <c r="I495" s="419"/>
      <c r="J495" s="417"/>
      <c r="K495" s="419" t="s">
        <v>19841</v>
      </c>
      <c r="L495" s="419"/>
      <c r="M495" s="417"/>
      <c r="N495" s="420" t="s">
        <v>19840</v>
      </c>
      <c r="O495" s="420"/>
      <c r="P495" s="417"/>
      <c r="Q495" s="155" t="s">
        <v>21334</v>
      </c>
      <c r="R495" s="417"/>
      <c r="S495" s="421" t="s">
        <v>19313</v>
      </c>
      <c r="T495" s="421"/>
      <c r="U495" s="421"/>
      <c r="V495" s="421"/>
      <c r="W495" s="417"/>
      <c r="X495" s="148"/>
    </row>
    <row r="496" spans="1:24" ht="45.95" customHeight="1" thickBot="1">
      <c r="A496" s="148"/>
      <c r="B496" s="417"/>
      <c r="C496" s="154" t="s">
        <v>4845</v>
      </c>
      <c r="D496" s="417"/>
      <c r="E496" s="418" t="s">
        <v>2602</v>
      </c>
      <c r="F496" s="418"/>
      <c r="G496" s="417"/>
      <c r="H496" s="419" t="s">
        <v>19838</v>
      </c>
      <c r="I496" s="419"/>
      <c r="J496" s="417"/>
      <c r="K496" s="419" t="s">
        <v>19837</v>
      </c>
      <c r="L496" s="419"/>
      <c r="M496" s="417"/>
      <c r="N496" s="420" t="s">
        <v>19836</v>
      </c>
      <c r="O496" s="420"/>
      <c r="P496" s="417"/>
      <c r="Q496" s="155" t="s">
        <v>21333</v>
      </c>
      <c r="R496" s="417"/>
      <c r="S496" s="421" t="s">
        <v>19692</v>
      </c>
      <c r="T496" s="421"/>
      <c r="U496" s="421"/>
      <c r="V496" s="421"/>
      <c r="W496" s="417"/>
      <c r="X496" s="148"/>
    </row>
    <row r="497" spans="1:24" ht="45.95" customHeight="1" thickBot="1">
      <c r="A497" s="148"/>
      <c r="B497" s="417"/>
      <c r="C497" s="154" t="s">
        <v>4838</v>
      </c>
      <c r="D497" s="417"/>
      <c r="E497" s="418" t="s">
        <v>2584</v>
      </c>
      <c r="F497" s="418"/>
      <c r="G497" s="417"/>
      <c r="H497" s="419" t="s">
        <v>21332</v>
      </c>
      <c r="I497" s="419"/>
      <c r="J497" s="417"/>
      <c r="K497" s="419" t="s">
        <v>21331</v>
      </c>
      <c r="L497" s="419"/>
      <c r="M497" s="417"/>
      <c r="N497" s="420" t="s">
        <v>21330</v>
      </c>
      <c r="O497" s="420"/>
      <c r="P497" s="417"/>
      <c r="Q497" s="155" t="s">
        <v>21329</v>
      </c>
      <c r="R497" s="417"/>
      <c r="S497" s="421" t="s">
        <v>19692</v>
      </c>
      <c r="T497" s="421"/>
      <c r="U497" s="421"/>
      <c r="V497" s="421"/>
      <c r="W497" s="417"/>
      <c r="X497" s="148"/>
    </row>
    <row r="498" spans="1:24" ht="9.9499999999999993" customHeight="1" thickBot="1">
      <c r="A498" s="148"/>
      <c r="B498" s="417"/>
      <c r="C498" s="148"/>
      <c r="D498" s="417"/>
      <c r="E498" s="148"/>
      <c r="F498" s="148"/>
      <c r="G498" s="417"/>
      <c r="H498" s="148"/>
      <c r="I498" s="148"/>
      <c r="J498" s="417"/>
      <c r="K498" s="148"/>
      <c r="L498" s="148"/>
      <c r="M498" s="417"/>
      <c r="N498" s="148"/>
      <c r="O498" s="148"/>
      <c r="P498" s="417"/>
      <c r="Q498" s="148"/>
      <c r="R498" s="417"/>
      <c r="S498" s="148"/>
      <c r="T498" s="148"/>
      <c r="U498" s="148"/>
      <c r="V498" s="148"/>
      <c r="W498" s="417"/>
      <c r="X498" s="148"/>
    </row>
    <row r="499" spans="1:24" ht="0.95" customHeight="1">
      <c r="A499" s="148"/>
      <c r="B499" s="422"/>
      <c r="C499" s="422"/>
      <c r="D499" s="422"/>
      <c r="E499" s="422"/>
      <c r="F499" s="422"/>
      <c r="G499" s="422"/>
      <c r="H499" s="422"/>
      <c r="I499" s="422"/>
      <c r="J499" s="422"/>
      <c r="K499" s="422"/>
      <c r="L499" s="422"/>
      <c r="M499" s="422"/>
      <c r="N499" s="422"/>
      <c r="O499" s="422"/>
      <c r="P499" s="422"/>
      <c r="Q499" s="422"/>
      <c r="R499" s="422"/>
      <c r="S499" s="422"/>
      <c r="T499" s="422"/>
      <c r="U499" s="422"/>
      <c r="V499" s="422"/>
      <c r="W499" s="148"/>
      <c r="X499" s="148"/>
    </row>
    <row r="500" spans="1:24" ht="60" customHeight="1">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row>
    <row r="501" spans="1:24" ht="12" customHeight="1">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row>
    <row r="502" spans="1:24" ht="8.1" customHeight="1">
      <c r="A502" s="148"/>
      <c r="B502" s="148"/>
      <c r="C502" s="148"/>
      <c r="D502" s="148"/>
      <c r="E502" s="148"/>
      <c r="F502" s="148"/>
      <c r="G502" s="148"/>
      <c r="H502" s="148"/>
      <c r="I502" s="413" t="s">
        <v>19177</v>
      </c>
      <c r="J502" s="413"/>
      <c r="K502" s="413"/>
      <c r="L502" s="148"/>
      <c r="M502" s="148"/>
      <c r="N502" s="148"/>
      <c r="O502" s="148"/>
      <c r="P502" s="148"/>
      <c r="Q502" s="148"/>
      <c r="R502" s="148"/>
      <c r="S502" s="148"/>
      <c r="T502" s="148"/>
      <c r="U502" s="148"/>
      <c r="V502" s="148"/>
      <c r="W502" s="148"/>
      <c r="X502" s="148"/>
    </row>
    <row r="503" spans="1:24" ht="12" customHeight="1">
      <c r="A503" s="148"/>
      <c r="B503" s="414"/>
      <c r="C503" s="414"/>
      <c r="D503" s="414"/>
      <c r="E503" s="414"/>
      <c r="F503" s="148"/>
      <c r="G503" s="148"/>
      <c r="H503" s="148"/>
      <c r="I503" s="413"/>
      <c r="J503" s="413"/>
      <c r="K503" s="413"/>
      <c r="L503" s="148"/>
      <c r="M503" s="148"/>
      <c r="N503" s="148"/>
      <c r="O503" s="148"/>
      <c r="P503" s="148"/>
      <c r="Q503" s="148"/>
      <c r="R503" s="148"/>
      <c r="S503" s="148"/>
      <c r="T503" s="148"/>
      <c r="U503" s="148"/>
      <c r="V503" s="148"/>
      <c r="W503" s="148"/>
      <c r="X503" s="148"/>
    </row>
    <row r="504" spans="1:24" ht="14.1" customHeight="1">
      <c r="A504" s="148"/>
      <c r="B504" s="148"/>
      <c r="C504" s="415" t="s">
        <v>21145</v>
      </c>
      <c r="D504" s="415"/>
      <c r="E504" s="415"/>
      <c r="F504" s="415"/>
      <c r="G504" s="415"/>
      <c r="H504" s="415"/>
      <c r="I504" s="415"/>
      <c r="J504" s="415"/>
      <c r="K504" s="415"/>
      <c r="L504" s="148"/>
      <c r="M504" s="148"/>
      <c r="N504" s="148"/>
      <c r="O504" s="416" t="s">
        <v>24924</v>
      </c>
      <c r="P504" s="416"/>
      <c r="Q504" s="416"/>
      <c r="R504" s="416"/>
      <c r="S504" s="416"/>
      <c r="T504" s="149" t="s">
        <v>6470</v>
      </c>
      <c r="U504" s="150" t="s">
        <v>19175</v>
      </c>
      <c r="V504" s="148"/>
      <c r="W504" s="148"/>
      <c r="X504" s="148"/>
    </row>
    <row r="505" spans="1:24" ht="0.95" customHeight="1" thickBot="1">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row>
    <row r="506" spans="1:24" ht="0.95" customHeight="1">
      <c r="A506" s="148"/>
      <c r="B506" s="411"/>
      <c r="C506" s="411"/>
      <c r="D506" s="411"/>
      <c r="E506" s="411"/>
      <c r="F506" s="411"/>
      <c r="G506" s="411"/>
      <c r="H506" s="411"/>
      <c r="I506" s="411"/>
      <c r="J506" s="411"/>
      <c r="K506" s="411"/>
      <c r="L506" s="411"/>
      <c r="M506" s="411"/>
      <c r="N506" s="411"/>
      <c r="O506" s="411"/>
      <c r="P506" s="411"/>
      <c r="Q506" s="411"/>
      <c r="R506" s="411"/>
      <c r="S506" s="411"/>
      <c r="T506" s="411"/>
      <c r="U506" s="411"/>
      <c r="V506" s="411"/>
      <c r="W506" s="411"/>
      <c r="X506" s="148"/>
    </row>
    <row r="507" spans="1:24" ht="15.95" customHeight="1" thickBot="1">
      <c r="A507" s="148"/>
      <c r="B507" s="151"/>
      <c r="C507" s="152" t="s">
        <v>19174</v>
      </c>
      <c r="D507" s="151"/>
      <c r="E507" s="412" t="s">
        <v>19173</v>
      </c>
      <c r="F507" s="412"/>
      <c r="G507" s="151"/>
      <c r="H507" s="412" t="s">
        <v>19172</v>
      </c>
      <c r="I507" s="412"/>
      <c r="J507" s="151"/>
      <c r="K507" s="412" t="s">
        <v>19171</v>
      </c>
      <c r="L507" s="412"/>
      <c r="M507" s="151"/>
      <c r="N507" s="412" t="s">
        <v>19170</v>
      </c>
      <c r="O507" s="412"/>
      <c r="P507" s="151"/>
      <c r="Q507" s="153" t="s">
        <v>19169</v>
      </c>
      <c r="R507" s="151"/>
      <c r="S507" s="412" t="s">
        <v>19168</v>
      </c>
      <c r="T507" s="412"/>
      <c r="U507" s="412"/>
      <c r="V507" s="412"/>
      <c r="W507" s="151"/>
      <c r="X507" s="148"/>
    </row>
    <row r="508" spans="1:24" ht="45.95" customHeight="1" thickBot="1">
      <c r="A508" s="148"/>
      <c r="B508" s="417"/>
      <c r="C508" s="154" t="s">
        <v>4830</v>
      </c>
      <c r="D508" s="417"/>
      <c r="E508" s="418" t="s">
        <v>2566</v>
      </c>
      <c r="F508" s="418"/>
      <c r="G508" s="417"/>
      <c r="H508" s="419" t="s">
        <v>19830</v>
      </c>
      <c r="I508" s="419"/>
      <c r="J508" s="417"/>
      <c r="K508" s="419" t="s">
        <v>19829</v>
      </c>
      <c r="L508" s="419"/>
      <c r="M508" s="417"/>
      <c r="N508" s="420" t="s">
        <v>19828</v>
      </c>
      <c r="O508" s="420"/>
      <c r="P508" s="417"/>
      <c r="Q508" s="155" t="s">
        <v>21328</v>
      </c>
      <c r="R508" s="417"/>
      <c r="S508" s="421" t="s">
        <v>19692</v>
      </c>
      <c r="T508" s="421"/>
      <c r="U508" s="421"/>
      <c r="V508" s="421"/>
      <c r="W508" s="417"/>
      <c r="X508" s="148"/>
    </row>
    <row r="509" spans="1:24" ht="45.95" customHeight="1" thickBot="1">
      <c r="A509" s="148"/>
      <c r="B509" s="417"/>
      <c r="C509" s="154" t="s">
        <v>4822</v>
      </c>
      <c r="D509" s="417"/>
      <c r="E509" s="418" t="s">
        <v>2521</v>
      </c>
      <c r="F509" s="418"/>
      <c r="G509" s="417"/>
      <c r="H509" s="419" t="s">
        <v>19806</v>
      </c>
      <c r="I509" s="419"/>
      <c r="J509" s="417"/>
      <c r="K509" s="419" t="s">
        <v>19805</v>
      </c>
      <c r="L509" s="419"/>
      <c r="M509" s="417"/>
      <c r="N509" s="420" t="s">
        <v>19804</v>
      </c>
      <c r="O509" s="420"/>
      <c r="P509" s="417"/>
      <c r="Q509" s="155" t="s">
        <v>21327</v>
      </c>
      <c r="R509" s="417"/>
      <c r="S509" s="421" t="s">
        <v>19692</v>
      </c>
      <c r="T509" s="421"/>
      <c r="U509" s="421"/>
      <c r="V509" s="421"/>
      <c r="W509" s="417"/>
      <c r="X509" s="148"/>
    </row>
    <row r="510" spans="1:24" ht="45.95" customHeight="1" thickBot="1">
      <c r="A510" s="148"/>
      <c r="B510" s="417"/>
      <c r="C510" s="154" t="s">
        <v>4814</v>
      </c>
      <c r="D510" s="417"/>
      <c r="E510" s="418" t="s">
        <v>2506</v>
      </c>
      <c r="F510" s="418"/>
      <c r="G510" s="417"/>
      <c r="H510" s="419" t="s">
        <v>19798</v>
      </c>
      <c r="I510" s="419"/>
      <c r="J510" s="417"/>
      <c r="K510" s="419" t="s">
        <v>19797</v>
      </c>
      <c r="L510" s="419"/>
      <c r="M510" s="417"/>
      <c r="N510" s="420" t="s">
        <v>19796</v>
      </c>
      <c r="O510" s="420"/>
      <c r="P510" s="417"/>
      <c r="Q510" s="155" t="s">
        <v>21326</v>
      </c>
      <c r="R510" s="417"/>
      <c r="S510" s="421" t="s">
        <v>19313</v>
      </c>
      <c r="T510" s="421"/>
      <c r="U510" s="421"/>
      <c r="V510" s="421"/>
      <c r="W510" s="417"/>
      <c r="X510" s="148"/>
    </row>
    <row r="511" spans="1:24" ht="45.95" customHeight="1" thickBot="1">
      <c r="A511" s="148"/>
      <c r="B511" s="417"/>
      <c r="C511" s="154" t="s">
        <v>4806</v>
      </c>
      <c r="D511" s="417"/>
      <c r="E511" s="418" t="s">
        <v>2498</v>
      </c>
      <c r="F511" s="418"/>
      <c r="G511" s="417"/>
      <c r="H511" s="419" t="s">
        <v>21325</v>
      </c>
      <c r="I511" s="419"/>
      <c r="J511" s="417"/>
      <c r="K511" s="419" t="s">
        <v>21310</v>
      </c>
      <c r="L511" s="419"/>
      <c r="M511" s="417"/>
      <c r="N511" s="420" t="s">
        <v>21309</v>
      </c>
      <c r="O511" s="420"/>
      <c r="P511" s="417"/>
      <c r="Q511" s="155" t="s">
        <v>21324</v>
      </c>
      <c r="R511" s="417"/>
      <c r="S511" s="421" t="s">
        <v>19313</v>
      </c>
      <c r="T511" s="421"/>
      <c r="U511" s="421"/>
      <c r="V511" s="421"/>
      <c r="W511" s="417"/>
      <c r="X511" s="148"/>
    </row>
    <row r="512" spans="1:24" ht="45.95" customHeight="1" thickBot="1">
      <c r="A512" s="148"/>
      <c r="B512" s="417"/>
      <c r="C512" s="154" t="s">
        <v>4797</v>
      </c>
      <c r="D512" s="417"/>
      <c r="E512" s="418" t="s">
        <v>2486</v>
      </c>
      <c r="F512" s="418"/>
      <c r="G512" s="417"/>
      <c r="H512" s="419" t="s">
        <v>19789</v>
      </c>
      <c r="I512" s="419"/>
      <c r="J512" s="417"/>
      <c r="K512" s="419" t="s">
        <v>19788</v>
      </c>
      <c r="L512" s="419"/>
      <c r="M512" s="417"/>
      <c r="N512" s="420" t="s">
        <v>19787</v>
      </c>
      <c r="O512" s="420"/>
      <c r="P512" s="417"/>
      <c r="Q512" s="155" t="s">
        <v>21323</v>
      </c>
      <c r="R512" s="417"/>
      <c r="S512" s="421" t="s">
        <v>19692</v>
      </c>
      <c r="T512" s="421"/>
      <c r="U512" s="421"/>
      <c r="V512" s="421"/>
      <c r="W512" s="417"/>
      <c r="X512" s="148"/>
    </row>
    <row r="513" spans="1:24" ht="45.95" customHeight="1" thickBot="1">
      <c r="A513" s="148"/>
      <c r="B513" s="417"/>
      <c r="C513" s="154" t="s">
        <v>4791</v>
      </c>
      <c r="D513" s="417"/>
      <c r="E513" s="418" t="s">
        <v>2471</v>
      </c>
      <c r="F513" s="418"/>
      <c r="G513" s="417"/>
      <c r="H513" s="419" t="s">
        <v>19781</v>
      </c>
      <c r="I513" s="419"/>
      <c r="J513" s="417"/>
      <c r="K513" s="419" t="s">
        <v>19780</v>
      </c>
      <c r="L513" s="419"/>
      <c r="M513" s="417"/>
      <c r="N513" s="420" t="s">
        <v>19779</v>
      </c>
      <c r="O513" s="420"/>
      <c r="P513" s="417"/>
      <c r="Q513" s="155" t="s">
        <v>21322</v>
      </c>
      <c r="R513" s="417"/>
      <c r="S513" s="421" t="s">
        <v>19692</v>
      </c>
      <c r="T513" s="421"/>
      <c r="U513" s="421"/>
      <c r="V513" s="421"/>
      <c r="W513" s="417"/>
      <c r="X513" s="148"/>
    </row>
    <row r="514" spans="1:24" ht="45.95" customHeight="1" thickBot="1">
      <c r="A514" s="148"/>
      <c r="B514" s="417"/>
      <c r="C514" s="154" t="s">
        <v>4782</v>
      </c>
      <c r="D514" s="417"/>
      <c r="E514" s="418" t="s">
        <v>2454</v>
      </c>
      <c r="F514" s="418"/>
      <c r="G514" s="417"/>
      <c r="H514" s="419" t="s">
        <v>19773</v>
      </c>
      <c r="I514" s="419"/>
      <c r="J514" s="417"/>
      <c r="K514" s="419" t="s">
        <v>19772</v>
      </c>
      <c r="L514" s="419"/>
      <c r="M514" s="417"/>
      <c r="N514" s="420" t="s">
        <v>19771</v>
      </c>
      <c r="O514" s="420"/>
      <c r="P514" s="417"/>
      <c r="Q514" s="155" t="s">
        <v>21321</v>
      </c>
      <c r="R514" s="417"/>
      <c r="S514" s="421" t="s">
        <v>19692</v>
      </c>
      <c r="T514" s="421"/>
      <c r="U514" s="421"/>
      <c r="V514" s="421"/>
      <c r="W514" s="417"/>
      <c r="X514" s="148"/>
    </row>
    <row r="515" spans="1:24" ht="45.95" customHeight="1" thickBot="1">
      <c r="A515" s="148"/>
      <c r="B515" s="417"/>
      <c r="C515" s="154" t="s">
        <v>4773</v>
      </c>
      <c r="D515" s="417"/>
      <c r="E515" s="418" t="s">
        <v>2446</v>
      </c>
      <c r="F515" s="418"/>
      <c r="G515" s="417"/>
      <c r="H515" s="419" t="s">
        <v>19769</v>
      </c>
      <c r="I515" s="419"/>
      <c r="J515" s="417"/>
      <c r="K515" s="419" t="s">
        <v>19768</v>
      </c>
      <c r="L515" s="419"/>
      <c r="M515" s="417"/>
      <c r="N515" s="420" t="s">
        <v>19767</v>
      </c>
      <c r="O515" s="420"/>
      <c r="P515" s="417"/>
      <c r="Q515" s="155" t="s">
        <v>21320</v>
      </c>
      <c r="R515" s="417"/>
      <c r="S515" s="421" t="s">
        <v>19692</v>
      </c>
      <c r="T515" s="421"/>
      <c r="U515" s="421"/>
      <c r="V515" s="421"/>
      <c r="W515" s="417"/>
      <c r="X515" s="148"/>
    </row>
    <row r="516" spans="1:24" ht="45.95" customHeight="1" thickBot="1">
      <c r="A516" s="148"/>
      <c r="B516" s="417"/>
      <c r="C516" s="154" t="s">
        <v>4764</v>
      </c>
      <c r="D516" s="417"/>
      <c r="E516" s="418" t="s">
        <v>2429</v>
      </c>
      <c r="F516" s="418"/>
      <c r="G516" s="417"/>
      <c r="H516" s="419" t="s">
        <v>19761</v>
      </c>
      <c r="I516" s="419"/>
      <c r="J516" s="417"/>
      <c r="K516" s="419" t="s">
        <v>19760</v>
      </c>
      <c r="L516" s="419"/>
      <c r="M516" s="417"/>
      <c r="N516" s="420" t="s">
        <v>19759</v>
      </c>
      <c r="O516" s="420"/>
      <c r="P516" s="417"/>
      <c r="Q516" s="155" t="s">
        <v>24952</v>
      </c>
      <c r="R516" s="417"/>
      <c r="S516" s="421" t="s">
        <v>24927</v>
      </c>
      <c r="T516" s="421"/>
      <c r="U516" s="421"/>
      <c r="V516" s="421"/>
      <c r="W516" s="417"/>
      <c r="X516" s="148"/>
    </row>
    <row r="517" spans="1:24" ht="45.95" customHeight="1" thickBot="1">
      <c r="A517" s="148"/>
      <c r="B517" s="417"/>
      <c r="C517" s="154" t="s">
        <v>4755</v>
      </c>
      <c r="D517" s="417"/>
      <c r="E517" s="418" t="s">
        <v>2422</v>
      </c>
      <c r="F517" s="418"/>
      <c r="G517" s="417"/>
      <c r="H517" s="419" t="s">
        <v>19757</v>
      </c>
      <c r="I517" s="419"/>
      <c r="J517" s="417"/>
      <c r="K517" s="419" t="s">
        <v>19756</v>
      </c>
      <c r="L517" s="419"/>
      <c r="M517" s="417"/>
      <c r="N517" s="420" t="s">
        <v>19755</v>
      </c>
      <c r="O517" s="420"/>
      <c r="P517" s="417"/>
      <c r="Q517" s="155" t="s">
        <v>21319</v>
      </c>
      <c r="R517" s="417"/>
      <c r="S517" s="421" t="s">
        <v>19692</v>
      </c>
      <c r="T517" s="421"/>
      <c r="U517" s="421"/>
      <c r="V517" s="421"/>
      <c r="W517" s="417"/>
      <c r="X517" s="148"/>
    </row>
    <row r="518" spans="1:24" ht="9.9499999999999993" customHeight="1" thickBot="1">
      <c r="A518" s="148"/>
      <c r="B518" s="417"/>
      <c r="C518" s="148"/>
      <c r="D518" s="417"/>
      <c r="E518" s="148"/>
      <c r="F518" s="148"/>
      <c r="G518" s="417"/>
      <c r="H518" s="148"/>
      <c r="I518" s="148"/>
      <c r="J518" s="417"/>
      <c r="K518" s="148"/>
      <c r="L518" s="148"/>
      <c r="M518" s="417"/>
      <c r="N518" s="148"/>
      <c r="O518" s="148"/>
      <c r="P518" s="417"/>
      <c r="Q518" s="148"/>
      <c r="R518" s="417"/>
      <c r="S518" s="148"/>
      <c r="T518" s="148"/>
      <c r="U518" s="148"/>
      <c r="V518" s="148"/>
      <c r="W518" s="417"/>
      <c r="X518" s="148"/>
    </row>
    <row r="519" spans="1:24" ht="0.95" customHeight="1">
      <c r="A519" s="148"/>
      <c r="B519" s="422"/>
      <c r="C519" s="422"/>
      <c r="D519" s="422"/>
      <c r="E519" s="422"/>
      <c r="F519" s="422"/>
      <c r="G519" s="422"/>
      <c r="H519" s="422"/>
      <c r="I519" s="422"/>
      <c r="J519" s="422"/>
      <c r="K519" s="422"/>
      <c r="L519" s="422"/>
      <c r="M519" s="422"/>
      <c r="N519" s="422"/>
      <c r="O519" s="422"/>
      <c r="P519" s="422"/>
      <c r="Q519" s="422"/>
      <c r="R519" s="422"/>
      <c r="S519" s="422"/>
      <c r="T519" s="422"/>
      <c r="U519" s="422"/>
      <c r="V519" s="422"/>
      <c r="W519" s="148"/>
      <c r="X519" s="148"/>
    </row>
    <row r="520" spans="1:24" ht="60" customHeight="1">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row>
    <row r="521" spans="1:24" ht="12" customHeight="1">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row>
    <row r="522" spans="1:24" ht="8.1" customHeight="1">
      <c r="A522" s="148"/>
      <c r="B522" s="148"/>
      <c r="C522" s="148"/>
      <c r="D522" s="148"/>
      <c r="E522" s="148"/>
      <c r="F522" s="148"/>
      <c r="G522" s="148"/>
      <c r="H522" s="148"/>
      <c r="I522" s="413" t="s">
        <v>19177</v>
      </c>
      <c r="J522" s="413"/>
      <c r="K522" s="413"/>
      <c r="L522" s="148"/>
      <c r="M522" s="148"/>
      <c r="N522" s="148"/>
      <c r="O522" s="148"/>
      <c r="P522" s="148"/>
      <c r="Q522" s="148"/>
      <c r="R522" s="148"/>
      <c r="S522" s="148"/>
      <c r="T522" s="148"/>
      <c r="U522" s="148"/>
      <c r="V522" s="148"/>
      <c r="W522" s="148"/>
      <c r="X522" s="148"/>
    </row>
    <row r="523" spans="1:24" ht="12" customHeight="1">
      <c r="A523" s="148"/>
      <c r="B523" s="414"/>
      <c r="C523" s="414"/>
      <c r="D523" s="414"/>
      <c r="E523" s="414"/>
      <c r="F523" s="148"/>
      <c r="G523" s="148"/>
      <c r="H523" s="148"/>
      <c r="I523" s="413"/>
      <c r="J523" s="413"/>
      <c r="K523" s="413"/>
      <c r="L523" s="148"/>
      <c r="M523" s="148"/>
      <c r="N523" s="148"/>
      <c r="O523" s="148"/>
      <c r="P523" s="148"/>
      <c r="Q523" s="148"/>
      <c r="R523" s="148"/>
      <c r="S523" s="148"/>
      <c r="T523" s="148"/>
      <c r="U523" s="148"/>
      <c r="V523" s="148"/>
      <c r="W523" s="148"/>
      <c r="X523" s="148"/>
    </row>
    <row r="524" spans="1:24" ht="14.1" customHeight="1">
      <c r="A524" s="148"/>
      <c r="B524" s="148"/>
      <c r="C524" s="415" t="s">
        <v>21145</v>
      </c>
      <c r="D524" s="415"/>
      <c r="E524" s="415"/>
      <c r="F524" s="415"/>
      <c r="G524" s="415"/>
      <c r="H524" s="415"/>
      <c r="I524" s="415"/>
      <c r="J524" s="415"/>
      <c r="K524" s="415"/>
      <c r="L524" s="148"/>
      <c r="M524" s="148"/>
      <c r="N524" s="148"/>
      <c r="O524" s="416" t="s">
        <v>24924</v>
      </c>
      <c r="P524" s="416"/>
      <c r="Q524" s="416"/>
      <c r="R524" s="416"/>
      <c r="S524" s="416"/>
      <c r="T524" s="149" t="s">
        <v>6464</v>
      </c>
      <c r="U524" s="150" t="s">
        <v>19175</v>
      </c>
      <c r="V524" s="148"/>
      <c r="W524" s="148"/>
      <c r="X524" s="148"/>
    </row>
    <row r="525" spans="1:24" ht="0.95" customHeight="1" thickBot="1">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row>
    <row r="526" spans="1:24" ht="0.95" customHeight="1">
      <c r="A526" s="148"/>
      <c r="B526" s="411"/>
      <c r="C526" s="411"/>
      <c r="D526" s="411"/>
      <c r="E526" s="411"/>
      <c r="F526" s="411"/>
      <c r="G526" s="411"/>
      <c r="H526" s="411"/>
      <c r="I526" s="411"/>
      <c r="J526" s="411"/>
      <c r="K526" s="411"/>
      <c r="L526" s="411"/>
      <c r="M526" s="411"/>
      <c r="N526" s="411"/>
      <c r="O526" s="411"/>
      <c r="P526" s="411"/>
      <c r="Q526" s="411"/>
      <c r="R526" s="411"/>
      <c r="S526" s="411"/>
      <c r="T526" s="411"/>
      <c r="U526" s="411"/>
      <c r="V526" s="411"/>
      <c r="W526" s="411"/>
      <c r="X526" s="148"/>
    </row>
    <row r="527" spans="1:24" ht="15.95" customHeight="1" thickBot="1">
      <c r="A527" s="148"/>
      <c r="B527" s="151"/>
      <c r="C527" s="152" t="s">
        <v>19174</v>
      </c>
      <c r="D527" s="151"/>
      <c r="E527" s="412" t="s">
        <v>19173</v>
      </c>
      <c r="F527" s="412"/>
      <c r="G527" s="151"/>
      <c r="H527" s="412" t="s">
        <v>19172</v>
      </c>
      <c r="I527" s="412"/>
      <c r="J527" s="151"/>
      <c r="K527" s="412" t="s">
        <v>19171</v>
      </c>
      <c r="L527" s="412"/>
      <c r="M527" s="151"/>
      <c r="N527" s="412" t="s">
        <v>19170</v>
      </c>
      <c r="O527" s="412"/>
      <c r="P527" s="151"/>
      <c r="Q527" s="153" t="s">
        <v>19169</v>
      </c>
      <c r="R527" s="151"/>
      <c r="S527" s="412" t="s">
        <v>19168</v>
      </c>
      <c r="T527" s="412"/>
      <c r="U527" s="412"/>
      <c r="V527" s="412"/>
      <c r="W527" s="151"/>
      <c r="X527" s="148"/>
    </row>
    <row r="528" spans="1:24" ht="45.95" customHeight="1" thickBot="1">
      <c r="A528" s="148"/>
      <c r="B528" s="417"/>
      <c r="C528" s="154" t="s">
        <v>4746</v>
      </c>
      <c r="D528" s="417"/>
      <c r="E528" s="418" t="s">
        <v>2369</v>
      </c>
      <c r="F528" s="418"/>
      <c r="G528" s="417"/>
      <c r="H528" s="419" t="s">
        <v>19734</v>
      </c>
      <c r="I528" s="419"/>
      <c r="J528" s="417"/>
      <c r="K528" s="419" t="s">
        <v>19733</v>
      </c>
      <c r="L528" s="419"/>
      <c r="M528" s="417"/>
      <c r="N528" s="420" t="s">
        <v>19732</v>
      </c>
      <c r="O528" s="420"/>
      <c r="P528" s="417"/>
      <c r="Q528" s="155" t="s">
        <v>24953</v>
      </c>
      <c r="R528" s="417"/>
      <c r="S528" s="421" t="s">
        <v>24927</v>
      </c>
      <c r="T528" s="421"/>
      <c r="U528" s="421"/>
      <c r="V528" s="421"/>
      <c r="W528" s="417"/>
      <c r="X528" s="148"/>
    </row>
    <row r="529" spans="1:24" ht="45.95" customHeight="1" thickBot="1">
      <c r="A529" s="148"/>
      <c r="B529" s="417"/>
      <c r="C529" s="154" t="s">
        <v>4739</v>
      </c>
      <c r="D529" s="417"/>
      <c r="E529" s="418" t="s">
        <v>2361</v>
      </c>
      <c r="F529" s="418"/>
      <c r="G529" s="417"/>
      <c r="H529" s="419" t="s">
        <v>21318</v>
      </c>
      <c r="I529" s="419"/>
      <c r="J529" s="417"/>
      <c r="K529" s="419" t="s">
        <v>21317</v>
      </c>
      <c r="L529" s="419"/>
      <c r="M529" s="417"/>
      <c r="N529" s="420" t="s">
        <v>21316</v>
      </c>
      <c r="O529" s="420"/>
      <c r="P529" s="417"/>
      <c r="Q529" s="155" t="s">
        <v>21315</v>
      </c>
      <c r="R529" s="417"/>
      <c r="S529" s="421" t="s">
        <v>19692</v>
      </c>
      <c r="T529" s="421"/>
      <c r="U529" s="421"/>
      <c r="V529" s="421"/>
      <c r="W529" s="417"/>
      <c r="X529" s="148"/>
    </row>
    <row r="530" spans="1:24" ht="45.95" customHeight="1" thickBot="1">
      <c r="A530" s="148"/>
      <c r="B530" s="417"/>
      <c r="C530" s="154" t="s">
        <v>4731</v>
      </c>
      <c r="D530" s="417"/>
      <c r="E530" s="418" t="s">
        <v>2345</v>
      </c>
      <c r="F530" s="418"/>
      <c r="G530" s="417"/>
      <c r="H530" s="419" t="s">
        <v>19726</v>
      </c>
      <c r="I530" s="419"/>
      <c r="J530" s="417"/>
      <c r="K530" s="419" t="s">
        <v>19725</v>
      </c>
      <c r="L530" s="419"/>
      <c r="M530" s="417"/>
      <c r="N530" s="420" t="s">
        <v>19724</v>
      </c>
      <c r="O530" s="420"/>
      <c r="P530" s="417"/>
      <c r="Q530" s="155" t="s">
        <v>21314</v>
      </c>
      <c r="R530" s="417"/>
      <c r="S530" s="421" t="s">
        <v>19692</v>
      </c>
      <c r="T530" s="421"/>
      <c r="U530" s="421"/>
      <c r="V530" s="421"/>
      <c r="W530" s="417"/>
      <c r="X530" s="148"/>
    </row>
    <row r="531" spans="1:24" ht="45.95" customHeight="1" thickBot="1">
      <c r="A531" s="148"/>
      <c r="B531" s="417"/>
      <c r="C531" s="154" t="s">
        <v>4723</v>
      </c>
      <c r="D531" s="417"/>
      <c r="E531" s="418" t="s">
        <v>2329</v>
      </c>
      <c r="F531" s="418"/>
      <c r="G531" s="417"/>
      <c r="H531" s="419" t="s">
        <v>19721</v>
      </c>
      <c r="I531" s="419"/>
      <c r="J531" s="417"/>
      <c r="K531" s="419" t="s">
        <v>19720</v>
      </c>
      <c r="L531" s="419"/>
      <c r="M531" s="417"/>
      <c r="N531" s="420" t="s">
        <v>19719</v>
      </c>
      <c r="O531" s="420"/>
      <c r="P531" s="417"/>
      <c r="Q531" s="155" t="s">
        <v>21313</v>
      </c>
      <c r="R531" s="417"/>
      <c r="S531" s="421" t="s">
        <v>19692</v>
      </c>
      <c r="T531" s="421"/>
      <c r="U531" s="421"/>
      <c r="V531" s="421"/>
      <c r="W531" s="417"/>
      <c r="X531" s="148"/>
    </row>
    <row r="532" spans="1:24" ht="45.95" customHeight="1" thickBot="1">
      <c r="A532" s="148"/>
      <c r="B532" s="417"/>
      <c r="C532" s="154" t="s">
        <v>4715</v>
      </c>
      <c r="D532" s="417"/>
      <c r="E532" s="418" t="s">
        <v>2306</v>
      </c>
      <c r="F532" s="418"/>
      <c r="G532" s="417"/>
      <c r="H532" s="419" t="s">
        <v>19713</v>
      </c>
      <c r="I532" s="419"/>
      <c r="J532" s="417"/>
      <c r="K532" s="419" t="s">
        <v>19712</v>
      </c>
      <c r="L532" s="419"/>
      <c r="M532" s="417"/>
      <c r="N532" s="420" t="s">
        <v>19711</v>
      </c>
      <c r="O532" s="420"/>
      <c r="P532" s="417"/>
      <c r="Q532" s="155" t="s">
        <v>21312</v>
      </c>
      <c r="R532" s="417"/>
      <c r="S532" s="421" t="s">
        <v>19313</v>
      </c>
      <c r="T532" s="421"/>
      <c r="U532" s="421"/>
      <c r="V532" s="421"/>
      <c r="W532" s="417"/>
      <c r="X532" s="148"/>
    </row>
    <row r="533" spans="1:24" ht="45.95" customHeight="1" thickBot="1">
      <c r="A533" s="148"/>
      <c r="B533" s="417"/>
      <c r="C533" s="154" t="s">
        <v>4708</v>
      </c>
      <c r="D533" s="417"/>
      <c r="E533" s="418" t="s">
        <v>2275</v>
      </c>
      <c r="F533" s="418"/>
      <c r="G533" s="417"/>
      <c r="H533" s="419" t="s">
        <v>21311</v>
      </c>
      <c r="I533" s="419"/>
      <c r="J533" s="417"/>
      <c r="K533" s="419" t="s">
        <v>21310</v>
      </c>
      <c r="L533" s="419"/>
      <c r="M533" s="417"/>
      <c r="N533" s="420" t="s">
        <v>21309</v>
      </c>
      <c r="O533" s="420"/>
      <c r="P533" s="417"/>
      <c r="Q533" s="155" t="s">
        <v>21308</v>
      </c>
      <c r="R533" s="417"/>
      <c r="S533" s="421" t="s">
        <v>19313</v>
      </c>
      <c r="T533" s="421"/>
      <c r="U533" s="421"/>
      <c r="V533" s="421"/>
      <c r="W533" s="417"/>
      <c r="X533" s="148"/>
    </row>
    <row r="534" spans="1:24" ht="45.95" customHeight="1" thickBot="1">
      <c r="A534" s="148"/>
      <c r="B534" s="417"/>
      <c r="C534" s="154" t="s">
        <v>4701</v>
      </c>
      <c r="D534" s="417"/>
      <c r="E534" s="418" t="s">
        <v>2258</v>
      </c>
      <c r="F534" s="418"/>
      <c r="G534" s="417"/>
      <c r="H534" s="419" t="s">
        <v>19691</v>
      </c>
      <c r="I534" s="419"/>
      <c r="J534" s="417"/>
      <c r="K534" s="419" t="s">
        <v>19690</v>
      </c>
      <c r="L534" s="419"/>
      <c r="M534" s="417"/>
      <c r="N534" s="420" t="s">
        <v>19689</v>
      </c>
      <c r="O534" s="420"/>
      <c r="P534" s="417"/>
      <c r="Q534" s="155" t="s">
        <v>21307</v>
      </c>
      <c r="R534" s="417"/>
      <c r="S534" s="421" t="s">
        <v>19692</v>
      </c>
      <c r="T534" s="421"/>
      <c r="U534" s="421"/>
      <c r="V534" s="421"/>
      <c r="W534" s="417"/>
      <c r="X534" s="148"/>
    </row>
    <row r="535" spans="1:24" ht="45.95" customHeight="1" thickBot="1">
      <c r="A535" s="148"/>
      <c r="B535" s="417"/>
      <c r="C535" s="154" t="s">
        <v>4694</v>
      </c>
      <c r="D535" s="417"/>
      <c r="E535" s="418" t="s">
        <v>2214</v>
      </c>
      <c r="F535" s="418"/>
      <c r="G535" s="417"/>
      <c r="H535" s="419" t="s">
        <v>19664</v>
      </c>
      <c r="I535" s="419"/>
      <c r="J535" s="417"/>
      <c r="K535" s="419" t="s">
        <v>19663</v>
      </c>
      <c r="L535" s="419"/>
      <c r="M535" s="417"/>
      <c r="N535" s="420" t="s">
        <v>19662</v>
      </c>
      <c r="O535" s="420"/>
      <c r="P535" s="417"/>
      <c r="Q535" s="155" t="s">
        <v>21306</v>
      </c>
      <c r="R535" s="417"/>
      <c r="S535" s="421" t="s">
        <v>19692</v>
      </c>
      <c r="T535" s="421"/>
      <c r="U535" s="421"/>
      <c r="V535" s="421"/>
      <c r="W535" s="417"/>
      <c r="X535" s="148"/>
    </row>
    <row r="536" spans="1:24" ht="45.95" customHeight="1" thickBot="1">
      <c r="A536" s="148"/>
      <c r="B536" s="417"/>
      <c r="C536" s="154" t="s">
        <v>4686</v>
      </c>
      <c r="D536" s="417"/>
      <c r="E536" s="418" t="s">
        <v>2207</v>
      </c>
      <c r="F536" s="418"/>
      <c r="G536" s="417"/>
      <c r="H536" s="419" t="s">
        <v>21305</v>
      </c>
      <c r="I536" s="419"/>
      <c r="J536" s="417"/>
      <c r="K536" s="419" t="s">
        <v>21304</v>
      </c>
      <c r="L536" s="419"/>
      <c r="M536" s="417"/>
      <c r="N536" s="420" t="s">
        <v>21303</v>
      </c>
      <c r="O536" s="420"/>
      <c r="P536" s="417"/>
      <c r="Q536" s="155" t="s">
        <v>21302</v>
      </c>
      <c r="R536" s="417"/>
      <c r="S536" s="421" t="s">
        <v>19692</v>
      </c>
      <c r="T536" s="421"/>
      <c r="U536" s="421"/>
      <c r="V536" s="421"/>
      <c r="W536" s="417"/>
      <c r="X536" s="148"/>
    </row>
    <row r="537" spans="1:24" ht="45.95" customHeight="1" thickBot="1">
      <c r="A537" s="148"/>
      <c r="B537" s="417"/>
      <c r="C537" s="154" t="s">
        <v>4677</v>
      </c>
      <c r="D537" s="417"/>
      <c r="E537" s="418" t="s">
        <v>2190</v>
      </c>
      <c r="F537" s="418"/>
      <c r="G537" s="417"/>
      <c r="H537" s="419" t="s">
        <v>19660</v>
      </c>
      <c r="I537" s="419"/>
      <c r="J537" s="417"/>
      <c r="K537" s="419" t="s">
        <v>19659</v>
      </c>
      <c r="L537" s="419"/>
      <c r="M537" s="417"/>
      <c r="N537" s="420" t="s">
        <v>19658</v>
      </c>
      <c r="O537" s="420"/>
      <c r="P537" s="417"/>
      <c r="Q537" s="155" t="s">
        <v>21301</v>
      </c>
      <c r="R537" s="417"/>
      <c r="S537" s="421" t="s">
        <v>19692</v>
      </c>
      <c r="T537" s="421"/>
      <c r="U537" s="421"/>
      <c r="V537" s="421"/>
      <c r="W537" s="417"/>
      <c r="X537" s="148"/>
    </row>
    <row r="538" spans="1:24" ht="9.9499999999999993" customHeight="1" thickBot="1">
      <c r="A538" s="148"/>
      <c r="B538" s="417"/>
      <c r="C538" s="148"/>
      <c r="D538" s="417"/>
      <c r="E538" s="148"/>
      <c r="F538" s="148"/>
      <c r="G538" s="417"/>
      <c r="H538" s="148"/>
      <c r="I538" s="148"/>
      <c r="J538" s="417"/>
      <c r="K538" s="148"/>
      <c r="L538" s="148"/>
      <c r="M538" s="417"/>
      <c r="N538" s="148"/>
      <c r="O538" s="148"/>
      <c r="P538" s="417"/>
      <c r="Q538" s="148"/>
      <c r="R538" s="417"/>
      <c r="S538" s="148"/>
      <c r="T538" s="148"/>
      <c r="U538" s="148"/>
      <c r="V538" s="148"/>
      <c r="W538" s="417"/>
      <c r="X538" s="148"/>
    </row>
    <row r="539" spans="1:24" ht="0.95" customHeight="1">
      <c r="A539" s="148"/>
      <c r="B539" s="422"/>
      <c r="C539" s="422"/>
      <c r="D539" s="422"/>
      <c r="E539" s="422"/>
      <c r="F539" s="422"/>
      <c r="G539" s="422"/>
      <c r="H539" s="422"/>
      <c r="I539" s="422"/>
      <c r="J539" s="422"/>
      <c r="K539" s="422"/>
      <c r="L539" s="422"/>
      <c r="M539" s="422"/>
      <c r="N539" s="422"/>
      <c r="O539" s="422"/>
      <c r="P539" s="422"/>
      <c r="Q539" s="422"/>
      <c r="R539" s="422"/>
      <c r="S539" s="422"/>
      <c r="T539" s="422"/>
      <c r="U539" s="422"/>
      <c r="V539" s="422"/>
      <c r="W539" s="148"/>
      <c r="X539" s="148"/>
    </row>
    <row r="540" spans="1:24" ht="60" customHeight="1">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row>
    <row r="541" spans="1:24" ht="12" customHeight="1">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row>
    <row r="542" spans="1:24" ht="8.1" customHeight="1">
      <c r="A542" s="148"/>
      <c r="B542" s="148"/>
      <c r="C542" s="148"/>
      <c r="D542" s="148"/>
      <c r="E542" s="148"/>
      <c r="F542" s="148"/>
      <c r="G542" s="148"/>
      <c r="H542" s="148"/>
      <c r="I542" s="413" t="s">
        <v>19177</v>
      </c>
      <c r="J542" s="413"/>
      <c r="K542" s="413"/>
      <c r="L542" s="148"/>
      <c r="M542" s="148"/>
      <c r="N542" s="148"/>
      <c r="O542" s="148"/>
      <c r="P542" s="148"/>
      <c r="Q542" s="148"/>
      <c r="R542" s="148"/>
      <c r="S542" s="148"/>
      <c r="T542" s="148"/>
      <c r="U542" s="148"/>
      <c r="V542" s="148"/>
      <c r="W542" s="148"/>
      <c r="X542" s="148"/>
    </row>
    <row r="543" spans="1:24" ht="12" customHeight="1">
      <c r="A543" s="148"/>
      <c r="B543" s="414"/>
      <c r="C543" s="414"/>
      <c r="D543" s="414"/>
      <c r="E543" s="414"/>
      <c r="F543" s="148"/>
      <c r="G543" s="148"/>
      <c r="H543" s="148"/>
      <c r="I543" s="413"/>
      <c r="J543" s="413"/>
      <c r="K543" s="413"/>
      <c r="L543" s="148"/>
      <c r="M543" s="148"/>
      <c r="N543" s="148"/>
      <c r="O543" s="148"/>
      <c r="P543" s="148"/>
      <c r="Q543" s="148"/>
      <c r="R543" s="148"/>
      <c r="S543" s="148"/>
      <c r="T543" s="148"/>
      <c r="U543" s="148"/>
      <c r="V543" s="148"/>
      <c r="W543" s="148"/>
      <c r="X543" s="148"/>
    </row>
    <row r="544" spans="1:24" ht="14.1" customHeight="1">
      <c r="A544" s="148"/>
      <c r="B544" s="148"/>
      <c r="C544" s="415" t="s">
        <v>21145</v>
      </c>
      <c r="D544" s="415"/>
      <c r="E544" s="415"/>
      <c r="F544" s="415"/>
      <c r="G544" s="415"/>
      <c r="H544" s="415"/>
      <c r="I544" s="415"/>
      <c r="J544" s="415"/>
      <c r="K544" s="415"/>
      <c r="L544" s="148"/>
      <c r="M544" s="148"/>
      <c r="N544" s="148"/>
      <c r="O544" s="416" t="s">
        <v>24924</v>
      </c>
      <c r="P544" s="416"/>
      <c r="Q544" s="416"/>
      <c r="R544" s="416"/>
      <c r="S544" s="416"/>
      <c r="T544" s="149" t="s">
        <v>6456</v>
      </c>
      <c r="U544" s="150" t="s">
        <v>19175</v>
      </c>
      <c r="V544" s="148"/>
      <c r="W544" s="148"/>
      <c r="X544" s="148"/>
    </row>
    <row r="545" spans="1:24" ht="0.95" customHeight="1" thickBot="1">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row>
    <row r="546" spans="1:24" ht="0.95" customHeight="1">
      <c r="A546" s="148"/>
      <c r="B546" s="411"/>
      <c r="C546" s="411"/>
      <c r="D546" s="411"/>
      <c r="E546" s="411"/>
      <c r="F546" s="411"/>
      <c r="G546" s="411"/>
      <c r="H546" s="411"/>
      <c r="I546" s="411"/>
      <c r="J546" s="411"/>
      <c r="K546" s="411"/>
      <c r="L546" s="411"/>
      <c r="M546" s="411"/>
      <c r="N546" s="411"/>
      <c r="O546" s="411"/>
      <c r="P546" s="411"/>
      <c r="Q546" s="411"/>
      <c r="R546" s="411"/>
      <c r="S546" s="411"/>
      <c r="T546" s="411"/>
      <c r="U546" s="411"/>
      <c r="V546" s="411"/>
      <c r="W546" s="411"/>
      <c r="X546" s="148"/>
    </row>
    <row r="547" spans="1:24" ht="15.95" customHeight="1" thickBot="1">
      <c r="A547" s="148"/>
      <c r="B547" s="151"/>
      <c r="C547" s="152" t="s">
        <v>19174</v>
      </c>
      <c r="D547" s="151"/>
      <c r="E547" s="412" t="s">
        <v>19173</v>
      </c>
      <c r="F547" s="412"/>
      <c r="G547" s="151"/>
      <c r="H547" s="412" t="s">
        <v>19172</v>
      </c>
      <c r="I547" s="412"/>
      <c r="J547" s="151"/>
      <c r="K547" s="412" t="s">
        <v>19171</v>
      </c>
      <c r="L547" s="412"/>
      <c r="M547" s="151"/>
      <c r="N547" s="412" t="s">
        <v>19170</v>
      </c>
      <c r="O547" s="412"/>
      <c r="P547" s="151"/>
      <c r="Q547" s="153" t="s">
        <v>19169</v>
      </c>
      <c r="R547" s="151"/>
      <c r="S547" s="412" t="s">
        <v>19168</v>
      </c>
      <c r="T547" s="412"/>
      <c r="U547" s="412"/>
      <c r="V547" s="412"/>
      <c r="W547" s="151"/>
      <c r="X547" s="148"/>
    </row>
    <row r="548" spans="1:24" ht="45.95" customHeight="1" thickBot="1">
      <c r="A548" s="148"/>
      <c r="B548" s="417"/>
      <c r="C548" s="154" t="s">
        <v>4674</v>
      </c>
      <c r="D548" s="417"/>
      <c r="E548" s="418" t="s">
        <v>2079</v>
      </c>
      <c r="F548" s="418"/>
      <c r="G548" s="417"/>
      <c r="H548" s="419" t="s">
        <v>21300</v>
      </c>
      <c r="I548" s="419"/>
      <c r="J548" s="417"/>
      <c r="K548" s="419" t="s">
        <v>21299</v>
      </c>
      <c r="L548" s="419"/>
      <c r="M548" s="417"/>
      <c r="N548" s="420" t="s">
        <v>21298</v>
      </c>
      <c r="O548" s="420"/>
      <c r="P548" s="417"/>
      <c r="Q548" s="155" t="s">
        <v>21297</v>
      </c>
      <c r="R548" s="417"/>
      <c r="S548" s="421" t="s">
        <v>19692</v>
      </c>
      <c r="T548" s="421"/>
      <c r="U548" s="421"/>
      <c r="V548" s="421"/>
      <c r="W548" s="417"/>
      <c r="X548" s="148"/>
    </row>
    <row r="549" spans="1:24" ht="45.95" customHeight="1" thickBot="1">
      <c r="A549" s="148"/>
      <c r="B549" s="417"/>
      <c r="C549" s="154" t="s">
        <v>4666</v>
      </c>
      <c r="D549" s="417"/>
      <c r="E549" s="418" t="s">
        <v>2066</v>
      </c>
      <c r="F549" s="418"/>
      <c r="G549" s="417"/>
      <c r="H549" s="419" t="s">
        <v>19607</v>
      </c>
      <c r="I549" s="419"/>
      <c r="J549" s="417"/>
      <c r="K549" s="419" t="s">
        <v>19606</v>
      </c>
      <c r="L549" s="419"/>
      <c r="M549" s="417"/>
      <c r="N549" s="420" t="s">
        <v>19605</v>
      </c>
      <c r="O549" s="420"/>
      <c r="P549" s="417"/>
      <c r="Q549" s="155" t="s">
        <v>21296</v>
      </c>
      <c r="R549" s="417"/>
      <c r="S549" s="421" t="s">
        <v>19692</v>
      </c>
      <c r="T549" s="421"/>
      <c r="U549" s="421"/>
      <c r="V549" s="421"/>
      <c r="W549" s="417"/>
      <c r="X549" s="148"/>
    </row>
    <row r="550" spans="1:24" ht="45.95" customHeight="1" thickBot="1">
      <c r="A550" s="148"/>
      <c r="B550" s="417"/>
      <c r="C550" s="154" t="s">
        <v>4658</v>
      </c>
      <c r="D550" s="417"/>
      <c r="E550" s="418" t="s">
        <v>2043</v>
      </c>
      <c r="F550" s="418"/>
      <c r="G550" s="417"/>
      <c r="H550" s="419" t="s">
        <v>21295</v>
      </c>
      <c r="I550" s="419"/>
      <c r="J550" s="417"/>
      <c r="K550" s="419" t="s">
        <v>21294</v>
      </c>
      <c r="L550" s="419"/>
      <c r="M550" s="417"/>
      <c r="N550" s="420" t="s">
        <v>21293</v>
      </c>
      <c r="O550" s="420"/>
      <c r="P550" s="417"/>
      <c r="Q550" s="155" t="s">
        <v>21292</v>
      </c>
      <c r="R550" s="417"/>
      <c r="S550" s="421" t="s">
        <v>19313</v>
      </c>
      <c r="T550" s="421"/>
      <c r="U550" s="421"/>
      <c r="V550" s="421"/>
      <c r="W550" s="417"/>
      <c r="X550" s="148"/>
    </row>
    <row r="551" spans="1:24" ht="45.95" customHeight="1" thickBot="1">
      <c r="A551" s="148"/>
      <c r="B551" s="417"/>
      <c r="C551" s="154" t="s">
        <v>4651</v>
      </c>
      <c r="D551" s="417"/>
      <c r="E551" s="418" t="s">
        <v>2035</v>
      </c>
      <c r="F551" s="418"/>
      <c r="G551" s="417"/>
      <c r="H551" s="419" t="s">
        <v>21291</v>
      </c>
      <c r="I551" s="419"/>
      <c r="J551" s="417"/>
      <c r="K551" s="419" t="s">
        <v>21290</v>
      </c>
      <c r="L551" s="419"/>
      <c r="M551" s="417"/>
      <c r="N551" s="420" t="s">
        <v>21289</v>
      </c>
      <c r="O551" s="420"/>
      <c r="P551" s="417"/>
      <c r="Q551" s="155" t="s">
        <v>21288</v>
      </c>
      <c r="R551" s="417"/>
      <c r="S551" s="421" t="s">
        <v>19692</v>
      </c>
      <c r="T551" s="421"/>
      <c r="U551" s="421"/>
      <c r="V551" s="421"/>
      <c r="W551" s="417"/>
      <c r="X551" s="148"/>
    </row>
    <row r="552" spans="1:24" ht="45.95" customHeight="1" thickBot="1">
      <c r="A552" s="148"/>
      <c r="B552" s="417"/>
      <c r="C552" s="154" t="s">
        <v>4643</v>
      </c>
      <c r="D552" s="417"/>
      <c r="E552" s="418" t="s">
        <v>2021</v>
      </c>
      <c r="F552" s="418"/>
      <c r="G552" s="417"/>
      <c r="H552" s="419" t="s">
        <v>19594</v>
      </c>
      <c r="I552" s="419"/>
      <c r="J552" s="417"/>
      <c r="K552" s="419" t="s">
        <v>19593</v>
      </c>
      <c r="L552" s="419"/>
      <c r="M552" s="417"/>
      <c r="N552" s="420" t="s">
        <v>19592</v>
      </c>
      <c r="O552" s="420"/>
      <c r="P552" s="417"/>
      <c r="Q552" s="155" t="s">
        <v>21287</v>
      </c>
      <c r="R552" s="417"/>
      <c r="S552" s="421" t="s">
        <v>19692</v>
      </c>
      <c r="T552" s="421"/>
      <c r="U552" s="421"/>
      <c r="V552" s="421"/>
      <c r="W552" s="417"/>
      <c r="X552" s="148"/>
    </row>
    <row r="553" spans="1:24" ht="45.95" customHeight="1" thickBot="1">
      <c r="A553" s="148"/>
      <c r="B553" s="417"/>
      <c r="C553" s="154" t="s">
        <v>4637</v>
      </c>
      <c r="D553" s="417"/>
      <c r="E553" s="418" t="s">
        <v>1997</v>
      </c>
      <c r="F553" s="418"/>
      <c r="G553" s="417"/>
      <c r="H553" s="419" t="s">
        <v>19584</v>
      </c>
      <c r="I553" s="419"/>
      <c r="J553" s="417"/>
      <c r="K553" s="419" t="s">
        <v>19583</v>
      </c>
      <c r="L553" s="419"/>
      <c r="M553" s="417"/>
      <c r="N553" s="420" t="s">
        <v>19582</v>
      </c>
      <c r="O553" s="420"/>
      <c r="P553" s="417"/>
      <c r="Q553" s="155" t="s">
        <v>21286</v>
      </c>
      <c r="R553" s="417"/>
      <c r="S553" s="421" t="s">
        <v>19692</v>
      </c>
      <c r="T553" s="421"/>
      <c r="U553" s="421"/>
      <c r="V553" s="421"/>
      <c r="W553" s="417"/>
      <c r="X553" s="148"/>
    </row>
    <row r="554" spans="1:24" ht="45.95" customHeight="1" thickBot="1">
      <c r="A554" s="148"/>
      <c r="B554" s="417"/>
      <c r="C554" s="154" t="s">
        <v>4631</v>
      </c>
      <c r="D554" s="417"/>
      <c r="E554" s="418" t="s">
        <v>1988</v>
      </c>
      <c r="F554" s="418"/>
      <c r="G554" s="417"/>
      <c r="H554" s="419" t="s">
        <v>19579</v>
      </c>
      <c r="I554" s="419"/>
      <c r="J554" s="417"/>
      <c r="K554" s="419" t="s">
        <v>19578</v>
      </c>
      <c r="L554" s="419"/>
      <c r="M554" s="417"/>
      <c r="N554" s="420" t="s">
        <v>19577</v>
      </c>
      <c r="O554" s="420"/>
      <c r="P554" s="417"/>
      <c r="Q554" s="155" t="s">
        <v>24954</v>
      </c>
      <c r="R554" s="417"/>
      <c r="S554" s="421" t="s">
        <v>24927</v>
      </c>
      <c r="T554" s="421"/>
      <c r="U554" s="421"/>
      <c r="V554" s="421"/>
      <c r="W554" s="417"/>
      <c r="X554" s="148"/>
    </row>
    <row r="555" spans="1:24" ht="45.95" customHeight="1" thickBot="1">
      <c r="A555" s="148"/>
      <c r="B555" s="417"/>
      <c r="C555" s="154" t="s">
        <v>4623</v>
      </c>
      <c r="D555" s="417"/>
      <c r="E555" s="418" t="s">
        <v>1979</v>
      </c>
      <c r="F555" s="418"/>
      <c r="G555" s="417"/>
      <c r="H555" s="419" t="s">
        <v>19575</v>
      </c>
      <c r="I555" s="419"/>
      <c r="J555" s="417"/>
      <c r="K555" s="419" t="s">
        <v>19574</v>
      </c>
      <c r="L555" s="419"/>
      <c r="M555" s="417"/>
      <c r="N555" s="420" t="s">
        <v>19573</v>
      </c>
      <c r="O555" s="420"/>
      <c r="P555" s="417"/>
      <c r="Q555" s="155" t="s">
        <v>21285</v>
      </c>
      <c r="R555" s="417"/>
      <c r="S555" s="421" t="s">
        <v>19692</v>
      </c>
      <c r="T555" s="421"/>
      <c r="U555" s="421"/>
      <c r="V555" s="421"/>
      <c r="W555" s="417"/>
      <c r="X555" s="148"/>
    </row>
    <row r="556" spans="1:24" ht="45.95" customHeight="1" thickBot="1">
      <c r="A556" s="148"/>
      <c r="B556" s="417"/>
      <c r="C556" s="154" t="s">
        <v>4617</v>
      </c>
      <c r="D556" s="417"/>
      <c r="E556" s="418" t="s">
        <v>1970</v>
      </c>
      <c r="F556" s="418"/>
      <c r="G556" s="417"/>
      <c r="H556" s="419" t="s">
        <v>21284</v>
      </c>
      <c r="I556" s="419"/>
      <c r="J556" s="417"/>
      <c r="K556" s="419" t="s">
        <v>21283</v>
      </c>
      <c r="L556" s="419"/>
      <c r="M556" s="417"/>
      <c r="N556" s="420" t="s">
        <v>21282</v>
      </c>
      <c r="O556" s="420"/>
      <c r="P556" s="417"/>
      <c r="Q556" s="155" t="s">
        <v>21281</v>
      </c>
      <c r="R556" s="417"/>
      <c r="S556" s="421" t="s">
        <v>19692</v>
      </c>
      <c r="T556" s="421"/>
      <c r="U556" s="421"/>
      <c r="V556" s="421"/>
      <c r="W556" s="417"/>
      <c r="X556" s="148"/>
    </row>
    <row r="557" spans="1:24" ht="45.95" customHeight="1" thickBot="1">
      <c r="A557" s="148"/>
      <c r="B557" s="417"/>
      <c r="C557" s="154" t="s">
        <v>4609</v>
      </c>
      <c r="D557" s="417"/>
      <c r="E557" s="418" t="s">
        <v>1964</v>
      </c>
      <c r="F557" s="418"/>
      <c r="G557" s="417"/>
      <c r="H557" s="419" t="s">
        <v>19570</v>
      </c>
      <c r="I557" s="419"/>
      <c r="J557" s="417"/>
      <c r="K557" s="419" t="s">
        <v>19569</v>
      </c>
      <c r="L557" s="419"/>
      <c r="M557" s="417"/>
      <c r="N557" s="420" t="s">
        <v>19568</v>
      </c>
      <c r="O557" s="420"/>
      <c r="P557" s="417"/>
      <c r="Q557" s="155" t="s">
        <v>21280</v>
      </c>
      <c r="R557" s="417"/>
      <c r="S557" s="421" t="s">
        <v>19692</v>
      </c>
      <c r="T557" s="421"/>
      <c r="U557" s="421"/>
      <c r="V557" s="421"/>
      <c r="W557" s="417"/>
      <c r="X557" s="148"/>
    </row>
    <row r="558" spans="1:24" ht="9.9499999999999993" customHeight="1" thickBot="1">
      <c r="A558" s="148"/>
      <c r="B558" s="417"/>
      <c r="C558" s="148"/>
      <c r="D558" s="417"/>
      <c r="E558" s="148"/>
      <c r="F558" s="148"/>
      <c r="G558" s="417"/>
      <c r="H558" s="148"/>
      <c r="I558" s="148"/>
      <c r="J558" s="417"/>
      <c r="K558" s="148"/>
      <c r="L558" s="148"/>
      <c r="M558" s="417"/>
      <c r="N558" s="148"/>
      <c r="O558" s="148"/>
      <c r="P558" s="417"/>
      <c r="Q558" s="148"/>
      <c r="R558" s="417"/>
      <c r="S558" s="148"/>
      <c r="T558" s="148"/>
      <c r="U558" s="148"/>
      <c r="V558" s="148"/>
      <c r="W558" s="417"/>
      <c r="X558" s="148"/>
    </row>
    <row r="559" spans="1:24" ht="0.95" customHeight="1">
      <c r="A559" s="148"/>
      <c r="B559" s="422"/>
      <c r="C559" s="422"/>
      <c r="D559" s="422"/>
      <c r="E559" s="422"/>
      <c r="F559" s="422"/>
      <c r="G559" s="422"/>
      <c r="H559" s="422"/>
      <c r="I559" s="422"/>
      <c r="J559" s="422"/>
      <c r="K559" s="422"/>
      <c r="L559" s="422"/>
      <c r="M559" s="422"/>
      <c r="N559" s="422"/>
      <c r="O559" s="422"/>
      <c r="P559" s="422"/>
      <c r="Q559" s="422"/>
      <c r="R559" s="422"/>
      <c r="S559" s="422"/>
      <c r="T559" s="422"/>
      <c r="U559" s="422"/>
      <c r="V559" s="422"/>
      <c r="W559" s="148"/>
      <c r="X559" s="148"/>
    </row>
    <row r="560" spans="1:24" ht="60" customHeight="1">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row>
    <row r="561" spans="1:24" ht="12" customHeight="1">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row>
    <row r="562" spans="1:24" ht="8.1" customHeight="1">
      <c r="A562" s="148"/>
      <c r="B562" s="148"/>
      <c r="C562" s="148"/>
      <c r="D562" s="148"/>
      <c r="E562" s="148"/>
      <c r="F562" s="148"/>
      <c r="G562" s="148"/>
      <c r="H562" s="148"/>
      <c r="I562" s="413" t="s">
        <v>19177</v>
      </c>
      <c r="J562" s="413"/>
      <c r="K562" s="413"/>
      <c r="L562" s="148"/>
      <c r="M562" s="148"/>
      <c r="N562" s="148"/>
      <c r="O562" s="148"/>
      <c r="P562" s="148"/>
      <c r="Q562" s="148"/>
      <c r="R562" s="148"/>
      <c r="S562" s="148"/>
      <c r="T562" s="148"/>
      <c r="U562" s="148"/>
      <c r="V562" s="148"/>
      <c r="W562" s="148"/>
      <c r="X562" s="148"/>
    </row>
    <row r="563" spans="1:24" ht="12" customHeight="1">
      <c r="A563" s="148"/>
      <c r="B563" s="414"/>
      <c r="C563" s="414"/>
      <c r="D563" s="414"/>
      <c r="E563" s="414"/>
      <c r="F563" s="148"/>
      <c r="G563" s="148"/>
      <c r="H563" s="148"/>
      <c r="I563" s="413"/>
      <c r="J563" s="413"/>
      <c r="K563" s="413"/>
      <c r="L563" s="148"/>
      <c r="M563" s="148"/>
      <c r="N563" s="148"/>
      <c r="O563" s="148"/>
      <c r="P563" s="148"/>
      <c r="Q563" s="148"/>
      <c r="R563" s="148"/>
      <c r="S563" s="148"/>
      <c r="T563" s="148"/>
      <c r="U563" s="148"/>
      <c r="V563" s="148"/>
      <c r="W563" s="148"/>
      <c r="X563" s="148"/>
    </row>
    <row r="564" spans="1:24" ht="14.1" customHeight="1">
      <c r="A564" s="148"/>
      <c r="B564" s="148"/>
      <c r="C564" s="415" t="s">
        <v>21145</v>
      </c>
      <c r="D564" s="415"/>
      <c r="E564" s="415"/>
      <c r="F564" s="415"/>
      <c r="G564" s="415"/>
      <c r="H564" s="415"/>
      <c r="I564" s="415"/>
      <c r="J564" s="415"/>
      <c r="K564" s="415"/>
      <c r="L564" s="148"/>
      <c r="M564" s="148"/>
      <c r="N564" s="148"/>
      <c r="O564" s="416" t="s">
        <v>24924</v>
      </c>
      <c r="P564" s="416"/>
      <c r="Q564" s="416"/>
      <c r="R564" s="416"/>
      <c r="S564" s="416"/>
      <c r="T564" s="149" t="s">
        <v>6447</v>
      </c>
      <c r="U564" s="150" t="s">
        <v>19175</v>
      </c>
      <c r="V564" s="148"/>
      <c r="W564" s="148"/>
      <c r="X564" s="148"/>
    </row>
    <row r="565" spans="1:24" ht="0.95" customHeight="1" thickBot="1">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row>
    <row r="566" spans="1:24" ht="0.95" customHeight="1">
      <c r="A566" s="148"/>
      <c r="B566" s="411"/>
      <c r="C566" s="411"/>
      <c r="D566" s="411"/>
      <c r="E566" s="411"/>
      <c r="F566" s="411"/>
      <c r="G566" s="411"/>
      <c r="H566" s="411"/>
      <c r="I566" s="411"/>
      <c r="J566" s="411"/>
      <c r="K566" s="411"/>
      <c r="L566" s="411"/>
      <c r="M566" s="411"/>
      <c r="N566" s="411"/>
      <c r="O566" s="411"/>
      <c r="P566" s="411"/>
      <c r="Q566" s="411"/>
      <c r="R566" s="411"/>
      <c r="S566" s="411"/>
      <c r="T566" s="411"/>
      <c r="U566" s="411"/>
      <c r="V566" s="411"/>
      <c r="W566" s="411"/>
      <c r="X566" s="148"/>
    </row>
    <row r="567" spans="1:24" ht="15.95" customHeight="1" thickBot="1">
      <c r="A567" s="148"/>
      <c r="B567" s="151"/>
      <c r="C567" s="152" t="s">
        <v>19174</v>
      </c>
      <c r="D567" s="151"/>
      <c r="E567" s="412" t="s">
        <v>19173</v>
      </c>
      <c r="F567" s="412"/>
      <c r="G567" s="151"/>
      <c r="H567" s="412" t="s">
        <v>19172</v>
      </c>
      <c r="I567" s="412"/>
      <c r="J567" s="151"/>
      <c r="K567" s="412" t="s">
        <v>19171</v>
      </c>
      <c r="L567" s="412"/>
      <c r="M567" s="151"/>
      <c r="N567" s="412" t="s">
        <v>19170</v>
      </c>
      <c r="O567" s="412"/>
      <c r="P567" s="151"/>
      <c r="Q567" s="153" t="s">
        <v>19169</v>
      </c>
      <c r="R567" s="151"/>
      <c r="S567" s="412" t="s">
        <v>19168</v>
      </c>
      <c r="T567" s="412"/>
      <c r="U567" s="412"/>
      <c r="V567" s="412"/>
      <c r="W567" s="151"/>
      <c r="X567" s="148"/>
    </row>
    <row r="568" spans="1:24" ht="45.95" customHeight="1" thickBot="1">
      <c r="A568" s="148"/>
      <c r="B568" s="417"/>
      <c r="C568" s="154" t="s">
        <v>4601</v>
      </c>
      <c r="D568" s="417"/>
      <c r="E568" s="418" t="s">
        <v>1941</v>
      </c>
      <c r="F568" s="418"/>
      <c r="G568" s="417"/>
      <c r="H568" s="419" t="s">
        <v>21279</v>
      </c>
      <c r="I568" s="419"/>
      <c r="J568" s="417"/>
      <c r="K568" s="419" t="s">
        <v>21278</v>
      </c>
      <c r="L568" s="419"/>
      <c r="M568" s="417"/>
      <c r="N568" s="420" t="s">
        <v>21277</v>
      </c>
      <c r="O568" s="420"/>
      <c r="P568" s="417"/>
      <c r="Q568" s="155" t="s">
        <v>21276</v>
      </c>
      <c r="R568" s="417"/>
      <c r="S568" s="421" t="s">
        <v>19313</v>
      </c>
      <c r="T568" s="421"/>
      <c r="U568" s="421"/>
      <c r="V568" s="421"/>
      <c r="W568" s="417"/>
      <c r="X568" s="148"/>
    </row>
    <row r="569" spans="1:24" ht="45.95" customHeight="1" thickBot="1">
      <c r="A569" s="148"/>
      <c r="B569" s="417"/>
      <c r="C569" s="154" t="s">
        <v>4593</v>
      </c>
      <c r="D569" s="417"/>
      <c r="E569" s="418" t="s">
        <v>1933</v>
      </c>
      <c r="F569" s="418"/>
      <c r="G569" s="417"/>
      <c r="H569" s="419" t="s">
        <v>21275</v>
      </c>
      <c r="I569" s="419"/>
      <c r="J569" s="417"/>
      <c r="K569" s="419" t="s">
        <v>21274</v>
      </c>
      <c r="L569" s="419"/>
      <c r="M569" s="417"/>
      <c r="N569" s="420" t="s">
        <v>21273</v>
      </c>
      <c r="O569" s="420"/>
      <c r="P569" s="417"/>
      <c r="Q569" s="155" t="s">
        <v>21272</v>
      </c>
      <c r="R569" s="417"/>
      <c r="S569" s="421" t="s">
        <v>19692</v>
      </c>
      <c r="T569" s="421"/>
      <c r="U569" s="421"/>
      <c r="V569" s="421"/>
      <c r="W569" s="417"/>
      <c r="X569" s="148"/>
    </row>
    <row r="570" spans="1:24" ht="45.95" customHeight="1" thickBot="1">
      <c r="A570" s="148"/>
      <c r="B570" s="417"/>
      <c r="C570" s="154" t="s">
        <v>4587</v>
      </c>
      <c r="D570" s="417"/>
      <c r="E570" s="418" t="s">
        <v>1898</v>
      </c>
      <c r="F570" s="418"/>
      <c r="G570" s="417"/>
      <c r="H570" s="419" t="s">
        <v>21271</v>
      </c>
      <c r="I570" s="419"/>
      <c r="J570" s="417"/>
      <c r="K570" s="419" t="s">
        <v>21270</v>
      </c>
      <c r="L570" s="419"/>
      <c r="M570" s="417"/>
      <c r="N570" s="420" t="s">
        <v>21269</v>
      </c>
      <c r="O570" s="420"/>
      <c r="P570" s="417"/>
      <c r="Q570" s="155" t="s">
        <v>21268</v>
      </c>
      <c r="R570" s="417"/>
      <c r="S570" s="421" t="s">
        <v>19692</v>
      </c>
      <c r="T570" s="421"/>
      <c r="U570" s="421"/>
      <c r="V570" s="421"/>
      <c r="W570" s="417"/>
      <c r="X570" s="148"/>
    </row>
    <row r="571" spans="1:24" ht="45.95" customHeight="1" thickBot="1">
      <c r="A571" s="148"/>
      <c r="B571" s="417"/>
      <c r="C571" s="154" t="s">
        <v>4580</v>
      </c>
      <c r="D571" s="417"/>
      <c r="E571" s="418" t="s">
        <v>1889</v>
      </c>
      <c r="F571" s="418"/>
      <c r="G571" s="417"/>
      <c r="H571" s="419" t="s">
        <v>21267</v>
      </c>
      <c r="I571" s="419"/>
      <c r="J571" s="417"/>
      <c r="K571" s="419" t="s">
        <v>21266</v>
      </c>
      <c r="L571" s="419"/>
      <c r="M571" s="417"/>
      <c r="N571" s="420" t="s">
        <v>21265</v>
      </c>
      <c r="O571" s="420"/>
      <c r="P571" s="417"/>
      <c r="Q571" s="155" t="s">
        <v>21264</v>
      </c>
      <c r="R571" s="417"/>
      <c r="S571" s="421" t="s">
        <v>19692</v>
      </c>
      <c r="T571" s="421"/>
      <c r="U571" s="421"/>
      <c r="V571" s="421"/>
      <c r="W571" s="417"/>
      <c r="X571" s="148"/>
    </row>
    <row r="572" spans="1:24" ht="45.95" customHeight="1" thickBot="1">
      <c r="A572" s="148"/>
      <c r="B572" s="417"/>
      <c r="C572" s="154" t="s">
        <v>4574</v>
      </c>
      <c r="D572" s="417"/>
      <c r="E572" s="418" t="s">
        <v>1882</v>
      </c>
      <c r="F572" s="418"/>
      <c r="G572" s="417"/>
      <c r="H572" s="419" t="s">
        <v>21263</v>
      </c>
      <c r="I572" s="419"/>
      <c r="J572" s="417"/>
      <c r="K572" s="419" t="s">
        <v>21262</v>
      </c>
      <c r="L572" s="419"/>
      <c r="M572" s="417"/>
      <c r="N572" s="420" t="s">
        <v>21261</v>
      </c>
      <c r="O572" s="420"/>
      <c r="P572" s="417"/>
      <c r="Q572" s="155" t="s">
        <v>21260</v>
      </c>
      <c r="R572" s="417"/>
      <c r="S572" s="421" t="s">
        <v>19692</v>
      </c>
      <c r="T572" s="421"/>
      <c r="U572" s="421"/>
      <c r="V572" s="421"/>
      <c r="W572" s="417"/>
      <c r="X572" s="148"/>
    </row>
    <row r="573" spans="1:24" ht="45.95" customHeight="1" thickBot="1">
      <c r="A573" s="148"/>
      <c r="B573" s="417"/>
      <c r="C573" s="154" t="s">
        <v>4566</v>
      </c>
      <c r="D573" s="417"/>
      <c r="E573" s="418" t="s">
        <v>1850</v>
      </c>
      <c r="F573" s="418"/>
      <c r="G573" s="417"/>
      <c r="H573" s="419" t="s">
        <v>21259</v>
      </c>
      <c r="I573" s="419"/>
      <c r="J573" s="417"/>
      <c r="K573" s="419" t="s">
        <v>21258</v>
      </c>
      <c r="L573" s="419"/>
      <c r="M573" s="417"/>
      <c r="N573" s="420" t="s">
        <v>21257</v>
      </c>
      <c r="O573" s="420"/>
      <c r="P573" s="417"/>
      <c r="Q573" s="155" t="s">
        <v>21256</v>
      </c>
      <c r="R573" s="417"/>
      <c r="S573" s="421" t="s">
        <v>19692</v>
      </c>
      <c r="T573" s="421"/>
      <c r="U573" s="421"/>
      <c r="V573" s="421"/>
      <c r="W573" s="417"/>
      <c r="X573" s="148"/>
    </row>
    <row r="574" spans="1:24" ht="45.95" customHeight="1" thickBot="1">
      <c r="A574" s="148"/>
      <c r="B574" s="417"/>
      <c r="C574" s="154" t="s">
        <v>4558</v>
      </c>
      <c r="D574" s="417"/>
      <c r="E574" s="418" t="s">
        <v>1834</v>
      </c>
      <c r="F574" s="418"/>
      <c r="G574" s="417"/>
      <c r="H574" s="419" t="s">
        <v>19547</v>
      </c>
      <c r="I574" s="419"/>
      <c r="J574" s="417"/>
      <c r="K574" s="419" t="s">
        <v>19546</v>
      </c>
      <c r="L574" s="419"/>
      <c r="M574" s="417"/>
      <c r="N574" s="420" t="s">
        <v>19545</v>
      </c>
      <c r="O574" s="420"/>
      <c r="P574" s="417"/>
      <c r="Q574" s="155" t="s">
        <v>21255</v>
      </c>
      <c r="R574" s="417"/>
      <c r="S574" s="421" t="s">
        <v>19692</v>
      </c>
      <c r="T574" s="421"/>
      <c r="U574" s="421"/>
      <c r="V574" s="421"/>
      <c r="W574" s="417"/>
      <c r="X574" s="148"/>
    </row>
    <row r="575" spans="1:24" ht="45.95" customHeight="1" thickBot="1">
      <c r="A575" s="148"/>
      <c r="B575" s="417"/>
      <c r="C575" s="154" t="s">
        <v>4549</v>
      </c>
      <c r="D575" s="417"/>
      <c r="E575" s="418" t="s">
        <v>1827</v>
      </c>
      <c r="F575" s="418"/>
      <c r="G575" s="417"/>
      <c r="H575" s="419" t="s">
        <v>19543</v>
      </c>
      <c r="I575" s="419"/>
      <c r="J575" s="417"/>
      <c r="K575" s="419" t="s">
        <v>19542</v>
      </c>
      <c r="L575" s="419"/>
      <c r="M575" s="417"/>
      <c r="N575" s="420" t="s">
        <v>19541</v>
      </c>
      <c r="O575" s="420"/>
      <c r="P575" s="417"/>
      <c r="Q575" s="155" t="s">
        <v>21254</v>
      </c>
      <c r="R575" s="417"/>
      <c r="S575" s="421" t="s">
        <v>19692</v>
      </c>
      <c r="T575" s="421"/>
      <c r="U575" s="421"/>
      <c r="V575" s="421"/>
      <c r="W575" s="417"/>
      <c r="X575" s="148"/>
    </row>
    <row r="576" spans="1:24" ht="45.95" customHeight="1" thickBot="1">
      <c r="A576" s="148"/>
      <c r="B576" s="417"/>
      <c r="C576" s="154" t="s">
        <v>4541</v>
      </c>
      <c r="D576" s="417"/>
      <c r="E576" s="418" t="s">
        <v>1795</v>
      </c>
      <c r="F576" s="418"/>
      <c r="G576" s="417"/>
      <c r="H576" s="419" t="s">
        <v>19531</v>
      </c>
      <c r="I576" s="419"/>
      <c r="J576" s="417"/>
      <c r="K576" s="419" t="s">
        <v>19530</v>
      </c>
      <c r="L576" s="419"/>
      <c r="M576" s="417"/>
      <c r="N576" s="420" t="s">
        <v>19529</v>
      </c>
      <c r="O576" s="420"/>
      <c r="P576" s="417"/>
      <c r="Q576" s="155" t="s">
        <v>21253</v>
      </c>
      <c r="R576" s="417"/>
      <c r="S576" s="421" t="s">
        <v>19692</v>
      </c>
      <c r="T576" s="421"/>
      <c r="U576" s="421"/>
      <c r="V576" s="421"/>
      <c r="W576" s="417"/>
      <c r="X576" s="148"/>
    </row>
    <row r="577" spans="1:24" ht="45.95" customHeight="1" thickBot="1">
      <c r="A577" s="148"/>
      <c r="B577" s="417"/>
      <c r="C577" s="154" t="s">
        <v>4533</v>
      </c>
      <c r="D577" s="417"/>
      <c r="E577" s="418" t="s">
        <v>1764</v>
      </c>
      <c r="F577" s="418"/>
      <c r="G577" s="417"/>
      <c r="H577" s="419" t="s">
        <v>19527</v>
      </c>
      <c r="I577" s="419"/>
      <c r="J577" s="417"/>
      <c r="K577" s="419" t="s">
        <v>19526</v>
      </c>
      <c r="L577" s="419"/>
      <c r="M577" s="417"/>
      <c r="N577" s="420" t="s">
        <v>19525</v>
      </c>
      <c r="O577" s="420"/>
      <c r="P577" s="417"/>
      <c r="Q577" s="155" t="s">
        <v>21252</v>
      </c>
      <c r="R577" s="417"/>
      <c r="S577" s="421" t="s">
        <v>19692</v>
      </c>
      <c r="T577" s="421"/>
      <c r="U577" s="421"/>
      <c r="V577" s="421"/>
      <c r="W577" s="417"/>
      <c r="X577" s="148"/>
    </row>
    <row r="578" spans="1:24" ht="9.9499999999999993" customHeight="1" thickBot="1">
      <c r="A578" s="148"/>
      <c r="B578" s="417"/>
      <c r="C578" s="148"/>
      <c r="D578" s="417"/>
      <c r="E578" s="148"/>
      <c r="F578" s="148"/>
      <c r="G578" s="417"/>
      <c r="H578" s="148"/>
      <c r="I578" s="148"/>
      <c r="J578" s="417"/>
      <c r="K578" s="148"/>
      <c r="L578" s="148"/>
      <c r="M578" s="417"/>
      <c r="N578" s="148"/>
      <c r="O578" s="148"/>
      <c r="P578" s="417"/>
      <c r="Q578" s="148"/>
      <c r="R578" s="417"/>
      <c r="S578" s="148"/>
      <c r="T578" s="148"/>
      <c r="U578" s="148"/>
      <c r="V578" s="148"/>
      <c r="W578" s="417"/>
      <c r="X578" s="148"/>
    </row>
    <row r="579" spans="1:24" ht="0.95" customHeight="1">
      <c r="A579" s="148"/>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148"/>
      <c r="X579" s="148"/>
    </row>
    <row r="580" spans="1:24" ht="60" customHeight="1">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row>
    <row r="581" spans="1:24" ht="12" customHeight="1">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row>
    <row r="582" spans="1:24" ht="8.1" customHeight="1">
      <c r="A582" s="148"/>
      <c r="B582" s="148"/>
      <c r="C582" s="148"/>
      <c r="D582" s="148"/>
      <c r="E582" s="148"/>
      <c r="F582" s="148"/>
      <c r="G582" s="148"/>
      <c r="H582" s="148"/>
      <c r="I582" s="413" t="s">
        <v>19177</v>
      </c>
      <c r="J582" s="413"/>
      <c r="K582" s="413"/>
      <c r="L582" s="148"/>
      <c r="M582" s="148"/>
      <c r="N582" s="148"/>
      <c r="O582" s="148"/>
      <c r="P582" s="148"/>
      <c r="Q582" s="148"/>
      <c r="R582" s="148"/>
      <c r="S582" s="148"/>
      <c r="T582" s="148"/>
      <c r="U582" s="148"/>
      <c r="V582" s="148"/>
      <c r="W582" s="148"/>
      <c r="X582" s="148"/>
    </row>
    <row r="583" spans="1:24" ht="12" customHeight="1">
      <c r="A583" s="148"/>
      <c r="B583" s="414"/>
      <c r="C583" s="414"/>
      <c r="D583" s="414"/>
      <c r="E583" s="414"/>
      <c r="F583" s="148"/>
      <c r="G583" s="148"/>
      <c r="H583" s="148"/>
      <c r="I583" s="413"/>
      <c r="J583" s="413"/>
      <c r="K583" s="413"/>
      <c r="L583" s="148"/>
      <c r="M583" s="148"/>
      <c r="N583" s="148"/>
      <c r="O583" s="148"/>
      <c r="P583" s="148"/>
      <c r="Q583" s="148"/>
      <c r="R583" s="148"/>
      <c r="S583" s="148"/>
      <c r="T583" s="148"/>
      <c r="U583" s="148"/>
      <c r="V583" s="148"/>
      <c r="W583" s="148"/>
      <c r="X583" s="148"/>
    </row>
    <row r="584" spans="1:24" ht="14.1" customHeight="1">
      <c r="A584" s="148"/>
      <c r="B584" s="148"/>
      <c r="C584" s="415" t="s">
        <v>21145</v>
      </c>
      <c r="D584" s="415"/>
      <c r="E584" s="415"/>
      <c r="F584" s="415"/>
      <c r="G584" s="415"/>
      <c r="H584" s="415"/>
      <c r="I584" s="415"/>
      <c r="J584" s="415"/>
      <c r="K584" s="415"/>
      <c r="L584" s="148"/>
      <c r="M584" s="148"/>
      <c r="N584" s="148"/>
      <c r="O584" s="416" t="s">
        <v>24924</v>
      </c>
      <c r="P584" s="416"/>
      <c r="Q584" s="416"/>
      <c r="R584" s="416"/>
      <c r="S584" s="416"/>
      <c r="T584" s="149" t="s">
        <v>6441</v>
      </c>
      <c r="U584" s="150" t="s">
        <v>19175</v>
      </c>
      <c r="V584" s="148"/>
      <c r="W584" s="148"/>
      <c r="X584" s="148"/>
    </row>
    <row r="585" spans="1:24" ht="0.95" customHeight="1" thickBot="1">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row>
    <row r="586" spans="1:24" ht="0.95" customHeight="1">
      <c r="A586" s="148"/>
      <c r="B586" s="411"/>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148"/>
    </row>
    <row r="587" spans="1:24" ht="15.95" customHeight="1" thickBot="1">
      <c r="A587" s="148"/>
      <c r="B587" s="151"/>
      <c r="C587" s="152" t="s">
        <v>19174</v>
      </c>
      <c r="D587" s="151"/>
      <c r="E587" s="412" t="s">
        <v>19173</v>
      </c>
      <c r="F587" s="412"/>
      <c r="G587" s="151"/>
      <c r="H587" s="412" t="s">
        <v>19172</v>
      </c>
      <c r="I587" s="412"/>
      <c r="J587" s="151"/>
      <c r="K587" s="412" t="s">
        <v>19171</v>
      </c>
      <c r="L587" s="412"/>
      <c r="M587" s="151"/>
      <c r="N587" s="412" t="s">
        <v>19170</v>
      </c>
      <c r="O587" s="412"/>
      <c r="P587" s="151"/>
      <c r="Q587" s="153" t="s">
        <v>19169</v>
      </c>
      <c r="R587" s="151"/>
      <c r="S587" s="412" t="s">
        <v>19168</v>
      </c>
      <c r="T587" s="412"/>
      <c r="U587" s="412"/>
      <c r="V587" s="412"/>
      <c r="W587" s="151"/>
      <c r="X587" s="148"/>
    </row>
    <row r="588" spans="1:24" ht="45.95" customHeight="1" thickBot="1">
      <c r="A588" s="148"/>
      <c r="B588" s="417"/>
      <c r="C588" s="154" t="s">
        <v>4525</v>
      </c>
      <c r="D588" s="417"/>
      <c r="E588" s="418" t="s">
        <v>1756</v>
      </c>
      <c r="F588" s="418"/>
      <c r="G588" s="417"/>
      <c r="H588" s="419" t="s">
        <v>21251</v>
      </c>
      <c r="I588" s="419"/>
      <c r="J588" s="417"/>
      <c r="K588" s="419" t="s">
        <v>21250</v>
      </c>
      <c r="L588" s="419"/>
      <c r="M588" s="417"/>
      <c r="N588" s="420" t="s">
        <v>21249</v>
      </c>
      <c r="O588" s="420"/>
      <c r="P588" s="417"/>
      <c r="Q588" s="155" t="s">
        <v>21248</v>
      </c>
      <c r="R588" s="417"/>
      <c r="S588" s="421" t="s">
        <v>19692</v>
      </c>
      <c r="T588" s="421"/>
      <c r="U588" s="421"/>
      <c r="V588" s="421"/>
      <c r="W588" s="417"/>
      <c r="X588" s="148"/>
    </row>
    <row r="589" spans="1:24" ht="45.95" customHeight="1" thickBot="1">
      <c r="A589" s="148"/>
      <c r="B589" s="417"/>
      <c r="C589" s="154" t="s">
        <v>4516</v>
      </c>
      <c r="D589" s="417"/>
      <c r="E589" s="418" t="s">
        <v>1747</v>
      </c>
      <c r="F589" s="418"/>
      <c r="G589" s="417"/>
      <c r="H589" s="419" t="s">
        <v>19522</v>
      </c>
      <c r="I589" s="419"/>
      <c r="J589" s="417"/>
      <c r="K589" s="419" t="s">
        <v>19521</v>
      </c>
      <c r="L589" s="419"/>
      <c r="M589" s="417"/>
      <c r="N589" s="420" t="s">
        <v>19520</v>
      </c>
      <c r="O589" s="420"/>
      <c r="P589" s="417"/>
      <c r="Q589" s="155" t="s">
        <v>21247</v>
      </c>
      <c r="R589" s="417"/>
      <c r="S589" s="421" t="s">
        <v>19313</v>
      </c>
      <c r="T589" s="421"/>
      <c r="U589" s="421"/>
      <c r="V589" s="421"/>
      <c r="W589" s="417"/>
      <c r="X589" s="148"/>
    </row>
    <row r="590" spans="1:24" ht="45.95" customHeight="1" thickBot="1">
      <c r="A590" s="148"/>
      <c r="B590" s="417"/>
      <c r="C590" s="154" t="s">
        <v>4508</v>
      </c>
      <c r="D590" s="417"/>
      <c r="E590" s="418" t="s">
        <v>1740</v>
      </c>
      <c r="F590" s="418"/>
      <c r="G590" s="417"/>
      <c r="H590" s="419" t="s">
        <v>21246</v>
      </c>
      <c r="I590" s="419"/>
      <c r="J590" s="417"/>
      <c r="K590" s="419" t="s">
        <v>21245</v>
      </c>
      <c r="L590" s="419"/>
      <c r="M590" s="417"/>
      <c r="N590" s="420" t="s">
        <v>21244</v>
      </c>
      <c r="O590" s="420"/>
      <c r="P590" s="417"/>
      <c r="Q590" s="155" t="s">
        <v>21243</v>
      </c>
      <c r="R590" s="417"/>
      <c r="S590" s="421" t="s">
        <v>19692</v>
      </c>
      <c r="T590" s="421"/>
      <c r="U590" s="421"/>
      <c r="V590" s="421"/>
      <c r="W590" s="417"/>
      <c r="X590" s="148"/>
    </row>
    <row r="591" spans="1:24" ht="45.95" customHeight="1" thickBot="1">
      <c r="A591" s="148"/>
      <c r="B591" s="417"/>
      <c r="C591" s="154" t="s">
        <v>4500</v>
      </c>
      <c r="D591" s="417"/>
      <c r="E591" s="418" t="s">
        <v>1732</v>
      </c>
      <c r="F591" s="418"/>
      <c r="G591" s="417"/>
      <c r="H591" s="419" t="s">
        <v>19518</v>
      </c>
      <c r="I591" s="419"/>
      <c r="J591" s="417"/>
      <c r="K591" s="419" t="s">
        <v>19517</v>
      </c>
      <c r="L591" s="419"/>
      <c r="M591" s="417"/>
      <c r="N591" s="420" t="s">
        <v>19516</v>
      </c>
      <c r="O591" s="420"/>
      <c r="P591" s="417"/>
      <c r="Q591" s="155" t="s">
        <v>21242</v>
      </c>
      <c r="R591" s="417"/>
      <c r="S591" s="421" t="s">
        <v>19692</v>
      </c>
      <c r="T591" s="421"/>
      <c r="U591" s="421"/>
      <c r="V591" s="421"/>
      <c r="W591" s="417"/>
      <c r="X591" s="148"/>
    </row>
    <row r="592" spans="1:24" ht="45.95" customHeight="1" thickBot="1">
      <c r="A592" s="148"/>
      <c r="B592" s="417"/>
      <c r="C592" s="154" t="s">
        <v>4494</v>
      </c>
      <c r="D592" s="417"/>
      <c r="E592" s="418" t="s">
        <v>1725</v>
      </c>
      <c r="F592" s="418"/>
      <c r="G592" s="417"/>
      <c r="H592" s="419" t="s">
        <v>19514</v>
      </c>
      <c r="I592" s="419"/>
      <c r="J592" s="417"/>
      <c r="K592" s="419" t="s">
        <v>19513</v>
      </c>
      <c r="L592" s="419"/>
      <c r="M592" s="417"/>
      <c r="N592" s="420" t="s">
        <v>19512</v>
      </c>
      <c r="O592" s="420"/>
      <c r="P592" s="417"/>
      <c r="Q592" s="155" t="s">
        <v>21241</v>
      </c>
      <c r="R592" s="417"/>
      <c r="S592" s="421" t="s">
        <v>19692</v>
      </c>
      <c r="T592" s="421"/>
      <c r="U592" s="421"/>
      <c r="V592" s="421"/>
      <c r="W592" s="417"/>
      <c r="X592" s="148"/>
    </row>
    <row r="593" spans="1:24" ht="45.95" customHeight="1" thickBot="1">
      <c r="A593" s="148"/>
      <c r="B593" s="417"/>
      <c r="C593" s="154" t="s">
        <v>4488</v>
      </c>
      <c r="D593" s="417"/>
      <c r="E593" s="418" t="s">
        <v>1716</v>
      </c>
      <c r="F593" s="418"/>
      <c r="G593" s="417"/>
      <c r="H593" s="419" t="s">
        <v>19510</v>
      </c>
      <c r="I593" s="419"/>
      <c r="J593" s="417"/>
      <c r="K593" s="419" t="s">
        <v>19509</v>
      </c>
      <c r="L593" s="419"/>
      <c r="M593" s="417"/>
      <c r="N593" s="420" t="s">
        <v>19508</v>
      </c>
      <c r="O593" s="420"/>
      <c r="P593" s="417"/>
      <c r="Q593" s="155" t="s">
        <v>21240</v>
      </c>
      <c r="R593" s="417"/>
      <c r="S593" s="421" t="s">
        <v>19692</v>
      </c>
      <c r="T593" s="421"/>
      <c r="U593" s="421"/>
      <c r="V593" s="421"/>
      <c r="W593" s="417"/>
      <c r="X593" s="148"/>
    </row>
    <row r="594" spans="1:24" ht="45.95" customHeight="1" thickBot="1">
      <c r="A594" s="148"/>
      <c r="B594" s="417"/>
      <c r="C594" s="154" t="s">
        <v>4482</v>
      </c>
      <c r="D594" s="417"/>
      <c r="E594" s="418" t="s">
        <v>1709</v>
      </c>
      <c r="F594" s="418"/>
      <c r="G594" s="417"/>
      <c r="H594" s="419" t="s">
        <v>19505</v>
      </c>
      <c r="I594" s="419"/>
      <c r="J594" s="417"/>
      <c r="K594" s="419" t="s">
        <v>19504</v>
      </c>
      <c r="L594" s="419"/>
      <c r="M594" s="417"/>
      <c r="N594" s="420" t="s">
        <v>19503</v>
      </c>
      <c r="O594" s="420"/>
      <c r="P594" s="417"/>
      <c r="Q594" s="155" t="s">
        <v>21239</v>
      </c>
      <c r="R594" s="417"/>
      <c r="S594" s="421" t="s">
        <v>19692</v>
      </c>
      <c r="T594" s="421"/>
      <c r="U594" s="421"/>
      <c r="V594" s="421"/>
      <c r="W594" s="417"/>
      <c r="X594" s="148"/>
    </row>
    <row r="595" spans="1:24" ht="45.95" customHeight="1" thickBot="1">
      <c r="A595" s="148"/>
      <c r="B595" s="417"/>
      <c r="C595" s="154" t="s">
        <v>4476</v>
      </c>
      <c r="D595" s="417"/>
      <c r="E595" s="418" t="s">
        <v>1701</v>
      </c>
      <c r="F595" s="418"/>
      <c r="G595" s="417"/>
      <c r="H595" s="419" t="s">
        <v>19501</v>
      </c>
      <c r="I595" s="419"/>
      <c r="J595" s="417"/>
      <c r="K595" s="419" t="s">
        <v>19500</v>
      </c>
      <c r="L595" s="419"/>
      <c r="M595" s="417"/>
      <c r="N595" s="420" t="s">
        <v>19499</v>
      </c>
      <c r="O595" s="420"/>
      <c r="P595" s="417"/>
      <c r="Q595" s="155" t="s">
        <v>21238</v>
      </c>
      <c r="R595" s="417"/>
      <c r="S595" s="421" t="s">
        <v>19692</v>
      </c>
      <c r="T595" s="421"/>
      <c r="U595" s="421"/>
      <c r="V595" s="421"/>
      <c r="W595" s="417"/>
      <c r="X595" s="148"/>
    </row>
    <row r="596" spans="1:24" ht="45.95" customHeight="1" thickBot="1">
      <c r="A596" s="148"/>
      <c r="B596" s="417"/>
      <c r="C596" s="154" t="s">
        <v>4468</v>
      </c>
      <c r="D596" s="417"/>
      <c r="E596" s="418" t="s">
        <v>1685</v>
      </c>
      <c r="F596" s="418"/>
      <c r="G596" s="417"/>
      <c r="H596" s="419" t="s">
        <v>19494</v>
      </c>
      <c r="I596" s="419"/>
      <c r="J596" s="417"/>
      <c r="K596" s="419" t="s">
        <v>19493</v>
      </c>
      <c r="L596" s="419"/>
      <c r="M596" s="417"/>
      <c r="N596" s="420" t="s">
        <v>19492</v>
      </c>
      <c r="O596" s="420"/>
      <c r="P596" s="417"/>
      <c r="Q596" s="155" t="s">
        <v>21237</v>
      </c>
      <c r="R596" s="417"/>
      <c r="S596" s="421" t="s">
        <v>19692</v>
      </c>
      <c r="T596" s="421"/>
      <c r="U596" s="421"/>
      <c r="V596" s="421"/>
      <c r="W596" s="417"/>
      <c r="X596" s="148"/>
    </row>
    <row r="597" spans="1:24" ht="45.95" customHeight="1" thickBot="1">
      <c r="A597" s="148"/>
      <c r="B597" s="417"/>
      <c r="C597" s="154" t="s">
        <v>4462</v>
      </c>
      <c r="D597" s="417"/>
      <c r="E597" s="418" t="s">
        <v>1626</v>
      </c>
      <c r="F597" s="418"/>
      <c r="G597" s="417"/>
      <c r="H597" s="419" t="s">
        <v>19476</v>
      </c>
      <c r="I597" s="419"/>
      <c r="J597" s="417"/>
      <c r="K597" s="419" t="s">
        <v>19475</v>
      </c>
      <c r="L597" s="419"/>
      <c r="M597" s="417"/>
      <c r="N597" s="420" t="s">
        <v>19474</v>
      </c>
      <c r="O597" s="420"/>
      <c r="P597" s="417"/>
      <c r="Q597" s="155" t="s">
        <v>21236</v>
      </c>
      <c r="R597" s="417"/>
      <c r="S597" s="421" t="s">
        <v>19692</v>
      </c>
      <c r="T597" s="421"/>
      <c r="U597" s="421"/>
      <c r="V597" s="421"/>
      <c r="W597" s="417"/>
      <c r="X597" s="148"/>
    </row>
    <row r="598" spans="1:24" ht="9.9499999999999993" customHeight="1" thickBot="1">
      <c r="A598" s="148"/>
      <c r="B598" s="417"/>
      <c r="C598" s="148"/>
      <c r="D598" s="417"/>
      <c r="E598" s="148"/>
      <c r="F598" s="148"/>
      <c r="G598" s="417"/>
      <c r="H598" s="148"/>
      <c r="I598" s="148"/>
      <c r="J598" s="417"/>
      <c r="K598" s="148"/>
      <c r="L598" s="148"/>
      <c r="M598" s="417"/>
      <c r="N598" s="148"/>
      <c r="O598" s="148"/>
      <c r="P598" s="417"/>
      <c r="Q598" s="148"/>
      <c r="R598" s="417"/>
      <c r="S598" s="148"/>
      <c r="T598" s="148"/>
      <c r="U598" s="148"/>
      <c r="V598" s="148"/>
      <c r="W598" s="417"/>
      <c r="X598" s="148"/>
    </row>
    <row r="599" spans="1:24" ht="0.95" customHeight="1">
      <c r="A599" s="148"/>
      <c r="B599" s="422"/>
      <c r="C599" s="422"/>
      <c r="D599" s="422"/>
      <c r="E599" s="422"/>
      <c r="F599" s="422"/>
      <c r="G599" s="422"/>
      <c r="H599" s="422"/>
      <c r="I599" s="422"/>
      <c r="J599" s="422"/>
      <c r="K599" s="422"/>
      <c r="L599" s="422"/>
      <c r="M599" s="422"/>
      <c r="N599" s="422"/>
      <c r="O599" s="422"/>
      <c r="P599" s="422"/>
      <c r="Q599" s="422"/>
      <c r="R599" s="422"/>
      <c r="S599" s="422"/>
      <c r="T599" s="422"/>
      <c r="U599" s="422"/>
      <c r="V599" s="422"/>
      <c r="W599" s="148"/>
      <c r="X599" s="148"/>
    </row>
    <row r="600" spans="1:24" ht="60" customHeight="1">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row>
    <row r="601" spans="1:24" ht="12" customHeight="1">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row>
    <row r="602" spans="1:24" ht="8.1" customHeight="1">
      <c r="A602" s="148"/>
      <c r="B602" s="148"/>
      <c r="C602" s="148"/>
      <c r="D602" s="148"/>
      <c r="E602" s="148"/>
      <c r="F602" s="148"/>
      <c r="G602" s="148"/>
      <c r="H602" s="148"/>
      <c r="I602" s="413" t="s">
        <v>19177</v>
      </c>
      <c r="J602" s="413"/>
      <c r="K602" s="413"/>
      <c r="L602" s="148"/>
      <c r="M602" s="148"/>
      <c r="N602" s="148"/>
      <c r="O602" s="148"/>
      <c r="P602" s="148"/>
      <c r="Q602" s="148"/>
      <c r="R602" s="148"/>
      <c r="S602" s="148"/>
      <c r="T602" s="148"/>
      <c r="U602" s="148"/>
      <c r="V602" s="148"/>
      <c r="W602" s="148"/>
      <c r="X602" s="148"/>
    </row>
    <row r="603" spans="1:24" ht="12" customHeight="1">
      <c r="A603" s="148"/>
      <c r="B603" s="414"/>
      <c r="C603" s="414"/>
      <c r="D603" s="414"/>
      <c r="E603" s="414"/>
      <c r="F603" s="148"/>
      <c r="G603" s="148"/>
      <c r="H603" s="148"/>
      <c r="I603" s="413"/>
      <c r="J603" s="413"/>
      <c r="K603" s="413"/>
      <c r="L603" s="148"/>
      <c r="M603" s="148"/>
      <c r="N603" s="148"/>
      <c r="O603" s="148"/>
      <c r="P603" s="148"/>
      <c r="Q603" s="148"/>
      <c r="R603" s="148"/>
      <c r="S603" s="148"/>
      <c r="T603" s="148"/>
      <c r="U603" s="148"/>
      <c r="V603" s="148"/>
      <c r="W603" s="148"/>
      <c r="X603" s="148"/>
    </row>
    <row r="604" spans="1:24" ht="14.1" customHeight="1">
      <c r="A604" s="148"/>
      <c r="B604" s="148"/>
      <c r="C604" s="415" t="s">
        <v>21145</v>
      </c>
      <c r="D604" s="415"/>
      <c r="E604" s="415"/>
      <c r="F604" s="415"/>
      <c r="G604" s="415"/>
      <c r="H604" s="415"/>
      <c r="I604" s="415"/>
      <c r="J604" s="415"/>
      <c r="K604" s="415"/>
      <c r="L604" s="148"/>
      <c r="M604" s="148"/>
      <c r="N604" s="148"/>
      <c r="O604" s="416" t="s">
        <v>24924</v>
      </c>
      <c r="P604" s="416"/>
      <c r="Q604" s="416"/>
      <c r="R604" s="416"/>
      <c r="S604" s="416"/>
      <c r="T604" s="149" t="s">
        <v>6435</v>
      </c>
      <c r="U604" s="150" t="s">
        <v>19175</v>
      </c>
      <c r="V604" s="148"/>
      <c r="W604" s="148"/>
      <c r="X604" s="148"/>
    </row>
    <row r="605" spans="1:24" ht="0.95" customHeight="1" thickBot="1">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row>
    <row r="606" spans="1:24" ht="0.95" customHeight="1">
      <c r="A606" s="148"/>
      <c r="B606" s="411"/>
      <c r="C606" s="411"/>
      <c r="D606" s="411"/>
      <c r="E606" s="411"/>
      <c r="F606" s="411"/>
      <c r="G606" s="411"/>
      <c r="H606" s="411"/>
      <c r="I606" s="411"/>
      <c r="J606" s="411"/>
      <c r="K606" s="411"/>
      <c r="L606" s="411"/>
      <c r="M606" s="411"/>
      <c r="N606" s="411"/>
      <c r="O606" s="411"/>
      <c r="P606" s="411"/>
      <c r="Q606" s="411"/>
      <c r="R606" s="411"/>
      <c r="S606" s="411"/>
      <c r="T606" s="411"/>
      <c r="U606" s="411"/>
      <c r="V606" s="411"/>
      <c r="W606" s="411"/>
      <c r="X606" s="148"/>
    </row>
    <row r="607" spans="1:24" ht="15.95" customHeight="1" thickBot="1">
      <c r="A607" s="148"/>
      <c r="B607" s="151"/>
      <c r="C607" s="152" t="s">
        <v>19174</v>
      </c>
      <c r="D607" s="151"/>
      <c r="E607" s="412" t="s">
        <v>19173</v>
      </c>
      <c r="F607" s="412"/>
      <c r="G607" s="151"/>
      <c r="H607" s="412" t="s">
        <v>19172</v>
      </c>
      <c r="I607" s="412"/>
      <c r="J607" s="151"/>
      <c r="K607" s="412" t="s">
        <v>19171</v>
      </c>
      <c r="L607" s="412"/>
      <c r="M607" s="151"/>
      <c r="N607" s="412" t="s">
        <v>19170</v>
      </c>
      <c r="O607" s="412"/>
      <c r="P607" s="151"/>
      <c r="Q607" s="153" t="s">
        <v>19169</v>
      </c>
      <c r="R607" s="151"/>
      <c r="S607" s="412" t="s">
        <v>19168</v>
      </c>
      <c r="T607" s="412"/>
      <c r="U607" s="412"/>
      <c r="V607" s="412"/>
      <c r="W607" s="151"/>
      <c r="X607" s="148"/>
    </row>
    <row r="608" spans="1:24" ht="45.95" customHeight="1" thickBot="1">
      <c r="A608" s="148"/>
      <c r="B608" s="417"/>
      <c r="C608" s="154" t="s">
        <v>4454</v>
      </c>
      <c r="D608" s="417"/>
      <c r="E608" s="418" t="s">
        <v>1591</v>
      </c>
      <c r="F608" s="418"/>
      <c r="G608" s="417"/>
      <c r="H608" s="419" t="s">
        <v>19460</v>
      </c>
      <c r="I608" s="419"/>
      <c r="J608" s="417"/>
      <c r="K608" s="419" t="s">
        <v>19459</v>
      </c>
      <c r="L608" s="419"/>
      <c r="M608" s="417"/>
      <c r="N608" s="420" t="s">
        <v>19458</v>
      </c>
      <c r="O608" s="420"/>
      <c r="P608" s="417"/>
      <c r="Q608" s="155" t="s">
        <v>21235</v>
      </c>
      <c r="R608" s="417"/>
      <c r="S608" s="421" t="s">
        <v>19692</v>
      </c>
      <c r="T608" s="421"/>
      <c r="U608" s="421"/>
      <c r="V608" s="421"/>
      <c r="W608" s="417"/>
      <c r="X608" s="148"/>
    </row>
    <row r="609" spans="1:24" ht="45.95" customHeight="1" thickBot="1">
      <c r="A609" s="148"/>
      <c r="B609" s="417"/>
      <c r="C609" s="154" t="s">
        <v>4449</v>
      </c>
      <c r="D609" s="417"/>
      <c r="E609" s="418" t="s">
        <v>1584</v>
      </c>
      <c r="F609" s="418"/>
      <c r="G609" s="417"/>
      <c r="H609" s="419" t="s">
        <v>21234</v>
      </c>
      <c r="I609" s="419"/>
      <c r="J609" s="417"/>
      <c r="K609" s="419" t="s">
        <v>21233</v>
      </c>
      <c r="L609" s="419"/>
      <c r="M609" s="417"/>
      <c r="N609" s="420" t="s">
        <v>21232</v>
      </c>
      <c r="O609" s="420"/>
      <c r="P609" s="417"/>
      <c r="Q609" s="155" t="s">
        <v>21231</v>
      </c>
      <c r="R609" s="417"/>
      <c r="S609" s="421" t="s">
        <v>19692</v>
      </c>
      <c r="T609" s="421"/>
      <c r="U609" s="421"/>
      <c r="V609" s="421"/>
      <c r="W609" s="417"/>
      <c r="X609" s="148"/>
    </row>
    <row r="610" spans="1:24" ht="45.95" customHeight="1" thickBot="1">
      <c r="A610" s="148"/>
      <c r="B610" s="417"/>
      <c r="C610" s="154" t="s">
        <v>4443</v>
      </c>
      <c r="D610" s="417"/>
      <c r="E610" s="418" t="s">
        <v>1575</v>
      </c>
      <c r="F610" s="418"/>
      <c r="G610" s="417"/>
      <c r="H610" s="419" t="s">
        <v>19456</v>
      </c>
      <c r="I610" s="419"/>
      <c r="J610" s="417"/>
      <c r="K610" s="419" t="s">
        <v>19455</v>
      </c>
      <c r="L610" s="419"/>
      <c r="M610" s="417"/>
      <c r="N610" s="420" t="s">
        <v>19454</v>
      </c>
      <c r="O610" s="420"/>
      <c r="P610" s="417"/>
      <c r="Q610" s="155" t="s">
        <v>21230</v>
      </c>
      <c r="R610" s="417"/>
      <c r="S610" s="421" t="s">
        <v>19692</v>
      </c>
      <c r="T610" s="421"/>
      <c r="U610" s="421"/>
      <c r="V610" s="421"/>
      <c r="W610" s="417"/>
      <c r="X610" s="148"/>
    </row>
    <row r="611" spans="1:24" ht="45.95" customHeight="1" thickBot="1">
      <c r="A611" s="148"/>
      <c r="B611" s="417"/>
      <c r="C611" s="154" t="s">
        <v>4435</v>
      </c>
      <c r="D611" s="417"/>
      <c r="E611" s="418" t="s">
        <v>1549</v>
      </c>
      <c r="F611" s="418"/>
      <c r="G611" s="417"/>
      <c r="H611" s="419" t="s">
        <v>19451</v>
      </c>
      <c r="I611" s="419"/>
      <c r="J611" s="417"/>
      <c r="K611" s="419" t="s">
        <v>19450</v>
      </c>
      <c r="L611" s="419"/>
      <c r="M611" s="417"/>
      <c r="N611" s="420" t="s">
        <v>19449</v>
      </c>
      <c r="O611" s="420"/>
      <c r="P611" s="417"/>
      <c r="Q611" s="155" t="s">
        <v>21229</v>
      </c>
      <c r="R611" s="417"/>
      <c r="S611" s="421" t="s">
        <v>19692</v>
      </c>
      <c r="T611" s="421"/>
      <c r="U611" s="421"/>
      <c r="V611" s="421"/>
      <c r="W611" s="417"/>
      <c r="X611" s="148"/>
    </row>
    <row r="612" spans="1:24" ht="45.95" customHeight="1" thickBot="1">
      <c r="A612" s="148"/>
      <c r="B612" s="417"/>
      <c r="C612" s="154" t="s">
        <v>4427</v>
      </c>
      <c r="D612" s="417"/>
      <c r="E612" s="418" t="s">
        <v>1541</v>
      </c>
      <c r="F612" s="418"/>
      <c r="G612" s="417"/>
      <c r="H612" s="419" t="s">
        <v>19447</v>
      </c>
      <c r="I612" s="419"/>
      <c r="J612" s="417"/>
      <c r="K612" s="419" t="s">
        <v>19446</v>
      </c>
      <c r="L612" s="419"/>
      <c r="M612" s="417"/>
      <c r="N612" s="420" t="s">
        <v>19445</v>
      </c>
      <c r="O612" s="420"/>
      <c r="P612" s="417"/>
      <c r="Q612" s="155" t="s">
        <v>21228</v>
      </c>
      <c r="R612" s="417"/>
      <c r="S612" s="421" t="s">
        <v>19692</v>
      </c>
      <c r="T612" s="421"/>
      <c r="U612" s="421"/>
      <c r="V612" s="421"/>
      <c r="W612" s="417"/>
      <c r="X612" s="148"/>
    </row>
    <row r="613" spans="1:24" ht="45.95" customHeight="1" thickBot="1">
      <c r="A613" s="148"/>
      <c r="B613" s="417"/>
      <c r="C613" s="154" t="s">
        <v>4421</v>
      </c>
      <c r="D613" s="417"/>
      <c r="E613" s="418" t="s">
        <v>1532</v>
      </c>
      <c r="F613" s="418"/>
      <c r="G613" s="417"/>
      <c r="H613" s="419" t="s">
        <v>21227</v>
      </c>
      <c r="I613" s="419"/>
      <c r="J613" s="417"/>
      <c r="K613" s="419" t="s">
        <v>21226</v>
      </c>
      <c r="L613" s="419"/>
      <c r="M613" s="417"/>
      <c r="N613" s="420" t="s">
        <v>21225</v>
      </c>
      <c r="O613" s="420"/>
      <c r="P613" s="417"/>
      <c r="Q613" s="155" t="s">
        <v>21224</v>
      </c>
      <c r="R613" s="417"/>
      <c r="S613" s="421" t="s">
        <v>19692</v>
      </c>
      <c r="T613" s="421"/>
      <c r="U613" s="421"/>
      <c r="V613" s="421"/>
      <c r="W613" s="417"/>
      <c r="X613" s="148"/>
    </row>
    <row r="614" spans="1:24" ht="45.95" customHeight="1" thickBot="1">
      <c r="A614" s="148"/>
      <c r="B614" s="417"/>
      <c r="C614" s="154" t="s">
        <v>4413</v>
      </c>
      <c r="D614" s="417"/>
      <c r="E614" s="418" t="s">
        <v>1516</v>
      </c>
      <c r="F614" s="418"/>
      <c r="G614" s="417"/>
      <c r="H614" s="419" t="s">
        <v>21223</v>
      </c>
      <c r="I614" s="419"/>
      <c r="J614" s="417"/>
      <c r="K614" s="419" t="s">
        <v>21222</v>
      </c>
      <c r="L614" s="419"/>
      <c r="M614" s="417"/>
      <c r="N614" s="420" t="s">
        <v>21221</v>
      </c>
      <c r="O614" s="420"/>
      <c r="P614" s="417"/>
      <c r="Q614" s="155" t="s">
        <v>21220</v>
      </c>
      <c r="R614" s="417"/>
      <c r="S614" s="421" t="s">
        <v>19692</v>
      </c>
      <c r="T614" s="421"/>
      <c r="U614" s="421"/>
      <c r="V614" s="421"/>
      <c r="W614" s="417"/>
      <c r="X614" s="148"/>
    </row>
    <row r="615" spans="1:24" ht="45.95" customHeight="1" thickBot="1">
      <c r="A615" s="148"/>
      <c r="B615" s="417"/>
      <c r="C615" s="154" t="s">
        <v>4406</v>
      </c>
      <c r="D615" s="417"/>
      <c r="E615" s="418" t="s">
        <v>1485</v>
      </c>
      <c r="F615" s="418"/>
      <c r="G615" s="417"/>
      <c r="H615" s="419" t="s">
        <v>19434</v>
      </c>
      <c r="I615" s="419"/>
      <c r="J615" s="417"/>
      <c r="K615" s="419" t="s">
        <v>19433</v>
      </c>
      <c r="L615" s="419"/>
      <c r="M615" s="417"/>
      <c r="N615" s="420" t="s">
        <v>19432</v>
      </c>
      <c r="O615" s="420"/>
      <c r="P615" s="417"/>
      <c r="Q615" s="155" t="s">
        <v>21219</v>
      </c>
      <c r="R615" s="417"/>
      <c r="S615" s="421" t="s">
        <v>19313</v>
      </c>
      <c r="T615" s="421"/>
      <c r="U615" s="421"/>
      <c r="V615" s="421"/>
      <c r="W615" s="417"/>
      <c r="X615" s="148"/>
    </row>
    <row r="616" spans="1:24" ht="45.95" customHeight="1" thickBot="1">
      <c r="A616" s="148"/>
      <c r="B616" s="417"/>
      <c r="C616" s="154" t="s">
        <v>4399</v>
      </c>
      <c r="D616" s="417"/>
      <c r="E616" s="418" t="s">
        <v>1478</v>
      </c>
      <c r="F616" s="418"/>
      <c r="G616" s="417"/>
      <c r="H616" s="419" t="s">
        <v>21953</v>
      </c>
      <c r="I616" s="419"/>
      <c r="J616" s="417"/>
      <c r="K616" s="419" t="s">
        <v>21952</v>
      </c>
      <c r="L616" s="419"/>
      <c r="M616" s="417"/>
      <c r="N616" s="420" t="s">
        <v>21951</v>
      </c>
      <c r="O616" s="420"/>
      <c r="P616" s="417"/>
      <c r="Q616" s="155" t="s">
        <v>24955</v>
      </c>
      <c r="R616" s="417"/>
      <c r="S616" s="421" t="s">
        <v>24927</v>
      </c>
      <c r="T616" s="421"/>
      <c r="U616" s="421"/>
      <c r="V616" s="421"/>
      <c r="W616" s="417"/>
      <c r="X616" s="148"/>
    </row>
    <row r="617" spans="1:24" ht="45.95" customHeight="1" thickBot="1">
      <c r="A617" s="148"/>
      <c r="B617" s="417"/>
      <c r="C617" s="154" t="s">
        <v>4392</v>
      </c>
      <c r="D617" s="417"/>
      <c r="E617" s="418" t="s">
        <v>1470</v>
      </c>
      <c r="F617" s="418"/>
      <c r="G617" s="417"/>
      <c r="H617" s="419" t="s">
        <v>21218</v>
      </c>
      <c r="I617" s="419"/>
      <c r="J617" s="417"/>
      <c r="K617" s="419" t="s">
        <v>21217</v>
      </c>
      <c r="L617" s="419"/>
      <c r="M617" s="417"/>
      <c r="N617" s="420" t="s">
        <v>21216</v>
      </c>
      <c r="O617" s="420"/>
      <c r="P617" s="417"/>
      <c r="Q617" s="155" t="s">
        <v>21215</v>
      </c>
      <c r="R617" s="417"/>
      <c r="S617" s="421" t="s">
        <v>19692</v>
      </c>
      <c r="T617" s="421"/>
      <c r="U617" s="421"/>
      <c r="V617" s="421"/>
      <c r="W617" s="417"/>
      <c r="X617" s="148"/>
    </row>
    <row r="618" spans="1:24" ht="9.9499999999999993" customHeight="1" thickBot="1">
      <c r="A618" s="148"/>
      <c r="B618" s="417"/>
      <c r="C618" s="148"/>
      <c r="D618" s="417"/>
      <c r="E618" s="148"/>
      <c r="F618" s="148"/>
      <c r="G618" s="417"/>
      <c r="H618" s="148"/>
      <c r="I618" s="148"/>
      <c r="J618" s="417"/>
      <c r="K618" s="148"/>
      <c r="L618" s="148"/>
      <c r="M618" s="417"/>
      <c r="N618" s="148"/>
      <c r="O618" s="148"/>
      <c r="P618" s="417"/>
      <c r="Q618" s="148"/>
      <c r="R618" s="417"/>
      <c r="S618" s="148"/>
      <c r="T618" s="148"/>
      <c r="U618" s="148"/>
      <c r="V618" s="148"/>
      <c r="W618" s="417"/>
      <c r="X618" s="148"/>
    </row>
    <row r="619" spans="1:24" ht="0.95" customHeight="1">
      <c r="A619" s="148"/>
      <c r="B619" s="422"/>
      <c r="C619" s="422"/>
      <c r="D619" s="422"/>
      <c r="E619" s="422"/>
      <c r="F619" s="422"/>
      <c r="G619" s="422"/>
      <c r="H619" s="422"/>
      <c r="I619" s="422"/>
      <c r="J619" s="422"/>
      <c r="K619" s="422"/>
      <c r="L619" s="422"/>
      <c r="M619" s="422"/>
      <c r="N619" s="422"/>
      <c r="O619" s="422"/>
      <c r="P619" s="422"/>
      <c r="Q619" s="422"/>
      <c r="R619" s="422"/>
      <c r="S619" s="422"/>
      <c r="T619" s="422"/>
      <c r="U619" s="422"/>
      <c r="V619" s="422"/>
      <c r="W619" s="148"/>
      <c r="X619" s="148"/>
    </row>
    <row r="620" spans="1:24" ht="60" customHeight="1">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row>
    <row r="621" spans="1:24" ht="12" customHeight="1">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row>
    <row r="622" spans="1:24" ht="8.1" customHeight="1">
      <c r="A622" s="148"/>
      <c r="B622" s="148"/>
      <c r="C622" s="148"/>
      <c r="D622" s="148"/>
      <c r="E622" s="148"/>
      <c r="F622" s="148"/>
      <c r="G622" s="148"/>
      <c r="H622" s="148"/>
      <c r="I622" s="413" t="s">
        <v>19177</v>
      </c>
      <c r="J622" s="413"/>
      <c r="K622" s="413"/>
      <c r="L622" s="148"/>
      <c r="M622" s="148"/>
      <c r="N622" s="148"/>
      <c r="O622" s="148"/>
      <c r="P622" s="148"/>
      <c r="Q622" s="148"/>
      <c r="R622" s="148"/>
      <c r="S622" s="148"/>
      <c r="T622" s="148"/>
      <c r="U622" s="148"/>
      <c r="V622" s="148"/>
      <c r="W622" s="148"/>
      <c r="X622" s="148"/>
    </row>
    <row r="623" spans="1:24" ht="12" customHeight="1">
      <c r="A623" s="148"/>
      <c r="B623" s="414"/>
      <c r="C623" s="414"/>
      <c r="D623" s="414"/>
      <c r="E623" s="414"/>
      <c r="F623" s="148"/>
      <c r="G623" s="148"/>
      <c r="H623" s="148"/>
      <c r="I623" s="413"/>
      <c r="J623" s="413"/>
      <c r="K623" s="413"/>
      <c r="L623" s="148"/>
      <c r="M623" s="148"/>
      <c r="N623" s="148"/>
      <c r="O623" s="148"/>
      <c r="P623" s="148"/>
      <c r="Q623" s="148"/>
      <c r="R623" s="148"/>
      <c r="S623" s="148"/>
      <c r="T623" s="148"/>
      <c r="U623" s="148"/>
      <c r="V623" s="148"/>
      <c r="W623" s="148"/>
      <c r="X623" s="148"/>
    </row>
    <row r="624" spans="1:24" ht="14.1" customHeight="1">
      <c r="A624" s="148"/>
      <c r="B624" s="148"/>
      <c r="C624" s="415" t="s">
        <v>21145</v>
      </c>
      <c r="D624" s="415"/>
      <c r="E624" s="415"/>
      <c r="F624" s="415"/>
      <c r="G624" s="415"/>
      <c r="H624" s="415"/>
      <c r="I624" s="415"/>
      <c r="J624" s="415"/>
      <c r="K624" s="415"/>
      <c r="L624" s="148"/>
      <c r="M624" s="148"/>
      <c r="N624" s="148"/>
      <c r="O624" s="416" t="s">
        <v>24924</v>
      </c>
      <c r="P624" s="416"/>
      <c r="Q624" s="416"/>
      <c r="R624" s="416"/>
      <c r="S624" s="416"/>
      <c r="T624" s="149" t="s">
        <v>6427</v>
      </c>
      <c r="U624" s="150" t="s">
        <v>19175</v>
      </c>
      <c r="V624" s="148"/>
      <c r="W624" s="148"/>
      <c r="X624" s="148"/>
    </row>
    <row r="625" spans="1:24" ht="0.95" customHeight="1" thickBot="1">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row>
    <row r="626" spans="1:24" ht="0.95" customHeight="1">
      <c r="A626" s="148"/>
      <c r="B626" s="411"/>
      <c r="C626" s="411"/>
      <c r="D626" s="411"/>
      <c r="E626" s="411"/>
      <c r="F626" s="411"/>
      <c r="G626" s="411"/>
      <c r="H626" s="411"/>
      <c r="I626" s="411"/>
      <c r="J626" s="411"/>
      <c r="K626" s="411"/>
      <c r="L626" s="411"/>
      <c r="M626" s="411"/>
      <c r="N626" s="411"/>
      <c r="O626" s="411"/>
      <c r="P626" s="411"/>
      <c r="Q626" s="411"/>
      <c r="R626" s="411"/>
      <c r="S626" s="411"/>
      <c r="T626" s="411"/>
      <c r="U626" s="411"/>
      <c r="V626" s="411"/>
      <c r="W626" s="411"/>
      <c r="X626" s="148"/>
    </row>
    <row r="627" spans="1:24" ht="15.95" customHeight="1" thickBot="1">
      <c r="A627" s="148"/>
      <c r="B627" s="151"/>
      <c r="C627" s="152" t="s">
        <v>19174</v>
      </c>
      <c r="D627" s="151"/>
      <c r="E627" s="412" t="s">
        <v>19173</v>
      </c>
      <c r="F627" s="412"/>
      <c r="G627" s="151"/>
      <c r="H627" s="412" t="s">
        <v>19172</v>
      </c>
      <c r="I627" s="412"/>
      <c r="J627" s="151"/>
      <c r="K627" s="412" t="s">
        <v>19171</v>
      </c>
      <c r="L627" s="412"/>
      <c r="M627" s="151"/>
      <c r="N627" s="412" t="s">
        <v>19170</v>
      </c>
      <c r="O627" s="412"/>
      <c r="P627" s="151"/>
      <c r="Q627" s="153" t="s">
        <v>19169</v>
      </c>
      <c r="R627" s="151"/>
      <c r="S627" s="412" t="s">
        <v>19168</v>
      </c>
      <c r="T627" s="412"/>
      <c r="U627" s="412"/>
      <c r="V627" s="412"/>
      <c r="W627" s="151"/>
      <c r="X627" s="148"/>
    </row>
    <row r="628" spans="1:24" ht="45.95" customHeight="1" thickBot="1">
      <c r="A628" s="148"/>
      <c r="B628" s="417"/>
      <c r="C628" s="154" t="s">
        <v>4387</v>
      </c>
      <c r="D628" s="417"/>
      <c r="E628" s="418" t="s">
        <v>1447</v>
      </c>
      <c r="F628" s="418"/>
      <c r="G628" s="417"/>
      <c r="H628" s="419" t="s">
        <v>19426</v>
      </c>
      <c r="I628" s="419"/>
      <c r="J628" s="417"/>
      <c r="K628" s="419" t="s">
        <v>19425</v>
      </c>
      <c r="L628" s="419"/>
      <c r="M628" s="417"/>
      <c r="N628" s="420" t="s">
        <v>19424</v>
      </c>
      <c r="O628" s="420"/>
      <c r="P628" s="417"/>
      <c r="Q628" s="155" t="s">
        <v>21214</v>
      </c>
      <c r="R628" s="417"/>
      <c r="S628" s="421" t="s">
        <v>19692</v>
      </c>
      <c r="T628" s="421"/>
      <c r="U628" s="421"/>
      <c r="V628" s="421"/>
      <c r="W628" s="417"/>
      <c r="X628" s="148"/>
    </row>
    <row r="629" spans="1:24" ht="45.95" customHeight="1" thickBot="1">
      <c r="A629" s="148"/>
      <c r="B629" s="417"/>
      <c r="C629" s="154" t="s">
        <v>4379</v>
      </c>
      <c r="D629" s="417"/>
      <c r="E629" s="418" t="s">
        <v>1438</v>
      </c>
      <c r="F629" s="418"/>
      <c r="G629" s="417"/>
      <c r="H629" s="419" t="s">
        <v>19416</v>
      </c>
      <c r="I629" s="419"/>
      <c r="J629" s="417"/>
      <c r="K629" s="419" t="s">
        <v>19415</v>
      </c>
      <c r="L629" s="419"/>
      <c r="M629" s="417"/>
      <c r="N629" s="420" t="s">
        <v>19414</v>
      </c>
      <c r="O629" s="420"/>
      <c r="P629" s="417"/>
      <c r="Q629" s="155" t="s">
        <v>21213</v>
      </c>
      <c r="R629" s="417"/>
      <c r="S629" s="421" t="s">
        <v>19692</v>
      </c>
      <c r="T629" s="421"/>
      <c r="U629" s="421"/>
      <c r="V629" s="421"/>
      <c r="W629" s="417"/>
      <c r="X629" s="148"/>
    </row>
    <row r="630" spans="1:24" ht="45.95" customHeight="1" thickBot="1">
      <c r="A630" s="148"/>
      <c r="B630" s="417"/>
      <c r="C630" s="154" t="s">
        <v>4371</v>
      </c>
      <c r="D630" s="417"/>
      <c r="E630" s="418" t="s">
        <v>1429</v>
      </c>
      <c r="F630" s="418"/>
      <c r="G630" s="417"/>
      <c r="H630" s="419" t="s">
        <v>19411</v>
      </c>
      <c r="I630" s="419"/>
      <c r="J630" s="417"/>
      <c r="K630" s="419" t="s">
        <v>19410</v>
      </c>
      <c r="L630" s="419"/>
      <c r="M630" s="417"/>
      <c r="N630" s="420" t="s">
        <v>19409</v>
      </c>
      <c r="O630" s="420"/>
      <c r="P630" s="417"/>
      <c r="Q630" s="155" t="s">
        <v>21212</v>
      </c>
      <c r="R630" s="417"/>
      <c r="S630" s="421" t="s">
        <v>19692</v>
      </c>
      <c r="T630" s="421"/>
      <c r="U630" s="421"/>
      <c r="V630" s="421"/>
      <c r="W630" s="417"/>
      <c r="X630" s="148"/>
    </row>
    <row r="631" spans="1:24" ht="45.95" customHeight="1" thickBot="1">
      <c r="A631" s="148"/>
      <c r="B631" s="417"/>
      <c r="C631" s="154" t="s">
        <v>4363</v>
      </c>
      <c r="D631" s="417"/>
      <c r="E631" s="418" t="s">
        <v>1405</v>
      </c>
      <c r="F631" s="418"/>
      <c r="G631" s="417"/>
      <c r="H631" s="419" t="s">
        <v>24956</v>
      </c>
      <c r="I631" s="419"/>
      <c r="J631" s="417"/>
      <c r="K631" s="419" t="s">
        <v>24957</v>
      </c>
      <c r="L631" s="419"/>
      <c r="M631" s="417"/>
      <c r="N631" s="420" t="s">
        <v>24958</v>
      </c>
      <c r="O631" s="420"/>
      <c r="P631" s="417"/>
      <c r="Q631" s="155" t="s">
        <v>24959</v>
      </c>
      <c r="R631" s="417"/>
      <c r="S631" s="421" t="s">
        <v>24927</v>
      </c>
      <c r="T631" s="421"/>
      <c r="U631" s="421"/>
      <c r="V631" s="421"/>
      <c r="W631" s="417"/>
      <c r="X631" s="148"/>
    </row>
    <row r="632" spans="1:24" ht="45.95" customHeight="1" thickBot="1">
      <c r="A632" s="148"/>
      <c r="B632" s="417"/>
      <c r="C632" s="154" t="s">
        <v>4355</v>
      </c>
      <c r="D632" s="417"/>
      <c r="E632" s="418" t="s">
        <v>1388</v>
      </c>
      <c r="F632" s="418"/>
      <c r="G632" s="417"/>
      <c r="H632" s="419" t="s">
        <v>19398</v>
      </c>
      <c r="I632" s="419"/>
      <c r="J632" s="417"/>
      <c r="K632" s="419" t="s">
        <v>19397</v>
      </c>
      <c r="L632" s="419"/>
      <c r="M632" s="417"/>
      <c r="N632" s="420" t="s">
        <v>19396</v>
      </c>
      <c r="O632" s="420"/>
      <c r="P632" s="417"/>
      <c r="Q632" s="155" t="s">
        <v>21211</v>
      </c>
      <c r="R632" s="417"/>
      <c r="S632" s="421" t="s">
        <v>19692</v>
      </c>
      <c r="T632" s="421"/>
      <c r="U632" s="421"/>
      <c r="V632" s="421"/>
      <c r="W632" s="417"/>
      <c r="X632" s="148"/>
    </row>
    <row r="633" spans="1:24" ht="45.95" customHeight="1" thickBot="1">
      <c r="A633" s="148"/>
      <c r="B633" s="417"/>
      <c r="C633" s="154" t="s">
        <v>4348</v>
      </c>
      <c r="D633" s="417"/>
      <c r="E633" s="418" t="s">
        <v>1381</v>
      </c>
      <c r="F633" s="418"/>
      <c r="G633" s="417"/>
      <c r="H633" s="419" t="s">
        <v>19394</v>
      </c>
      <c r="I633" s="419"/>
      <c r="J633" s="417"/>
      <c r="K633" s="419" t="s">
        <v>19393</v>
      </c>
      <c r="L633" s="419"/>
      <c r="M633" s="417"/>
      <c r="N633" s="420" t="s">
        <v>19392</v>
      </c>
      <c r="O633" s="420"/>
      <c r="P633" s="417"/>
      <c r="Q633" s="155" t="s">
        <v>21210</v>
      </c>
      <c r="R633" s="417"/>
      <c r="S633" s="421" t="s">
        <v>19692</v>
      </c>
      <c r="T633" s="421"/>
      <c r="U633" s="421"/>
      <c r="V633" s="421"/>
      <c r="W633" s="417"/>
      <c r="X633" s="148"/>
    </row>
    <row r="634" spans="1:24" ht="45.95" customHeight="1" thickBot="1">
      <c r="A634" s="148"/>
      <c r="B634" s="417"/>
      <c r="C634" s="154" t="s">
        <v>4340</v>
      </c>
      <c r="D634" s="417"/>
      <c r="E634" s="418" t="s">
        <v>1375</v>
      </c>
      <c r="F634" s="418"/>
      <c r="G634" s="417"/>
      <c r="H634" s="419" t="s">
        <v>21209</v>
      </c>
      <c r="I634" s="419"/>
      <c r="J634" s="417"/>
      <c r="K634" s="419" t="s">
        <v>21208</v>
      </c>
      <c r="L634" s="419"/>
      <c r="M634" s="417"/>
      <c r="N634" s="420" t="s">
        <v>19928</v>
      </c>
      <c r="O634" s="420"/>
      <c r="P634" s="417"/>
      <c r="Q634" s="155" t="s">
        <v>21207</v>
      </c>
      <c r="R634" s="417"/>
      <c r="S634" s="421" t="s">
        <v>19313</v>
      </c>
      <c r="T634" s="421"/>
      <c r="U634" s="421"/>
      <c r="V634" s="421"/>
      <c r="W634" s="417"/>
      <c r="X634" s="148"/>
    </row>
    <row r="635" spans="1:24" ht="45.95" customHeight="1" thickBot="1">
      <c r="A635" s="148"/>
      <c r="B635" s="417"/>
      <c r="C635" s="154" t="s">
        <v>4332</v>
      </c>
      <c r="D635" s="417"/>
      <c r="E635" s="418" t="s">
        <v>1349</v>
      </c>
      <c r="F635" s="418"/>
      <c r="G635" s="417"/>
      <c r="H635" s="419" t="s">
        <v>21206</v>
      </c>
      <c r="I635" s="419"/>
      <c r="J635" s="417"/>
      <c r="K635" s="419" t="s">
        <v>21205</v>
      </c>
      <c r="L635" s="419"/>
      <c r="M635" s="417"/>
      <c r="N635" s="420" t="s">
        <v>21204</v>
      </c>
      <c r="O635" s="420"/>
      <c r="P635" s="417"/>
      <c r="Q635" s="155" t="s">
        <v>21203</v>
      </c>
      <c r="R635" s="417"/>
      <c r="S635" s="421" t="s">
        <v>19692</v>
      </c>
      <c r="T635" s="421"/>
      <c r="U635" s="421"/>
      <c r="V635" s="421"/>
      <c r="W635" s="417"/>
      <c r="X635" s="148"/>
    </row>
    <row r="636" spans="1:24" ht="45.95" customHeight="1" thickBot="1">
      <c r="A636" s="148"/>
      <c r="B636" s="417"/>
      <c r="C636" s="154" t="s">
        <v>4326</v>
      </c>
      <c r="D636" s="417"/>
      <c r="E636" s="418" t="s">
        <v>1316</v>
      </c>
      <c r="F636" s="418"/>
      <c r="G636" s="417"/>
      <c r="H636" s="419" t="s">
        <v>21202</v>
      </c>
      <c r="I636" s="419"/>
      <c r="J636" s="417"/>
      <c r="K636" s="419" t="s">
        <v>21201</v>
      </c>
      <c r="L636" s="419"/>
      <c r="M636" s="417"/>
      <c r="N636" s="420" t="s">
        <v>21200</v>
      </c>
      <c r="O636" s="420"/>
      <c r="P636" s="417"/>
      <c r="Q636" s="155" t="s">
        <v>21199</v>
      </c>
      <c r="R636" s="417"/>
      <c r="S636" s="421" t="s">
        <v>19692</v>
      </c>
      <c r="T636" s="421"/>
      <c r="U636" s="421"/>
      <c r="V636" s="421"/>
      <c r="W636" s="417"/>
      <c r="X636" s="148"/>
    </row>
    <row r="637" spans="1:24" ht="45.95" customHeight="1" thickBot="1">
      <c r="A637" s="148"/>
      <c r="B637" s="417"/>
      <c r="C637" s="154" t="s">
        <v>4317</v>
      </c>
      <c r="D637" s="417"/>
      <c r="E637" s="418" t="s">
        <v>1300</v>
      </c>
      <c r="F637" s="418"/>
      <c r="G637" s="417"/>
      <c r="H637" s="419" t="s">
        <v>19380</v>
      </c>
      <c r="I637" s="419"/>
      <c r="J637" s="417"/>
      <c r="K637" s="419" t="s">
        <v>19379</v>
      </c>
      <c r="L637" s="419"/>
      <c r="M637" s="417"/>
      <c r="N637" s="420" t="s">
        <v>19378</v>
      </c>
      <c r="O637" s="420"/>
      <c r="P637" s="417"/>
      <c r="Q637" s="155" t="s">
        <v>21198</v>
      </c>
      <c r="R637" s="417"/>
      <c r="S637" s="421" t="s">
        <v>19692</v>
      </c>
      <c r="T637" s="421"/>
      <c r="U637" s="421"/>
      <c r="V637" s="421"/>
      <c r="W637" s="417"/>
      <c r="X637" s="148"/>
    </row>
    <row r="638" spans="1:24" ht="9.9499999999999993" customHeight="1" thickBot="1">
      <c r="A638" s="148"/>
      <c r="B638" s="417"/>
      <c r="C638" s="148"/>
      <c r="D638" s="417"/>
      <c r="E638" s="148"/>
      <c r="F638" s="148"/>
      <c r="G638" s="417"/>
      <c r="H638" s="148"/>
      <c r="I638" s="148"/>
      <c r="J638" s="417"/>
      <c r="K638" s="148"/>
      <c r="L638" s="148"/>
      <c r="M638" s="417"/>
      <c r="N638" s="148"/>
      <c r="O638" s="148"/>
      <c r="P638" s="417"/>
      <c r="Q638" s="148"/>
      <c r="R638" s="417"/>
      <c r="S638" s="148"/>
      <c r="T638" s="148"/>
      <c r="U638" s="148"/>
      <c r="V638" s="148"/>
      <c r="W638" s="417"/>
      <c r="X638" s="148"/>
    </row>
    <row r="639" spans="1:24" ht="0.95" customHeight="1">
      <c r="A639" s="148"/>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148"/>
      <c r="X639" s="148"/>
    </row>
    <row r="640" spans="1:24" ht="60" customHeight="1">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row>
    <row r="641" spans="1:24" ht="12" customHeight="1">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row>
    <row r="642" spans="1:24" ht="8.1" customHeight="1">
      <c r="A642" s="148"/>
      <c r="B642" s="148"/>
      <c r="C642" s="148"/>
      <c r="D642" s="148"/>
      <c r="E642" s="148"/>
      <c r="F642" s="148"/>
      <c r="G642" s="148"/>
      <c r="H642" s="148"/>
      <c r="I642" s="413" t="s">
        <v>19177</v>
      </c>
      <c r="J642" s="413"/>
      <c r="K642" s="413"/>
      <c r="L642" s="148"/>
      <c r="M642" s="148"/>
      <c r="N642" s="148"/>
      <c r="O642" s="148"/>
      <c r="P642" s="148"/>
      <c r="Q642" s="148"/>
      <c r="R642" s="148"/>
      <c r="S642" s="148"/>
      <c r="T642" s="148"/>
      <c r="U642" s="148"/>
      <c r="V642" s="148"/>
      <c r="W642" s="148"/>
      <c r="X642" s="148"/>
    </row>
    <row r="643" spans="1:24" ht="12" customHeight="1">
      <c r="A643" s="148"/>
      <c r="B643" s="414"/>
      <c r="C643" s="414"/>
      <c r="D643" s="414"/>
      <c r="E643" s="414"/>
      <c r="F643" s="148"/>
      <c r="G643" s="148"/>
      <c r="H643" s="148"/>
      <c r="I643" s="413"/>
      <c r="J643" s="413"/>
      <c r="K643" s="413"/>
      <c r="L643" s="148"/>
      <c r="M643" s="148"/>
      <c r="N643" s="148"/>
      <c r="O643" s="148"/>
      <c r="P643" s="148"/>
      <c r="Q643" s="148"/>
      <c r="R643" s="148"/>
      <c r="S643" s="148"/>
      <c r="T643" s="148"/>
      <c r="U643" s="148"/>
      <c r="V643" s="148"/>
      <c r="W643" s="148"/>
      <c r="X643" s="148"/>
    </row>
    <row r="644" spans="1:24" ht="14.1" customHeight="1">
      <c r="A644" s="148"/>
      <c r="B644" s="148"/>
      <c r="C644" s="415" t="s">
        <v>21145</v>
      </c>
      <c r="D644" s="415"/>
      <c r="E644" s="415"/>
      <c r="F644" s="415"/>
      <c r="G644" s="415"/>
      <c r="H644" s="415"/>
      <c r="I644" s="415"/>
      <c r="J644" s="415"/>
      <c r="K644" s="415"/>
      <c r="L644" s="148"/>
      <c r="M644" s="148"/>
      <c r="N644" s="148"/>
      <c r="O644" s="416" t="s">
        <v>24924</v>
      </c>
      <c r="P644" s="416"/>
      <c r="Q644" s="416"/>
      <c r="R644" s="416"/>
      <c r="S644" s="416"/>
      <c r="T644" s="149" t="s">
        <v>6421</v>
      </c>
      <c r="U644" s="150" t="s">
        <v>19175</v>
      </c>
      <c r="V644" s="148"/>
      <c r="W644" s="148"/>
      <c r="X644" s="148"/>
    </row>
    <row r="645" spans="1:24" ht="0.95" customHeight="1" thickBot="1">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row>
    <row r="646" spans="1:24" ht="0.95" customHeight="1">
      <c r="A646" s="148"/>
      <c r="B646" s="411"/>
      <c r="C646" s="411"/>
      <c r="D646" s="411"/>
      <c r="E646" s="411"/>
      <c r="F646" s="411"/>
      <c r="G646" s="411"/>
      <c r="H646" s="411"/>
      <c r="I646" s="411"/>
      <c r="J646" s="411"/>
      <c r="K646" s="411"/>
      <c r="L646" s="411"/>
      <c r="M646" s="411"/>
      <c r="N646" s="411"/>
      <c r="O646" s="411"/>
      <c r="P646" s="411"/>
      <c r="Q646" s="411"/>
      <c r="R646" s="411"/>
      <c r="S646" s="411"/>
      <c r="T646" s="411"/>
      <c r="U646" s="411"/>
      <c r="V646" s="411"/>
      <c r="W646" s="411"/>
      <c r="X646" s="148"/>
    </row>
    <row r="647" spans="1:24" ht="15.95" customHeight="1" thickBot="1">
      <c r="A647" s="148"/>
      <c r="B647" s="151"/>
      <c r="C647" s="152" t="s">
        <v>19174</v>
      </c>
      <c r="D647" s="151"/>
      <c r="E647" s="412" t="s">
        <v>19173</v>
      </c>
      <c r="F647" s="412"/>
      <c r="G647" s="151"/>
      <c r="H647" s="412" t="s">
        <v>19172</v>
      </c>
      <c r="I647" s="412"/>
      <c r="J647" s="151"/>
      <c r="K647" s="412" t="s">
        <v>19171</v>
      </c>
      <c r="L647" s="412"/>
      <c r="M647" s="151"/>
      <c r="N647" s="412" t="s">
        <v>19170</v>
      </c>
      <c r="O647" s="412"/>
      <c r="P647" s="151"/>
      <c r="Q647" s="153" t="s">
        <v>19169</v>
      </c>
      <c r="R647" s="151"/>
      <c r="S647" s="412" t="s">
        <v>19168</v>
      </c>
      <c r="T647" s="412"/>
      <c r="U647" s="412"/>
      <c r="V647" s="412"/>
      <c r="W647" s="151"/>
      <c r="X647" s="148"/>
    </row>
    <row r="648" spans="1:24" ht="45.95" customHeight="1" thickBot="1">
      <c r="A648" s="148"/>
      <c r="B648" s="417"/>
      <c r="C648" s="154" t="s">
        <v>4311</v>
      </c>
      <c r="D648" s="417"/>
      <c r="E648" s="418" t="s">
        <v>1291</v>
      </c>
      <c r="F648" s="418"/>
      <c r="G648" s="417"/>
      <c r="H648" s="419" t="s">
        <v>19375</v>
      </c>
      <c r="I648" s="419"/>
      <c r="J648" s="417"/>
      <c r="K648" s="419" t="s">
        <v>19374</v>
      </c>
      <c r="L648" s="419"/>
      <c r="M648" s="417"/>
      <c r="N648" s="420" t="s">
        <v>19373</v>
      </c>
      <c r="O648" s="420"/>
      <c r="P648" s="417"/>
      <c r="Q648" s="155" t="s">
        <v>21197</v>
      </c>
      <c r="R648" s="417"/>
      <c r="S648" s="421" t="s">
        <v>19692</v>
      </c>
      <c r="T648" s="421"/>
      <c r="U648" s="421"/>
      <c r="V648" s="421"/>
      <c r="W648" s="417"/>
      <c r="X648" s="148"/>
    </row>
    <row r="649" spans="1:24" ht="45.95" customHeight="1" thickBot="1">
      <c r="A649" s="148"/>
      <c r="B649" s="417"/>
      <c r="C649" s="154" t="s">
        <v>4303</v>
      </c>
      <c r="D649" s="417"/>
      <c r="E649" s="418" t="s">
        <v>1284</v>
      </c>
      <c r="F649" s="418"/>
      <c r="G649" s="417"/>
      <c r="H649" s="419" t="s">
        <v>21196</v>
      </c>
      <c r="I649" s="419"/>
      <c r="J649" s="417"/>
      <c r="K649" s="419" t="s">
        <v>21195</v>
      </c>
      <c r="L649" s="419"/>
      <c r="M649" s="417"/>
      <c r="N649" s="420" t="s">
        <v>21194</v>
      </c>
      <c r="O649" s="420"/>
      <c r="P649" s="417"/>
      <c r="Q649" s="155" t="s">
        <v>21193</v>
      </c>
      <c r="R649" s="417"/>
      <c r="S649" s="421" t="s">
        <v>19313</v>
      </c>
      <c r="T649" s="421"/>
      <c r="U649" s="421"/>
      <c r="V649" s="421"/>
      <c r="W649" s="417"/>
      <c r="X649" s="148"/>
    </row>
    <row r="650" spans="1:24" ht="45.95" customHeight="1" thickBot="1">
      <c r="A650" s="148"/>
      <c r="B650" s="417"/>
      <c r="C650" s="154" t="s">
        <v>4295</v>
      </c>
      <c r="D650" s="417"/>
      <c r="E650" s="418" t="s">
        <v>1275</v>
      </c>
      <c r="F650" s="418"/>
      <c r="G650" s="417"/>
      <c r="H650" s="419" t="s">
        <v>19371</v>
      </c>
      <c r="I650" s="419"/>
      <c r="J650" s="417"/>
      <c r="K650" s="419" t="s">
        <v>19370</v>
      </c>
      <c r="L650" s="419"/>
      <c r="M650" s="417"/>
      <c r="N650" s="420" t="s">
        <v>19369</v>
      </c>
      <c r="O650" s="420"/>
      <c r="P650" s="417"/>
      <c r="Q650" s="155" t="s">
        <v>21192</v>
      </c>
      <c r="R650" s="417"/>
      <c r="S650" s="421" t="s">
        <v>19692</v>
      </c>
      <c r="T650" s="421"/>
      <c r="U650" s="421"/>
      <c r="V650" s="421"/>
      <c r="W650" s="417"/>
      <c r="X650" s="148"/>
    </row>
    <row r="651" spans="1:24" ht="45.95" customHeight="1" thickBot="1">
      <c r="A651" s="148"/>
      <c r="B651" s="417"/>
      <c r="C651" s="154" t="s">
        <v>4287</v>
      </c>
      <c r="D651" s="417"/>
      <c r="E651" s="418" t="s">
        <v>1257</v>
      </c>
      <c r="F651" s="418"/>
      <c r="G651" s="417"/>
      <c r="H651" s="419" t="s">
        <v>19362</v>
      </c>
      <c r="I651" s="419"/>
      <c r="J651" s="417"/>
      <c r="K651" s="419" t="s">
        <v>19361</v>
      </c>
      <c r="L651" s="419"/>
      <c r="M651" s="417"/>
      <c r="N651" s="420" t="s">
        <v>19360</v>
      </c>
      <c r="O651" s="420"/>
      <c r="P651" s="417"/>
      <c r="Q651" s="155" t="s">
        <v>21191</v>
      </c>
      <c r="R651" s="417"/>
      <c r="S651" s="421" t="s">
        <v>19692</v>
      </c>
      <c r="T651" s="421"/>
      <c r="U651" s="421"/>
      <c r="V651" s="421"/>
      <c r="W651" s="417"/>
      <c r="X651" s="148"/>
    </row>
    <row r="652" spans="1:24" ht="45.95" customHeight="1" thickBot="1">
      <c r="A652" s="148"/>
      <c r="B652" s="417"/>
      <c r="C652" s="154" t="s">
        <v>4279</v>
      </c>
      <c r="D652" s="417"/>
      <c r="E652" s="418" t="s">
        <v>1245</v>
      </c>
      <c r="F652" s="418"/>
      <c r="G652" s="417"/>
      <c r="H652" s="419" t="s">
        <v>19354</v>
      </c>
      <c r="I652" s="419"/>
      <c r="J652" s="417"/>
      <c r="K652" s="419" t="s">
        <v>19353</v>
      </c>
      <c r="L652" s="419"/>
      <c r="M652" s="417"/>
      <c r="N652" s="420" t="s">
        <v>19352</v>
      </c>
      <c r="O652" s="420"/>
      <c r="P652" s="417"/>
      <c r="Q652" s="155" t="s">
        <v>21190</v>
      </c>
      <c r="R652" s="417"/>
      <c r="S652" s="421" t="s">
        <v>19692</v>
      </c>
      <c r="T652" s="421"/>
      <c r="U652" s="421"/>
      <c r="V652" s="421"/>
      <c r="W652" s="417"/>
      <c r="X652" s="148"/>
    </row>
    <row r="653" spans="1:24" ht="45.95" customHeight="1" thickBot="1">
      <c r="A653" s="148"/>
      <c r="B653" s="417"/>
      <c r="C653" s="154" t="s">
        <v>4271</v>
      </c>
      <c r="D653" s="417"/>
      <c r="E653" s="418" t="s">
        <v>1238</v>
      </c>
      <c r="F653" s="418"/>
      <c r="G653" s="417"/>
      <c r="H653" s="419" t="s">
        <v>19350</v>
      </c>
      <c r="I653" s="419"/>
      <c r="J653" s="417"/>
      <c r="K653" s="419" t="s">
        <v>19349</v>
      </c>
      <c r="L653" s="419"/>
      <c r="M653" s="417"/>
      <c r="N653" s="420" t="s">
        <v>19348</v>
      </c>
      <c r="O653" s="420"/>
      <c r="P653" s="417"/>
      <c r="Q653" s="155" t="s">
        <v>21189</v>
      </c>
      <c r="R653" s="417"/>
      <c r="S653" s="421" t="s">
        <v>19692</v>
      </c>
      <c r="T653" s="421"/>
      <c r="U653" s="421"/>
      <c r="V653" s="421"/>
      <c r="W653" s="417"/>
      <c r="X653" s="148"/>
    </row>
    <row r="654" spans="1:24" ht="45.95" customHeight="1" thickBot="1">
      <c r="A654" s="148"/>
      <c r="B654" s="417"/>
      <c r="C654" s="154" t="s">
        <v>4263</v>
      </c>
      <c r="D654" s="417"/>
      <c r="E654" s="418" t="s">
        <v>1223</v>
      </c>
      <c r="F654" s="418"/>
      <c r="G654" s="417"/>
      <c r="H654" s="419" t="s">
        <v>19342</v>
      </c>
      <c r="I654" s="419"/>
      <c r="J654" s="417"/>
      <c r="K654" s="419" t="s">
        <v>19341</v>
      </c>
      <c r="L654" s="419"/>
      <c r="M654" s="417"/>
      <c r="N654" s="420" t="s">
        <v>19340</v>
      </c>
      <c r="O654" s="420"/>
      <c r="P654" s="417"/>
      <c r="Q654" s="155" t="s">
        <v>21188</v>
      </c>
      <c r="R654" s="417"/>
      <c r="S654" s="421" t="s">
        <v>19692</v>
      </c>
      <c r="T654" s="421"/>
      <c r="U654" s="421"/>
      <c r="V654" s="421"/>
      <c r="W654" s="417"/>
      <c r="X654" s="148"/>
    </row>
    <row r="655" spans="1:24" ht="45.95" customHeight="1" thickBot="1">
      <c r="A655" s="148"/>
      <c r="B655" s="417"/>
      <c r="C655" s="154" t="s">
        <v>4255</v>
      </c>
      <c r="D655" s="417"/>
      <c r="E655" s="418" t="s">
        <v>1216</v>
      </c>
      <c r="F655" s="418"/>
      <c r="G655" s="417"/>
      <c r="H655" s="419" t="s">
        <v>19337</v>
      </c>
      <c r="I655" s="419"/>
      <c r="J655" s="417"/>
      <c r="K655" s="419" t="s">
        <v>19336</v>
      </c>
      <c r="L655" s="419"/>
      <c r="M655" s="417"/>
      <c r="N655" s="420" t="s">
        <v>19335</v>
      </c>
      <c r="O655" s="420"/>
      <c r="P655" s="417"/>
      <c r="Q655" s="155" t="s">
        <v>21187</v>
      </c>
      <c r="R655" s="417"/>
      <c r="S655" s="421" t="s">
        <v>19692</v>
      </c>
      <c r="T655" s="421"/>
      <c r="U655" s="421"/>
      <c r="V655" s="421"/>
      <c r="W655" s="417"/>
      <c r="X655" s="148"/>
    </row>
    <row r="656" spans="1:24" ht="45.95" customHeight="1" thickBot="1">
      <c r="A656" s="148"/>
      <c r="B656" s="417"/>
      <c r="C656" s="154" t="s">
        <v>4246</v>
      </c>
      <c r="D656" s="417"/>
      <c r="E656" s="418" t="s">
        <v>1209</v>
      </c>
      <c r="F656" s="418"/>
      <c r="G656" s="417"/>
      <c r="H656" s="419" t="s">
        <v>21907</v>
      </c>
      <c r="I656" s="419"/>
      <c r="J656" s="417"/>
      <c r="K656" s="419" t="s">
        <v>21906</v>
      </c>
      <c r="L656" s="419"/>
      <c r="M656" s="417"/>
      <c r="N656" s="420" t="s">
        <v>21905</v>
      </c>
      <c r="O656" s="420"/>
      <c r="P656" s="417"/>
      <c r="Q656" s="155" t="s">
        <v>24960</v>
      </c>
      <c r="R656" s="417"/>
      <c r="S656" s="421" t="s">
        <v>24927</v>
      </c>
      <c r="T656" s="421"/>
      <c r="U656" s="421"/>
      <c r="V656" s="421"/>
      <c r="W656" s="417"/>
      <c r="X656" s="148"/>
    </row>
    <row r="657" spans="1:24" ht="45.95" customHeight="1" thickBot="1">
      <c r="A657" s="148"/>
      <c r="B657" s="417"/>
      <c r="C657" s="154" t="s">
        <v>4237</v>
      </c>
      <c r="D657" s="417"/>
      <c r="E657" s="418" t="s">
        <v>1192</v>
      </c>
      <c r="F657" s="418"/>
      <c r="G657" s="417"/>
      <c r="H657" s="419" t="s">
        <v>19332</v>
      </c>
      <c r="I657" s="419"/>
      <c r="J657" s="417"/>
      <c r="K657" s="419" t="s">
        <v>19331</v>
      </c>
      <c r="L657" s="419"/>
      <c r="M657" s="417"/>
      <c r="N657" s="420" t="s">
        <v>19330</v>
      </c>
      <c r="O657" s="420"/>
      <c r="P657" s="417"/>
      <c r="Q657" s="155" t="s">
        <v>21186</v>
      </c>
      <c r="R657" s="417"/>
      <c r="S657" s="421" t="s">
        <v>19692</v>
      </c>
      <c r="T657" s="421"/>
      <c r="U657" s="421"/>
      <c r="V657" s="421"/>
      <c r="W657" s="417"/>
      <c r="X657" s="148"/>
    </row>
    <row r="658" spans="1:24" ht="9.9499999999999993" customHeight="1" thickBot="1">
      <c r="A658" s="148"/>
      <c r="B658" s="417"/>
      <c r="C658" s="148"/>
      <c r="D658" s="417"/>
      <c r="E658" s="148"/>
      <c r="F658" s="148"/>
      <c r="G658" s="417"/>
      <c r="H658" s="148"/>
      <c r="I658" s="148"/>
      <c r="J658" s="417"/>
      <c r="K658" s="148"/>
      <c r="L658" s="148"/>
      <c r="M658" s="417"/>
      <c r="N658" s="148"/>
      <c r="O658" s="148"/>
      <c r="P658" s="417"/>
      <c r="Q658" s="148"/>
      <c r="R658" s="417"/>
      <c r="S658" s="148"/>
      <c r="T658" s="148"/>
      <c r="U658" s="148"/>
      <c r="V658" s="148"/>
      <c r="W658" s="417"/>
      <c r="X658" s="148"/>
    </row>
    <row r="659" spans="1:24" ht="0.95" customHeight="1">
      <c r="A659" s="148"/>
      <c r="B659" s="422"/>
      <c r="C659" s="422"/>
      <c r="D659" s="422"/>
      <c r="E659" s="422"/>
      <c r="F659" s="422"/>
      <c r="G659" s="422"/>
      <c r="H659" s="422"/>
      <c r="I659" s="422"/>
      <c r="J659" s="422"/>
      <c r="K659" s="422"/>
      <c r="L659" s="422"/>
      <c r="M659" s="422"/>
      <c r="N659" s="422"/>
      <c r="O659" s="422"/>
      <c r="P659" s="422"/>
      <c r="Q659" s="422"/>
      <c r="R659" s="422"/>
      <c r="S659" s="422"/>
      <c r="T659" s="422"/>
      <c r="U659" s="422"/>
      <c r="V659" s="422"/>
      <c r="W659" s="148"/>
      <c r="X659" s="148"/>
    </row>
    <row r="660" spans="1:24" ht="60" customHeight="1">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row>
    <row r="661" spans="1:24" ht="12" customHeight="1">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row>
    <row r="662" spans="1:24" ht="8.1" customHeight="1">
      <c r="A662" s="148"/>
      <c r="B662" s="148"/>
      <c r="C662" s="148"/>
      <c r="D662" s="148"/>
      <c r="E662" s="148"/>
      <c r="F662" s="148"/>
      <c r="G662" s="148"/>
      <c r="H662" s="148"/>
      <c r="I662" s="413" t="s">
        <v>19177</v>
      </c>
      <c r="J662" s="413"/>
      <c r="K662" s="413"/>
      <c r="L662" s="148"/>
      <c r="M662" s="148"/>
      <c r="N662" s="148"/>
      <c r="O662" s="148"/>
      <c r="P662" s="148"/>
      <c r="Q662" s="148"/>
      <c r="R662" s="148"/>
      <c r="S662" s="148"/>
      <c r="T662" s="148"/>
      <c r="U662" s="148"/>
      <c r="V662" s="148"/>
      <c r="W662" s="148"/>
      <c r="X662" s="148"/>
    </row>
    <row r="663" spans="1:24" ht="12" customHeight="1">
      <c r="A663" s="148"/>
      <c r="B663" s="414"/>
      <c r="C663" s="414"/>
      <c r="D663" s="414"/>
      <c r="E663" s="414"/>
      <c r="F663" s="148"/>
      <c r="G663" s="148"/>
      <c r="H663" s="148"/>
      <c r="I663" s="413"/>
      <c r="J663" s="413"/>
      <c r="K663" s="413"/>
      <c r="L663" s="148"/>
      <c r="M663" s="148"/>
      <c r="N663" s="148"/>
      <c r="O663" s="148"/>
      <c r="P663" s="148"/>
      <c r="Q663" s="148"/>
      <c r="R663" s="148"/>
      <c r="S663" s="148"/>
      <c r="T663" s="148"/>
      <c r="U663" s="148"/>
      <c r="V663" s="148"/>
      <c r="W663" s="148"/>
      <c r="X663" s="148"/>
    </row>
    <row r="664" spans="1:24" ht="14.1" customHeight="1">
      <c r="A664" s="148"/>
      <c r="B664" s="148"/>
      <c r="C664" s="415" t="s">
        <v>21145</v>
      </c>
      <c r="D664" s="415"/>
      <c r="E664" s="415"/>
      <c r="F664" s="415"/>
      <c r="G664" s="415"/>
      <c r="H664" s="415"/>
      <c r="I664" s="415"/>
      <c r="J664" s="415"/>
      <c r="K664" s="415"/>
      <c r="L664" s="148"/>
      <c r="M664" s="148"/>
      <c r="N664" s="148"/>
      <c r="O664" s="416" t="s">
        <v>24924</v>
      </c>
      <c r="P664" s="416"/>
      <c r="Q664" s="416"/>
      <c r="R664" s="416"/>
      <c r="S664" s="416"/>
      <c r="T664" s="149" t="s">
        <v>6414</v>
      </c>
      <c r="U664" s="150" t="s">
        <v>19175</v>
      </c>
      <c r="V664" s="148"/>
      <c r="W664" s="148"/>
      <c r="X664" s="148"/>
    </row>
    <row r="665" spans="1:24" ht="0.95" customHeight="1" thickBot="1">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row>
    <row r="666" spans="1:24" ht="0.95" customHeight="1">
      <c r="A666" s="148"/>
      <c r="B666" s="411"/>
      <c r="C666" s="411"/>
      <c r="D666" s="411"/>
      <c r="E666" s="411"/>
      <c r="F666" s="411"/>
      <c r="G666" s="411"/>
      <c r="H666" s="411"/>
      <c r="I666" s="411"/>
      <c r="J666" s="411"/>
      <c r="K666" s="411"/>
      <c r="L666" s="411"/>
      <c r="M666" s="411"/>
      <c r="N666" s="411"/>
      <c r="O666" s="411"/>
      <c r="P666" s="411"/>
      <c r="Q666" s="411"/>
      <c r="R666" s="411"/>
      <c r="S666" s="411"/>
      <c r="T666" s="411"/>
      <c r="U666" s="411"/>
      <c r="V666" s="411"/>
      <c r="W666" s="411"/>
      <c r="X666" s="148"/>
    </row>
    <row r="667" spans="1:24" ht="15.95" customHeight="1" thickBot="1">
      <c r="A667" s="148"/>
      <c r="B667" s="151"/>
      <c r="C667" s="152" t="s">
        <v>19174</v>
      </c>
      <c r="D667" s="151"/>
      <c r="E667" s="412" t="s">
        <v>19173</v>
      </c>
      <c r="F667" s="412"/>
      <c r="G667" s="151"/>
      <c r="H667" s="412" t="s">
        <v>19172</v>
      </c>
      <c r="I667" s="412"/>
      <c r="J667" s="151"/>
      <c r="K667" s="412" t="s">
        <v>19171</v>
      </c>
      <c r="L667" s="412"/>
      <c r="M667" s="151"/>
      <c r="N667" s="412" t="s">
        <v>19170</v>
      </c>
      <c r="O667" s="412"/>
      <c r="P667" s="151"/>
      <c r="Q667" s="153" t="s">
        <v>19169</v>
      </c>
      <c r="R667" s="151"/>
      <c r="S667" s="412" t="s">
        <v>19168</v>
      </c>
      <c r="T667" s="412"/>
      <c r="U667" s="412"/>
      <c r="V667" s="412"/>
      <c r="W667" s="151"/>
      <c r="X667" s="148"/>
    </row>
    <row r="668" spans="1:24" ht="45.95" customHeight="1" thickBot="1">
      <c r="A668" s="148"/>
      <c r="B668" s="417"/>
      <c r="C668" s="154" t="s">
        <v>4231</v>
      </c>
      <c r="D668" s="417"/>
      <c r="E668" s="418" t="s">
        <v>1183</v>
      </c>
      <c r="F668" s="418"/>
      <c r="G668" s="417"/>
      <c r="H668" s="419" t="s">
        <v>21185</v>
      </c>
      <c r="I668" s="419"/>
      <c r="J668" s="417"/>
      <c r="K668" s="419" t="s">
        <v>21184</v>
      </c>
      <c r="L668" s="419"/>
      <c r="M668" s="417"/>
      <c r="N668" s="420" t="s">
        <v>21183</v>
      </c>
      <c r="O668" s="420"/>
      <c r="P668" s="417"/>
      <c r="Q668" s="155" t="s">
        <v>21182</v>
      </c>
      <c r="R668" s="417"/>
      <c r="S668" s="421" t="s">
        <v>19692</v>
      </c>
      <c r="T668" s="421"/>
      <c r="U668" s="421"/>
      <c r="V668" s="421"/>
      <c r="W668" s="417"/>
      <c r="X668" s="148"/>
    </row>
    <row r="669" spans="1:24" ht="45.95" customHeight="1" thickBot="1">
      <c r="A669" s="148"/>
      <c r="B669" s="417"/>
      <c r="C669" s="154" t="s">
        <v>4227</v>
      </c>
      <c r="D669" s="417"/>
      <c r="E669" s="418" t="s">
        <v>1174</v>
      </c>
      <c r="F669" s="418"/>
      <c r="G669" s="417"/>
      <c r="H669" s="419" t="s">
        <v>19327</v>
      </c>
      <c r="I669" s="419"/>
      <c r="J669" s="417"/>
      <c r="K669" s="419" t="s">
        <v>19326</v>
      </c>
      <c r="L669" s="419"/>
      <c r="M669" s="417"/>
      <c r="N669" s="420" t="s">
        <v>19325</v>
      </c>
      <c r="O669" s="420"/>
      <c r="P669" s="417"/>
      <c r="Q669" s="155" t="s">
        <v>21181</v>
      </c>
      <c r="R669" s="417"/>
      <c r="S669" s="421" t="s">
        <v>19692</v>
      </c>
      <c r="T669" s="421"/>
      <c r="U669" s="421"/>
      <c r="V669" s="421"/>
      <c r="W669" s="417"/>
      <c r="X669" s="148"/>
    </row>
    <row r="670" spans="1:24" ht="45.95" customHeight="1" thickBot="1">
      <c r="A670" s="148"/>
      <c r="B670" s="417"/>
      <c r="C670" s="154" t="s">
        <v>4219</v>
      </c>
      <c r="D670" s="417"/>
      <c r="E670" s="418" t="s">
        <v>1167</v>
      </c>
      <c r="F670" s="418"/>
      <c r="G670" s="417"/>
      <c r="H670" s="419" t="s">
        <v>19322</v>
      </c>
      <c r="I670" s="419"/>
      <c r="J670" s="417"/>
      <c r="K670" s="419" t="s">
        <v>19321</v>
      </c>
      <c r="L670" s="419"/>
      <c r="M670" s="417"/>
      <c r="N670" s="420" t="s">
        <v>19320</v>
      </c>
      <c r="O670" s="420"/>
      <c r="P670" s="417"/>
      <c r="Q670" s="155" t="s">
        <v>21180</v>
      </c>
      <c r="R670" s="417"/>
      <c r="S670" s="421" t="s">
        <v>19692</v>
      </c>
      <c r="T670" s="421"/>
      <c r="U670" s="421"/>
      <c r="V670" s="421"/>
      <c r="W670" s="417"/>
      <c r="X670" s="148"/>
    </row>
    <row r="671" spans="1:24" ht="45.95" customHeight="1" thickBot="1">
      <c r="A671" s="148"/>
      <c r="B671" s="417"/>
      <c r="C671" s="154" t="s">
        <v>4212</v>
      </c>
      <c r="D671" s="417"/>
      <c r="E671" s="418" t="s">
        <v>1159</v>
      </c>
      <c r="F671" s="418"/>
      <c r="G671" s="417"/>
      <c r="H671" s="419" t="s">
        <v>19317</v>
      </c>
      <c r="I671" s="419"/>
      <c r="J671" s="417"/>
      <c r="K671" s="419" t="s">
        <v>19316</v>
      </c>
      <c r="L671" s="419"/>
      <c r="M671" s="417"/>
      <c r="N671" s="420" t="s">
        <v>19315</v>
      </c>
      <c r="O671" s="420"/>
      <c r="P671" s="417"/>
      <c r="Q671" s="155" t="s">
        <v>21179</v>
      </c>
      <c r="R671" s="417"/>
      <c r="S671" s="421" t="s">
        <v>19313</v>
      </c>
      <c r="T671" s="421"/>
      <c r="U671" s="421"/>
      <c r="V671" s="421"/>
      <c r="W671" s="417"/>
      <c r="X671" s="148"/>
    </row>
    <row r="672" spans="1:24" ht="45.95" customHeight="1" thickBot="1">
      <c r="A672" s="148"/>
      <c r="B672" s="417"/>
      <c r="C672" s="154" t="s">
        <v>4204</v>
      </c>
      <c r="D672" s="417"/>
      <c r="E672" s="418" t="s">
        <v>1151</v>
      </c>
      <c r="F672" s="418"/>
      <c r="G672" s="417"/>
      <c r="H672" s="419" t="s">
        <v>21898</v>
      </c>
      <c r="I672" s="419"/>
      <c r="J672" s="417"/>
      <c r="K672" s="419" t="s">
        <v>21897</v>
      </c>
      <c r="L672" s="419"/>
      <c r="M672" s="417"/>
      <c r="N672" s="420" t="s">
        <v>21896</v>
      </c>
      <c r="O672" s="420"/>
      <c r="P672" s="417"/>
      <c r="Q672" s="155" t="s">
        <v>24961</v>
      </c>
      <c r="R672" s="417"/>
      <c r="S672" s="421" t="s">
        <v>24927</v>
      </c>
      <c r="T672" s="421"/>
      <c r="U672" s="421"/>
      <c r="V672" s="421"/>
      <c r="W672" s="417"/>
      <c r="X672" s="148"/>
    </row>
    <row r="673" spans="1:24" ht="45.95" customHeight="1" thickBot="1">
      <c r="A673" s="148"/>
      <c r="B673" s="417"/>
      <c r="C673" s="154" t="s">
        <v>4198</v>
      </c>
      <c r="D673" s="417"/>
      <c r="E673" s="418" t="s">
        <v>1120</v>
      </c>
      <c r="F673" s="418"/>
      <c r="G673" s="417"/>
      <c r="H673" s="419" t="s">
        <v>21178</v>
      </c>
      <c r="I673" s="419"/>
      <c r="J673" s="417"/>
      <c r="K673" s="419" t="s">
        <v>21177</v>
      </c>
      <c r="L673" s="419"/>
      <c r="M673" s="417"/>
      <c r="N673" s="420" t="s">
        <v>21176</v>
      </c>
      <c r="O673" s="420"/>
      <c r="P673" s="417"/>
      <c r="Q673" s="155" t="s">
        <v>21175</v>
      </c>
      <c r="R673" s="417"/>
      <c r="S673" s="421" t="s">
        <v>19692</v>
      </c>
      <c r="T673" s="421"/>
      <c r="U673" s="421"/>
      <c r="V673" s="421"/>
      <c r="W673" s="417"/>
      <c r="X673" s="148"/>
    </row>
    <row r="674" spans="1:24" ht="45.95" customHeight="1" thickBot="1">
      <c r="A674" s="148"/>
      <c r="B674" s="417"/>
      <c r="C674" s="154" t="s">
        <v>4190</v>
      </c>
      <c r="D674" s="417"/>
      <c r="E674" s="418" t="s">
        <v>1111</v>
      </c>
      <c r="F674" s="418"/>
      <c r="G674" s="417"/>
      <c r="H674" s="419" t="s">
        <v>21174</v>
      </c>
      <c r="I674" s="419"/>
      <c r="J674" s="417"/>
      <c r="K674" s="419" t="s">
        <v>21173</v>
      </c>
      <c r="L674" s="419"/>
      <c r="M674" s="417"/>
      <c r="N674" s="420" t="s">
        <v>21172</v>
      </c>
      <c r="O674" s="420"/>
      <c r="P674" s="417"/>
      <c r="Q674" s="155" t="s">
        <v>21171</v>
      </c>
      <c r="R674" s="417"/>
      <c r="S674" s="421" t="s">
        <v>19692</v>
      </c>
      <c r="T674" s="421"/>
      <c r="U674" s="421"/>
      <c r="V674" s="421"/>
      <c r="W674" s="417"/>
      <c r="X674" s="148"/>
    </row>
    <row r="675" spans="1:24" ht="45.95" customHeight="1" thickBot="1">
      <c r="A675" s="148"/>
      <c r="B675" s="417"/>
      <c r="C675" s="154" t="s">
        <v>4181</v>
      </c>
      <c r="D675" s="417"/>
      <c r="E675" s="418" t="s">
        <v>1087</v>
      </c>
      <c r="F675" s="418"/>
      <c r="G675" s="417"/>
      <c r="H675" s="419" t="s">
        <v>19293</v>
      </c>
      <c r="I675" s="419"/>
      <c r="J675" s="417"/>
      <c r="K675" s="419" t="s">
        <v>19292</v>
      </c>
      <c r="L675" s="419"/>
      <c r="M675" s="417"/>
      <c r="N675" s="420" t="s">
        <v>19291</v>
      </c>
      <c r="O675" s="420"/>
      <c r="P675" s="417"/>
      <c r="Q675" s="155" t="s">
        <v>21170</v>
      </c>
      <c r="R675" s="417"/>
      <c r="S675" s="421" t="s">
        <v>19692</v>
      </c>
      <c r="T675" s="421"/>
      <c r="U675" s="421"/>
      <c r="V675" s="421"/>
      <c r="W675" s="417"/>
      <c r="X675" s="148"/>
    </row>
    <row r="676" spans="1:24" ht="45.95" customHeight="1" thickBot="1">
      <c r="A676" s="148"/>
      <c r="B676" s="417"/>
      <c r="C676" s="154" t="s">
        <v>4174</v>
      </c>
      <c r="D676" s="417"/>
      <c r="E676" s="418" t="s">
        <v>1078</v>
      </c>
      <c r="F676" s="418"/>
      <c r="G676" s="417"/>
      <c r="H676" s="419" t="s">
        <v>19288</v>
      </c>
      <c r="I676" s="419"/>
      <c r="J676" s="417"/>
      <c r="K676" s="419" t="s">
        <v>19287</v>
      </c>
      <c r="L676" s="419"/>
      <c r="M676" s="417"/>
      <c r="N676" s="420" t="s">
        <v>19286</v>
      </c>
      <c r="O676" s="420"/>
      <c r="P676" s="417"/>
      <c r="Q676" s="155" t="s">
        <v>21169</v>
      </c>
      <c r="R676" s="417"/>
      <c r="S676" s="421" t="s">
        <v>19692</v>
      </c>
      <c r="T676" s="421"/>
      <c r="U676" s="421"/>
      <c r="V676" s="421"/>
      <c r="W676" s="417"/>
      <c r="X676" s="148"/>
    </row>
    <row r="677" spans="1:24" ht="45.95" customHeight="1" thickBot="1">
      <c r="A677" s="148"/>
      <c r="B677" s="417"/>
      <c r="C677" s="154" t="s">
        <v>4166</v>
      </c>
      <c r="D677" s="417"/>
      <c r="E677" s="418" t="s">
        <v>1055</v>
      </c>
      <c r="F677" s="418"/>
      <c r="G677" s="417"/>
      <c r="H677" s="419" t="s">
        <v>24962</v>
      </c>
      <c r="I677" s="419"/>
      <c r="J677" s="417"/>
      <c r="K677" s="419" t="s">
        <v>21168</v>
      </c>
      <c r="L677" s="419"/>
      <c r="M677" s="417"/>
      <c r="N677" s="420" t="s">
        <v>24963</v>
      </c>
      <c r="O677" s="420"/>
      <c r="P677" s="417"/>
      <c r="Q677" s="155" t="s">
        <v>21167</v>
      </c>
      <c r="R677" s="417"/>
      <c r="S677" s="421" t="s">
        <v>19313</v>
      </c>
      <c r="T677" s="421"/>
      <c r="U677" s="421"/>
      <c r="V677" s="421"/>
      <c r="W677" s="417"/>
      <c r="X677" s="148"/>
    </row>
    <row r="678" spans="1:24" ht="9.9499999999999993" customHeight="1" thickBot="1">
      <c r="A678" s="148"/>
      <c r="B678" s="417"/>
      <c r="C678" s="148"/>
      <c r="D678" s="417"/>
      <c r="E678" s="148"/>
      <c r="F678" s="148"/>
      <c r="G678" s="417"/>
      <c r="H678" s="148"/>
      <c r="I678" s="148"/>
      <c r="J678" s="417"/>
      <c r="K678" s="148"/>
      <c r="L678" s="148"/>
      <c r="M678" s="417"/>
      <c r="N678" s="148"/>
      <c r="O678" s="148"/>
      <c r="P678" s="417"/>
      <c r="Q678" s="148"/>
      <c r="R678" s="417"/>
      <c r="S678" s="148"/>
      <c r="T678" s="148"/>
      <c r="U678" s="148"/>
      <c r="V678" s="148"/>
      <c r="W678" s="417"/>
      <c r="X678" s="148"/>
    </row>
    <row r="679" spans="1:24" ht="0.95" customHeight="1">
      <c r="A679" s="148"/>
      <c r="B679" s="422"/>
      <c r="C679" s="422"/>
      <c r="D679" s="422"/>
      <c r="E679" s="422"/>
      <c r="F679" s="422"/>
      <c r="G679" s="422"/>
      <c r="H679" s="422"/>
      <c r="I679" s="422"/>
      <c r="J679" s="422"/>
      <c r="K679" s="422"/>
      <c r="L679" s="422"/>
      <c r="M679" s="422"/>
      <c r="N679" s="422"/>
      <c r="O679" s="422"/>
      <c r="P679" s="422"/>
      <c r="Q679" s="422"/>
      <c r="R679" s="422"/>
      <c r="S679" s="422"/>
      <c r="T679" s="422"/>
      <c r="U679" s="422"/>
      <c r="V679" s="422"/>
      <c r="W679" s="148"/>
      <c r="X679" s="148"/>
    </row>
    <row r="680" spans="1:24" ht="60" customHeight="1">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row>
    <row r="681" spans="1:24" ht="12" customHeight="1">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row>
    <row r="682" spans="1:24" ht="8.1" customHeight="1">
      <c r="A682" s="148"/>
      <c r="B682" s="148"/>
      <c r="C682" s="148"/>
      <c r="D682" s="148"/>
      <c r="E682" s="148"/>
      <c r="F682" s="148"/>
      <c r="G682" s="148"/>
      <c r="H682" s="148"/>
      <c r="I682" s="413" t="s">
        <v>19177</v>
      </c>
      <c r="J682" s="413"/>
      <c r="K682" s="413"/>
      <c r="L682" s="148"/>
      <c r="M682" s="148"/>
      <c r="N682" s="148"/>
      <c r="O682" s="148"/>
      <c r="P682" s="148"/>
      <c r="Q682" s="148"/>
      <c r="R682" s="148"/>
      <c r="S682" s="148"/>
      <c r="T682" s="148"/>
      <c r="U682" s="148"/>
      <c r="V682" s="148"/>
      <c r="W682" s="148"/>
      <c r="X682" s="148"/>
    </row>
    <row r="683" spans="1:24" ht="12" customHeight="1">
      <c r="A683" s="148"/>
      <c r="B683" s="414"/>
      <c r="C683" s="414"/>
      <c r="D683" s="414"/>
      <c r="E683" s="414"/>
      <c r="F683" s="148"/>
      <c r="G683" s="148"/>
      <c r="H683" s="148"/>
      <c r="I683" s="413"/>
      <c r="J683" s="413"/>
      <c r="K683" s="413"/>
      <c r="L683" s="148"/>
      <c r="M683" s="148"/>
      <c r="N683" s="148"/>
      <c r="O683" s="148"/>
      <c r="P683" s="148"/>
      <c r="Q683" s="148"/>
      <c r="R683" s="148"/>
      <c r="S683" s="148"/>
      <c r="T683" s="148"/>
      <c r="U683" s="148"/>
      <c r="V683" s="148"/>
      <c r="W683" s="148"/>
      <c r="X683" s="148"/>
    </row>
    <row r="684" spans="1:24" ht="14.1" customHeight="1">
      <c r="A684" s="148"/>
      <c r="B684" s="148"/>
      <c r="C684" s="415" t="s">
        <v>21145</v>
      </c>
      <c r="D684" s="415"/>
      <c r="E684" s="415"/>
      <c r="F684" s="415"/>
      <c r="G684" s="415"/>
      <c r="H684" s="415"/>
      <c r="I684" s="415"/>
      <c r="J684" s="415"/>
      <c r="K684" s="415"/>
      <c r="L684" s="148"/>
      <c r="M684" s="148"/>
      <c r="N684" s="148"/>
      <c r="O684" s="416" t="s">
        <v>24924</v>
      </c>
      <c r="P684" s="416"/>
      <c r="Q684" s="416"/>
      <c r="R684" s="416"/>
      <c r="S684" s="416"/>
      <c r="T684" s="149" t="s">
        <v>6408</v>
      </c>
      <c r="U684" s="150" t="s">
        <v>19175</v>
      </c>
      <c r="V684" s="148"/>
      <c r="W684" s="148"/>
      <c r="X684" s="148"/>
    </row>
    <row r="685" spans="1:24" ht="0.95" customHeight="1" thickBot="1">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row>
    <row r="686" spans="1:24" ht="0.95" customHeight="1">
      <c r="A686" s="148"/>
      <c r="B686" s="411"/>
      <c r="C686" s="411"/>
      <c r="D686" s="411"/>
      <c r="E686" s="411"/>
      <c r="F686" s="411"/>
      <c r="G686" s="411"/>
      <c r="H686" s="411"/>
      <c r="I686" s="411"/>
      <c r="J686" s="411"/>
      <c r="K686" s="411"/>
      <c r="L686" s="411"/>
      <c r="M686" s="411"/>
      <c r="N686" s="411"/>
      <c r="O686" s="411"/>
      <c r="P686" s="411"/>
      <c r="Q686" s="411"/>
      <c r="R686" s="411"/>
      <c r="S686" s="411"/>
      <c r="T686" s="411"/>
      <c r="U686" s="411"/>
      <c r="V686" s="411"/>
      <c r="W686" s="411"/>
      <c r="X686" s="148"/>
    </row>
    <row r="687" spans="1:24" ht="15.95" customHeight="1" thickBot="1">
      <c r="A687" s="148"/>
      <c r="B687" s="151"/>
      <c r="C687" s="152" t="s">
        <v>19174</v>
      </c>
      <c r="D687" s="151"/>
      <c r="E687" s="412" t="s">
        <v>19173</v>
      </c>
      <c r="F687" s="412"/>
      <c r="G687" s="151"/>
      <c r="H687" s="412" t="s">
        <v>19172</v>
      </c>
      <c r="I687" s="412"/>
      <c r="J687" s="151"/>
      <c r="K687" s="412" t="s">
        <v>19171</v>
      </c>
      <c r="L687" s="412"/>
      <c r="M687" s="151"/>
      <c r="N687" s="412" t="s">
        <v>19170</v>
      </c>
      <c r="O687" s="412"/>
      <c r="P687" s="151"/>
      <c r="Q687" s="153" t="s">
        <v>19169</v>
      </c>
      <c r="R687" s="151"/>
      <c r="S687" s="412" t="s">
        <v>19168</v>
      </c>
      <c r="T687" s="412"/>
      <c r="U687" s="412"/>
      <c r="V687" s="412"/>
      <c r="W687" s="151"/>
      <c r="X687" s="148"/>
    </row>
    <row r="688" spans="1:24" ht="45.95" customHeight="1" thickBot="1">
      <c r="A688" s="148"/>
      <c r="B688" s="417"/>
      <c r="C688" s="154" t="s">
        <v>4158</v>
      </c>
      <c r="D688" s="417"/>
      <c r="E688" s="418" t="s">
        <v>1039</v>
      </c>
      <c r="F688" s="418"/>
      <c r="G688" s="417"/>
      <c r="H688" s="419" t="s">
        <v>19269</v>
      </c>
      <c r="I688" s="419"/>
      <c r="J688" s="417"/>
      <c r="K688" s="419" t="s">
        <v>19268</v>
      </c>
      <c r="L688" s="419"/>
      <c r="M688" s="417"/>
      <c r="N688" s="420" t="s">
        <v>19267</v>
      </c>
      <c r="O688" s="420"/>
      <c r="P688" s="417"/>
      <c r="Q688" s="155" t="s">
        <v>21166</v>
      </c>
      <c r="R688" s="417"/>
      <c r="S688" s="421" t="s">
        <v>19313</v>
      </c>
      <c r="T688" s="421"/>
      <c r="U688" s="421"/>
      <c r="V688" s="421"/>
      <c r="W688" s="417"/>
      <c r="X688" s="148"/>
    </row>
    <row r="689" spans="1:24" ht="45.95" customHeight="1" thickBot="1">
      <c r="A689" s="148"/>
      <c r="B689" s="417"/>
      <c r="C689" s="154" t="s">
        <v>4150</v>
      </c>
      <c r="D689" s="417"/>
      <c r="E689" s="418" t="s">
        <v>1030</v>
      </c>
      <c r="F689" s="418"/>
      <c r="G689" s="417"/>
      <c r="H689" s="419" t="s">
        <v>19264</v>
      </c>
      <c r="I689" s="419"/>
      <c r="J689" s="417"/>
      <c r="K689" s="419" t="s">
        <v>19263</v>
      </c>
      <c r="L689" s="419"/>
      <c r="M689" s="417"/>
      <c r="N689" s="420" t="s">
        <v>19262</v>
      </c>
      <c r="O689" s="420"/>
      <c r="P689" s="417"/>
      <c r="Q689" s="155" t="s">
        <v>21165</v>
      </c>
      <c r="R689" s="417"/>
      <c r="S689" s="421" t="s">
        <v>19692</v>
      </c>
      <c r="T689" s="421"/>
      <c r="U689" s="421"/>
      <c r="V689" s="421"/>
      <c r="W689" s="417"/>
      <c r="X689" s="148"/>
    </row>
    <row r="690" spans="1:24" ht="45.95" customHeight="1" thickBot="1">
      <c r="A690" s="148"/>
      <c r="B690" s="417"/>
      <c r="C690" s="154" t="s">
        <v>4142</v>
      </c>
      <c r="D690" s="417"/>
      <c r="E690" s="418" t="s">
        <v>1023</v>
      </c>
      <c r="F690" s="418"/>
      <c r="G690" s="417"/>
      <c r="H690" s="419" t="s">
        <v>19259</v>
      </c>
      <c r="I690" s="419"/>
      <c r="J690" s="417"/>
      <c r="K690" s="419" t="s">
        <v>19258</v>
      </c>
      <c r="L690" s="419"/>
      <c r="M690" s="417"/>
      <c r="N690" s="420" t="s">
        <v>19257</v>
      </c>
      <c r="O690" s="420"/>
      <c r="P690" s="417"/>
      <c r="Q690" s="155" t="s">
        <v>21164</v>
      </c>
      <c r="R690" s="417"/>
      <c r="S690" s="421" t="s">
        <v>19692</v>
      </c>
      <c r="T690" s="421"/>
      <c r="U690" s="421"/>
      <c r="V690" s="421"/>
      <c r="W690" s="417"/>
      <c r="X690" s="148"/>
    </row>
    <row r="691" spans="1:24" ht="45.95" customHeight="1" thickBot="1">
      <c r="A691" s="148"/>
      <c r="B691" s="417"/>
      <c r="C691" s="154" t="s">
        <v>4134</v>
      </c>
      <c r="D691" s="417"/>
      <c r="E691" s="418" t="s">
        <v>1002</v>
      </c>
      <c r="F691" s="418"/>
      <c r="G691" s="417"/>
      <c r="H691" s="419" t="s">
        <v>21163</v>
      </c>
      <c r="I691" s="419"/>
      <c r="J691" s="417"/>
      <c r="K691" s="419" t="s">
        <v>21162</v>
      </c>
      <c r="L691" s="419"/>
      <c r="M691" s="417"/>
      <c r="N691" s="420" t="s">
        <v>21161</v>
      </c>
      <c r="O691" s="420"/>
      <c r="P691" s="417"/>
      <c r="Q691" s="155" t="s">
        <v>21160</v>
      </c>
      <c r="R691" s="417"/>
      <c r="S691" s="421" t="s">
        <v>19692</v>
      </c>
      <c r="T691" s="421"/>
      <c r="U691" s="421"/>
      <c r="V691" s="421"/>
      <c r="W691" s="417"/>
      <c r="X691" s="148"/>
    </row>
    <row r="692" spans="1:24" ht="45.95" customHeight="1" thickBot="1">
      <c r="A692" s="148"/>
      <c r="B692" s="417"/>
      <c r="C692" s="154" t="s">
        <v>4126</v>
      </c>
      <c r="D692" s="417"/>
      <c r="E692" s="418" t="s">
        <v>978</v>
      </c>
      <c r="F692" s="418"/>
      <c r="G692" s="417"/>
      <c r="H692" s="419" t="s">
        <v>19236</v>
      </c>
      <c r="I692" s="419"/>
      <c r="J692" s="417"/>
      <c r="K692" s="419" t="s">
        <v>19235</v>
      </c>
      <c r="L692" s="419"/>
      <c r="M692" s="417"/>
      <c r="N692" s="420" t="s">
        <v>19234</v>
      </c>
      <c r="O692" s="420"/>
      <c r="P692" s="417"/>
      <c r="Q692" s="155" t="s">
        <v>21159</v>
      </c>
      <c r="R692" s="417"/>
      <c r="S692" s="421" t="s">
        <v>19692</v>
      </c>
      <c r="T692" s="421"/>
      <c r="U692" s="421"/>
      <c r="V692" s="421"/>
      <c r="W692" s="417"/>
      <c r="X692" s="148"/>
    </row>
    <row r="693" spans="1:24" ht="45.95" customHeight="1" thickBot="1">
      <c r="A693" s="148"/>
      <c r="B693" s="417"/>
      <c r="C693" s="154" t="s">
        <v>4118</v>
      </c>
      <c r="D693" s="417"/>
      <c r="E693" s="418" t="s">
        <v>945</v>
      </c>
      <c r="F693" s="418"/>
      <c r="G693" s="417"/>
      <c r="H693" s="419" t="s">
        <v>19221</v>
      </c>
      <c r="I693" s="419"/>
      <c r="J693" s="417"/>
      <c r="K693" s="419" t="s">
        <v>19220</v>
      </c>
      <c r="L693" s="419"/>
      <c r="M693" s="417"/>
      <c r="N693" s="420" t="s">
        <v>19219</v>
      </c>
      <c r="O693" s="420"/>
      <c r="P693" s="417"/>
      <c r="Q693" s="155" t="s">
        <v>21158</v>
      </c>
      <c r="R693" s="417"/>
      <c r="S693" s="421" t="s">
        <v>19692</v>
      </c>
      <c r="T693" s="421"/>
      <c r="U693" s="421"/>
      <c r="V693" s="421"/>
      <c r="W693" s="417"/>
      <c r="X693" s="148"/>
    </row>
    <row r="694" spans="1:24" ht="45.95" customHeight="1" thickBot="1">
      <c r="A694" s="148"/>
      <c r="B694" s="417"/>
      <c r="C694" s="154" t="s">
        <v>4111</v>
      </c>
      <c r="D694" s="417"/>
      <c r="E694" s="418" t="s">
        <v>940</v>
      </c>
      <c r="F694" s="418"/>
      <c r="G694" s="417"/>
      <c r="H694" s="419" t="s">
        <v>21157</v>
      </c>
      <c r="I694" s="419"/>
      <c r="J694" s="417"/>
      <c r="K694" s="419" t="s">
        <v>21156</v>
      </c>
      <c r="L694" s="419"/>
      <c r="M694" s="417"/>
      <c r="N694" s="420" t="s">
        <v>21155</v>
      </c>
      <c r="O694" s="420"/>
      <c r="P694" s="417"/>
      <c r="Q694" s="155" t="s">
        <v>21154</v>
      </c>
      <c r="R694" s="417"/>
      <c r="S694" s="421" t="s">
        <v>19692</v>
      </c>
      <c r="T694" s="421"/>
      <c r="U694" s="421"/>
      <c r="V694" s="421"/>
      <c r="W694" s="417"/>
      <c r="X694" s="148"/>
    </row>
    <row r="695" spans="1:24" ht="45.95" customHeight="1" thickBot="1">
      <c r="A695" s="148"/>
      <c r="B695" s="417"/>
      <c r="C695" s="154" t="s">
        <v>4104</v>
      </c>
      <c r="D695" s="417"/>
      <c r="E695" s="418" t="s">
        <v>931</v>
      </c>
      <c r="F695" s="418"/>
      <c r="G695" s="417"/>
      <c r="H695" s="419" t="s">
        <v>21153</v>
      </c>
      <c r="I695" s="419"/>
      <c r="J695" s="417"/>
      <c r="K695" s="419" t="s">
        <v>21152</v>
      </c>
      <c r="L695" s="419"/>
      <c r="M695" s="417"/>
      <c r="N695" s="420" t="s">
        <v>21151</v>
      </c>
      <c r="O695" s="420"/>
      <c r="P695" s="417"/>
      <c r="Q695" s="155" t="s">
        <v>21150</v>
      </c>
      <c r="R695" s="417"/>
      <c r="S695" s="421" t="s">
        <v>19692</v>
      </c>
      <c r="T695" s="421"/>
      <c r="U695" s="421"/>
      <c r="V695" s="421"/>
      <c r="W695" s="417"/>
      <c r="X695" s="148"/>
    </row>
    <row r="696" spans="1:24" ht="45.95" customHeight="1" thickBot="1">
      <c r="A696" s="148"/>
      <c r="B696" s="417"/>
      <c r="C696" s="154" t="s">
        <v>4098</v>
      </c>
      <c r="D696" s="417"/>
      <c r="E696" s="418" t="s">
        <v>906</v>
      </c>
      <c r="F696" s="418"/>
      <c r="G696" s="417"/>
      <c r="H696" s="419" t="s">
        <v>19217</v>
      </c>
      <c r="I696" s="419"/>
      <c r="J696" s="417"/>
      <c r="K696" s="419" t="s">
        <v>19216</v>
      </c>
      <c r="L696" s="419"/>
      <c r="M696" s="417"/>
      <c r="N696" s="420" t="s">
        <v>19215</v>
      </c>
      <c r="O696" s="420"/>
      <c r="P696" s="417"/>
      <c r="Q696" s="155" t="s">
        <v>21149</v>
      </c>
      <c r="R696" s="417"/>
      <c r="S696" s="421" t="s">
        <v>19692</v>
      </c>
      <c r="T696" s="421"/>
      <c r="U696" s="421"/>
      <c r="V696" s="421"/>
      <c r="W696" s="417"/>
      <c r="X696" s="148"/>
    </row>
    <row r="697" spans="1:24" ht="45.95" customHeight="1" thickBot="1">
      <c r="A697" s="148"/>
      <c r="B697" s="417"/>
      <c r="C697" s="154" t="s">
        <v>4090</v>
      </c>
      <c r="D697" s="417"/>
      <c r="E697" s="418" t="s">
        <v>890</v>
      </c>
      <c r="F697" s="418"/>
      <c r="G697" s="417"/>
      <c r="H697" s="419" t="s">
        <v>19212</v>
      </c>
      <c r="I697" s="419"/>
      <c r="J697" s="417"/>
      <c r="K697" s="419" t="s">
        <v>19211</v>
      </c>
      <c r="L697" s="419"/>
      <c r="M697" s="417"/>
      <c r="N697" s="420" t="s">
        <v>19210</v>
      </c>
      <c r="O697" s="420"/>
      <c r="P697" s="417"/>
      <c r="Q697" s="155" t="s">
        <v>21148</v>
      </c>
      <c r="R697" s="417"/>
      <c r="S697" s="421" t="s">
        <v>19692</v>
      </c>
      <c r="T697" s="421"/>
      <c r="U697" s="421"/>
      <c r="V697" s="421"/>
      <c r="W697" s="417"/>
      <c r="X697" s="148"/>
    </row>
    <row r="698" spans="1:24" ht="9.9499999999999993" customHeight="1" thickBot="1">
      <c r="A698" s="148"/>
      <c r="B698" s="417"/>
      <c r="C698" s="148"/>
      <c r="D698" s="417"/>
      <c r="E698" s="148"/>
      <c r="F698" s="148"/>
      <c r="G698" s="417"/>
      <c r="H698" s="148"/>
      <c r="I698" s="148"/>
      <c r="J698" s="417"/>
      <c r="K698" s="148"/>
      <c r="L698" s="148"/>
      <c r="M698" s="417"/>
      <c r="N698" s="148"/>
      <c r="O698" s="148"/>
      <c r="P698" s="417"/>
      <c r="Q698" s="148"/>
      <c r="R698" s="417"/>
      <c r="S698" s="148"/>
      <c r="T698" s="148"/>
      <c r="U698" s="148"/>
      <c r="V698" s="148"/>
      <c r="W698" s="417"/>
      <c r="X698" s="148"/>
    </row>
    <row r="699" spans="1:24" ht="0.95" customHeight="1">
      <c r="A699" s="148"/>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148"/>
      <c r="X699" s="148"/>
    </row>
    <row r="700" spans="1:24" ht="60" customHeight="1">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row>
    <row r="701" spans="1:24" ht="12" customHeight="1">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row>
    <row r="702" spans="1:24" ht="8.1" customHeight="1">
      <c r="A702" s="148"/>
      <c r="B702" s="148"/>
      <c r="C702" s="148"/>
      <c r="D702" s="148"/>
      <c r="E702" s="148"/>
      <c r="F702" s="148"/>
      <c r="G702" s="148"/>
      <c r="H702" s="148"/>
      <c r="I702" s="413" t="s">
        <v>19177</v>
      </c>
      <c r="J702" s="413"/>
      <c r="K702" s="413"/>
      <c r="L702" s="148"/>
      <c r="M702" s="148"/>
      <c r="N702" s="148"/>
      <c r="O702" s="148"/>
      <c r="P702" s="148"/>
      <c r="Q702" s="148"/>
      <c r="R702" s="148"/>
      <c r="S702" s="148"/>
      <c r="T702" s="148"/>
      <c r="U702" s="148"/>
      <c r="V702" s="148"/>
      <c r="W702" s="148"/>
      <c r="X702" s="148"/>
    </row>
    <row r="703" spans="1:24" ht="12" customHeight="1">
      <c r="A703" s="148"/>
      <c r="B703" s="414"/>
      <c r="C703" s="414"/>
      <c r="D703" s="414"/>
      <c r="E703" s="414"/>
      <c r="F703" s="148"/>
      <c r="G703" s="148"/>
      <c r="H703" s="148"/>
      <c r="I703" s="413"/>
      <c r="J703" s="413"/>
      <c r="K703" s="413"/>
      <c r="L703" s="148"/>
      <c r="M703" s="148"/>
      <c r="N703" s="148"/>
      <c r="O703" s="148"/>
      <c r="P703" s="148"/>
      <c r="Q703" s="148"/>
      <c r="R703" s="148"/>
      <c r="S703" s="148"/>
      <c r="T703" s="148"/>
      <c r="U703" s="148"/>
      <c r="V703" s="148"/>
      <c r="W703" s="148"/>
      <c r="X703" s="148"/>
    </row>
    <row r="704" spans="1:24" ht="14.1" customHeight="1">
      <c r="A704" s="148"/>
      <c r="B704" s="148"/>
      <c r="C704" s="415" t="s">
        <v>21145</v>
      </c>
      <c r="D704" s="415"/>
      <c r="E704" s="415"/>
      <c r="F704" s="415"/>
      <c r="G704" s="415"/>
      <c r="H704" s="415"/>
      <c r="I704" s="415"/>
      <c r="J704" s="415"/>
      <c r="K704" s="415"/>
      <c r="L704" s="148"/>
      <c r="M704" s="148"/>
      <c r="N704" s="148"/>
      <c r="O704" s="416" t="s">
        <v>24924</v>
      </c>
      <c r="P704" s="416"/>
      <c r="Q704" s="416"/>
      <c r="R704" s="416"/>
      <c r="S704" s="416"/>
      <c r="T704" s="149" t="s">
        <v>6402</v>
      </c>
      <c r="U704" s="150" t="s">
        <v>19175</v>
      </c>
      <c r="V704" s="148"/>
      <c r="W704" s="148"/>
      <c r="X704" s="148"/>
    </row>
    <row r="705" spans="1:24" ht="0.95" customHeight="1" thickBot="1">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row>
    <row r="706" spans="1:24" ht="0.95" customHeight="1">
      <c r="A706" s="148"/>
      <c r="B706" s="411"/>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148"/>
    </row>
    <row r="707" spans="1:24" ht="15.95" customHeight="1" thickBot="1">
      <c r="A707" s="148"/>
      <c r="B707" s="151"/>
      <c r="C707" s="152" t="s">
        <v>19174</v>
      </c>
      <c r="D707" s="151"/>
      <c r="E707" s="412" t="s">
        <v>19173</v>
      </c>
      <c r="F707" s="412"/>
      <c r="G707" s="151"/>
      <c r="H707" s="412" t="s">
        <v>19172</v>
      </c>
      <c r="I707" s="412"/>
      <c r="J707" s="151"/>
      <c r="K707" s="412" t="s">
        <v>19171</v>
      </c>
      <c r="L707" s="412"/>
      <c r="M707" s="151"/>
      <c r="N707" s="412" t="s">
        <v>19170</v>
      </c>
      <c r="O707" s="412"/>
      <c r="P707" s="151"/>
      <c r="Q707" s="153" t="s">
        <v>19169</v>
      </c>
      <c r="R707" s="151"/>
      <c r="S707" s="412" t="s">
        <v>19168</v>
      </c>
      <c r="T707" s="412"/>
      <c r="U707" s="412"/>
      <c r="V707" s="412"/>
      <c r="W707" s="151"/>
      <c r="X707" s="148"/>
    </row>
    <row r="708" spans="1:24" ht="45.95" customHeight="1" thickBot="1">
      <c r="A708" s="148"/>
      <c r="B708" s="417"/>
      <c r="C708" s="154" t="s">
        <v>4082</v>
      </c>
      <c r="D708" s="417"/>
      <c r="E708" s="418" t="s">
        <v>864</v>
      </c>
      <c r="F708" s="418"/>
      <c r="G708" s="417"/>
      <c r="H708" s="419" t="s">
        <v>19202</v>
      </c>
      <c r="I708" s="419"/>
      <c r="J708" s="417"/>
      <c r="K708" s="419" t="s">
        <v>19201</v>
      </c>
      <c r="L708" s="419"/>
      <c r="M708" s="417"/>
      <c r="N708" s="420" t="s">
        <v>19200</v>
      </c>
      <c r="O708" s="420"/>
      <c r="P708" s="417"/>
      <c r="Q708" s="155" t="s">
        <v>21147</v>
      </c>
      <c r="R708" s="417"/>
      <c r="S708" s="421" t="s">
        <v>19692</v>
      </c>
      <c r="T708" s="421"/>
      <c r="U708" s="421"/>
      <c r="V708" s="421"/>
      <c r="W708" s="417"/>
      <c r="X708" s="148"/>
    </row>
    <row r="709" spans="1:24" ht="45.95" customHeight="1" thickBot="1">
      <c r="A709" s="148"/>
      <c r="B709" s="417"/>
      <c r="C709" s="154" t="s">
        <v>4074</v>
      </c>
      <c r="D709" s="417"/>
      <c r="E709" s="418" t="s">
        <v>837</v>
      </c>
      <c r="F709" s="418"/>
      <c r="G709" s="417"/>
      <c r="H709" s="419" t="s">
        <v>19192</v>
      </c>
      <c r="I709" s="419"/>
      <c r="J709" s="417"/>
      <c r="K709" s="419" t="s">
        <v>19191</v>
      </c>
      <c r="L709" s="419"/>
      <c r="M709" s="417"/>
      <c r="N709" s="420" t="s">
        <v>19190</v>
      </c>
      <c r="O709" s="420"/>
      <c r="P709" s="417"/>
      <c r="Q709" s="155" t="s">
        <v>21146</v>
      </c>
      <c r="R709" s="417"/>
      <c r="S709" s="421" t="s">
        <v>19313</v>
      </c>
      <c r="T709" s="421"/>
      <c r="U709" s="421"/>
      <c r="V709" s="421"/>
      <c r="W709" s="417"/>
      <c r="X709" s="148"/>
    </row>
    <row r="710" spans="1:24" ht="45.95" customHeight="1" thickBot="1">
      <c r="A710" s="148"/>
      <c r="B710" s="417"/>
      <c r="C710" s="154" t="s">
        <v>4066</v>
      </c>
      <c r="D710" s="417"/>
      <c r="E710" s="418" t="s">
        <v>828</v>
      </c>
      <c r="F710" s="418"/>
      <c r="G710" s="417"/>
      <c r="H710" s="419" t="s">
        <v>21144</v>
      </c>
      <c r="I710" s="419"/>
      <c r="J710" s="417"/>
      <c r="K710" s="419" t="s">
        <v>21143</v>
      </c>
      <c r="L710" s="419"/>
      <c r="M710" s="417"/>
      <c r="N710" s="420" t="s">
        <v>21142</v>
      </c>
      <c r="O710" s="420"/>
      <c r="P710" s="417"/>
      <c r="Q710" s="155" t="s">
        <v>21141</v>
      </c>
      <c r="R710" s="417"/>
      <c r="S710" s="421" t="s">
        <v>19692</v>
      </c>
      <c r="T710" s="421"/>
      <c r="U710" s="421"/>
      <c r="V710" s="421"/>
      <c r="W710" s="417"/>
      <c r="X710" s="148"/>
    </row>
    <row r="711" spans="1:24" ht="45.95" customHeight="1" thickBot="1">
      <c r="A711" s="148"/>
      <c r="B711" s="417"/>
      <c r="C711" s="154" t="s">
        <v>4058</v>
      </c>
      <c r="D711" s="417"/>
      <c r="E711" s="418" t="s">
        <v>810</v>
      </c>
      <c r="F711" s="418"/>
      <c r="G711" s="417"/>
      <c r="H711" s="419" t="s">
        <v>19187</v>
      </c>
      <c r="I711" s="419"/>
      <c r="J711" s="417"/>
      <c r="K711" s="419" t="s">
        <v>19186</v>
      </c>
      <c r="L711" s="419"/>
      <c r="M711" s="417"/>
      <c r="N711" s="420" t="s">
        <v>19185</v>
      </c>
      <c r="O711" s="420"/>
      <c r="P711" s="417"/>
      <c r="Q711" s="155" t="s">
        <v>21140</v>
      </c>
      <c r="R711" s="417"/>
      <c r="S711" s="421" t="s">
        <v>19692</v>
      </c>
      <c r="T711" s="421"/>
      <c r="U711" s="421"/>
      <c r="V711" s="421"/>
      <c r="W711" s="417"/>
      <c r="X711" s="148"/>
    </row>
    <row r="712" spans="1:24" ht="45.95" customHeight="1" thickBot="1">
      <c r="A712" s="148"/>
      <c r="B712" s="417"/>
      <c r="C712" s="154" t="s">
        <v>4052</v>
      </c>
      <c r="D712" s="417"/>
      <c r="E712" s="418" t="s">
        <v>801</v>
      </c>
      <c r="F712" s="418"/>
      <c r="G712" s="417"/>
      <c r="H712" s="419" t="s">
        <v>21139</v>
      </c>
      <c r="I712" s="419"/>
      <c r="J712" s="417"/>
      <c r="K712" s="419" t="s">
        <v>21138</v>
      </c>
      <c r="L712" s="419"/>
      <c r="M712" s="417"/>
      <c r="N712" s="420" t="s">
        <v>21137</v>
      </c>
      <c r="O712" s="420"/>
      <c r="P712" s="417"/>
      <c r="Q712" s="155" t="s">
        <v>21136</v>
      </c>
      <c r="R712" s="417"/>
      <c r="S712" s="421" t="s">
        <v>19692</v>
      </c>
      <c r="T712" s="421"/>
      <c r="U712" s="421"/>
      <c r="V712" s="421"/>
      <c r="W712" s="417"/>
      <c r="X712" s="148"/>
    </row>
    <row r="713" spans="1:24" ht="45.95" customHeight="1" thickBot="1">
      <c r="A713" s="148"/>
      <c r="B713" s="417"/>
      <c r="C713" s="154" t="s">
        <v>4044</v>
      </c>
      <c r="D713" s="417"/>
      <c r="E713" s="418" t="s">
        <v>783</v>
      </c>
      <c r="F713" s="418"/>
      <c r="G713" s="417"/>
      <c r="H713" s="419" t="s">
        <v>19167</v>
      </c>
      <c r="I713" s="419"/>
      <c r="J713" s="417"/>
      <c r="K713" s="419" t="s">
        <v>19166</v>
      </c>
      <c r="L713" s="419"/>
      <c r="M713" s="417"/>
      <c r="N713" s="420" t="s">
        <v>19165</v>
      </c>
      <c r="O713" s="420"/>
      <c r="P713" s="417"/>
      <c r="Q713" s="155" t="s">
        <v>21135</v>
      </c>
      <c r="R713" s="417"/>
      <c r="S713" s="421" t="s">
        <v>19692</v>
      </c>
      <c r="T713" s="421"/>
      <c r="U713" s="421"/>
      <c r="V713" s="421"/>
      <c r="W713" s="417"/>
      <c r="X713" s="148"/>
    </row>
    <row r="714" spans="1:24" ht="45.95" customHeight="1" thickBot="1">
      <c r="A714" s="148"/>
      <c r="B714" s="417"/>
      <c r="C714" s="154" t="s">
        <v>4036</v>
      </c>
      <c r="D714" s="417"/>
      <c r="E714" s="418" t="s">
        <v>775</v>
      </c>
      <c r="F714" s="418"/>
      <c r="G714" s="417"/>
      <c r="H714" s="419" t="s">
        <v>21134</v>
      </c>
      <c r="I714" s="419"/>
      <c r="J714" s="417"/>
      <c r="K714" s="419" t="s">
        <v>21133</v>
      </c>
      <c r="L714" s="419"/>
      <c r="M714" s="417"/>
      <c r="N714" s="420" t="s">
        <v>21132</v>
      </c>
      <c r="O714" s="420"/>
      <c r="P714" s="417"/>
      <c r="Q714" s="155" t="s">
        <v>21131</v>
      </c>
      <c r="R714" s="417"/>
      <c r="S714" s="421" t="s">
        <v>19692</v>
      </c>
      <c r="T714" s="421"/>
      <c r="U714" s="421"/>
      <c r="V714" s="421"/>
      <c r="W714" s="417"/>
      <c r="X714" s="148"/>
    </row>
    <row r="715" spans="1:24" ht="147.94999999999999" customHeight="1" thickBot="1">
      <c r="A715" s="148"/>
      <c r="B715" s="417"/>
      <c r="C715" s="148"/>
      <c r="D715" s="417"/>
      <c r="E715" s="148"/>
      <c r="F715" s="148"/>
      <c r="G715" s="417"/>
      <c r="H715" s="148"/>
      <c r="I715" s="148"/>
      <c r="J715" s="417"/>
      <c r="K715" s="148"/>
      <c r="L715" s="148"/>
      <c r="M715" s="417"/>
      <c r="N715" s="148"/>
      <c r="O715" s="148"/>
      <c r="P715" s="417"/>
      <c r="Q715" s="148"/>
      <c r="R715" s="417"/>
      <c r="S715" s="148"/>
      <c r="T715" s="148"/>
      <c r="U715" s="148"/>
      <c r="V715" s="148"/>
      <c r="W715" s="417"/>
      <c r="X715" s="148"/>
    </row>
    <row r="716" spans="1:24" ht="0.95" customHeight="1">
      <c r="A716" s="148"/>
      <c r="B716" s="422"/>
      <c r="C716" s="422"/>
      <c r="D716" s="422"/>
      <c r="E716" s="422"/>
      <c r="F716" s="422"/>
      <c r="G716" s="422"/>
      <c r="H716" s="422"/>
      <c r="I716" s="422"/>
      <c r="J716" s="422"/>
      <c r="K716" s="422"/>
      <c r="L716" s="422"/>
      <c r="M716" s="422"/>
      <c r="N716" s="422"/>
      <c r="O716" s="422"/>
      <c r="P716" s="422"/>
      <c r="Q716" s="422"/>
      <c r="R716" s="422"/>
      <c r="S716" s="422"/>
      <c r="T716" s="422"/>
      <c r="U716" s="422"/>
      <c r="V716" s="422"/>
      <c r="W716" s="148"/>
      <c r="X716" s="148"/>
    </row>
    <row r="717" spans="1:24" ht="60" customHeight="1">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c r="W717" s="148"/>
      <c r="X717" s="148"/>
    </row>
  </sheetData>
  <mergeCells count="2685">
    <mergeCell ref="H690:I690"/>
    <mergeCell ref="K690:L690"/>
    <mergeCell ref="N690:O690"/>
    <mergeCell ref="S691:V691"/>
    <mergeCell ref="E692:F692"/>
    <mergeCell ref="H692:I692"/>
    <mergeCell ref="K692:L692"/>
    <mergeCell ref="N692:O692"/>
    <mergeCell ref="S692:V692"/>
    <mergeCell ref="S688:V688"/>
    <mergeCell ref="S690:V690"/>
    <mergeCell ref="W688:W698"/>
    <mergeCell ref="H694:I694"/>
    <mergeCell ref="K694:L694"/>
    <mergeCell ref="N694:O694"/>
    <mergeCell ref="S694:V694"/>
    <mergeCell ref="E695:F695"/>
    <mergeCell ref="H695:I695"/>
    <mergeCell ref="K695:L695"/>
    <mergeCell ref="N695:O695"/>
    <mergeCell ref="S695:V695"/>
    <mergeCell ref="E696:F696"/>
    <mergeCell ref="H696:I696"/>
    <mergeCell ref="K696:L696"/>
    <mergeCell ref="N696:O696"/>
    <mergeCell ref="S696:V696"/>
    <mergeCell ref="E697:F697"/>
    <mergeCell ref="H697:I697"/>
    <mergeCell ref="K697:L697"/>
    <mergeCell ref="N697:O697"/>
    <mergeCell ref="S697:V697"/>
    <mergeCell ref="E687:F687"/>
    <mergeCell ref="H687:I687"/>
    <mergeCell ref="K687:L687"/>
    <mergeCell ref="N687:O687"/>
    <mergeCell ref="S687:V687"/>
    <mergeCell ref="N688:O688"/>
    <mergeCell ref="N691:O691"/>
    <mergeCell ref="E688:F688"/>
    <mergeCell ref="H688:I688"/>
    <mergeCell ref="E691:F691"/>
    <mergeCell ref="H691:I691"/>
    <mergeCell ref="K691:L691"/>
    <mergeCell ref="K688:L688"/>
    <mergeCell ref="B688:B698"/>
    <mergeCell ref="D688:D698"/>
    <mergeCell ref="G688:G698"/>
    <mergeCell ref="J688:J698"/>
    <mergeCell ref="M688:M698"/>
    <mergeCell ref="P688:P698"/>
    <mergeCell ref="R688:R698"/>
    <mergeCell ref="E693:F693"/>
    <mergeCell ref="H693:I693"/>
    <mergeCell ref="K693:L693"/>
    <mergeCell ref="N693:O693"/>
    <mergeCell ref="S693:V693"/>
    <mergeCell ref="E694:F694"/>
    <mergeCell ref="E689:F689"/>
    <mergeCell ref="H689:I689"/>
    <mergeCell ref="K689:L689"/>
    <mergeCell ref="N689:O689"/>
    <mergeCell ref="S689:V689"/>
    <mergeCell ref="E690:F690"/>
    <mergeCell ref="B686:D686"/>
    <mergeCell ref="E686:G686"/>
    <mergeCell ref="H686:J686"/>
    <mergeCell ref="K686:M686"/>
    <mergeCell ref="N686:P686"/>
    <mergeCell ref="S677:V677"/>
    <mergeCell ref="B679:V679"/>
    <mergeCell ref="I682:K683"/>
    <mergeCell ref="B683:E683"/>
    <mergeCell ref="C684:K684"/>
    <mergeCell ref="Q686:R686"/>
    <mergeCell ref="S686:W686"/>
    <mergeCell ref="W668:W678"/>
    <mergeCell ref="E669:F669"/>
    <mergeCell ref="H669:I669"/>
    <mergeCell ref="K669:L669"/>
    <mergeCell ref="N669:O669"/>
    <mergeCell ref="S669:V669"/>
    <mergeCell ref="E670:F670"/>
    <mergeCell ref="H670:I670"/>
    <mergeCell ref="K670:L670"/>
    <mergeCell ref="N670:O670"/>
    <mergeCell ref="S671:V671"/>
    <mergeCell ref="E672:F672"/>
    <mergeCell ref="E671:F671"/>
    <mergeCell ref="S673:V673"/>
    <mergeCell ref="E674:F674"/>
    <mergeCell ref="H674:I674"/>
    <mergeCell ref="K674:L674"/>
    <mergeCell ref="N674:O674"/>
    <mergeCell ref="S674:V674"/>
    <mergeCell ref="P668:P678"/>
    <mergeCell ref="N675:O675"/>
    <mergeCell ref="K677:L677"/>
    <mergeCell ref="N677:O677"/>
    <mergeCell ref="O684:S684"/>
    <mergeCell ref="S675:V675"/>
    <mergeCell ref="E676:F676"/>
    <mergeCell ref="H676:I676"/>
    <mergeCell ref="K676:L676"/>
    <mergeCell ref="N676:O676"/>
    <mergeCell ref="S676:V676"/>
    <mergeCell ref="H677:I677"/>
    <mergeCell ref="E667:F667"/>
    <mergeCell ref="H667:I667"/>
    <mergeCell ref="K667:L667"/>
    <mergeCell ref="N667:O667"/>
    <mergeCell ref="S667:V667"/>
    <mergeCell ref="B668:B678"/>
    <mergeCell ref="D668:D678"/>
    <mergeCell ref="E668:F668"/>
    <mergeCell ref="G668:G678"/>
    <mergeCell ref="H668:I668"/>
    <mergeCell ref="E673:F673"/>
    <mergeCell ref="H673:I673"/>
    <mergeCell ref="E675:F675"/>
    <mergeCell ref="H675:I675"/>
    <mergeCell ref="E677:F677"/>
    <mergeCell ref="H671:I671"/>
    <mergeCell ref="K671:L671"/>
    <mergeCell ref="J668:J678"/>
    <mergeCell ref="K668:L668"/>
    <mergeCell ref="M668:M678"/>
    <mergeCell ref="N668:O668"/>
    <mergeCell ref="N671:O671"/>
    <mergeCell ref="K673:L673"/>
    <mergeCell ref="N673:O673"/>
    <mergeCell ref="K675:L675"/>
    <mergeCell ref="H672:I672"/>
    <mergeCell ref="K672:L672"/>
    <mergeCell ref="N672:O672"/>
    <mergeCell ref="S672:V672"/>
    <mergeCell ref="R668:R678"/>
    <mergeCell ref="S668:V668"/>
    <mergeCell ref="S670:V670"/>
    <mergeCell ref="B666:D666"/>
    <mergeCell ref="E666:G666"/>
    <mergeCell ref="H666:J666"/>
    <mergeCell ref="K666:M666"/>
    <mergeCell ref="N666:P666"/>
    <mergeCell ref="S657:V657"/>
    <mergeCell ref="B659:V659"/>
    <mergeCell ref="I662:K663"/>
    <mergeCell ref="B663:E663"/>
    <mergeCell ref="C664:K664"/>
    <mergeCell ref="Q666:R666"/>
    <mergeCell ref="S666:W666"/>
    <mergeCell ref="W648:W658"/>
    <mergeCell ref="E649:F649"/>
    <mergeCell ref="H649:I649"/>
    <mergeCell ref="K649:L649"/>
    <mergeCell ref="N649:O649"/>
    <mergeCell ref="S649:V649"/>
    <mergeCell ref="E650:F650"/>
    <mergeCell ref="H650:I650"/>
    <mergeCell ref="K650:L650"/>
    <mergeCell ref="N650:O650"/>
    <mergeCell ref="S651:V651"/>
    <mergeCell ref="E652:F652"/>
    <mergeCell ref="E651:F651"/>
    <mergeCell ref="S653:V653"/>
    <mergeCell ref="E654:F654"/>
    <mergeCell ref="H654:I654"/>
    <mergeCell ref="K654:L654"/>
    <mergeCell ref="N654:O654"/>
    <mergeCell ref="S654:V654"/>
    <mergeCell ref="P648:P658"/>
    <mergeCell ref="N655:O655"/>
    <mergeCell ref="K657:L657"/>
    <mergeCell ref="N657:O657"/>
    <mergeCell ref="O664:S664"/>
    <mergeCell ref="S655:V655"/>
    <mergeCell ref="E656:F656"/>
    <mergeCell ref="H656:I656"/>
    <mergeCell ref="K656:L656"/>
    <mergeCell ref="N656:O656"/>
    <mergeCell ref="S656:V656"/>
    <mergeCell ref="H657:I657"/>
    <mergeCell ref="E647:F647"/>
    <mergeCell ref="H647:I647"/>
    <mergeCell ref="K647:L647"/>
    <mergeCell ref="N647:O647"/>
    <mergeCell ref="S647:V647"/>
    <mergeCell ref="B648:B658"/>
    <mergeCell ref="D648:D658"/>
    <mergeCell ref="E648:F648"/>
    <mergeCell ref="G648:G658"/>
    <mergeCell ref="H648:I648"/>
    <mergeCell ref="E653:F653"/>
    <mergeCell ref="H653:I653"/>
    <mergeCell ref="E655:F655"/>
    <mergeCell ref="H655:I655"/>
    <mergeCell ref="E657:F657"/>
    <mergeCell ref="H651:I651"/>
    <mergeCell ref="K651:L651"/>
    <mergeCell ref="J648:J658"/>
    <mergeCell ref="K648:L648"/>
    <mergeCell ref="M648:M658"/>
    <mergeCell ref="N648:O648"/>
    <mergeCell ref="N651:O651"/>
    <mergeCell ref="K653:L653"/>
    <mergeCell ref="N653:O653"/>
    <mergeCell ref="K655:L655"/>
    <mergeCell ref="H652:I652"/>
    <mergeCell ref="K652:L652"/>
    <mergeCell ref="N652:O652"/>
    <mergeCell ref="S652:V652"/>
    <mergeCell ref="R648:R658"/>
    <mergeCell ref="S648:V648"/>
    <mergeCell ref="S650:V650"/>
    <mergeCell ref="B646:D646"/>
    <mergeCell ref="E646:G646"/>
    <mergeCell ref="H646:J646"/>
    <mergeCell ref="K646:M646"/>
    <mergeCell ref="N646:P646"/>
    <mergeCell ref="S637:V637"/>
    <mergeCell ref="B639:V639"/>
    <mergeCell ref="I642:K643"/>
    <mergeCell ref="B643:E643"/>
    <mergeCell ref="C644:K644"/>
    <mergeCell ref="Q646:R646"/>
    <mergeCell ref="S646:W646"/>
    <mergeCell ref="W628:W638"/>
    <mergeCell ref="E629:F629"/>
    <mergeCell ref="H629:I629"/>
    <mergeCell ref="K629:L629"/>
    <mergeCell ref="N629:O629"/>
    <mergeCell ref="S629:V629"/>
    <mergeCell ref="E630:F630"/>
    <mergeCell ref="H630:I630"/>
    <mergeCell ref="K630:L630"/>
    <mergeCell ref="N630:O630"/>
    <mergeCell ref="S631:V631"/>
    <mergeCell ref="E632:F632"/>
    <mergeCell ref="E631:F631"/>
    <mergeCell ref="S633:V633"/>
    <mergeCell ref="E634:F634"/>
    <mergeCell ref="H634:I634"/>
    <mergeCell ref="K634:L634"/>
    <mergeCell ref="N634:O634"/>
    <mergeCell ref="S634:V634"/>
    <mergeCell ref="P628:P638"/>
    <mergeCell ref="N635:O635"/>
    <mergeCell ref="K637:L637"/>
    <mergeCell ref="N637:O637"/>
    <mergeCell ref="O644:S644"/>
    <mergeCell ref="S635:V635"/>
    <mergeCell ref="E636:F636"/>
    <mergeCell ref="H636:I636"/>
    <mergeCell ref="K636:L636"/>
    <mergeCell ref="N636:O636"/>
    <mergeCell ref="S636:V636"/>
    <mergeCell ref="H637:I637"/>
    <mergeCell ref="E627:F627"/>
    <mergeCell ref="H627:I627"/>
    <mergeCell ref="K627:L627"/>
    <mergeCell ref="N627:O627"/>
    <mergeCell ref="S627:V627"/>
    <mergeCell ref="B628:B638"/>
    <mergeCell ref="D628:D638"/>
    <mergeCell ref="E628:F628"/>
    <mergeCell ref="G628:G638"/>
    <mergeCell ref="H628:I628"/>
    <mergeCell ref="E633:F633"/>
    <mergeCell ref="H633:I633"/>
    <mergeCell ref="E635:F635"/>
    <mergeCell ref="H635:I635"/>
    <mergeCell ref="E637:F637"/>
    <mergeCell ref="H631:I631"/>
    <mergeCell ref="K631:L631"/>
    <mergeCell ref="J628:J638"/>
    <mergeCell ref="K628:L628"/>
    <mergeCell ref="M628:M638"/>
    <mergeCell ref="N628:O628"/>
    <mergeCell ref="N631:O631"/>
    <mergeCell ref="K633:L633"/>
    <mergeCell ref="N633:O633"/>
    <mergeCell ref="K635:L635"/>
    <mergeCell ref="H632:I632"/>
    <mergeCell ref="K632:L632"/>
    <mergeCell ref="N632:O632"/>
    <mergeCell ref="S632:V632"/>
    <mergeCell ref="R628:R638"/>
    <mergeCell ref="S628:V628"/>
    <mergeCell ref="S630:V630"/>
    <mergeCell ref="B626:D626"/>
    <mergeCell ref="E626:G626"/>
    <mergeCell ref="H626:J626"/>
    <mergeCell ref="K626:M626"/>
    <mergeCell ref="N626:P626"/>
    <mergeCell ref="S617:V617"/>
    <mergeCell ref="B619:V619"/>
    <mergeCell ref="I622:K623"/>
    <mergeCell ref="B623:E623"/>
    <mergeCell ref="C624:K624"/>
    <mergeCell ref="Q626:R626"/>
    <mergeCell ref="S626:W626"/>
    <mergeCell ref="W608:W618"/>
    <mergeCell ref="E609:F609"/>
    <mergeCell ref="H609:I609"/>
    <mergeCell ref="K609:L609"/>
    <mergeCell ref="N609:O609"/>
    <mergeCell ref="S609:V609"/>
    <mergeCell ref="E610:F610"/>
    <mergeCell ref="H610:I610"/>
    <mergeCell ref="K610:L610"/>
    <mergeCell ref="N610:O610"/>
    <mergeCell ref="S611:V611"/>
    <mergeCell ref="E612:F612"/>
    <mergeCell ref="E611:F611"/>
    <mergeCell ref="S613:V613"/>
    <mergeCell ref="E614:F614"/>
    <mergeCell ref="H614:I614"/>
    <mergeCell ref="K614:L614"/>
    <mergeCell ref="N614:O614"/>
    <mergeCell ref="S614:V614"/>
    <mergeCell ref="P608:P618"/>
    <mergeCell ref="N615:O615"/>
    <mergeCell ref="K617:L617"/>
    <mergeCell ref="N617:O617"/>
    <mergeCell ref="O624:S624"/>
    <mergeCell ref="S615:V615"/>
    <mergeCell ref="E616:F616"/>
    <mergeCell ref="H616:I616"/>
    <mergeCell ref="K616:L616"/>
    <mergeCell ref="N616:O616"/>
    <mergeCell ref="S616:V616"/>
    <mergeCell ref="H617:I617"/>
    <mergeCell ref="E607:F607"/>
    <mergeCell ref="H607:I607"/>
    <mergeCell ref="K607:L607"/>
    <mergeCell ref="N607:O607"/>
    <mergeCell ref="S607:V607"/>
    <mergeCell ref="B608:B618"/>
    <mergeCell ref="D608:D618"/>
    <mergeCell ref="E608:F608"/>
    <mergeCell ref="G608:G618"/>
    <mergeCell ref="H608:I608"/>
    <mergeCell ref="E613:F613"/>
    <mergeCell ref="H613:I613"/>
    <mergeCell ref="E615:F615"/>
    <mergeCell ref="H615:I615"/>
    <mergeCell ref="E617:F617"/>
    <mergeCell ref="H611:I611"/>
    <mergeCell ref="K611:L611"/>
    <mergeCell ref="J608:J618"/>
    <mergeCell ref="K608:L608"/>
    <mergeCell ref="M608:M618"/>
    <mergeCell ref="N608:O608"/>
    <mergeCell ref="N611:O611"/>
    <mergeCell ref="K613:L613"/>
    <mergeCell ref="N613:O613"/>
    <mergeCell ref="K615:L615"/>
    <mergeCell ref="H612:I612"/>
    <mergeCell ref="K612:L612"/>
    <mergeCell ref="N612:O612"/>
    <mergeCell ref="S612:V612"/>
    <mergeCell ref="R608:R618"/>
    <mergeCell ref="S608:V608"/>
    <mergeCell ref="S610:V610"/>
    <mergeCell ref="B606:D606"/>
    <mergeCell ref="E606:G606"/>
    <mergeCell ref="H606:J606"/>
    <mergeCell ref="K606:M606"/>
    <mergeCell ref="N606:P606"/>
    <mergeCell ref="S597:V597"/>
    <mergeCell ref="B599:V599"/>
    <mergeCell ref="I602:K603"/>
    <mergeCell ref="B603:E603"/>
    <mergeCell ref="C604:K604"/>
    <mergeCell ref="Q606:R606"/>
    <mergeCell ref="S606:W606"/>
    <mergeCell ref="W588:W598"/>
    <mergeCell ref="E589:F589"/>
    <mergeCell ref="H589:I589"/>
    <mergeCell ref="K589:L589"/>
    <mergeCell ref="N589:O589"/>
    <mergeCell ref="S589:V589"/>
    <mergeCell ref="E590:F590"/>
    <mergeCell ref="H590:I590"/>
    <mergeCell ref="K590:L590"/>
    <mergeCell ref="N590:O590"/>
    <mergeCell ref="S591:V591"/>
    <mergeCell ref="E592:F592"/>
    <mergeCell ref="E591:F591"/>
    <mergeCell ref="S593:V593"/>
    <mergeCell ref="E594:F594"/>
    <mergeCell ref="H594:I594"/>
    <mergeCell ref="K594:L594"/>
    <mergeCell ref="N594:O594"/>
    <mergeCell ref="S594:V594"/>
    <mergeCell ref="P588:P598"/>
    <mergeCell ref="N595:O595"/>
    <mergeCell ref="K597:L597"/>
    <mergeCell ref="N597:O597"/>
    <mergeCell ref="O604:S604"/>
    <mergeCell ref="S595:V595"/>
    <mergeCell ref="E596:F596"/>
    <mergeCell ref="H596:I596"/>
    <mergeCell ref="K596:L596"/>
    <mergeCell ref="N596:O596"/>
    <mergeCell ref="S596:V596"/>
    <mergeCell ref="H597:I597"/>
    <mergeCell ref="E587:F587"/>
    <mergeCell ref="H587:I587"/>
    <mergeCell ref="K587:L587"/>
    <mergeCell ref="N587:O587"/>
    <mergeCell ref="S587:V587"/>
    <mergeCell ref="B588:B598"/>
    <mergeCell ref="D588:D598"/>
    <mergeCell ref="E588:F588"/>
    <mergeCell ref="G588:G598"/>
    <mergeCell ref="H588:I588"/>
    <mergeCell ref="E593:F593"/>
    <mergeCell ref="H593:I593"/>
    <mergeCell ref="E595:F595"/>
    <mergeCell ref="H595:I595"/>
    <mergeCell ref="E597:F597"/>
    <mergeCell ref="H591:I591"/>
    <mergeCell ref="K591:L591"/>
    <mergeCell ref="J588:J598"/>
    <mergeCell ref="K588:L588"/>
    <mergeCell ref="M588:M598"/>
    <mergeCell ref="N588:O588"/>
    <mergeCell ref="N591:O591"/>
    <mergeCell ref="K593:L593"/>
    <mergeCell ref="N593:O593"/>
    <mergeCell ref="K595:L595"/>
    <mergeCell ref="H592:I592"/>
    <mergeCell ref="K592:L592"/>
    <mergeCell ref="N592:O592"/>
    <mergeCell ref="S592:V592"/>
    <mergeCell ref="R588:R598"/>
    <mergeCell ref="S588:V588"/>
    <mergeCell ref="S590:V590"/>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70:O570"/>
    <mergeCell ref="S571:V571"/>
    <mergeCell ref="E572:F572"/>
    <mergeCell ref="E571:F571"/>
    <mergeCell ref="S573:V573"/>
    <mergeCell ref="E574:F574"/>
    <mergeCell ref="H574:I574"/>
    <mergeCell ref="K574:L574"/>
    <mergeCell ref="N574:O574"/>
    <mergeCell ref="S574:V574"/>
    <mergeCell ref="P568:P578"/>
    <mergeCell ref="N575:O575"/>
    <mergeCell ref="K577:L577"/>
    <mergeCell ref="N577:O577"/>
    <mergeCell ref="O584:S584"/>
    <mergeCell ref="S575:V575"/>
    <mergeCell ref="E576:F576"/>
    <mergeCell ref="H576:I576"/>
    <mergeCell ref="K576:L576"/>
    <mergeCell ref="N576:O576"/>
    <mergeCell ref="S576:V576"/>
    <mergeCell ref="H577:I577"/>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N571:O571"/>
    <mergeCell ref="K573:L573"/>
    <mergeCell ref="N573:O573"/>
    <mergeCell ref="K575:L575"/>
    <mergeCell ref="H572:I572"/>
    <mergeCell ref="K572:L572"/>
    <mergeCell ref="N572:O572"/>
    <mergeCell ref="S572:V572"/>
    <mergeCell ref="R568:R578"/>
    <mergeCell ref="S568:V568"/>
    <mergeCell ref="S570:V570"/>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50:O550"/>
    <mergeCell ref="S551:V551"/>
    <mergeCell ref="E552:F552"/>
    <mergeCell ref="E551:F551"/>
    <mergeCell ref="S553:V553"/>
    <mergeCell ref="E554:F554"/>
    <mergeCell ref="H554:I554"/>
    <mergeCell ref="K554:L554"/>
    <mergeCell ref="N554:O554"/>
    <mergeCell ref="S554:V554"/>
    <mergeCell ref="P548:P558"/>
    <mergeCell ref="N555:O555"/>
    <mergeCell ref="K557:L557"/>
    <mergeCell ref="N557:O557"/>
    <mergeCell ref="O564:S564"/>
    <mergeCell ref="S555:V555"/>
    <mergeCell ref="E556:F556"/>
    <mergeCell ref="H556:I556"/>
    <mergeCell ref="K556:L556"/>
    <mergeCell ref="N556:O556"/>
    <mergeCell ref="S556:V556"/>
    <mergeCell ref="H557:I557"/>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N551:O551"/>
    <mergeCell ref="K553:L553"/>
    <mergeCell ref="N553:O553"/>
    <mergeCell ref="K555:L555"/>
    <mergeCell ref="H552:I552"/>
    <mergeCell ref="K552:L552"/>
    <mergeCell ref="N552:O552"/>
    <mergeCell ref="S552:V552"/>
    <mergeCell ref="R548:R558"/>
    <mergeCell ref="S548:V548"/>
    <mergeCell ref="S550:V550"/>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30:O530"/>
    <mergeCell ref="S531:V531"/>
    <mergeCell ref="E532:F532"/>
    <mergeCell ref="E531:F531"/>
    <mergeCell ref="S533:V533"/>
    <mergeCell ref="E534:F534"/>
    <mergeCell ref="H534:I534"/>
    <mergeCell ref="K534:L534"/>
    <mergeCell ref="N534:O534"/>
    <mergeCell ref="S534:V534"/>
    <mergeCell ref="P528:P538"/>
    <mergeCell ref="N535:O535"/>
    <mergeCell ref="K537:L537"/>
    <mergeCell ref="N537:O537"/>
    <mergeCell ref="O544:S544"/>
    <mergeCell ref="S535:V535"/>
    <mergeCell ref="E536:F536"/>
    <mergeCell ref="H536:I536"/>
    <mergeCell ref="K536:L536"/>
    <mergeCell ref="N536:O536"/>
    <mergeCell ref="S536:V536"/>
    <mergeCell ref="H537:I537"/>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N531:O531"/>
    <mergeCell ref="K533:L533"/>
    <mergeCell ref="N533:O533"/>
    <mergeCell ref="K535:L535"/>
    <mergeCell ref="H532:I532"/>
    <mergeCell ref="K532:L532"/>
    <mergeCell ref="N532:O532"/>
    <mergeCell ref="S532:V532"/>
    <mergeCell ref="R528:R538"/>
    <mergeCell ref="S528:V528"/>
    <mergeCell ref="S530:V530"/>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10:O510"/>
    <mergeCell ref="S511:V511"/>
    <mergeCell ref="E512:F512"/>
    <mergeCell ref="E511:F511"/>
    <mergeCell ref="S513:V513"/>
    <mergeCell ref="E514:F514"/>
    <mergeCell ref="H514:I514"/>
    <mergeCell ref="K514:L514"/>
    <mergeCell ref="N514:O514"/>
    <mergeCell ref="S514:V514"/>
    <mergeCell ref="P508:P518"/>
    <mergeCell ref="N515:O515"/>
    <mergeCell ref="K517:L517"/>
    <mergeCell ref="N517:O517"/>
    <mergeCell ref="O524:S524"/>
    <mergeCell ref="S515:V515"/>
    <mergeCell ref="E516:F516"/>
    <mergeCell ref="H516:I516"/>
    <mergeCell ref="K516:L516"/>
    <mergeCell ref="N516:O516"/>
    <mergeCell ref="S516:V516"/>
    <mergeCell ref="H517:I517"/>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N511:O511"/>
    <mergeCell ref="K513:L513"/>
    <mergeCell ref="N513:O513"/>
    <mergeCell ref="K515:L515"/>
    <mergeCell ref="H512:I512"/>
    <mergeCell ref="K512:L512"/>
    <mergeCell ref="N512:O512"/>
    <mergeCell ref="S512:V512"/>
    <mergeCell ref="R508:R518"/>
    <mergeCell ref="S508:V508"/>
    <mergeCell ref="S510:V510"/>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490:O490"/>
    <mergeCell ref="S491:V491"/>
    <mergeCell ref="E492:F492"/>
    <mergeCell ref="E491:F491"/>
    <mergeCell ref="S493:V493"/>
    <mergeCell ref="E494:F494"/>
    <mergeCell ref="H494:I494"/>
    <mergeCell ref="K494:L494"/>
    <mergeCell ref="N494:O494"/>
    <mergeCell ref="S494:V494"/>
    <mergeCell ref="P488:P498"/>
    <mergeCell ref="N495:O495"/>
    <mergeCell ref="K497:L497"/>
    <mergeCell ref="N497:O497"/>
    <mergeCell ref="O504:S504"/>
    <mergeCell ref="S495:V495"/>
    <mergeCell ref="E496:F496"/>
    <mergeCell ref="H496:I496"/>
    <mergeCell ref="K496:L496"/>
    <mergeCell ref="N496:O496"/>
    <mergeCell ref="S496:V496"/>
    <mergeCell ref="H497:I497"/>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N491:O491"/>
    <mergeCell ref="K493:L493"/>
    <mergeCell ref="N493:O493"/>
    <mergeCell ref="K495:L495"/>
    <mergeCell ref="H492:I492"/>
    <mergeCell ref="K492:L492"/>
    <mergeCell ref="N492:O492"/>
    <mergeCell ref="S492:V492"/>
    <mergeCell ref="R488:R498"/>
    <mergeCell ref="S488:V488"/>
    <mergeCell ref="S490:V490"/>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70:O470"/>
    <mergeCell ref="S471:V471"/>
    <mergeCell ref="E472:F472"/>
    <mergeCell ref="E471:F471"/>
    <mergeCell ref="S473:V473"/>
    <mergeCell ref="E474:F474"/>
    <mergeCell ref="H474:I474"/>
    <mergeCell ref="K474:L474"/>
    <mergeCell ref="N474:O474"/>
    <mergeCell ref="S474:V474"/>
    <mergeCell ref="P468:P478"/>
    <mergeCell ref="N475:O475"/>
    <mergeCell ref="K477:L477"/>
    <mergeCell ref="N477:O477"/>
    <mergeCell ref="O484:S484"/>
    <mergeCell ref="S475:V475"/>
    <mergeCell ref="E476:F476"/>
    <mergeCell ref="H476:I476"/>
    <mergeCell ref="K476:L476"/>
    <mergeCell ref="N476:O476"/>
    <mergeCell ref="S476:V476"/>
    <mergeCell ref="H477:I477"/>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N471:O471"/>
    <mergeCell ref="K473:L473"/>
    <mergeCell ref="N473:O473"/>
    <mergeCell ref="K475:L475"/>
    <mergeCell ref="H472:I472"/>
    <mergeCell ref="K472:L472"/>
    <mergeCell ref="N472:O472"/>
    <mergeCell ref="S472:V472"/>
    <mergeCell ref="R468:R478"/>
    <mergeCell ref="S468:V468"/>
    <mergeCell ref="S470:V470"/>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50:O450"/>
    <mergeCell ref="S451:V451"/>
    <mergeCell ref="E452:F452"/>
    <mergeCell ref="E451:F451"/>
    <mergeCell ref="S453:V453"/>
    <mergeCell ref="E454:F454"/>
    <mergeCell ref="H454:I454"/>
    <mergeCell ref="K454:L454"/>
    <mergeCell ref="N454:O454"/>
    <mergeCell ref="S454:V454"/>
    <mergeCell ref="P448:P458"/>
    <mergeCell ref="N455:O455"/>
    <mergeCell ref="K457:L457"/>
    <mergeCell ref="N457:O457"/>
    <mergeCell ref="O464:S464"/>
    <mergeCell ref="S455:V455"/>
    <mergeCell ref="E456:F456"/>
    <mergeCell ref="H456:I456"/>
    <mergeCell ref="K456:L456"/>
    <mergeCell ref="N456:O456"/>
    <mergeCell ref="S456:V456"/>
    <mergeCell ref="H457:I457"/>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N451:O451"/>
    <mergeCell ref="K453:L453"/>
    <mergeCell ref="N453:O453"/>
    <mergeCell ref="K455:L455"/>
    <mergeCell ref="H452:I452"/>
    <mergeCell ref="K452:L452"/>
    <mergeCell ref="N452:O452"/>
    <mergeCell ref="S452:V452"/>
    <mergeCell ref="R448:R458"/>
    <mergeCell ref="S448:V448"/>
    <mergeCell ref="S450:V450"/>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30:O430"/>
    <mergeCell ref="S431:V431"/>
    <mergeCell ref="E432:F432"/>
    <mergeCell ref="E431:F431"/>
    <mergeCell ref="S433:V433"/>
    <mergeCell ref="E434:F434"/>
    <mergeCell ref="H434:I434"/>
    <mergeCell ref="K434:L434"/>
    <mergeCell ref="N434:O434"/>
    <mergeCell ref="S434:V434"/>
    <mergeCell ref="P428:P438"/>
    <mergeCell ref="N435:O435"/>
    <mergeCell ref="K437:L437"/>
    <mergeCell ref="N437:O437"/>
    <mergeCell ref="O444:S444"/>
    <mergeCell ref="S435:V435"/>
    <mergeCell ref="E436:F436"/>
    <mergeCell ref="H436:I436"/>
    <mergeCell ref="K436:L436"/>
    <mergeCell ref="N436:O436"/>
    <mergeCell ref="S436:V436"/>
    <mergeCell ref="H437:I437"/>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N431:O431"/>
    <mergeCell ref="K433:L433"/>
    <mergeCell ref="N433:O433"/>
    <mergeCell ref="K435:L435"/>
    <mergeCell ref="H432:I432"/>
    <mergeCell ref="K432:L432"/>
    <mergeCell ref="N432:O432"/>
    <mergeCell ref="S432:V432"/>
    <mergeCell ref="R428:R438"/>
    <mergeCell ref="S428:V428"/>
    <mergeCell ref="S430:V430"/>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10:O410"/>
    <mergeCell ref="S411:V411"/>
    <mergeCell ref="E412:F412"/>
    <mergeCell ref="E411:F411"/>
    <mergeCell ref="S413:V413"/>
    <mergeCell ref="E414:F414"/>
    <mergeCell ref="H414:I414"/>
    <mergeCell ref="K414:L414"/>
    <mergeCell ref="N414:O414"/>
    <mergeCell ref="S414:V414"/>
    <mergeCell ref="P408:P418"/>
    <mergeCell ref="N415:O415"/>
    <mergeCell ref="K417:L417"/>
    <mergeCell ref="N417:O417"/>
    <mergeCell ref="O424:S424"/>
    <mergeCell ref="S415:V415"/>
    <mergeCell ref="E416:F416"/>
    <mergeCell ref="H416:I416"/>
    <mergeCell ref="K416:L416"/>
    <mergeCell ref="N416:O416"/>
    <mergeCell ref="S416:V416"/>
    <mergeCell ref="H417:I417"/>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N411:O411"/>
    <mergeCell ref="K413:L413"/>
    <mergeCell ref="N413:O413"/>
    <mergeCell ref="K415:L415"/>
    <mergeCell ref="H412:I412"/>
    <mergeCell ref="K412:L412"/>
    <mergeCell ref="N412:O412"/>
    <mergeCell ref="S412:V412"/>
    <mergeCell ref="R408:R418"/>
    <mergeCell ref="S408:V408"/>
    <mergeCell ref="S410:V410"/>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390:O390"/>
    <mergeCell ref="S391:V391"/>
    <mergeCell ref="E392:F392"/>
    <mergeCell ref="E391:F391"/>
    <mergeCell ref="S393:V393"/>
    <mergeCell ref="E394:F394"/>
    <mergeCell ref="H394:I394"/>
    <mergeCell ref="K394:L394"/>
    <mergeCell ref="N394:O394"/>
    <mergeCell ref="S394:V394"/>
    <mergeCell ref="P388:P398"/>
    <mergeCell ref="N395:O395"/>
    <mergeCell ref="K397:L397"/>
    <mergeCell ref="N397:O397"/>
    <mergeCell ref="O404:S404"/>
    <mergeCell ref="S395:V395"/>
    <mergeCell ref="E396:F396"/>
    <mergeCell ref="H396:I396"/>
    <mergeCell ref="K396:L396"/>
    <mergeCell ref="N396:O396"/>
    <mergeCell ref="S396:V396"/>
    <mergeCell ref="H397:I397"/>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N391:O391"/>
    <mergeCell ref="K393:L393"/>
    <mergeCell ref="N393:O393"/>
    <mergeCell ref="K395:L395"/>
    <mergeCell ref="H392:I392"/>
    <mergeCell ref="K392:L392"/>
    <mergeCell ref="N392:O392"/>
    <mergeCell ref="S392:V392"/>
    <mergeCell ref="R388:R398"/>
    <mergeCell ref="S388:V388"/>
    <mergeCell ref="S390:V390"/>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70:O370"/>
    <mergeCell ref="S371:V371"/>
    <mergeCell ref="E372:F372"/>
    <mergeCell ref="E371:F371"/>
    <mergeCell ref="S373:V373"/>
    <mergeCell ref="E374:F374"/>
    <mergeCell ref="H374:I374"/>
    <mergeCell ref="K374:L374"/>
    <mergeCell ref="N374:O374"/>
    <mergeCell ref="S374:V374"/>
    <mergeCell ref="P368:P378"/>
    <mergeCell ref="N375:O375"/>
    <mergeCell ref="K377:L377"/>
    <mergeCell ref="N377:O377"/>
    <mergeCell ref="O384:S384"/>
    <mergeCell ref="S375:V375"/>
    <mergeCell ref="E376:F376"/>
    <mergeCell ref="H376:I376"/>
    <mergeCell ref="K376:L376"/>
    <mergeCell ref="N376:O376"/>
    <mergeCell ref="S376:V376"/>
    <mergeCell ref="H377:I377"/>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N371:O371"/>
    <mergeCell ref="K373:L373"/>
    <mergeCell ref="N373:O373"/>
    <mergeCell ref="K375:L375"/>
    <mergeCell ref="H372:I372"/>
    <mergeCell ref="K372:L372"/>
    <mergeCell ref="N372:O372"/>
    <mergeCell ref="S372:V372"/>
    <mergeCell ref="R368:R378"/>
    <mergeCell ref="S368:V368"/>
    <mergeCell ref="S370:V370"/>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50:O350"/>
    <mergeCell ref="S351:V351"/>
    <mergeCell ref="E352:F352"/>
    <mergeCell ref="E351:F351"/>
    <mergeCell ref="S353:V353"/>
    <mergeCell ref="E354:F354"/>
    <mergeCell ref="H354:I354"/>
    <mergeCell ref="K354:L354"/>
    <mergeCell ref="N354:O354"/>
    <mergeCell ref="S354:V354"/>
    <mergeCell ref="P348:P358"/>
    <mergeCell ref="N355:O355"/>
    <mergeCell ref="K357:L357"/>
    <mergeCell ref="N357:O357"/>
    <mergeCell ref="O364:S364"/>
    <mergeCell ref="S355:V355"/>
    <mergeCell ref="E356:F356"/>
    <mergeCell ref="H356:I356"/>
    <mergeCell ref="K356:L356"/>
    <mergeCell ref="N356:O356"/>
    <mergeCell ref="S356:V356"/>
    <mergeCell ref="H357:I357"/>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S352:V352"/>
    <mergeCell ref="R348:R358"/>
    <mergeCell ref="S348:V348"/>
    <mergeCell ref="S350:V350"/>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S50:V50"/>
    <mergeCell ref="N50:O50"/>
    <mergeCell ref="S51:V51"/>
    <mergeCell ref="E52:F52"/>
    <mergeCell ref="E51:F51"/>
    <mergeCell ref="S53:V53"/>
    <mergeCell ref="E54:F54"/>
    <mergeCell ref="H54:I54"/>
    <mergeCell ref="K54:L54"/>
    <mergeCell ref="N54:O54"/>
    <mergeCell ref="S54:V54"/>
    <mergeCell ref="P48:P58"/>
    <mergeCell ref="N55:O55"/>
    <mergeCell ref="K57:L57"/>
    <mergeCell ref="N57:O57"/>
    <mergeCell ref="O64:S64"/>
    <mergeCell ref="S55:V55"/>
    <mergeCell ref="E56:F56"/>
    <mergeCell ref="H56:I56"/>
    <mergeCell ref="K56:L56"/>
    <mergeCell ref="N56:O56"/>
    <mergeCell ref="S56:V56"/>
    <mergeCell ref="H57:I57"/>
    <mergeCell ref="P28:P38"/>
    <mergeCell ref="E47:F47"/>
    <mergeCell ref="H47:I47"/>
    <mergeCell ref="K47:L47"/>
    <mergeCell ref="N47:O47"/>
    <mergeCell ref="S47:V47"/>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S52:V52"/>
    <mergeCell ref="R48:R58"/>
    <mergeCell ref="S48:V48"/>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B46:D46"/>
    <mergeCell ref="E46:G46"/>
    <mergeCell ref="H46:J46"/>
    <mergeCell ref="K46:M46"/>
    <mergeCell ref="N46:P46"/>
    <mergeCell ref="B39:V39"/>
    <mergeCell ref="I42:K43"/>
    <mergeCell ref="B43:E43"/>
    <mergeCell ref="C44:K44"/>
    <mergeCell ref="Q46:R46"/>
    <mergeCell ref="S46:W46"/>
    <mergeCell ref="W28:W38"/>
    <mergeCell ref="E29:F29"/>
    <mergeCell ref="H29:I29"/>
    <mergeCell ref="K29:L29"/>
    <mergeCell ref="N29:O29"/>
    <mergeCell ref="P8:P18"/>
    <mergeCell ref="N35:O35"/>
    <mergeCell ref="K37:L37"/>
    <mergeCell ref="N37:O37"/>
    <mergeCell ref="O44:S44"/>
    <mergeCell ref="S35:V35"/>
    <mergeCell ref="E36:F36"/>
    <mergeCell ref="H36:I36"/>
    <mergeCell ref="K36:L36"/>
    <mergeCell ref="N36:O36"/>
    <mergeCell ref="S36:V36"/>
    <mergeCell ref="H37:I37"/>
    <mergeCell ref="E27:F27"/>
    <mergeCell ref="H27:I27"/>
    <mergeCell ref="K27:L27"/>
    <mergeCell ref="N27:O27"/>
    <mergeCell ref="S27:V27"/>
    <mergeCell ref="S37:V37"/>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S12:V12"/>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E16:F16"/>
    <mergeCell ref="H16:I16"/>
    <mergeCell ref="K16:L16"/>
    <mergeCell ref="N16:O16"/>
    <mergeCell ref="S16:V16"/>
    <mergeCell ref="H17:I17"/>
    <mergeCell ref="R8:R18"/>
    <mergeCell ref="S8:V8"/>
    <mergeCell ref="S10:V10"/>
    <mergeCell ref="E11:F11"/>
    <mergeCell ref="S13:V13"/>
    <mergeCell ref="E14:F14"/>
    <mergeCell ref="H14:I14"/>
    <mergeCell ref="K14:L14"/>
    <mergeCell ref="N14:O14"/>
    <mergeCell ref="S14:V14"/>
    <mergeCell ref="M8:M18"/>
    <mergeCell ref="B26:D26"/>
    <mergeCell ref="E26:G26"/>
    <mergeCell ref="H26:J26"/>
    <mergeCell ref="K26:M26"/>
    <mergeCell ref="N26:P26"/>
    <mergeCell ref="S17:V17"/>
    <mergeCell ref="B19:V19"/>
    <mergeCell ref="I22:K23"/>
    <mergeCell ref="B23:E23"/>
    <mergeCell ref="C24:K24"/>
    <mergeCell ref="Q26:R26"/>
    <mergeCell ref="S26:W26"/>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N8:O8"/>
    <mergeCell ref="N15:O1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N712:O712"/>
    <mergeCell ref="S712:V712"/>
    <mergeCell ref="E713:F713"/>
    <mergeCell ref="H713:I713"/>
    <mergeCell ref="K713:L713"/>
    <mergeCell ref="N713:O713"/>
    <mergeCell ref="S713:V713"/>
    <mergeCell ref="E714:F714"/>
    <mergeCell ref="H714:I714"/>
    <mergeCell ref="K714:L714"/>
    <mergeCell ref="N714:O714"/>
    <mergeCell ref="S714:V714"/>
    <mergeCell ref="B699:V699"/>
    <mergeCell ref="I702:K703"/>
    <mergeCell ref="B703:E703"/>
    <mergeCell ref="C704:K704"/>
    <mergeCell ref="O704:S704"/>
    <mergeCell ref="B706:D706"/>
    <mergeCell ref="E706:G706"/>
    <mergeCell ref="H706:J706"/>
    <mergeCell ref="K706:M706"/>
    <mergeCell ref="N706:P706"/>
    <mergeCell ref="Q706:R706"/>
    <mergeCell ref="S706:W706"/>
    <mergeCell ref="E707:F707"/>
    <mergeCell ref="H707:I707"/>
    <mergeCell ref="K707:L707"/>
    <mergeCell ref="N707:O707"/>
    <mergeCell ref="S707:V707"/>
    <mergeCell ref="B708:B715"/>
    <mergeCell ref="D708:D715"/>
    <mergeCell ref="E708:F708"/>
    <mergeCell ref="G708:G715"/>
    <mergeCell ref="H708:I708"/>
    <mergeCell ref="J708:J715"/>
    <mergeCell ref="K708:L708"/>
    <mergeCell ref="M708:M715"/>
    <mergeCell ref="N708:O708"/>
    <mergeCell ref="P708:P715"/>
    <mergeCell ref="R708:R715"/>
    <mergeCell ref="S708:V708"/>
    <mergeCell ref="B716:V716"/>
    <mergeCell ref="W708:W715"/>
    <mergeCell ref="E709:F709"/>
    <mergeCell ref="H709:I709"/>
    <mergeCell ref="K709:L709"/>
    <mergeCell ref="N709:O709"/>
    <mergeCell ref="S709:V709"/>
    <mergeCell ref="E710:F710"/>
    <mergeCell ref="H710:I710"/>
    <mergeCell ref="K710:L710"/>
    <mergeCell ref="N710:O710"/>
    <mergeCell ref="S710:V710"/>
    <mergeCell ref="E711:F711"/>
    <mergeCell ref="H711:I711"/>
    <mergeCell ref="K711:L711"/>
    <mergeCell ref="N711:O711"/>
    <mergeCell ref="S711:V711"/>
    <mergeCell ref="E712:F712"/>
    <mergeCell ref="H712:I712"/>
    <mergeCell ref="K712:L712"/>
  </mergeCells>
  <phoneticPr fontId="1"/>
  <pageMargins left="0" right="0" top="0" bottom="0"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06261-EBFD-4805-A814-3F46F3714527}">
  <sheetPr>
    <outlinePr summaryBelow="0"/>
  </sheetPr>
  <dimension ref="A1:X754"/>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21871</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6662</v>
      </c>
      <c r="F8" s="418"/>
      <c r="G8" s="417"/>
      <c r="H8" s="419" t="s">
        <v>22694</v>
      </c>
      <c r="I8" s="419"/>
      <c r="J8" s="417"/>
      <c r="K8" s="419" t="s">
        <v>22693</v>
      </c>
      <c r="L8" s="419"/>
      <c r="M8" s="417"/>
      <c r="N8" s="420" t="s">
        <v>22692</v>
      </c>
      <c r="O8" s="420"/>
      <c r="P8" s="417"/>
      <c r="Q8" s="155" t="s">
        <v>22691</v>
      </c>
      <c r="R8" s="417"/>
      <c r="S8" s="421" t="s">
        <v>19232</v>
      </c>
      <c r="T8" s="421"/>
      <c r="U8" s="421"/>
      <c r="V8" s="421"/>
      <c r="W8" s="417"/>
      <c r="X8" s="148"/>
    </row>
    <row r="9" spans="1:24" ht="45.95" customHeight="1" thickBot="1">
      <c r="A9" s="148"/>
      <c r="B9" s="417"/>
      <c r="C9" s="154" t="s">
        <v>6654</v>
      </c>
      <c r="D9" s="417"/>
      <c r="E9" s="418" t="s">
        <v>760</v>
      </c>
      <c r="F9" s="418"/>
      <c r="G9" s="417"/>
      <c r="H9" s="419" t="s">
        <v>21121</v>
      </c>
      <c r="I9" s="419"/>
      <c r="J9" s="417"/>
      <c r="K9" s="419" t="s">
        <v>21120</v>
      </c>
      <c r="L9" s="419"/>
      <c r="M9" s="417"/>
      <c r="N9" s="420" t="s">
        <v>21119</v>
      </c>
      <c r="O9" s="420"/>
      <c r="P9" s="417"/>
      <c r="Q9" s="155" t="s">
        <v>22690</v>
      </c>
      <c r="R9" s="417"/>
      <c r="S9" s="421" t="s">
        <v>19232</v>
      </c>
      <c r="T9" s="421"/>
      <c r="U9" s="421"/>
      <c r="V9" s="421"/>
      <c r="W9" s="417"/>
      <c r="X9" s="148"/>
    </row>
    <row r="10" spans="1:24" ht="45.95" customHeight="1" thickBot="1">
      <c r="A10" s="148"/>
      <c r="B10" s="417"/>
      <c r="C10" s="154" t="s">
        <v>6648</v>
      </c>
      <c r="D10" s="417"/>
      <c r="E10" s="418" t="s">
        <v>6606</v>
      </c>
      <c r="F10" s="418"/>
      <c r="G10" s="417"/>
      <c r="H10" s="419" t="s">
        <v>21108</v>
      </c>
      <c r="I10" s="419"/>
      <c r="J10" s="417"/>
      <c r="K10" s="419" t="s">
        <v>21107</v>
      </c>
      <c r="L10" s="419"/>
      <c r="M10" s="417"/>
      <c r="N10" s="420" t="s">
        <v>21106</v>
      </c>
      <c r="O10" s="420"/>
      <c r="P10" s="417"/>
      <c r="Q10" s="155" t="s">
        <v>22689</v>
      </c>
      <c r="R10" s="417"/>
      <c r="S10" s="421" t="s">
        <v>22370</v>
      </c>
      <c r="T10" s="421"/>
      <c r="U10" s="421"/>
      <c r="V10" s="421"/>
      <c r="W10" s="417"/>
      <c r="X10" s="148"/>
    </row>
    <row r="11" spans="1:24" ht="45.95" customHeight="1" thickBot="1">
      <c r="A11" s="148"/>
      <c r="B11" s="417"/>
      <c r="C11" s="154" t="s">
        <v>6642</v>
      </c>
      <c r="D11" s="417"/>
      <c r="E11" s="418" t="s">
        <v>751</v>
      </c>
      <c r="F11" s="418"/>
      <c r="G11" s="417"/>
      <c r="H11" s="419" t="s">
        <v>21096</v>
      </c>
      <c r="I11" s="419"/>
      <c r="J11" s="417"/>
      <c r="K11" s="419" t="s">
        <v>21095</v>
      </c>
      <c r="L11" s="419"/>
      <c r="M11" s="417"/>
      <c r="N11" s="420" t="s">
        <v>21094</v>
      </c>
      <c r="O11" s="420"/>
      <c r="P11" s="417"/>
      <c r="Q11" s="155" t="s">
        <v>22688</v>
      </c>
      <c r="R11" s="417"/>
      <c r="S11" s="421" t="s">
        <v>22041</v>
      </c>
      <c r="T11" s="421"/>
      <c r="U11" s="421"/>
      <c r="V11" s="421"/>
      <c r="W11" s="417"/>
      <c r="X11" s="148"/>
    </row>
    <row r="12" spans="1:24" ht="45.95" customHeight="1" thickBot="1">
      <c r="A12" s="148"/>
      <c r="B12" s="417"/>
      <c r="C12" s="154" t="s">
        <v>6634</v>
      </c>
      <c r="D12" s="417"/>
      <c r="E12" s="418" t="s">
        <v>6562</v>
      </c>
      <c r="F12" s="418"/>
      <c r="G12" s="417"/>
      <c r="H12" s="419" t="s">
        <v>22687</v>
      </c>
      <c r="I12" s="419"/>
      <c r="J12" s="417"/>
      <c r="K12" s="419" t="s">
        <v>22686</v>
      </c>
      <c r="L12" s="419"/>
      <c r="M12" s="417"/>
      <c r="N12" s="420" t="s">
        <v>22685</v>
      </c>
      <c r="O12" s="420"/>
      <c r="P12" s="417"/>
      <c r="Q12" s="155" t="s">
        <v>22684</v>
      </c>
      <c r="R12" s="417"/>
      <c r="S12" s="421" t="s">
        <v>20635</v>
      </c>
      <c r="T12" s="421"/>
      <c r="U12" s="421"/>
      <c r="V12" s="421"/>
      <c r="W12" s="417"/>
      <c r="X12" s="148"/>
    </row>
    <row r="13" spans="1:24" ht="45.95" customHeight="1" thickBot="1">
      <c r="A13" s="148"/>
      <c r="B13" s="417"/>
      <c r="C13" s="154" t="s">
        <v>6625</v>
      </c>
      <c r="D13" s="417"/>
      <c r="E13" s="418" t="s">
        <v>6554</v>
      </c>
      <c r="F13" s="418"/>
      <c r="G13" s="417"/>
      <c r="H13" s="419" t="s">
        <v>21087</v>
      </c>
      <c r="I13" s="419"/>
      <c r="J13" s="417"/>
      <c r="K13" s="419" t="s">
        <v>21086</v>
      </c>
      <c r="L13" s="419"/>
      <c r="M13" s="417"/>
      <c r="N13" s="420" t="s">
        <v>21085</v>
      </c>
      <c r="O13" s="420"/>
      <c r="P13" s="417"/>
      <c r="Q13" s="155" t="s">
        <v>22683</v>
      </c>
      <c r="R13" s="417"/>
      <c r="S13" s="421" t="s">
        <v>22682</v>
      </c>
      <c r="T13" s="421"/>
      <c r="U13" s="421"/>
      <c r="V13" s="421"/>
      <c r="W13" s="417"/>
      <c r="X13" s="148"/>
    </row>
    <row r="14" spans="1:24" ht="45.95" customHeight="1" thickBot="1">
      <c r="A14" s="148"/>
      <c r="B14" s="417"/>
      <c r="C14" s="154" t="s">
        <v>6616</v>
      </c>
      <c r="D14" s="417"/>
      <c r="E14" s="418" t="s">
        <v>6512</v>
      </c>
      <c r="F14" s="418"/>
      <c r="G14" s="417"/>
      <c r="H14" s="419" t="s">
        <v>21075</v>
      </c>
      <c r="I14" s="419"/>
      <c r="J14" s="417"/>
      <c r="K14" s="419" t="s">
        <v>21074</v>
      </c>
      <c r="L14" s="419"/>
      <c r="M14" s="417"/>
      <c r="N14" s="420" t="s">
        <v>21073</v>
      </c>
      <c r="O14" s="420"/>
      <c r="P14" s="417"/>
      <c r="Q14" s="155" t="s">
        <v>22681</v>
      </c>
      <c r="R14" s="417"/>
      <c r="S14" s="421" t="s">
        <v>21088</v>
      </c>
      <c r="T14" s="421"/>
      <c r="U14" s="421"/>
      <c r="V14" s="421"/>
      <c r="W14" s="417"/>
      <c r="X14" s="148"/>
    </row>
    <row r="15" spans="1:24" ht="45.95" customHeight="1" thickBot="1">
      <c r="A15" s="148"/>
      <c r="B15" s="417"/>
      <c r="C15" s="154" t="s">
        <v>6607</v>
      </c>
      <c r="D15" s="417"/>
      <c r="E15" s="418" t="s">
        <v>743</v>
      </c>
      <c r="F15" s="418"/>
      <c r="G15" s="417"/>
      <c r="H15" s="419" t="s">
        <v>21061</v>
      </c>
      <c r="I15" s="419"/>
      <c r="J15" s="417"/>
      <c r="K15" s="419" t="s">
        <v>21060</v>
      </c>
      <c r="L15" s="419"/>
      <c r="M15" s="417"/>
      <c r="N15" s="420" t="s">
        <v>21059</v>
      </c>
      <c r="O15" s="420"/>
      <c r="P15" s="417"/>
      <c r="Q15" s="155" t="s">
        <v>22680</v>
      </c>
      <c r="R15" s="417"/>
      <c r="S15" s="421" t="s">
        <v>21057</v>
      </c>
      <c r="T15" s="421"/>
      <c r="U15" s="421"/>
      <c r="V15" s="421"/>
      <c r="W15" s="417"/>
      <c r="X15" s="148"/>
    </row>
    <row r="16" spans="1:24" ht="45.95" customHeight="1" thickBot="1">
      <c r="A16" s="148"/>
      <c r="B16" s="417"/>
      <c r="C16" s="154" t="s">
        <v>6598</v>
      </c>
      <c r="D16" s="417"/>
      <c r="E16" s="418" t="s">
        <v>6455</v>
      </c>
      <c r="F16" s="418"/>
      <c r="G16" s="417"/>
      <c r="H16" s="419" t="s">
        <v>21056</v>
      </c>
      <c r="I16" s="419"/>
      <c r="J16" s="417"/>
      <c r="K16" s="419" t="s">
        <v>21055</v>
      </c>
      <c r="L16" s="419"/>
      <c r="M16" s="417"/>
      <c r="N16" s="420" t="s">
        <v>21054</v>
      </c>
      <c r="O16" s="420"/>
      <c r="P16" s="417"/>
      <c r="Q16" s="155" t="s">
        <v>22676</v>
      </c>
      <c r="R16" s="417"/>
      <c r="S16" s="421" t="s">
        <v>20005</v>
      </c>
      <c r="T16" s="421"/>
      <c r="U16" s="421"/>
      <c r="V16" s="421"/>
      <c r="W16" s="417"/>
      <c r="X16" s="148"/>
    </row>
    <row r="17" spans="1:24" ht="45.95" customHeight="1" thickBot="1">
      <c r="A17" s="148"/>
      <c r="B17" s="417"/>
      <c r="C17" s="154" t="s">
        <v>6590</v>
      </c>
      <c r="D17" s="417"/>
      <c r="E17" s="418" t="s">
        <v>6426</v>
      </c>
      <c r="F17" s="418"/>
      <c r="G17" s="417"/>
      <c r="H17" s="419" t="s">
        <v>21048</v>
      </c>
      <c r="I17" s="419"/>
      <c r="J17" s="417"/>
      <c r="K17" s="419" t="s">
        <v>21047</v>
      </c>
      <c r="L17" s="419"/>
      <c r="M17" s="417"/>
      <c r="N17" s="420" t="s">
        <v>21046</v>
      </c>
      <c r="O17" s="420"/>
      <c r="P17" s="417"/>
      <c r="Q17" s="155" t="s">
        <v>22675</v>
      </c>
      <c r="R17" s="417"/>
      <c r="S17" s="421" t="s">
        <v>22674</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21871</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6407</v>
      </c>
      <c r="F28" s="418"/>
      <c r="G28" s="417"/>
      <c r="H28" s="419" t="s">
        <v>22673</v>
      </c>
      <c r="I28" s="419"/>
      <c r="J28" s="417"/>
      <c r="K28" s="419" t="s">
        <v>22672</v>
      </c>
      <c r="L28" s="419"/>
      <c r="M28" s="417"/>
      <c r="N28" s="420" t="s">
        <v>22671</v>
      </c>
      <c r="O28" s="420"/>
      <c r="P28" s="417"/>
      <c r="Q28" s="155" t="s">
        <v>22670</v>
      </c>
      <c r="R28" s="417"/>
      <c r="S28" s="421" t="s">
        <v>22669</v>
      </c>
      <c r="T28" s="421"/>
      <c r="U28" s="421"/>
      <c r="V28" s="421"/>
      <c r="W28" s="417"/>
      <c r="X28" s="148"/>
    </row>
    <row r="29" spans="1:24" ht="45.95" customHeight="1" thickBot="1">
      <c r="A29" s="148"/>
      <c r="B29" s="417"/>
      <c r="C29" s="154" t="s">
        <v>6572</v>
      </c>
      <c r="D29" s="417"/>
      <c r="E29" s="418" t="s">
        <v>6385</v>
      </c>
      <c r="F29" s="418"/>
      <c r="G29" s="417"/>
      <c r="H29" s="419" t="s">
        <v>22668</v>
      </c>
      <c r="I29" s="419"/>
      <c r="J29" s="417"/>
      <c r="K29" s="419" t="s">
        <v>22667</v>
      </c>
      <c r="L29" s="419"/>
      <c r="M29" s="417"/>
      <c r="N29" s="420" t="s">
        <v>22666</v>
      </c>
      <c r="O29" s="420"/>
      <c r="P29" s="417"/>
      <c r="Q29" s="155" t="s">
        <v>22665</v>
      </c>
      <c r="R29" s="417"/>
      <c r="S29" s="421" t="s">
        <v>19304</v>
      </c>
      <c r="T29" s="421"/>
      <c r="U29" s="421"/>
      <c r="V29" s="421"/>
      <c r="W29" s="417"/>
      <c r="X29" s="148"/>
    </row>
    <row r="30" spans="1:24" ht="45.95" customHeight="1" thickBot="1">
      <c r="A30" s="148"/>
      <c r="B30" s="417"/>
      <c r="C30" s="154" t="s">
        <v>6563</v>
      </c>
      <c r="D30" s="417"/>
      <c r="E30" s="418" t="s">
        <v>735</v>
      </c>
      <c r="F30" s="418"/>
      <c r="G30" s="417"/>
      <c r="H30" s="419" t="s">
        <v>21028</v>
      </c>
      <c r="I30" s="419"/>
      <c r="J30" s="417"/>
      <c r="K30" s="419" t="s">
        <v>21027</v>
      </c>
      <c r="L30" s="419"/>
      <c r="M30" s="417"/>
      <c r="N30" s="420" t="s">
        <v>21026</v>
      </c>
      <c r="O30" s="420"/>
      <c r="P30" s="417"/>
      <c r="Q30" s="155" t="s">
        <v>22664</v>
      </c>
      <c r="R30" s="417"/>
      <c r="S30" s="421" t="s">
        <v>19376</v>
      </c>
      <c r="T30" s="421"/>
      <c r="U30" s="421"/>
      <c r="V30" s="421"/>
      <c r="W30" s="417"/>
      <c r="X30" s="148"/>
    </row>
    <row r="31" spans="1:24" ht="45.95" customHeight="1" thickBot="1">
      <c r="A31" s="148"/>
      <c r="B31" s="417"/>
      <c r="C31" s="154" t="s">
        <v>6555</v>
      </c>
      <c r="D31" s="417"/>
      <c r="E31" s="418" t="s">
        <v>6371</v>
      </c>
      <c r="F31" s="418"/>
      <c r="G31" s="417"/>
      <c r="H31" s="419" t="s">
        <v>21024</v>
      </c>
      <c r="I31" s="419"/>
      <c r="J31" s="417"/>
      <c r="K31" s="419" t="s">
        <v>21023</v>
      </c>
      <c r="L31" s="419"/>
      <c r="M31" s="417"/>
      <c r="N31" s="420" t="s">
        <v>21022</v>
      </c>
      <c r="O31" s="420"/>
      <c r="P31" s="417"/>
      <c r="Q31" s="155" t="s">
        <v>22663</v>
      </c>
      <c r="R31" s="417"/>
      <c r="S31" s="421" t="s">
        <v>19376</v>
      </c>
      <c r="T31" s="421"/>
      <c r="U31" s="421"/>
      <c r="V31" s="421"/>
      <c r="W31" s="417"/>
      <c r="X31" s="148"/>
    </row>
    <row r="32" spans="1:24" ht="45.95" customHeight="1" thickBot="1">
      <c r="A32" s="148"/>
      <c r="B32" s="417"/>
      <c r="C32" s="154" t="s">
        <v>6550</v>
      </c>
      <c r="D32" s="417"/>
      <c r="E32" s="418" t="s">
        <v>6358</v>
      </c>
      <c r="F32" s="418"/>
      <c r="G32" s="417"/>
      <c r="H32" s="419" t="s">
        <v>21020</v>
      </c>
      <c r="I32" s="419"/>
      <c r="J32" s="417"/>
      <c r="K32" s="419" t="s">
        <v>21019</v>
      </c>
      <c r="L32" s="419"/>
      <c r="M32" s="417"/>
      <c r="N32" s="420" t="s">
        <v>21018</v>
      </c>
      <c r="O32" s="420"/>
      <c r="P32" s="417"/>
      <c r="Q32" s="155" t="s">
        <v>22662</v>
      </c>
      <c r="R32" s="417"/>
      <c r="S32" s="421" t="s">
        <v>19376</v>
      </c>
      <c r="T32" s="421"/>
      <c r="U32" s="421"/>
      <c r="V32" s="421"/>
      <c r="W32" s="417"/>
      <c r="X32" s="148"/>
    </row>
    <row r="33" spans="1:24" ht="45.95" customHeight="1" thickBot="1">
      <c r="A33" s="148"/>
      <c r="B33" s="417"/>
      <c r="C33" s="154" t="s">
        <v>6542</v>
      </c>
      <c r="D33" s="417"/>
      <c r="E33" s="418" t="s">
        <v>6351</v>
      </c>
      <c r="F33" s="418"/>
      <c r="G33" s="417"/>
      <c r="H33" s="419" t="s">
        <v>21016</v>
      </c>
      <c r="I33" s="419"/>
      <c r="J33" s="417"/>
      <c r="K33" s="419" t="s">
        <v>21015</v>
      </c>
      <c r="L33" s="419"/>
      <c r="M33" s="417"/>
      <c r="N33" s="420" t="s">
        <v>21014</v>
      </c>
      <c r="O33" s="420"/>
      <c r="P33" s="417"/>
      <c r="Q33" s="155" t="s">
        <v>22661</v>
      </c>
      <c r="R33" s="417"/>
      <c r="S33" s="421" t="s">
        <v>19323</v>
      </c>
      <c r="T33" s="421"/>
      <c r="U33" s="421"/>
      <c r="V33" s="421"/>
      <c r="W33" s="417"/>
      <c r="X33" s="148"/>
    </row>
    <row r="34" spans="1:24" ht="45.95" customHeight="1" thickBot="1">
      <c r="A34" s="148"/>
      <c r="B34" s="417"/>
      <c r="C34" s="154" t="s">
        <v>6534</v>
      </c>
      <c r="D34" s="417"/>
      <c r="E34" s="418" t="s">
        <v>6345</v>
      </c>
      <c r="F34" s="418"/>
      <c r="G34" s="417"/>
      <c r="H34" s="419" t="s">
        <v>21012</v>
      </c>
      <c r="I34" s="419"/>
      <c r="J34" s="417"/>
      <c r="K34" s="419" t="s">
        <v>21011</v>
      </c>
      <c r="L34" s="419"/>
      <c r="M34" s="417"/>
      <c r="N34" s="420" t="s">
        <v>21010</v>
      </c>
      <c r="O34" s="420"/>
      <c r="P34" s="417"/>
      <c r="Q34" s="155" t="s">
        <v>22660</v>
      </c>
      <c r="R34" s="417"/>
      <c r="S34" s="421" t="s">
        <v>19585</v>
      </c>
      <c r="T34" s="421"/>
      <c r="U34" s="421"/>
      <c r="V34" s="421"/>
      <c r="W34" s="417"/>
      <c r="X34" s="148"/>
    </row>
    <row r="35" spans="1:24" ht="45.95" customHeight="1" thickBot="1">
      <c r="A35" s="148"/>
      <c r="B35" s="417"/>
      <c r="C35" s="154" t="s">
        <v>6526</v>
      </c>
      <c r="D35" s="417"/>
      <c r="E35" s="418" t="s">
        <v>6315</v>
      </c>
      <c r="F35" s="418"/>
      <c r="G35" s="417"/>
      <c r="H35" s="419" t="s">
        <v>22659</v>
      </c>
      <c r="I35" s="419"/>
      <c r="J35" s="417"/>
      <c r="K35" s="419" t="s">
        <v>22658</v>
      </c>
      <c r="L35" s="419"/>
      <c r="M35" s="417"/>
      <c r="N35" s="420" t="s">
        <v>22657</v>
      </c>
      <c r="O35" s="420"/>
      <c r="P35" s="417"/>
      <c r="Q35" s="155" t="s">
        <v>22656</v>
      </c>
      <c r="R35" s="417"/>
      <c r="S35" s="421" t="s">
        <v>19227</v>
      </c>
      <c r="T35" s="421"/>
      <c r="U35" s="421"/>
      <c r="V35" s="421"/>
      <c r="W35" s="417"/>
      <c r="X35" s="148"/>
    </row>
    <row r="36" spans="1:24" ht="45.95" customHeight="1" thickBot="1">
      <c r="A36" s="148"/>
      <c r="B36" s="417"/>
      <c r="C36" s="154" t="s">
        <v>6518</v>
      </c>
      <c r="D36" s="417"/>
      <c r="E36" s="418" t="s">
        <v>6298</v>
      </c>
      <c r="F36" s="418"/>
      <c r="G36" s="417"/>
      <c r="H36" s="419" t="s">
        <v>20996</v>
      </c>
      <c r="I36" s="419"/>
      <c r="J36" s="417"/>
      <c r="K36" s="419" t="s">
        <v>20995</v>
      </c>
      <c r="L36" s="419"/>
      <c r="M36" s="417"/>
      <c r="N36" s="420" t="s">
        <v>20994</v>
      </c>
      <c r="O36" s="420"/>
      <c r="P36" s="417"/>
      <c r="Q36" s="155" t="s">
        <v>22655</v>
      </c>
      <c r="R36" s="417"/>
      <c r="S36" s="421" t="s">
        <v>19198</v>
      </c>
      <c r="T36" s="421"/>
      <c r="U36" s="421"/>
      <c r="V36" s="421"/>
      <c r="W36" s="417"/>
      <c r="X36" s="148"/>
    </row>
    <row r="37" spans="1:24" ht="45.95" customHeight="1" thickBot="1">
      <c r="A37" s="148"/>
      <c r="B37" s="417"/>
      <c r="C37" s="154" t="s">
        <v>6513</v>
      </c>
      <c r="D37" s="417"/>
      <c r="E37" s="418" t="s">
        <v>6275</v>
      </c>
      <c r="F37" s="418"/>
      <c r="G37" s="417"/>
      <c r="H37" s="419" t="s">
        <v>20984</v>
      </c>
      <c r="I37" s="419"/>
      <c r="J37" s="417"/>
      <c r="K37" s="419" t="s">
        <v>20983</v>
      </c>
      <c r="L37" s="419"/>
      <c r="M37" s="417"/>
      <c r="N37" s="420" t="s">
        <v>20982</v>
      </c>
      <c r="O37" s="420"/>
      <c r="P37" s="417"/>
      <c r="Q37" s="155" t="s">
        <v>22654</v>
      </c>
      <c r="R37" s="417"/>
      <c r="S37" s="421" t="s">
        <v>19227</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21871</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6253</v>
      </c>
      <c r="F48" s="418"/>
      <c r="G48" s="417"/>
      <c r="H48" s="419" t="s">
        <v>22653</v>
      </c>
      <c r="I48" s="419"/>
      <c r="J48" s="417"/>
      <c r="K48" s="419" t="s">
        <v>22652</v>
      </c>
      <c r="L48" s="419"/>
      <c r="M48" s="417"/>
      <c r="N48" s="420" t="s">
        <v>22651</v>
      </c>
      <c r="O48" s="420"/>
      <c r="P48" s="417"/>
      <c r="Q48" s="155" t="s">
        <v>22650</v>
      </c>
      <c r="R48" s="417"/>
      <c r="S48" s="421" t="s">
        <v>19580</v>
      </c>
      <c r="T48" s="421"/>
      <c r="U48" s="421"/>
      <c r="V48" s="421"/>
      <c r="W48" s="417"/>
      <c r="X48" s="148"/>
    </row>
    <row r="49" spans="1:24" ht="45.95" customHeight="1" thickBot="1">
      <c r="A49" s="148"/>
      <c r="B49" s="417"/>
      <c r="C49" s="154" t="s">
        <v>6498</v>
      </c>
      <c r="D49" s="417"/>
      <c r="E49" s="418" t="s">
        <v>6239</v>
      </c>
      <c r="F49" s="418"/>
      <c r="G49" s="417"/>
      <c r="H49" s="419" t="s">
        <v>20976</v>
      </c>
      <c r="I49" s="419"/>
      <c r="J49" s="417"/>
      <c r="K49" s="419" t="s">
        <v>20975</v>
      </c>
      <c r="L49" s="419"/>
      <c r="M49" s="417"/>
      <c r="N49" s="420" t="s">
        <v>20974</v>
      </c>
      <c r="O49" s="420"/>
      <c r="P49" s="417"/>
      <c r="Q49" s="155" t="s">
        <v>22649</v>
      </c>
      <c r="R49" s="417"/>
      <c r="S49" s="421" t="s">
        <v>19338</v>
      </c>
      <c r="T49" s="421"/>
      <c r="U49" s="421"/>
      <c r="V49" s="421"/>
      <c r="W49" s="417"/>
      <c r="X49" s="148"/>
    </row>
    <row r="50" spans="1:24" ht="45.95" customHeight="1" thickBot="1">
      <c r="A50" s="148"/>
      <c r="B50" s="417"/>
      <c r="C50" s="154" t="s">
        <v>6492</v>
      </c>
      <c r="D50" s="417"/>
      <c r="E50" s="418" t="s">
        <v>6210</v>
      </c>
      <c r="F50" s="418"/>
      <c r="G50" s="417"/>
      <c r="H50" s="419" t="s">
        <v>20968</v>
      </c>
      <c r="I50" s="419"/>
      <c r="J50" s="417"/>
      <c r="K50" s="419" t="s">
        <v>20967</v>
      </c>
      <c r="L50" s="419"/>
      <c r="M50" s="417"/>
      <c r="N50" s="420" t="s">
        <v>20966</v>
      </c>
      <c r="O50" s="420"/>
      <c r="P50" s="417"/>
      <c r="Q50" s="155" t="s">
        <v>22648</v>
      </c>
      <c r="R50" s="417"/>
      <c r="S50" s="421" t="s">
        <v>19333</v>
      </c>
      <c r="T50" s="421"/>
      <c r="U50" s="421"/>
      <c r="V50" s="421"/>
      <c r="W50" s="417"/>
      <c r="X50" s="148"/>
    </row>
    <row r="51" spans="1:24" ht="45.95" customHeight="1" thickBot="1">
      <c r="A51" s="148"/>
      <c r="B51" s="417"/>
      <c r="C51" s="154" t="s">
        <v>6486</v>
      </c>
      <c r="D51" s="417"/>
      <c r="E51" s="418" t="s">
        <v>6204</v>
      </c>
      <c r="F51" s="418"/>
      <c r="G51" s="417"/>
      <c r="H51" s="419" t="s">
        <v>20964</v>
      </c>
      <c r="I51" s="419"/>
      <c r="J51" s="417"/>
      <c r="K51" s="419" t="s">
        <v>20963</v>
      </c>
      <c r="L51" s="419"/>
      <c r="M51" s="417"/>
      <c r="N51" s="420" t="s">
        <v>20962</v>
      </c>
      <c r="O51" s="420"/>
      <c r="P51" s="417"/>
      <c r="Q51" s="155" t="s">
        <v>22647</v>
      </c>
      <c r="R51" s="417"/>
      <c r="S51" s="421" t="s">
        <v>19188</v>
      </c>
      <c r="T51" s="421"/>
      <c r="U51" s="421"/>
      <c r="V51" s="421"/>
      <c r="W51" s="417"/>
      <c r="X51" s="148"/>
    </row>
    <row r="52" spans="1:24" ht="45.95" customHeight="1" thickBot="1">
      <c r="A52" s="148"/>
      <c r="B52" s="417"/>
      <c r="C52" s="154" t="s">
        <v>6478</v>
      </c>
      <c r="D52" s="417"/>
      <c r="E52" s="418" t="s">
        <v>6198</v>
      </c>
      <c r="F52" s="418"/>
      <c r="G52" s="417"/>
      <c r="H52" s="419" t="s">
        <v>20960</v>
      </c>
      <c r="I52" s="419"/>
      <c r="J52" s="417"/>
      <c r="K52" s="419" t="s">
        <v>20959</v>
      </c>
      <c r="L52" s="419"/>
      <c r="M52" s="417"/>
      <c r="N52" s="420" t="s">
        <v>20958</v>
      </c>
      <c r="O52" s="420"/>
      <c r="P52" s="417"/>
      <c r="Q52" s="155" t="s">
        <v>22646</v>
      </c>
      <c r="R52" s="417"/>
      <c r="S52" s="421" t="s">
        <v>20542</v>
      </c>
      <c r="T52" s="421"/>
      <c r="U52" s="421"/>
      <c r="V52" s="421"/>
      <c r="W52" s="417"/>
      <c r="X52" s="148"/>
    </row>
    <row r="53" spans="1:24" ht="45.95" customHeight="1" thickBot="1">
      <c r="A53" s="148"/>
      <c r="B53" s="417"/>
      <c r="C53" s="154" t="s">
        <v>6470</v>
      </c>
      <c r="D53" s="417"/>
      <c r="E53" s="418" t="s">
        <v>6190</v>
      </c>
      <c r="F53" s="418"/>
      <c r="G53" s="417"/>
      <c r="H53" s="419" t="s">
        <v>20956</v>
      </c>
      <c r="I53" s="419"/>
      <c r="J53" s="417"/>
      <c r="K53" s="419" t="s">
        <v>20955</v>
      </c>
      <c r="L53" s="419"/>
      <c r="M53" s="417"/>
      <c r="N53" s="420" t="s">
        <v>20954</v>
      </c>
      <c r="O53" s="420"/>
      <c r="P53" s="417"/>
      <c r="Q53" s="155" t="s">
        <v>22645</v>
      </c>
      <c r="R53" s="417"/>
      <c r="S53" s="421" t="s">
        <v>20243</v>
      </c>
      <c r="T53" s="421"/>
      <c r="U53" s="421"/>
      <c r="V53" s="421"/>
      <c r="W53" s="417"/>
      <c r="X53" s="148"/>
    </row>
    <row r="54" spans="1:24" ht="45.95" customHeight="1" thickBot="1">
      <c r="A54" s="148"/>
      <c r="B54" s="417"/>
      <c r="C54" s="154" t="s">
        <v>6464</v>
      </c>
      <c r="D54" s="417"/>
      <c r="E54" s="418" t="s">
        <v>6175</v>
      </c>
      <c r="F54" s="418"/>
      <c r="G54" s="417"/>
      <c r="H54" s="419" t="s">
        <v>20948</v>
      </c>
      <c r="I54" s="419"/>
      <c r="J54" s="417"/>
      <c r="K54" s="419" t="s">
        <v>20947</v>
      </c>
      <c r="L54" s="419"/>
      <c r="M54" s="417"/>
      <c r="N54" s="420" t="s">
        <v>20946</v>
      </c>
      <c r="O54" s="420"/>
      <c r="P54" s="417"/>
      <c r="Q54" s="155" t="s">
        <v>22644</v>
      </c>
      <c r="R54" s="417"/>
      <c r="S54" s="421" t="s">
        <v>19294</v>
      </c>
      <c r="T54" s="421"/>
      <c r="U54" s="421"/>
      <c r="V54" s="421"/>
      <c r="W54" s="417"/>
      <c r="X54" s="148"/>
    </row>
    <row r="55" spans="1:24" ht="45.95" customHeight="1" thickBot="1">
      <c r="A55" s="148"/>
      <c r="B55" s="417"/>
      <c r="C55" s="154" t="s">
        <v>6456</v>
      </c>
      <c r="D55" s="417"/>
      <c r="E55" s="418" t="s">
        <v>6167</v>
      </c>
      <c r="F55" s="418"/>
      <c r="G55" s="417"/>
      <c r="H55" s="419" t="s">
        <v>20944</v>
      </c>
      <c r="I55" s="419"/>
      <c r="J55" s="417"/>
      <c r="K55" s="419" t="s">
        <v>20943</v>
      </c>
      <c r="L55" s="419"/>
      <c r="M55" s="417"/>
      <c r="N55" s="420" t="s">
        <v>20942</v>
      </c>
      <c r="O55" s="420"/>
      <c r="P55" s="417"/>
      <c r="Q55" s="155" t="s">
        <v>22643</v>
      </c>
      <c r="R55" s="417"/>
      <c r="S55" s="421" t="s">
        <v>19250</v>
      </c>
      <c r="T55" s="421"/>
      <c r="U55" s="421"/>
      <c r="V55" s="421"/>
      <c r="W55" s="417"/>
      <c r="X55" s="148"/>
    </row>
    <row r="56" spans="1:24" ht="45.95" customHeight="1" thickBot="1">
      <c r="A56" s="148"/>
      <c r="B56" s="417"/>
      <c r="C56" s="154" t="s">
        <v>6447</v>
      </c>
      <c r="D56" s="417"/>
      <c r="E56" s="418" t="s">
        <v>6159</v>
      </c>
      <c r="F56" s="418"/>
      <c r="G56" s="417"/>
      <c r="H56" s="419" t="s">
        <v>20940</v>
      </c>
      <c r="I56" s="419"/>
      <c r="J56" s="417"/>
      <c r="K56" s="419" t="s">
        <v>20939</v>
      </c>
      <c r="L56" s="419"/>
      <c r="M56" s="417"/>
      <c r="N56" s="420" t="s">
        <v>20938</v>
      </c>
      <c r="O56" s="420"/>
      <c r="P56" s="417"/>
      <c r="Q56" s="155" t="s">
        <v>22642</v>
      </c>
      <c r="R56" s="417"/>
      <c r="S56" s="421" t="s">
        <v>19250</v>
      </c>
      <c r="T56" s="421"/>
      <c r="U56" s="421"/>
      <c r="V56" s="421"/>
      <c r="W56" s="417"/>
      <c r="X56" s="148"/>
    </row>
    <row r="57" spans="1:24" ht="45.95" customHeight="1" thickBot="1">
      <c r="A57" s="148"/>
      <c r="B57" s="417"/>
      <c r="C57" s="154" t="s">
        <v>6441</v>
      </c>
      <c r="D57" s="417"/>
      <c r="E57" s="418" t="s">
        <v>6123</v>
      </c>
      <c r="F57" s="418"/>
      <c r="G57" s="417"/>
      <c r="H57" s="419" t="s">
        <v>22641</v>
      </c>
      <c r="I57" s="419"/>
      <c r="J57" s="417"/>
      <c r="K57" s="419" t="s">
        <v>22640</v>
      </c>
      <c r="L57" s="419"/>
      <c r="M57" s="417"/>
      <c r="N57" s="420" t="s">
        <v>22639</v>
      </c>
      <c r="O57" s="420"/>
      <c r="P57" s="417"/>
      <c r="Q57" s="155" t="s">
        <v>22638</v>
      </c>
      <c r="R57" s="417"/>
      <c r="S57" s="421" t="s">
        <v>19299</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21871</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6116</v>
      </c>
      <c r="F68" s="418"/>
      <c r="G68" s="417"/>
      <c r="H68" s="419" t="s">
        <v>22637</v>
      </c>
      <c r="I68" s="419"/>
      <c r="J68" s="417"/>
      <c r="K68" s="419" t="s">
        <v>22636</v>
      </c>
      <c r="L68" s="419"/>
      <c r="M68" s="417"/>
      <c r="N68" s="420" t="s">
        <v>22635</v>
      </c>
      <c r="O68" s="420"/>
      <c r="P68" s="417"/>
      <c r="Q68" s="155" t="s">
        <v>22634</v>
      </c>
      <c r="R68" s="417"/>
      <c r="S68" s="421" t="s">
        <v>19562</v>
      </c>
      <c r="T68" s="421"/>
      <c r="U68" s="421"/>
      <c r="V68" s="421"/>
      <c r="W68" s="417"/>
      <c r="X68" s="148"/>
    </row>
    <row r="69" spans="1:24" ht="45.95" customHeight="1" thickBot="1">
      <c r="A69" s="148"/>
      <c r="B69" s="417"/>
      <c r="C69" s="154" t="s">
        <v>6427</v>
      </c>
      <c r="D69" s="417"/>
      <c r="E69" s="418" t="s">
        <v>6095</v>
      </c>
      <c r="F69" s="418"/>
      <c r="G69" s="417"/>
      <c r="H69" s="419" t="s">
        <v>22633</v>
      </c>
      <c r="I69" s="419"/>
      <c r="J69" s="417"/>
      <c r="K69" s="419" t="s">
        <v>22632</v>
      </c>
      <c r="L69" s="419"/>
      <c r="M69" s="417"/>
      <c r="N69" s="420" t="s">
        <v>22631</v>
      </c>
      <c r="O69" s="420"/>
      <c r="P69" s="417"/>
      <c r="Q69" s="155" t="s">
        <v>22630</v>
      </c>
      <c r="R69" s="417"/>
      <c r="S69" s="421" t="s">
        <v>19603</v>
      </c>
      <c r="T69" s="421"/>
      <c r="U69" s="421"/>
      <c r="V69" s="421"/>
      <c r="W69" s="417"/>
      <c r="X69" s="148"/>
    </row>
    <row r="70" spans="1:24" ht="45.95" customHeight="1" thickBot="1">
      <c r="A70" s="148"/>
      <c r="B70" s="417"/>
      <c r="C70" s="154" t="s">
        <v>6421</v>
      </c>
      <c r="D70" s="417"/>
      <c r="E70" s="418" t="s">
        <v>6089</v>
      </c>
      <c r="F70" s="418"/>
      <c r="G70" s="417"/>
      <c r="H70" s="419" t="s">
        <v>20924</v>
      </c>
      <c r="I70" s="419"/>
      <c r="J70" s="417"/>
      <c r="K70" s="419" t="s">
        <v>20923</v>
      </c>
      <c r="L70" s="419"/>
      <c r="M70" s="417"/>
      <c r="N70" s="420" t="s">
        <v>20922</v>
      </c>
      <c r="O70" s="420"/>
      <c r="P70" s="417"/>
      <c r="Q70" s="155" t="s">
        <v>22629</v>
      </c>
      <c r="R70" s="417"/>
      <c r="S70" s="421" t="s">
        <v>19386</v>
      </c>
      <c r="T70" s="421"/>
      <c r="U70" s="421"/>
      <c r="V70" s="421"/>
      <c r="W70" s="417"/>
      <c r="X70" s="148"/>
    </row>
    <row r="71" spans="1:24" ht="45.95" customHeight="1" thickBot="1">
      <c r="A71" s="148"/>
      <c r="B71" s="417"/>
      <c r="C71" s="154" t="s">
        <v>6414</v>
      </c>
      <c r="D71" s="417"/>
      <c r="E71" s="418" t="s">
        <v>6068</v>
      </c>
      <c r="F71" s="418"/>
      <c r="G71" s="417"/>
      <c r="H71" s="419" t="s">
        <v>20912</v>
      </c>
      <c r="I71" s="419"/>
      <c r="J71" s="417"/>
      <c r="K71" s="419" t="s">
        <v>20911</v>
      </c>
      <c r="L71" s="419"/>
      <c r="M71" s="417"/>
      <c r="N71" s="420" t="s">
        <v>20910</v>
      </c>
      <c r="O71" s="420"/>
      <c r="P71" s="417"/>
      <c r="Q71" s="155" t="s">
        <v>22628</v>
      </c>
      <c r="R71" s="417"/>
      <c r="S71" s="421" t="s">
        <v>19692</v>
      </c>
      <c r="T71" s="421"/>
      <c r="U71" s="421"/>
      <c r="V71" s="421"/>
      <c r="W71" s="417"/>
      <c r="X71" s="148"/>
    </row>
    <row r="72" spans="1:24" ht="45.95" customHeight="1" thickBot="1">
      <c r="A72" s="148"/>
      <c r="B72" s="417"/>
      <c r="C72" s="154" t="s">
        <v>6408</v>
      </c>
      <c r="D72" s="417"/>
      <c r="E72" s="418" t="s">
        <v>726</v>
      </c>
      <c r="F72" s="418"/>
      <c r="G72" s="417"/>
      <c r="H72" s="419" t="s">
        <v>22627</v>
      </c>
      <c r="I72" s="419"/>
      <c r="J72" s="417"/>
      <c r="K72" s="419" t="s">
        <v>21825</v>
      </c>
      <c r="L72" s="419"/>
      <c r="M72" s="417"/>
      <c r="N72" s="420" t="s">
        <v>22626</v>
      </c>
      <c r="O72" s="420"/>
      <c r="P72" s="417"/>
      <c r="Q72" s="155" t="s">
        <v>22625</v>
      </c>
      <c r="R72" s="417"/>
      <c r="S72" s="421" t="s">
        <v>21946</v>
      </c>
      <c r="T72" s="421"/>
      <c r="U72" s="421"/>
      <c r="V72" s="421"/>
      <c r="W72" s="417"/>
      <c r="X72" s="148"/>
    </row>
    <row r="73" spans="1:24" ht="45.95" customHeight="1" thickBot="1">
      <c r="A73" s="148"/>
      <c r="B73" s="417"/>
      <c r="C73" s="154" t="s">
        <v>6402</v>
      </c>
      <c r="D73" s="417"/>
      <c r="E73" s="418" t="s">
        <v>717</v>
      </c>
      <c r="F73" s="418"/>
      <c r="G73" s="417"/>
      <c r="H73" s="419" t="s">
        <v>20887</v>
      </c>
      <c r="I73" s="419"/>
      <c r="J73" s="417"/>
      <c r="K73" s="419" t="s">
        <v>20886</v>
      </c>
      <c r="L73" s="419"/>
      <c r="M73" s="417"/>
      <c r="N73" s="420" t="s">
        <v>20885</v>
      </c>
      <c r="O73" s="420"/>
      <c r="P73" s="417"/>
      <c r="Q73" s="155" t="s">
        <v>22624</v>
      </c>
      <c r="R73" s="417"/>
      <c r="S73" s="421" t="s">
        <v>19232</v>
      </c>
      <c r="T73" s="421"/>
      <c r="U73" s="421"/>
      <c r="V73" s="421"/>
      <c r="W73" s="417"/>
      <c r="X73" s="148"/>
    </row>
    <row r="74" spans="1:24" ht="45.95" customHeight="1" thickBot="1">
      <c r="A74" s="148"/>
      <c r="B74" s="417"/>
      <c r="C74" s="154" t="s">
        <v>6394</v>
      </c>
      <c r="D74" s="417"/>
      <c r="E74" s="418" t="s">
        <v>5991</v>
      </c>
      <c r="F74" s="418"/>
      <c r="G74" s="417"/>
      <c r="H74" s="419" t="s">
        <v>22623</v>
      </c>
      <c r="I74" s="419"/>
      <c r="J74" s="417"/>
      <c r="K74" s="419" t="s">
        <v>22622</v>
      </c>
      <c r="L74" s="419"/>
      <c r="M74" s="417"/>
      <c r="N74" s="420" t="s">
        <v>22621</v>
      </c>
      <c r="O74" s="420"/>
      <c r="P74" s="417"/>
      <c r="Q74" s="155" t="s">
        <v>22620</v>
      </c>
      <c r="R74" s="417"/>
      <c r="S74" s="421" t="s">
        <v>19562</v>
      </c>
      <c r="T74" s="421"/>
      <c r="U74" s="421"/>
      <c r="V74" s="421"/>
      <c r="W74" s="417"/>
      <c r="X74" s="148"/>
    </row>
    <row r="75" spans="1:24" ht="45.95" customHeight="1" thickBot="1">
      <c r="A75" s="148"/>
      <c r="B75" s="417"/>
      <c r="C75" s="154" t="s">
        <v>6386</v>
      </c>
      <c r="D75" s="417"/>
      <c r="E75" s="418" t="s">
        <v>5973</v>
      </c>
      <c r="F75" s="418"/>
      <c r="G75" s="417"/>
      <c r="H75" s="419" t="s">
        <v>20871</v>
      </c>
      <c r="I75" s="419"/>
      <c r="J75" s="417"/>
      <c r="K75" s="419" t="s">
        <v>20870</v>
      </c>
      <c r="L75" s="419"/>
      <c r="M75" s="417"/>
      <c r="N75" s="420" t="s">
        <v>20869</v>
      </c>
      <c r="O75" s="420"/>
      <c r="P75" s="417"/>
      <c r="Q75" s="155" t="s">
        <v>22619</v>
      </c>
      <c r="R75" s="417"/>
      <c r="S75" s="421" t="s">
        <v>19232</v>
      </c>
      <c r="T75" s="421"/>
      <c r="U75" s="421"/>
      <c r="V75" s="421"/>
      <c r="W75" s="417"/>
      <c r="X75" s="148"/>
    </row>
    <row r="76" spans="1:24" ht="45.95" customHeight="1" thickBot="1">
      <c r="A76" s="148"/>
      <c r="B76" s="417"/>
      <c r="C76" s="154" t="s">
        <v>6380</v>
      </c>
      <c r="D76" s="417"/>
      <c r="E76" s="418" t="s">
        <v>5965</v>
      </c>
      <c r="F76" s="418"/>
      <c r="G76" s="417"/>
      <c r="H76" s="419" t="s">
        <v>22618</v>
      </c>
      <c r="I76" s="419"/>
      <c r="J76" s="417"/>
      <c r="K76" s="419" t="s">
        <v>22617</v>
      </c>
      <c r="L76" s="419"/>
      <c r="M76" s="417"/>
      <c r="N76" s="420" t="s">
        <v>22616</v>
      </c>
      <c r="O76" s="420"/>
      <c r="P76" s="417"/>
      <c r="Q76" s="155" t="s">
        <v>22615</v>
      </c>
      <c r="R76" s="417"/>
      <c r="S76" s="421" t="s">
        <v>19232</v>
      </c>
      <c r="T76" s="421"/>
      <c r="U76" s="421"/>
      <c r="V76" s="421"/>
      <c r="W76" s="417"/>
      <c r="X76" s="148"/>
    </row>
    <row r="77" spans="1:24" ht="45.95" customHeight="1" thickBot="1">
      <c r="A77" s="148"/>
      <c r="B77" s="417"/>
      <c r="C77" s="154" t="s">
        <v>6372</v>
      </c>
      <c r="D77" s="417"/>
      <c r="E77" s="418" t="s">
        <v>5956</v>
      </c>
      <c r="F77" s="418"/>
      <c r="G77" s="417"/>
      <c r="H77" s="419" t="s">
        <v>20866</v>
      </c>
      <c r="I77" s="419"/>
      <c r="J77" s="417"/>
      <c r="K77" s="419" t="s">
        <v>20865</v>
      </c>
      <c r="L77" s="419"/>
      <c r="M77" s="417"/>
      <c r="N77" s="420" t="s">
        <v>20864</v>
      </c>
      <c r="O77" s="420"/>
      <c r="P77" s="417"/>
      <c r="Q77" s="155" t="s">
        <v>22614</v>
      </c>
      <c r="R77" s="417"/>
      <c r="S77" s="421" t="s">
        <v>22613</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21871</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5939</v>
      </c>
      <c r="F88" s="418"/>
      <c r="G88" s="417"/>
      <c r="H88" s="419" t="s">
        <v>20862</v>
      </c>
      <c r="I88" s="419"/>
      <c r="J88" s="417"/>
      <c r="K88" s="419" t="s">
        <v>20861</v>
      </c>
      <c r="L88" s="419"/>
      <c r="M88" s="417"/>
      <c r="N88" s="420" t="s">
        <v>20860</v>
      </c>
      <c r="O88" s="420"/>
      <c r="P88" s="417"/>
      <c r="Q88" s="155" t="s">
        <v>22612</v>
      </c>
      <c r="R88" s="417"/>
      <c r="S88" s="421" t="s">
        <v>20055</v>
      </c>
      <c r="T88" s="421"/>
      <c r="U88" s="421"/>
      <c r="V88" s="421"/>
      <c r="W88" s="417"/>
      <c r="X88" s="148"/>
    </row>
    <row r="89" spans="1:24" ht="45.95" customHeight="1" thickBot="1">
      <c r="A89" s="148"/>
      <c r="B89" s="417"/>
      <c r="C89" s="154" t="s">
        <v>6359</v>
      </c>
      <c r="D89" s="417"/>
      <c r="E89" s="418" t="s">
        <v>5932</v>
      </c>
      <c r="F89" s="418"/>
      <c r="G89" s="417"/>
      <c r="H89" s="419" t="s">
        <v>22611</v>
      </c>
      <c r="I89" s="419"/>
      <c r="J89" s="417"/>
      <c r="K89" s="419" t="s">
        <v>22610</v>
      </c>
      <c r="L89" s="419"/>
      <c r="M89" s="417"/>
      <c r="N89" s="420" t="s">
        <v>22609</v>
      </c>
      <c r="O89" s="420"/>
      <c r="P89" s="417"/>
      <c r="Q89" s="155" t="s">
        <v>22608</v>
      </c>
      <c r="R89" s="417"/>
      <c r="S89" s="421" t="s">
        <v>22607</v>
      </c>
      <c r="T89" s="421"/>
      <c r="U89" s="421"/>
      <c r="V89" s="421"/>
      <c r="W89" s="417"/>
      <c r="X89" s="148"/>
    </row>
    <row r="90" spans="1:24" ht="45.95" customHeight="1" thickBot="1">
      <c r="A90" s="148"/>
      <c r="B90" s="417"/>
      <c r="C90" s="154" t="s">
        <v>6352</v>
      </c>
      <c r="D90" s="417"/>
      <c r="E90" s="418" t="s">
        <v>5917</v>
      </c>
      <c r="F90" s="418"/>
      <c r="G90" s="417"/>
      <c r="H90" s="419" t="s">
        <v>22606</v>
      </c>
      <c r="I90" s="419"/>
      <c r="J90" s="417"/>
      <c r="K90" s="419" t="s">
        <v>22605</v>
      </c>
      <c r="L90" s="419"/>
      <c r="M90" s="417"/>
      <c r="N90" s="420" t="s">
        <v>22604</v>
      </c>
      <c r="O90" s="420"/>
      <c r="P90" s="417"/>
      <c r="Q90" s="155" t="s">
        <v>22603</v>
      </c>
      <c r="R90" s="417"/>
      <c r="S90" s="421" t="s">
        <v>20854</v>
      </c>
      <c r="T90" s="421"/>
      <c r="U90" s="421"/>
      <c r="V90" s="421"/>
      <c r="W90" s="417"/>
      <c r="X90" s="148"/>
    </row>
    <row r="91" spans="1:24" ht="45.95" customHeight="1" thickBot="1">
      <c r="A91" s="148"/>
      <c r="B91" s="417"/>
      <c r="C91" s="154" t="s">
        <v>6346</v>
      </c>
      <c r="D91" s="417"/>
      <c r="E91" s="418" t="s">
        <v>699</v>
      </c>
      <c r="F91" s="418"/>
      <c r="G91" s="417"/>
      <c r="H91" s="419" t="s">
        <v>20858</v>
      </c>
      <c r="I91" s="419"/>
      <c r="J91" s="417"/>
      <c r="K91" s="419" t="s">
        <v>20857</v>
      </c>
      <c r="L91" s="419"/>
      <c r="M91" s="417"/>
      <c r="N91" s="420" t="s">
        <v>20856</v>
      </c>
      <c r="O91" s="420"/>
      <c r="P91" s="417"/>
      <c r="Q91" s="155" t="s">
        <v>22602</v>
      </c>
      <c r="R91" s="417"/>
      <c r="S91" s="421" t="s">
        <v>20854</v>
      </c>
      <c r="T91" s="421"/>
      <c r="U91" s="421"/>
      <c r="V91" s="421"/>
      <c r="W91" s="417"/>
      <c r="X91" s="148"/>
    </row>
    <row r="92" spans="1:24" ht="45.95" customHeight="1" thickBot="1">
      <c r="A92" s="148"/>
      <c r="B92" s="417"/>
      <c r="C92" s="154" t="s">
        <v>6338</v>
      </c>
      <c r="D92" s="417"/>
      <c r="E92" s="418" t="s">
        <v>5903</v>
      </c>
      <c r="F92" s="418"/>
      <c r="G92" s="417"/>
      <c r="H92" s="419" t="s">
        <v>20849</v>
      </c>
      <c r="I92" s="419"/>
      <c r="J92" s="417"/>
      <c r="K92" s="419" t="s">
        <v>20848</v>
      </c>
      <c r="L92" s="419"/>
      <c r="M92" s="417"/>
      <c r="N92" s="420" t="s">
        <v>20847</v>
      </c>
      <c r="O92" s="420"/>
      <c r="P92" s="417"/>
      <c r="Q92" s="155" t="s">
        <v>22601</v>
      </c>
      <c r="R92" s="417"/>
      <c r="S92" s="421" t="s">
        <v>19222</v>
      </c>
      <c r="T92" s="421"/>
      <c r="U92" s="421"/>
      <c r="V92" s="421"/>
      <c r="W92" s="417"/>
      <c r="X92" s="148"/>
    </row>
    <row r="93" spans="1:24" ht="45.95" customHeight="1" thickBot="1">
      <c r="A93" s="148"/>
      <c r="B93" s="417"/>
      <c r="C93" s="154" t="s">
        <v>6330</v>
      </c>
      <c r="D93" s="417"/>
      <c r="E93" s="418" t="s">
        <v>5880</v>
      </c>
      <c r="F93" s="418"/>
      <c r="G93" s="417"/>
      <c r="H93" s="419" t="s">
        <v>20837</v>
      </c>
      <c r="I93" s="419"/>
      <c r="J93" s="417"/>
      <c r="K93" s="419" t="s">
        <v>20836</v>
      </c>
      <c r="L93" s="419"/>
      <c r="M93" s="417"/>
      <c r="N93" s="420" t="s">
        <v>20835</v>
      </c>
      <c r="O93" s="420"/>
      <c r="P93" s="417"/>
      <c r="Q93" s="155" t="s">
        <v>22600</v>
      </c>
      <c r="R93" s="417"/>
      <c r="S93" s="421" t="s">
        <v>22294</v>
      </c>
      <c r="T93" s="421"/>
      <c r="U93" s="421"/>
      <c r="V93" s="421"/>
      <c r="W93" s="417"/>
      <c r="X93" s="148"/>
    </row>
    <row r="94" spans="1:24" ht="45.95" customHeight="1" thickBot="1">
      <c r="A94" s="148"/>
      <c r="B94" s="417"/>
      <c r="C94" s="154" t="s">
        <v>6322</v>
      </c>
      <c r="D94" s="417"/>
      <c r="E94" s="418" t="s">
        <v>5856</v>
      </c>
      <c r="F94" s="418"/>
      <c r="G94" s="417"/>
      <c r="H94" s="419" t="s">
        <v>22599</v>
      </c>
      <c r="I94" s="419"/>
      <c r="J94" s="417"/>
      <c r="K94" s="419" t="s">
        <v>22598</v>
      </c>
      <c r="L94" s="419"/>
      <c r="M94" s="417"/>
      <c r="N94" s="420" t="s">
        <v>22597</v>
      </c>
      <c r="O94" s="420"/>
      <c r="P94" s="417"/>
      <c r="Q94" s="155" t="s">
        <v>22596</v>
      </c>
      <c r="R94" s="417"/>
      <c r="S94" s="421" t="s">
        <v>21895</v>
      </c>
      <c r="T94" s="421"/>
      <c r="U94" s="421"/>
      <c r="V94" s="421"/>
      <c r="W94" s="417"/>
      <c r="X94" s="148"/>
    </row>
    <row r="95" spans="1:24" ht="45.95" customHeight="1" thickBot="1">
      <c r="A95" s="148"/>
      <c r="B95" s="417"/>
      <c r="C95" s="154" t="s">
        <v>6316</v>
      </c>
      <c r="D95" s="417"/>
      <c r="E95" s="418" t="s">
        <v>681</v>
      </c>
      <c r="F95" s="418"/>
      <c r="G95" s="417"/>
      <c r="H95" s="419" t="s">
        <v>22595</v>
      </c>
      <c r="I95" s="419"/>
      <c r="J95" s="417"/>
      <c r="K95" s="419" t="s">
        <v>22594</v>
      </c>
      <c r="L95" s="419"/>
      <c r="M95" s="417"/>
      <c r="N95" s="420" t="s">
        <v>22593</v>
      </c>
      <c r="O95" s="420"/>
      <c r="P95" s="417"/>
      <c r="Q95" s="155" t="s">
        <v>22592</v>
      </c>
      <c r="R95" s="417"/>
      <c r="S95" s="421" t="s">
        <v>22591</v>
      </c>
      <c r="T95" s="421"/>
      <c r="U95" s="421"/>
      <c r="V95" s="421"/>
      <c r="W95" s="417"/>
      <c r="X95" s="148"/>
    </row>
    <row r="96" spans="1:24" ht="45.95" customHeight="1" thickBot="1">
      <c r="A96" s="148"/>
      <c r="B96" s="417"/>
      <c r="C96" s="154" t="s">
        <v>6308</v>
      </c>
      <c r="D96" s="417"/>
      <c r="E96" s="418" t="s">
        <v>5840</v>
      </c>
      <c r="F96" s="418"/>
      <c r="G96" s="417"/>
      <c r="H96" s="419" t="s">
        <v>22590</v>
      </c>
      <c r="I96" s="419"/>
      <c r="J96" s="417"/>
      <c r="K96" s="419" t="s">
        <v>22589</v>
      </c>
      <c r="L96" s="419"/>
      <c r="M96" s="417"/>
      <c r="N96" s="420" t="s">
        <v>22588</v>
      </c>
      <c r="O96" s="420"/>
      <c r="P96" s="417"/>
      <c r="Q96" s="155" t="s">
        <v>22587</v>
      </c>
      <c r="R96" s="417"/>
      <c r="S96" s="421" t="s">
        <v>22586</v>
      </c>
      <c r="T96" s="421"/>
      <c r="U96" s="421"/>
      <c r="V96" s="421"/>
      <c r="W96" s="417"/>
      <c r="X96" s="148"/>
    </row>
    <row r="97" spans="1:24" ht="45.95" customHeight="1" thickBot="1">
      <c r="A97" s="148"/>
      <c r="B97" s="417"/>
      <c r="C97" s="154" t="s">
        <v>6299</v>
      </c>
      <c r="D97" s="417"/>
      <c r="E97" s="418" t="s">
        <v>5803</v>
      </c>
      <c r="F97" s="418"/>
      <c r="G97" s="417"/>
      <c r="H97" s="419" t="s">
        <v>21755</v>
      </c>
      <c r="I97" s="419"/>
      <c r="J97" s="417"/>
      <c r="K97" s="419" t="s">
        <v>21754</v>
      </c>
      <c r="L97" s="419"/>
      <c r="M97" s="417"/>
      <c r="N97" s="420" t="s">
        <v>19928</v>
      </c>
      <c r="O97" s="420"/>
      <c r="P97" s="417"/>
      <c r="Q97" s="155" t="s">
        <v>22585</v>
      </c>
      <c r="R97" s="417"/>
      <c r="S97" s="421" t="s">
        <v>19634</v>
      </c>
      <c r="T97" s="421"/>
      <c r="U97" s="421"/>
      <c r="V97" s="421"/>
      <c r="W97" s="417"/>
      <c r="X97" s="148"/>
    </row>
    <row r="98" spans="1:24" ht="9.9499999999999993" customHeight="1" thickBot="1">
      <c r="A98" s="148"/>
      <c r="B98" s="417"/>
      <c r="C98" s="148"/>
      <c r="D98" s="417"/>
      <c r="E98" s="148"/>
      <c r="F98" s="148"/>
      <c r="G98" s="417"/>
      <c r="H98" s="148"/>
      <c r="I98" s="148"/>
      <c r="J98" s="417"/>
      <c r="K98" s="148"/>
      <c r="L98" s="148"/>
      <c r="M98" s="417"/>
      <c r="N98" s="148"/>
      <c r="O98" s="148"/>
      <c r="P98" s="417"/>
      <c r="Q98" s="148"/>
      <c r="R98" s="417"/>
      <c r="S98" s="148"/>
      <c r="T98" s="148"/>
      <c r="U98" s="148"/>
      <c r="V98" s="148"/>
      <c r="W98" s="417"/>
      <c r="X98" s="148"/>
    </row>
    <row r="99" spans="1:24" ht="0.95" customHeight="1">
      <c r="A99" s="148"/>
      <c r="B99" s="422"/>
      <c r="C99" s="422"/>
      <c r="D99" s="422"/>
      <c r="E99" s="422"/>
      <c r="F99" s="422"/>
      <c r="G99" s="422"/>
      <c r="H99" s="422"/>
      <c r="I99" s="422"/>
      <c r="J99" s="422"/>
      <c r="K99" s="422"/>
      <c r="L99" s="422"/>
      <c r="M99" s="422"/>
      <c r="N99" s="422"/>
      <c r="O99" s="422"/>
      <c r="P99" s="422"/>
      <c r="Q99" s="422"/>
      <c r="R99" s="422"/>
      <c r="S99" s="422"/>
      <c r="T99" s="422"/>
      <c r="U99" s="422"/>
      <c r="V99" s="422"/>
      <c r="W99" s="148"/>
      <c r="X99" s="148"/>
    </row>
    <row r="100" spans="1:24" ht="60"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24" ht="12"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row>
    <row r="102" spans="1:24" ht="8.1" customHeight="1">
      <c r="A102" s="148"/>
      <c r="B102" s="148"/>
      <c r="C102" s="148"/>
      <c r="D102" s="148"/>
      <c r="E102" s="148"/>
      <c r="F102" s="148"/>
      <c r="G102" s="148"/>
      <c r="H102" s="148"/>
      <c r="I102" s="413" t="s">
        <v>19177</v>
      </c>
      <c r="J102" s="413"/>
      <c r="K102" s="413"/>
      <c r="L102" s="148"/>
      <c r="M102" s="148"/>
      <c r="N102" s="148"/>
      <c r="O102" s="148"/>
      <c r="P102" s="148"/>
      <c r="Q102" s="148"/>
      <c r="R102" s="148"/>
      <c r="S102" s="148"/>
      <c r="T102" s="148"/>
      <c r="U102" s="148"/>
      <c r="V102" s="148"/>
      <c r="W102" s="148"/>
      <c r="X102" s="148"/>
    </row>
    <row r="103" spans="1:24" ht="12" customHeight="1">
      <c r="A103" s="148"/>
      <c r="B103" s="414"/>
      <c r="C103" s="414"/>
      <c r="D103" s="414"/>
      <c r="E103" s="414"/>
      <c r="F103" s="148"/>
      <c r="G103" s="148"/>
      <c r="H103" s="148"/>
      <c r="I103" s="413"/>
      <c r="J103" s="413"/>
      <c r="K103" s="413"/>
      <c r="L103" s="148"/>
      <c r="M103" s="148"/>
      <c r="N103" s="148"/>
      <c r="O103" s="148"/>
      <c r="P103" s="148"/>
      <c r="Q103" s="148"/>
      <c r="R103" s="148"/>
      <c r="S103" s="148"/>
      <c r="T103" s="148"/>
      <c r="U103" s="148"/>
      <c r="V103" s="148"/>
      <c r="W103" s="148"/>
      <c r="X103" s="148"/>
    </row>
    <row r="104" spans="1:24" ht="14.1" customHeight="1">
      <c r="A104" s="148"/>
      <c r="B104" s="148"/>
      <c r="C104" s="415" t="s">
        <v>21871</v>
      </c>
      <c r="D104" s="415"/>
      <c r="E104" s="415"/>
      <c r="F104" s="415"/>
      <c r="G104" s="415"/>
      <c r="H104" s="415"/>
      <c r="I104" s="415"/>
      <c r="J104" s="415"/>
      <c r="K104" s="415"/>
      <c r="L104" s="148"/>
      <c r="M104" s="148"/>
      <c r="N104" s="148"/>
      <c r="O104" s="416" t="s">
        <v>24924</v>
      </c>
      <c r="P104" s="416"/>
      <c r="Q104" s="416"/>
      <c r="R104" s="416"/>
      <c r="S104" s="416"/>
      <c r="T104" s="149" t="s">
        <v>6625</v>
      </c>
      <c r="U104" s="150" t="s">
        <v>19175</v>
      </c>
      <c r="V104" s="148"/>
      <c r="W104" s="148"/>
      <c r="X104" s="148"/>
    </row>
    <row r="105" spans="1:24" ht="0.95" customHeight="1" thickBo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row>
    <row r="106" spans="1:24" ht="0.95" customHeight="1">
      <c r="A106" s="148"/>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148"/>
    </row>
    <row r="107" spans="1:24" ht="15.95" customHeight="1" thickBot="1">
      <c r="A107" s="148"/>
      <c r="B107" s="151"/>
      <c r="C107" s="152" t="s">
        <v>19174</v>
      </c>
      <c r="D107" s="151"/>
      <c r="E107" s="412" t="s">
        <v>19173</v>
      </c>
      <c r="F107" s="412"/>
      <c r="G107" s="151"/>
      <c r="H107" s="412" t="s">
        <v>19172</v>
      </c>
      <c r="I107" s="412"/>
      <c r="J107" s="151"/>
      <c r="K107" s="412" t="s">
        <v>19171</v>
      </c>
      <c r="L107" s="412"/>
      <c r="M107" s="151"/>
      <c r="N107" s="412" t="s">
        <v>19170</v>
      </c>
      <c r="O107" s="412"/>
      <c r="P107" s="151"/>
      <c r="Q107" s="153" t="s">
        <v>19169</v>
      </c>
      <c r="R107" s="151"/>
      <c r="S107" s="412" t="s">
        <v>19168</v>
      </c>
      <c r="T107" s="412"/>
      <c r="U107" s="412"/>
      <c r="V107" s="412"/>
      <c r="W107" s="151"/>
      <c r="X107" s="148"/>
    </row>
    <row r="108" spans="1:24" ht="45.95" customHeight="1" thickBot="1">
      <c r="A108" s="148"/>
      <c r="B108" s="417"/>
      <c r="C108" s="154" t="s">
        <v>6291</v>
      </c>
      <c r="D108" s="417"/>
      <c r="E108" s="418" t="s">
        <v>5775</v>
      </c>
      <c r="F108" s="418"/>
      <c r="G108" s="417"/>
      <c r="H108" s="419" t="s">
        <v>22584</v>
      </c>
      <c r="I108" s="419"/>
      <c r="J108" s="417"/>
      <c r="K108" s="419" t="s">
        <v>22583</v>
      </c>
      <c r="L108" s="419"/>
      <c r="M108" s="417"/>
      <c r="N108" s="420" t="s">
        <v>22582</v>
      </c>
      <c r="O108" s="420"/>
      <c r="P108" s="417"/>
      <c r="Q108" s="155" t="s">
        <v>22581</v>
      </c>
      <c r="R108" s="417"/>
      <c r="S108" s="421" t="s">
        <v>22579</v>
      </c>
      <c r="T108" s="421"/>
      <c r="U108" s="421"/>
      <c r="V108" s="421"/>
      <c r="W108" s="417"/>
      <c r="X108" s="148"/>
    </row>
    <row r="109" spans="1:24" ht="45.95" customHeight="1" thickBot="1">
      <c r="A109" s="148"/>
      <c r="B109" s="417"/>
      <c r="C109" s="154" t="s">
        <v>6284</v>
      </c>
      <c r="D109" s="417"/>
      <c r="E109" s="418" t="s">
        <v>5767</v>
      </c>
      <c r="F109" s="418"/>
      <c r="G109" s="417"/>
      <c r="H109" s="419" t="s">
        <v>20816</v>
      </c>
      <c r="I109" s="419"/>
      <c r="J109" s="417"/>
      <c r="K109" s="419" t="s">
        <v>20815</v>
      </c>
      <c r="L109" s="419"/>
      <c r="M109" s="417"/>
      <c r="N109" s="420" t="s">
        <v>20814</v>
      </c>
      <c r="O109" s="420"/>
      <c r="P109" s="417"/>
      <c r="Q109" s="155" t="s">
        <v>22580</v>
      </c>
      <c r="R109" s="417"/>
      <c r="S109" s="421" t="s">
        <v>22579</v>
      </c>
      <c r="T109" s="421"/>
      <c r="U109" s="421"/>
      <c r="V109" s="421"/>
      <c r="W109" s="417"/>
      <c r="X109" s="148"/>
    </row>
    <row r="110" spans="1:24" ht="45.95" customHeight="1" thickBot="1">
      <c r="A110" s="148"/>
      <c r="B110" s="417"/>
      <c r="C110" s="154" t="s">
        <v>6276</v>
      </c>
      <c r="D110" s="417"/>
      <c r="E110" s="418" t="s">
        <v>5759</v>
      </c>
      <c r="F110" s="418"/>
      <c r="G110" s="417"/>
      <c r="H110" s="419" t="s">
        <v>22578</v>
      </c>
      <c r="I110" s="419"/>
      <c r="J110" s="417"/>
      <c r="K110" s="419" t="s">
        <v>22577</v>
      </c>
      <c r="L110" s="419"/>
      <c r="M110" s="417"/>
      <c r="N110" s="420" t="s">
        <v>22576</v>
      </c>
      <c r="O110" s="420"/>
      <c r="P110" s="417"/>
      <c r="Q110" s="155" t="s">
        <v>22575</v>
      </c>
      <c r="R110" s="417"/>
      <c r="S110" s="421" t="s">
        <v>19304</v>
      </c>
      <c r="T110" s="421"/>
      <c r="U110" s="421"/>
      <c r="V110" s="421"/>
      <c r="W110" s="417"/>
      <c r="X110" s="148"/>
    </row>
    <row r="111" spans="1:24" ht="45.95" customHeight="1" thickBot="1">
      <c r="A111" s="148"/>
      <c r="B111" s="417"/>
      <c r="C111" s="154" t="s">
        <v>6269</v>
      </c>
      <c r="D111" s="417"/>
      <c r="E111" s="418" t="s">
        <v>5741</v>
      </c>
      <c r="F111" s="418"/>
      <c r="G111" s="417"/>
      <c r="H111" s="419" t="s">
        <v>20804</v>
      </c>
      <c r="I111" s="419"/>
      <c r="J111" s="417"/>
      <c r="K111" s="419" t="s">
        <v>20803</v>
      </c>
      <c r="L111" s="419"/>
      <c r="M111" s="417"/>
      <c r="N111" s="420" t="s">
        <v>20802</v>
      </c>
      <c r="O111" s="420"/>
      <c r="P111" s="417"/>
      <c r="Q111" s="155" t="s">
        <v>22574</v>
      </c>
      <c r="R111" s="417"/>
      <c r="S111" s="421" t="s">
        <v>19665</v>
      </c>
      <c r="T111" s="421"/>
      <c r="U111" s="421"/>
      <c r="V111" s="421"/>
      <c r="W111" s="417"/>
      <c r="X111" s="148"/>
    </row>
    <row r="112" spans="1:24" ht="45.95" customHeight="1" thickBot="1">
      <c r="A112" s="148"/>
      <c r="B112" s="417"/>
      <c r="C112" s="154" t="s">
        <v>6262</v>
      </c>
      <c r="D112" s="417"/>
      <c r="E112" s="418" t="s">
        <v>5733</v>
      </c>
      <c r="F112" s="418"/>
      <c r="G112" s="417"/>
      <c r="H112" s="419" t="s">
        <v>20800</v>
      </c>
      <c r="I112" s="419"/>
      <c r="J112" s="417"/>
      <c r="K112" s="419" t="s">
        <v>20799</v>
      </c>
      <c r="L112" s="419"/>
      <c r="M112" s="417"/>
      <c r="N112" s="420" t="s">
        <v>20798</v>
      </c>
      <c r="O112" s="420"/>
      <c r="P112" s="417"/>
      <c r="Q112" s="155" t="s">
        <v>22573</v>
      </c>
      <c r="R112" s="417"/>
      <c r="S112" s="421" t="s">
        <v>20792</v>
      </c>
      <c r="T112" s="421"/>
      <c r="U112" s="421"/>
      <c r="V112" s="421"/>
      <c r="W112" s="417"/>
      <c r="X112" s="148"/>
    </row>
    <row r="113" spans="1:24" ht="45.95" customHeight="1" thickBot="1">
      <c r="A113" s="148"/>
      <c r="B113" s="417"/>
      <c r="C113" s="154" t="s">
        <v>6254</v>
      </c>
      <c r="D113" s="417"/>
      <c r="E113" s="418" t="s">
        <v>5721</v>
      </c>
      <c r="F113" s="418"/>
      <c r="G113" s="417"/>
      <c r="H113" s="419" t="s">
        <v>20791</v>
      </c>
      <c r="I113" s="419"/>
      <c r="J113" s="417"/>
      <c r="K113" s="419" t="s">
        <v>20790</v>
      </c>
      <c r="L113" s="419"/>
      <c r="M113" s="417"/>
      <c r="N113" s="420" t="s">
        <v>20789</v>
      </c>
      <c r="O113" s="420"/>
      <c r="P113" s="417"/>
      <c r="Q113" s="155" t="s">
        <v>22572</v>
      </c>
      <c r="R113" s="417"/>
      <c r="S113" s="421" t="s">
        <v>19590</v>
      </c>
      <c r="T113" s="421"/>
      <c r="U113" s="421"/>
      <c r="V113" s="421"/>
      <c r="W113" s="417"/>
      <c r="X113" s="148"/>
    </row>
    <row r="114" spans="1:24" ht="45.95" customHeight="1" thickBot="1">
      <c r="A114" s="148"/>
      <c r="B114" s="417"/>
      <c r="C114" s="154" t="s">
        <v>6247</v>
      </c>
      <c r="D114" s="417"/>
      <c r="E114" s="418" t="s">
        <v>5694</v>
      </c>
      <c r="F114" s="418"/>
      <c r="G114" s="417"/>
      <c r="H114" s="419" t="s">
        <v>20775</v>
      </c>
      <c r="I114" s="419"/>
      <c r="J114" s="417"/>
      <c r="K114" s="419" t="s">
        <v>20774</v>
      </c>
      <c r="L114" s="419"/>
      <c r="M114" s="417"/>
      <c r="N114" s="420" t="s">
        <v>20773</v>
      </c>
      <c r="O114" s="420"/>
      <c r="P114" s="417"/>
      <c r="Q114" s="155" t="s">
        <v>22571</v>
      </c>
      <c r="R114" s="417"/>
      <c r="S114" s="421" t="s">
        <v>19299</v>
      </c>
      <c r="T114" s="421"/>
      <c r="U114" s="421"/>
      <c r="V114" s="421"/>
      <c r="W114" s="417"/>
      <c r="X114" s="148"/>
    </row>
    <row r="115" spans="1:24" ht="45.95" customHeight="1" thickBot="1">
      <c r="A115" s="148"/>
      <c r="B115" s="417"/>
      <c r="C115" s="154" t="s">
        <v>6240</v>
      </c>
      <c r="D115" s="417"/>
      <c r="E115" s="418" t="s">
        <v>5690</v>
      </c>
      <c r="F115" s="418"/>
      <c r="G115" s="417"/>
      <c r="H115" s="419" t="s">
        <v>20771</v>
      </c>
      <c r="I115" s="419"/>
      <c r="J115" s="417"/>
      <c r="K115" s="419" t="s">
        <v>20770</v>
      </c>
      <c r="L115" s="419"/>
      <c r="M115" s="417"/>
      <c r="N115" s="420" t="s">
        <v>20769</v>
      </c>
      <c r="O115" s="420"/>
      <c r="P115" s="417"/>
      <c r="Q115" s="155" t="s">
        <v>22570</v>
      </c>
      <c r="R115" s="417"/>
      <c r="S115" s="421" t="s">
        <v>19931</v>
      </c>
      <c r="T115" s="421"/>
      <c r="U115" s="421"/>
      <c r="V115" s="421"/>
      <c r="W115" s="417"/>
      <c r="X115" s="148"/>
    </row>
    <row r="116" spans="1:24" ht="45.95" customHeight="1" thickBot="1">
      <c r="A116" s="148"/>
      <c r="B116" s="417"/>
      <c r="C116" s="154" t="s">
        <v>6233</v>
      </c>
      <c r="D116" s="417"/>
      <c r="E116" s="418" t="s">
        <v>5654</v>
      </c>
      <c r="F116" s="418"/>
      <c r="G116" s="417"/>
      <c r="H116" s="419" t="s">
        <v>22569</v>
      </c>
      <c r="I116" s="419"/>
      <c r="J116" s="417"/>
      <c r="K116" s="419" t="s">
        <v>22568</v>
      </c>
      <c r="L116" s="419"/>
      <c r="M116" s="417"/>
      <c r="N116" s="420" t="s">
        <v>22567</v>
      </c>
      <c r="O116" s="420"/>
      <c r="P116" s="417"/>
      <c r="Q116" s="155" t="s">
        <v>22566</v>
      </c>
      <c r="R116" s="417"/>
      <c r="S116" s="421" t="s">
        <v>19422</v>
      </c>
      <c r="T116" s="421"/>
      <c r="U116" s="421"/>
      <c r="V116" s="421"/>
      <c r="W116" s="417"/>
      <c r="X116" s="148"/>
    </row>
    <row r="117" spans="1:24" ht="45.95" customHeight="1" thickBot="1">
      <c r="A117" s="148"/>
      <c r="B117" s="417"/>
      <c r="C117" s="154" t="s">
        <v>6227</v>
      </c>
      <c r="D117" s="417"/>
      <c r="E117" s="418" t="s">
        <v>5647</v>
      </c>
      <c r="F117" s="418"/>
      <c r="G117" s="417"/>
      <c r="H117" s="419" t="s">
        <v>20759</v>
      </c>
      <c r="I117" s="419"/>
      <c r="J117" s="417"/>
      <c r="K117" s="419" t="s">
        <v>20758</v>
      </c>
      <c r="L117" s="419"/>
      <c r="M117" s="417"/>
      <c r="N117" s="420" t="s">
        <v>20757</v>
      </c>
      <c r="O117" s="420"/>
      <c r="P117" s="417"/>
      <c r="Q117" s="155" t="s">
        <v>22565</v>
      </c>
      <c r="R117" s="417"/>
      <c r="S117" s="421" t="s">
        <v>19260</v>
      </c>
      <c r="T117" s="421"/>
      <c r="U117" s="421"/>
      <c r="V117" s="421"/>
      <c r="W117" s="417"/>
      <c r="X117" s="148"/>
    </row>
    <row r="118" spans="1:24" ht="9.9499999999999993" customHeight="1" thickBot="1">
      <c r="A118" s="148"/>
      <c r="B118" s="417"/>
      <c r="C118" s="148"/>
      <c r="D118" s="417"/>
      <c r="E118" s="148"/>
      <c r="F118" s="148"/>
      <c r="G118" s="417"/>
      <c r="H118" s="148"/>
      <c r="I118" s="148"/>
      <c r="J118" s="417"/>
      <c r="K118" s="148"/>
      <c r="L118" s="148"/>
      <c r="M118" s="417"/>
      <c r="N118" s="148"/>
      <c r="O118" s="148"/>
      <c r="P118" s="417"/>
      <c r="Q118" s="148"/>
      <c r="R118" s="417"/>
      <c r="S118" s="148"/>
      <c r="T118" s="148"/>
      <c r="U118" s="148"/>
      <c r="V118" s="148"/>
      <c r="W118" s="417"/>
      <c r="X118" s="148"/>
    </row>
    <row r="119" spans="1:24" ht="0.95" customHeight="1">
      <c r="A119" s="148"/>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148"/>
      <c r="X119" s="148"/>
    </row>
    <row r="120" spans="1:24" ht="60"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row>
    <row r="121" spans="1:24" ht="12"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row>
    <row r="122" spans="1:24" ht="8.1" customHeight="1">
      <c r="A122" s="148"/>
      <c r="B122" s="148"/>
      <c r="C122" s="148"/>
      <c r="D122" s="148"/>
      <c r="E122" s="148"/>
      <c r="F122" s="148"/>
      <c r="G122" s="148"/>
      <c r="H122" s="148"/>
      <c r="I122" s="413" t="s">
        <v>19177</v>
      </c>
      <c r="J122" s="413"/>
      <c r="K122" s="413"/>
      <c r="L122" s="148"/>
      <c r="M122" s="148"/>
      <c r="N122" s="148"/>
      <c r="O122" s="148"/>
      <c r="P122" s="148"/>
      <c r="Q122" s="148"/>
      <c r="R122" s="148"/>
      <c r="S122" s="148"/>
      <c r="T122" s="148"/>
      <c r="U122" s="148"/>
      <c r="V122" s="148"/>
      <c r="W122" s="148"/>
      <c r="X122" s="148"/>
    </row>
    <row r="123" spans="1:24" ht="12" customHeight="1">
      <c r="A123" s="148"/>
      <c r="B123" s="414"/>
      <c r="C123" s="414"/>
      <c r="D123" s="414"/>
      <c r="E123" s="414"/>
      <c r="F123" s="148"/>
      <c r="G123" s="148"/>
      <c r="H123" s="148"/>
      <c r="I123" s="413"/>
      <c r="J123" s="413"/>
      <c r="K123" s="413"/>
      <c r="L123" s="148"/>
      <c r="M123" s="148"/>
      <c r="N123" s="148"/>
      <c r="O123" s="148"/>
      <c r="P123" s="148"/>
      <c r="Q123" s="148"/>
      <c r="R123" s="148"/>
      <c r="S123" s="148"/>
      <c r="T123" s="148"/>
      <c r="U123" s="148"/>
      <c r="V123" s="148"/>
      <c r="W123" s="148"/>
      <c r="X123" s="148"/>
    </row>
    <row r="124" spans="1:24" ht="14.1" customHeight="1">
      <c r="A124" s="148"/>
      <c r="B124" s="148"/>
      <c r="C124" s="415" t="s">
        <v>21871</v>
      </c>
      <c r="D124" s="415"/>
      <c r="E124" s="415"/>
      <c r="F124" s="415"/>
      <c r="G124" s="415"/>
      <c r="H124" s="415"/>
      <c r="I124" s="415"/>
      <c r="J124" s="415"/>
      <c r="K124" s="415"/>
      <c r="L124" s="148"/>
      <c r="M124" s="148"/>
      <c r="N124" s="148"/>
      <c r="O124" s="416" t="s">
        <v>24924</v>
      </c>
      <c r="P124" s="416"/>
      <c r="Q124" s="416"/>
      <c r="R124" s="416"/>
      <c r="S124" s="416"/>
      <c r="T124" s="149" t="s">
        <v>6616</v>
      </c>
      <c r="U124" s="150" t="s">
        <v>19175</v>
      </c>
      <c r="V124" s="148"/>
      <c r="W124" s="148"/>
      <c r="X124" s="148"/>
    </row>
    <row r="125" spans="1:24" ht="0.95" customHeight="1" thickBo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row>
    <row r="126" spans="1:24" ht="0.95" customHeight="1">
      <c r="A126" s="148"/>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148"/>
    </row>
    <row r="127" spans="1:24" ht="15.95" customHeight="1" thickBot="1">
      <c r="A127" s="148"/>
      <c r="B127" s="151"/>
      <c r="C127" s="152" t="s">
        <v>19174</v>
      </c>
      <c r="D127" s="151"/>
      <c r="E127" s="412" t="s">
        <v>19173</v>
      </c>
      <c r="F127" s="412"/>
      <c r="G127" s="151"/>
      <c r="H127" s="412" t="s">
        <v>19172</v>
      </c>
      <c r="I127" s="412"/>
      <c r="J127" s="151"/>
      <c r="K127" s="412" t="s">
        <v>19171</v>
      </c>
      <c r="L127" s="412"/>
      <c r="M127" s="151"/>
      <c r="N127" s="412" t="s">
        <v>19170</v>
      </c>
      <c r="O127" s="412"/>
      <c r="P127" s="151"/>
      <c r="Q127" s="153" t="s">
        <v>19169</v>
      </c>
      <c r="R127" s="151"/>
      <c r="S127" s="412" t="s">
        <v>19168</v>
      </c>
      <c r="T127" s="412"/>
      <c r="U127" s="412"/>
      <c r="V127" s="412"/>
      <c r="W127" s="151"/>
      <c r="X127" s="148"/>
    </row>
    <row r="128" spans="1:24" ht="45.95" customHeight="1" thickBot="1">
      <c r="A128" s="148"/>
      <c r="B128" s="417"/>
      <c r="C128" s="154" t="s">
        <v>6219</v>
      </c>
      <c r="D128" s="417"/>
      <c r="E128" s="418" t="s">
        <v>5639</v>
      </c>
      <c r="F128" s="418"/>
      <c r="G128" s="417"/>
      <c r="H128" s="419" t="s">
        <v>20755</v>
      </c>
      <c r="I128" s="419"/>
      <c r="J128" s="417"/>
      <c r="K128" s="419" t="s">
        <v>20754</v>
      </c>
      <c r="L128" s="419"/>
      <c r="M128" s="417"/>
      <c r="N128" s="420" t="s">
        <v>20753</v>
      </c>
      <c r="O128" s="420"/>
      <c r="P128" s="417"/>
      <c r="Q128" s="155" t="s">
        <v>22564</v>
      </c>
      <c r="R128" s="417"/>
      <c r="S128" s="421" t="s">
        <v>19183</v>
      </c>
      <c r="T128" s="421"/>
      <c r="U128" s="421"/>
      <c r="V128" s="421"/>
      <c r="W128" s="417"/>
      <c r="X128" s="148"/>
    </row>
    <row r="129" spans="1:24" ht="45.95" customHeight="1" thickBot="1">
      <c r="A129" s="148"/>
      <c r="B129" s="417"/>
      <c r="C129" s="154" t="s">
        <v>6211</v>
      </c>
      <c r="D129" s="417"/>
      <c r="E129" s="418" t="s">
        <v>5632</v>
      </c>
      <c r="F129" s="418"/>
      <c r="G129" s="417"/>
      <c r="H129" s="419" t="s">
        <v>20751</v>
      </c>
      <c r="I129" s="419"/>
      <c r="J129" s="417"/>
      <c r="K129" s="419" t="s">
        <v>20750</v>
      </c>
      <c r="L129" s="419"/>
      <c r="M129" s="417"/>
      <c r="N129" s="420" t="s">
        <v>20749</v>
      </c>
      <c r="O129" s="420"/>
      <c r="P129" s="417"/>
      <c r="Q129" s="155" t="s">
        <v>22563</v>
      </c>
      <c r="R129" s="417"/>
      <c r="S129" s="421" t="s">
        <v>19553</v>
      </c>
      <c r="T129" s="421"/>
      <c r="U129" s="421"/>
      <c r="V129" s="421"/>
      <c r="W129" s="417"/>
      <c r="X129" s="148"/>
    </row>
    <row r="130" spans="1:24" ht="45.95" customHeight="1" thickBot="1">
      <c r="A130" s="148"/>
      <c r="B130" s="417"/>
      <c r="C130" s="154" t="s">
        <v>6205</v>
      </c>
      <c r="D130" s="417"/>
      <c r="E130" s="418" t="s">
        <v>5609</v>
      </c>
      <c r="F130" s="418"/>
      <c r="G130" s="417"/>
      <c r="H130" s="419" t="s">
        <v>20743</v>
      </c>
      <c r="I130" s="419"/>
      <c r="J130" s="417"/>
      <c r="K130" s="419" t="s">
        <v>20742</v>
      </c>
      <c r="L130" s="419"/>
      <c r="M130" s="417"/>
      <c r="N130" s="420" t="s">
        <v>20741</v>
      </c>
      <c r="O130" s="420"/>
      <c r="P130" s="417"/>
      <c r="Q130" s="155" t="s">
        <v>22562</v>
      </c>
      <c r="R130" s="417"/>
      <c r="S130" s="421" t="s">
        <v>19208</v>
      </c>
      <c r="T130" s="421"/>
      <c r="U130" s="421"/>
      <c r="V130" s="421"/>
      <c r="W130" s="417"/>
      <c r="X130" s="148"/>
    </row>
    <row r="131" spans="1:24" ht="45.95" customHeight="1" thickBot="1">
      <c r="A131" s="148"/>
      <c r="B131" s="417"/>
      <c r="C131" s="154" t="s">
        <v>6199</v>
      </c>
      <c r="D131" s="417"/>
      <c r="E131" s="418" t="s">
        <v>5601</v>
      </c>
      <c r="F131" s="418"/>
      <c r="G131" s="417"/>
      <c r="H131" s="419" t="s">
        <v>20739</v>
      </c>
      <c r="I131" s="419"/>
      <c r="J131" s="417"/>
      <c r="K131" s="419" t="s">
        <v>20738</v>
      </c>
      <c r="L131" s="419"/>
      <c r="M131" s="417"/>
      <c r="N131" s="420" t="s">
        <v>20737</v>
      </c>
      <c r="O131" s="420"/>
      <c r="P131" s="417"/>
      <c r="Q131" s="155" t="s">
        <v>22561</v>
      </c>
      <c r="R131" s="417"/>
      <c r="S131" s="421" t="s">
        <v>19299</v>
      </c>
      <c r="T131" s="421"/>
      <c r="U131" s="421"/>
      <c r="V131" s="421"/>
      <c r="W131" s="417"/>
      <c r="X131" s="148"/>
    </row>
    <row r="132" spans="1:24" ht="45.95" customHeight="1" thickBot="1">
      <c r="A132" s="148"/>
      <c r="B132" s="417"/>
      <c r="C132" s="154" t="s">
        <v>6191</v>
      </c>
      <c r="D132" s="417"/>
      <c r="E132" s="418" t="s">
        <v>5593</v>
      </c>
      <c r="F132" s="418"/>
      <c r="G132" s="417"/>
      <c r="H132" s="419" t="s">
        <v>20735</v>
      </c>
      <c r="I132" s="419"/>
      <c r="J132" s="417"/>
      <c r="K132" s="419" t="s">
        <v>20734</v>
      </c>
      <c r="L132" s="419"/>
      <c r="M132" s="417"/>
      <c r="N132" s="420" t="s">
        <v>20733</v>
      </c>
      <c r="O132" s="420"/>
      <c r="P132" s="417"/>
      <c r="Q132" s="155" t="s">
        <v>22560</v>
      </c>
      <c r="R132" s="417"/>
      <c r="S132" s="421" t="s">
        <v>19250</v>
      </c>
      <c r="T132" s="421"/>
      <c r="U132" s="421"/>
      <c r="V132" s="421"/>
      <c r="W132" s="417"/>
      <c r="X132" s="148"/>
    </row>
    <row r="133" spans="1:24" ht="45.95" customHeight="1" thickBot="1">
      <c r="A133" s="148"/>
      <c r="B133" s="417"/>
      <c r="C133" s="154" t="s">
        <v>6184</v>
      </c>
      <c r="D133" s="417"/>
      <c r="E133" s="418" t="s">
        <v>5585</v>
      </c>
      <c r="F133" s="418"/>
      <c r="G133" s="417"/>
      <c r="H133" s="419" t="s">
        <v>22559</v>
      </c>
      <c r="I133" s="419"/>
      <c r="J133" s="417"/>
      <c r="K133" s="419" t="s">
        <v>22558</v>
      </c>
      <c r="L133" s="419"/>
      <c r="M133" s="417"/>
      <c r="N133" s="420" t="s">
        <v>22557</v>
      </c>
      <c r="O133" s="420"/>
      <c r="P133" s="417"/>
      <c r="Q133" s="155" t="s">
        <v>22556</v>
      </c>
      <c r="R133" s="417"/>
      <c r="S133" s="421" t="s">
        <v>19562</v>
      </c>
      <c r="T133" s="421"/>
      <c r="U133" s="421"/>
      <c r="V133" s="421"/>
      <c r="W133" s="417"/>
      <c r="X133" s="148"/>
    </row>
    <row r="134" spans="1:24" ht="45.95" customHeight="1" thickBot="1">
      <c r="A134" s="148"/>
      <c r="B134" s="417"/>
      <c r="C134" s="154" t="s">
        <v>6176</v>
      </c>
      <c r="D134" s="417"/>
      <c r="E134" s="418" t="s">
        <v>5577</v>
      </c>
      <c r="F134" s="418"/>
      <c r="G134" s="417"/>
      <c r="H134" s="419" t="s">
        <v>21724</v>
      </c>
      <c r="I134" s="419"/>
      <c r="J134" s="417"/>
      <c r="K134" s="419" t="s">
        <v>21723</v>
      </c>
      <c r="L134" s="419"/>
      <c r="M134" s="417"/>
      <c r="N134" s="420" t="s">
        <v>21722</v>
      </c>
      <c r="O134" s="420"/>
      <c r="P134" s="417"/>
      <c r="Q134" s="155" t="s">
        <v>22555</v>
      </c>
      <c r="R134" s="417"/>
      <c r="S134" s="421" t="s">
        <v>19299</v>
      </c>
      <c r="T134" s="421"/>
      <c r="U134" s="421"/>
      <c r="V134" s="421"/>
      <c r="W134" s="417"/>
      <c r="X134" s="148"/>
    </row>
    <row r="135" spans="1:24" ht="45.95" customHeight="1" thickBot="1">
      <c r="A135" s="148"/>
      <c r="B135" s="417"/>
      <c r="C135" s="154" t="s">
        <v>6168</v>
      </c>
      <c r="D135" s="417"/>
      <c r="E135" s="418" t="s">
        <v>5569</v>
      </c>
      <c r="F135" s="418"/>
      <c r="G135" s="417"/>
      <c r="H135" s="419" t="s">
        <v>20731</v>
      </c>
      <c r="I135" s="419"/>
      <c r="J135" s="417"/>
      <c r="K135" s="419" t="s">
        <v>20730</v>
      </c>
      <c r="L135" s="419"/>
      <c r="M135" s="417"/>
      <c r="N135" s="420" t="s">
        <v>20729</v>
      </c>
      <c r="O135" s="420"/>
      <c r="P135" s="417"/>
      <c r="Q135" s="155" t="s">
        <v>22554</v>
      </c>
      <c r="R135" s="417"/>
      <c r="S135" s="421" t="s">
        <v>19299</v>
      </c>
      <c r="T135" s="421"/>
      <c r="U135" s="421"/>
      <c r="V135" s="421"/>
      <c r="W135" s="417"/>
      <c r="X135" s="148"/>
    </row>
    <row r="136" spans="1:24" ht="45.95" customHeight="1" thickBot="1">
      <c r="A136" s="148"/>
      <c r="B136" s="417"/>
      <c r="C136" s="154" t="s">
        <v>6160</v>
      </c>
      <c r="D136" s="417"/>
      <c r="E136" s="418" t="s">
        <v>5562</v>
      </c>
      <c r="F136" s="418"/>
      <c r="G136" s="417"/>
      <c r="H136" s="419" t="s">
        <v>20727</v>
      </c>
      <c r="I136" s="419"/>
      <c r="J136" s="417"/>
      <c r="K136" s="419" t="s">
        <v>20726</v>
      </c>
      <c r="L136" s="419"/>
      <c r="M136" s="417"/>
      <c r="N136" s="420" t="s">
        <v>20725</v>
      </c>
      <c r="O136" s="420"/>
      <c r="P136" s="417"/>
      <c r="Q136" s="155" t="s">
        <v>22553</v>
      </c>
      <c r="R136" s="417"/>
      <c r="S136" s="421" t="s">
        <v>19647</v>
      </c>
      <c r="T136" s="421"/>
      <c r="U136" s="421"/>
      <c r="V136" s="421"/>
      <c r="W136" s="417"/>
      <c r="X136" s="148"/>
    </row>
    <row r="137" spans="1:24" ht="45.95" customHeight="1" thickBot="1">
      <c r="A137" s="148"/>
      <c r="B137" s="417"/>
      <c r="C137" s="154" t="s">
        <v>6153</v>
      </c>
      <c r="D137" s="417"/>
      <c r="E137" s="418" t="s">
        <v>5554</v>
      </c>
      <c r="F137" s="418"/>
      <c r="G137" s="417"/>
      <c r="H137" s="419" t="s">
        <v>22552</v>
      </c>
      <c r="I137" s="419"/>
      <c r="J137" s="417"/>
      <c r="K137" s="419" t="s">
        <v>22551</v>
      </c>
      <c r="L137" s="419"/>
      <c r="M137" s="417"/>
      <c r="N137" s="420" t="s">
        <v>22550</v>
      </c>
      <c r="O137" s="420"/>
      <c r="P137" s="417"/>
      <c r="Q137" s="155" t="s">
        <v>22549</v>
      </c>
      <c r="R137" s="417"/>
      <c r="S137" s="421" t="s">
        <v>19603</v>
      </c>
      <c r="T137" s="421"/>
      <c r="U137" s="421"/>
      <c r="V137" s="421"/>
      <c r="W137" s="417"/>
      <c r="X137" s="148"/>
    </row>
    <row r="138" spans="1:24" ht="9.9499999999999993" customHeight="1" thickBot="1">
      <c r="A138" s="148"/>
      <c r="B138" s="417"/>
      <c r="C138" s="148"/>
      <c r="D138" s="417"/>
      <c r="E138" s="148"/>
      <c r="F138" s="148"/>
      <c r="G138" s="417"/>
      <c r="H138" s="148"/>
      <c r="I138" s="148"/>
      <c r="J138" s="417"/>
      <c r="K138" s="148"/>
      <c r="L138" s="148"/>
      <c r="M138" s="417"/>
      <c r="N138" s="148"/>
      <c r="O138" s="148"/>
      <c r="P138" s="417"/>
      <c r="Q138" s="148"/>
      <c r="R138" s="417"/>
      <c r="S138" s="148"/>
      <c r="T138" s="148"/>
      <c r="U138" s="148"/>
      <c r="V138" s="148"/>
      <c r="W138" s="417"/>
      <c r="X138" s="148"/>
    </row>
    <row r="139" spans="1:24" ht="0.95" customHeight="1">
      <c r="A139" s="148"/>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148"/>
      <c r="X139" s="148"/>
    </row>
    <row r="140" spans="1:24" ht="60"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row>
    <row r="141" spans="1:24" ht="12"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row>
    <row r="142" spans="1:24" ht="8.1" customHeight="1">
      <c r="A142" s="148"/>
      <c r="B142" s="148"/>
      <c r="C142" s="148"/>
      <c r="D142" s="148"/>
      <c r="E142" s="148"/>
      <c r="F142" s="148"/>
      <c r="G142" s="148"/>
      <c r="H142" s="148"/>
      <c r="I142" s="413" t="s">
        <v>19177</v>
      </c>
      <c r="J142" s="413"/>
      <c r="K142" s="413"/>
      <c r="L142" s="148"/>
      <c r="M142" s="148"/>
      <c r="N142" s="148"/>
      <c r="O142" s="148"/>
      <c r="P142" s="148"/>
      <c r="Q142" s="148"/>
      <c r="R142" s="148"/>
      <c r="S142" s="148"/>
      <c r="T142" s="148"/>
      <c r="U142" s="148"/>
      <c r="V142" s="148"/>
      <c r="W142" s="148"/>
      <c r="X142" s="148"/>
    </row>
    <row r="143" spans="1:24" ht="12" customHeight="1">
      <c r="A143" s="148"/>
      <c r="B143" s="414"/>
      <c r="C143" s="414"/>
      <c r="D143" s="414"/>
      <c r="E143" s="414"/>
      <c r="F143" s="148"/>
      <c r="G143" s="148"/>
      <c r="H143" s="148"/>
      <c r="I143" s="413"/>
      <c r="J143" s="413"/>
      <c r="K143" s="413"/>
      <c r="L143" s="148"/>
      <c r="M143" s="148"/>
      <c r="N143" s="148"/>
      <c r="O143" s="148"/>
      <c r="P143" s="148"/>
      <c r="Q143" s="148"/>
      <c r="R143" s="148"/>
      <c r="S143" s="148"/>
      <c r="T143" s="148"/>
      <c r="U143" s="148"/>
      <c r="V143" s="148"/>
      <c r="W143" s="148"/>
      <c r="X143" s="148"/>
    </row>
    <row r="144" spans="1:24" ht="14.1" customHeight="1">
      <c r="A144" s="148"/>
      <c r="B144" s="148"/>
      <c r="C144" s="415" t="s">
        <v>21871</v>
      </c>
      <c r="D144" s="415"/>
      <c r="E144" s="415"/>
      <c r="F144" s="415"/>
      <c r="G144" s="415"/>
      <c r="H144" s="415"/>
      <c r="I144" s="415"/>
      <c r="J144" s="415"/>
      <c r="K144" s="415"/>
      <c r="L144" s="148"/>
      <c r="M144" s="148"/>
      <c r="N144" s="148"/>
      <c r="O144" s="416" t="s">
        <v>24924</v>
      </c>
      <c r="P144" s="416"/>
      <c r="Q144" s="416"/>
      <c r="R144" s="416"/>
      <c r="S144" s="416"/>
      <c r="T144" s="149" t="s">
        <v>6607</v>
      </c>
      <c r="U144" s="150" t="s">
        <v>19175</v>
      </c>
      <c r="V144" s="148"/>
      <c r="W144" s="148"/>
      <c r="X144" s="148"/>
    </row>
    <row r="145" spans="1:24" ht="0.95" customHeight="1" thickBo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row>
    <row r="146" spans="1:24" ht="0.95" customHeight="1">
      <c r="A146" s="148"/>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148"/>
    </row>
    <row r="147" spans="1:24" ht="15.95" customHeight="1" thickBot="1">
      <c r="A147" s="148"/>
      <c r="B147" s="151"/>
      <c r="C147" s="152" t="s">
        <v>19174</v>
      </c>
      <c r="D147" s="151"/>
      <c r="E147" s="412" t="s">
        <v>19173</v>
      </c>
      <c r="F147" s="412"/>
      <c r="G147" s="151"/>
      <c r="H147" s="412" t="s">
        <v>19172</v>
      </c>
      <c r="I147" s="412"/>
      <c r="J147" s="151"/>
      <c r="K147" s="412" t="s">
        <v>19171</v>
      </c>
      <c r="L147" s="412"/>
      <c r="M147" s="151"/>
      <c r="N147" s="412" t="s">
        <v>19170</v>
      </c>
      <c r="O147" s="412"/>
      <c r="P147" s="151"/>
      <c r="Q147" s="153" t="s">
        <v>19169</v>
      </c>
      <c r="R147" s="151"/>
      <c r="S147" s="412" t="s">
        <v>19168</v>
      </c>
      <c r="T147" s="412"/>
      <c r="U147" s="412"/>
      <c r="V147" s="412"/>
      <c r="W147" s="151"/>
      <c r="X147" s="148"/>
    </row>
    <row r="148" spans="1:24" ht="45.95" customHeight="1" thickBot="1">
      <c r="A148" s="148"/>
      <c r="B148" s="417"/>
      <c r="C148" s="154" t="s">
        <v>6148</v>
      </c>
      <c r="D148" s="417"/>
      <c r="E148" s="418" t="s">
        <v>5540</v>
      </c>
      <c r="F148" s="418"/>
      <c r="G148" s="417"/>
      <c r="H148" s="419" t="s">
        <v>20723</v>
      </c>
      <c r="I148" s="419"/>
      <c r="J148" s="417"/>
      <c r="K148" s="419" t="s">
        <v>20722</v>
      </c>
      <c r="L148" s="419"/>
      <c r="M148" s="417"/>
      <c r="N148" s="420" t="s">
        <v>20721</v>
      </c>
      <c r="O148" s="420"/>
      <c r="P148" s="417"/>
      <c r="Q148" s="155" t="s">
        <v>22548</v>
      </c>
      <c r="R148" s="417"/>
      <c r="S148" s="421" t="s">
        <v>19280</v>
      </c>
      <c r="T148" s="421"/>
      <c r="U148" s="421"/>
      <c r="V148" s="421"/>
      <c r="W148" s="417"/>
      <c r="X148" s="148"/>
    </row>
    <row r="149" spans="1:24" ht="45.95" customHeight="1" thickBot="1">
      <c r="A149" s="148"/>
      <c r="B149" s="417"/>
      <c r="C149" s="154" t="s">
        <v>6140</v>
      </c>
      <c r="D149" s="417"/>
      <c r="E149" s="418" t="s">
        <v>5532</v>
      </c>
      <c r="F149" s="418"/>
      <c r="G149" s="417"/>
      <c r="H149" s="419" t="s">
        <v>20719</v>
      </c>
      <c r="I149" s="419"/>
      <c r="J149" s="417"/>
      <c r="K149" s="419" t="s">
        <v>20718</v>
      </c>
      <c r="L149" s="419"/>
      <c r="M149" s="417"/>
      <c r="N149" s="420" t="s">
        <v>20717</v>
      </c>
      <c r="O149" s="420"/>
      <c r="P149" s="417"/>
      <c r="Q149" s="155" t="s">
        <v>22547</v>
      </c>
      <c r="R149" s="417"/>
      <c r="S149" s="421" t="s">
        <v>19280</v>
      </c>
      <c r="T149" s="421"/>
      <c r="U149" s="421"/>
      <c r="V149" s="421"/>
      <c r="W149" s="417"/>
      <c r="X149" s="148"/>
    </row>
    <row r="150" spans="1:24" ht="45.95" customHeight="1" thickBot="1">
      <c r="A150" s="148"/>
      <c r="B150" s="417"/>
      <c r="C150" s="154" t="s">
        <v>6132</v>
      </c>
      <c r="D150" s="417"/>
      <c r="E150" s="418" t="s">
        <v>5519</v>
      </c>
      <c r="F150" s="418"/>
      <c r="G150" s="417"/>
      <c r="H150" s="419" t="s">
        <v>22546</v>
      </c>
      <c r="I150" s="419"/>
      <c r="J150" s="417"/>
      <c r="K150" s="419" t="s">
        <v>22545</v>
      </c>
      <c r="L150" s="419"/>
      <c r="M150" s="417"/>
      <c r="N150" s="420" t="s">
        <v>22544</v>
      </c>
      <c r="O150" s="420"/>
      <c r="P150" s="417"/>
      <c r="Q150" s="155" t="s">
        <v>22543</v>
      </c>
      <c r="R150" s="417"/>
      <c r="S150" s="421" t="s">
        <v>19381</v>
      </c>
      <c r="T150" s="421"/>
      <c r="U150" s="421"/>
      <c r="V150" s="421"/>
      <c r="W150" s="417"/>
      <c r="X150" s="148"/>
    </row>
    <row r="151" spans="1:24" ht="45.95" customHeight="1" thickBot="1">
      <c r="A151" s="148"/>
      <c r="B151" s="417"/>
      <c r="C151" s="154" t="s">
        <v>6124</v>
      </c>
      <c r="D151" s="417"/>
      <c r="E151" s="418" t="s">
        <v>5494</v>
      </c>
      <c r="F151" s="418"/>
      <c r="G151" s="417"/>
      <c r="H151" s="419" t="s">
        <v>20711</v>
      </c>
      <c r="I151" s="419"/>
      <c r="J151" s="417"/>
      <c r="K151" s="419" t="s">
        <v>20710</v>
      </c>
      <c r="L151" s="419"/>
      <c r="M151" s="417"/>
      <c r="N151" s="420" t="s">
        <v>20709</v>
      </c>
      <c r="O151" s="420"/>
      <c r="P151" s="417"/>
      <c r="Q151" s="155" t="s">
        <v>22539</v>
      </c>
      <c r="R151" s="417"/>
      <c r="S151" s="421" t="s">
        <v>19313</v>
      </c>
      <c r="T151" s="421"/>
      <c r="U151" s="421"/>
      <c r="V151" s="421"/>
      <c r="W151" s="417"/>
      <c r="X151" s="148"/>
    </row>
    <row r="152" spans="1:24" ht="45.95" customHeight="1" thickBot="1">
      <c r="A152" s="148"/>
      <c r="B152" s="417"/>
      <c r="C152" s="154" t="s">
        <v>6117</v>
      </c>
      <c r="D152" s="417"/>
      <c r="E152" s="418" t="s">
        <v>5459</v>
      </c>
      <c r="F152" s="418"/>
      <c r="G152" s="417"/>
      <c r="H152" s="419" t="s">
        <v>20707</v>
      </c>
      <c r="I152" s="419"/>
      <c r="J152" s="417"/>
      <c r="K152" s="419" t="s">
        <v>20706</v>
      </c>
      <c r="L152" s="419"/>
      <c r="M152" s="417"/>
      <c r="N152" s="420" t="s">
        <v>20705</v>
      </c>
      <c r="O152" s="420"/>
      <c r="P152" s="417"/>
      <c r="Q152" s="155" t="s">
        <v>22538</v>
      </c>
      <c r="R152" s="417"/>
      <c r="S152" s="421" t="s">
        <v>19386</v>
      </c>
      <c r="T152" s="421"/>
      <c r="U152" s="421"/>
      <c r="V152" s="421"/>
      <c r="W152" s="417"/>
      <c r="X152" s="148"/>
    </row>
    <row r="153" spans="1:24" ht="45.95" customHeight="1" thickBot="1">
      <c r="A153" s="148"/>
      <c r="B153" s="417"/>
      <c r="C153" s="154" t="s">
        <v>6109</v>
      </c>
      <c r="D153" s="417"/>
      <c r="E153" s="418" t="s">
        <v>664</v>
      </c>
      <c r="F153" s="418"/>
      <c r="G153" s="417"/>
      <c r="H153" s="419" t="s">
        <v>20699</v>
      </c>
      <c r="I153" s="419"/>
      <c r="J153" s="417"/>
      <c r="K153" s="419" t="s">
        <v>20698</v>
      </c>
      <c r="L153" s="419"/>
      <c r="M153" s="417"/>
      <c r="N153" s="420" t="s">
        <v>20697</v>
      </c>
      <c r="O153" s="420"/>
      <c r="P153" s="417"/>
      <c r="Q153" s="155" t="s">
        <v>22537</v>
      </c>
      <c r="R153" s="417"/>
      <c r="S153" s="421" t="s">
        <v>19232</v>
      </c>
      <c r="T153" s="421"/>
      <c r="U153" s="421"/>
      <c r="V153" s="421"/>
      <c r="W153" s="417"/>
      <c r="X153" s="148"/>
    </row>
    <row r="154" spans="1:24" ht="45.95" customHeight="1" thickBot="1">
      <c r="A154" s="148"/>
      <c r="B154" s="417"/>
      <c r="C154" s="154" t="s">
        <v>6103</v>
      </c>
      <c r="D154" s="417"/>
      <c r="E154" s="418" t="s">
        <v>5444</v>
      </c>
      <c r="F154" s="418"/>
      <c r="G154" s="417"/>
      <c r="H154" s="419" t="s">
        <v>20695</v>
      </c>
      <c r="I154" s="419"/>
      <c r="J154" s="417"/>
      <c r="K154" s="419" t="s">
        <v>20694</v>
      </c>
      <c r="L154" s="419"/>
      <c r="M154" s="417"/>
      <c r="N154" s="420" t="s">
        <v>20693</v>
      </c>
      <c r="O154" s="420"/>
      <c r="P154" s="417"/>
      <c r="Q154" s="155" t="s">
        <v>22536</v>
      </c>
      <c r="R154" s="417"/>
      <c r="S154" s="421" t="s">
        <v>19232</v>
      </c>
      <c r="T154" s="421"/>
      <c r="U154" s="421"/>
      <c r="V154" s="421"/>
      <c r="W154" s="417"/>
      <c r="X154" s="148"/>
    </row>
    <row r="155" spans="1:24" ht="45.95" customHeight="1" thickBot="1">
      <c r="A155" s="148"/>
      <c r="B155" s="417"/>
      <c r="C155" s="154" t="s">
        <v>6096</v>
      </c>
      <c r="D155" s="417"/>
      <c r="E155" s="418" t="s">
        <v>5437</v>
      </c>
      <c r="F155" s="418"/>
      <c r="G155" s="417"/>
      <c r="H155" s="419" t="s">
        <v>21706</v>
      </c>
      <c r="I155" s="419"/>
      <c r="J155" s="417"/>
      <c r="K155" s="419" t="s">
        <v>21705</v>
      </c>
      <c r="L155" s="419"/>
      <c r="M155" s="417"/>
      <c r="N155" s="420" t="s">
        <v>21704</v>
      </c>
      <c r="O155" s="420"/>
      <c r="P155" s="417"/>
      <c r="Q155" s="155" t="s">
        <v>22535</v>
      </c>
      <c r="R155" s="417"/>
      <c r="S155" s="421" t="s">
        <v>19232</v>
      </c>
      <c r="T155" s="421"/>
      <c r="U155" s="421"/>
      <c r="V155" s="421"/>
      <c r="W155" s="417"/>
      <c r="X155" s="148"/>
    </row>
    <row r="156" spans="1:24" ht="45.95" customHeight="1" thickBot="1">
      <c r="A156" s="148"/>
      <c r="B156" s="417"/>
      <c r="C156" s="154" t="s">
        <v>6090</v>
      </c>
      <c r="D156" s="417"/>
      <c r="E156" s="418" t="s">
        <v>5416</v>
      </c>
      <c r="F156" s="418"/>
      <c r="G156" s="417"/>
      <c r="H156" s="419" t="s">
        <v>20687</v>
      </c>
      <c r="I156" s="419"/>
      <c r="J156" s="417"/>
      <c r="K156" s="419" t="s">
        <v>20686</v>
      </c>
      <c r="L156" s="419"/>
      <c r="M156" s="417"/>
      <c r="N156" s="420" t="s">
        <v>20685</v>
      </c>
      <c r="O156" s="420"/>
      <c r="P156" s="417"/>
      <c r="Q156" s="155" t="s">
        <v>22534</v>
      </c>
      <c r="R156" s="417"/>
      <c r="S156" s="421" t="s">
        <v>19232</v>
      </c>
      <c r="T156" s="421"/>
      <c r="U156" s="421"/>
      <c r="V156" s="421"/>
      <c r="W156" s="417"/>
      <c r="X156" s="148"/>
    </row>
    <row r="157" spans="1:24" ht="45.95" customHeight="1" thickBot="1">
      <c r="A157" s="148"/>
      <c r="B157" s="417"/>
      <c r="C157" s="154" t="s">
        <v>6084</v>
      </c>
      <c r="D157" s="417"/>
      <c r="E157" s="418" t="s">
        <v>5376</v>
      </c>
      <c r="F157" s="418"/>
      <c r="G157" s="417"/>
      <c r="H157" s="419" t="s">
        <v>20675</v>
      </c>
      <c r="I157" s="419"/>
      <c r="J157" s="417"/>
      <c r="K157" s="419" t="s">
        <v>20674</v>
      </c>
      <c r="L157" s="419"/>
      <c r="M157" s="417"/>
      <c r="N157" s="420" t="s">
        <v>20673</v>
      </c>
      <c r="O157" s="420"/>
      <c r="P157" s="417"/>
      <c r="Q157" s="155" t="s">
        <v>22533</v>
      </c>
      <c r="R157" s="417"/>
      <c r="S157" s="421" t="s">
        <v>19232</v>
      </c>
      <c r="T157" s="421"/>
      <c r="U157" s="421"/>
      <c r="V157" s="421"/>
      <c r="W157" s="417"/>
      <c r="X157" s="148"/>
    </row>
    <row r="158" spans="1:24" ht="9.9499999999999993" customHeight="1" thickBot="1">
      <c r="A158" s="148"/>
      <c r="B158" s="417"/>
      <c r="C158" s="148"/>
      <c r="D158" s="417"/>
      <c r="E158" s="148"/>
      <c r="F158" s="148"/>
      <c r="G158" s="417"/>
      <c r="H158" s="148"/>
      <c r="I158" s="148"/>
      <c r="J158" s="417"/>
      <c r="K158" s="148"/>
      <c r="L158" s="148"/>
      <c r="M158" s="417"/>
      <c r="N158" s="148"/>
      <c r="O158" s="148"/>
      <c r="P158" s="417"/>
      <c r="Q158" s="148"/>
      <c r="R158" s="417"/>
      <c r="S158" s="148"/>
      <c r="T158" s="148"/>
      <c r="U158" s="148"/>
      <c r="V158" s="148"/>
      <c r="W158" s="417"/>
      <c r="X158" s="148"/>
    </row>
    <row r="159" spans="1:24" ht="0.95" customHeight="1">
      <c r="A159" s="148"/>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148"/>
      <c r="X159" s="148"/>
    </row>
    <row r="160" spans="1:24" ht="60"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row>
    <row r="161" spans="1:24" ht="12"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row>
    <row r="162" spans="1:24" ht="8.1" customHeight="1">
      <c r="A162" s="148"/>
      <c r="B162" s="148"/>
      <c r="C162" s="148"/>
      <c r="D162" s="148"/>
      <c r="E162" s="148"/>
      <c r="F162" s="148"/>
      <c r="G162" s="148"/>
      <c r="H162" s="148"/>
      <c r="I162" s="413" t="s">
        <v>19177</v>
      </c>
      <c r="J162" s="413"/>
      <c r="K162" s="413"/>
      <c r="L162" s="148"/>
      <c r="M162" s="148"/>
      <c r="N162" s="148"/>
      <c r="O162" s="148"/>
      <c r="P162" s="148"/>
      <c r="Q162" s="148"/>
      <c r="R162" s="148"/>
      <c r="S162" s="148"/>
      <c r="T162" s="148"/>
      <c r="U162" s="148"/>
      <c r="V162" s="148"/>
      <c r="W162" s="148"/>
      <c r="X162" s="148"/>
    </row>
    <row r="163" spans="1:24" ht="12" customHeight="1">
      <c r="A163" s="148"/>
      <c r="B163" s="414"/>
      <c r="C163" s="414"/>
      <c r="D163" s="414"/>
      <c r="E163" s="414"/>
      <c r="F163" s="148"/>
      <c r="G163" s="148"/>
      <c r="H163" s="148"/>
      <c r="I163" s="413"/>
      <c r="J163" s="413"/>
      <c r="K163" s="413"/>
      <c r="L163" s="148"/>
      <c r="M163" s="148"/>
      <c r="N163" s="148"/>
      <c r="O163" s="148"/>
      <c r="P163" s="148"/>
      <c r="Q163" s="148"/>
      <c r="R163" s="148"/>
      <c r="S163" s="148"/>
      <c r="T163" s="148"/>
      <c r="U163" s="148"/>
      <c r="V163" s="148"/>
      <c r="W163" s="148"/>
      <c r="X163" s="148"/>
    </row>
    <row r="164" spans="1:24" ht="14.1" customHeight="1">
      <c r="A164" s="148"/>
      <c r="B164" s="148"/>
      <c r="C164" s="415" t="s">
        <v>21871</v>
      </c>
      <c r="D164" s="415"/>
      <c r="E164" s="415"/>
      <c r="F164" s="415"/>
      <c r="G164" s="415"/>
      <c r="H164" s="415"/>
      <c r="I164" s="415"/>
      <c r="J164" s="415"/>
      <c r="K164" s="415"/>
      <c r="L164" s="148"/>
      <c r="M164" s="148"/>
      <c r="N164" s="148"/>
      <c r="O164" s="416" t="s">
        <v>24924</v>
      </c>
      <c r="P164" s="416"/>
      <c r="Q164" s="416"/>
      <c r="R164" s="416"/>
      <c r="S164" s="416"/>
      <c r="T164" s="149" t="s">
        <v>6598</v>
      </c>
      <c r="U164" s="150" t="s">
        <v>19175</v>
      </c>
      <c r="V164" s="148"/>
      <c r="W164" s="148"/>
      <c r="X164" s="148"/>
    </row>
    <row r="165" spans="1:24" ht="0.95" customHeight="1" thickBo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row>
    <row r="166" spans="1:24" ht="0.95" customHeight="1">
      <c r="A166" s="148"/>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148"/>
    </row>
    <row r="167" spans="1:24" ht="15.95" customHeight="1" thickBot="1">
      <c r="A167" s="148"/>
      <c r="B167" s="151"/>
      <c r="C167" s="152" t="s">
        <v>19174</v>
      </c>
      <c r="D167" s="151"/>
      <c r="E167" s="412" t="s">
        <v>19173</v>
      </c>
      <c r="F167" s="412"/>
      <c r="G167" s="151"/>
      <c r="H167" s="412" t="s">
        <v>19172</v>
      </c>
      <c r="I167" s="412"/>
      <c r="J167" s="151"/>
      <c r="K167" s="412" t="s">
        <v>19171</v>
      </c>
      <c r="L167" s="412"/>
      <c r="M167" s="151"/>
      <c r="N167" s="412" t="s">
        <v>19170</v>
      </c>
      <c r="O167" s="412"/>
      <c r="P167" s="151"/>
      <c r="Q167" s="153" t="s">
        <v>19169</v>
      </c>
      <c r="R167" s="151"/>
      <c r="S167" s="412" t="s">
        <v>19168</v>
      </c>
      <c r="T167" s="412"/>
      <c r="U167" s="412"/>
      <c r="V167" s="412"/>
      <c r="W167" s="151"/>
      <c r="X167" s="148"/>
    </row>
    <row r="168" spans="1:24" ht="45.95" customHeight="1" thickBot="1">
      <c r="A168" s="148"/>
      <c r="B168" s="417"/>
      <c r="C168" s="154" t="s">
        <v>6076</v>
      </c>
      <c r="D168" s="417"/>
      <c r="E168" s="418" t="s">
        <v>655</v>
      </c>
      <c r="F168" s="418"/>
      <c r="G168" s="417"/>
      <c r="H168" s="419" t="s">
        <v>22532</v>
      </c>
      <c r="I168" s="419"/>
      <c r="J168" s="417"/>
      <c r="K168" s="419" t="s">
        <v>22531</v>
      </c>
      <c r="L168" s="419"/>
      <c r="M168" s="417"/>
      <c r="N168" s="420" t="s">
        <v>22530</v>
      </c>
      <c r="O168" s="420"/>
      <c r="P168" s="417"/>
      <c r="Q168" s="155" t="s">
        <v>22529</v>
      </c>
      <c r="R168" s="417"/>
      <c r="S168" s="421" t="s">
        <v>19232</v>
      </c>
      <c r="T168" s="421"/>
      <c r="U168" s="421"/>
      <c r="V168" s="421"/>
      <c r="W168" s="417"/>
      <c r="X168" s="148"/>
    </row>
    <row r="169" spans="1:24" ht="45.95" customHeight="1" thickBot="1">
      <c r="A169" s="148"/>
      <c r="B169" s="417"/>
      <c r="C169" s="154" t="s">
        <v>6069</v>
      </c>
      <c r="D169" s="417"/>
      <c r="E169" s="418" t="s">
        <v>5355</v>
      </c>
      <c r="F169" s="418"/>
      <c r="G169" s="417"/>
      <c r="H169" s="419" t="s">
        <v>20663</v>
      </c>
      <c r="I169" s="419"/>
      <c r="J169" s="417"/>
      <c r="K169" s="419" t="s">
        <v>20662</v>
      </c>
      <c r="L169" s="419"/>
      <c r="M169" s="417"/>
      <c r="N169" s="420" t="s">
        <v>20661</v>
      </c>
      <c r="O169" s="420"/>
      <c r="P169" s="417"/>
      <c r="Q169" s="155" t="s">
        <v>22528</v>
      </c>
      <c r="R169" s="417"/>
      <c r="S169" s="421" t="s">
        <v>19232</v>
      </c>
      <c r="T169" s="421"/>
      <c r="U169" s="421"/>
      <c r="V169" s="421"/>
      <c r="W169" s="417"/>
      <c r="X169" s="148"/>
    </row>
    <row r="170" spans="1:24" ht="45.95" customHeight="1" thickBot="1">
      <c r="A170" s="148"/>
      <c r="B170" s="417"/>
      <c r="C170" s="154" t="s">
        <v>6061</v>
      </c>
      <c r="D170" s="417"/>
      <c r="E170" s="418" t="s">
        <v>5330</v>
      </c>
      <c r="F170" s="418"/>
      <c r="G170" s="417"/>
      <c r="H170" s="419" t="s">
        <v>22527</v>
      </c>
      <c r="I170" s="419"/>
      <c r="J170" s="417"/>
      <c r="K170" s="419" t="s">
        <v>22526</v>
      </c>
      <c r="L170" s="419"/>
      <c r="M170" s="417"/>
      <c r="N170" s="420" t="s">
        <v>22525</v>
      </c>
      <c r="O170" s="420"/>
      <c r="P170" s="417"/>
      <c r="Q170" s="155" t="s">
        <v>22524</v>
      </c>
      <c r="R170" s="417"/>
      <c r="S170" s="421" t="s">
        <v>19232</v>
      </c>
      <c r="T170" s="421"/>
      <c r="U170" s="421"/>
      <c r="V170" s="421"/>
      <c r="W170" s="417"/>
      <c r="X170" s="148"/>
    </row>
    <row r="171" spans="1:24" ht="45.95" customHeight="1" thickBot="1">
      <c r="A171" s="148"/>
      <c r="B171" s="417"/>
      <c r="C171" s="154" t="s">
        <v>6053</v>
      </c>
      <c r="D171" s="417"/>
      <c r="E171" s="418" t="s">
        <v>5300</v>
      </c>
      <c r="F171" s="418"/>
      <c r="G171" s="417"/>
      <c r="H171" s="419" t="s">
        <v>20647</v>
      </c>
      <c r="I171" s="419"/>
      <c r="J171" s="417"/>
      <c r="K171" s="419" t="s">
        <v>20646</v>
      </c>
      <c r="L171" s="419"/>
      <c r="M171" s="417"/>
      <c r="N171" s="420" t="s">
        <v>20645</v>
      </c>
      <c r="O171" s="420"/>
      <c r="P171" s="417"/>
      <c r="Q171" s="155" t="s">
        <v>22523</v>
      </c>
      <c r="R171" s="417"/>
      <c r="S171" s="421" t="s">
        <v>19232</v>
      </c>
      <c r="T171" s="421"/>
      <c r="U171" s="421"/>
      <c r="V171" s="421"/>
      <c r="W171" s="417"/>
      <c r="X171" s="148"/>
    </row>
    <row r="172" spans="1:24" ht="45.95" customHeight="1" thickBot="1">
      <c r="A172" s="148"/>
      <c r="B172" s="417"/>
      <c r="C172" s="154" t="s">
        <v>6045</v>
      </c>
      <c r="D172" s="417"/>
      <c r="E172" s="418" t="s">
        <v>637</v>
      </c>
      <c r="F172" s="418"/>
      <c r="G172" s="417"/>
      <c r="H172" s="419" t="s">
        <v>20639</v>
      </c>
      <c r="I172" s="419"/>
      <c r="J172" s="417"/>
      <c r="K172" s="419" t="s">
        <v>20638</v>
      </c>
      <c r="L172" s="419"/>
      <c r="M172" s="417"/>
      <c r="N172" s="420" t="s">
        <v>20637</v>
      </c>
      <c r="O172" s="420"/>
      <c r="P172" s="417"/>
      <c r="Q172" s="155" t="s">
        <v>22522</v>
      </c>
      <c r="R172" s="417"/>
      <c r="S172" s="421" t="s">
        <v>20635</v>
      </c>
      <c r="T172" s="421"/>
      <c r="U172" s="421"/>
      <c r="V172" s="421"/>
      <c r="W172" s="417"/>
      <c r="X172" s="148"/>
    </row>
    <row r="173" spans="1:24" ht="45.95" customHeight="1" thickBot="1">
      <c r="A173" s="148"/>
      <c r="B173" s="417"/>
      <c r="C173" s="154" t="s">
        <v>6039</v>
      </c>
      <c r="D173" s="417"/>
      <c r="E173" s="418" t="s">
        <v>5260</v>
      </c>
      <c r="F173" s="418"/>
      <c r="G173" s="417"/>
      <c r="H173" s="419" t="s">
        <v>20634</v>
      </c>
      <c r="I173" s="419"/>
      <c r="J173" s="417"/>
      <c r="K173" s="419" t="s">
        <v>20633</v>
      </c>
      <c r="L173" s="419"/>
      <c r="M173" s="417"/>
      <c r="N173" s="420" t="s">
        <v>20632</v>
      </c>
      <c r="O173" s="420"/>
      <c r="P173" s="417"/>
      <c r="Q173" s="155" t="s">
        <v>22521</v>
      </c>
      <c r="R173" s="417"/>
      <c r="S173" s="421" t="s">
        <v>19617</v>
      </c>
      <c r="T173" s="421"/>
      <c r="U173" s="421"/>
      <c r="V173" s="421"/>
      <c r="W173" s="417"/>
      <c r="X173" s="148"/>
    </row>
    <row r="174" spans="1:24" ht="45.95" customHeight="1" thickBot="1">
      <c r="A174" s="148"/>
      <c r="B174" s="417"/>
      <c r="C174" s="154" t="s">
        <v>6033</v>
      </c>
      <c r="D174" s="417"/>
      <c r="E174" s="418" t="s">
        <v>5251</v>
      </c>
      <c r="F174" s="418"/>
      <c r="G174" s="417"/>
      <c r="H174" s="419" t="s">
        <v>22520</v>
      </c>
      <c r="I174" s="419"/>
      <c r="J174" s="417"/>
      <c r="K174" s="419" t="s">
        <v>22519</v>
      </c>
      <c r="L174" s="419"/>
      <c r="M174" s="417"/>
      <c r="N174" s="420" t="s">
        <v>22518</v>
      </c>
      <c r="O174" s="420"/>
      <c r="P174" s="417"/>
      <c r="Q174" s="155" t="s">
        <v>22517</v>
      </c>
      <c r="R174" s="417"/>
      <c r="S174" s="421" t="s">
        <v>20440</v>
      </c>
      <c r="T174" s="421"/>
      <c r="U174" s="421"/>
      <c r="V174" s="421"/>
      <c r="W174" s="417"/>
      <c r="X174" s="148"/>
    </row>
    <row r="175" spans="1:24" ht="45.95" customHeight="1" thickBot="1">
      <c r="A175" s="148"/>
      <c r="B175" s="417"/>
      <c r="C175" s="154" t="s">
        <v>6027</v>
      </c>
      <c r="D175" s="417"/>
      <c r="E175" s="418" t="s">
        <v>5235</v>
      </c>
      <c r="F175" s="418"/>
      <c r="G175" s="417"/>
      <c r="H175" s="419" t="s">
        <v>20626</v>
      </c>
      <c r="I175" s="419"/>
      <c r="J175" s="417"/>
      <c r="K175" s="419" t="s">
        <v>20625</v>
      </c>
      <c r="L175" s="419"/>
      <c r="M175" s="417"/>
      <c r="N175" s="420" t="s">
        <v>20624</v>
      </c>
      <c r="O175" s="420"/>
      <c r="P175" s="417"/>
      <c r="Q175" s="155" t="s">
        <v>22516</v>
      </c>
      <c r="R175" s="417"/>
      <c r="S175" s="421" t="s">
        <v>19183</v>
      </c>
      <c r="T175" s="421"/>
      <c r="U175" s="421"/>
      <c r="V175" s="421"/>
      <c r="W175" s="417"/>
      <c r="X175" s="148"/>
    </row>
    <row r="176" spans="1:24" ht="45.95" customHeight="1" thickBot="1">
      <c r="A176" s="148"/>
      <c r="B176" s="417"/>
      <c r="C176" s="154" t="s">
        <v>6020</v>
      </c>
      <c r="D176" s="417"/>
      <c r="E176" s="418" t="s">
        <v>5227</v>
      </c>
      <c r="F176" s="418"/>
      <c r="G176" s="417"/>
      <c r="H176" s="419" t="s">
        <v>22515</v>
      </c>
      <c r="I176" s="419"/>
      <c r="J176" s="417"/>
      <c r="K176" s="419" t="s">
        <v>22514</v>
      </c>
      <c r="L176" s="419"/>
      <c r="M176" s="417"/>
      <c r="N176" s="420" t="s">
        <v>22513</v>
      </c>
      <c r="O176" s="420"/>
      <c r="P176" s="417"/>
      <c r="Q176" s="155" t="s">
        <v>22512</v>
      </c>
      <c r="R176" s="417"/>
      <c r="S176" s="421" t="s">
        <v>19313</v>
      </c>
      <c r="T176" s="421"/>
      <c r="U176" s="421"/>
      <c r="V176" s="421"/>
      <c r="W176" s="417"/>
      <c r="X176" s="148"/>
    </row>
    <row r="177" spans="1:24" ht="45.95" customHeight="1" thickBot="1">
      <c r="A177" s="148"/>
      <c r="B177" s="417"/>
      <c r="C177" s="154" t="s">
        <v>6013</v>
      </c>
      <c r="D177" s="417"/>
      <c r="E177" s="418" t="s">
        <v>5212</v>
      </c>
      <c r="F177" s="418"/>
      <c r="G177" s="417"/>
      <c r="H177" s="419" t="s">
        <v>20618</v>
      </c>
      <c r="I177" s="419"/>
      <c r="J177" s="417"/>
      <c r="K177" s="419" t="s">
        <v>20617</v>
      </c>
      <c r="L177" s="419"/>
      <c r="M177" s="417"/>
      <c r="N177" s="420" t="s">
        <v>20616</v>
      </c>
      <c r="O177" s="420"/>
      <c r="P177" s="417"/>
      <c r="Q177" s="155" t="s">
        <v>22511</v>
      </c>
      <c r="R177" s="417"/>
      <c r="S177" s="421" t="s">
        <v>22056</v>
      </c>
      <c r="T177" s="421"/>
      <c r="U177" s="421"/>
      <c r="V177" s="421"/>
      <c r="W177" s="417"/>
      <c r="X177" s="148"/>
    </row>
    <row r="178" spans="1:24" ht="9.9499999999999993" customHeight="1" thickBot="1">
      <c r="A178" s="148"/>
      <c r="B178" s="417"/>
      <c r="C178" s="148"/>
      <c r="D178" s="417"/>
      <c r="E178" s="148"/>
      <c r="F178" s="148"/>
      <c r="G178" s="417"/>
      <c r="H178" s="148"/>
      <c r="I178" s="148"/>
      <c r="J178" s="417"/>
      <c r="K178" s="148"/>
      <c r="L178" s="148"/>
      <c r="M178" s="417"/>
      <c r="N178" s="148"/>
      <c r="O178" s="148"/>
      <c r="P178" s="417"/>
      <c r="Q178" s="148"/>
      <c r="R178" s="417"/>
      <c r="S178" s="148"/>
      <c r="T178" s="148"/>
      <c r="U178" s="148"/>
      <c r="V178" s="148"/>
      <c r="W178" s="417"/>
      <c r="X178" s="148"/>
    </row>
    <row r="179" spans="1:24" ht="0.95" customHeight="1">
      <c r="A179" s="148"/>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148"/>
      <c r="X179" s="148"/>
    </row>
    <row r="180" spans="1:24" ht="60"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row>
    <row r="181" spans="1:24" ht="12"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row>
    <row r="182" spans="1:24" ht="8.1" customHeight="1">
      <c r="A182" s="148"/>
      <c r="B182" s="148"/>
      <c r="C182" s="148"/>
      <c r="D182" s="148"/>
      <c r="E182" s="148"/>
      <c r="F182" s="148"/>
      <c r="G182" s="148"/>
      <c r="H182" s="148"/>
      <c r="I182" s="413" t="s">
        <v>19177</v>
      </c>
      <c r="J182" s="413"/>
      <c r="K182" s="413"/>
      <c r="L182" s="148"/>
      <c r="M182" s="148"/>
      <c r="N182" s="148"/>
      <c r="O182" s="148"/>
      <c r="P182" s="148"/>
      <c r="Q182" s="148"/>
      <c r="R182" s="148"/>
      <c r="S182" s="148"/>
      <c r="T182" s="148"/>
      <c r="U182" s="148"/>
      <c r="V182" s="148"/>
      <c r="W182" s="148"/>
      <c r="X182" s="148"/>
    </row>
    <row r="183" spans="1:24" ht="12" customHeight="1">
      <c r="A183" s="148"/>
      <c r="B183" s="414"/>
      <c r="C183" s="414"/>
      <c r="D183" s="414"/>
      <c r="E183" s="414"/>
      <c r="F183" s="148"/>
      <c r="G183" s="148"/>
      <c r="H183" s="148"/>
      <c r="I183" s="413"/>
      <c r="J183" s="413"/>
      <c r="K183" s="413"/>
      <c r="L183" s="148"/>
      <c r="M183" s="148"/>
      <c r="N183" s="148"/>
      <c r="O183" s="148"/>
      <c r="P183" s="148"/>
      <c r="Q183" s="148"/>
      <c r="R183" s="148"/>
      <c r="S183" s="148"/>
      <c r="T183" s="148"/>
      <c r="U183" s="148"/>
      <c r="V183" s="148"/>
      <c r="W183" s="148"/>
      <c r="X183" s="148"/>
    </row>
    <row r="184" spans="1:24" ht="14.1" customHeight="1">
      <c r="A184" s="148"/>
      <c r="B184" s="148"/>
      <c r="C184" s="415" t="s">
        <v>21871</v>
      </c>
      <c r="D184" s="415"/>
      <c r="E184" s="415"/>
      <c r="F184" s="415"/>
      <c r="G184" s="415"/>
      <c r="H184" s="415"/>
      <c r="I184" s="415"/>
      <c r="J184" s="415"/>
      <c r="K184" s="415"/>
      <c r="L184" s="148"/>
      <c r="M184" s="148"/>
      <c r="N184" s="148"/>
      <c r="O184" s="416" t="s">
        <v>24924</v>
      </c>
      <c r="P184" s="416"/>
      <c r="Q184" s="416"/>
      <c r="R184" s="416"/>
      <c r="S184" s="416"/>
      <c r="T184" s="149" t="s">
        <v>6590</v>
      </c>
      <c r="U184" s="150" t="s">
        <v>19175</v>
      </c>
      <c r="V184" s="148"/>
      <c r="W184" s="148"/>
      <c r="X184" s="148"/>
    </row>
    <row r="185" spans="1:24" ht="0.95" customHeight="1" thickBo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row>
    <row r="186" spans="1:24" ht="0.95" customHeight="1">
      <c r="A186" s="148"/>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148"/>
    </row>
    <row r="187" spans="1:24" ht="15.95" customHeight="1" thickBot="1">
      <c r="A187" s="148"/>
      <c r="B187" s="151"/>
      <c r="C187" s="152" t="s">
        <v>19174</v>
      </c>
      <c r="D187" s="151"/>
      <c r="E187" s="412" t="s">
        <v>19173</v>
      </c>
      <c r="F187" s="412"/>
      <c r="G187" s="151"/>
      <c r="H187" s="412" t="s">
        <v>19172</v>
      </c>
      <c r="I187" s="412"/>
      <c r="J187" s="151"/>
      <c r="K187" s="412" t="s">
        <v>19171</v>
      </c>
      <c r="L187" s="412"/>
      <c r="M187" s="151"/>
      <c r="N187" s="412" t="s">
        <v>19170</v>
      </c>
      <c r="O187" s="412"/>
      <c r="P187" s="151"/>
      <c r="Q187" s="153" t="s">
        <v>19169</v>
      </c>
      <c r="R187" s="151"/>
      <c r="S187" s="412" t="s">
        <v>19168</v>
      </c>
      <c r="T187" s="412"/>
      <c r="U187" s="412"/>
      <c r="V187" s="412"/>
      <c r="W187" s="151"/>
      <c r="X187" s="148"/>
    </row>
    <row r="188" spans="1:24" ht="45.95" customHeight="1" thickBot="1">
      <c r="A188" s="148"/>
      <c r="B188" s="417"/>
      <c r="C188" s="154" t="s">
        <v>6006</v>
      </c>
      <c r="D188" s="417"/>
      <c r="E188" s="418" t="s">
        <v>628</v>
      </c>
      <c r="F188" s="418"/>
      <c r="G188" s="417"/>
      <c r="H188" s="419" t="s">
        <v>22510</v>
      </c>
      <c r="I188" s="419"/>
      <c r="J188" s="417"/>
      <c r="K188" s="419" t="s">
        <v>22509</v>
      </c>
      <c r="L188" s="419"/>
      <c r="M188" s="417"/>
      <c r="N188" s="420" t="s">
        <v>22508</v>
      </c>
      <c r="O188" s="420"/>
      <c r="P188" s="417"/>
      <c r="Q188" s="155" t="s">
        <v>22507</v>
      </c>
      <c r="R188" s="417"/>
      <c r="S188" s="421" t="s">
        <v>22220</v>
      </c>
      <c r="T188" s="421"/>
      <c r="U188" s="421"/>
      <c r="V188" s="421"/>
      <c r="W188" s="417"/>
      <c r="X188" s="148"/>
    </row>
    <row r="189" spans="1:24" ht="45.95" customHeight="1" thickBot="1">
      <c r="A189" s="148"/>
      <c r="B189" s="417"/>
      <c r="C189" s="154" t="s">
        <v>5999</v>
      </c>
      <c r="D189" s="417"/>
      <c r="E189" s="418" t="s">
        <v>5205</v>
      </c>
      <c r="F189" s="418"/>
      <c r="G189" s="417"/>
      <c r="H189" s="419" t="s">
        <v>22506</v>
      </c>
      <c r="I189" s="419"/>
      <c r="J189" s="417"/>
      <c r="K189" s="419" t="s">
        <v>22505</v>
      </c>
      <c r="L189" s="419"/>
      <c r="M189" s="417"/>
      <c r="N189" s="420" t="s">
        <v>22504</v>
      </c>
      <c r="O189" s="420"/>
      <c r="P189" s="417"/>
      <c r="Q189" s="155" t="s">
        <v>22503</v>
      </c>
      <c r="R189" s="417"/>
      <c r="S189" s="421" t="s">
        <v>19237</v>
      </c>
      <c r="T189" s="421"/>
      <c r="U189" s="421"/>
      <c r="V189" s="421"/>
      <c r="W189" s="417"/>
      <c r="X189" s="148"/>
    </row>
    <row r="190" spans="1:24" ht="45.95" customHeight="1" thickBot="1">
      <c r="A190" s="148"/>
      <c r="B190" s="417"/>
      <c r="C190" s="154" t="s">
        <v>5992</v>
      </c>
      <c r="D190" s="417"/>
      <c r="E190" s="418" t="s">
        <v>5189</v>
      </c>
      <c r="F190" s="418"/>
      <c r="G190" s="417"/>
      <c r="H190" s="419" t="s">
        <v>22502</v>
      </c>
      <c r="I190" s="419"/>
      <c r="J190" s="417"/>
      <c r="K190" s="419" t="s">
        <v>22501</v>
      </c>
      <c r="L190" s="419"/>
      <c r="M190" s="417"/>
      <c r="N190" s="420" t="s">
        <v>22500</v>
      </c>
      <c r="O190" s="420"/>
      <c r="P190" s="417"/>
      <c r="Q190" s="155" t="s">
        <v>22499</v>
      </c>
      <c r="R190" s="417"/>
      <c r="S190" s="421" t="s">
        <v>19634</v>
      </c>
      <c r="T190" s="421"/>
      <c r="U190" s="421"/>
      <c r="V190" s="421"/>
      <c r="W190" s="417"/>
      <c r="X190" s="148"/>
    </row>
    <row r="191" spans="1:24" ht="45.95" customHeight="1" thickBot="1">
      <c r="A191" s="148"/>
      <c r="B191" s="417"/>
      <c r="C191" s="154" t="s">
        <v>5983</v>
      </c>
      <c r="D191" s="417"/>
      <c r="E191" s="418" t="s">
        <v>5181</v>
      </c>
      <c r="F191" s="418"/>
      <c r="G191" s="417"/>
      <c r="H191" s="419" t="s">
        <v>20610</v>
      </c>
      <c r="I191" s="419"/>
      <c r="J191" s="417"/>
      <c r="K191" s="419" t="s">
        <v>20609</v>
      </c>
      <c r="L191" s="419"/>
      <c r="M191" s="417"/>
      <c r="N191" s="420" t="s">
        <v>20608</v>
      </c>
      <c r="O191" s="420"/>
      <c r="P191" s="417"/>
      <c r="Q191" s="155" t="s">
        <v>22498</v>
      </c>
      <c r="R191" s="417"/>
      <c r="S191" s="421" t="s">
        <v>22497</v>
      </c>
      <c r="T191" s="421"/>
      <c r="U191" s="421"/>
      <c r="V191" s="421"/>
      <c r="W191" s="417"/>
      <c r="X191" s="148"/>
    </row>
    <row r="192" spans="1:24" ht="45.95" customHeight="1" thickBot="1">
      <c r="A192" s="148"/>
      <c r="B192" s="417"/>
      <c r="C192" s="154" t="s">
        <v>5974</v>
      </c>
      <c r="D192" s="417"/>
      <c r="E192" s="418" t="s">
        <v>5165</v>
      </c>
      <c r="F192" s="418"/>
      <c r="G192" s="417"/>
      <c r="H192" s="419" t="s">
        <v>20602</v>
      </c>
      <c r="I192" s="419"/>
      <c r="J192" s="417"/>
      <c r="K192" s="419" t="s">
        <v>20601</v>
      </c>
      <c r="L192" s="419"/>
      <c r="M192" s="417"/>
      <c r="N192" s="420" t="s">
        <v>20600</v>
      </c>
      <c r="O192" s="420"/>
      <c r="P192" s="417"/>
      <c r="Q192" s="155" t="s">
        <v>22496</v>
      </c>
      <c r="R192" s="417"/>
      <c r="S192" s="421" t="s">
        <v>22495</v>
      </c>
      <c r="T192" s="421"/>
      <c r="U192" s="421"/>
      <c r="V192" s="421"/>
      <c r="W192" s="417"/>
      <c r="X192" s="148"/>
    </row>
    <row r="193" spans="1:24" ht="45.95" customHeight="1" thickBot="1">
      <c r="A193" s="148"/>
      <c r="B193" s="417"/>
      <c r="C193" s="154" t="s">
        <v>5966</v>
      </c>
      <c r="D193" s="417"/>
      <c r="E193" s="418" t="s">
        <v>5122</v>
      </c>
      <c r="F193" s="418"/>
      <c r="G193" s="417"/>
      <c r="H193" s="419" t="s">
        <v>22494</v>
      </c>
      <c r="I193" s="419"/>
      <c r="J193" s="417"/>
      <c r="K193" s="419" t="s">
        <v>22493</v>
      </c>
      <c r="L193" s="419"/>
      <c r="M193" s="417"/>
      <c r="N193" s="420" t="s">
        <v>22492</v>
      </c>
      <c r="O193" s="420"/>
      <c r="P193" s="417"/>
      <c r="Q193" s="155" t="s">
        <v>22491</v>
      </c>
      <c r="R193" s="417"/>
      <c r="S193" s="421" t="s">
        <v>22189</v>
      </c>
      <c r="T193" s="421"/>
      <c r="U193" s="421"/>
      <c r="V193" s="421"/>
      <c r="W193" s="417"/>
      <c r="X193" s="148"/>
    </row>
    <row r="194" spans="1:24" ht="45.95" customHeight="1" thickBot="1">
      <c r="A194" s="148"/>
      <c r="B194" s="417"/>
      <c r="C194" s="154" t="s">
        <v>5957</v>
      </c>
      <c r="D194" s="417"/>
      <c r="E194" s="418" t="s">
        <v>5114</v>
      </c>
      <c r="F194" s="418"/>
      <c r="G194" s="417"/>
      <c r="H194" s="419" t="s">
        <v>20586</v>
      </c>
      <c r="I194" s="419"/>
      <c r="J194" s="417"/>
      <c r="K194" s="419" t="s">
        <v>20585</v>
      </c>
      <c r="L194" s="419"/>
      <c r="M194" s="417"/>
      <c r="N194" s="420" t="s">
        <v>20584</v>
      </c>
      <c r="O194" s="420"/>
      <c r="P194" s="417"/>
      <c r="Q194" s="155" t="s">
        <v>22490</v>
      </c>
      <c r="R194" s="417"/>
      <c r="S194" s="421" t="s">
        <v>19506</v>
      </c>
      <c r="T194" s="421"/>
      <c r="U194" s="421"/>
      <c r="V194" s="421"/>
      <c r="W194" s="417"/>
      <c r="X194" s="148"/>
    </row>
    <row r="195" spans="1:24" ht="45.95" customHeight="1" thickBot="1">
      <c r="A195" s="148"/>
      <c r="B195" s="417"/>
      <c r="C195" s="154" t="s">
        <v>5949</v>
      </c>
      <c r="D195" s="417"/>
      <c r="E195" s="418" t="s">
        <v>5108</v>
      </c>
      <c r="F195" s="418"/>
      <c r="G195" s="417"/>
      <c r="H195" s="419" t="s">
        <v>20582</v>
      </c>
      <c r="I195" s="419"/>
      <c r="J195" s="417"/>
      <c r="K195" s="419" t="s">
        <v>20581</v>
      </c>
      <c r="L195" s="419"/>
      <c r="M195" s="417"/>
      <c r="N195" s="420" t="s">
        <v>20580</v>
      </c>
      <c r="O195" s="420"/>
      <c r="P195" s="417"/>
      <c r="Q195" s="155" t="s">
        <v>22489</v>
      </c>
      <c r="R195" s="417"/>
      <c r="S195" s="421" t="s">
        <v>19634</v>
      </c>
      <c r="T195" s="421"/>
      <c r="U195" s="421"/>
      <c r="V195" s="421"/>
      <c r="W195" s="417"/>
      <c r="X195" s="148"/>
    </row>
    <row r="196" spans="1:24" ht="45.95" customHeight="1" thickBot="1">
      <c r="A196" s="148"/>
      <c r="B196" s="417"/>
      <c r="C196" s="154" t="s">
        <v>5940</v>
      </c>
      <c r="D196" s="417"/>
      <c r="E196" s="418" t="s">
        <v>5086</v>
      </c>
      <c r="F196" s="418"/>
      <c r="G196" s="417"/>
      <c r="H196" s="419" t="s">
        <v>22488</v>
      </c>
      <c r="I196" s="419"/>
      <c r="J196" s="417"/>
      <c r="K196" s="419" t="s">
        <v>22487</v>
      </c>
      <c r="L196" s="419"/>
      <c r="M196" s="417"/>
      <c r="N196" s="420" t="s">
        <v>22486</v>
      </c>
      <c r="O196" s="420"/>
      <c r="P196" s="417"/>
      <c r="Q196" s="155" t="s">
        <v>22485</v>
      </c>
      <c r="R196" s="417"/>
      <c r="S196" s="421" t="s">
        <v>22483</v>
      </c>
      <c r="T196" s="421"/>
      <c r="U196" s="421"/>
      <c r="V196" s="421"/>
      <c r="W196" s="417"/>
      <c r="X196" s="148"/>
    </row>
    <row r="197" spans="1:24" ht="45.95" customHeight="1" thickBot="1">
      <c r="A197" s="148"/>
      <c r="B197" s="417"/>
      <c r="C197" s="154" t="s">
        <v>5933</v>
      </c>
      <c r="D197" s="417"/>
      <c r="E197" s="418" t="s">
        <v>619</v>
      </c>
      <c r="F197" s="418"/>
      <c r="G197" s="417"/>
      <c r="H197" s="419" t="s">
        <v>20574</v>
      </c>
      <c r="I197" s="419"/>
      <c r="J197" s="417"/>
      <c r="K197" s="419" t="s">
        <v>20573</v>
      </c>
      <c r="L197" s="419"/>
      <c r="M197" s="417"/>
      <c r="N197" s="420" t="s">
        <v>20572</v>
      </c>
      <c r="O197" s="420"/>
      <c r="P197" s="417"/>
      <c r="Q197" s="155" t="s">
        <v>22484</v>
      </c>
      <c r="R197" s="417"/>
      <c r="S197" s="421" t="s">
        <v>22483</v>
      </c>
      <c r="T197" s="421"/>
      <c r="U197" s="421"/>
      <c r="V197" s="421"/>
      <c r="W197" s="417"/>
      <c r="X197" s="148"/>
    </row>
    <row r="198" spans="1:24" ht="9.9499999999999993" customHeight="1" thickBot="1">
      <c r="A198" s="148"/>
      <c r="B198" s="417"/>
      <c r="C198" s="148"/>
      <c r="D198" s="417"/>
      <c r="E198" s="148"/>
      <c r="F198" s="148"/>
      <c r="G198" s="417"/>
      <c r="H198" s="148"/>
      <c r="I198" s="148"/>
      <c r="J198" s="417"/>
      <c r="K198" s="148"/>
      <c r="L198" s="148"/>
      <c r="M198" s="417"/>
      <c r="N198" s="148"/>
      <c r="O198" s="148"/>
      <c r="P198" s="417"/>
      <c r="Q198" s="148"/>
      <c r="R198" s="417"/>
      <c r="S198" s="148"/>
      <c r="T198" s="148"/>
      <c r="U198" s="148"/>
      <c r="V198" s="148"/>
      <c r="W198" s="417"/>
      <c r="X198" s="148"/>
    </row>
    <row r="199" spans="1:24" ht="0.95" customHeight="1">
      <c r="A199" s="148"/>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148"/>
      <c r="X199" s="148"/>
    </row>
    <row r="200" spans="1:24" ht="60"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row>
    <row r="201" spans="1:24" ht="12"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row>
    <row r="202" spans="1:24" ht="8.1" customHeight="1">
      <c r="A202" s="148"/>
      <c r="B202" s="148"/>
      <c r="C202" s="148"/>
      <c r="D202" s="148"/>
      <c r="E202" s="148"/>
      <c r="F202" s="148"/>
      <c r="G202" s="148"/>
      <c r="H202" s="148"/>
      <c r="I202" s="413" t="s">
        <v>19177</v>
      </c>
      <c r="J202" s="413"/>
      <c r="K202" s="413"/>
      <c r="L202" s="148"/>
      <c r="M202" s="148"/>
      <c r="N202" s="148"/>
      <c r="O202" s="148"/>
      <c r="P202" s="148"/>
      <c r="Q202" s="148"/>
      <c r="R202" s="148"/>
      <c r="S202" s="148"/>
      <c r="T202" s="148"/>
      <c r="U202" s="148"/>
      <c r="V202" s="148"/>
      <c r="W202" s="148"/>
      <c r="X202" s="148"/>
    </row>
    <row r="203" spans="1:24" ht="12" customHeight="1">
      <c r="A203" s="148"/>
      <c r="B203" s="414"/>
      <c r="C203" s="414"/>
      <c r="D203" s="414"/>
      <c r="E203" s="414"/>
      <c r="F203" s="148"/>
      <c r="G203" s="148"/>
      <c r="H203" s="148"/>
      <c r="I203" s="413"/>
      <c r="J203" s="413"/>
      <c r="K203" s="413"/>
      <c r="L203" s="148"/>
      <c r="M203" s="148"/>
      <c r="N203" s="148"/>
      <c r="O203" s="148"/>
      <c r="P203" s="148"/>
      <c r="Q203" s="148"/>
      <c r="R203" s="148"/>
      <c r="S203" s="148"/>
      <c r="T203" s="148"/>
      <c r="U203" s="148"/>
      <c r="V203" s="148"/>
      <c r="W203" s="148"/>
      <c r="X203" s="148"/>
    </row>
    <row r="204" spans="1:24" ht="14.1" customHeight="1">
      <c r="A204" s="148"/>
      <c r="B204" s="148"/>
      <c r="C204" s="415" t="s">
        <v>21871</v>
      </c>
      <c r="D204" s="415"/>
      <c r="E204" s="415"/>
      <c r="F204" s="415"/>
      <c r="G204" s="415"/>
      <c r="H204" s="415"/>
      <c r="I204" s="415"/>
      <c r="J204" s="415"/>
      <c r="K204" s="415"/>
      <c r="L204" s="148"/>
      <c r="M204" s="148"/>
      <c r="N204" s="148"/>
      <c r="O204" s="416" t="s">
        <v>24924</v>
      </c>
      <c r="P204" s="416"/>
      <c r="Q204" s="416"/>
      <c r="R204" s="416"/>
      <c r="S204" s="416"/>
      <c r="T204" s="149" t="s">
        <v>6581</v>
      </c>
      <c r="U204" s="150" t="s">
        <v>19175</v>
      </c>
      <c r="V204" s="148"/>
      <c r="W204" s="148"/>
      <c r="X204" s="148"/>
    </row>
    <row r="205" spans="1:24" ht="0.95" customHeight="1" thickBo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row>
    <row r="206" spans="1:24" ht="0.95" customHeight="1">
      <c r="A206" s="148"/>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148"/>
    </row>
    <row r="207" spans="1:24" ht="15.95" customHeight="1" thickBot="1">
      <c r="A207" s="148"/>
      <c r="B207" s="151"/>
      <c r="C207" s="152" t="s">
        <v>19174</v>
      </c>
      <c r="D207" s="151"/>
      <c r="E207" s="412" t="s">
        <v>19173</v>
      </c>
      <c r="F207" s="412"/>
      <c r="G207" s="151"/>
      <c r="H207" s="412" t="s">
        <v>19172</v>
      </c>
      <c r="I207" s="412"/>
      <c r="J207" s="151"/>
      <c r="K207" s="412" t="s">
        <v>19171</v>
      </c>
      <c r="L207" s="412"/>
      <c r="M207" s="151"/>
      <c r="N207" s="412" t="s">
        <v>19170</v>
      </c>
      <c r="O207" s="412"/>
      <c r="P207" s="151"/>
      <c r="Q207" s="153" t="s">
        <v>19169</v>
      </c>
      <c r="R207" s="151"/>
      <c r="S207" s="412" t="s">
        <v>19168</v>
      </c>
      <c r="T207" s="412"/>
      <c r="U207" s="412"/>
      <c r="V207" s="412"/>
      <c r="W207" s="151"/>
      <c r="X207" s="148"/>
    </row>
    <row r="208" spans="1:24" ht="45.95" customHeight="1" thickBot="1">
      <c r="A208" s="148"/>
      <c r="B208" s="417"/>
      <c r="C208" s="154" t="s">
        <v>5924</v>
      </c>
      <c r="D208" s="417"/>
      <c r="E208" s="418" t="s">
        <v>5078</v>
      </c>
      <c r="F208" s="418"/>
      <c r="G208" s="417"/>
      <c r="H208" s="419" t="s">
        <v>22482</v>
      </c>
      <c r="I208" s="419"/>
      <c r="J208" s="417"/>
      <c r="K208" s="419" t="s">
        <v>22481</v>
      </c>
      <c r="L208" s="419"/>
      <c r="M208" s="417"/>
      <c r="N208" s="420" t="s">
        <v>22480</v>
      </c>
      <c r="O208" s="420"/>
      <c r="P208" s="417"/>
      <c r="Q208" s="155" t="s">
        <v>22479</v>
      </c>
      <c r="R208" s="417"/>
      <c r="S208" s="421" t="s">
        <v>19571</v>
      </c>
      <c r="T208" s="421"/>
      <c r="U208" s="421"/>
      <c r="V208" s="421"/>
      <c r="W208" s="417"/>
      <c r="X208" s="148"/>
    </row>
    <row r="209" spans="1:24" ht="45.95" customHeight="1" thickBot="1">
      <c r="A209" s="148"/>
      <c r="B209" s="417"/>
      <c r="C209" s="154" t="s">
        <v>5918</v>
      </c>
      <c r="D209" s="417"/>
      <c r="E209" s="418" t="s">
        <v>610</v>
      </c>
      <c r="F209" s="418"/>
      <c r="G209" s="417"/>
      <c r="H209" s="419" t="s">
        <v>22478</v>
      </c>
      <c r="I209" s="419"/>
      <c r="J209" s="417"/>
      <c r="K209" s="419" t="s">
        <v>22477</v>
      </c>
      <c r="L209" s="419"/>
      <c r="M209" s="417"/>
      <c r="N209" s="420" t="s">
        <v>22476</v>
      </c>
      <c r="O209" s="420"/>
      <c r="P209" s="417"/>
      <c r="Q209" s="155" t="s">
        <v>22475</v>
      </c>
      <c r="R209" s="417"/>
      <c r="S209" s="421" t="s">
        <v>19407</v>
      </c>
      <c r="T209" s="421"/>
      <c r="U209" s="421"/>
      <c r="V209" s="421"/>
      <c r="W209" s="417"/>
      <c r="X209" s="148"/>
    </row>
    <row r="210" spans="1:24" ht="45.95" customHeight="1" thickBot="1">
      <c r="A210" s="148"/>
      <c r="B210" s="417"/>
      <c r="C210" s="154" t="s">
        <v>5910</v>
      </c>
      <c r="D210" s="417"/>
      <c r="E210" s="418" t="s">
        <v>601</v>
      </c>
      <c r="F210" s="418"/>
      <c r="G210" s="417"/>
      <c r="H210" s="419" t="s">
        <v>22474</v>
      </c>
      <c r="I210" s="419"/>
      <c r="J210" s="417"/>
      <c r="K210" s="419" t="s">
        <v>22473</v>
      </c>
      <c r="L210" s="419"/>
      <c r="M210" s="417"/>
      <c r="N210" s="420" t="s">
        <v>22472</v>
      </c>
      <c r="O210" s="420"/>
      <c r="P210" s="417"/>
      <c r="Q210" s="155" t="s">
        <v>22471</v>
      </c>
      <c r="R210" s="417"/>
      <c r="S210" s="421" t="s">
        <v>19973</v>
      </c>
      <c r="T210" s="421"/>
      <c r="U210" s="421"/>
      <c r="V210" s="421"/>
      <c r="W210" s="417"/>
      <c r="X210" s="148"/>
    </row>
    <row r="211" spans="1:24" ht="45.95" customHeight="1" thickBot="1">
      <c r="A211" s="148"/>
      <c r="B211" s="417"/>
      <c r="C211" s="154" t="s">
        <v>5904</v>
      </c>
      <c r="D211" s="417"/>
      <c r="E211" s="418" t="s">
        <v>595</v>
      </c>
      <c r="F211" s="418"/>
      <c r="G211" s="417"/>
      <c r="H211" s="419" t="s">
        <v>20562</v>
      </c>
      <c r="I211" s="419"/>
      <c r="J211" s="417"/>
      <c r="K211" s="419" t="s">
        <v>20561</v>
      </c>
      <c r="L211" s="419"/>
      <c r="M211" s="417"/>
      <c r="N211" s="420" t="s">
        <v>20560</v>
      </c>
      <c r="O211" s="420"/>
      <c r="P211" s="417"/>
      <c r="Q211" s="155" t="s">
        <v>22470</v>
      </c>
      <c r="R211" s="417"/>
      <c r="S211" s="421" t="s">
        <v>19222</v>
      </c>
      <c r="T211" s="421"/>
      <c r="U211" s="421"/>
      <c r="V211" s="421"/>
      <c r="W211" s="417"/>
      <c r="X211" s="148"/>
    </row>
    <row r="212" spans="1:24" ht="45.95" customHeight="1" thickBot="1">
      <c r="A212" s="148"/>
      <c r="B212" s="417"/>
      <c r="C212" s="154" t="s">
        <v>5895</v>
      </c>
      <c r="D212" s="417"/>
      <c r="E212" s="418" t="s">
        <v>586</v>
      </c>
      <c r="F212" s="418"/>
      <c r="G212" s="417"/>
      <c r="H212" s="419" t="s">
        <v>22469</v>
      </c>
      <c r="I212" s="419"/>
      <c r="J212" s="417"/>
      <c r="K212" s="419" t="s">
        <v>22468</v>
      </c>
      <c r="L212" s="419"/>
      <c r="M212" s="417"/>
      <c r="N212" s="420" t="s">
        <v>22467</v>
      </c>
      <c r="O212" s="420"/>
      <c r="P212" s="417"/>
      <c r="Q212" s="155" t="s">
        <v>22466</v>
      </c>
      <c r="R212" s="417"/>
      <c r="S212" s="421" t="s">
        <v>19407</v>
      </c>
      <c r="T212" s="421"/>
      <c r="U212" s="421"/>
      <c r="V212" s="421"/>
      <c r="W212" s="417"/>
      <c r="X212" s="148"/>
    </row>
    <row r="213" spans="1:24" ht="45.95" customHeight="1" thickBot="1">
      <c r="A213" s="148"/>
      <c r="B213" s="417"/>
      <c r="C213" s="154" t="s">
        <v>5889</v>
      </c>
      <c r="D213" s="417"/>
      <c r="E213" s="418" t="s">
        <v>5020</v>
      </c>
      <c r="F213" s="418"/>
      <c r="G213" s="417"/>
      <c r="H213" s="419" t="s">
        <v>20554</v>
      </c>
      <c r="I213" s="419"/>
      <c r="J213" s="417"/>
      <c r="K213" s="419" t="s">
        <v>20553</v>
      </c>
      <c r="L213" s="419"/>
      <c r="M213" s="417"/>
      <c r="N213" s="420" t="s">
        <v>20552</v>
      </c>
      <c r="O213" s="420"/>
      <c r="P213" s="417"/>
      <c r="Q213" s="155" t="s">
        <v>22465</v>
      </c>
      <c r="R213" s="417"/>
      <c r="S213" s="421" t="s">
        <v>19265</v>
      </c>
      <c r="T213" s="421"/>
      <c r="U213" s="421"/>
      <c r="V213" s="421"/>
      <c r="W213" s="417"/>
      <c r="X213" s="148"/>
    </row>
    <row r="214" spans="1:24" ht="45.95" customHeight="1" thickBot="1">
      <c r="A214" s="148"/>
      <c r="B214" s="417"/>
      <c r="C214" s="154" t="s">
        <v>5881</v>
      </c>
      <c r="D214" s="417"/>
      <c r="E214" s="418" t="s">
        <v>5013</v>
      </c>
      <c r="F214" s="418"/>
      <c r="G214" s="417"/>
      <c r="H214" s="419" t="s">
        <v>20550</v>
      </c>
      <c r="I214" s="419"/>
      <c r="J214" s="417"/>
      <c r="K214" s="419" t="s">
        <v>20549</v>
      </c>
      <c r="L214" s="419"/>
      <c r="M214" s="417"/>
      <c r="N214" s="420" t="s">
        <v>20548</v>
      </c>
      <c r="O214" s="420"/>
      <c r="P214" s="417"/>
      <c r="Q214" s="155" t="s">
        <v>22464</v>
      </c>
      <c r="R214" s="417"/>
      <c r="S214" s="421" t="s">
        <v>19338</v>
      </c>
      <c r="T214" s="421"/>
      <c r="U214" s="421"/>
      <c r="V214" s="421"/>
      <c r="W214" s="417"/>
      <c r="X214" s="148"/>
    </row>
    <row r="215" spans="1:24" ht="45.95" customHeight="1" thickBot="1">
      <c r="A215" s="148"/>
      <c r="B215" s="417"/>
      <c r="C215" s="154" t="s">
        <v>5873</v>
      </c>
      <c r="D215" s="417"/>
      <c r="E215" s="418" t="s">
        <v>5006</v>
      </c>
      <c r="F215" s="418"/>
      <c r="G215" s="417"/>
      <c r="H215" s="419" t="s">
        <v>20546</v>
      </c>
      <c r="I215" s="419"/>
      <c r="J215" s="417"/>
      <c r="K215" s="419" t="s">
        <v>20545</v>
      </c>
      <c r="L215" s="419"/>
      <c r="M215" s="417"/>
      <c r="N215" s="420" t="s">
        <v>20544</v>
      </c>
      <c r="O215" s="420"/>
      <c r="P215" s="417"/>
      <c r="Q215" s="155" t="s">
        <v>22463</v>
      </c>
      <c r="R215" s="417"/>
      <c r="S215" s="421" t="s">
        <v>19548</v>
      </c>
      <c r="T215" s="421"/>
      <c r="U215" s="421"/>
      <c r="V215" s="421"/>
      <c r="W215" s="417"/>
      <c r="X215" s="148"/>
    </row>
    <row r="216" spans="1:24" ht="45.95" customHeight="1" thickBot="1">
      <c r="A216" s="148"/>
      <c r="B216" s="417"/>
      <c r="C216" s="154" t="s">
        <v>5865</v>
      </c>
      <c r="D216" s="417"/>
      <c r="E216" s="418" t="s">
        <v>4998</v>
      </c>
      <c r="F216" s="418"/>
      <c r="G216" s="417"/>
      <c r="H216" s="419" t="s">
        <v>22462</v>
      </c>
      <c r="I216" s="419"/>
      <c r="J216" s="417"/>
      <c r="K216" s="419" t="s">
        <v>22461</v>
      </c>
      <c r="L216" s="419"/>
      <c r="M216" s="417"/>
      <c r="N216" s="420" t="s">
        <v>22460</v>
      </c>
      <c r="O216" s="420"/>
      <c r="P216" s="417"/>
      <c r="Q216" s="155" t="s">
        <v>22459</v>
      </c>
      <c r="R216" s="417"/>
      <c r="S216" s="421" t="s">
        <v>19548</v>
      </c>
      <c r="T216" s="421"/>
      <c r="U216" s="421"/>
      <c r="V216" s="421"/>
      <c r="W216" s="417"/>
      <c r="X216" s="148"/>
    </row>
    <row r="217" spans="1:24" ht="45.95" customHeight="1" thickBot="1">
      <c r="A217" s="148"/>
      <c r="B217" s="417"/>
      <c r="C217" s="154" t="s">
        <v>5857</v>
      </c>
      <c r="D217" s="417"/>
      <c r="E217" s="418" t="s">
        <v>4991</v>
      </c>
      <c r="F217" s="418"/>
      <c r="G217" s="417"/>
      <c r="H217" s="419" t="s">
        <v>20541</v>
      </c>
      <c r="I217" s="419"/>
      <c r="J217" s="417"/>
      <c r="K217" s="419" t="s">
        <v>20540</v>
      </c>
      <c r="L217" s="419"/>
      <c r="M217" s="417"/>
      <c r="N217" s="420" t="s">
        <v>20539</v>
      </c>
      <c r="O217" s="420"/>
      <c r="P217" s="417"/>
      <c r="Q217" s="155" t="s">
        <v>22458</v>
      </c>
      <c r="R217" s="417"/>
      <c r="S217" s="421" t="s">
        <v>19553</v>
      </c>
      <c r="T217" s="421"/>
      <c r="U217" s="421"/>
      <c r="V217" s="421"/>
      <c r="W217" s="417"/>
      <c r="X217" s="148"/>
    </row>
    <row r="218" spans="1:24" ht="9.9499999999999993" customHeight="1" thickBot="1">
      <c r="A218" s="148"/>
      <c r="B218" s="417"/>
      <c r="C218" s="148"/>
      <c r="D218" s="417"/>
      <c r="E218" s="148"/>
      <c r="F218" s="148"/>
      <c r="G218" s="417"/>
      <c r="H218" s="148"/>
      <c r="I218" s="148"/>
      <c r="J218" s="417"/>
      <c r="K218" s="148"/>
      <c r="L218" s="148"/>
      <c r="M218" s="417"/>
      <c r="N218" s="148"/>
      <c r="O218" s="148"/>
      <c r="P218" s="417"/>
      <c r="Q218" s="148"/>
      <c r="R218" s="417"/>
      <c r="S218" s="148"/>
      <c r="T218" s="148"/>
      <c r="U218" s="148"/>
      <c r="V218" s="148"/>
      <c r="W218" s="417"/>
      <c r="X218" s="148"/>
    </row>
    <row r="219" spans="1:24" ht="0.95" customHeight="1">
      <c r="A219" s="148"/>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148"/>
      <c r="X219" s="148"/>
    </row>
    <row r="220" spans="1:24" ht="60"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row>
    <row r="221" spans="1:24" ht="12"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row>
    <row r="222" spans="1:24" ht="8.1" customHeight="1">
      <c r="A222" s="148"/>
      <c r="B222" s="148"/>
      <c r="C222" s="148"/>
      <c r="D222" s="148"/>
      <c r="E222" s="148"/>
      <c r="F222" s="148"/>
      <c r="G222" s="148"/>
      <c r="H222" s="148"/>
      <c r="I222" s="413" t="s">
        <v>19177</v>
      </c>
      <c r="J222" s="413"/>
      <c r="K222" s="413"/>
      <c r="L222" s="148"/>
      <c r="M222" s="148"/>
      <c r="N222" s="148"/>
      <c r="O222" s="148"/>
      <c r="P222" s="148"/>
      <c r="Q222" s="148"/>
      <c r="R222" s="148"/>
      <c r="S222" s="148"/>
      <c r="T222" s="148"/>
      <c r="U222" s="148"/>
      <c r="V222" s="148"/>
      <c r="W222" s="148"/>
      <c r="X222" s="148"/>
    </row>
    <row r="223" spans="1:24" ht="12" customHeight="1">
      <c r="A223" s="148"/>
      <c r="B223" s="414"/>
      <c r="C223" s="414"/>
      <c r="D223" s="414"/>
      <c r="E223" s="414"/>
      <c r="F223" s="148"/>
      <c r="G223" s="148"/>
      <c r="H223" s="148"/>
      <c r="I223" s="413"/>
      <c r="J223" s="413"/>
      <c r="K223" s="413"/>
      <c r="L223" s="148"/>
      <c r="M223" s="148"/>
      <c r="N223" s="148"/>
      <c r="O223" s="148"/>
      <c r="P223" s="148"/>
      <c r="Q223" s="148"/>
      <c r="R223" s="148"/>
      <c r="S223" s="148"/>
      <c r="T223" s="148"/>
      <c r="U223" s="148"/>
      <c r="V223" s="148"/>
      <c r="W223" s="148"/>
      <c r="X223" s="148"/>
    </row>
    <row r="224" spans="1:24" ht="14.1" customHeight="1">
      <c r="A224" s="148"/>
      <c r="B224" s="148"/>
      <c r="C224" s="415" t="s">
        <v>21871</v>
      </c>
      <c r="D224" s="415"/>
      <c r="E224" s="415"/>
      <c r="F224" s="415"/>
      <c r="G224" s="415"/>
      <c r="H224" s="415"/>
      <c r="I224" s="415"/>
      <c r="J224" s="415"/>
      <c r="K224" s="415"/>
      <c r="L224" s="148"/>
      <c r="M224" s="148"/>
      <c r="N224" s="148"/>
      <c r="O224" s="416" t="s">
        <v>24924</v>
      </c>
      <c r="P224" s="416"/>
      <c r="Q224" s="416"/>
      <c r="R224" s="416"/>
      <c r="S224" s="416"/>
      <c r="T224" s="149" t="s">
        <v>6572</v>
      </c>
      <c r="U224" s="150" t="s">
        <v>19175</v>
      </c>
      <c r="V224" s="148"/>
      <c r="W224" s="148"/>
      <c r="X224" s="148"/>
    </row>
    <row r="225" spans="1:24" ht="0.95" customHeight="1" thickBo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row>
    <row r="226" spans="1:24" ht="0.95" customHeight="1">
      <c r="A226" s="148"/>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148"/>
    </row>
    <row r="227" spans="1:24" ht="15.95" customHeight="1" thickBot="1">
      <c r="A227" s="148"/>
      <c r="B227" s="151"/>
      <c r="C227" s="152" t="s">
        <v>19174</v>
      </c>
      <c r="D227" s="151"/>
      <c r="E227" s="412" t="s">
        <v>19173</v>
      </c>
      <c r="F227" s="412"/>
      <c r="G227" s="151"/>
      <c r="H227" s="412" t="s">
        <v>19172</v>
      </c>
      <c r="I227" s="412"/>
      <c r="J227" s="151"/>
      <c r="K227" s="412" t="s">
        <v>19171</v>
      </c>
      <c r="L227" s="412"/>
      <c r="M227" s="151"/>
      <c r="N227" s="412" t="s">
        <v>19170</v>
      </c>
      <c r="O227" s="412"/>
      <c r="P227" s="151"/>
      <c r="Q227" s="153" t="s">
        <v>19169</v>
      </c>
      <c r="R227" s="151"/>
      <c r="S227" s="412" t="s">
        <v>19168</v>
      </c>
      <c r="T227" s="412"/>
      <c r="U227" s="412"/>
      <c r="V227" s="412"/>
      <c r="W227" s="151"/>
      <c r="X227" s="148"/>
    </row>
    <row r="228" spans="1:24" ht="45.95" customHeight="1" thickBot="1">
      <c r="A228" s="148"/>
      <c r="B228" s="417"/>
      <c r="C228" s="154" t="s">
        <v>5849</v>
      </c>
      <c r="D228" s="417"/>
      <c r="E228" s="418" t="s">
        <v>4978</v>
      </c>
      <c r="F228" s="418"/>
      <c r="G228" s="417"/>
      <c r="H228" s="419" t="s">
        <v>20537</v>
      </c>
      <c r="I228" s="419"/>
      <c r="J228" s="417"/>
      <c r="K228" s="419" t="s">
        <v>20536</v>
      </c>
      <c r="L228" s="419"/>
      <c r="M228" s="417"/>
      <c r="N228" s="420" t="s">
        <v>20535</v>
      </c>
      <c r="O228" s="420"/>
      <c r="P228" s="417"/>
      <c r="Q228" s="155" t="s">
        <v>22457</v>
      </c>
      <c r="R228" s="417"/>
      <c r="S228" s="421" t="s">
        <v>19485</v>
      </c>
      <c r="T228" s="421"/>
      <c r="U228" s="421"/>
      <c r="V228" s="421"/>
      <c r="W228" s="417"/>
      <c r="X228" s="148"/>
    </row>
    <row r="229" spans="1:24" ht="45.95" customHeight="1" thickBot="1">
      <c r="A229" s="148"/>
      <c r="B229" s="417"/>
      <c r="C229" s="154" t="s">
        <v>5841</v>
      </c>
      <c r="D229" s="417"/>
      <c r="E229" s="418" t="s">
        <v>4970</v>
      </c>
      <c r="F229" s="418"/>
      <c r="G229" s="417"/>
      <c r="H229" s="419" t="s">
        <v>20533</v>
      </c>
      <c r="I229" s="419"/>
      <c r="J229" s="417"/>
      <c r="K229" s="419" t="s">
        <v>20532</v>
      </c>
      <c r="L229" s="419"/>
      <c r="M229" s="417"/>
      <c r="N229" s="420" t="s">
        <v>20531</v>
      </c>
      <c r="O229" s="420"/>
      <c r="P229" s="417"/>
      <c r="Q229" s="155" t="s">
        <v>22456</v>
      </c>
      <c r="R229" s="417"/>
      <c r="S229" s="421" t="s">
        <v>20542</v>
      </c>
      <c r="T229" s="421"/>
      <c r="U229" s="421"/>
      <c r="V229" s="421"/>
      <c r="W229" s="417"/>
      <c r="X229" s="148"/>
    </row>
    <row r="230" spans="1:24" ht="45.95" customHeight="1" thickBot="1">
      <c r="A230" s="148"/>
      <c r="B230" s="417"/>
      <c r="C230" s="154" t="s">
        <v>5833</v>
      </c>
      <c r="D230" s="417"/>
      <c r="E230" s="418" t="s">
        <v>4940</v>
      </c>
      <c r="F230" s="418"/>
      <c r="G230" s="417"/>
      <c r="H230" s="419" t="s">
        <v>20525</v>
      </c>
      <c r="I230" s="419"/>
      <c r="J230" s="417"/>
      <c r="K230" s="419" t="s">
        <v>20524</v>
      </c>
      <c r="L230" s="419"/>
      <c r="M230" s="417"/>
      <c r="N230" s="420" t="s">
        <v>20523</v>
      </c>
      <c r="O230" s="420"/>
      <c r="P230" s="417"/>
      <c r="Q230" s="155" t="s">
        <v>22455</v>
      </c>
      <c r="R230" s="417"/>
      <c r="S230" s="421" t="s">
        <v>19250</v>
      </c>
      <c r="T230" s="421"/>
      <c r="U230" s="421"/>
      <c r="V230" s="421"/>
      <c r="W230" s="417"/>
      <c r="X230" s="148"/>
    </row>
    <row r="231" spans="1:24" ht="45.95" customHeight="1" thickBot="1">
      <c r="A231" s="148"/>
      <c r="B231" s="417"/>
      <c r="C231" s="154" t="s">
        <v>5824</v>
      </c>
      <c r="D231" s="417"/>
      <c r="E231" s="418" t="s">
        <v>4924</v>
      </c>
      <c r="F231" s="418"/>
      <c r="G231" s="417"/>
      <c r="H231" s="419" t="s">
        <v>20521</v>
      </c>
      <c r="I231" s="419"/>
      <c r="J231" s="417"/>
      <c r="K231" s="419" t="s">
        <v>20520</v>
      </c>
      <c r="L231" s="419"/>
      <c r="M231" s="417"/>
      <c r="N231" s="420" t="s">
        <v>20519</v>
      </c>
      <c r="O231" s="420"/>
      <c r="P231" s="417"/>
      <c r="Q231" s="155" t="s">
        <v>22454</v>
      </c>
      <c r="R231" s="417"/>
      <c r="S231" s="421" t="s">
        <v>19562</v>
      </c>
      <c r="T231" s="421"/>
      <c r="U231" s="421"/>
      <c r="V231" s="421"/>
      <c r="W231" s="417"/>
      <c r="X231" s="148"/>
    </row>
    <row r="232" spans="1:24" ht="45.95" customHeight="1" thickBot="1">
      <c r="A232" s="148"/>
      <c r="B232" s="417"/>
      <c r="C232" s="154" t="s">
        <v>5817</v>
      </c>
      <c r="D232" s="417"/>
      <c r="E232" s="418" t="s">
        <v>4917</v>
      </c>
      <c r="F232" s="418"/>
      <c r="G232" s="417"/>
      <c r="H232" s="419" t="s">
        <v>20517</v>
      </c>
      <c r="I232" s="419"/>
      <c r="J232" s="417"/>
      <c r="K232" s="419" t="s">
        <v>20516</v>
      </c>
      <c r="L232" s="419"/>
      <c r="M232" s="417"/>
      <c r="N232" s="420" t="s">
        <v>20515</v>
      </c>
      <c r="O232" s="420"/>
      <c r="P232" s="417"/>
      <c r="Q232" s="155" t="s">
        <v>22453</v>
      </c>
      <c r="R232" s="417"/>
      <c r="S232" s="421" t="s">
        <v>19562</v>
      </c>
      <c r="T232" s="421"/>
      <c r="U232" s="421"/>
      <c r="V232" s="421"/>
      <c r="W232" s="417"/>
      <c r="X232" s="148"/>
    </row>
    <row r="233" spans="1:24" ht="45.95" customHeight="1" thickBot="1">
      <c r="A233" s="148"/>
      <c r="B233" s="417"/>
      <c r="C233" s="154" t="s">
        <v>5812</v>
      </c>
      <c r="D233" s="417"/>
      <c r="E233" s="418" t="s">
        <v>4910</v>
      </c>
      <c r="F233" s="418"/>
      <c r="G233" s="417"/>
      <c r="H233" s="419" t="s">
        <v>20513</v>
      </c>
      <c r="I233" s="419"/>
      <c r="J233" s="417"/>
      <c r="K233" s="419" t="s">
        <v>20512</v>
      </c>
      <c r="L233" s="419"/>
      <c r="M233" s="417"/>
      <c r="N233" s="420" t="s">
        <v>20511</v>
      </c>
      <c r="O233" s="420"/>
      <c r="P233" s="417"/>
      <c r="Q233" s="155" t="s">
        <v>22452</v>
      </c>
      <c r="R233" s="417"/>
      <c r="S233" s="421" t="s">
        <v>19562</v>
      </c>
      <c r="T233" s="421"/>
      <c r="U233" s="421"/>
      <c r="V233" s="421"/>
      <c r="W233" s="417"/>
      <c r="X233" s="148"/>
    </row>
    <row r="234" spans="1:24" ht="45.95" customHeight="1" thickBot="1">
      <c r="A234" s="148"/>
      <c r="B234" s="417"/>
      <c r="C234" s="154" t="s">
        <v>5804</v>
      </c>
      <c r="D234" s="417"/>
      <c r="E234" s="418" t="s">
        <v>4882</v>
      </c>
      <c r="F234" s="418"/>
      <c r="G234" s="417"/>
      <c r="H234" s="419" t="s">
        <v>20509</v>
      </c>
      <c r="I234" s="419"/>
      <c r="J234" s="417"/>
      <c r="K234" s="419" t="s">
        <v>20508</v>
      </c>
      <c r="L234" s="419"/>
      <c r="M234" s="417"/>
      <c r="N234" s="420" t="s">
        <v>20507</v>
      </c>
      <c r="O234" s="420"/>
      <c r="P234" s="417"/>
      <c r="Q234" s="155" t="s">
        <v>22451</v>
      </c>
      <c r="R234" s="417"/>
      <c r="S234" s="421" t="s">
        <v>19163</v>
      </c>
      <c r="T234" s="421"/>
      <c r="U234" s="421"/>
      <c r="V234" s="421"/>
      <c r="W234" s="417"/>
      <c r="X234" s="148"/>
    </row>
    <row r="235" spans="1:24" ht="45.95" customHeight="1" thickBot="1">
      <c r="A235" s="148"/>
      <c r="B235" s="417"/>
      <c r="C235" s="154" t="s">
        <v>5796</v>
      </c>
      <c r="D235" s="417"/>
      <c r="E235" s="418" t="s">
        <v>4863</v>
      </c>
      <c r="F235" s="418"/>
      <c r="G235" s="417"/>
      <c r="H235" s="419" t="s">
        <v>20501</v>
      </c>
      <c r="I235" s="419"/>
      <c r="J235" s="417"/>
      <c r="K235" s="419" t="s">
        <v>20500</v>
      </c>
      <c r="L235" s="419"/>
      <c r="M235" s="417"/>
      <c r="N235" s="420" t="s">
        <v>20499</v>
      </c>
      <c r="O235" s="420"/>
      <c r="P235" s="417"/>
      <c r="Q235" s="155" t="s">
        <v>22450</v>
      </c>
      <c r="R235" s="417"/>
      <c r="S235" s="421" t="s">
        <v>19381</v>
      </c>
      <c r="T235" s="421"/>
      <c r="U235" s="421"/>
      <c r="V235" s="421"/>
      <c r="W235" s="417"/>
      <c r="X235" s="148"/>
    </row>
    <row r="236" spans="1:24" ht="45.95" customHeight="1" thickBot="1">
      <c r="A236" s="148"/>
      <c r="B236" s="417"/>
      <c r="C236" s="154" t="s">
        <v>5790</v>
      </c>
      <c r="D236" s="417"/>
      <c r="E236" s="418" t="s">
        <v>4850</v>
      </c>
      <c r="F236" s="418"/>
      <c r="G236" s="417"/>
      <c r="H236" s="419" t="s">
        <v>22449</v>
      </c>
      <c r="I236" s="419"/>
      <c r="J236" s="417"/>
      <c r="K236" s="419" t="s">
        <v>22448</v>
      </c>
      <c r="L236" s="419"/>
      <c r="M236" s="417"/>
      <c r="N236" s="420" t="s">
        <v>22447</v>
      </c>
      <c r="O236" s="420"/>
      <c r="P236" s="417"/>
      <c r="Q236" s="155" t="s">
        <v>22446</v>
      </c>
      <c r="R236" s="417"/>
      <c r="S236" s="421" t="s">
        <v>19692</v>
      </c>
      <c r="T236" s="421"/>
      <c r="U236" s="421"/>
      <c r="V236" s="421"/>
      <c r="W236" s="417"/>
      <c r="X236" s="148"/>
    </row>
    <row r="237" spans="1:24" ht="45.95" customHeight="1" thickBot="1">
      <c r="A237" s="148"/>
      <c r="B237" s="417"/>
      <c r="C237" s="154" t="s">
        <v>5782</v>
      </c>
      <c r="D237" s="417"/>
      <c r="E237" s="418" t="s">
        <v>4837</v>
      </c>
      <c r="F237" s="418"/>
      <c r="G237" s="417"/>
      <c r="H237" s="419" t="s">
        <v>20493</v>
      </c>
      <c r="I237" s="419"/>
      <c r="J237" s="417"/>
      <c r="K237" s="419" t="s">
        <v>20492</v>
      </c>
      <c r="L237" s="419"/>
      <c r="M237" s="417"/>
      <c r="N237" s="420" t="s">
        <v>20491</v>
      </c>
      <c r="O237" s="420"/>
      <c r="P237" s="417"/>
      <c r="Q237" s="155" t="s">
        <v>22442</v>
      </c>
      <c r="R237" s="417"/>
      <c r="S237" s="421" t="s">
        <v>19313</v>
      </c>
      <c r="T237" s="421"/>
      <c r="U237" s="421"/>
      <c r="V237" s="421"/>
      <c r="W237" s="417"/>
      <c r="X237" s="148"/>
    </row>
    <row r="238" spans="1:24" ht="9.9499999999999993" customHeight="1" thickBot="1">
      <c r="A238" s="148"/>
      <c r="B238" s="417"/>
      <c r="C238" s="148"/>
      <c r="D238" s="417"/>
      <c r="E238" s="148"/>
      <c r="F238" s="148"/>
      <c r="G238" s="417"/>
      <c r="H238" s="148"/>
      <c r="I238" s="148"/>
      <c r="J238" s="417"/>
      <c r="K238" s="148"/>
      <c r="L238" s="148"/>
      <c r="M238" s="417"/>
      <c r="N238" s="148"/>
      <c r="O238" s="148"/>
      <c r="P238" s="417"/>
      <c r="Q238" s="148"/>
      <c r="R238" s="417"/>
      <c r="S238" s="148"/>
      <c r="T238" s="148"/>
      <c r="U238" s="148"/>
      <c r="V238" s="148"/>
      <c r="W238" s="417"/>
      <c r="X238" s="148"/>
    </row>
    <row r="239" spans="1:24" ht="0.95" customHeight="1">
      <c r="A239" s="148"/>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148"/>
      <c r="X239" s="148"/>
    </row>
    <row r="240" spans="1:24" ht="60"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row>
    <row r="241" spans="1:24" ht="12"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row>
    <row r="242" spans="1:24" ht="8.1" customHeight="1">
      <c r="A242" s="148"/>
      <c r="B242" s="148"/>
      <c r="C242" s="148"/>
      <c r="D242" s="148"/>
      <c r="E242" s="148"/>
      <c r="F242" s="148"/>
      <c r="G242" s="148"/>
      <c r="H242" s="148"/>
      <c r="I242" s="413" t="s">
        <v>19177</v>
      </c>
      <c r="J242" s="413"/>
      <c r="K242" s="413"/>
      <c r="L242" s="148"/>
      <c r="M242" s="148"/>
      <c r="N242" s="148"/>
      <c r="O242" s="148"/>
      <c r="P242" s="148"/>
      <c r="Q242" s="148"/>
      <c r="R242" s="148"/>
      <c r="S242" s="148"/>
      <c r="T242" s="148"/>
      <c r="U242" s="148"/>
      <c r="V242" s="148"/>
      <c r="W242" s="148"/>
      <c r="X242" s="148"/>
    </row>
    <row r="243" spans="1:24" ht="12" customHeight="1">
      <c r="A243" s="148"/>
      <c r="B243" s="414"/>
      <c r="C243" s="414"/>
      <c r="D243" s="414"/>
      <c r="E243" s="414"/>
      <c r="F243" s="148"/>
      <c r="G243" s="148"/>
      <c r="H243" s="148"/>
      <c r="I243" s="413"/>
      <c r="J243" s="413"/>
      <c r="K243" s="413"/>
      <c r="L243" s="148"/>
      <c r="M243" s="148"/>
      <c r="N243" s="148"/>
      <c r="O243" s="148"/>
      <c r="P243" s="148"/>
      <c r="Q243" s="148"/>
      <c r="R243" s="148"/>
      <c r="S243" s="148"/>
      <c r="T243" s="148"/>
      <c r="U243" s="148"/>
      <c r="V243" s="148"/>
      <c r="W243" s="148"/>
      <c r="X243" s="148"/>
    </row>
    <row r="244" spans="1:24" ht="14.1" customHeight="1">
      <c r="A244" s="148"/>
      <c r="B244" s="148"/>
      <c r="C244" s="415" t="s">
        <v>21871</v>
      </c>
      <c r="D244" s="415"/>
      <c r="E244" s="415"/>
      <c r="F244" s="415"/>
      <c r="G244" s="415"/>
      <c r="H244" s="415"/>
      <c r="I244" s="415"/>
      <c r="J244" s="415"/>
      <c r="K244" s="415"/>
      <c r="L244" s="148"/>
      <c r="M244" s="148"/>
      <c r="N244" s="148"/>
      <c r="O244" s="416" t="s">
        <v>24924</v>
      </c>
      <c r="P244" s="416"/>
      <c r="Q244" s="416"/>
      <c r="R244" s="416"/>
      <c r="S244" s="416"/>
      <c r="T244" s="149" t="s">
        <v>6563</v>
      </c>
      <c r="U244" s="150" t="s">
        <v>19175</v>
      </c>
      <c r="V244" s="148"/>
      <c r="W244" s="148"/>
      <c r="X244" s="148"/>
    </row>
    <row r="245" spans="1:24" ht="0.95" customHeight="1" thickBo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row>
    <row r="246" spans="1:24" ht="0.95" customHeight="1">
      <c r="A246" s="148"/>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148"/>
    </row>
    <row r="247" spans="1:24" ht="15.95" customHeight="1" thickBot="1">
      <c r="A247" s="148"/>
      <c r="B247" s="151"/>
      <c r="C247" s="152" t="s">
        <v>19174</v>
      </c>
      <c r="D247" s="151"/>
      <c r="E247" s="412" t="s">
        <v>19173</v>
      </c>
      <c r="F247" s="412"/>
      <c r="G247" s="151"/>
      <c r="H247" s="412" t="s">
        <v>19172</v>
      </c>
      <c r="I247" s="412"/>
      <c r="J247" s="151"/>
      <c r="K247" s="412" t="s">
        <v>19171</v>
      </c>
      <c r="L247" s="412"/>
      <c r="M247" s="151"/>
      <c r="N247" s="412" t="s">
        <v>19170</v>
      </c>
      <c r="O247" s="412"/>
      <c r="P247" s="151"/>
      <c r="Q247" s="153" t="s">
        <v>19169</v>
      </c>
      <c r="R247" s="151"/>
      <c r="S247" s="412" t="s">
        <v>19168</v>
      </c>
      <c r="T247" s="412"/>
      <c r="U247" s="412"/>
      <c r="V247" s="412"/>
      <c r="W247" s="151"/>
      <c r="X247" s="148"/>
    </row>
    <row r="248" spans="1:24" ht="45.95" customHeight="1" thickBot="1">
      <c r="A248" s="148"/>
      <c r="B248" s="417"/>
      <c r="C248" s="154" t="s">
        <v>5776</v>
      </c>
      <c r="D248" s="417"/>
      <c r="E248" s="418" t="s">
        <v>4829</v>
      </c>
      <c r="F248" s="418"/>
      <c r="G248" s="417"/>
      <c r="H248" s="419" t="s">
        <v>20489</v>
      </c>
      <c r="I248" s="419"/>
      <c r="J248" s="417"/>
      <c r="K248" s="419" t="s">
        <v>20488</v>
      </c>
      <c r="L248" s="419"/>
      <c r="M248" s="417"/>
      <c r="N248" s="420" t="s">
        <v>20487</v>
      </c>
      <c r="O248" s="420"/>
      <c r="P248" s="417"/>
      <c r="Q248" s="155" t="s">
        <v>22441</v>
      </c>
      <c r="R248" s="417"/>
      <c r="S248" s="421" t="s">
        <v>19313</v>
      </c>
      <c r="T248" s="421"/>
      <c r="U248" s="421"/>
      <c r="V248" s="421"/>
      <c r="W248" s="417"/>
      <c r="X248" s="148"/>
    </row>
    <row r="249" spans="1:24" ht="45.95" customHeight="1" thickBot="1">
      <c r="A249" s="148"/>
      <c r="B249" s="417"/>
      <c r="C249" s="154" t="s">
        <v>5768</v>
      </c>
      <c r="D249" s="417"/>
      <c r="E249" s="418" t="s">
        <v>4813</v>
      </c>
      <c r="F249" s="418"/>
      <c r="G249" s="417"/>
      <c r="H249" s="419" t="s">
        <v>22440</v>
      </c>
      <c r="I249" s="419"/>
      <c r="J249" s="417"/>
      <c r="K249" s="419" t="s">
        <v>22439</v>
      </c>
      <c r="L249" s="419"/>
      <c r="M249" s="417"/>
      <c r="N249" s="420" t="s">
        <v>22438</v>
      </c>
      <c r="O249" s="420"/>
      <c r="P249" s="417"/>
      <c r="Q249" s="155" t="s">
        <v>22437</v>
      </c>
      <c r="R249" s="417"/>
      <c r="S249" s="421" t="s">
        <v>19232</v>
      </c>
      <c r="T249" s="421"/>
      <c r="U249" s="421"/>
      <c r="V249" s="421"/>
      <c r="W249" s="417"/>
      <c r="X249" s="148"/>
    </row>
    <row r="250" spans="1:24" ht="45.95" customHeight="1" thickBot="1">
      <c r="A250" s="148"/>
      <c r="B250" s="417"/>
      <c r="C250" s="154" t="s">
        <v>5760</v>
      </c>
      <c r="D250" s="417"/>
      <c r="E250" s="418" t="s">
        <v>4796</v>
      </c>
      <c r="F250" s="418"/>
      <c r="G250" s="417"/>
      <c r="H250" s="419" t="s">
        <v>22436</v>
      </c>
      <c r="I250" s="419"/>
      <c r="J250" s="417"/>
      <c r="K250" s="419" t="s">
        <v>22435</v>
      </c>
      <c r="L250" s="419"/>
      <c r="M250" s="417"/>
      <c r="N250" s="420" t="s">
        <v>22434</v>
      </c>
      <c r="O250" s="420"/>
      <c r="P250" s="417"/>
      <c r="Q250" s="155" t="s">
        <v>22433</v>
      </c>
      <c r="R250" s="417"/>
      <c r="S250" s="421" t="s">
        <v>19232</v>
      </c>
      <c r="T250" s="421"/>
      <c r="U250" s="421"/>
      <c r="V250" s="421"/>
      <c r="W250" s="417"/>
      <c r="X250" s="148"/>
    </row>
    <row r="251" spans="1:24" ht="45.95" customHeight="1" thickBot="1">
      <c r="A251" s="148"/>
      <c r="B251" s="417"/>
      <c r="C251" s="154" t="s">
        <v>5754</v>
      </c>
      <c r="D251" s="417"/>
      <c r="E251" s="418" t="s">
        <v>4781</v>
      </c>
      <c r="F251" s="418"/>
      <c r="G251" s="417"/>
      <c r="H251" s="419" t="s">
        <v>20481</v>
      </c>
      <c r="I251" s="419"/>
      <c r="J251" s="417"/>
      <c r="K251" s="419" t="s">
        <v>20480</v>
      </c>
      <c r="L251" s="419"/>
      <c r="M251" s="417"/>
      <c r="N251" s="420" t="s">
        <v>20479</v>
      </c>
      <c r="O251" s="420"/>
      <c r="P251" s="417"/>
      <c r="Q251" s="155" t="s">
        <v>22432</v>
      </c>
      <c r="R251" s="417"/>
      <c r="S251" s="421" t="s">
        <v>22431</v>
      </c>
      <c r="T251" s="421"/>
      <c r="U251" s="421"/>
      <c r="V251" s="421"/>
      <c r="W251" s="417"/>
      <c r="X251" s="148"/>
    </row>
    <row r="252" spans="1:24" ht="45.95" customHeight="1" thickBot="1">
      <c r="A252" s="148"/>
      <c r="B252" s="417"/>
      <c r="C252" s="154" t="s">
        <v>5748</v>
      </c>
      <c r="D252" s="417"/>
      <c r="E252" s="418" t="s">
        <v>4772</v>
      </c>
      <c r="F252" s="418"/>
      <c r="G252" s="417"/>
      <c r="H252" s="419" t="s">
        <v>22430</v>
      </c>
      <c r="I252" s="419"/>
      <c r="J252" s="417"/>
      <c r="K252" s="419" t="s">
        <v>22429</v>
      </c>
      <c r="L252" s="419"/>
      <c r="M252" s="417"/>
      <c r="N252" s="420" t="s">
        <v>22428</v>
      </c>
      <c r="O252" s="420"/>
      <c r="P252" s="417"/>
      <c r="Q252" s="155" t="s">
        <v>22427</v>
      </c>
      <c r="R252" s="417"/>
      <c r="S252" s="421" t="s">
        <v>20469</v>
      </c>
      <c r="T252" s="421"/>
      <c r="U252" s="421"/>
      <c r="V252" s="421"/>
      <c r="W252" s="417"/>
      <c r="X252" s="148"/>
    </row>
    <row r="253" spans="1:24" ht="45.95" customHeight="1" thickBot="1">
      <c r="A253" s="148"/>
      <c r="B253" s="417"/>
      <c r="C253" s="154" t="s">
        <v>5742</v>
      </c>
      <c r="D253" s="417"/>
      <c r="E253" s="418" t="s">
        <v>4730</v>
      </c>
      <c r="F253" s="418"/>
      <c r="G253" s="417"/>
      <c r="H253" s="419" t="s">
        <v>20468</v>
      </c>
      <c r="I253" s="419"/>
      <c r="J253" s="417"/>
      <c r="K253" s="419" t="s">
        <v>20467</v>
      </c>
      <c r="L253" s="419"/>
      <c r="M253" s="417"/>
      <c r="N253" s="420" t="s">
        <v>20466</v>
      </c>
      <c r="O253" s="420"/>
      <c r="P253" s="417"/>
      <c r="Q253" s="155" t="s">
        <v>22425</v>
      </c>
      <c r="R253" s="417"/>
      <c r="S253" s="421" t="s">
        <v>22424</v>
      </c>
      <c r="T253" s="421"/>
      <c r="U253" s="421"/>
      <c r="V253" s="421"/>
      <c r="W253" s="417"/>
      <c r="X253" s="148"/>
    </row>
    <row r="254" spans="1:24" ht="45.95" customHeight="1" thickBot="1">
      <c r="A254" s="148"/>
      <c r="B254" s="417"/>
      <c r="C254" s="154" t="s">
        <v>5734</v>
      </c>
      <c r="D254" s="417"/>
      <c r="E254" s="418" t="s">
        <v>4722</v>
      </c>
      <c r="F254" s="418"/>
      <c r="G254" s="417"/>
      <c r="H254" s="419" t="s">
        <v>22423</v>
      </c>
      <c r="I254" s="419"/>
      <c r="J254" s="417"/>
      <c r="K254" s="419" t="s">
        <v>22422</v>
      </c>
      <c r="L254" s="419"/>
      <c r="M254" s="417"/>
      <c r="N254" s="420" t="s">
        <v>22421</v>
      </c>
      <c r="O254" s="420"/>
      <c r="P254" s="417"/>
      <c r="Q254" s="155" t="s">
        <v>22420</v>
      </c>
      <c r="R254" s="417"/>
      <c r="S254" s="421" t="s">
        <v>22419</v>
      </c>
      <c r="T254" s="421"/>
      <c r="U254" s="421"/>
      <c r="V254" s="421"/>
      <c r="W254" s="417"/>
      <c r="X254" s="148"/>
    </row>
    <row r="255" spans="1:24" ht="45.95" customHeight="1" thickBot="1">
      <c r="A255" s="148"/>
      <c r="B255" s="417"/>
      <c r="C255" s="154" t="s">
        <v>5728</v>
      </c>
      <c r="D255" s="417"/>
      <c r="E255" s="418" t="s">
        <v>4714</v>
      </c>
      <c r="F255" s="418"/>
      <c r="G255" s="417"/>
      <c r="H255" s="419" t="s">
        <v>20464</v>
      </c>
      <c r="I255" s="419"/>
      <c r="J255" s="417"/>
      <c r="K255" s="419" t="s">
        <v>20463</v>
      </c>
      <c r="L255" s="419"/>
      <c r="M255" s="417"/>
      <c r="N255" s="420" t="s">
        <v>20462</v>
      </c>
      <c r="O255" s="420"/>
      <c r="P255" s="417"/>
      <c r="Q255" s="155" t="s">
        <v>22418</v>
      </c>
      <c r="R255" s="417"/>
      <c r="S255" s="421" t="s">
        <v>21877</v>
      </c>
      <c r="T255" s="421"/>
      <c r="U255" s="421"/>
      <c r="V255" s="421"/>
      <c r="W255" s="417"/>
      <c r="X255" s="148"/>
    </row>
    <row r="256" spans="1:24" ht="45.95" customHeight="1" thickBot="1">
      <c r="A256" s="148"/>
      <c r="B256" s="417"/>
      <c r="C256" s="154" t="s">
        <v>5722</v>
      </c>
      <c r="D256" s="417"/>
      <c r="E256" s="418" t="s">
        <v>4707</v>
      </c>
      <c r="F256" s="418"/>
      <c r="G256" s="417"/>
      <c r="H256" s="419" t="s">
        <v>20460</v>
      </c>
      <c r="I256" s="419"/>
      <c r="J256" s="417"/>
      <c r="K256" s="419" t="s">
        <v>20459</v>
      </c>
      <c r="L256" s="419"/>
      <c r="M256" s="417"/>
      <c r="N256" s="420" t="s">
        <v>20458</v>
      </c>
      <c r="O256" s="420"/>
      <c r="P256" s="417"/>
      <c r="Q256" s="155" t="s">
        <v>22417</v>
      </c>
      <c r="R256" s="417"/>
      <c r="S256" s="421" t="s">
        <v>21062</v>
      </c>
      <c r="T256" s="421"/>
      <c r="U256" s="421"/>
      <c r="V256" s="421"/>
      <c r="W256" s="417"/>
      <c r="X256" s="148"/>
    </row>
    <row r="257" spans="1:24" ht="45.95" customHeight="1" thickBot="1">
      <c r="A257" s="148"/>
      <c r="B257" s="417"/>
      <c r="C257" s="154" t="s">
        <v>5716</v>
      </c>
      <c r="D257" s="417"/>
      <c r="E257" s="418" t="s">
        <v>4700</v>
      </c>
      <c r="F257" s="418"/>
      <c r="G257" s="417"/>
      <c r="H257" s="419" t="s">
        <v>20456</v>
      </c>
      <c r="I257" s="419"/>
      <c r="J257" s="417"/>
      <c r="K257" s="419" t="s">
        <v>20455</v>
      </c>
      <c r="L257" s="419"/>
      <c r="M257" s="417"/>
      <c r="N257" s="420" t="s">
        <v>20454</v>
      </c>
      <c r="O257" s="420"/>
      <c r="P257" s="417"/>
      <c r="Q257" s="155" t="s">
        <v>22416</v>
      </c>
      <c r="R257" s="417"/>
      <c r="S257" s="421" t="s">
        <v>22415</v>
      </c>
      <c r="T257" s="421"/>
      <c r="U257" s="421"/>
      <c r="V257" s="421"/>
      <c r="W257" s="417"/>
      <c r="X257" s="148"/>
    </row>
    <row r="258" spans="1:24" ht="9.9499999999999993" customHeight="1" thickBot="1">
      <c r="A258" s="148"/>
      <c r="B258" s="417"/>
      <c r="C258" s="148"/>
      <c r="D258" s="417"/>
      <c r="E258" s="148"/>
      <c r="F258" s="148"/>
      <c r="G258" s="417"/>
      <c r="H258" s="148"/>
      <c r="I258" s="148"/>
      <c r="J258" s="417"/>
      <c r="K258" s="148"/>
      <c r="L258" s="148"/>
      <c r="M258" s="417"/>
      <c r="N258" s="148"/>
      <c r="O258" s="148"/>
      <c r="P258" s="417"/>
      <c r="Q258" s="148"/>
      <c r="R258" s="417"/>
      <c r="S258" s="148"/>
      <c r="T258" s="148"/>
      <c r="U258" s="148"/>
      <c r="V258" s="148"/>
      <c r="W258" s="417"/>
      <c r="X258" s="148"/>
    </row>
    <row r="259" spans="1:24" ht="0.95" customHeight="1">
      <c r="A259" s="148"/>
      <c r="B259" s="422"/>
      <c r="C259" s="422"/>
      <c r="D259" s="422"/>
      <c r="E259" s="422"/>
      <c r="F259" s="422"/>
      <c r="G259" s="422"/>
      <c r="H259" s="422"/>
      <c r="I259" s="422"/>
      <c r="J259" s="422"/>
      <c r="K259" s="422"/>
      <c r="L259" s="422"/>
      <c r="M259" s="422"/>
      <c r="N259" s="422"/>
      <c r="O259" s="422"/>
      <c r="P259" s="422"/>
      <c r="Q259" s="422"/>
      <c r="R259" s="422"/>
      <c r="S259" s="422"/>
      <c r="T259" s="422"/>
      <c r="U259" s="422"/>
      <c r="V259" s="422"/>
      <c r="W259" s="148"/>
      <c r="X259" s="148"/>
    </row>
    <row r="260" spans="1:24" ht="60"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row>
    <row r="261" spans="1:24" ht="12"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row>
    <row r="262" spans="1:24" ht="8.1" customHeight="1">
      <c r="A262" s="148"/>
      <c r="B262" s="148"/>
      <c r="C262" s="148"/>
      <c r="D262" s="148"/>
      <c r="E262" s="148"/>
      <c r="F262" s="148"/>
      <c r="G262" s="148"/>
      <c r="H262" s="148"/>
      <c r="I262" s="413" t="s">
        <v>19177</v>
      </c>
      <c r="J262" s="413"/>
      <c r="K262" s="413"/>
      <c r="L262" s="148"/>
      <c r="M262" s="148"/>
      <c r="N262" s="148"/>
      <c r="O262" s="148"/>
      <c r="P262" s="148"/>
      <c r="Q262" s="148"/>
      <c r="R262" s="148"/>
      <c r="S262" s="148"/>
      <c r="T262" s="148"/>
      <c r="U262" s="148"/>
      <c r="V262" s="148"/>
      <c r="W262" s="148"/>
      <c r="X262" s="148"/>
    </row>
    <row r="263" spans="1:24" ht="12" customHeight="1">
      <c r="A263" s="148"/>
      <c r="B263" s="414"/>
      <c r="C263" s="414"/>
      <c r="D263" s="414"/>
      <c r="E263" s="414"/>
      <c r="F263" s="148"/>
      <c r="G263" s="148"/>
      <c r="H263" s="148"/>
      <c r="I263" s="413"/>
      <c r="J263" s="413"/>
      <c r="K263" s="413"/>
      <c r="L263" s="148"/>
      <c r="M263" s="148"/>
      <c r="N263" s="148"/>
      <c r="O263" s="148"/>
      <c r="P263" s="148"/>
      <c r="Q263" s="148"/>
      <c r="R263" s="148"/>
      <c r="S263" s="148"/>
      <c r="T263" s="148"/>
      <c r="U263" s="148"/>
      <c r="V263" s="148"/>
      <c r="W263" s="148"/>
      <c r="X263" s="148"/>
    </row>
    <row r="264" spans="1:24" ht="14.1" customHeight="1">
      <c r="A264" s="148"/>
      <c r="B264" s="148"/>
      <c r="C264" s="415" t="s">
        <v>21871</v>
      </c>
      <c r="D264" s="415"/>
      <c r="E264" s="415"/>
      <c r="F264" s="415"/>
      <c r="G264" s="415"/>
      <c r="H264" s="415"/>
      <c r="I264" s="415"/>
      <c r="J264" s="415"/>
      <c r="K264" s="415"/>
      <c r="L264" s="148"/>
      <c r="M264" s="148"/>
      <c r="N264" s="148"/>
      <c r="O264" s="416" t="s">
        <v>24924</v>
      </c>
      <c r="P264" s="416"/>
      <c r="Q264" s="416"/>
      <c r="R264" s="416"/>
      <c r="S264" s="416"/>
      <c r="T264" s="149" t="s">
        <v>6555</v>
      </c>
      <c r="U264" s="150" t="s">
        <v>19175</v>
      </c>
      <c r="V264" s="148"/>
      <c r="W264" s="148"/>
      <c r="X264" s="148"/>
    </row>
    <row r="265" spans="1:24" ht="0.95" customHeight="1" thickBo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row>
    <row r="266" spans="1:24" ht="0.95" customHeight="1">
      <c r="A266" s="148"/>
      <c r="B266" s="411"/>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148"/>
    </row>
    <row r="267" spans="1:24" ht="15.95" customHeight="1" thickBot="1">
      <c r="A267" s="148"/>
      <c r="B267" s="151"/>
      <c r="C267" s="152" t="s">
        <v>19174</v>
      </c>
      <c r="D267" s="151"/>
      <c r="E267" s="412" t="s">
        <v>19173</v>
      </c>
      <c r="F267" s="412"/>
      <c r="G267" s="151"/>
      <c r="H267" s="412" t="s">
        <v>19172</v>
      </c>
      <c r="I267" s="412"/>
      <c r="J267" s="151"/>
      <c r="K267" s="412" t="s">
        <v>19171</v>
      </c>
      <c r="L267" s="412"/>
      <c r="M267" s="151"/>
      <c r="N267" s="412" t="s">
        <v>19170</v>
      </c>
      <c r="O267" s="412"/>
      <c r="P267" s="151"/>
      <c r="Q267" s="153" t="s">
        <v>19169</v>
      </c>
      <c r="R267" s="151"/>
      <c r="S267" s="412" t="s">
        <v>19168</v>
      </c>
      <c r="T267" s="412"/>
      <c r="U267" s="412"/>
      <c r="V267" s="412"/>
      <c r="W267" s="151"/>
      <c r="X267" s="148"/>
    </row>
    <row r="268" spans="1:24" ht="45.95" customHeight="1" thickBot="1">
      <c r="A268" s="148"/>
      <c r="B268" s="417"/>
      <c r="C268" s="154" t="s">
        <v>5708</v>
      </c>
      <c r="D268" s="417"/>
      <c r="E268" s="418" t="s">
        <v>4685</v>
      </c>
      <c r="F268" s="418"/>
      <c r="G268" s="417"/>
      <c r="H268" s="419" t="s">
        <v>22414</v>
      </c>
      <c r="I268" s="419"/>
      <c r="J268" s="417"/>
      <c r="K268" s="419" t="s">
        <v>22413</v>
      </c>
      <c r="L268" s="419"/>
      <c r="M268" s="417"/>
      <c r="N268" s="420" t="s">
        <v>22412</v>
      </c>
      <c r="O268" s="420"/>
      <c r="P268" s="417"/>
      <c r="Q268" s="155" t="s">
        <v>22411</v>
      </c>
      <c r="R268" s="417"/>
      <c r="S268" s="421" t="s">
        <v>22056</v>
      </c>
      <c r="T268" s="421"/>
      <c r="U268" s="421"/>
      <c r="V268" s="421"/>
      <c r="W268" s="417"/>
      <c r="X268" s="148"/>
    </row>
    <row r="269" spans="1:24" ht="45.95" customHeight="1" thickBot="1">
      <c r="A269" s="148"/>
      <c r="B269" s="417"/>
      <c r="C269" s="154" t="s">
        <v>5700</v>
      </c>
      <c r="D269" s="417"/>
      <c r="E269" s="418" t="s">
        <v>569</v>
      </c>
      <c r="F269" s="418"/>
      <c r="G269" s="417"/>
      <c r="H269" s="419" t="s">
        <v>22410</v>
      </c>
      <c r="I269" s="419"/>
      <c r="J269" s="417"/>
      <c r="K269" s="419" t="s">
        <v>22409</v>
      </c>
      <c r="L269" s="419"/>
      <c r="M269" s="417"/>
      <c r="N269" s="420" t="s">
        <v>22408</v>
      </c>
      <c r="O269" s="420"/>
      <c r="P269" s="417"/>
      <c r="Q269" s="155" t="s">
        <v>22407</v>
      </c>
      <c r="R269" s="417"/>
      <c r="S269" s="421" t="s">
        <v>20010</v>
      </c>
      <c r="T269" s="421"/>
      <c r="U269" s="421"/>
      <c r="V269" s="421"/>
      <c r="W269" s="417"/>
      <c r="X269" s="148"/>
    </row>
    <row r="270" spans="1:24" ht="45.95" customHeight="1" thickBot="1">
      <c r="A270" s="148"/>
      <c r="B270" s="417"/>
      <c r="C270" s="154" t="s">
        <v>5695</v>
      </c>
      <c r="D270" s="417"/>
      <c r="E270" s="418" t="s">
        <v>4673</v>
      </c>
      <c r="F270" s="418"/>
      <c r="G270" s="417"/>
      <c r="H270" s="419" t="s">
        <v>22406</v>
      </c>
      <c r="I270" s="419"/>
      <c r="J270" s="417"/>
      <c r="K270" s="419" t="s">
        <v>22405</v>
      </c>
      <c r="L270" s="419"/>
      <c r="M270" s="417"/>
      <c r="N270" s="420" t="s">
        <v>22404</v>
      </c>
      <c r="O270" s="420"/>
      <c r="P270" s="417"/>
      <c r="Q270" s="155" t="s">
        <v>22403</v>
      </c>
      <c r="R270" s="417"/>
      <c r="S270" s="421" t="s">
        <v>22402</v>
      </c>
      <c r="T270" s="421"/>
      <c r="U270" s="421"/>
      <c r="V270" s="421"/>
      <c r="W270" s="417"/>
      <c r="X270" s="148"/>
    </row>
    <row r="271" spans="1:24" ht="45.95" customHeight="1" thickBot="1">
      <c r="A271" s="148"/>
      <c r="B271" s="417"/>
      <c r="C271" s="154" t="s">
        <v>5691</v>
      </c>
      <c r="D271" s="417"/>
      <c r="E271" s="418" t="s">
        <v>4665</v>
      </c>
      <c r="F271" s="418"/>
      <c r="G271" s="417"/>
      <c r="H271" s="419" t="s">
        <v>20448</v>
      </c>
      <c r="I271" s="419"/>
      <c r="J271" s="417"/>
      <c r="K271" s="419" t="s">
        <v>20447</v>
      </c>
      <c r="L271" s="419"/>
      <c r="M271" s="417"/>
      <c r="N271" s="420" t="s">
        <v>20446</v>
      </c>
      <c r="O271" s="420"/>
      <c r="P271" s="417"/>
      <c r="Q271" s="155" t="s">
        <v>22401</v>
      </c>
      <c r="R271" s="417"/>
      <c r="S271" s="421" t="s">
        <v>21117</v>
      </c>
      <c r="T271" s="421"/>
      <c r="U271" s="421"/>
      <c r="V271" s="421"/>
      <c r="W271" s="417"/>
      <c r="X271" s="148"/>
    </row>
    <row r="272" spans="1:24" ht="45.95" customHeight="1" thickBot="1">
      <c r="A272" s="148"/>
      <c r="B272" s="417"/>
      <c r="C272" s="154" t="s">
        <v>5683</v>
      </c>
      <c r="D272" s="417"/>
      <c r="E272" s="418" t="s">
        <v>4657</v>
      </c>
      <c r="F272" s="418"/>
      <c r="G272" s="417"/>
      <c r="H272" s="419" t="s">
        <v>22400</v>
      </c>
      <c r="I272" s="419"/>
      <c r="J272" s="417"/>
      <c r="K272" s="419" t="s">
        <v>22399</v>
      </c>
      <c r="L272" s="419"/>
      <c r="M272" s="417"/>
      <c r="N272" s="420" t="s">
        <v>22398</v>
      </c>
      <c r="O272" s="420"/>
      <c r="P272" s="417"/>
      <c r="Q272" s="155" t="s">
        <v>22397</v>
      </c>
      <c r="R272" s="417"/>
      <c r="S272" s="421" t="s">
        <v>19701</v>
      </c>
      <c r="T272" s="421"/>
      <c r="U272" s="421"/>
      <c r="V272" s="421"/>
      <c r="W272" s="417"/>
      <c r="X272" s="148"/>
    </row>
    <row r="273" spans="1:24" ht="45.95" customHeight="1" thickBot="1">
      <c r="A273" s="148"/>
      <c r="B273" s="417"/>
      <c r="C273" s="154" t="s">
        <v>5677</v>
      </c>
      <c r="D273" s="417"/>
      <c r="E273" s="418" t="s">
        <v>4650</v>
      </c>
      <c r="F273" s="418"/>
      <c r="G273" s="417"/>
      <c r="H273" s="419" t="s">
        <v>20444</v>
      </c>
      <c r="I273" s="419"/>
      <c r="J273" s="417"/>
      <c r="K273" s="419" t="s">
        <v>20443</v>
      </c>
      <c r="L273" s="419"/>
      <c r="M273" s="417"/>
      <c r="N273" s="420" t="s">
        <v>20442</v>
      </c>
      <c r="O273" s="420"/>
      <c r="P273" s="417"/>
      <c r="Q273" s="155" t="s">
        <v>22396</v>
      </c>
      <c r="R273" s="417"/>
      <c r="S273" s="421" t="s">
        <v>20440</v>
      </c>
      <c r="T273" s="421"/>
      <c r="U273" s="421"/>
      <c r="V273" s="421"/>
      <c r="W273" s="417"/>
      <c r="X273" s="148"/>
    </row>
    <row r="274" spans="1:24" ht="45.95" customHeight="1" thickBot="1">
      <c r="A274" s="148"/>
      <c r="B274" s="417"/>
      <c r="C274" s="154" t="s">
        <v>5669</v>
      </c>
      <c r="D274" s="417"/>
      <c r="E274" s="418" t="s">
        <v>4642</v>
      </c>
      <c r="F274" s="418"/>
      <c r="G274" s="417"/>
      <c r="H274" s="419" t="s">
        <v>22395</v>
      </c>
      <c r="I274" s="419"/>
      <c r="J274" s="417"/>
      <c r="K274" s="419" t="s">
        <v>22394</v>
      </c>
      <c r="L274" s="419"/>
      <c r="M274" s="417"/>
      <c r="N274" s="420" t="s">
        <v>22393</v>
      </c>
      <c r="O274" s="420"/>
      <c r="P274" s="417"/>
      <c r="Q274" s="155" t="s">
        <v>22392</v>
      </c>
      <c r="R274" s="417"/>
      <c r="S274" s="421" t="s">
        <v>22294</v>
      </c>
      <c r="T274" s="421"/>
      <c r="U274" s="421"/>
      <c r="V274" s="421"/>
      <c r="W274" s="417"/>
      <c r="X274" s="148"/>
    </row>
    <row r="275" spans="1:24" ht="45.95" customHeight="1" thickBot="1">
      <c r="A275" s="148"/>
      <c r="B275" s="417"/>
      <c r="C275" s="154" t="s">
        <v>5663</v>
      </c>
      <c r="D275" s="417"/>
      <c r="E275" s="418" t="s">
        <v>4616</v>
      </c>
      <c r="F275" s="418"/>
      <c r="G275" s="417"/>
      <c r="H275" s="419" t="s">
        <v>20435</v>
      </c>
      <c r="I275" s="419"/>
      <c r="J275" s="417"/>
      <c r="K275" s="419" t="s">
        <v>20434</v>
      </c>
      <c r="L275" s="419"/>
      <c r="M275" s="417"/>
      <c r="N275" s="420" t="s">
        <v>20433</v>
      </c>
      <c r="O275" s="420"/>
      <c r="P275" s="417"/>
      <c r="Q275" s="155" t="s">
        <v>22391</v>
      </c>
      <c r="R275" s="417"/>
      <c r="S275" s="421" t="s">
        <v>19237</v>
      </c>
      <c r="T275" s="421"/>
      <c r="U275" s="421"/>
      <c r="V275" s="421"/>
      <c r="W275" s="417"/>
      <c r="X275" s="148"/>
    </row>
    <row r="276" spans="1:24" ht="45.95" customHeight="1" thickBot="1">
      <c r="A276" s="148"/>
      <c r="B276" s="417"/>
      <c r="C276" s="154" t="s">
        <v>5655</v>
      </c>
      <c r="D276" s="417"/>
      <c r="E276" s="418" t="s">
        <v>4608</v>
      </c>
      <c r="F276" s="418"/>
      <c r="G276" s="417"/>
      <c r="H276" s="419" t="s">
        <v>22390</v>
      </c>
      <c r="I276" s="419"/>
      <c r="J276" s="417"/>
      <c r="K276" s="419" t="s">
        <v>22389</v>
      </c>
      <c r="L276" s="419"/>
      <c r="M276" s="417"/>
      <c r="N276" s="420" t="s">
        <v>22388</v>
      </c>
      <c r="O276" s="420"/>
      <c r="P276" s="417"/>
      <c r="Q276" s="155" t="s">
        <v>22387</v>
      </c>
      <c r="R276" s="417"/>
      <c r="S276" s="421" t="s">
        <v>19255</v>
      </c>
      <c r="T276" s="421"/>
      <c r="U276" s="421"/>
      <c r="V276" s="421"/>
      <c r="W276" s="417"/>
      <c r="X276" s="148"/>
    </row>
    <row r="277" spans="1:24" ht="45.95" customHeight="1" thickBot="1">
      <c r="A277" s="148"/>
      <c r="B277" s="417"/>
      <c r="C277" s="154" t="s">
        <v>5648</v>
      </c>
      <c r="D277" s="417"/>
      <c r="E277" s="418" t="s">
        <v>4600</v>
      </c>
      <c r="F277" s="418"/>
      <c r="G277" s="417"/>
      <c r="H277" s="419" t="s">
        <v>20430</v>
      </c>
      <c r="I277" s="419"/>
      <c r="J277" s="417"/>
      <c r="K277" s="419" t="s">
        <v>20429</v>
      </c>
      <c r="L277" s="419"/>
      <c r="M277" s="417"/>
      <c r="N277" s="420" t="s">
        <v>20428</v>
      </c>
      <c r="O277" s="420"/>
      <c r="P277" s="417"/>
      <c r="Q277" s="155" t="s">
        <v>22386</v>
      </c>
      <c r="R277" s="417"/>
      <c r="S277" s="421" t="s">
        <v>22385</v>
      </c>
      <c r="T277" s="421"/>
      <c r="U277" s="421"/>
      <c r="V277" s="421"/>
      <c r="W277" s="417"/>
      <c r="X277" s="148"/>
    </row>
    <row r="278" spans="1:24" ht="9.9499999999999993" customHeight="1" thickBot="1">
      <c r="A278" s="148"/>
      <c r="B278" s="417"/>
      <c r="C278" s="148"/>
      <c r="D278" s="417"/>
      <c r="E278" s="148"/>
      <c r="F278" s="148"/>
      <c r="G278" s="417"/>
      <c r="H278" s="148"/>
      <c r="I278" s="148"/>
      <c r="J278" s="417"/>
      <c r="K278" s="148"/>
      <c r="L278" s="148"/>
      <c r="M278" s="417"/>
      <c r="N278" s="148"/>
      <c r="O278" s="148"/>
      <c r="P278" s="417"/>
      <c r="Q278" s="148"/>
      <c r="R278" s="417"/>
      <c r="S278" s="148"/>
      <c r="T278" s="148"/>
      <c r="U278" s="148"/>
      <c r="V278" s="148"/>
      <c r="W278" s="417"/>
      <c r="X278" s="148"/>
    </row>
    <row r="279" spans="1:24" ht="0.95" customHeight="1">
      <c r="A279" s="148"/>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148"/>
      <c r="X279" s="148"/>
    </row>
    <row r="280" spans="1:24" ht="60"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row>
    <row r="281" spans="1:24" ht="12"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row>
    <row r="282" spans="1:24" ht="8.1" customHeight="1">
      <c r="A282" s="148"/>
      <c r="B282" s="148"/>
      <c r="C282" s="148"/>
      <c r="D282" s="148"/>
      <c r="E282" s="148"/>
      <c r="F282" s="148"/>
      <c r="G282" s="148"/>
      <c r="H282" s="148"/>
      <c r="I282" s="413" t="s">
        <v>19177</v>
      </c>
      <c r="J282" s="413"/>
      <c r="K282" s="413"/>
      <c r="L282" s="148"/>
      <c r="M282" s="148"/>
      <c r="N282" s="148"/>
      <c r="O282" s="148"/>
      <c r="P282" s="148"/>
      <c r="Q282" s="148"/>
      <c r="R282" s="148"/>
      <c r="S282" s="148"/>
      <c r="T282" s="148"/>
      <c r="U282" s="148"/>
      <c r="V282" s="148"/>
      <c r="W282" s="148"/>
      <c r="X282" s="148"/>
    </row>
    <row r="283" spans="1:24" ht="12" customHeight="1">
      <c r="A283" s="148"/>
      <c r="B283" s="414"/>
      <c r="C283" s="414"/>
      <c r="D283" s="414"/>
      <c r="E283" s="414"/>
      <c r="F283" s="148"/>
      <c r="G283" s="148"/>
      <c r="H283" s="148"/>
      <c r="I283" s="413"/>
      <c r="J283" s="413"/>
      <c r="K283" s="413"/>
      <c r="L283" s="148"/>
      <c r="M283" s="148"/>
      <c r="N283" s="148"/>
      <c r="O283" s="148"/>
      <c r="P283" s="148"/>
      <c r="Q283" s="148"/>
      <c r="R283" s="148"/>
      <c r="S283" s="148"/>
      <c r="T283" s="148"/>
      <c r="U283" s="148"/>
      <c r="V283" s="148"/>
      <c r="W283" s="148"/>
      <c r="X283" s="148"/>
    </row>
    <row r="284" spans="1:24" ht="14.1" customHeight="1">
      <c r="A284" s="148"/>
      <c r="B284" s="148"/>
      <c r="C284" s="415" t="s">
        <v>21871</v>
      </c>
      <c r="D284" s="415"/>
      <c r="E284" s="415"/>
      <c r="F284" s="415"/>
      <c r="G284" s="415"/>
      <c r="H284" s="415"/>
      <c r="I284" s="415"/>
      <c r="J284" s="415"/>
      <c r="K284" s="415"/>
      <c r="L284" s="148"/>
      <c r="M284" s="148"/>
      <c r="N284" s="148"/>
      <c r="O284" s="416" t="s">
        <v>24924</v>
      </c>
      <c r="P284" s="416"/>
      <c r="Q284" s="416"/>
      <c r="R284" s="416"/>
      <c r="S284" s="416"/>
      <c r="T284" s="149" t="s">
        <v>6550</v>
      </c>
      <c r="U284" s="150" t="s">
        <v>19175</v>
      </c>
      <c r="V284" s="148"/>
      <c r="W284" s="148"/>
      <c r="X284" s="148"/>
    </row>
    <row r="285" spans="1:24" ht="0.95" customHeight="1" thickBo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row>
    <row r="286" spans="1:24" ht="0.95" customHeight="1">
      <c r="A286" s="148"/>
      <c r="B286" s="411"/>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148"/>
    </row>
    <row r="287" spans="1:24" ht="15.95" customHeight="1" thickBot="1">
      <c r="A287" s="148"/>
      <c r="B287" s="151"/>
      <c r="C287" s="152" t="s">
        <v>19174</v>
      </c>
      <c r="D287" s="151"/>
      <c r="E287" s="412" t="s">
        <v>19173</v>
      </c>
      <c r="F287" s="412"/>
      <c r="G287" s="151"/>
      <c r="H287" s="412" t="s">
        <v>19172</v>
      </c>
      <c r="I287" s="412"/>
      <c r="J287" s="151"/>
      <c r="K287" s="412" t="s">
        <v>19171</v>
      </c>
      <c r="L287" s="412"/>
      <c r="M287" s="151"/>
      <c r="N287" s="412" t="s">
        <v>19170</v>
      </c>
      <c r="O287" s="412"/>
      <c r="P287" s="151"/>
      <c r="Q287" s="153" t="s">
        <v>19169</v>
      </c>
      <c r="R287" s="151"/>
      <c r="S287" s="412" t="s">
        <v>19168</v>
      </c>
      <c r="T287" s="412"/>
      <c r="U287" s="412"/>
      <c r="V287" s="412"/>
      <c r="W287" s="151"/>
      <c r="X287" s="148"/>
    </row>
    <row r="288" spans="1:24" ht="45.95" customHeight="1" thickBot="1">
      <c r="A288" s="148"/>
      <c r="B288" s="417"/>
      <c r="C288" s="154" t="s">
        <v>5640</v>
      </c>
      <c r="D288" s="417"/>
      <c r="E288" s="418" t="s">
        <v>560</v>
      </c>
      <c r="F288" s="418"/>
      <c r="G288" s="417"/>
      <c r="H288" s="419" t="s">
        <v>20421</v>
      </c>
      <c r="I288" s="419"/>
      <c r="J288" s="417"/>
      <c r="K288" s="419" t="s">
        <v>20420</v>
      </c>
      <c r="L288" s="419"/>
      <c r="M288" s="417"/>
      <c r="N288" s="420" t="s">
        <v>20419</v>
      </c>
      <c r="O288" s="420"/>
      <c r="P288" s="417"/>
      <c r="Q288" s="155" t="s">
        <v>22384</v>
      </c>
      <c r="R288" s="417"/>
      <c r="S288" s="421" t="s">
        <v>19183</v>
      </c>
      <c r="T288" s="421"/>
      <c r="U288" s="421"/>
      <c r="V288" s="421"/>
      <c r="W288" s="417"/>
      <c r="X288" s="148"/>
    </row>
    <row r="289" spans="1:24" ht="45.95" customHeight="1" thickBot="1">
      <c r="A289" s="148"/>
      <c r="B289" s="417"/>
      <c r="C289" s="154" t="s">
        <v>5633</v>
      </c>
      <c r="D289" s="417"/>
      <c r="E289" s="418" t="s">
        <v>4586</v>
      </c>
      <c r="F289" s="418"/>
      <c r="G289" s="417"/>
      <c r="H289" s="419" t="s">
        <v>20417</v>
      </c>
      <c r="I289" s="419"/>
      <c r="J289" s="417"/>
      <c r="K289" s="419" t="s">
        <v>20416</v>
      </c>
      <c r="L289" s="419"/>
      <c r="M289" s="417"/>
      <c r="N289" s="420" t="s">
        <v>20415</v>
      </c>
      <c r="O289" s="420"/>
      <c r="P289" s="417"/>
      <c r="Q289" s="155" t="s">
        <v>22383</v>
      </c>
      <c r="R289" s="417"/>
      <c r="S289" s="421" t="s">
        <v>21062</v>
      </c>
      <c r="T289" s="421"/>
      <c r="U289" s="421"/>
      <c r="V289" s="421"/>
      <c r="W289" s="417"/>
      <c r="X289" s="148"/>
    </row>
    <row r="290" spans="1:24" ht="45.95" customHeight="1" thickBot="1">
      <c r="A290" s="148"/>
      <c r="B290" s="417"/>
      <c r="C290" s="154" t="s">
        <v>5625</v>
      </c>
      <c r="D290" s="417"/>
      <c r="E290" s="418" t="s">
        <v>4579</v>
      </c>
      <c r="F290" s="418"/>
      <c r="G290" s="417"/>
      <c r="H290" s="419" t="s">
        <v>22382</v>
      </c>
      <c r="I290" s="419"/>
      <c r="J290" s="417"/>
      <c r="K290" s="419" t="s">
        <v>22381</v>
      </c>
      <c r="L290" s="419"/>
      <c r="M290" s="417"/>
      <c r="N290" s="420" t="s">
        <v>22380</v>
      </c>
      <c r="O290" s="420"/>
      <c r="P290" s="417"/>
      <c r="Q290" s="155" t="s">
        <v>22379</v>
      </c>
      <c r="R290" s="417"/>
      <c r="S290" s="421" t="s">
        <v>20027</v>
      </c>
      <c r="T290" s="421"/>
      <c r="U290" s="421"/>
      <c r="V290" s="421"/>
      <c r="W290" s="417"/>
      <c r="X290" s="148"/>
    </row>
    <row r="291" spans="1:24" ht="45.95" customHeight="1" thickBot="1">
      <c r="A291" s="148"/>
      <c r="B291" s="417"/>
      <c r="C291" s="154" t="s">
        <v>5618</v>
      </c>
      <c r="D291" s="417"/>
      <c r="E291" s="418" t="s">
        <v>4573</v>
      </c>
      <c r="F291" s="418"/>
      <c r="G291" s="417"/>
      <c r="H291" s="419" t="s">
        <v>20413</v>
      </c>
      <c r="I291" s="419"/>
      <c r="J291" s="417"/>
      <c r="K291" s="419" t="s">
        <v>20412</v>
      </c>
      <c r="L291" s="419"/>
      <c r="M291" s="417"/>
      <c r="N291" s="420" t="s">
        <v>20411</v>
      </c>
      <c r="O291" s="420"/>
      <c r="P291" s="417"/>
      <c r="Q291" s="155" t="s">
        <v>22378</v>
      </c>
      <c r="R291" s="417"/>
      <c r="S291" s="421" t="s">
        <v>19338</v>
      </c>
      <c r="T291" s="421"/>
      <c r="U291" s="421"/>
      <c r="V291" s="421"/>
      <c r="W291" s="417"/>
      <c r="X291" s="148"/>
    </row>
    <row r="292" spans="1:24" ht="45.95" customHeight="1" thickBot="1">
      <c r="A292" s="148"/>
      <c r="B292" s="417"/>
      <c r="C292" s="154" t="s">
        <v>5610</v>
      </c>
      <c r="D292" s="417"/>
      <c r="E292" s="418" t="s">
        <v>4548</v>
      </c>
      <c r="F292" s="418"/>
      <c r="G292" s="417"/>
      <c r="H292" s="419" t="s">
        <v>20401</v>
      </c>
      <c r="I292" s="419"/>
      <c r="J292" s="417"/>
      <c r="K292" s="419" t="s">
        <v>24928</v>
      </c>
      <c r="L292" s="419"/>
      <c r="M292" s="417"/>
      <c r="N292" s="420" t="s">
        <v>24929</v>
      </c>
      <c r="O292" s="420"/>
      <c r="P292" s="417"/>
      <c r="Q292" s="155" t="s">
        <v>22377</v>
      </c>
      <c r="R292" s="417"/>
      <c r="S292" s="421" t="s">
        <v>19922</v>
      </c>
      <c r="T292" s="421"/>
      <c r="U292" s="421"/>
      <c r="V292" s="421"/>
      <c r="W292" s="417"/>
      <c r="X292" s="148"/>
    </row>
    <row r="293" spans="1:24" ht="45.95" customHeight="1" thickBot="1">
      <c r="A293" s="148"/>
      <c r="B293" s="417"/>
      <c r="C293" s="154" t="s">
        <v>5602</v>
      </c>
      <c r="D293" s="417"/>
      <c r="E293" s="418" t="s">
        <v>4540</v>
      </c>
      <c r="F293" s="418"/>
      <c r="G293" s="417"/>
      <c r="H293" s="419" t="s">
        <v>22376</v>
      </c>
      <c r="I293" s="419"/>
      <c r="J293" s="417"/>
      <c r="K293" s="419" t="s">
        <v>22375</v>
      </c>
      <c r="L293" s="419"/>
      <c r="M293" s="417"/>
      <c r="N293" s="420" t="s">
        <v>22374</v>
      </c>
      <c r="O293" s="420"/>
      <c r="P293" s="417"/>
      <c r="Q293" s="155" t="s">
        <v>22373</v>
      </c>
      <c r="R293" s="417"/>
      <c r="S293" s="421" t="s">
        <v>21946</v>
      </c>
      <c r="T293" s="421"/>
      <c r="U293" s="421"/>
      <c r="V293" s="421"/>
      <c r="W293" s="417"/>
      <c r="X293" s="148"/>
    </row>
    <row r="294" spans="1:24" ht="45.95" customHeight="1" thickBot="1">
      <c r="A294" s="148"/>
      <c r="B294" s="417"/>
      <c r="C294" s="154" t="s">
        <v>5594</v>
      </c>
      <c r="D294" s="417"/>
      <c r="E294" s="418" t="s">
        <v>4532</v>
      </c>
      <c r="F294" s="418"/>
      <c r="G294" s="417"/>
      <c r="H294" s="419" t="s">
        <v>20399</v>
      </c>
      <c r="I294" s="419"/>
      <c r="J294" s="417"/>
      <c r="K294" s="419" t="s">
        <v>20398</v>
      </c>
      <c r="L294" s="419"/>
      <c r="M294" s="417"/>
      <c r="N294" s="420" t="s">
        <v>20397</v>
      </c>
      <c r="O294" s="420"/>
      <c r="P294" s="417"/>
      <c r="Q294" s="155" t="s">
        <v>22372</v>
      </c>
      <c r="R294" s="417"/>
      <c r="S294" s="421" t="s">
        <v>20395</v>
      </c>
      <c r="T294" s="421"/>
      <c r="U294" s="421"/>
      <c r="V294" s="421"/>
      <c r="W294" s="417"/>
      <c r="X294" s="148"/>
    </row>
    <row r="295" spans="1:24" ht="45.95" customHeight="1" thickBot="1">
      <c r="A295" s="148"/>
      <c r="B295" s="417"/>
      <c r="C295" s="154" t="s">
        <v>5586</v>
      </c>
      <c r="D295" s="417"/>
      <c r="E295" s="418" t="s">
        <v>4524</v>
      </c>
      <c r="F295" s="418"/>
      <c r="G295" s="417"/>
      <c r="H295" s="419" t="s">
        <v>20394</v>
      </c>
      <c r="I295" s="419"/>
      <c r="J295" s="417"/>
      <c r="K295" s="419" t="s">
        <v>20393</v>
      </c>
      <c r="L295" s="419"/>
      <c r="M295" s="417"/>
      <c r="N295" s="420" t="s">
        <v>20392</v>
      </c>
      <c r="O295" s="420"/>
      <c r="P295" s="417"/>
      <c r="Q295" s="155" t="s">
        <v>22371</v>
      </c>
      <c r="R295" s="417"/>
      <c r="S295" s="421" t="s">
        <v>22370</v>
      </c>
      <c r="T295" s="421"/>
      <c r="U295" s="421"/>
      <c r="V295" s="421"/>
      <c r="W295" s="417"/>
      <c r="X295" s="148"/>
    </row>
    <row r="296" spans="1:24" ht="45.95" customHeight="1" thickBot="1">
      <c r="A296" s="148"/>
      <c r="B296" s="417"/>
      <c r="C296" s="154" t="s">
        <v>5578</v>
      </c>
      <c r="D296" s="417"/>
      <c r="E296" s="418" t="s">
        <v>4499</v>
      </c>
      <c r="F296" s="418"/>
      <c r="G296" s="417"/>
      <c r="H296" s="419" t="s">
        <v>20390</v>
      </c>
      <c r="I296" s="419"/>
      <c r="J296" s="417"/>
      <c r="K296" s="419" t="s">
        <v>20389</v>
      </c>
      <c r="L296" s="419"/>
      <c r="M296" s="417"/>
      <c r="N296" s="420" t="s">
        <v>20388</v>
      </c>
      <c r="O296" s="420"/>
      <c r="P296" s="417"/>
      <c r="Q296" s="155" t="s">
        <v>22369</v>
      </c>
      <c r="R296" s="417"/>
      <c r="S296" s="421" t="s">
        <v>19634</v>
      </c>
      <c r="T296" s="421"/>
      <c r="U296" s="421"/>
      <c r="V296" s="421"/>
      <c r="W296" s="417"/>
      <c r="X296" s="148"/>
    </row>
    <row r="297" spans="1:24" ht="45.95" customHeight="1" thickBot="1">
      <c r="A297" s="148"/>
      <c r="B297" s="417"/>
      <c r="C297" s="154" t="s">
        <v>5570</v>
      </c>
      <c r="D297" s="417"/>
      <c r="E297" s="418" t="s">
        <v>4493</v>
      </c>
      <c r="F297" s="418"/>
      <c r="G297" s="417"/>
      <c r="H297" s="419" t="s">
        <v>20386</v>
      </c>
      <c r="I297" s="419"/>
      <c r="J297" s="417"/>
      <c r="K297" s="419" t="s">
        <v>20385</v>
      </c>
      <c r="L297" s="419"/>
      <c r="M297" s="417"/>
      <c r="N297" s="420" t="s">
        <v>20384</v>
      </c>
      <c r="O297" s="420"/>
      <c r="P297" s="417"/>
      <c r="Q297" s="155" t="s">
        <v>22368</v>
      </c>
      <c r="R297" s="417"/>
      <c r="S297" s="421" t="s">
        <v>19634</v>
      </c>
      <c r="T297" s="421"/>
      <c r="U297" s="421"/>
      <c r="V297" s="421"/>
      <c r="W297" s="417"/>
      <c r="X297" s="148"/>
    </row>
    <row r="298" spans="1:24" ht="9.9499999999999993" customHeight="1" thickBot="1">
      <c r="A298" s="148"/>
      <c r="B298" s="417"/>
      <c r="C298" s="148"/>
      <c r="D298" s="417"/>
      <c r="E298" s="148"/>
      <c r="F298" s="148"/>
      <c r="G298" s="417"/>
      <c r="H298" s="148"/>
      <c r="I298" s="148"/>
      <c r="J298" s="417"/>
      <c r="K298" s="148"/>
      <c r="L298" s="148"/>
      <c r="M298" s="417"/>
      <c r="N298" s="148"/>
      <c r="O298" s="148"/>
      <c r="P298" s="417"/>
      <c r="Q298" s="148"/>
      <c r="R298" s="417"/>
      <c r="S298" s="148"/>
      <c r="T298" s="148"/>
      <c r="U298" s="148"/>
      <c r="V298" s="148"/>
      <c r="W298" s="417"/>
      <c r="X298" s="148"/>
    </row>
    <row r="299" spans="1:24" ht="0.95" customHeight="1">
      <c r="A299" s="148"/>
      <c r="B299" s="422"/>
      <c r="C299" s="422"/>
      <c r="D299" s="422"/>
      <c r="E299" s="422"/>
      <c r="F299" s="422"/>
      <c r="G299" s="422"/>
      <c r="H299" s="422"/>
      <c r="I299" s="422"/>
      <c r="J299" s="422"/>
      <c r="K299" s="422"/>
      <c r="L299" s="422"/>
      <c r="M299" s="422"/>
      <c r="N299" s="422"/>
      <c r="O299" s="422"/>
      <c r="P299" s="422"/>
      <c r="Q299" s="422"/>
      <c r="R299" s="422"/>
      <c r="S299" s="422"/>
      <c r="T299" s="422"/>
      <c r="U299" s="422"/>
      <c r="V299" s="422"/>
      <c r="W299" s="148"/>
      <c r="X299" s="148"/>
    </row>
    <row r="300" spans="1:24" ht="60"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row>
    <row r="301" spans="1:24" ht="12"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row>
    <row r="302" spans="1:24" ht="8.1" customHeight="1">
      <c r="A302" s="148"/>
      <c r="B302" s="148"/>
      <c r="C302" s="148"/>
      <c r="D302" s="148"/>
      <c r="E302" s="148"/>
      <c r="F302" s="148"/>
      <c r="G302" s="148"/>
      <c r="H302" s="148"/>
      <c r="I302" s="413" t="s">
        <v>19177</v>
      </c>
      <c r="J302" s="413"/>
      <c r="K302" s="413"/>
      <c r="L302" s="148"/>
      <c r="M302" s="148"/>
      <c r="N302" s="148"/>
      <c r="O302" s="148"/>
      <c r="P302" s="148"/>
      <c r="Q302" s="148"/>
      <c r="R302" s="148"/>
      <c r="S302" s="148"/>
      <c r="T302" s="148"/>
      <c r="U302" s="148"/>
      <c r="V302" s="148"/>
      <c r="W302" s="148"/>
      <c r="X302" s="148"/>
    </row>
    <row r="303" spans="1:24" ht="12" customHeight="1">
      <c r="A303" s="148"/>
      <c r="B303" s="414"/>
      <c r="C303" s="414"/>
      <c r="D303" s="414"/>
      <c r="E303" s="414"/>
      <c r="F303" s="148"/>
      <c r="G303" s="148"/>
      <c r="H303" s="148"/>
      <c r="I303" s="413"/>
      <c r="J303" s="413"/>
      <c r="K303" s="413"/>
      <c r="L303" s="148"/>
      <c r="M303" s="148"/>
      <c r="N303" s="148"/>
      <c r="O303" s="148"/>
      <c r="P303" s="148"/>
      <c r="Q303" s="148"/>
      <c r="R303" s="148"/>
      <c r="S303" s="148"/>
      <c r="T303" s="148"/>
      <c r="U303" s="148"/>
      <c r="V303" s="148"/>
      <c r="W303" s="148"/>
      <c r="X303" s="148"/>
    </row>
    <row r="304" spans="1:24" ht="14.1" customHeight="1">
      <c r="A304" s="148"/>
      <c r="B304" s="148"/>
      <c r="C304" s="415" t="s">
        <v>21871</v>
      </c>
      <c r="D304" s="415"/>
      <c r="E304" s="415"/>
      <c r="F304" s="415"/>
      <c r="G304" s="415"/>
      <c r="H304" s="415"/>
      <c r="I304" s="415"/>
      <c r="J304" s="415"/>
      <c r="K304" s="415"/>
      <c r="L304" s="148"/>
      <c r="M304" s="148"/>
      <c r="N304" s="148"/>
      <c r="O304" s="416" t="s">
        <v>24924</v>
      </c>
      <c r="P304" s="416"/>
      <c r="Q304" s="416"/>
      <c r="R304" s="416"/>
      <c r="S304" s="416"/>
      <c r="T304" s="149" t="s">
        <v>6542</v>
      </c>
      <c r="U304" s="150" t="s">
        <v>19175</v>
      </c>
      <c r="V304" s="148"/>
      <c r="W304" s="148"/>
      <c r="X304" s="148"/>
    </row>
    <row r="305" spans="1:24" ht="0.95" customHeight="1" thickBo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row>
    <row r="306" spans="1:24" ht="0.95" customHeight="1">
      <c r="A306" s="148"/>
      <c r="B306" s="411"/>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148"/>
    </row>
    <row r="307" spans="1:24" ht="15.95" customHeight="1" thickBot="1">
      <c r="A307" s="148"/>
      <c r="B307" s="151"/>
      <c r="C307" s="152" t="s">
        <v>19174</v>
      </c>
      <c r="D307" s="151"/>
      <c r="E307" s="412" t="s">
        <v>19173</v>
      </c>
      <c r="F307" s="412"/>
      <c r="G307" s="151"/>
      <c r="H307" s="412" t="s">
        <v>19172</v>
      </c>
      <c r="I307" s="412"/>
      <c r="J307" s="151"/>
      <c r="K307" s="412" t="s">
        <v>19171</v>
      </c>
      <c r="L307" s="412"/>
      <c r="M307" s="151"/>
      <c r="N307" s="412" t="s">
        <v>19170</v>
      </c>
      <c r="O307" s="412"/>
      <c r="P307" s="151"/>
      <c r="Q307" s="153" t="s">
        <v>19169</v>
      </c>
      <c r="R307" s="151"/>
      <c r="S307" s="412" t="s">
        <v>19168</v>
      </c>
      <c r="T307" s="412"/>
      <c r="U307" s="412"/>
      <c r="V307" s="412"/>
      <c r="W307" s="151"/>
      <c r="X307" s="148"/>
    </row>
    <row r="308" spans="1:24" ht="45.95" customHeight="1" thickBot="1">
      <c r="A308" s="148"/>
      <c r="B308" s="417"/>
      <c r="C308" s="154" t="s">
        <v>5563</v>
      </c>
      <c r="D308" s="417"/>
      <c r="E308" s="418" t="s">
        <v>4487</v>
      </c>
      <c r="F308" s="418"/>
      <c r="G308" s="417"/>
      <c r="H308" s="419" t="s">
        <v>20382</v>
      </c>
      <c r="I308" s="419"/>
      <c r="J308" s="417"/>
      <c r="K308" s="419" t="s">
        <v>20381</v>
      </c>
      <c r="L308" s="419"/>
      <c r="M308" s="417"/>
      <c r="N308" s="420" t="s">
        <v>20380</v>
      </c>
      <c r="O308" s="420"/>
      <c r="P308" s="417"/>
      <c r="Q308" s="155" t="s">
        <v>22367</v>
      </c>
      <c r="R308" s="417"/>
      <c r="S308" s="421" t="s">
        <v>19634</v>
      </c>
      <c r="T308" s="421"/>
      <c r="U308" s="421"/>
      <c r="V308" s="421"/>
      <c r="W308" s="417"/>
      <c r="X308" s="148"/>
    </row>
    <row r="309" spans="1:24" ht="45.95" customHeight="1" thickBot="1">
      <c r="A309" s="148"/>
      <c r="B309" s="417"/>
      <c r="C309" s="154" t="s">
        <v>5555</v>
      </c>
      <c r="D309" s="417"/>
      <c r="E309" s="418" t="s">
        <v>4481</v>
      </c>
      <c r="F309" s="418"/>
      <c r="G309" s="417"/>
      <c r="H309" s="419" t="s">
        <v>20378</v>
      </c>
      <c r="I309" s="419"/>
      <c r="J309" s="417"/>
      <c r="K309" s="419" t="s">
        <v>20377</v>
      </c>
      <c r="L309" s="419"/>
      <c r="M309" s="417"/>
      <c r="N309" s="420" t="s">
        <v>20376</v>
      </c>
      <c r="O309" s="420"/>
      <c r="P309" s="417"/>
      <c r="Q309" s="155" t="s">
        <v>22366</v>
      </c>
      <c r="R309" s="417"/>
      <c r="S309" s="421" t="s">
        <v>19634</v>
      </c>
      <c r="T309" s="421"/>
      <c r="U309" s="421"/>
      <c r="V309" s="421"/>
      <c r="W309" s="417"/>
      <c r="X309" s="148"/>
    </row>
    <row r="310" spans="1:24" ht="45.95" customHeight="1" thickBot="1">
      <c r="A310" s="148"/>
      <c r="B310" s="417"/>
      <c r="C310" s="154" t="s">
        <v>5549</v>
      </c>
      <c r="D310" s="417"/>
      <c r="E310" s="418" t="s">
        <v>552</v>
      </c>
      <c r="F310" s="418"/>
      <c r="G310" s="417"/>
      <c r="H310" s="419" t="s">
        <v>20370</v>
      </c>
      <c r="I310" s="419"/>
      <c r="J310" s="417"/>
      <c r="K310" s="419" t="s">
        <v>20369</v>
      </c>
      <c r="L310" s="419"/>
      <c r="M310" s="417"/>
      <c r="N310" s="420" t="s">
        <v>20368</v>
      </c>
      <c r="O310" s="420"/>
      <c r="P310" s="417"/>
      <c r="Q310" s="155" t="s">
        <v>22365</v>
      </c>
      <c r="R310" s="417"/>
      <c r="S310" s="421" t="s">
        <v>20076</v>
      </c>
      <c r="T310" s="421"/>
      <c r="U310" s="421"/>
      <c r="V310" s="421"/>
      <c r="W310" s="417"/>
      <c r="X310" s="148"/>
    </row>
    <row r="311" spans="1:24" ht="45.95" customHeight="1" thickBot="1">
      <c r="A311" s="148"/>
      <c r="B311" s="417"/>
      <c r="C311" s="154" t="s">
        <v>5541</v>
      </c>
      <c r="D311" s="417"/>
      <c r="E311" s="418" t="s">
        <v>4453</v>
      </c>
      <c r="F311" s="418"/>
      <c r="G311" s="417"/>
      <c r="H311" s="419" t="s">
        <v>20362</v>
      </c>
      <c r="I311" s="419"/>
      <c r="J311" s="417"/>
      <c r="K311" s="419" t="s">
        <v>20220</v>
      </c>
      <c r="L311" s="419"/>
      <c r="M311" s="417"/>
      <c r="N311" s="420" t="s">
        <v>20361</v>
      </c>
      <c r="O311" s="420"/>
      <c r="P311" s="417"/>
      <c r="Q311" s="155" t="s">
        <v>22364</v>
      </c>
      <c r="R311" s="417"/>
      <c r="S311" s="421" t="s">
        <v>19571</v>
      </c>
      <c r="T311" s="421"/>
      <c r="U311" s="421"/>
      <c r="V311" s="421"/>
      <c r="W311" s="417"/>
      <c r="X311" s="148"/>
    </row>
    <row r="312" spans="1:24" ht="45.95" customHeight="1" thickBot="1">
      <c r="A312" s="148"/>
      <c r="B312" s="417"/>
      <c r="C312" s="154" t="s">
        <v>5533</v>
      </c>
      <c r="D312" s="417"/>
      <c r="E312" s="418" t="s">
        <v>4442</v>
      </c>
      <c r="F312" s="418"/>
      <c r="G312" s="417"/>
      <c r="H312" s="419" t="s">
        <v>20359</v>
      </c>
      <c r="I312" s="419"/>
      <c r="J312" s="417"/>
      <c r="K312" s="419" t="s">
        <v>20358</v>
      </c>
      <c r="L312" s="419"/>
      <c r="M312" s="417"/>
      <c r="N312" s="420" t="s">
        <v>20357</v>
      </c>
      <c r="O312" s="420"/>
      <c r="P312" s="417"/>
      <c r="Q312" s="155" t="s">
        <v>22363</v>
      </c>
      <c r="R312" s="417"/>
      <c r="S312" s="421" t="s">
        <v>19940</v>
      </c>
      <c r="T312" s="421"/>
      <c r="U312" s="421"/>
      <c r="V312" s="421"/>
      <c r="W312" s="417"/>
      <c r="X312" s="148"/>
    </row>
    <row r="313" spans="1:24" ht="45.95" customHeight="1" thickBot="1">
      <c r="A313" s="148"/>
      <c r="B313" s="417"/>
      <c r="C313" s="154" t="s">
        <v>5528</v>
      </c>
      <c r="D313" s="417"/>
      <c r="E313" s="418" t="s">
        <v>4434</v>
      </c>
      <c r="F313" s="418"/>
      <c r="G313" s="417"/>
      <c r="H313" s="419" t="s">
        <v>21562</v>
      </c>
      <c r="I313" s="419"/>
      <c r="J313" s="417"/>
      <c r="K313" s="419" t="s">
        <v>21561</v>
      </c>
      <c r="L313" s="419"/>
      <c r="M313" s="417"/>
      <c r="N313" s="420" t="s">
        <v>21560</v>
      </c>
      <c r="O313" s="420"/>
      <c r="P313" s="417"/>
      <c r="Q313" s="155" t="s">
        <v>22362</v>
      </c>
      <c r="R313" s="417"/>
      <c r="S313" s="421" t="s">
        <v>21040</v>
      </c>
      <c r="T313" s="421"/>
      <c r="U313" s="421"/>
      <c r="V313" s="421"/>
      <c r="W313" s="417"/>
      <c r="X313" s="148"/>
    </row>
    <row r="314" spans="1:24" ht="45.95" customHeight="1" thickBot="1">
      <c r="A314" s="148"/>
      <c r="B314" s="417"/>
      <c r="C314" s="154" t="s">
        <v>5520</v>
      </c>
      <c r="D314" s="417"/>
      <c r="E314" s="418" t="s">
        <v>4420</v>
      </c>
      <c r="F314" s="418"/>
      <c r="G314" s="417"/>
      <c r="H314" s="419" t="s">
        <v>20355</v>
      </c>
      <c r="I314" s="419"/>
      <c r="J314" s="417"/>
      <c r="K314" s="419" t="s">
        <v>20354</v>
      </c>
      <c r="L314" s="419"/>
      <c r="M314" s="417"/>
      <c r="N314" s="420" t="s">
        <v>20353</v>
      </c>
      <c r="O314" s="420"/>
      <c r="P314" s="417"/>
      <c r="Q314" s="155" t="s">
        <v>22361</v>
      </c>
      <c r="R314" s="417"/>
      <c r="S314" s="421" t="s">
        <v>19222</v>
      </c>
      <c r="T314" s="421"/>
      <c r="U314" s="421"/>
      <c r="V314" s="421"/>
      <c r="W314" s="417"/>
      <c r="X314" s="148"/>
    </row>
    <row r="315" spans="1:24" ht="45.95" customHeight="1" thickBot="1">
      <c r="A315" s="148"/>
      <c r="B315" s="417"/>
      <c r="C315" s="154" t="s">
        <v>5512</v>
      </c>
      <c r="D315" s="417"/>
      <c r="E315" s="418" t="s">
        <v>526</v>
      </c>
      <c r="F315" s="418"/>
      <c r="G315" s="417"/>
      <c r="H315" s="419" t="s">
        <v>22360</v>
      </c>
      <c r="I315" s="419"/>
      <c r="J315" s="417"/>
      <c r="K315" s="419" t="s">
        <v>22359</v>
      </c>
      <c r="L315" s="419"/>
      <c r="M315" s="417"/>
      <c r="N315" s="420" t="s">
        <v>22358</v>
      </c>
      <c r="O315" s="420"/>
      <c r="P315" s="417"/>
      <c r="Q315" s="155" t="s">
        <v>22357</v>
      </c>
      <c r="R315" s="417"/>
      <c r="S315" s="421" t="s">
        <v>19213</v>
      </c>
      <c r="T315" s="421"/>
      <c r="U315" s="421"/>
      <c r="V315" s="421"/>
      <c r="W315" s="417"/>
      <c r="X315" s="148"/>
    </row>
    <row r="316" spans="1:24" ht="45.95" customHeight="1" thickBot="1">
      <c r="A316" s="148"/>
      <c r="B316" s="417"/>
      <c r="C316" s="154" t="s">
        <v>5506</v>
      </c>
      <c r="D316" s="417"/>
      <c r="E316" s="418" t="s">
        <v>4378</v>
      </c>
      <c r="F316" s="418"/>
      <c r="G316" s="417"/>
      <c r="H316" s="419" t="s">
        <v>20339</v>
      </c>
      <c r="I316" s="419"/>
      <c r="J316" s="417"/>
      <c r="K316" s="419" t="s">
        <v>20338</v>
      </c>
      <c r="L316" s="419"/>
      <c r="M316" s="417"/>
      <c r="N316" s="420" t="s">
        <v>20337</v>
      </c>
      <c r="O316" s="420"/>
      <c r="P316" s="417"/>
      <c r="Q316" s="155" t="s">
        <v>22356</v>
      </c>
      <c r="R316" s="417"/>
      <c r="S316" s="421" t="s">
        <v>20792</v>
      </c>
      <c r="T316" s="421"/>
      <c r="U316" s="421"/>
      <c r="V316" s="421"/>
      <c r="W316" s="417"/>
      <c r="X316" s="148"/>
    </row>
    <row r="317" spans="1:24" ht="45.95" customHeight="1" thickBot="1">
      <c r="A317" s="148"/>
      <c r="B317" s="417"/>
      <c r="C317" s="154" t="s">
        <v>5500</v>
      </c>
      <c r="D317" s="417"/>
      <c r="E317" s="418" t="s">
        <v>4354</v>
      </c>
      <c r="F317" s="418"/>
      <c r="G317" s="417"/>
      <c r="H317" s="419" t="s">
        <v>20327</v>
      </c>
      <c r="I317" s="419"/>
      <c r="J317" s="417"/>
      <c r="K317" s="419" t="s">
        <v>20326</v>
      </c>
      <c r="L317" s="419"/>
      <c r="M317" s="417"/>
      <c r="N317" s="420" t="s">
        <v>20325</v>
      </c>
      <c r="O317" s="420"/>
      <c r="P317" s="417"/>
      <c r="Q317" s="155" t="s">
        <v>22355</v>
      </c>
      <c r="R317" s="417"/>
      <c r="S317" s="421" t="s">
        <v>19590</v>
      </c>
      <c r="T317" s="421"/>
      <c r="U317" s="421"/>
      <c r="V317" s="421"/>
      <c r="W317" s="417"/>
      <c r="X317" s="148"/>
    </row>
    <row r="318" spans="1:24" ht="9.9499999999999993" customHeight="1" thickBot="1">
      <c r="A318" s="148"/>
      <c r="B318" s="417"/>
      <c r="C318" s="148"/>
      <c r="D318" s="417"/>
      <c r="E318" s="148"/>
      <c r="F318" s="148"/>
      <c r="G318" s="417"/>
      <c r="H318" s="148"/>
      <c r="I318" s="148"/>
      <c r="J318" s="417"/>
      <c r="K318" s="148"/>
      <c r="L318" s="148"/>
      <c r="M318" s="417"/>
      <c r="N318" s="148"/>
      <c r="O318" s="148"/>
      <c r="P318" s="417"/>
      <c r="Q318" s="148"/>
      <c r="R318" s="417"/>
      <c r="S318" s="148"/>
      <c r="T318" s="148"/>
      <c r="U318" s="148"/>
      <c r="V318" s="148"/>
      <c r="W318" s="417"/>
      <c r="X318" s="148"/>
    </row>
    <row r="319" spans="1:24" ht="0.95" customHeight="1">
      <c r="A319" s="148"/>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148"/>
      <c r="X319" s="148"/>
    </row>
    <row r="320" spans="1:24" ht="60"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row>
    <row r="321" spans="1:24" ht="12"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row>
    <row r="322" spans="1:24" ht="8.1" customHeight="1">
      <c r="A322" s="148"/>
      <c r="B322" s="148"/>
      <c r="C322" s="148"/>
      <c r="D322" s="148"/>
      <c r="E322" s="148"/>
      <c r="F322" s="148"/>
      <c r="G322" s="148"/>
      <c r="H322" s="148"/>
      <c r="I322" s="413" t="s">
        <v>19177</v>
      </c>
      <c r="J322" s="413"/>
      <c r="K322" s="413"/>
      <c r="L322" s="148"/>
      <c r="M322" s="148"/>
      <c r="N322" s="148"/>
      <c r="O322" s="148"/>
      <c r="P322" s="148"/>
      <c r="Q322" s="148"/>
      <c r="R322" s="148"/>
      <c r="S322" s="148"/>
      <c r="T322" s="148"/>
      <c r="U322" s="148"/>
      <c r="V322" s="148"/>
      <c r="W322" s="148"/>
      <c r="X322" s="148"/>
    </row>
    <row r="323" spans="1:24" ht="12" customHeight="1">
      <c r="A323" s="148"/>
      <c r="B323" s="414"/>
      <c r="C323" s="414"/>
      <c r="D323" s="414"/>
      <c r="E323" s="414"/>
      <c r="F323" s="148"/>
      <c r="G323" s="148"/>
      <c r="H323" s="148"/>
      <c r="I323" s="413"/>
      <c r="J323" s="413"/>
      <c r="K323" s="413"/>
      <c r="L323" s="148"/>
      <c r="M323" s="148"/>
      <c r="N323" s="148"/>
      <c r="O323" s="148"/>
      <c r="P323" s="148"/>
      <c r="Q323" s="148"/>
      <c r="R323" s="148"/>
      <c r="S323" s="148"/>
      <c r="T323" s="148"/>
      <c r="U323" s="148"/>
      <c r="V323" s="148"/>
      <c r="W323" s="148"/>
      <c r="X323" s="148"/>
    </row>
    <row r="324" spans="1:24" ht="14.1" customHeight="1">
      <c r="A324" s="148"/>
      <c r="B324" s="148"/>
      <c r="C324" s="415" t="s">
        <v>21871</v>
      </c>
      <c r="D324" s="415"/>
      <c r="E324" s="415"/>
      <c r="F324" s="415"/>
      <c r="G324" s="415"/>
      <c r="H324" s="415"/>
      <c r="I324" s="415"/>
      <c r="J324" s="415"/>
      <c r="K324" s="415"/>
      <c r="L324" s="148"/>
      <c r="M324" s="148"/>
      <c r="N324" s="148"/>
      <c r="O324" s="416" t="s">
        <v>24924</v>
      </c>
      <c r="P324" s="416"/>
      <c r="Q324" s="416"/>
      <c r="R324" s="416"/>
      <c r="S324" s="416"/>
      <c r="T324" s="149" t="s">
        <v>6534</v>
      </c>
      <c r="U324" s="150" t="s">
        <v>19175</v>
      </c>
      <c r="V324" s="148"/>
      <c r="W324" s="148"/>
      <c r="X324" s="148"/>
    </row>
    <row r="325" spans="1:24" ht="0.95" customHeight="1" thickBo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row>
    <row r="326" spans="1:24" ht="0.95" customHeight="1">
      <c r="A326" s="148"/>
      <c r="B326" s="411"/>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148"/>
    </row>
    <row r="327" spans="1:24" ht="15.95" customHeight="1" thickBot="1">
      <c r="A327" s="148"/>
      <c r="B327" s="151"/>
      <c r="C327" s="152" t="s">
        <v>19174</v>
      </c>
      <c r="D327" s="151"/>
      <c r="E327" s="412" t="s">
        <v>19173</v>
      </c>
      <c r="F327" s="412"/>
      <c r="G327" s="151"/>
      <c r="H327" s="412" t="s">
        <v>19172</v>
      </c>
      <c r="I327" s="412"/>
      <c r="J327" s="151"/>
      <c r="K327" s="412" t="s">
        <v>19171</v>
      </c>
      <c r="L327" s="412"/>
      <c r="M327" s="151"/>
      <c r="N327" s="412" t="s">
        <v>19170</v>
      </c>
      <c r="O327" s="412"/>
      <c r="P327" s="151"/>
      <c r="Q327" s="153" t="s">
        <v>19169</v>
      </c>
      <c r="R327" s="151"/>
      <c r="S327" s="412" t="s">
        <v>19168</v>
      </c>
      <c r="T327" s="412"/>
      <c r="U327" s="412"/>
      <c r="V327" s="412"/>
      <c r="W327" s="151"/>
      <c r="X327" s="148"/>
    </row>
    <row r="328" spans="1:24" ht="45.95" customHeight="1" thickBot="1">
      <c r="A328" s="148"/>
      <c r="B328" s="417"/>
      <c r="C328" s="154" t="s">
        <v>5495</v>
      </c>
      <c r="D328" s="417"/>
      <c r="E328" s="418" t="s">
        <v>4347</v>
      </c>
      <c r="F328" s="418"/>
      <c r="G328" s="417"/>
      <c r="H328" s="419" t="s">
        <v>20323</v>
      </c>
      <c r="I328" s="419"/>
      <c r="J328" s="417"/>
      <c r="K328" s="419" t="s">
        <v>20322</v>
      </c>
      <c r="L328" s="419"/>
      <c r="M328" s="417"/>
      <c r="N328" s="420" t="s">
        <v>20321</v>
      </c>
      <c r="O328" s="420"/>
      <c r="P328" s="417"/>
      <c r="Q328" s="155" t="s">
        <v>22354</v>
      </c>
      <c r="R328" s="417"/>
      <c r="S328" s="421" t="s">
        <v>19973</v>
      </c>
      <c r="T328" s="421"/>
      <c r="U328" s="421"/>
      <c r="V328" s="421"/>
      <c r="W328" s="417"/>
      <c r="X328" s="148"/>
    </row>
    <row r="329" spans="1:24" ht="45.95" customHeight="1" thickBot="1">
      <c r="A329" s="148"/>
      <c r="B329" s="417"/>
      <c r="C329" s="154" t="s">
        <v>5488</v>
      </c>
      <c r="D329" s="417"/>
      <c r="E329" s="418" t="s">
        <v>4331</v>
      </c>
      <c r="F329" s="418"/>
      <c r="G329" s="417"/>
      <c r="H329" s="419" t="s">
        <v>22353</v>
      </c>
      <c r="I329" s="419"/>
      <c r="J329" s="417"/>
      <c r="K329" s="419" t="s">
        <v>22352</v>
      </c>
      <c r="L329" s="419"/>
      <c r="M329" s="417"/>
      <c r="N329" s="420" t="s">
        <v>22351</v>
      </c>
      <c r="O329" s="420"/>
      <c r="P329" s="417"/>
      <c r="Q329" s="155" t="s">
        <v>22350</v>
      </c>
      <c r="R329" s="417"/>
      <c r="S329" s="421" t="s">
        <v>19585</v>
      </c>
      <c r="T329" s="421"/>
      <c r="U329" s="421"/>
      <c r="V329" s="421"/>
      <c r="W329" s="417"/>
      <c r="X329" s="148"/>
    </row>
    <row r="330" spans="1:24" ht="45.95" customHeight="1" thickBot="1">
      <c r="A330" s="148"/>
      <c r="B330" s="417"/>
      <c r="C330" s="154" t="s">
        <v>5481</v>
      </c>
      <c r="D330" s="417"/>
      <c r="E330" s="418" t="s">
        <v>4325</v>
      </c>
      <c r="F330" s="418"/>
      <c r="G330" s="417"/>
      <c r="H330" s="419" t="s">
        <v>20315</v>
      </c>
      <c r="I330" s="419"/>
      <c r="J330" s="417"/>
      <c r="K330" s="419" t="s">
        <v>20314</v>
      </c>
      <c r="L330" s="419"/>
      <c r="M330" s="417"/>
      <c r="N330" s="420" t="s">
        <v>20313</v>
      </c>
      <c r="O330" s="420"/>
      <c r="P330" s="417"/>
      <c r="Q330" s="155" t="s">
        <v>22349</v>
      </c>
      <c r="R330" s="417"/>
      <c r="S330" s="421" t="s">
        <v>19422</v>
      </c>
      <c r="T330" s="421"/>
      <c r="U330" s="421"/>
      <c r="V330" s="421"/>
      <c r="W330" s="417"/>
      <c r="X330" s="148"/>
    </row>
    <row r="331" spans="1:24" ht="45.95" customHeight="1" thickBot="1">
      <c r="A331" s="148"/>
      <c r="B331" s="417"/>
      <c r="C331" s="154" t="s">
        <v>5475</v>
      </c>
      <c r="D331" s="417"/>
      <c r="E331" s="418" t="s">
        <v>4316</v>
      </c>
      <c r="F331" s="418"/>
      <c r="G331" s="417"/>
      <c r="H331" s="419" t="s">
        <v>20311</v>
      </c>
      <c r="I331" s="419"/>
      <c r="J331" s="417"/>
      <c r="K331" s="419" t="s">
        <v>20310</v>
      </c>
      <c r="L331" s="419"/>
      <c r="M331" s="417"/>
      <c r="N331" s="420" t="s">
        <v>20309</v>
      </c>
      <c r="O331" s="420"/>
      <c r="P331" s="417"/>
      <c r="Q331" s="155" t="s">
        <v>22348</v>
      </c>
      <c r="R331" s="417"/>
      <c r="S331" s="421" t="s">
        <v>20076</v>
      </c>
      <c r="T331" s="421"/>
      <c r="U331" s="421"/>
      <c r="V331" s="421"/>
      <c r="W331" s="417"/>
      <c r="X331" s="148"/>
    </row>
    <row r="332" spans="1:24" ht="45.95" customHeight="1" thickBot="1">
      <c r="A332" s="148"/>
      <c r="B332" s="417"/>
      <c r="C332" s="154" t="s">
        <v>5468</v>
      </c>
      <c r="D332" s="417"/>
      <c r="E332" s="418" t="s">
        <v>4278</v>
      </c>
      <c r="F332" s="418"/>
      <c r="G332" s="417"/>
      <c r="H332" s="419" t="s">
        <v>20295</v>
      </c>
      <c r="I332" s="419"/>
      <c r="J332" s="417"/>
      <c r="K332" s="419" t="s">
        <v>20294</v>
      </c>
      <c r="L332" s="419"/>
      <c r="M332" s="417"/>
      <c r="N332" s="420" t="s">
        <v>20293</v>
      </c>
      <c r="O332" s="420"/>
      <c r="P332" s="417"/>
      <c r="Q332" s="155" t="s">
        <v>22347</v>
      </c>
      <c r="R332" s="417"/>
      <c r="S332" s="421" t="s">
        <v>19407</v>
      </c>
      <c r="T332" s="421"/>
      <c r="U332" s="421"/>
      <c r="V332" s="421"/>
      <c r="W332" s="417"/>
      <c r="X332" s="148"/>
    </row>
    <row r="333" spans="1:24" ht="45.95" customHeight="1" thickBot="1">
      <c r="A333" s="148"/>
      <c r="B333" s="417"/>
      <c r="C333" s="154" t="s">
        <v>5460</v>
      </c>
      <c r="D333" s="417"/>
      <c r="E333" s="418" t="s">
        <v>4245</v>
      </c>
      <c r="F333" s="418"/>
      <c r="G333" s="417"/>
      <c r="H333" s="419" t="s">
        <v>22346</v>
      </c>
      <c r="I333" s="419"/>
      <c r="J333" s="417"/>
      <c r="K333" s="419" t="s">
        <v>22345</v>
      </c>
      <c r="L333" s="419"/>
      <c r="M333" s="417"/>
      <c r="N333" s="420" t="s">
        <v>22344</v>
      </c>
      <c r="O333" s="420"/>
      <c r="P333" s="417"/>
      <c r="Q333" s="155" t="s">
        <v>22343</v>
      </c>
      <c r="R333" s="417"/>
      <c r="S333" s="421" t="s">
        <v>19422</v>
      </c>
      <c r="T333" s="421"/>
      <c r="U333" s="421"/>
      <c r="V333" s="421"/>
      <c r="W333" s="417"/>
      <c r="X333" s="148"/>
    </row>
    <row r="334" spans="1:24" ht="45.95" customHeight="1" thickBot="1">
      <c r="A334" s="148"/>
      <c r="B334" s="417"/>
      <c r="C334" s="154" t="s">
        <v>5452</v>
      </c>
      <c r="D334" s="417"/>
      <c r="E334" s="418" t="s">
        <v>4236</v>
      </c>
      <c r="F334" s="418"/>
      <c r="G334" s="417"/>
      <c r="H334" s="419" t="s">
        <v>22342</v>
      </c>
      <c r="I334" s="419"/>
      <c r="J334" s="417"/>
      <c r="K334" s="419" t="s">
        <v>22341</v>
      </c>
      <c r="L334" s="419"/>
      <c r="M334" s="417"/>
      <c r="N334" s="420" t="s">
        <v>22340</v>
      </c>
      <c r="O334" s="420"/>
      <c r="P334" s="417"/>
      <c r="Q334" s="155" t="s">
        <v>22339</v>
      </c>
      <c r="R334" s="417"/>
      <c r="S334" s="421" t="s">
        <v>19260</v>
      </c>
      <c r="T334" s="421"/>
      <c r="U334" s="421"/>
      <c r="V334" s="421"/>
      <c r="W334" s="417"/>
      <c r="X334" s="148"/>
    </row>
    <row r="335" spans="1:24" ht="45.95" customHeight="1" thickBot="1">
      <c r="A335" s="148"/>
      <c r="B335" s="417"/>
      <c r="C335" s="154" t="s">
        <v>5445</v>
      </c>
      <c r="D335" s="417"/>
      <c r="E335" s="418" t="s">
        <v>4226</v>
      </c>
      <c r="F335" s="418"/>
      <c r="G335" s="417"/>
      <c r="H335" s="419" t="s">
        <v>20279</v>
      </c>
      <c r="I335" s="419"/>
      <c r="J335" s="417"/>
      <c r="K335" s="419" t="s">
        <v>20278</v>
      </c>
      <c r="L335" s="419"/>
      <c r="M335" s="417"/>
      <c r="N335" s="420" t="s">
        <v>20277</v>
      </c>
      <c r="O335" s="420"/>
      <c r="P335" s="417"/>
      <c r="Q335" s="155" t="s">
        <v>22338</v>
      </c>
      <c r="R335" s="417"/>
      <c r="S335" s="421" t="s">
        <v>19260</v>
      </c>
      <c r="T335" s="421"/>
      <c r="U335" s="421"/>
      <c r="V335" s="421"/>
      <c r="W335" s="417"/>
      <c r="X335" s="148"/>
    </row>
    <row r="336" spans="1:24" ht="45.95" customHeight="1" thickBot="1">
      <c r="A336" s="148"/>
      <c r="B336" s="417"/>
      <c r="C336" s="154" t="s">
        <v>5438</v>
      </c>
      <c r="D336" s="417"/>
      <c r="E336" s="418" t="s">
        <v>4211</v>
      </c>
      <c r="F336" s="418"/>
      <c r="G336" s="417"/>
      <c r="H336" s="419" t="s">
        <v>20275</v>
      </c>
      <c r="I336" s="419"/>
      <c r="J336" s="417"/>
      <c r="K336" s="419" t="s">
        <v>20274</v>
      </c>
      <c r="L336" s="419"/>
      <c r="M336" s="417"/>
      <c r="N336" s="420" t="s">
        <v>20273</v>
      </c>
      <c r="O336" s="420"/>
      <c r="P336" s="417"/>
      <c r="Q336" s="155" t="s">
        <v>24964</v>
      </c>
      <c r="R336" s="417"/>
      <c r="S336" s="421" t="s">
        <v>19692</v>
      </c>
      <c r="T336" s="421"/>
      <c r="U336" s="421"/>
      <c r="V336" s="421"/>
      <c r="W336" s="417"/>
      <c r="X336" s="148"/>
    </row>
    <row r="337" spans="1:24" ht="45.95" customHeight="1" thickBot="1">
      <c r="A337" s="148"/>
      <c r="B337" s="417"/>
      <c r="C337" s="154" t="s">
        <v>5430</v>
      </c>
      <c r="D337" s="417"/>
      <c r="E337" s="418" t="s">
        <v>4203</v>
      </c>
      <c r="F337" s="418"/>
      <c r="G337" s="417"/>
      <c r="H337" s="419" t="s">
        <v>20271</v>
      </c>
      <c r="I337" s="419"/>
      <c r="J337" s="417"/>
      <c r="K337" s="419" t="s">
        <v>20270</v>
      </c>
      <c r="L337" s="419"/>
      <c r="M337" s="417"/>
      <c r="N337" s="420" t="s">
        <v>20269</v>
      </c>
      <c r="O337" s="420"/>
      <c r="P337" s="417"/>
      <c r="Q337" s="155" t="s">
        <v>22337</v>
      </c>
      <c r="R337" s="417"/>
      <c r="S337" s="421" t="s">
        <v>19580</v>
      </c>
      <c r="T337" s="421"/>
      <c r="U337" s="421"/>
      <c r="V337" s="421"/>
      <c r="W337" s="417"/>
      <c r="X337" s="148"/>
    </row>
    <row r="338" spans="1:24" ht="9.9499999999999993" customHeight="1" thickBot="1">
      <c r="A338" s="148"/>
      <c r="B338" s="417"/>
      <c r="C338" s="148"/>
      <c r="D338" s="417"/>
      <c r="E338" s="148"/>
      <c r="F338" s="148"/>
      <c r="G338" s="417"/>
      <c r="H338" s="148"/>
      <c r="I338" s="148"/>
      <c r="J338" s="417"/>
      <c r="K338" s="148"/>
      <c r="L338" s="148"/>
      <c r="M338" s="417"/>
      <c r="N338" s="148"/>
      <c r="O338" s="148"/>
      <c r="P338" s="417"/>
      <c r="Q338" s="148"/>
      <c r="R338" s="417"/>
      <c r="S338" s="148"/>
      <c r="T338" s="148"/>
      <c r="U338" s="148"/>
      <c r="V338" s="148"/>
      <c r="W338" s="417"/>
      <c r="X338" s="148"/>
    </row>
    <row r="339" spans="1:24" ht="0.95" customHeight="1">
      <c r="A339" s="148"/>
      <c r="B339" s="422"/>
      <c r="C339" s="422"/>
      <c r="D339" s="422"/>
      <c r="E339" s="422"/>
      <c r="F339" s="422"/>
      <c r="G339" s="422"/>
      <c r="H339" s="422"/>
      <c r="I339" s="422"/>
      <c r="J339" s="422"/>
      <c r="K339" s="422"/>
      <c r="L339" s="422"/>
      <c r="M339" s="422"/>
      <c r="N339" s="422"/>
      <c r="O339" s="422"/>
      <c r="P339" s="422"/>
      <c r="Q339" s="422"/>
      <c r="R339" s="422"/>
      <c r="S339" s="422"/>
      <c r="T339" s="422"/>
      <c r="U339" s="422"/>
      <c r="V339" s="422"/>
      <c r="W339" s="148"/>
      <c r="X339" s="148"/>
    </row>
    <row r="340" spans="1:24" ht="60" customHeight="1">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row>
    <row r="341" spans="1:24" ht="12" customHeight="1">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row>
    <row r="342" spans="1:24" ht="8.1" customHeight="1">
      <c r="A342" s="148"/>
      <c r="B342" s="148"/>
      <c r="C342" s="148"/>
      <c r="D342" s="148"/>
      <c r="E342" s="148"/>
      <c r="F342" s="148"/>
      <c r="G342" s="148"/>
      <c r="H342" s="148"/>
      <c r="I342" s="413" t="s">
        <v>19177</v>
      </c>
      <c r="J342" s="413"/>
      <c r="K342" s="413"/>
      <c r="L342" s="148"/>
      <c r="M342" s="148"/>
      <c r="N342" s="148"/>
      <c r="O342" s="148"/>
      <c r="P342" s="148"/>
      <c r="Q342" s="148"/>
      <c r="R342" s="148"/>
      <c r="S342" s="148"/>
      <c r="T342" s="148"/>
      <c r="U342" s="148"/>
      <c r="V342" s="148"/>
      <c r="W342" s="148"/>
      <c r="X342" s="148"/>
    </row>
    <row r="343" spans="1:24" ht="12" customHeight="1">
      <c r="A343" s="148"/>
      <c r="B343" s="414"/>
      <c r="C343" s="414"/>
      <c r="D343" s="414"/>
      <c r="E343" s="414"/>
      <c r="F343" s="148"/>
      <c r="G343" s="148"/>
      <c r="H343" s="148"/>
      <c r="I343" s="413"/>
      <c r="J343" s="413"/>
      <c r="K343" s="413"/>
      <c r="L343" s="148"/>
      <c r="M343" s="148"/>
      <c r="N343" s="148"/>
      <c r="O343" s="148"/>
      <c r="P343" s="148"/>
      <c r="Q343" s="148"/>
      <c r="R343" s="148"/>
      <c r="S343" s="148"/>
      <c r="T343" s="148"/>
      <c r="U343" s="148"/>
      <c r="V343" s="148"/>
      <c r="W343" s="148"/>
      <c r="X343" s="148"/>
    </row>
    <row r="344" spans="1:24" ht="14.1" customHeight="1">
      <c r="A344" s="148"/>
      <c r="B344" s="148"/>
      <c r="C344" s="415" t="s">
        <v>21871</v>
      </c>
      <c r="D344" s="415"/>
      <c r="E344" s="415"/>
      <c r="F344" s="415"/>
      <c r="G344" s="415"/>
      <c r="H344" s="415"/>
      <c r="I344" s="415"/>
      <c r="J344" s="415"/>
      <c r="K344" s="415"/>
      <c r="L344" s="148"/>
      <c r="M344" s="148"/>
      <c r="N344" s="148"/>
      <c r="O344" s="416" t="s">
        <v>24924</v>
      </c>
      <c r="P344" s="416"/>
      <c r="Q344" s="416"/>
      <c r="R344" s="416"/>
      <c r="S344" s="416"/>
      <c r="T344" s="149" t="s">
        <v>6526</v>
      </c>
      <c r="U344" s="150" t="s">
        <v>19175</v>
      </c>
      <c r="V344" s="148"/>
      <c r="W344" s="148"/>
      <c r="X344" s="148"/>
    </row>
    <row r="345" spans="1:24" ht="0.95" customHeight="1" thickBot="1">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row>
    <row r="346" spans="1:24" ht="0.95" customHeight="1">
      <c r="A346" s="148"/>
      <c r="B346" s="411"/>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148"/>
    </row>
    <row r="347" spans="1:24" ht="15.95" customHeight="1" thickBot="1">
      <c r="A347" s="148"/>
      <c r="B347" s="151"/>
      <c r="C347" s="152" t="s">
        <v>19174</v>
      </c>
      <c r="D347" s="151"/>
      <c r="E347" s="412" t="s">
        <v>19173</v>
      </c>
      <c r="F347" s="412"/>
      <c r="G347" s="151"/>
      <c r="H347" s="412" t="s">
        <v>19172</v>
      </c>
      <c r="I347" s="412"/>
      <c r="J347" s="151"/>
      <c r="K347" s="412" t="s">
        <v>19171</v>
      </c>
      <c r="L347" s="412"/>
      <c r="M347" s="151"/>
      <c r="N347" s="412" t="s">
        <v>19170</v>
      </c>
      <c r="O347" s="412"/>
      <c r="P347" s="151"/>
      <c r="Q347" s="153" t="s">
        <v>19169</v>
      </c>
      <c r="R347" s="151"/>
      <c r="S347" s="412" t="s">
        <v>19168</v>
      </c>
      <c r="T347" s="412"/>
      <c r="U347" s="412"/>
      <c r="V347" s="412"/>
      <c r="W347" s="151"/>
      <c r="X347" s="148"/>
    </row>
    <row r="348" spans="1:24" ht="45.95" customHeight="1" thickBot="1">
      <c r="A348" s="148"/>
      <c r="B348" s="417"/>
      <c r="C348" s="154" t="s">
        <v>5422</v>
      </c>
      <c r="D348" s="417"/>
      <c r="E348" s="418" t="s">
        <v>517</v>
      </c>
      <c r="F348" s="418"/>
      <c r="G348" s="417"/>
      <c r="H348" s="419" t="s">
        <v>20267</v>
      </c>
      <c r="I348" s="419"/>
      <c r="J348" s="417"/>
      <c r="K348" s="419" t="s">
        <v>20266</v>
      </c>
      <c r="L348" s="419"/>
      <c r="M348" s="417"/>
      <c r="N348" s="420" t="s">
        <v>20265</v>
      </c>
      <c r="O348" s="420"/>
      <c r="P348" s="417"/>
      <c r="Q348" s="155" t="s">
        <v>22336</v>
      </c>
      <c r="R348" s="417"/>
      <c r="S348" s="421" t="s">
        <v>19193</v>
      </c>
      <c r="T348" s="421"/>
      <c r="U348" s="421"/>
      <c r="V348" s="421"/>
      <c r="W348" s="417"/>
      <c r="X348" s="148"/>
    </row>
    <row r="349" spans="1:24" ht="45.95" customHeight="1" thickBot="1">
      <c r="A349" s="148"/>
      <c r="B349" s="417"/>
      <c r="C349" s="154" t="s">
        <v>5417</v>
      </c>
      <c r="D349" s="417"/>
      <c r="E349" s="418" t="s">
        <v>4173</v>
      </c>
      <c r="F349" s="418"/>
      <c r="G349" s="417"/>
      <c r="H349" s="419" t="s">
        <v>20259</v>
      </c>
      <c r="I349" s="419"/>
      <c r="J349" s="417"/>
      <c r="K349" s="419" t="s">
        <v>20258</v>
      </c>
      <c r="L349" s="419"/>
      <c r="M349" s="417"/>
      <c r="N349" s="420" t="s">
        <v>20257</v>
      </c>
      <c r="O349" s="420"/>
      <c r="P349" s="417"/>
      <c r="Q349" s="155" t="s">
        <v>22335</v>
      </c>
      <c r="R349" s="417"/>
      <c r="S349" s="421" t="s">
        <v>19553</v>
      </c>
      <c r="T349" s="421"/>
      <c r="U349" s="421"/>
      <c r="V349" s="421"/>
      <c r="W349" s="417"/>
      <c r="X349" s="148"/>
    </row>
    <row r="350" spans="1:24" ht="45.95" customHeight="1" thickBot="1">
      <c r="A350" s="148"/>
      <c r="B350" s="417"/>
      <c r="C350" s="154" t="s">
        <v>5408</v>
      </c>
      <c r="D350" s="417"/>
      <c r="E350" s="418" t="s">
        <v>4133</v>
      </c>
      <c r="F350" s="418"/>
      <c r="G350" s="417"/>
      <c r="H350" s="419" t="s">
        <v>20255</v>
      </c>
      <c r="I350" s="419"/>
      <c r="J350" s="417"/>
      <c r="K350" s="419" t="s">
        <v>20254</v>
      </c>
      <c r="L350" s="419"/>
      <c r="M350" s="417"/>
      <c r="N350" s="420" t="s">
        <v>20253</v>
      </c>
      <c r="O350" s="420"/>
      <c r="P350" s="417"/>
      <c r="Q350" s="155" t="s">
        <v>22334</v>
      </c>
      <c r="R350" s="417"/>
      <c r="S350" s="421" t="s">
        <v>19313</v>
      </c>
      <c r="T350" s="421"/>
      <c r="U350" s="421"/>
      <c r="V350" s="421"/>
      <c r="W350" s="417"/>
      <c r="X350" s="148"/>
    </row>
    <row r="351" spans="1:24" ht="45.95" customHeight="1" thickBot="1">
      <c r="A351" s="148"/>
      <c r="B351" s="417"/>
      <c r="C351" s="154" t="s">
        <v>5401</v>
      </c>
      <c r="D351" s="417"/>
      <c r="E351" s="418" t="s">
        <v>4125</v>
      </c>
      <c r="F351" s="418"/>
      <c r="G351" s="417"/>
      <c r="H351" s="419" t="s">
        <v>20251</v>
      </c>
      <c r="I351" s="419"/>
      <c r="J351" s="417"/>
      <c r="K351" s="419" t="s">
        <v>20250</v>
      </c>
      <c r="L351" s="419"/>
      <c r="M351" s="417"/>
      <c r="N351" s="420" t="s">
        <v>20249</v>
      </c>
      <c r="O351" s="420"/>
      <c r="P351" s="417"/>
      <c r="Q351" s="155" t="s">
        <v>22333</v>
      </c>
      <c r="R351" s="417"/>
      <c r="S351" s="421" t="s">
        <v>19548</v>
      </c>
      <c r="T351" s="421"/>
      <c r="U351" s="421"/>
      <c r="V351" s="421"/>
      <c r="W351" s="417"/>
      <c r="X351" s="148"/>
    </row>
    <row r="352" spans="1:24" ht="45.95" customHeight="1" thickBot="1">
      <c r="A352" s="148"/>
      <c r="B352" s="417"/>
      <c r="C352" s="154" t="s">
        <v>5392</v>
      </c>
      <c r="D352" s="417"/>
      <c r="E352" s="418" t="s">
        <v>4057</v>
      </c>
      <c r="F352" s="418"/>
      <c r="G352" s="417"/>
      <c r="H352" s="419" t="s">
        <v>22332</v>
      </c>
      <c r="I352" s="419"/>
      <c r="J352" s="417"/>
      <c r="K352" s="419" t="s">
        <v>22331</v>
      </c>
      <c r="L352" s="419"/>
      <c r="M352" s="417"/>
      <c r="N352" s="420" t="s">
        <v>22330</v>
      </c>
      <c r="O352" s="420"/>
      <c r="P352" s="417"/>
      <c r="Q352" s="155" t="s">
        <v>22329</v>
      </c>
      <c r="R352" s="417"/>
      <c r="S352" s="421" t="s">
        <v>19208</v>
      </c>
      <c r="T352" s="421"/>
      <c r="U352" s="421"/>
      <c r="V352" s="421"/>
      <c r="W352" s="417"/>
      <c r="X352" s="148"/>
    </row>
    <row r="353" spans="1:24" ht="45.95" customHeight="1" thickBot="1">
      <c r="A353" s="148"/>
      <c r="B353" s="417"/>
      <c r="C353" s="154" t="s">
        <v>5383</v>
      </c>
      <c r="D353" s="417"/>
      <c r="E353" s="418" t="s">
        <v>4051</v>
      </c>
      <c r="F353" s="418"/>
      <c r="G353" s="417"/>
      <c r="H353" s="419" t="s">
        <v>20226</v>
      </c>
      <c r="I353" s="419"/>
      <c r="J353" s="417"/>
      <c r="K353" s="419" t="s">
        <v>20225</v>
      </c>
      <c r="L353" s="419"/>
      <c r="M353" s="417"/>
      <c r="N353" s="420" t="s">
        <v>20224</v>
      </c>
      <c r="O353" s="420"/>
      <c r="P353" s="417"/>
      <c r="Q353" s="155" t="s">
        <v>22328</v>
      </c>
      <c r="R353" s="417"/>
      <c r="S353" s="421" t="s">
        <v>20222</v>
      </c>
      <c r="T353" s="421"/>
      <c r="U353" s="421"/>
      <c r="V353" s="421"/>
      <c r="W353" s="417"/>
      <c r="X353" s="148"/>
    </row>
    <row r="354" spans="1:24" ht="45.95" customHeight="1" thickBot="1">
      <c r="A354" s="148"/>
      <c r="B354" s="417"/>
      <c r="C354" s="154" t="s">
        <v>5377</v>
      </c>
      <c r="D354" s="417"/>
      <c r="E354" s="418" t="s">
        <v>4043</v>
      </c>
      <c r="F354" s="418"/>
      <c r="G354" s="417"/>
      <c r="H354" s="419" t="s">
        <v>20221</v>
      </c>
      <c r="I354" s="419"/>
      <c r="J354" s="417"/>
      <c r="K354" s="419" t="s">
        <v>20220</v>
      </c>
      <c r="L354" s="419"/>
      <c r="M354" s="417"/>
      <c r="N354" s="420" t="s">
        <v>20219</v>
      </c>
      <c r="O354" s="420"/>
      <c r="P354" s="417"/>
      <c r="Q354" s="155" t="s">
        <v>22327</v>
      </c>
      <c r="R354" s="417"/>
      <c r="S354" s="421" t="s">
        <v>20222</v>
      </c>
      <c r="T354" s="421"/>
      <c r="U354" s="421"/>
      <c r="V354" s="421"/>
      <c r="W354" s="417"/>
      <c r="X354" s="148"/>
    </row>
    <row r="355" spans="1:24" ht="45.95" customHeight="1" thickBot="1">
      <c r="A355" s="148"/>
      <c r="B355" s="417"/>
      <c r="C355" s="154" t="s">
        <v>5369</v>
      </c>
      <c r="D355" s="417"/>
      <c r="E355" s="418" t="s">
        <v>508</v>
      </c>
      <c r="F355" s="418"/>
      <c r="G355" s="417"/>
      <c r="H355" s="419" t="s">
        <v>22326</v>
      </c>
      <c r="I355" s="419"/>
      <c r="J355" s="417"/>
      <c r="K355" s="419" t="s">
        <v>22325</v>
      </c>
      <c r="L355" s="419"/>
      <c r="M355" s="417"/>
      <c r="N355" s="420" t="s">
        <v>22324</v>
      </c>
      <c r="O355" s="420"/>
      <c r="P355" s="417"/>
      <c r="Q355" s="155" t="s">
        <v>22323</v>
      </c>
      <c r="R355" s="417"/>
      <c r="S355" s="421" t="s">
        <v>19299</v>
      </c>
      <c r="T355" s="421"/>
      <c r="U355" s="421"/>
      <c r="V355" s="421"/>
      <c r="W355" s="417"/>
      <c r="X355" s="148"/>
    </row>
    <row r="356" spans="1:24" ht="45.95" customHeight="1" thickBot="1">
      <c r="A356" s="148"/>
      <c r="B356" s="417"/>
      <c r="C356" s="154" t="s">
        <v>5362</v>
      </c>
      <c r="D356" s="417"/>
      <c r="E356" s="418" t="s">
        <v>4024</v>
      </c>
      <c r="F356" s="418"/>
      <c r="G356" s="417"/>
      <c r="H356" s="419" t="s">
        <v>20213</v>
      </c>
      <c r="I356" s="419"/>
      <c r="J356" s="417"/>
      <c r="K356" s="419" t="s">
        <v>20212</v>
      </c>
      <c r="L356" s="419"/>
      <c r="M356" s="417"/>
      <c r="N356" s="420" t="s">
        <v>20211</v>
      </c>
      <c r="O356" s="420"/>
      <c r="P356" s="417"/>
      <c r="Q356" s="155" t="s">
        <v>22322</v>
      </c>
      <c r="R356" s="417"/>
      <c r="S356" s="421" t="s">
        <v>19386</v>
      </c>
      <c r="T356" s="421"/>
      <c r="U356" s="421"/>
      <c r="V356" s="421"/>
      <c r="W356" s="417"/>
      <c r="X356" s="148"/>
    </row>
    <row r="357" spans="1:24" ht="45.95" customHeight="1" thickBot="1">
      <c r="A357" s="148"/>
      <c r="B357" s="417"/>
      <c r="C357" s="154" t="s">
        <v>5356</v>
      </c>
      <c r="D357" s="417"/>
      <c r="E357" s="418" t="s">
        <v>4016</v>
      </c>
      <c r="F357" s="418"/>
      <c r="G357" s="417"/>
      <c r="H357" s="419" t="s">
        <v>20209</v>
      </c>
      <c r="I357" s="419"/>
      <c r="J357" s="417"/>
      <c r="K357" s="419" t="s">
        <v>20208</v>
      </c>
      <c r="L357" s="419"/>
      <c r="M357" s="417"/>
      <c r="N357" s="420" t="s">
        <v>20207</v>
      </c>
      <c r="O357" s="420"/>
      <c r="P357" s="417"/>
      <c r="Q357" s="155" t="s">
        <v>22321</v>
      </c>
      <c r="R357" s="417"/>
      <c r="S357" s="421" t="s">
        <v>19386</v>
      </c>
      <c r="T357" s="421"/>
      <c r="U357" s="421"/>
      <c r="V357" s="421"/>
      <c r="W357" s="417"/>
      <c r="X357" s="148"/>
    </row>
    <row r="358" spans="1:24" ht="9.9499999999999993" customHeight="1" thickBot="1">
      <c r="A358" s="148"/>
      <c r="B358" s="417"/>
      <c r="C358" s="148"/>
      <c r="D358" s="417"/>
      <c r="E358" s="148"/>
      <c r="F358" s="148"/>
      <c r="G358" s="417"/>
      <c r="H358" s="148"/>
      <c r="I358" s="148"/>
      <c r="J358" s="417"/>
      <c r="K358" s="148"/>
      <c r="L358" s="148"/>
      <c r="M358" s="417"/>
      <c r="N358" s="148"/>
      <c r="O358" s="148"/>
      <c r="P358" s="417"/>
      <c r="Q358" s="148"/>
      <c r="R358" s="417"/>
      <c r="S358" s="148"/>
      <c r="T358" s="148"/>
      <c r="U358" s="148"/>
      <c r="V358" s="148"/>
      <c r="W358" s="417"/>
      <c r="X358" s="148"/>
    </row>
    <row r="359" spans="1:24" ht="0.95" customHeight="1">
      <c r="A359" s="148"/>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148"/>
      <c r="X359" s="148"/>
    </row>
    <row r="360" spans="1:24" ht="60" customHeight="1">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row>
    <row r="361" spans="1:24" ht="12" customHeight="1">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row>
    <row r="362" spans="1:24" ht="8.1" customHeight="1">
      <c r="A362" s="148"/>
      <c r="B362" s="148"/>
      <c r="C362" s="148"/>
      <c r="D362" s="148"/>
      <c r="E362" s="148"/>
      <c r="F362" s="148"/>
      <c r="G362" s="148"/>
      <c r="H362" s="148"/>
      <c r="I362" s="413" t="s">
        <v>19177</v>
      </c>
      <c r="J362" s="413"/>
      <c r="K362" s="413"/>
      <c r="L362" s="148"/>
      <c r="M362" s="148"/>
      <c r="N362" s="148"/>
      <c r="O362" s="148"/>
      <c r="P362" s="148"/>
      <c r="Q362" s="148"/>
      <c r="R362" s="148"/>
      <c r="S362" s="148"/>
      <c r="T362" s="148"/>
      <c r="U362" s="148"/>
      <c r="V362" s="148"/>
      <c r="W362" s="148"/>
      <c r="X362" s="148"/>
    </row>
    <row r="363" spans="1:24" ht="12" customHeight="1">
      <c r="A363" s="148"/>
      <c r="B363" s="414"/>
      <c r="C363" s="414"/>
      <c r="D363" s="414"/>
      <c r="E363" s="414"/>
      <c r="F363" s="148"/>
      <c r="G363" s="148"/>
      <c r="H363" s="148"/>
      <c r="I363" s="413"/>
      <c r="J363" s="413"/>
      <c r="K363" s="413"/>
      <c r="L363" s="148"/>
      <c r="M363" s="148"/>
      <c r="N363" s="148"/>
      <c r="O363" s="148"/>
      <c r="P363" s="148"/>
      <c r="Q363" s="148"/>
      <c r="R363" s="148"/>
      <c r="S363" s="148"/>
      <c r="T363" s="148"/>
      <c r="U363" s="148"/>
      <c r="V363" s="148"/>
      <c r="W363" s="148"/>
      <c r="X363" s="148"/>
    </row>
    <row r="364" spans="1:24" ht="14.1" customHeight="1">
      <c r="A364" s="148"/>
      <c r="B364" s="148"/>
      <c r="C364" s="415" t="s">
        <v>21871</v>
      </c>
      <c r="D364" s="415"/>
      <c r="E364" s="415"/>
      <c r="F364" s="415"/>
      <c r="G364" s="415"/>
      <c r="H364" s="415"/>
      <c r="I364" s="415"/>
      <c r="J364" s="415"/>
      <c r="K364" s="415"/>
      <c r="L364" s="148"/>
      <c r="M364" s="148"/>
      <c r="N364" s="148"/>
      <c r="O364" s="416" t="s">
        <v>24924</v>
      </c>
      <c r="P364" s="416"/>
      <c r="Q364" s="416"/>
      <c r="R364" s="416"/>
      <c r="S364" s="416"/>
      <c r="T364" s="149" t="s">
        <v>6518</v>
      </c>
      <c r="U364" s="150" t="s">
        <v>19175</v>
      </c>
      <c r="V364" s="148"/>
      <c r="W364" s="148"/>
      <c r="X364" s="148"/>
    </row>
    <row r="365" spans="1:24" ht="0.95" customHeight="1" thickBot="1">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row>
    <row r="366" spans="1:24" ht="0.95" customHeight="1">
      <c r="A366" s="148"/>
      <c r="B366" s="411"/>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148"/>
    </row>
    <row r="367" spans="1:24" ht="15.95" customHeight="1" thickBot="1">
      <c r="A367" s="148"/>
      <c r="B367" s="151"/>
      <c r="C367" s="152" t="s">
        <v>19174</v>
      </c>
      <c r="D367" s="151"/>
      <c r="E367" s="412" t="s">
        <v>19173</v>
      </c>
      <c r="F367" s="412"/>
      <c r="G367" s="151"/>
      <c r="H367" s="412" t="s">
        <v>19172</v>
      </c>
      <c r="I367" s="412"/>
      <c r="J367" s="151"/>
      <c r="K367" s="412" t="s">
        <v>19171</v>
      </c>
      <c r="L367" s="412"/>
      <c r="M367" s="151"/>
      <c r="N367" s="412" t="s">
        <v>19170</v>
      </c>
      <c r="O367" s="412"/>
      <c r="P367" s="151"/>
      <c r="Q367" s="153" t="s">
        <v>19169</v>
      </c>
      <c r="R367" s="151"/>
      <c r="S367" s="412" t="s">
        <v>19168</v>
      </c>
      <c r="T367" s="412"/>
      <c r="U367" s="412"/>
      <c r="V367" s="412"/>
      <c r="W367" s="151"/>
      <c r="X367" s="148"/>
    </row>
    <row r="368" spans="1:24" ht="45.95" customHeight="1" thickBot="1">
      <c r="A368" s="148"/>
      <c r="B368" s="417"/>
      <c r="C368" s="154" t="s">
        <v>5349</v>
      </c>
      <c r="D368" s="417"/>
      <c r="E368" s="418" t="s">
        <v>3999</v>
      </c>
      <c r="F368" s="418"/>
      <c r="G368" s="417"/>
      <c r="H368" s="419" t="s">
        <v>20205</v>
      </c>
      <c r="I368" s="419"/>
      <c r="J368" s="417"/>
      <c r="K368" s="419" t="s">
        <v>20204</v>
      </c>
      <c r="L368" s="419"/>
      <c r="M368" s="417"/>
      <c r="N368" s="420" t="s">
        <v>20203</v>
      </c>
      <c r="O368" s="420"/>
      <c r="P368" s="417"/>
      <c r="Q368" s="155" t="s">
        <v>22320</v>
      </c>
      <c r="R368" s="417"/>
      <c r="S368" s="421" t="s">
        <v>19603</v>
      </c>
      <c r="T368" s="421"/>
      <c r="U368" s="421"/>
      <c r="V368" s="421"/>
      <c r="W368" s="417"/>
      <c r="X368" s="148"/>
    </row>
    <row r="369" spans="1:24" ht="45.95" customHeight="1" thickBot="1">
      <c r="A369" s="148"/>
      <c r="B369" s="417"/>
      <c r="C369" s="154" t="s">
        <v>5340</v>
      </c>
      <c r="D369" s="417"/>
      <c r="E369" s="418" t="s">
        <v>3991</v>
      </c>
      <c r="F369" s="418"/>
      <c r="G369" s="417"/>
      <c r="H369" s="419" t="s">
        <v>22319</v>
      </c>
      <c r="I369" s="419"/>
      <c r="J369" s="417"/>
      <c r="K369" s="419" t="s">
        <v>22318</v>
      </c>
      <c r="L369" s="419"/>
      <c r="M369" s="417"/>
      <c r="N369" s="420" t="s">
        <v>22317</v>
      </c>
      <c r="O369" s="420"/>
      <c r="P369" s="417"/>
      <c r="Q369" s="155" t="s">
        <v>22316</v>
      </c>
      <c r="R369" s="417"/>
      <c r="S369" s="421" t="s">
        <v>19603</v>
      </c>
      <c r="T369" s="421"/>
      <c r="U369" s="421"/>
      <c r="V369" s="421"/>
      <c r="W369" s="417"/>
      <c r="X369" s="148"/>
    </row>
    <row r="370" spans="1:24" ht="45.95" customHeight="1" thickBot="1">
      <c r="A370" s="148"/>
      <c r="B370" s="417"/>
      <c r="C370" s="154" t="s">
        <v>5331</v>
      </c>
      <c r="D370" s="417"/>
      <c r="E370" s="418" t="s">
        <v>3977</v>
      </c>
      <c r="F370" s="418"/>
      <c r="G370" s="417"/>
      <c r="H370" s="419" t="s">
        <v>20201</v>
      </c>
      <c r="I370" s="419"/>
      <c r="J370" s="417"/>
      <c r="K370" s="419" t="s">
        <v>20200</v>
      </c>
      <c r="L370" s="419"/>
      <c r="M370" s="417"/>
      <c r="N370" s="420" t="s">
        <v>20199</v>
      </c>
      <c r="O370" s="420"/>
      <c r="P370" s="417"/>
      <c r="Q370" s="155" t="s">
        <v>22315</v>
      </c>
      <c r="R370" s="417"/>
      <c r="S370" s="421" t="s">
        <v>19603</v>
      </c>
      <c r="T370" s="421"/>
      <c r="U370" s="421"/>
      <c r="V370" s="421"/>
      <c r="W370" s="417"/>
      <c r="X370" s="148"/>
    </row>
    <row r="371" spans="1:24" ht="45.95" customHeight="1" thickBot="1">
      <c r="A371" s="148"/>
      <c r="B371" s="417"/>
      <c r="C371" s="154" t="s">
        <v>5322</v>
      </c>
      <c r="D371" s="417"/>
      <c r="E371" s="418" t="s">
        <v>3942</v>
      </c>
      <c r="F371" s="418"/>
      <c r="G371" s="417"/>
      <c r="H371" s="419" t="s">
        <v>22314</v>
      </c>
      <c r="I371" s="419"/>
      <c r="J371" s="417"/>
      <c r="K371" s="419" t="s">
        <v>22313</v>
      </c>
      <c r="L371" s="419"/>
      <c r="M371" s="417"/>
      <c r="N371" s="420" t="s">
        <v>22312</v>
      </c>
      <c r="O371" s="420"/>
      <c r="P371" s="417"/>
      <c r="Q371" s="155" t="s">
        <v>22311</v>
      </c>
      <c r="R371" s="417"/>
      <c r="S371" s="421" t="s">
        <v>19722</v>
      </c>
      <c r="T371" s="421"/>
      <c r="U371" s="421"/>
      <c r="V371" s="421"/>
      <c r="W371" s="417"/>
      <c r="X371" s="148"/>
    </row>
    <row r="372" spans="1:24" ht="45.95" customHeight="1" thickBot="1">
      <c r="A372" s="148"/>
      <c r="B372" s="417"/>
      <c r="C372" s="154" t="s">
        <v>5316</v>
      </c>
      <c r="D372" s="417"/>
      <c r="E372" s="418" t="s">
        <v>3880</v>
      </c>
      <c r="F372" s="418"/>
      <c r="G372" s="417"/>
      <c r="H372" s="419" t="s">
        <v>22310</v>
      </c>
      <c r="I372" s="419"/>
      <c r="J372" s="417"/>
      <c r="K372" s="419" t="s">
        <v>22309</v>
      </c>
      <c r="L372" s="419"/>
      <c r="M372" s="417"/>
      <c r="N372" s="420" t="s">
        <v>22308</v>
      </c>
      <c r="O372" s="420"/>
      <c r="P372" s="417"/>
      <c r="Q372" s="155" t="s">
        <v>22307</v>
      </c>
      <c r="R372" s="417"/>
      <c r="S372" s="421" t="s">
        <v>19313</v>
      </c>
      <c r="T372" s="421"/>
      <c r="U372" s="421"/>
      <c r="V372" s="421"/>
      <c r="W372" s="417"/>
      <c r="X372" s="148"/>
    </row>
    <row r="373" spans="1:24" ht="45.95" customHeight="1" thickBot="1">
      <c r="A373" s="148"/>
      <c r="B373" s="417"/>
      <c r="C373" s="154" t="s">
        <v>5309</v>
      </c>
      <c r="D373" s="417"/>
      <c r="E373" s="418" t="s">
        <v>3872</v>
      </c>
      <c r="F373" s="418"/>
      <c r="G373" s="417"/>
      <c r="H373" s="419" t="s">
        <v>24931</v>
      </c>
      <c r="I373" s="419"/>
      <c r="J373" s="417"/>
      <c r="K373" s="419" t="s">
        <v>24932</v>
      </c>
      <c r="L373" s="419"/>
      <c r="M373" s="417"/>
      <c r="N373" s="420" t="s">
        <v>24933</v>
      </c>
      <c r="O373" s="420"/>
      <c r="P373" s="417"/>
      <c r="Q373" s="155" t="s">
        <v>24965</v>
      </c>
      <c r="R373" s="417"/>
      <c r="S373" s="421" t="s">
        <v>24927</v>
      </c>
      <c r="T373" s="421"/>
      <c r="U373" s="421"/>
      <c r="V373" s="421"/>
      <c r="W373" s="417"/>
      <c r="X373" s="148"/>
    </row>
    <row r="374" spans="1:24" ht="45.95" customHeight="1" thickBot="1">
      <c r="A374" s="148"/>
      <c r="B374" s="417"/>
      <c r="C374" s="154" t="s">
        <v>5301</v>
      </c>
      <c r="D374" s="417"/>
      <c r="E374" s="418" t="s">
        <v>3856</v>
      </c>
      <c r="F374" s="418"/>
      <c r="G374" s="417"/>
      <c r="H374" s="419" t="s">
        <v>22306</v>
      </c>
      <c r="I374" s="419"/>
      <c r="J374" s="417"/>
      <c r="K374" s="419" t="s">
        <v>22305</v>
      </c>
      <c r="L374" s="419"/>
      <c r="M374" s="417"/>
      <c r="N374" s="420" t="s">
        <v>22304</v>
      </c>
      <c r="O374" s="420"/>
      <c r="P374" s="417"/>
      <c r="Q374" s="155" t="s">
        <v>22303</v>
      </c>
      <c r="R374" s="417"/>
      <c r="S374" s="421" t="s">
        <v>22302</v>
      </c>
      <c r="T374" s="421"/>
      <c r="U374" s="421"/>
      <c r="V374" s="421"/>
      <c r="W374" s="417"/>
      <c r="X374" s="148"/>
    </row>
    <row r="375" spans="1:24" ht="45.95" customHeight="1" thickBot="1">
      <c r="A375" s="148"/>
      <c r="B375" s="417"/>
      <c r="C375" s="154" t="s">
        <v>5293</v>
      </c>
      <c r="D375" s="417"/>
      <c r="E375" s="418" t="s">
        <v>3848</v>
      </c>
      <c r="F375" s="418"/>
      <c r="G375" s="417"/>
      <c r="H375" s="419" t="s">
        <v>20173</v>
      </c>
      <c r="I375" s="419"/>
      <c r="J375" s="417"/>
      <c r="K375" s="419" t="s">
        <v>20172</v>
      </c>
      <c r="L375" s="419"/>
      <c r="M375" s="417"/>
      <c r="N375" s="420" t="s">
        <v>20171</v>
      </c>
      <c r="O375" s="420"/>
      <c r="P375" s="417"/>
      <c r="Q375" s="155" t="s">
        <v>22301</v>
      </c>
      <c r="R375" s="417"/>
      <c r="S375" s="421" t="s">
        <v>20469</v>
      </c>
      <c r="T375" s="421"/>
      <c r="U375" s="421"/>
      <c r="V375" s="421"/>
      <c r="W375" s="417"/>
      <c r="X375" s="148"/>
    </row>
    <row r="376" spans="1:24" ht="45.95" customHeight="1" thickBot="1">
      <c r="A376" s="148"/>
      <c r="B376" s="417"/>
      <c r="C376" s="154" t="s">
        <v>5286</v>
      </c>
      <c r="D376" s="417"/>
      <c r="E376" s="418" t="s">
        <v>3842</v>
      </c>
      <c r="F376" s="418"/>
      <c r="G376" s="417"/>
      <c r="H376" s="419" t="s">
        <v>22300</v>
      </c>
      <c r="I376" s="419"/>
      <c r="J376" s="417"/>
      <c r="K376" s="419" t="s">
        <v>20451</v>
      </c>
      <c r="L376" s="419"/>
      <c r="M376" s="417"/>
      <c r="N376" s="420" t="s">
        <v>20450</v>
      </c>
      <c r="O376" s="420"/>
      <c r="P376" s="417"/>
      <c r="Q376" s="155" t="s">
        <v>22299</v>
      </c>
      <c r="R376" s="417"/>
      <c r="S376" s="421" t="s">
        <v>22298</v>
      </c>
      <c r="T376" s="421"/>
      <c r="U376" s="421"/>
      <c r="V376" s="421"/>
      <c r="W376" s="417"/>
      <c r="X376" s="148"/>
    </row>
    <row r="377" spans="1:24" ht="45.95" customHeight="1" thickBot="1">
      <c r="A377" s="148"/>
      <c r="B377" s="417"/>
      <c r="C377" s="154" t="s">
        <v>5277</v>
      </c>
      <c r="D377" s="417"/>
      <c r="E377" s="418" t="s">
        <v>3833</v>
      </c>
      <c r="F377" s="418"/>
      <c r="G377" s="417"/>
      <c r="H377" s="419" t="s">
        <v>22297</v>
      </c>
      <c r="I377" s="419"/>
      <c r="J377" s="417"/>
      <c r="K377" s="419" t="s">
        <v>22292</v>
      </c>
      <c r="L377" s="419"/>
      <c r="M377" s="417"/>
      <c r="N377" s="420" t="s">
        <v>22296</v>
      </c>
      <c r="O377" s="420"/>
      <c r="P377" s="417"/>
      <c r="Q377" s="155" t="s">
        <v>22295</v>
      </c>
      <c r="R377" s="417"/>
      <c r="S377" s="421" t="s">
        <v>22294</v>
      </c>
      <c r="T377" s="421"/>
      <c r="U377" s="421"/>
      <c r="V377" s="421"/>
      <c r="W377" s="417"/>
      <c r="X377" s="148"/>
    </row>
    <row r="378" spans="1:24" ht="9.9499999999999993" customHeight="1" thickBot="1">
      <c r="A378" s="148"/>
      <c r="B378" s="417"/>
      <c r="C378" s="148"/>
      <c r="D378" s="417"/>
      <c r="E378" s="148"/>
      <c r="F378" s="148"/>
      <c r="G378" s="417"/>
      <c r="H378" s="148"/>
      <c r="I378" s="148"/>
      <c r="J378" s="417"/>
      <c r="K378" s="148"/>
      <c r="L378" s="148"/>
      <c r="M378" s="417"/>
      <c r="N378" s="148"/>
      <c r="O378" s="148"/>
      <c r="P378" s="417"/>
      <c r="Q378" s="148"/>
      <c r="R378" s="417"/>
      <c r="S378" s="148"/>
      <c r="T378" s="148"/>
      <c r="U378" s="148"/>
      <c r="V378" s="148"/>
      <c r="W378" s="417"/>
      <c r="X378" s="148"/>
    </row>
    <row r="379" spans="1:24" ht="0.95" customHeight="1">
      <c r="A379" s="148"/>
      <c r="B379" s="422"/>
      <c r="C379" s="422"/>
      <c r="D379" s="422"/>
      <c r="E379" s="422"/>
      <c r="F379" s="422"/>
      <c r="G379" s="422"/>
      <c r="H379" s="422"/>
      <c r="I379" s="422"/>
      <c r="J379" s="422"/>
      <c r="K379" s="422"/>
      <c r="L379" s="422"/>
      <c r="M379" s="422"/>
      <c r="N379" s="422"/>
      <c r="O379" s="422"/>
      <c r="P379" s="422"/>
      <c r="Q379" s="422"/>
      <c r="R379" s="422"/>
      <c r="S379" s="422"/>
      <c r="T379" s="422"/>
      <c r="U379" s="422"/>
      <c r="V379" s="422"/>
      <c r="W379" s="148"/>
      <c r="X379" s="148"/>
    </row>
    <row r="380" spans="1:24" ht="60" customHeight="1">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row>
    <row r="381" spans="1:24" ht="12" customHeight="1">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row>
    <row r="382" spans="1:24" ht="8.1" customHeight="1">
      <c r="A382" s="148"/>
      <c r="B382" s="148"/>
      <c r="C382" s="148"/>
      <c r="D382" s="148"/>
      <c r="E382" s="148"/>
      <c r="F382" s="148"/>
      <c r="G382" s="148"/>
      <c r="H382" s="148"/>
      <c r="I382" s="413" t="s">
        <v>19177</v>
      </c>
      <c r="J382" s="413"/>
      <c r="K382" s="413"/>
      <c r="L382" s="148"/>
      <c r="M382" s="148"/>
      <c r="N382" s="148"/>
      <c r="O382" s="148"/>
      <c r="P382" s="148"/>
      <c r="Q382" s="148"/>
      <c r="R382" s="148"/>
      <c r="S382" s="148"/>
      <c r="T382" s="148"/>
      <c r="U382" s="148"/>
      <c r="V382" s="148"/>
      <c r="W382" s="148"/>
      <c r="X382" s="148"/>
    </row>
    <row r="383" spans="1:24" ht="12" customHeight="1">
      <c r="A383" s="148"/>
      <c r="B383" s="414"/>
      <c r="C383" s="414"/>
      <c r="D383" s="414"/>
      <c r="E383" s="414"/>
      <c r="F383" s="148"/>
      <c r="G383" s="148"/>
      <c r="H383" s="148"/>
      <c r="I383" s="413"/>
      <c r="J383" s="413"/>
      <c r="K383" s="413"/>
      <c r="L383" s="148"/>
      <c r="M383" s="148"/>
      <c r="N383" s="148"/>
      <c r="O383" s="148"/>
      <c r="P383" s="148"/>
      <c r="Q383" s="148"/>
      <c r="R383" s="148"/>
      <c r="S383" s="148"/>
      <c r="T383" s="148"/>
      <c r="U383" s="148"/>
      <c r="V383" s="148"/>
      <c r="W383" s="148"/>
      <c r="X383" s="148"/>
    </row>
    <row r="384" spans="1:24" ht="14.1" customHeight="1">
      <c r="A384" s="148"/>
      <c r="B384" s="148"/>
      <c r="C384" s="415" t="s">
        <v>21871</v>
      </c>
      <c r="D384" s="415"/>
      <c r="E384" s="415"/>
      <c r="F384" s="415"/>
      <c r="G384" s="415"/>
      <c r="H384" s="415"/>
      <c r="I384" s="415"/>
      <c r="J384" s="415"/>
      <c r="K384" s="415"/>
      <c r="L384" s="148"/>
      <c r="M384" s="148"/>
      <c r="N384" s="148"/>
      <c r="O384" s="416" t="s">
        <v>24924</v>
      </c>
      <c r="P384" s="416"/>
      <c r="Q384" s="416"/>
      <c r="R384" s="416"/>
      <c r="S384" s="416"/>
      <c r="T384" s="149" t="s">
        <v>6513</v>
      </c>
      <c r="U384" s="150" t="s">
        <v>19175</v>
      </c>
      <c r="V384" s="148"/>
      <c r="W384" s="148"/>
      <c r="X384" s="148"/>
    </row>
    <row r="385" spans="1:24" ht="0.95" customHeight="1" thickBot="1">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row>
    <row r="386" spans="1:24" ht="0.95" customHeight="1">
      <c r="A386" s="148"/>
      <c r="B386" s="411"/>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148"/>
    </row>
    <row r="387" spans="1:24" ht="15.95" customHeight="1" thickBot="1">
      <c r="A387" s="148"/>
      <c r="B387" s="151"/>
      <c r="C387" s="152" t="s">
        <v>19174</v>
      </c>
      <c r="D387" s="151"/>
      <c r="E387" s="412" t="s">
        <v>19173</v>
      </c>
      <c r="F387" s="412"/>
      <c r="G387" s="151"/>
      <c r="H387" s="412" t="s">
        <v>19172</v>
      </c>
      <c r="I387" s="412"/>
      <c r="J387" s="151"/>
      <c r="K387" s="412" t="s">
        <v>19171</v>
      </c>
      <c r="L387" s="412"/>
      <c r="M387" s="151"/>
      <c r="N387" s="412" t="s">
        <v>19170</v>
      </c>
      <c r="O387" s="412"/>
      <c r="P387" s="151"/>
      <c r="Q387" s="153" t="s">
        <v>19169</v>
      </c>
      <c r="R387" s="151"/>
      <c r="S387" s="412" t="s">
        <v>19168</v>
      </c>
      <c r="T387" s="412"/>
      <c r="U387" s="412"/>
      <c r="V387" s="412"/>
      <c r="W387" s="151"/>
      <c r="X387" s="148"/>
    </row>
    <row r="388" spans="1:24" ht="45.95" customHeight="1" thickBot="1">
      <c r="A388" s="148"/>
      <c r="B388" s="417"/>
      <c r="C388" s="154" t="s">
        <v>5269</v>
      </c>
      <c r="D388" s="417"/>
      <c r="E388" s="418" t="s">
        <v>3828</v>
      </c>
      <c r="F388" s="418"/>
      <c r="G388" s="417"/>
      <c r="H388" s="419" t="s">
        <v>22293</v>
      </c>
      <c r="I388" s="419"/>
      <c r="J388" s="417"/>
      <c r="K388" s="419" t="s">
        <v>22292</v>
      </c>
      <c r="L388" s="419"/>
      <c r="M388" s="417"/>
      <c r="N388" s="420" t="s">
        <v>22291</v>
      </c>
      <c r="O388" s="420"/>
      <c r="P388" s="417"/>
      <c r="Q388" s="155" t="s">
        <v>22290</v>
      </c>
      <c r="R388" s="417"/>
      <c r="S388" s="421" t="s">
        <v>19452</v>
      </c>
      <c r="T388" s="421"/>
      <c r="U388" s="421"/>
      <c r="V388" s="421"/>
      <c r="W388" s="417"/>
      <c r="X388" s="148"/>
    </row>
    <row r="389" spans="1:24" ht="45.95" customHeight="1" thickBot="1">
      <c r="A389" s="148"/>
      <c r="B389" s="417"/>
      <c r="C389" s="154" t="s">
        <v>5261</v>
      </c>
      <c r="D389" s="417"/>
      <c r="E389" s="418" t="s">
        <v>3820</v>
      </c>
      <c r="F389" s="418"/>
      <c r="G389" s="417"/>
      <c r="H389" s="419" t="s">
        <v>22289</v>
      </c>
      <c r="I389" s="419"/>
      <c r="J389" s="417"/>
      <c r="K389" s="419" t="s">
        <v>22288</v>
      </c>
      <c r="L389" s="419"/>
      <c r="M389" s="417"/>
      <c r="N389" s="420" t="s">
        <v>22287</v>
      </c>
      <c r="O389" s="420"/>
      <c r="P389" s="417"/>
      <c r="Q389" s="155" t="s">
        <v>22286</v>
      </c>
      <c r="R389" s="417"/>
      <c r="S389" s="421" t="s">
        <v>20817</v>
      </c>
      <c r="T389" s="421"/>
      <c r="U389" s="421"/>
      <c r="V389" s="421"/>
      <c r="W389" s="417"/>
      <c r="X389" s="148"/>
    </row>
    <row r="390" spans="1:24" ht="45.95" customHeight="1" thickBot="1">
      <c r="A390" s="148"/>
      <c r="B390" s="417"/>
      <c r="C390" s="154" t="s">
        <v>5252</v>
      </c>
      <c r="D390" s="417"/>
      <c r="E390" s="418" t="s">
        <v>3812</v>
      </c>
      <c r="F390" s="418"/>
      <c r="G390" s="417"/>
      <c r="H390" s="419" t="s">
        <v>22285</v>
      </c>
      <c r="I390" s="419"/>
      <c r="J390" s="417"/>
      <c r="K390" s="419" t="s">
        <v>21835</v>
      </c>
      <c r="L390" s="419"/>
      <c r="M390" s="417"/>
      <c r="N390" s="420" t="s">
        <v>22284</v>
      </c>
      <c r="O390" s="420"/>
      <c r="P390" s="417"/>
      <c r="Q390" s="155" t="s">
        <v>22283</v>
      </c>
      <c r="R390" s="417"/>
      <c r="S390" s="421" t="s">
        <v>19422</v>
      </c>
      <c r="T390" s="421"/>
      <c r="U390" s="421"/>
      <c r="V390" s="421"/>
      <c r="W390" s="417"/>
      <c r="X390" s="148"/>
    </row>
    <row r="391" spans="1:24" ht="45.95" customHeight="1" thickBot="1">
      <c r="A391" s="148"/>
      <c r="B391" s="417"/>
      <c r="C391" s="154" t="s">
        <v>5243</v>
      </c>
      <c r="D391" s="417"/>
      <c r="E391" s="418" t="s">
        <v>3795</v>
      </c>
      <c r="F391" s="418"/>
      <c r="G391" s="417"/>
      <c r="H391" s="419" t="s">
        <v>22282</v>
      </c>
      <c r="I391" s="419"/>
      <c r="J391" s="417"/>
      <c r="K391" s="419" t="s">
        <v>22281</v>
      </c>
      <c r="L391" s="419"/>
      <c r="M391" s="417"/>
      <c r="N391" s="420" t="s">
        <v>22280</v>
      </c>
      <c r="O391" s="420"/>
      <c r="P391" s="417"/>
      <c r="Q391" s="155" t="s">
        <v>22279</v>
      </c>
      <c r="R391" s="417"/>
      <c r="S391" s="421" t="s">
        <v>19163</v>
      </c>
      <c r="T391" s="421"/>
      <c r="U391" s="421"/>
      <c r="V391" s="421"/>
      <c r="W391" s="417"/>
      <c r="X391" s="148"/>
    </row>
    <row r="392" spans="1:24" ht="45.95" customHeight="1" thickBot="1">
      <c r="A392" s="148"/>
      <c r="B392" s="417"/>
      <c r="C392" s="154" t="s">
        <v>5236</v>
      </c>
      <c r="D392" s="417"/>
      <c r="E392" s="418" t="s">
        <v>3787</v>
      </c>
      <c r="F392" s="418"/>
      <c r="G392" s="417"/>
      <c r="H392" s="419" t="s">
        <v>20169</v>
      </c>
      <c r="I392" s="419"/>
      <c r="J392" s="417"/>
      <c r="K392" s="419" t="s">
        <v>20168</v>
      </c>
      <c r="L392" s="419"/>
      <c r="M392" s="417"/>
      <c r="N392" s="420" t="s">
        <v>20167</v>
      </c>
      <c r="O392" s="420"/>
      <c r="P392" s="417"/>
      <c r="Q392" s="155" t="s">
        <v>22278</v>
      </c>
      <c r="R392" s="417"/>
      <c r="S392" s="421" t="s">
        <v>19313</v>
      </c>
      <c r="T392" s="421"/>
      <c r="U392" s="421"/>
      <c r="V392" s="421"/>
      <c r="W392" s="417"/>
      <c r="X392" s="148"/>
    </row>
    <row r="393" spans="1:24" ht="45.95" customHeight="1" thickBot="1">
      <c r="A393" s="148"/>
      <c r="B393" s="417"/>
      <c r="C393" s="154" t="s">
        <v>5228</v>
      </c>
      <c r="D393" s="417"/>
      <c r="E393" s="418" t="s">
        <v>3779</v>
      </c>
      <c r="F393" s="418"/>
      <c r="G393" s="417"/>
      <c r="H393" s="419" t="s">
        <v>20165</v>
      </c>
      <c r="I393" s="419"/>
      <c r="J393" s="417"/>
      <c r="K393" s="419" t="s">
        <v>20164</v>
      </c>
      <c r="L393" s="419"/>
      <c r="M393" s="417"/>
      <c r="N393" s="420" t="s">
        <v>20163</v>
      </c>
      <c r="O393" s="420"/>
      <c r="P393" s="417"/>
      <c r="Q393" s="155" t="s">
        <v>22277</v>
      </c>
      <c r="R393" s="417"/>
      <c r="S393" s="421" t="s">
        <v>19232</v>
      </c>
      <c r="T393" s="421"/>
      <c r="U393" s="421"/>
      <c r="V393" s="421"/>
      <c r="W393" s="417"/>
      <c r="X393" s="148"/>
    </row>
    <row r="394" spans="1:24" ht="45.95" customHeight="1" thickBot="1">
      <c r="A394" s="148"/>
      <c r="B394" s="417"/>
      <c r="C394" s="154" t="s">
        <v>5220</v>
      </c>
      <c r="D394" s="417"/>
      <c r="E394" s="418" t="s">
        <v>3758</v>
      </c>
      <c r="F394" s="418"/>
      <c r="G394" s="417"/>
      <c r="H394" s="419" t="s">
        <v>22276</v>
      </c>
      <c r="I394" s="419"/>
      <c r="J394" s="417"/>
      <c r="K394" s="419" t="s">
        <v>22275</v>
      </c>
      <c r="L394" s="419"/>
      <c r="M394" s="417"/>
      <c r="N394" s="420" t="s">
        <v>22274</v>
      </c>
      <c r="O394" s="420"/>
      <c r="P394" s="417"/>
      <c r="Q394" s="155" t="s">
        <v>22273</v>
      </c>
      <c r="R394" s="417"/>
      <c r="S394" s="421" t="s">
        <v>19232</v>
      </c>
      <c r="T394" s="421"/>
      <c r="U394" s="421"/>
      <c r="V394" s="421"/>
      <c r="W394" s="417"/>
      <c r="X394" s="148"/>
    </row>
    <row r="395" spans="1:24" ht="45.95" customHeight="1" thickBot="1">
      <c r="A395" s="148"/>
      <c r="B395" s="417"/>
      <c r="C395" s="154" t="s">
        <v>5213</v>
      </c>
      <c r="D395" s="417"/>
      <c r="E395" s="418" t="s">
        <v>3740</v>
      </c>
      <c r="F395" s="418"/>
      <c r="G395" s="417"/>
      <c r="H395" s="419" t="s">
        <v>20152</v>
      </c>
      <c r="I395" s="419"/>
      <c r="J395" s="417"/>
      <c r="K395" s="419" t="s">
        <v>20151</v>
      </c>
      <c r="L395" s="419"/>
      <c r="M395" s="417"/>
      <c r="N395" s="420" t="s">
        <v>20150</v>
      </c>
      <c r="O395" s="420"/>
      <c r="P395" s="417"/>
      <c r="Q395" s="155" t="s">
        <v>22272</v>
      </c>
      <c r="R395" s="417"/>
      <c r="S395" s="421" t="s">
        <v>19617</v>
      </c>
      <c r="T395" s="421"/>
      <c r="U395" s="421"/>
      <c r="V395" s="421"/>
      <c r="W395" s="417"/>
      <c r="X395" s="148"/>
    </row>
    <row r="396" spans="1:24" ht="45.95" customHeight="1" thickBot="1">
      <c r="A396" s="148"/>
      <c r="B396" s="417"/>
      <c r="C396" s="154" t="s">
        <v>5206</v>
      </c>
      <c r="D396" s="417"/>
      <c r="E396" s="418" t="s">
        <v>3724</v>
      </c>
      <c r="F396" s="418"/>
      <c r="G396" s="417"/>
      <c r="H396" s="419" t="s">
        <v>22271</v>
      </c>
      <c r="I396" s="419"/>
      <c r="J396" s="417"/>
      <c r="K396" s="419" t="s">
        <v>22270</v>
      </c>
      <c r="L396" s="419"/>
      <c r="M396" s="417"/>
      <c r="N396" s="420" t="s">
        <v>22269</v>
      </c>
      <c r="O396" s="420"/>
      <c r="P396" s="417"/>
      <c r="Q396" s="155" t="s">
        <v>22268</v>
      </c>
      <c r="R396" s="417"/>
      <c r="S396" s="421" t="s">
        <v>20422</v>
      </c>
      <c r="T396" s="421"/>
      <c r="U396" s="421"/>
      <c r="V396" s="421"/>
      <c r="W396" s="417"/>
      <c r="X396" s="148"/>
    </row>
    <row r="397" spans="1:24" ht="45.95" customHeight="1" thickBot="1">
      <c r="A397" s="148"/>
      <c r="B397" s="417"/>
      <c r="C397" s="154" t="s">
        <v>5198</v>
      </c>
      <c r="D397" s="417"/>
      <c r="E397" s="418" t="s">
        <v>3686</v>
      </c>
      <c r="F397" s="418"/>
      <c r="G397" s="417"/>
      <c r="H397" s="419" t="s">
        <v>20136</v>
      </c>
      <c r="I397" s="419"/>
      <c r="J397" s="417"/>
      <c r="K397" s="419" t="s">
        <v>20135</v>
      </c>
      <c r="L397" s="419"/>
      <c r="M397" s="417"/>
      <c r="N397" s="420" t="s">
        <v>20134</v>
      </c>
      <c r="O397" s="420"/>
      <c r="P397" s="417"/>
      <c r="Q397" s="155" t="s">
        <v>22267</v>
      </c>
      <c r="R397" s="417"/>
      <c r="S397" s="421" t="s">
        <v>19506</v>
      </c>
      <c r="T397" s="421"/>
      <c r="U397" s="421"/>
      <c r="V397" s="421"/>
      <c r="W397" s="417"/>
      <c r="X397" s="148"/>
    </row>
    <row r="398" spans="1:24" ht="9.9499999999999993" customHeight="1" thickBot="1">
      <c r="A398" s="148"/>
      <c r="B398" s="417"/>
      <c r="C398" s="148"/>
      <c r="D398" s="417"/>
      <c r="E398" s="148"/>
      <c r="F398" s="148"/>
      <c r="G398" s="417"/>
      <c r="H398" s="148"/>
      <c r="I398" s="148"/>
      <c r="J398" s="417"/>
      <c r="K398" s="148"/>
      <c r="L398" s="148"/>
      <c r="M398" s="417"/>
      <c r="N398" s="148"/>
      <c r="O398" s="148"/>
      <c r="P398" s="417"/>
      <c r="Q398" s="148"/>
      <c r="R398" s="417"/>
      <c r="S398" s="148"/>
      <c r="T398" s="148"/>
      <c r="U398" s="148"/>
      <c r="V398" s="148"/>
      <c r="W398" s="417"/>
      <c r="X398" s="148"/>
    </row>
    <row r="399" spans="1:24" ht="0.95" customHeight="1">
      <c r="A399" s="148"/>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148"/>
      <c r="X399" s="148"/>
    </row>
    <row r="400" spans="1:24" ht="60" customHeight="1">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row>
    <row r="401" spans="1:24" ht="12" customHeight="1">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row>
    <row r="402" spans="1:24" ht="8.1" customHeight="1">
      <c r="A402" s="148"/>
      <c r="B402" s="148"/>
      <c r="C402" s="148"/>
      <c r="D402" s="148"/>
      <c r="E402" s="148"/>
      <c r="F402" s="148"/>
      <c r="G402" s="148"/>
      <c r="H402" s="148"/>
      <c r="I402" s="413" t="s">
        <v>19177</v>
      </c>
      <c r="J402" s="413"/>
      <c r="K402" s="413"/>
      <c r="L402" s="148"/>
      <c r="M402" s="148"/>
      <c r="N402" s="148"/>
      <c r="O402" s="148"/>
      <c r="P402" s="148"/>
      <c r="Q402" s="148"/>
      <c r="R402" s="148"/>
      <c r="S402" s="148"/>
      <c r="T402" s="148"/>
      <c r="U402" s="148"/>
      <c r="V402" s="148"/>
      <c r="W402" s="148"/>
      <c r="X402" s="148"/>
    </row>
    <row r="403" spans="1:24" ht="12" customHeight="1">
      <c r="A403" s="148"/>
      <c r="B403" s="414"/>
      <c r="C403" s="414"/>
      <c r="D403" s="414"/>
      <c r="E403" s="414"/>
      <c r="F403" s="148"/>
      <c r="G403" s="148"/>
      <c r="H403" s="148"/>
      <c r="I403" s="413"/>
      <c r="J403" s="413"/>
      <c r="K403" s="413"/>
      <c r="L403" s="148"/>
      <c r="M403" s="148"/>
      <c r="N403" s="148"/>
      <c r="O403" s="148"/>
      <c r="P403" s="148"/>
      <c r="Q403" s="148"/>
      <c r="R403" s="148"/>
      <c r="S403" s="148"/>
      <c r="T403" s="148"/>
      <c r="U403" s="148"/>
      <c r="V403" s="148"/>
      <c r="W403" s="148"/>
      <c r="X403" s="148"/>
    </row>
    <row r="404" spans="1:24" ht="14.1" customHeight="1">
      <c r="A404" s="148"/>
      <c r="B404" s="148"/>
      <c r="C404" s="415" t="s">
        <v>21871</v>
      </c>
      <c r="D404" s="415"/>
      <c r="E404" s="415"/>
      <c r="F404" s="415"/>
      <c r="G404" s="415"/>
      <c r="H404" s="415"/>
      <c r="I404" s="415"/>
      <c r="J404" s="415"/>
      <c r="K404" s="415"/>
      <c r="L404" s="148"/>
      <c r="M404" s="148"/>
      <c r="N404" s="148"/>
      <c r="O404" s="416" t="s">
        <v>24924</v>
      </c>
      <c r="P404" s="416"/>
      <c r="Q404" s="416"/>
      <c r="R404" s="416"/>
      <c r="S404" s="416"/>
      <c r="T404" s="149" t="s">
        <v>6506</v>
      </c>
      <c r="U404" s="150" t="s">
        <v>19175</v>
      </c>
      <c r="V404" s="148"/>
      <c r="W404" s="148"/>
      <c r="X404" s="148"/>
    </row>
    <row r="405" spans="1:24" ht="0.95" customHeight="1" thickBot="1">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row>
    <row r="406" spans="1:24" ht="0.95" customHeight="1">
      <c r="A406" s="148"/>
      <c r="B406" s="411"/>
      <c r="C406" s="411"/>
      <c r="D406" s="411"/>
      <c r="E406" s="411"/>
      <c r="F406" s="411"/>
      <c r="G406" s="411"/>
      <c r="H406" s="411"/>
      <c r="I406" s="411"/>
      <c r="J406" s="411"/>
      <c r="K406" s="411"/>
      <c r="L406" s="411"/>
      <c r="M406" s="411"/>
      <c r="N406" s="411"/>
      <c r="O406" s="411"/>
      <c r="P406" s="411"/>
      <c r="Q406" s="411"/>
      <c r="R406" s="411"/>
      <c r="S406" s="411"/>
      <c r="T406" s="411"/>
      <c r="U406" s="411"/>
      <c r="V406" s="411"/>
      <c r="W406" s="411"/>
      <c r="X406" s="148"/>
    </row>
    <row r="407" spans="1:24" ht="15.95" customHeight="1" thickBot="1">
      <c r="A407" s="148"/>
      <c r="B407" s="151"/>
      <c r="C407" s="152" t="s">
        <v>19174</v>
      </c>
      <c r="D407" s="151"/>
      <c r="E407" s="412" t="s">
        <v>19173</v>
      </c>
      <c r="F407" s="412"/>
      <c r="G407" s="151"/>
      <c r="H407" s="412" t="s">
        <v>19172</v>
      </c>
      <c r="I407" s="412"/>
      <c r="J407" s="151"/>
      <c r="K407" s="412" t="s">
        <v>19171</v>
      </c>
      <c r="L407" s="412"/>
      <c r="M407" s="151"/>
      <c r="N407" s="412" t="s">
        <v>19170</v>
      </c>
      <c r="O407" s="412"/>
      <c r="P407" s="151"/>
      <c r="Q407" s="153" t="s">
        <v>19169</v>
      </c>
      <c r="R407" s="151"/>
      <c r="S407" s="412" t="s">
        <v>19168</v>
      </c>
      <c r="T407" s="412"/>
      <c r="U407" s="412"/>
      <c r="V407" s="412"/>
      <c r="W407" s="151"/>
      <c r="X407" s="148"/>
    </row>
    <row r="408" spans="1:24" ht="45.95" customHeight="1" thickBot="1">
      <c r="A408" s="148"/>
      <c r="B408" s="417"/>
      <c r="C408" s="154" t="s">
        <v>5190</v>
      </c>
      <c r="D408" s="417"/>
      <c r="E408" s="418" t="s">
        <v>3662</v>
      </c>
      <c r="F408" s="418"/>
      <c r="G408" s="417"/>
      <c r="H408" s="419" t="s">
        <v>22266</v>
      </c>
      <c r="I408" s="419"/>
      <c r="J408" s="417"/>
      <c r="K408" s="419" t="s">
        <v>22265</v>
      </c>
      <c r="L408" s="419"/>
      <c r="M408" s="417"/>
      <c r="N408" s="420" t="s">
        <v>22264</v>
      </c>
      <c r="O408" s="420"/>
      <c r="P408" s="417"/>
      <c r="Q408" s="155" t="s">
        <v>22263</v>
      </c>
      <c r="R408" s="417"/>
      <c r="S408" s="421" t="s">
        <v>19213</v>
      </c>
      <c r="T408" s="421"/>
      <c r="U408" s="421"/>
      <c r="V408" s="421"/>
      <c r="W408" s="417"/>
      <c r="X408" s="148"/>
    </row>
    <row r="409" spans="1:24" ht="45.95" customHeight="1" thickBot="1">
      <c r="A409" s="148"/>
      <c r="B409" s="417"/>
      <c r="C409" s="154" t="s">
        <v>5182</v>
      </c>
      <c r="D409" s="417"/>
      <c r="E409" s="418" t="s">
        <v>3627</v>
      </c>
      <c r="F409" s="418"/>
      <c r="G409" s="417"/>
      <c r="H409" s="419" t="s">
        <v>22262</v>
      </c>
      <c r="I409" s="419"/>
      <c r="J409" s="417"/>
      <c r="K409" s="419" t="s">
        <v>22261</v>
      </c>
      <c r="L409" s="419"/>
      <c r="M409" s="417"/>
      <c r="N409" s="420" t="s">
        <v>22260</v>
      </c>
      <c r="O409" s="420"/>
      <c r="P409" s="417"/>
      <c r="Q409" s="155" t="s">
        <v>22259</v>
      </c>
      <c r="R409" s="417"/>
      <c r="S409" s="421" t="s">
        <v>19562</v>
      </c>
      <c r="T409" s="421"/>
      <c r="U409" s="421"/>
      <c r="V409" s="421"/>
      <c r="W409" s="417"/>
      <c r="X409" s="148"/>
    </row>
    <row r="410" spans="1:24" ht="45.95" customHeight="1" thickBot="1">
      <c r="A410" s="148"/>
      <c r="B410" s="417"/>
      <c r="C410" s="154" t="s">
        <v>5174</v>
      </c>
      <c r="D410" s="417"/>
      <c r="E410" s="418" t="s">
        <v>3611</v>
      </c>
      <c r="F410" s="418"/>
      <c r="G410" s="417"/>
      <c r="H410" s="419" t="s">
        <v>20120</v>
      </c>
      <c r="I410" s="419"/>
      <c r="J410" s="417"/>
      <c r="K410" s="419" t="s">
        <v>20119</v>
      </c>
      <c r="L410" s="419"/>
      <c r="M410" s="417"/>
      <c r="N410" s="420" t="s">
        <v>20118</v>
      </c>
      <c r="O410" s="420"/>
      <c r="P410" s="417"/>
      <c r="Q410" s="155" t="s">
        <v>22258</v>
      </c>
      <c r="R410" s="417"/>
      <c r="S410" s="421" t="s">
        <v>19232</v>
      </c>
      <c r="T410" s="421"/>
      <c r="U410" s="421"/>
      <c r="V410" s="421"/>
      <c r="W410" s="417"/>
      <c r="X410" s="148"/>
    </row>
    <row r="411" spans="1:24" ht="45.95" customHeight="1" thickBot="1">
      <c r="A411" s="148"/>
      <c r="B411" s="417"/>
      <c r="C411" s="154" t="s">
        <v>5166</v>
      </c>
      <c r="D411" s="417"/>
      <c r="E411" s="418" t="s">
        <v>491</v>
      </c>
      <c r="F411" s="418"/>
      <c r="G411" s="417"/>
      <c r="H411" s="419" t="s">
        <v>22257</v>
      </c>
      <c r="I411" s="419"/>
      <c r="J411" s="417"/>
      <c r="K411" s="419" t="s">
        <v>22256</v>
      </c>
      <c r="L411" s="419"/>
      <c r="M411" s="417"/>
      <c r="N411" s="420" t="s">
        <v>22255</v>
      </c>
      <c r="O411" s="420"/>
      <c r="P411" s="417"/>
      <c r="Q411" s="155" t="s">
        <v>22254</v>
      </c>
      <c r="R411" s="417"/>
      <c r="S411" s="421" t="s">
        <v>22050</v>
      </c>
      <c r="T411" s="421"/>
      <c r="U411" s="421"/>
      <c r="V411" s="421"/>
      <c r="W411" s="417"/>
      <c r="X411" s="148"/>
    </row>
    <row r="412" spans="1:24" ht="45.95" customHeight="1" thickBot="1">
      <c r="A412" s="148"/>
      <c r="B412" s="417"/>
      <c r="C412" s="154" t="s">
        <v>5159</v>
      </c>
      <c r="D412" s="417"/>
      <c r="E412" s="418" t="s">
        <v>3598</v>
      </c>
      <c r="F412" s="418"/>
      <c r="G412" s="417"/>
      <c r="H412" s="419" t="s">
        <v>20112</v>
      </c>
      <c r="I412" s="419"/>
      <c r="J412" s="417"/>
      <c r="K412" s="419" t="s">
        <v>20111</v>
      </c>
      <c r="L412" s="419"/>
      <c r="M412" s="417"/>
      <c r="N412" s="420" t="s">
        <v>20110</v>
      </c>
      <c r="O412" s="420"/>
      <c r="P412" s="417"/>
      <c r="Q412" s="155" t="s">
        <v>22253</v>
      </c>
      <c r="R412" s="417"/>
      <c r="S412" s="421" t="s">
        <v>22252</v>
      </c>
      <c r="T412" s="421"/>
      <c r="U412" s="421"/>
      <c r="V412" s="421"/>
      <c r="W412" s="417"/>
      <c r="X412" s="148"/>
    </row>
    <row r="413" spans="1:24" ht="45.95" customHeight="1" thickBot="1">
      <c r="A413" s="148"/>
      <c r="B413" s="417"/>
      <c r="C413" s="154" t="s">
        <v>5153</v>
      </c>
      <c r="D413" s="417"/>
      <c r="E413" s="418" t="s">
        <v>3590</v>
      </c>
      <c r="F413" s="418"/>
      <c r="G413" s="417"/>
      <c r="H413" s="419" t="s">
        <v>20108</v>
      </c>
      <c r="I413" s="419"/>
      <c r="J413" s="417"/>
      <c r="K413" s="419" t="s">
        <v>20107</v>
      </c>
      <c r="L413" s="419"/>
      <c r="M413" s="417"/>
      <c r="N413" s="420" t="s">
        <v>20106</v>
      </c>
      <c r="O413" s="420"/>
      <c r="P413" s="417"/>
      <c r="Q413" s="155" t="s">
        <v>22251</v>
      </c>
      <c r="R413" s="417"/>
      <c r="S413" s="421" t="s">
        <v>22088</v>
      </c>
      <c r="T413" s="421"/>
      <c r="U413" s="421"/>
      <c r="V413" s="421"/>
      <c r="W413" s="417"/>
      <c r="X413" s="148"/>
    </row>
    <row r="414" spans="1:24" ht="45.95" customHeight="1" thickBot="1">
      <c r="A414" s="148"/>
      <c r="B414" s="417"/>
      <c r="C414" s="154" t="s">
        <v>5144</v>
      </c>
      <c r="D414" s="417"/>
      <c r="E414" s="418" t="s">
        <v>3567</v>
      </c>
      <c r="F414" s="418"/>
      <c r="G414" s="417"/>
      <c r="H414" s="419" t="s">
        <v>20096</v>
      </c>
      <c r="I414" s="419"/>
      <c r="J414" s="417"/>
      <c r="K414" s="419" t="s">
        <v>20095</v>
      </c>
      <c r="L414" s="419"/>
      <c r="M414" s="417"/>
      <c r="N414" s="420" t="s">
        <v>20094</v>
      </c>
      <c r="O414" s="420"/>
      <c r="P414" s="417"/>
      <c r="Q414" s="155" t="s">
        <v>22250</v>
      </c>
      <c r="R414" s="417"/>
      <c r="S414" s="421" t="s">
        <v>19553</v>
      </c>
      <c r="T414" s="421"/>
      <c r="U414" s="421"/>
      <c r="V414" s="421"/>
      <c r="W414" s="417"/>
      <c r="X414" s="148"/>
    </row>
    <row r="415" spans="1:24" ht="45.95" customHeight="1" thickBot="1">
      <c r="A415" s="148"/>
      <c r="B415" s="417"/>
      <c r="C415" s="154" t="s">
        <v>5138</v>
      </c>
      <c r="D415" s="417"/>
      <c r="E415" s="418" t="s">
        <v>3550</v>
      </c>
      <c r="F415" s="418"/>
      <c r="G415" s="417"/>
      <c r="H415" s="419" t="s">
        <v>22249</v>
      </c>
      <c r="I415" s="419"/>
      <c r="J415" s="417"/>
      <c r="K415" s="419" t="s">
        <v>22248</v>
      </c>
      <c r="L415" s="419"/>
      <c r="M415" s="417"/>
      <c r="N415" s="420" t="s">
        <v>22247</v>
      </c>
      <c r="O415" s="420"/>
      <c r="P415" s="417"/>
      <c r="Q415" s="155" t="s">
        <v>22246</v>
      </c>
      <c r="R415" s="417"/>
      <c r="S415" s="421" t="s">
        <v>19208</v>
      </c>
      <c r="T415" s="421"/>
      <c r="U415" s="421"/>
      <c r="V415" s="421"/>
      <c r="W415" s="417"/>
      <c r="X415" s="148"/>
    </row>
    <row r="416" spans="1:24" ht="45.95" customHeight="1" thickBot="1">
      <c r="A416" s="148"/>
      <c r="B416" s="417"/>
      <c r="C416" s="154" t="s">
        <v>5130</v>
      </c>
      <c r="D416" s="417"/>
      <c r="E416" s="418" t="s">
        <v>3542</v>
      </c>
      <c r="F416" s="418"/>
      <c r="G416" s="417"/>
      <c r="H416" s="419" t="s">
        <v>22245</v>
      </c>
      <c r="I416" s="419"/>
      <c r="J416" s="417"/>
      <c r="K416" s="419" t="s">
        <v>22244</v>
      </c>
      <c r="L416" s="419"/>
      <c r="M416" s="417"/>
      <c r="N416" s="420" t="s">
        <v>22243</v>
      </c>
      <c r="O416" s="420"/>
      <c r="P416" s="417"/>
      <c r="Q416" s="155" t="s">
        <v>22242</v>
      </c>
      <c r="R416" s="417"/>
      <c r="S416" s="421" t="s">
        <v>19363</v>
      </c>
      <c r="T416" s="421"/>
      <c r="U416" s="421"/>
      <c r="V416" s="421"/>
      <c r="W416" s="417"/>
      <c r="X416" s="148"/>
    </row>
    <row r="417" spans="1:24" ht="45.95" customHeight="1" thickBot="1">
      <c r="A417" s="148"/>
      <c r="B417" s="417"/>
      <c r="C417" s="154" t="s">
        <v>5123</v>
      </c>
      <c r="D417" s="417"/>
      <c r="E417" s="418" t="s">
        <v>3533</v>
      </c>
      <c r="F417" s="418"/>
      <c r="G417" s="417"/>
      <c r="H417" s="419" t="s">
        <v>22241</v>
      </c>
      <c r="I417" s="419"/>
      <c r="J417" s="417"/>
      <c r="K417" s="419" t="s">
        <v>22240</v>
      </c>
      <c r="L417" s="419"/>
      <c r="M417" s="417"/>
      <c r="N417" s="420" t="s">
        <v>22239</v>
      </c>
      <c r="O417" s="420"/>
      <c r="P417" s="417"/>
      <c r="Q417" s="155" t="s">
        <v>22238</v>
      </c>
      <c r="R417" s="417"/>
      <c r="S417" s="421" t="s">
        <v>21040</v>
      </c>
      <c r="T417" s="421"/>
      <c r="U417" s="421"/>
      <c r="V417" s="421"/>
      <c r="W417" s="417"/>
      <c r="X417" s="148"/>
    </row>
    <row r="418" spans="1:24" ht="9.9499999999999993" customHeight="1" thickBot="1">
      <c r="A418" s="148"/>
      <c r="B418" s="417"/>
      <c r="C418" s="148"/>
      <c r="D418" s="417"/>
      <c r="E418" s="148"/>
      <c r="F418" s="148"/>
      <c r="G418" s="417"/>
      <c r="H418" s="148"/>
      <c r="I418" s="148"/>
      <c r="J418" s="417"/>
      <c r="K418" s="148"/>
      <c r="L418" s="148"/>
      <c r="M418" s="417"/>
      <c r="N418" s="148"/>
      <c r="O418" s="148"/>
      <c r="P418" s="417"/>
      <c r="Q418" s="148"/>
      <c r="R418" s="417"/>
      <c r="S418" s="148"/>
      <c r="T418" s="148"/>
      <c r="U418" s="148"/>
      <c r="V418" s="148"/>
      <c r="W418" s="417"/>
      <c r="X418" s="148"/>
    </row>
    <row r="419" spans="1:24" ht="0.95" customHeight="1">
      <c r="A419" s="148"/>
      <c r="B419" s="422"/>
      <c r="C419" s="422"/>
      <c r="D419" s="422"/>
      <c r="E419" s="422"/>
      <c r="F419" s="422"/>
      <c r="G419" s="422"/>
      <c r="H419" s="422"/>
      <c r="I419" s="422"/>
      <c r="J419" s="422"/>
      <c r="K419" s="422"/>
      <c r="L419" s="422"/>
      <c r="M419" s="422"/>
      <c r="N419" s="422"/>
      <c r="O419" s="422"/>
      <c r="P419" s="422"/>
      <c r="Q419" s="422"/>
      <c r="R419" s="422"/>
      <c r="S419" s="422"/>
      <c r="T419" s="422"/>
      <c r="U419" s="422"/>
      <c r="V419" s="422"/>
      <c r="W419" s="148"/>
      <c r="X419" s="148"/>
    </row>
    <row r="420" spans="1:24" ht="60" customHeight="1">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row>
    <row r="421" spans="1:24" ht="12" customHeight="1">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row>
    <row r="422" spans="1:24" ht="8.1" customHeight="1">
      <c r="A422" s="148"/>
      <c r="B422" s="148"/>
      <c r="C422" s="148"/>
      <c r="D422" s="148"/>
      <c r="E422" s="148"/>
      <c r="F422" s="148"/>
      <c r="G422" s="148"/>
      <c r="H422" s="148"/>
      <c r="I422" s="413" t="s">
        <v>19177</v>
      </c>
      <c r="J422" s="413"/>
      <c r="K422" s="413"/>
      <c r="L422" s="148"/>
      <c r="M422" s="148"/>
      <c r="N422" s="148"/>
      <c r="O422" s="148"/>
      <c r="P422" s="148"/>
      <c r="Q422" s="148"/>
      <c r="R422" s="148"/>
      <c r="S422" s="148"/>
      <c r="T422" s="148"/>
      <c r="U422" s="148"/>
      <c r="V422" s="148"/>
      <c r="W422" s="148"/>
      <c r="X422" s="148"/>
    </row>
    <row r="423" spans="1:24" ht="12" customHeight="1">
      <c r="A423" s="148"/>
      <c r="B423" s="414"/>
      <c r="C423" s="414"/>
      <c r="D423" s="414"/>
      <c r="E423" s="414"/>
      <c r="F423" s="148"/>
      <c r="G423" s="148"/>
      <c r="H423" s="148"/>
      <c r="I423" s="413"/>
      <c r="J423" s="413"/>
      <c r="K423" s="413"/>
      <c r="L423" s="148"/>
      <c r="M423" s="148"/>
      <c r="N423" s="148"/>
      <c r="O423" s="148"/>
      <c r="P423" s="148"/>
      <c r="Q423" s="148"/>
      <c r="R423" s="148"/>
      <c r="S423" s="148"/>
      <c r="T423" s="148"/>
      <c r="U423" s="148"/>
      <c r="V423" s="148"/>
      <c r="W423" s="148"/>
      <c r="X423" s="148"/>
    </row>
    <row r="424" spans="1:24" ht="14.1" customHeight="1">
      <c r="A424" s="148"/>
      <c r="B424" s="148"/>
      <c r="C424" s="415" t="s">
        <v>21871</v>
      </c>
      <c r="D424" s="415"/>
      <c r="E424" s="415"/>
      <c r="F424" s="415"/>
      <c r="G424" s="415"/>
      <c r="H424" s="415"/>
      <c r="I424" s="415"/>
      <c r="J424" s="415"/>
      <c r="K424" s="415"/>
      <c r="L424" s="148"/>
      <c r="M424" s="148"/>
      <c r="N424" s="148"/>
      <c r="O424" s="416" t="s">
        <v>24924</v>
      </c>
      <c r="P424" s="416"/>
      <c r="Q424" s="416"/>
      <c r="R424" s="416"/>
      <c r="S424" s="416"/>
      <c r="T424" s="149" t="s">
        <v>6498</v>
      </c>
      <c r="U424" s="150" t="s">
        <v>19175</v>
      </c>
      <c r="V424" s="148"/>
      <c r="W424" s="148"/>
      <c r="X424" s="148"/>
    </row>
    <row r="425" spans="1:24" ht="0.95" customHeight="1" thickBot="1">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row>
    <row r="426" spans="1:24" ht="0.95" customHeight="1">
      <c r="A426" s="148"/>
      <c r="B426" s="411"/>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148"/>
    </row>
    <row r="427" spans="1:24" ht="15.95" customHeight="1" thickBot="1">
      <c r="A427" s="148"/>
      <c r="B427" s="151"/>
      <c r="C427" s="152" t="s">
        <v>19174</v>
      </c>
      <c r="D427" s="151"/>
      <c r="E427" s="412" t="s">
        <v>19173</v>
      </c>
      <c r="F427" s="412"/>
      <c r="G427" s="151"/>
      <c r="H427" s="412" t="s">
        <v>19172</v>
      </c>
      <c r="I427" s="412"/>
      <c r="J427" s="151"/>
      <c r="K427" s="412" t="s">
        <v>19171</v>
      </c>
      <c r="L427" s="412"/>
      <c r="M427" s="151"/>
      <c r="N427" s="412" t="s">
        <v>19170</v>
      </c>
      <c r="O427" s="412"/>
      <c r="P427" s="151"/>
      <c r="Q427" s="153" t="s">
        <v>19169</v>
      </c>
      <c r="R427" s="151"/>
      <c r="S427" s="412" t="s">
        <v>19168</v>
      </c>
      <c r="T427" s="412"/>
      <c r="U427" s="412"/>
      <c r="V427" s="412"/>
      <c r="W427" s="151"/>
      <c r="X427" s="148"/>
    </row>
    <row r="428" spans="1:24" ht="45.95" customHeight="1" thickBot="1">
      <c r="A428" s="148"/>
      <c r="B428" s="417"/>
      <c r="C428" s="154" t="s">
        <v>5115</v>
      </c>
      <c r="D428" s="417"/>
      <c r="E428" s="418" t="s">
        <v>3517</v>
      </c>
      <c r="F428" s="418"/>
      <c r="G428" s="417"/>
      <c r="H428" s="419" t="s">
        <v>20088</v>
      </c>
      <c r="I428" s="419"/>
      <c r="J428" s="417"/>
      <c r="K428" s="419" t="s">
        <v>20087</v>
      </c>
      <c r="L428" s="419"/>
      <c r="M428" s="417"/>
      <c r="N428" s="420" t="s">
        <v>20086</v>
      </c>
      <c r="O428" s="420"/>
      <c r="P428" s="417"/>
      <c r="Q428" s="155" t="s">
        <v>22237</v>
      </c>
      <c r="R428" s="417"/>
      <c r="S428" s="421" t="s">
        <v>19232</v>
      </c>
      <c r="T428" s="421"/>
      <c r="U428" s="421"/>
      <c r="V428" s="421"/>
      <c r="W428" s="417"/>
      <c r="X428" s="148"/>
    </row>
    <row r="429" spans="1:24" ht="45.95" customHeight="1" thickBot="1">
      <c r="A429" s="148"/>
      <c r="B429" s="417"/>
      <c r="C429" s="154" t="s">
        <v>5109</v>
      </c>
      <c r="D429" s="417"/>
      <c r="E429" s="418" t="s">
        <v>3502</v>
      </c>
      <c r="F429" s="418"/>
      <c r="G429" s="417"/>
      <c r="H429" s="419" t="s">
        <v>22236</v>
      </c>
      <c r="I429" s="419"/>
      <c r="J429" s="417"/>
      <c r="K429" s="419" t="s">
        <v>22235</v>
      </c>
      <c r="L429" s="419"/>
      <c r="M429" s="417"/>
      <c r="N429" s="420" t="s">
        <v>22234</v>
      </c>
      <c r="O429" s="420"/>
      <c r="P429" s="417"/>
      <c r="Q429" s="155" t="s">
        <v>22233</v>
      </c>
      <c r="R429" s="417"/>
      <c r="S429" s="421" t="s">
        <v>21062</v>
      </c>
      <c r="T429" s="421"/>
      <c r="U429" s="421"/>
      <c r="V429" s="421"/>
      <c r="W429" s="417"/>
      <c r="X429" s="148"/>
    </row>
    <row r="430" spans="1:24" ht="45.95" customHeight="1" thickBot="1">
      <c r="A430" s="148"/>
      <c r="B430" s="417"/>
      <c r="C430" s="154" t="s">
        <v>5103</v>
      </c>
      <c r="D430" s="417"/>
      <c r="E430" s="418" t="s">
        <v>3494</v>
      </c>
      <c r="F430" s="418"/>
      <c r="G430" s="417"/>
      <c r="H430" s="419" t="s">
        <v>22232</v>
      </c>
      <c r="I430" s="419"/>
      <c r="J430" s="417"/>
      <c r="K430" s="419" t="s">
        <v>22231</v>
      </c>
      <c r="L430" s="419"/>
      <c r="M430" s="417"/>
      <c r="N430" s="420" t="s">
        <v>22230</v>
      </c>
      <c r="O430" s="420"/>
      <c r="P430" s="417"/>
      <c r="Q430" s="155" t="s">
        <v>22229</v>
      </c>
      <c r="R430" s="417"/>
      <c r="S430" s="421" t="s">
        <v>21062</v>
      </c>
      <c r="T430" s="421"/>
      <c r="U430" s="421"/>
      <c r="V430" s="421"/>
      <c r="W430" s="417"/>
      <c r="X430" s="148"/>
    </row>
    <row r="431" spans="1:24" ht="45.95" customHeight="1" thickBot="1">
      <c r="A431" s="148"/>
      <c r="B431" s="417"/>
      <c r="C431" s="154" t="s">
        <v>5095</v>
      </c>
      <c r="D431" s="417"/>
      <c r="E431" s="418" t="s">
        <v>3486</v>
      </c>
      <c r="F431" s="418"/>
      <c r="G431" s="417"/>
      <c r="H431" s="419" t="s">
        <v>20080</v>
      </c>
      <c r="I431" s="419"/>
      <c r="J431" s="417"/>
      <c r="K431" s="419" t="s">
        <v>20079</v>
      </c>
      <c r="L431" s="419"/>
      <c r="M431" s="417"/>
      <c r="N431" s="420" t="s">
        <v>20078</v>
      </c>
      <c r="O431" s="420"/>
      <c r="P431" s="417"/>
      <c r="Q431" s="155" t="s">
        <v>22228</v>
      </c>
      <c r="R431" s="417"/>
      <c r="S431" s="421" t="s">
        <v>19931</v>
      </c>
      <c r="T431" s="421"/>
      <c r="U431" s="421"/>
      <c r="V431" s="421"/>
      <c r="W431" s="417"/>
      <c r="X431" s="148"/>
    </row>
    <row r="432" spans="1:24" ht="45.95" customHeight="1" thickBot="1">
      <c r="A432" s="148"/>
      <c r="B432" s="417"/>
      <c r="C432" s="154" t="s">
        <v>5087</v>
      </c>
      <c r="D432" s="417"/>
      <c r="E432" s="418" t="s">
        <v>3477</v>
      </c>
      <c r="F432" s="418"/>
      <c r="G432" s="417"/>
      <c r="H432" s="419" t="s">
        <v>20075</v>
      </c>
      <c r="I432" s="419"/>
      <c r="J432" s="417"/>
      <c r="K432" s="419" t="s">
        <v>20074</v>
      </c>
      <c r="L432" s="419"/>
      <c r="M432" s="417"/>
      <c r="N432" s="420" t="s">
        <v>20073</v>
      </c>
      <c r="O432" s="420"/>
      <c r="P432" s="417"/>
      <c r="Q432" s="155" t="s">
        <v>22227</v>
      </c>
      <c r="R432" s="417"/>
      <c r="S432" s="421" t="s">
        <v>19163</v>
      </c>
      <c r="T432" s="421"/>
      <c r="U432" s="421"/>
      <c r="V432" s="421"/>
      <c r="W432" s="417"/>
      <c r="X432" s="148"/>
    </row>
    <row r="433" spans="1:24" ht="45.95" customHeight="1" thickBot="1">
      <c r="A433" s="148"/>
      <c r="B433" s="417"/>
      <c r="C433" s="154" t="s">
        <v>5079</v>
      </c>
      <c r="D433" s="417"/>
      <c r="E433" s="418" t="s">
        <v>3469</v>
      </c>
      <c r="F433" s="418"/>
      <c r="G433" s="417"/>
      <c r="H433" s="419" t="s">
        <v>22226</v>
      </c>
      <c r="I433" s="419"/>
      <c r="J433" s="417"/>
      <c r="K433" s="419" t="s">
        <v>22225</v>
      </c>
      <c r="L433" s="419"/>
      <c r="M433" s="417"/>
      <c r="N433" s="420" t="s">
        <v>22224</v>
      </c>
      <c r="O433" s="420"/>
      <c r="P433" s="417"/>
      <c r="Q433" s="155" t="s">
        <v>22223</v>
      </c>
      <c r="R433" s="417"/>
      <c r="S433" s="421" t="s">
        <v>19299</v>
      </c>
      <c r="T433" s="421"/>
      <c r="U433" s="421"/>
      <c r="V433" s="421"/>
      <c r="W433" s="417"/>
      <c r="X433" s="148"/>
    </row>
    <row r="434" spans="1:24" ht="45.95" customHeight="1" thickBot="1">
      <c r="A434" s="148"/>
      <c r="B434" s="417"/>
      <c r="C434" s="154" t="s">
        <v>5071</v>
      </c>
      <c r="D434" s="417"/>
      <c r="E434" s="418" t="s">
        <v>3462</v>
      </c>
      <c r="F434" s="418"/>
      <c r="G434" s="417"/>
      <c r="H434" s="419" t="s">
        <v>20071</v>
      </c>
      <c r="I434" s="419"/>
      <c r="J434" s="417"/>
      <c r="K434" s="419" t="s">
        <v>20070</v>
      </c>
      <c r="L434" s="419"/>
      <c r="M434" s="417"/>
      <c r="N434" s="420" t="s">
        <v>20069</v>
      </c>
      <c r="O434" s="420"/>
      <c r="P434" s="417"/>
      <c r="Q434" s="155" t="s">
        <v>22222</v>
      </c>
      <c r="R434" s="417"/>
      <c r="S434" s="421" t="s">
        <v>19232</v>
      </c>
      <c r="T434" s="421"/>
      <c r="U434" s="421"/>
      <c r="V434" s="421"/>
      <c r="W434" s="417"/>
      <c r="X434" s="148"/>
    </row>
    <row r="435" spans="1:24" ht="45.95" customHeight="1" thickBot="1">
      <c r="A435" s="148"/>
      <c r="B435" s="417"/>
      <c r="C435" s="154" t="s">
        <v>5063</v>
      </c>
      <c r="D435" s="417"/>
      <c r="E435" s="418" t="s">
        <v>3437</v>
      </c>
      <c r="F435" s="418"/>
      <c r="G435" s="417"/>
      <c r="H435" s="419" t="s">
        <v>20063</v>
      </c>
      <c r="I435" s="419"/>
      <c r="J435" s="417"/>
      <c r="K435" s="419" t="s">
        <v>20062</v>
      </c>
      <c r="L435" s="419"/>
      <c r="M435" s="417"/>
      <c r="N435" s="420" t="s">
        <v>20061</v>
      </c>
      <c r="O435" s="420"/>
      <c r="P435" s="417"/>
      <c r="Q435" s="155" t="s">
        <v>22221</v>
      </c>
      <c r="R435" s="417"/>
      <c r="S435" s="421" t="s">
        <v>22220</v>
      </c>
      <c r="T435" s="421"/>
      <c r="U435" s="421"/>
      <c r="V435" s="421"/>
      <c r="W435" s="417"/>
      <c r="X435" s="148"/>
    </row>
    <row r="436" spans="1:24" ht="45.95" customHeight="1" thickBot="1">
      <c r="A436" s="148"/>
      <c r="B436" s="417"/>
      <c r="C436" s="154" t="s">
        <v>5057</v>
      </c>
      <c r="D436" s="417"/>
      <c r="E436" s="418" t="s">
        <v>3430</v>
      </c>
      <c r="F436" s="418"/>
      <c r="G436" s="417"/>
      <c r="H436" s="419" t="s">
        <v>20059</v>
      </c>
      <c r="I436" s="419"/>
      <c r="J436" s="417"/>
      <c r="K436" s="419" t="s">
        <v>20058</v>
      </c>
      <c r="L436" s="419"/>
      <c r="M436" s="417"/>
      <c r="N436" s="420" t="s">
        <v>20057</v>
      </c>
      <c r="O436" s="420"/>
      <c r="P436" s="417"/>
      <c r="Q436" s="155" t="s">
        <v>22219</v>
      </c>
      <c r="R436" s="417"/>
      <c r="S436" s="421" t="s">
        <v>19973</v>
      </c>
      <c r="T436" s="421"/>
      <c r="U436" s="421"/>
      <c r="V436" s="421"/>
      <c r="W436" s="417"/>
      <c r="X436" s="148"/>
    </row>
    <row r="437" spans="1:24" ht="45.95" customHeight="1" thickBot="1">
      <c r="A437" s="148"/>
      <c r="B437" s="417"/>
      <c r="C437" s="154" t="s">
        <v>5049</v>
      </c>
      <c r="D437" s="417"/>
      <c r="E437" s="418" t="s">
        <v>3421</v>
      </c>
      <c r="F437" s="418"/>
      <c r="G437" s="417"/>
      <c r="H437" s="419" t="s">
        <v>20054</v>
      </c>
      <c r="I437" s="419"/>
      <c r="J437" s="417"/>
      <c r="K437" s="419" t="s">
        <v>20053</v>
      </c>
      <c r="L437" s="419"/>
      <c r="M437" s="417"/>
      <c r="N437" s="420" t="s">
        <v>20052</v>
      </c>
      <c r="O437" s="420"/>
      <c r="P437" s="417"/>
      <c r="Q437" s="155" t="s">
        <v>22218</v>
      </c>
      <c r="R437" s="417"/>
      <c r="S437" s="421" t="s">
        <v>19412</v>
      </c>
      <c r="T437" s="421"/>
      <c r="U437" s="421"/>
      <c r="V437" s="421"/>
      <c r="W437" s="417"/>
      <c r="X437" s="148"/>
    </row>
    <row r="438" spans="1:24" ht="9.9499999999999993" customHeight="1" thickBot="1">
      <c r="A438" s="148"/>
      <c r="B438" s="417"/>
      <c r="C438" s="148"/>
      <c r="D438" s="417"/>
      <c r="E438" s="148"/>
      <c r="F438" s="148"/>
      <c r="G438" s="417"/>
      <c r="H438" s="148"/>
      <c r="I438" s="148"/>
      <c r="J438" s="417"/>
      <c r="K438" s="148"/>
      <c r="L438" s="148"/>
      <c r="M438" s="417"/>
      <c r="N438" s="148"/>
      <c r="O438" s="148"/>
      <c r="P438" s="417"/>
      <c r="Q438" s="148"/>
      <c r="R438" s="417"/>
      <c r="S438" s="148"/>
      <c r="T438" s="148"/>
      <c r="U438" s="148"/>
      <c r="V438" s="148"/>
      <c r="W438" s="417"/>
      <c r="X438" s="148"/>
    </row>
    <row r="439" spans="1:24" ht="0.95" customHeight="1">
      <c r="A439" s="148"/>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148"/>
      <c r="X439" s="148"/>
    </row>
    <row r="440" spans="1:24" ht="60" customHeight="1">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row>
    <row r="441" spans="1:24" ht="12" customHeight="1">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row>
    <row r="442" spans="1:24" ht="8.1" customHeight="1">
      <c r="A442" s="148"/>
      <c r="B442" s="148"/>
      <c r="C442" s="148"/>
      <c r="D442" s="148"/>
      <c r="E442" s="148"/>
      <c r="F442" s="148"/>
      <c r="G442" s="148"/>
      <c r="H442" s="148"/>
      <c r="I442" s="413" t="s">
        <v>19177</v>
      </c>
      <c r="J442" s="413"/>
      <c r="K442" s="413"/>
      <c r="L442" s="148"/>
      <c r="M442" s="148"/>
      <c r="N442" s="148"/>
      <c r="O442" s="148"/>
      <c r="P442" s="148"/>
      <c r="Q442" s="148"/>
      <c r="R442" s="148"/>
      <c r="S442" s="148"/>
      <c r="T442" s="148"/>
      <c r="U442" s="148"/>
      <c r="V442" s="148"/>
      <c r="W442" s="148"/>
      <c r="X442" s="148"/>
    </row>
    <row r="443" spans="1:24" ht="12" customHeight="1">
      <c r="A443" s="148"/>
      <c r="B443" s="414"/>
      <c r="C443" s="414"/>
      <c r="D443" s="414"/>
      <c r="E443" s="414"/>
      <c r="F443" s="148"/>
      <c r="G443" s="148"/>
      <c r="H443" s="148"/>
      <c r="I443" s="413"/>
      <c r="J443" s="413"/>
      <c r="K443" s="413"/>
      <c r="L443" s="148"/>
      <c r="M443" s="148"/>
      <c r="N443" s="148"/>
      <c r="O443" s="148"/>
      <c r="P443" s="148"/>
      <c r="Q443" s="148"/>
      <c r="R443" s="148"/>
      <c r="S443" s="148"/>
      <c r="T443" s="148"/>
      <c r="U443" s="148"/>
      <c r="V443" s="148"/>
      <c r="W443" s="148"/>
      <c r="X443" s="148"/>
    </row>
    <row r="444" spans="1:24" ht="14.1" customHeight="1">
      <c r="A444" s="148"/>
      <c r="B444" s="148"/>
      <c r="C444" s="415" t="s">
        <v>21871</v>
      </c>
      <c r="D444" s="415"/>
      <c r="E444" s="415"/>
      <c r="F444" s="415"/>
      <c r="G444" s="415"/>
      <c r="H444" s="415"/>
      <c r="I444" s="415"/>
      <c r="J444" s="415"/>
      <c r="K444" s="415"/>
      <c r="L444" s="148"/>
      <c r="M444" s="148"/>
      <c r="N444" s="148"/>
      <c r="O444" s="416" t="s">
        <v>24924</v>
      </c>
      <c r="P444" s="416"/>
      <c r="Q444" s="416"/>
      <c r="R444" s="416"/>
      <c r="S444" s="416"/>
      <c r="T444" s="149" t="s">
        <v>6492</v>
      </c>
      <c r="U444" s="150" t="s">
        <v>19175</v>
      </c>
      <c r="V444" s="148"/>
      <c r="W444" s="148"/>
      <c r="X444" s="148"/>
    </row>
    <row r="445" spans="1:24" ht="0.95" customHeight="1" thickBot="1">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row>
    <row r="446" spans="1:24" ht="0.95" customHeight="1">
      <c r="A446" s="148"/>
      <c r="B446" s="411"/>
      <c r="C446" s="411"/>
      <c r="D446" s="411"/>
      <c r="E446" s="411"/>
      <c r="F446" s="411"/>
      <c r="G446" s="411"/>
      <c r="H446" s="411"/>
      <c r="I446" s="411"/>
      <c r="J446" s="411"/>
      <c r="K446" s="411"/>
      <c r="L446" s="411"/>
      <c r="M446" s="411"/>
      <c r="N446" s="411"/>
      <c r="O446" s="411"/>
      <c r="P446" s="411"/>
      <c r="Q446" s="411"/>
      <c r="R446" s="411"/>
      <c r="S446" s="411"/>
      <c r="T446" s="411"/>
      <c r="U446" s="411"/>
      <c r="V446" s="411"/>
      <c r="W446" s="411"/>
      <c r="X446" s="148"/>
    </row>
    <row r="447" spans="1:24" ht="15.95" customHeight="1" thickBot="1">
      <c r="A447" s="148"/>
      <c r="B447" s="151"/>
      <c r="C447" s="152" t="s">
        <v>19174</v>
      </c>
      <c r="D447" s="151"/>
      <c r="E447" s="412" t="s">
        <v>19173</v>
      </c>
      <c r="F447" s="412"/>
      <c r="G447" s="151"/>
      <c r="H447" s="412" t="s">
        <v>19172</v>
      </c>
      <c r="I447" s="412"/>
      <c r="J447" s="151"/>
      <c r="K447" s="412" t="s">
        <v>19171</v>
      </c>
      <c r="L447" s="412"/>
      <c r="M447" s="151"/>
      <c r="N447" s="412" t="s">
        <v>19170</v>
      </c>
      <c r="O447" s="412"/>
      <c r="P447" s="151"/>
      <c r="Q447" s="153" t="s">
        <v>19169</v>
      </c>
      <c r="R447" s="151"/>
      <c r="S447" s="412" t="s">
        <v>19168</v>
      </c>
      <c r="T447" s="412"/>
      <c r="U447" s="412"/>
      <c r="V447" s="412"/>
      <c r="W447" s="151"/>
      <c r="X447" s="148"/>
    </row>
    <row r="448" spans="1:24" ht="45.95" customHeight="1" thickBot="1">
      <c r="A448" s="148"/>
      <c r="B448" s="417"/>
      <c r="C448" s="154" t="s">
        <v>5042</v>
      </c>
      <c r="D448" s="417"/>
      <c r="E448" s="418" t="s">
        <v>3405</v>
      </c>
      <c r="F448" s="418"/>
      <c r="G448" s="417"/>
      <c r="H448" s="419" t="s">
        <v>22217</v>
      </c>
      <c r="I448" s="419"/>
      <c r="J448" s="417"/>
      <c r="K448" s="419" t="s">
        <v>22216</v>
      </c>
      <c r="L448" s="419"/>
      <c r="M448" s="417"/>
      <c r="N448" s="420" t="s">
        <v>22215</v>
      </c>
      <c r="O448" s="420"/>
      <c r="P448" s="417"/>
      <c r="Q448" s="155" t="s">
        <v>22214</v>
      </c>
      <c r="R448" s="417"/>
      <c r="S448" s="421" t="s">
        <v>19260</v>
      </c>
      <c r="T448" s="421"/>
      <c r="U448" s="421"/>
      <c r="V448" s="421"/>
      <c r="W448" s="417"/>
      <c r="X448" s="148"/>
    </row>
    <row r="449" spans="1:24" ht="45.95" customHeight="1" thickBot="1">
      <c r="A449" s="148"/>
      <c r="B449" s="417"/>
      <c r="C449" s="154" t="s">
        <v>5035</v>
      </c>
      <c r="D449" s="417"/>
      <c r="E449" s="418" t="s">
        <v>3397</v>
      </c>
      <c r="F449" s="418"/>
      <c r="G449" s="417"/>
      <c r="H449" s="419" t="s">
        <v>20046</v>
      </c>
      <c r="I449" s="419"/>
      <c r="J449" s="417"/>
      <c r="K449" s="419" t="s">
        <v>24935</v>
      </c>
      <c r="L449" s="419"/>
      <c r="M449" s="417"/>
      <c r="N449" s="420" t="s">
        <v>20045</v>
      </c>
      <c r="O449" s="420"/>
      <c r="P449" s="417"/>
      <c r="Q449" s="155" t="s">
        <v>22213</v>
      </c>
      <c r="R449" s="417"/>
      <c r="S449" s="421" t="s">
        <v>19163</v>
      </c>
      <c r="T449" s="421"/>
      <c r="U449" s="421"/>
      <c r="V449" s="421"/>
      <c r="W449" s="417"/>
      <c r="X449" s="148"/>
    </row>
    <row r="450" spans="1:24" ht="45.95" customHeight="1" thickBot="1">
      <c r="A450" s="148"/>
      <c r="B450" s="417"/>
      <c r="C450" s="154" t="s">
        <v>5028</v>
      </c>
      <c r="D450" s="417"/>
      <c r="E450" s="418" t="s">
        <v>482</v>
      </c>
      <c r="F450" s="418"/>
      <c r="G450" s="417"/>
      <c r="H450" s="419" t="s">
        <v>22212</v>
      </c>
      <c r="I450" s="419"/>
      <c r="J450" s="417"/>
      <c r="K450" s="419" t="s">
        <v>22211</v>
      </c>
      <c r="L450" s="419"/>
      <c r="M450" s="417"/>
      <c r="N450" s="420" t="s">
        <v>22210</v>
      </c>
      <c r="O450" s="420"/>
      <c r="P450" s="417"/>
      <c r="Q450" s="155" t="s">
        <v>22209</v>
      </c>
      <c r="R450" s="417"/>
      <c r="S450" s="421" t="s">
        <v>19232</v>
      </c>
      <c r="T450" s="421"/>
      <c r="U450" s="421"/>
      <c r="V450" s="421"/>
      <c r="W450" s="417"/>
      <c r="X450" s="148"/>
    </row>
    <row r="451" spans="1:24" ht="45.95" customHeight="1" thickBot="1">
      <c r="A451" s="148"/>
      <c r="B451" s="417"/>
      <c r="C451" s="154" t="s">
        <v>5021</v>
      </c>
      <c r="D451" s="417"/>
      <c r="E451" s="418" t="s">
        <v>3367</v>
      </c>
      <c r="F451" s="418"/>
      <c r="G451" s="417"/>
      <c r="H451" s="419" t="s">
        <v>20031</v>
      </c>
      <c r="I451" s="419"/>
      <c r="J451" s="417"/>
      <c r="K451" s="419" t="s">
        <v>20030</v>
      </c>
      <c r="L451" s="419"/>
      <c r="M451" s="417"/>
      <c r="N451" s="420" t="s">
        <v>20029</v>
      </c>
      <c r="O451" s="420"/>
      <c r="P451" s="417"/>
      <c r="Q451" s="155" t="s">
        <v>22208</v>
      </c>
      <c r="R451" s="417"/>
      <c r="S451" s="421" t="s">
        <v>19232</v>
      </c>
      <c r="T451" s="421"/>
      <c r="U451" s="421"/>
      <c r="V451" s="421"/>
      <c r="W451" s="417"/>
      <c r="X451" s="148"/>
    </row>
    <row r="452" spans="1:24" ht="45.95" customHeight="1" thickBot="1">
      <c r="A452" s="148"/>
      <c r="B452" s="417"/>
      <c r="C452" s="154" t="s">
        <v>5014</v>
      </c>
      <c r="D452" s="417"/>
      <c r="E452" s="418" t="s">
        <v>3358</v>
      </c>
      <c r="F452" s="418"/>
      <c r="G452" s="417"/>
      <c r="H452" s="419" t="s">
        <v>20026</v>
      </c>
      <c r="I452" s="419"/>
      <c r="J452" s="417"/>
      <c r="K452" s="419" t="s">
        <v>20025</v>
      </c>
      <c r="L452" s="419"/>
      <c r="M452" s="417"/>
      <c r="N452" s="420" t="s">
        <v>20024</v>
      </c>
      <c r="O452" s="420"/>
      <c r="P452" s="417"/>
      <c r="Q452" s="155" t="s">
        <v>22207</v>
      </c>
      <c r="R452" s="417"/>
      <c r="S452" s="421" t="s">
        <v>19232</v>
      </c>
      <c r="T452" s="421"/>
      <c r="U452" s="421"/>
      <c r="V452" s="421"/>
      <c r="W452" s="417"/>
      <c r="X452" s="148"/>
    </row>
    <row r="453" spans="1:24" ht="45.95" customHeight="1" thickBot="1">
      <c r="A453" s="148"/>
      <c r="B453" s="417"/>
      <c r="C453" s="154" t="s">
        <v>5007</v>
      </c>
      <c r="D453" s="417"/>
      <c r="E453" s="418" t="s">
        <v>3324</v>
      </c>
      <c r="F453" s="418"/>
      <c r="G453" s="417"/>
      <c r="H453" s="419" t="s">
        <v>20009</v>
      </c>
      <c r="I453" s="419"/>
      <c r="J453" s="417"/>
      <c r="K453" s="419" t="s">
        <v>20008</v>
      </c>
      <c r="L453" s="419"/>
      <c r="M453" s="417"/>
      <c r="N453" s="420" t="s">
        <v>20007</v>
      </c>
      <c r="O453" s="420"/>
      <c r="P453" s="417"/>
      <c r="Q453" s="155" t="s">
        <v>22206</v>
      </c>
      <c r="R453" s="417"/>
      <c r="S453" s="421" t="s">
        <v>19407</v>
      </c>
      <c r="T453" s="421"/>
      <c r="U453" s="421"/>
      <c r="V453" s="421"/>
      <c r="W453" s="417"/>
      <c r="X453" s="148"/>
    </row>
    <row r="454" spans="1:24" ht="45.95" customHeight="1" thickBot="1">
      <c r="A454" s="148"/>
      <c r="B454" s="417"/>
      <c r="C454" s="154" t="s">
        <v>4999</v>
      </c>
      <c r="D454" s="417"/>
      <c r="E454" s="418" t="s">
        <v>3317</v>
      </c>
      <c r="F454" s="418"/>
      <c r="G454" s="417"/>
      <c r="H454" s="419" t="s">
        <v>20004</v>
      </c>
      <c r="I454" s="419"/>
      <c r="J454" s="417"/>
      <c r="K454" s="419" t="s">
        <v>20003</v>
      </c>
      <c r="L454" s="419"/>
      <c r="M454" s="417"/>
      <c r="N454" s="420" t="s">
        <v>20002</v>
      </c>
      <c r="O454" s="420"/>
      <c r="P454" s="417"/>
      <c r="Q454" s="155" t="s">
        <v>22205</v>
      </c>
      <c r="R454" s="417"/>
      <c r="S454" s="421" t="s">
        <v>22204</v>
      </c>
      <c r="T454" s="421"/>
      <c r="U454" s="421"/>
      <c r="V454" s="421"/>
      <c r="W454" s="417"/>
      <c r="X454" s="148"/>
    </row>
    <row r="455" spans="1:24" ht="45.95" customHeight="1" thickBot="1">
      <c r="A455" s="148"/>
      <c r="B455" s="417"/>
      <c r="C455" s="154" t="s">
        <v>4992</v>
      </c>
      <c r="D455" s="417"/>
      <c r="E455" s="418" t="s">
        <v>3309</v>
      </c>
      <c r="F455" s="418"/>
      <c r="G455" s="417"/>
      <c r="H455" s="419" t="s">
        <v>22203</v>
      </c>
      <c r="I455" s="419"/>
      <c r="J455" s="417"/>
      <c r="K455" s="419" t="s">
        <v>22202</v>
      </c>
      <c r="L455" s="419"/>
      <c r="M455" s="417"/>
      <c r="N455" s="420" t="s">
        <v>22201</v>
      </c>
      <c r="O455" s="420"/>
      <c r="P455" s="417"/>
      <c r="Q455" s="155" t="s">
        <v>22200</v>
      </c>
      <c r="R455" s="417"/>
      <c r="S455" s="421" t="s">
        <v>21899</v>
      </c>
      <c r="T455" s="421"/>
      <c r="U455" s="421"/>
      <c r="V455" s="421"/>
      <c r="W455" s="417"/>
      <c r="X455" s="148"/>
    </row>
    <row r="456" spans="1:24" ht="45.95" customHeight="1" thickBot="1">
      <c r="A456" s="148"/>
      <c r="B456" s="417"/>
      <c r="C456" s="154" t="s">
        <v>4986</v>
      </c>
      <c r="D456" s="417"/>
      <c r="E456" s="418" t="s">
        <v>3294</v>
      </c>
      <c r="F456" s="418"/>
      <c r="G456" s="417"/>
      <c r="H456" s="419" t="s">
        <v>22199</v>
      </c>
      <c r="I456" s="419"/>
      <c r="J456" s="417"/>
      <c r="K456" s="419" t="s">
        <v>22198</v>
      </c>
      <c r="L456" s="419"/>
      <c r="M456" s="417"/>
      <c r="N456" s="420" t="s">
        <v>22197</v>
      </c>
      <c r="O456" s="420"/>
      <c r="P456" s="417"/>
      <c r="Q456" s="155" t="s">
        <v>22196</v>
      </c>
      <c r="R456" s="417"/>
      <c r="S456" s="421" t="s">
        <v>19452</v>
      </c>
      <c r="T456" s="421"/>
      <c r="U456" s="421"/>
      <c r="V456" s="421"/>
      <c r="W456" s="417"/>
      <c r="X456" s="148"/>
    </row>
    <row r="457" spans="1:24" ht="45.95" customHeight="1" thickBot="1">
      <c r="A457" s="148"/>
      <c r="B457" s="417"/>
      <c r="C457" s="154" t="s">
        <v>4979</v>
      </c>
      <c r="D457" s="417"/>
      <c r="E457" s="418" t="s">
        <v>473</v>
      </c>
      <c r="F457" s="418"/>
      <c r="G457" s="417"/>
      <c r="H457" s="419" t="s">
        <v>22195</v>
      </c>
      <c r="I457" s="419"/>
      <c r="J457" s="417"/>
      <c r="K457" s="419" t="s">
        <v>22194</v>
      </c>
      <c r="L457" s="419"/>
      <c r="M457" s="417"/>
      <c r="N457" s="420" t="s">
        <v>22193</v>
      </c>
      <c r="O457" s="420"/>
      <c r="P457" s="417"/>
      <c r="Q457" s="155" t="s">
        <v>22192</v>
      </c>
      <c r="R457" s="417"/>
      <c r="S457" s="421" t="s">
        <v>22191</v>
      </c>
      <c r="T457" s="421"/>
      <c r="U457" s="421"/>
      <c r="V457" s="421"/>
      <c r="W457" s="417"/>
      <c r="X457" s="148"/>
    </row>
    <row r="458" spans="1:24" ht="9.9499999999999993" customHeight="1" thickBot="1">
      <c r="A458" s="148"/>
      <c r="B458" s="417"/>
      <c r="C458" s="148"/>
      <c r="D458" s="417"/>
      <c r="E458" s="148"/>
      <c r="F458" s="148"/>
      <c r="G458" s="417"/>
      <c r="H458" s="148"/>
      <c r="I458" s="148"/>
      <c r="J458" s="417"/>
      <c r="K458" s="148"/>
      <c r="L458" s="148"/>
      <c r="M458" s="417"/>
      <c r="N458" s="148"/>
      <c r="O458" s="148"/>
      <c r="P458" s="417"/>
      <c r="Q458" s="148"/>
      <c r="R458" s="417"/>
      <c r="S458" s="148"/>
      <c r="T458" s="148"/>
      <c r="U458" s="148"/>
      <c r="V458" s="148"/>
      <c r="W458" s="417"/>
      <c r="X458" s="148"/>
    </row>
    <row r="459" spans="1:24" ht="0.95" customHeight="1">
      <c r="A459" s="148"/>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148"/>
      <c r="X459" s="148"/>
    </row>
    <row r="460" spans="1:24" ht="60" customHeight="1">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row>
    <row r="461" spans="1:24" ht="12" customHeight="1">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row>
    <row r="462" spans="1:24" ht="8.1" customHeight="1">
      <c r="A462" s="148"/>
      <c r="B462" s="148"/>
      <c r="C462" s="148"/>
      <c r="D462" s="148"/>
      <c r="E462" s="148"/>
      <c r="F462" s="148"/>
      <c r="G462" s="148"/>
      <c r="H462" s="148"/>
      <c r="I462" s="413" t="s">
        <v>19177</v>
      </c>
      <c r="J462" s="413"/>
      <c r="K462" s="413"/>
      <c r="L462" s="148"/>
      <c r="M462" s="148"/>
      <c r="N462" s="148"/>
      <c r="O462" s="148"/>
      <c r="P462" s="148"/>
      <c r="Q462" s="148"/>
      <c r="R462" s="148"/>
      <c r="S462" s="148"/>
      <c r="T462" s="148"/>
      <c r="U462" s="148"/>
      <c r="V462" s="148"/>
      <c r="W462" s="148"/>
      <c r="X462" s="148"/>
    </row>
    <row r="463" spans="1:24" ht="12" customHeight="1">
      <c r="A463" s="148"/>
      <c r="B463" s="414"/>
      <c r="C463" s="414"/>
      <c r="D463" s="414"/>
      <c r="E463" s="414"/>
      <c r="F463" s="148"/>
      <c r="G463" s="148"/>
      <c r="H463" s="148"/>
      <c r="I463" s="413"/>
      <c r="J463" s="413"/>
      <c r="K463" s="413"/>
      <c r="L463" s="148"/>
      <c r="M463" s="148"/>
      <c r="N463" s="148"/>
      <c r="O463" s="148"/>
      <c r="P463" s="148"/>
      <c r="Q463" s="148"/>
      <c r="R463" s="148"/>
      <c r="S463" s="148"/>
      <c r="T463" s="148"/>
      <c r="U463" s="148"/>
      <c r="V463" s="148"/>
      <c r="W463" s="148"/>
      <c r="X463" s="148"/>
    </row>
    <row r="464" spans="1:24" ht="14.1" customHeight="1">
      <c r="A464" s="148"/>
      <c r="B464" s="148"/>
      <c r="C464" s="415" t="s">
        <v>21871</v>
      </c>
      <c r="D464" s="415"/>
      <c r="E464" s="415"/>
      <c r="F464" s="415"/>
      <c r="G464" s="415"/>
      <c r="H464" s="415"/>
      <c r="I464" s="415"/>
      <c r="J464" s="415"/>
      <c r="K464" s="415"/>
      <c r="L464" s="148"/>
      <c r="M464" s="148"/>
      <c r="N464" s="148"/>
      <c r="O464" s="416" t="s">
        <v>24924</v>
      </c>
      <c r="P464" s="416"/>
      <c r="Q464" s="416"/>
      <c r="R464" s="416"/>
      <c r="S464" s="416"/>
      <c r="T464" s="149" t="s">
        <v>6486</v>
      </c>
      <c r="U464" s="150" t="s">
        <v>19175</v>
      </c>
      <c r="V464" s="148"/>
      <c r="W464" s="148"/>
      <c r="X464" s="148"/>
    </row>
    <row r="465" spans="1:24" ht="0.95" customHeight="1" thickBot="1">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row>
    <row r="466" spans="1:24" ht="0.95" customHeight="1">
      <c r="A466" s="148"/>
      <c r="B466" s="411"/>
      <c r="C466" s="411"/>
      <c r="D466" s="411"/>
      <c r="E466" s="411"/>
      <c r="F466" s="411"/>
      <c r="G466" s="411"/>
      <c r="H466" s="411"/>
      <c r="I466" s="411"/>
      <c r="J466" s="411"/>
      <c r="K466" s="411"/>
      <c r="L466" s="411"/>
      <c r="M466" s="411"/>
      <c r="N466" s="411"/>
      <c r="O466" s="411"/>
      <c r="P466" s="411"/>
      <c r="Q466" s="411"/>
      <c r="R466" s="411"/>
      <c r="S466" s="411"/>
      <c r="T466" s="411"/>
      <c r="U466" s="411"/>
      <c r="V466" s="411"/>
      <c r="W466" s="411"/>
      <c r="X466" s="148"/>
    </row>
    <row r="467" spans="1:24" ht="15.95" customHeight="1" thickBot="1">
      <c r="A467" s="148"/>
      <c r="B467" s="151"/>
      <c r="C467" s="152" t="s">
        <v>19174</v>
      </c>
      <c r="D467" s="151"/>
      <c r="E467" s="412" t="s">
        <v>19173</v>
      </c>
      <c r="F467" s="412"/>
      <c r="G467" s="151"/>
      <c r="H467" s="412" t="s">
        <v>19172</v>
      </c>
      <c r="I467" s="412"/>
      <c r="J467" s="151"/>
      <c r="K467" s="412" t="s">
        <v>19171</v>
      </c>
      <c r="L467" s="412"/>
      <c r="M467" s="151"/>
      <c r="N467" s="412" t="s">
        <v>19170</v>
      </c>
      <c r="O467" s="412"/>
      <c r="P467" s="151"/>
      <c r="Q467" s="153" t="s">
        <v>19169</v>
      </c>
      <c r="R467" s="151"/>
      <c r="S467" s="412" t="s">
        <v>19168</v>
      </c>
      <c r="T467" s="412"/>
      <c r="U467" s="412"/>
      <c r="V467" s="412"/>
      <c r="W467" s="151"/>
      <c r="X467" s="148"/>
    </row>
    <row r="468" spans="1:24" ht="45.95" customHeight="1" thickBot="1">
      <c r="A468" s="148"/>
      <c r="B468" s="417"/>
      <c r="C468" s="154" t="s">
        <v>4971</v>
      </c>
      <c r="D468" s="417"/>
      <c r="E468" s="418" t="s">
        <v>3285</v>
      </c>
      <c r="F468" s="418"/>
      <c r="G468" s="417"/>
      <c r="H468" s="419" t="s">
        <v>20000</v>
      </c>
      <c r="I468" s="419"/>
      <c r="J468" s="417"/>
      <c r="K468" s="419" t="s">
        <v>19999</v>
      </c>
      <c r="L468" s="419"/>
      <c r="M468" s="417"/>
      <c r="N468" s="420" t="s">
        <v>19998</v>
      </c>
      <c r="O468" s="420"/>
      <c r="P468" s="417"/>
      <c r="Q468" s="155" t="s">
        <v>22190</v>
      </c>
      <c r="R468" s="417"/>
      <c r="S468" s="421" t="s">
        <v>22189</v>
      </c>
      <c r="T468" s="421"/>
      <c r="U468" s="421"/>
      <c r="V468" s="421"/>
      <c r="W468" s="417"/>
      <c r="X468" s="148"/>
    </row>
    <row r="469" spans="1:24" ht="45.95" customHeight="1" thickBot="1">
      <c r="A469" s="148"/>
      <c r="B469" s="417"/>
      <c r="C469" s="154" t="s">
        <v>4964</v>
      </c>
      <c r="D469" s="417"/>
      <c r="E469" s="418" t="s">
        <v>3278</v>
      </c>
      <c r="F469" s="418"/>
      <c r="G469" s="417"/>
      <c r="H469" s="419" t="s">
        <v>19996</v>
      </c>
      <c r="I469" s="419"/>
      <c r="J469" s="417"/>
      <c r="K469" s="419" t="s">
        <v>19995</v>
      </c>
      <c r="L469" s="419"/>
      <c r="M469" s="417"/>
      <c r="N469" s="420" t="s">
        <v>19994</v>
      </c>
      <c r="O469" s="420"/>
      <c r="P469" s="417"/>
      <c r="Q469" s="155" t="s">
        <v>22188</v>
      </c>
      <c r="R469" s="417"/>
      <c r="S469" s="421" t="s">
        <v>19634</v>
      </c>
      <c r="T469" s="421"/>
      <c r="U469" s="421"/>
      <c r="V469" s="421"/>
      <c r="W469" s="417"/>
      <c r="X469" s="148"/>
    </row>
    <row r="470" spans="1:24" ht="45.95" customHeight="1" thickBot="1">
      <c r="A470" s="148"/>
      <c r="B470" s="417"/>
      <c r="C470" s="154" t="s">
        <v>4955</v>
      </c>
      <c r="D470" s="417"/>
      <c r="E470" s="418" t="s">
        <v>3272</v>
      </c>
      <c r="F470" s="418"/>
      <c r="G470" s="417"/>
      <c r="H470" s="419" t="s">
        <v>22187</v>
      </c>
      <c r="I470" s="419"/>
      <c r="J470" s="417"/>
      <c r="K470" s="419" t="s">
        <v>22159</v>
      </c>
      <c r="L470" s="419"/>
      <c r="M470" s="417"/>
      <c r="N470" s="420" t="s">
        <v>22158</v>
      </c>
      <c r="O470" s="420"/>
      <c r="P470" s="417"/>
      <c r="Q470" s="155" t="s">
        <v>22186</v>
      </c>
      <c r="R470" s="417"/>
      <c r="S470" s="421" t="s">
        <v>19652</v>
      </c>
      <c r="T470" s="421"/>
      <c r="U470" s="421"/>
      <c r="V470" s="421"/>
      <c r="W470" s="417"/>
      <c r="X470" s="148"/>
    </row>
    <row r="471" spans="1:24" ht="45.95" customHeight="1" thickBot="1">
      <c r="A471" s="148"/>
      <c r="B471" s="417"/>
      <c r="C471" s="154" t="s">
        <v>4949</v>
      </c>
      <c r="D471" s="417"/>
      <c r="E471" s="418" t="s">
        <v>3259</v>
      </c>
      <c r="F471" s="418"/>
      <c r="G471" s="417"/>
      <c r="H471" s="419" t="s">
        <v>19988</v>
      </c>
      <c r="I471" s="419"/>
      <c r="J471" s="417"/>
      <c r="K471" s="419" t="s">
        <v>19943</v>
      </c>
      <c r="L471" s="419"/>
      <c r="M471" s="417"/>
      <c r="N471" s="420" t="s">
        <v>19987</v>
      </c>
      <c r="O471" s="420"/>
      <c r="P471" s="417"/>
      <c r="Q471" s="155" t="s">
        <v>22185</v>
      </c>
      <c r="R471" s="417"/>
      <c r="S471" s="421" t="s">
        <v>19940</v>
      </c>
      <c r="T471" s="421"/>
      <c r="U471" s="421"/>
      <c r="V471" s="421"/>
      <c r="W471" s="417"/>
      <c r="X471" s="148"/>
    </row>
    <row r="472" spans="1:24" ht="45.95" customHeight="1" thickBot="1">
      <c r="A472" s="148"/>
      <c r="B472" s="417"/>
      <c r="C472" s="154" t="s">
        <v>4941</v>
      </c>
      <c r="D472" s="417"/>
      <c r="E472" s="418" t="s">
        <v>3254</v>
      </c>
      <c r="F472" s="418"/>
      <c r="G472" s="417"/>
      <c r="H472" s="419" t="s">
        <v>19985</v>
      </c>
      <c r="I472" s="419"/>
      <c r="J472" s="417"/>
      <c r="K472" s="419" t="s">
        <v>19984</v>
      </c>
      <c r="L472" s="419"/>
      <c r="M472" s="417"/>
      <c r="N472" s="420" t="s">
        <v>19983</v>
      </c>
      <c r="O472" s="420"/>
      <c r="P472" s="417"/>
      <c r="Q472" s="155" t="s">
        <v>22184</v>
      </c>
      <c r="R472" s="417"/>
      <c r="S472" s="421" t="s">
        <v>19376</v>
      </c>
      <c r="T472" s="421"/>
      <c r="U472" s="421"/>
      <c r="V472" s="421"/>
      <c r="W472" s="417"/>
      <c r="X472" s="148"/>
    </row>
    <row r="473" spans="1:24" ht="45.95" customHeight="1" thickBot="1">
      <c r="A473" s="148"/>
      <c r="B473" s="417"/>
      <c r="C473" s="154" t="s">
        <v>4933</v>
      </c>
      <c r="D473" s="417"/>
      <c r="E473" s="418" t="s">
        <v>3220</v>
      </c>
      <c r="F473" s="418"/>
      <c r="G473" s="417"/>
      <c r="H473" s="419" t="s">
        <v>22183</v>
      </c>
      <c r="I473" s="419"/>
      <c r="J473" s="417"/>
      <c r="K473" s="419" t="s">
        <v>22182</v>
      </c>
      <c r="L473" s="419"/>
      <c r="M473" s="417"/>
      <c r="N473" s="420" t="s">
        <v>22181</v>
      </c>
      <c r="O473" s="420"/>
      <c r="P473" s="417"/>
      <c r="Q473" s="155" t="s">
        <v>22180</v>
      </c>
      <c r="R473" s="417"/>
      <c r="S473" s="421" t="s">
        <v>22179</v>
      </c>
      <c r="T473" s="421"/>
      <c r="U473" s="421"/>
      <c r="V473" s="421"/>
      <c r="W473" s="417"/>
      <c r="X473" s="148"/>
    </row>
    <row r="474" spans="1:24" ht="45.95" customHeight="1" thickBot="1">
      <c r="A474" s="148"/>
      <c r="B474" s="417"/>
      <c r="C474" s="154" t="s">
        <v>4925</v>
      </c>
      <c r="D474" s="417"/>
      <c r="E474" s="418" t="s">
        <v>464</v>
      </c>
      <c r="F474" s="418"/>
      <c r="G474" s="417"/>
      <c r="H474" s="419" t="s">
        <v>19977</v>
      </c>
      <c r="I474" s="419"/>
      <c r="J474" s="417"/>
      <c r="K474" s="419" t="s">
        <v>19976</v>
      </c>
      <c r="L474" s="419"/>
      <c r="M474" s="417"/>
      <c r="N474" s="420" t="s">
        <v>19975</v>
      </c>
      <c r="O474" s="420"/>
      <c r="P474" s="417"/>
      <c r="Q474" s="155" t="s">
        <v>22178</v>
      </c>
      <c r="R474" s="417"/>
      <c r="S474" s="421" t="s">
        <v>19973</v>
      </c>
      <c r="T474" s="421"/>
      <c r="U474" s="421"/>
      <c r="V474" s="421"/>
      <c r="W474" s="417"/>
      <c r="X474" s="148"/>
    </row>
    <row r="475" spans="1:24" ht="45.95" customHeight="1" thickBot="1">
      <c r="A475" s="148"/>
      <c r="B475" s="417"/>
      <c r="C475" s="154" t="s">
        <v>4918</v>
      </c>
      <c r="D475" s="417"/>
      <c r="E475" s="418" t="s">
        <v>3211</v>
      </c>
      <c r="F475" s="418"/>
      <c r="G475" s="417"/>
      <c r="H475" s="419" t="s">
        <v>22177</v>
      </c>
      <c r="I475" s="419"/>
      <c r="J475" s="417"/>
      <c r="K475" s="419" t="s">
        <v>22176</v>
      </c>
      <c r="L475" s="419"/>
      <c r="M475" s="417"/>
      <c r="N475" s="420" t="s">
        <v>22162</v>
      </c>
      <c r="O475" s="420"/>
      <c r="P475" s="417"/>
      <c r="Q475" s="155" t="s">
        <v>22175</v>
      </c>
      <c r="R475" s="417"/>
      <c r="S475" s="421" t="s">
        <v>19580</v>
      </c>
      <c r="T475" s="421"/>
      <c r="U475" s="421"/>
      <c r="V475" s="421"/>
      <c r="W475" s="417"/>
      <c r="X475" s="148"/>
    </row>
    <row r="476" spans="1:24" ht="45.95" customHeight="1" thickBot="1">
      <c r="A476" s="148"/>
      <c r="B476" s="417"/>
      <c r="C476" s="154" t="s">
        <v>4911</v>
      </c>
      <c r="D476" s="417"/>
      <c r="E476" s="418" t="s">
        <v>3197</v>
      </c>
      <c r="F476" s="418"/>
      <c r="G476" s="417"/>
      <c r="H476" s="419" t="s">
        <v>19972</v>
      </c>
      <c r="I476" s="419"/>
      <c r="J476" s="417"/>
      <c r="K476" s="419" t="s">
        <v>19971</v>
      </c>
      <c r="L476" s="419"/>
      <c r="M476" s="417"/>
      <c r="N476" s="420" t="s">
        <v>19970</v>
      </c>
      <c r="O476" s="420"/>
      <c r="P476" s="417"/>
      <c r="Q476" s="155" t="s">
        <v>22174</v>
      </c>
      <c r="R476" s="417"/>
      <c r="S476" s="421" t="s">
        <v>19193</v>
      </c>
      <c r="T476" s="421"/>
      <c r="U476" s="421"/>
      <c r="V476" s="421"/>
      <c r="W476" s="417"/>
      <c r="X476" s="148"/>
    </row>
    <row r="477" spans="1:24" ht="45.95" customHeight="1" thickBot="1">
      <c r="A477" s="148"/>
      <c r="B477" s="417"/>
      <c r="C477" s="154" t="s">
        <v>4903</v>
      </c>
      <c r="D477" s="417"/>
      <c r="E477" s="418" t="s">
        <v>3169</v>
      </c>
      <c r="F477" s="418"/>
      <c r="G477" s="417"/>
      <c r="H477" s="419" t="s">
        <v>19960</v>
      </c>
      <c r="I477" s="419"/>
      <c r="J477" s="417"/>
      <c r="K477" s="419" t="s">
        <v>19959</v>
      </c>
      <c r="L477" s="419"/>
      <c r="M477" s="417"/>
      <c r="N477" s="420" t="s">
        <v>19958</v>
      </c>
      <c r="O477" s="420"/>
      <c r="P477" s="417"/>
      <c r="Q477" s="155" t="s">
        <v>22173</v>
      </c>
      <c r="R477" s="417"/>
      <c r="S477" s="421" t="s">
        <v>20243</v>
      </c>
      <c r="T477" s="421"/>
      <c r="U477" s="421"/>
      <c r="V477" s="421"/>
      <c r="W477" s="417"/>
      <c r="X477" s="148"/>
    </row>
    <row r="478" spans="1:24" ht="9.9499999999999993" customHeight="1" thickBot="1">
      <c r="A478" s="148"/>
      <c r="B478" s="417"/>
      <c r="C478" s="148"/>
      <c r="D478" s="417"/>
      <c r="E478" s="148"/>
      <c r="F478" s="148"/>
      <c r="G478" s="417"/>
      <c r="H478" s="148"/>
      <c r="I478" s="148"/>
      <c r="J478" s="417"/>
      <c r="K478" s="148"/>
      <c r="L478" s="148"/>
      <c r="M478" s="417"/>
      <c r="N478" s="148"/>
      <c r="O478" s="148"/>
      <c r="P478" s="417"/>
      <c r="Q478" s="148"/>
      <c r="R478" s="417"/>
      <c r="S478" s="148"/>
      <c r="T478" s="148"/>
      <c r="U478" s="148"/>
      <c r="V478" s="148"/>
      <c r="W478" s="417"/>
      <c r="X478" s="148"/>
    </row>
    <row r="479" spans="1:24" ht="0.95" customHeight="1">
      <c r="A479" s="148"/>
      <c r="B479" s="422"/>
      <c r="C479" s="422"/>
      <c r="D479" s="422"/>
      <c r="E479" s="422"/>
      <c r="F479" s="422"/>
      <c r="G479" s="422"/>
      <c r="H479" s="422"/>
      <c r="I479" s="422"/>
      <c r="J479" s="422"/>
      <c r="K479" s="422"/>
      <c r="L479" s="422"/>
      <c r="M479" s="422"/>
      <c r="N479" s="422"/>
      <c r="O479" s="422"/>
      <c r="P479" s="422"/>
      <c r="Q479" s="422"/>
      <c r="R479" s="422"/>
      <c r="S479" s="422"/>
      <c r="T479" s="422"/>
      <c r="U479" s="422"/>
      <c r="V479" s="422"/>
      <c r="W479" s="148"/>
      <c r="X479" s="148"/>
    </row>
    <row r="480" spans="1:24" ht="60" customHeight="1">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row>
    <row r="481" spans="1:24" ht="12" customHeight="1">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row>
    <row r="482" spans="1:24" ht="8.1" customHeight="1">
      <c r="A482" s="148"/>
      <c r="B482" s="148"/>
      <c r="C482" s="148"/>
      <c r="D482" s="148"/>
      <c r="E482" s="148"/>
      <c r="F482" s="148"/>
      <c r="G482" s="148"/>
      <c r="H482" s="148"/>
      <c r="I482" s="413" t="s">
        <v>19177</v>
      </c>
      <c r="J482" s="413"/>
      <c r="K482" s="413"/>
      <c r="L482" s="148"/>
      <c r="M482" s="148"/>
      <c r="N482" s="148"/>
      <c r="O482" s="148"/>
      <c r="P482" s="148"/>
      <c r="Q482" s="148"/>
      <c r="R482" s="148"/>
      <c r="S482" s="148"/>
      <c r="T482" s="148"/>
      <c r="U482" s="148"/>
      <c r="V482" s="148"/>
      <c r="W482" s="148"/>
      <c r="X482" s="148"/>
    </row>
    <row r="483" spans="1:24" ht="12" customHeight="1">
      <c r="A483" s="148"/>
      <c r="B483" s="414"/>
      <c r="C483" s="414"/>
      <c r="D483" s="414"/>
      <c r="E483" s="414"/>
      <c r="F483" s="148"/>
      <c r="G483" s="148"/>
      <c r="H483" s="148"/>
      <c r="I483" s="413"/>
      <c r="J483" s="413"/>
      <c r="K483" s="413"/>
      <c r="L483" s="148"/>
      <c r="M483" s="148"/>
      <c r="N483" s="148"/>
      <c r="O483" s="148"/>
      <c r="P483" s="148"/>
      <c r="Q483" s="148"/>
      <c r="R483" s="148"/>
      <c r="S483" s="148"/>
      <c r="T483" s="148"/>
      <c r="U483" s="148"/>
      <c r="V483" s="148"/>
      <c r="W483" s="148"/>
      <c r="X483" s="148"/>
    </row>
    <row r="484" spans="1:24" ht="14.1" customHeight="1">
      <c r="A484" s="148"/>
      <c r="B484" s="148"/>
      <c r="C484" s="415" t="s">
        <v>21871</v>
      </c>
      <c r="D484" s="415"/>
      <c r="E484" s="415"/>
      <c r="F484" s="415"/>
      <c r="G484" s="415"/>
      <c r="H484" s="415"/>
      <c r="I484" s="415"/>
      <c r="J484" s="415"/>
      <c r="K484" s="415"/>
      <c r="L484" s="148"/>
      <c r="M484" s="148"/>
      <c r="N484" s="148"/>
      <c r="O484" s="416" t="s">
        <v>24924</v>
      </c>
      <c r="P484" s="416"/>
      <c r="Q484" s="416"/>
      <c r="R484" s="416"/>
      <c r="S484" s="416"/>
      <c r="T484" s="149" t="s">
        <v>6478</v>
      </c>
      <c r="U484" s="150" t="s">
        <v>19175</v>
      </c>
      <c r="V484" s="148"/>
      <c r="W484" s="148"/>
      <c r="X484" s="148"/>
    </row>
    <row r="485" spans="1:24" ht="0.95" customHeight="1" thickBot="1">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row>
    <row r="486" spans="1:24" ht="0.95" customHeight="1">
      <c r="A486" s="148"/>
      <c r="B486" s="411"/>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148"/>
    </row>
    <row r="487" spans="1:24" ht="15.95" customHeight="1" thickBot="1">
      <c r="A487" s="148"/>
      <c r="B487" s="151"/>
      <c r="C487" s="152" t="s">
        <v>19174</v>
      </c>
      <c r="D487" s="151"/>
      <c r="E487" s="412" t="s">
        <v>19173</v>
      </c>
      <c r="F487" s="412"/>
      <c r="G487" s="151"/>
      <c r="H487" s="412" t="s">
        <v>19172</v>
      </c>
      <c r="I487" s="412"/>
      <c r="J487" s="151"/>
      <c r="K487" s="412" t="s">
        <v>19171</v>
      </c>
      <c r="L487" s="412"/>
      <c r="M487" s="151"/>
      <c r="N487" s="412" t="s">
        <v>19170</v>
      </c>
      <c r="O487" s="412"/>
      <c r="P487" s="151"/>
      <c r="Q487" s="153" t="s">
        <v>19169</v>
      </c>
      <c r="R487" s="151"/>
      <c r="S487" s="412" t="s">
        <v>19168</v>
      </c>
      <c r="T487" s="412"/>
      <c r="U487" s="412"/>
      <c r="V487" s="412"/>
      <c r="W487" s="151"/>
      <c r="X487" s="148"/>
    </row>
    <row r="488" spans="1:24" ht="45.95" customHeight="1" thickBot="1">
      <c r="A488" s="148"/>
      <c r="B488" s="417"/>
      <c r="C488" s="154" t="s">
        <v>4897</v>
      </c>
      <c r="D488" s="417"/>
      <c r="E488" s="418" t="s">
        <v>3162</v>
      </c>
      <c r="F488" s="418"/>
      <c r="G488" s="417"/>
      <c r="H488" s="419" t="s">
        <v>22172</v>
      </c>
      <c r="I488" s="419"/>
      <c r="J488" s="417"/>
      <c r="K488" s="419" t="s">
        <v>22171</v>
      </c>
      <c r="L488" s="419"/>
      <c r="M488" s="417"/>
      <c r="N488" s="420" t="s">
        <v>22170</v>
      </c>
      <c r="O488" s="420"/>
      <c r="P488" s="417"/>
      <c r="Q488" s="155" t="s">
        <v>22169</v>
      </c>
      <c r="R488" s="417"/>
      <c r="S488" s="421" t="s">
        <v>19299</v>
      </c>
      <c r="T488" s="421"/>
      <c r="U488" s="421"/>
      <c r="V488" s="421"/>
      <c r="W488" s="417"/>
      <c r="X488" s="148"/>
    </row>
    <row r="489" spans="1:24" ht="45.95" customHeight="1" thickBot="1">
      <c r="A489" s="148"/>
      <c r="B489" s="417"/>
      <c r="C489" s="154" t="s">
        <v>4889</v>
      </c>
      <c r="D489" s="417"/>
      <c r="E489" s="418" t="s">
        <v>3154</v>
      </c>
      <c r="F489" s="418"/>
      <c r="G489" s="417"/>
      <c r="H489" s="419" t="s">
        <v>22168</v>
      </c>
      <c r="I489" s="419"/>
      <c r="J489" s="417"/>
      <c r="K489" s="419" t="s">
        <v>22167</v>
      </c>
      <c r="L489" s="419"/>
      <c r="M489" s="417"/>
      <c r="N489" s="420" t="s">
        <v>22166</v>
      </c>
      <c r="O489" s="420"/>
      <c r="P489" s="417"/>
      <c r="Q489" s="155" t="s">
        <v>22165</v>
      </c>
      <c r="R489" s="417"/>
      <c r="S489" s="421" t="s">
        <v>19603</v>
      </c>
      <c r="T489" s="421"/>
      <c r="U489" s="421"/>
      <c r="V489" s="421"/>
      <c r="W489" s="417"/>
      <c r="X489" s="148"/>
    </row>
    <row r="490" spans="1:24" ht="45.95" customHeight="1" thickBot="1">
      <c r="A490" s="148"/>
      <c r="B490" s="417"/>
      <c r="C490" s="154" t="s">
        <v>4883</v>
      </c>
      <c r="D490" s="417"/>
      <c r="E490" s="418" t="s">
        <v>3140</v>
      </c>
      <c r="F490" s="418"/>
      <c r="G490" s="417"/>
      <c r="H490" s="419" t="s">
        <v>22164</v>
      </c>
      <c r="I490" s="419"/>
      <c r="J490" s="417"/>
      <c r="K490" s="419" t="s">
        <v>22163</v>
      </c>
      <c r="L490" s="419"/>
      <c r="M490" s="417"/>
      <c r="N490" s="420" t="s">
        <v>22162</v>
      </c>
      <c r="O490" s="420"/>
      <c r="P490" s="417"/>
      <c r="Q490" s="155" t="s">
        <v>22161</v>
      </c>
      <c r="R490" s="417"/>
      <c r="S490" s="421" t="s">
        <v>19647</v>
      </c>
      <c r="T490" s="421"/>
      <c r="U490" s="421"/>
      <c r="V490" s="421"/>
      <c r="W490" s="417"/>
      <c r="X490" s="148"/>
    </row>
    <row r="491" spans="1:24" ht="45.95" customHeight="1" thickBot="1">
      <c r="A491" s="148"/>
      <c r="B491" s="417"/>
      <c r="C491" s="154" t="s">
        <v>4876</v>
      </c>
      <c r="D491" s="417"/>
      <c r="E491" s="418" t="s">
        <v>3125</v>
      </c>
      <c r="F491" s="418"/>
      <c r="G491" s="417"/>
      <c r="H491" s="419" t="s">
        <v>22160</v>
      </c>
      <c r="I491" s="419"/>
      <c r="J491" s="417"/>
      <c r="K491" s="419" t="s">
        <v>22159</v>
      </c>
      <c r="L491" s="419"/>
      <c r="M491" s="417"/>
      <c r="N491" s="420" t="s">
        <v>22158</v>
      </c>
      <c r="O491" s="420"/>
      <c r="P491" s="417"/>
      <c r="Q491" s="155" t="s">
        <v>22157</v>
      </c>
      <c r="R491" s="417"/>
      <c r="S491" s="421" t="s">
        <v>19647</v>
      </c>
      <c r="T491" s="421"/>
      <c r="U491" s="421"/>
      <c r="V491" s="421"/>
      <c r="W491" s="417"/>
      <c r="X491" s="148"/>
    </row>
    <row r="492" spans="1:24" ht="45.95" customHeight="1" thickBot="1">
      <c r="A492" s="148"/>
      <c r="B492" s="417"/>
      <c r="C492" s="154" t="s">
        <v>4870</v>
      </c>
      <c r="D492" s="417"/>
      <c r="E492" s="418" t="s">
        <v>3119</v>
      </c>
      <c r="F492" s="418"/>
      <c r="G492" s="417"/>
      <c r="H492" s="419" t="s">
        <v>19952</v>
      </c>
      <c r="I492" s="419"/>
      <c r="J492" s="417"/>
      <c r="K492" s="419" t="s">
        <v>19951</v>
      </c>
      <c r="L492" s="419"/>
      <c r="M492" s="417"/>
      <c r="N492" s="420" t="s">
        <v>19950</v>
      </c>
      <c r="O492" s="420"/>
      <c r="P492" s="417"/>
      <c r="Q492" s="155" t="s">
        <v>22156</v>
      </c>
      <c r="R492" s="417"/>
      <c r="S492" s="421" t="s">
        <v>19178</v>
      </c>
      <c r="T492" s="421"/>
      <c r="U492" s="421"/>
      <c r="V492" s="421"/>
      <c r="W492" s="417"/>
      <c r="X492" s="148"/>
    </row>
    <row r="493" spans="1:24" ht="45.95" customHeight="1" thickBot="1">
      <c r="A493" s="148"/>
      <c r="B493" s="417"/>
      <c r="C493" s="154" t="s">
        <v>4864</v>
      </c>
      <c r="D493" s="417"/>
      <c r="E493" s="418" t="s">
        <v>3113</v>
      </c>
      <c r="F493" s="418"/>
      <c r="G493" s="417"/>
      <c r="H493" s="419" t="s">
        <v>19948</v>
      </c>
      <c r="I493" s="419"/>
      <c r="J493" s="417"/>
      <c r="K493" s="419" t="s">
        <v>19947</v>
      </c>
      <c r="L493" s="419"/>
      <c r="M493" s="417"/>
      <c r="N493" s="420" t="s">
        <v>19946</v>
      </c>
      <c r="O493" s="420"/>
      <c r="P493" s="417"/>
      <c r="Q493" s="155" t="s">
        <v>22155</v>
      </c>
      <c r="R493" s="417"/>
      <c r="S493" s="421" t="s">
        <v>19163</v>
      </c>
      <c r="T493" s="421"/>
      <c r="U493" s="421"/>
      <c r="V493" s="421"/>
      <c r="W493" s="417"/>
      <c r="X493" s="148"/>
    </row>
    <row r="494" spans="1:24" ht="45.95" customHeight="1" thickBot="1">
      <c r="A494" s="148"/>
      <c r="B494" s="417"/>
      <c r="C494" s="154" t="s">
        <v>4857</v>
      </c>
      <c r="D494" s="417"/>
      <c r="E494" s="418" t="s">
        <v>3104</v>
      </c>
      <c r="F494" s="418"/>
      <c r="G494" s="417"/>
      <c r="H494" s="419" t="s">
        <v>24936</v>
      </c>
      <c r="I494" s="419"/>
      <c r="J494" s="417"/>
      <c r="K494" s="419" t="s">
        <v>24937</v>
      </c>
      <c r="L494" s="419"/>
      <c r="M494" s="417"/>
      <c r="N494" s="420" t="s">
        <v>24938</v>
      </c>
      <c r="O494" s="420"/>
      <c r="P494" s="417"/>
      <c r="Q494" s="155" t="s">
        <v>24966</v>
      </c>
      <c r="R494" s="417"/>
      <c r="S494" s="421" t="s">
        <v>24927</v>
      </c>
      <c r="T494" s="421"/>
      <c r="U494" s="421"/>
      <c r="V494" s="421"/>
      <c r="W494" s="417"/>
      <c r="X494" s="148"/>
    </row>
    <row r="495" spans="1:24" ht="45.95" customHeight="1" thickBot="1">
      <c r="A495" s="148"/>
      <c r="B495" s="417"/>
      <c r="C495" s="154" t="s">
        <v>4851</v>
      </c>
      <c r="D495" s="417"/>
      <c r="E495" s="418" t="s">
        <v>3096</v>
      </c>
      <c r="F495" s="418"/>
      <c r="G495" s="417"/>
      <c r="H495" s="419" t="s">
        <v>19944</v>
      </c>
      <c r="I495" s="419"/>
      <c r="J495" s="417"/>
      <c r="K495" s="419" t="s">
        <v>19943</v>
      </c>
      <c r="L495" s="419"/>
      <c r="M495" s="417"/>
      <c r="N495" s="420" t="s">
        <v>19942</v>
      </c>
      <c r="O495" s="420"/>
      <c r="P495" s="417"/>
      <c r="Q495" s="155" t="s">
        <v>22154</v>
      </c>
      <c r="R495" s="417"/>
      <c r="S495" s="421" t="s">
        <v>19940</v>
      </c>
      <c r="T495" s="421"/>
      <c r="U495" s="421"/>
      <c r="V495" s="421"/>
      <c r="W495" s="417"/>
      <c r="X495" s="148"/>
    </row>
    <row r="496" spans="1:24" ht="45.95" customHeight="1" thickBot="1">
      <c r="A496" s="148"/>
      <c r="B496" s="417"/>
      <c r="C496" s="154" t="s">
        <v>4845</v>
      </c>
      <c r="D496" s="417"/>
      <c r="E496" s="418" t="s">
        <v>3088</v>
      </c>
      <c r="F496" s="418"/>
      <c r="G496" s="417"/>
      <c r="H496" s="419" t="s">
        <v>22153</v>
      </c>
      <c r="I496" s="419"/>
      <c r="J496" s="417"/>
      <c r="K496" s="419" t="s">
        <v>22152</v>
      </c>
      <c r="L496" s="419"/>
      <c r="M496" s="417"/>
      <c r="N496" s="420" t="s">
        <v>22151</v>
      </c>
      <c r="O496" s="420"/>
      <c r="P496" s="417"/>
      <c r="Q496" s="155" t="s">
        <v>22150</v>
      </c>
      <c r="R496" s="417"/>
      <c r="S496" s="421" t="s">
        <v>19304</v>
      </c>
      <c r="T496" s="421"/>
      <c r="U496" s="421"/>
      <c r="V496" s="421"/>
      <c r="W496" s="417"/>
      <c r="X496" s="148"/>
    </row>
    <row r="497" spans="1:24" ht="45.95" customHeight="1" thickBot="1">
      <c r="A497" s="148"/>
      <c r="B497" s="417"/>
      <c r="C497" s="154" t="s">
        <v>4838</v>
      </c>
      <c r="D497" s="417"/>
      <c r="E497" s="418" t="s">
        <v>3055</v>
      </c>
      <c r="F497" s="418"/>
      <c r="G497" s="417"/>
      <c r="H497" s="419" t="s">
        <v>22149</v>
      </c>
      <c r="I497" s="419"/>
      <c r="J497" s="417"/>
      <c r="K497" s="419" t="s">
        <v>22148</v>
      </c>
      <c r="L497" s="419"/>
      <c r="M497" s="417"/>
      <c r="N497" s="420" t="s">
        <v>22147</v>
      </c>
      <c r="O497" s="420"/>
      <c r="P497" s="417"/>
      <c r="Q497" s="155" t="s">
        <v>22146</v>
      </c>
      <c r="R497" s="417"/>
      <c r="S497" s="421" t="s">
        <v>19232</v>
      </c>
      <c r="T497" s="421"/>
      <c r="U497" s="421"/>
      <c r="V497" s="421"/>
      <c r="W497" s="417"/>
      <c r="X497" s="148"/>
    </row>
    <row r="498" spans="1:24" ht="9.9499999999999993" customHeight="1" thickBot="1">
      <c r="A498" s="148"/>
      <c r="B498" s="417"/>
      <c r="C498" s="148"/>
      <c r="D498" s="417"/>
      <c r="E498" s="148"/>
      <c r="F498" s="148"/>
      <c r="G498" s="417"/>
      <c r="H498" s="148"/>
      <c r="I498" s="148"/>
      <c r="J498" s="417"/>
      <c r="K498" s="148"/>
      <c r="L498" s="148"/>
      <c r="M498" s="417"/>
      <c r="N498" s="148"/>
      <c r="O498" s="148"/>
      <c r="P498" s="417"/>
      <c r="Q498" s="148"/>
      <c r="R498" s="417"/>
      <c r="S498" s="148"/>
      <c r="T498" s="148"/>
      <c r="U498" s="148"/>
      <c r="V498" s="148"/>
      <c r="W498" s="417"/>
      <c r="X498" s="148"/>
    </row>
    <row r="499" spans="1:24" ht="0.95" customHeight="1">
      <c r="A499" s="148"/>
      <c r="B499" s="422"/>
      <c r="C499" s="422"/>
      <c r="D499" s="422"/>
      <c r="E499" s="422"/>
      <c r="F499" s="422"/>
      <c r="G499" s="422"/>
      <c r="H499" s="422"/>
      <c r="I499" s="422"/>
      <c r="J499" s="422"/>
      <c r="K499" s="422"/>
      <c r="L499" s="422"/>
      <c r="M499" s="422"/>
      <c r="N499" s="422"/>
      <c r="O499" s="422"/>
      <c r="P499" s="422"/>
      <c r="Q499" s="422"/>
      <c r="R499" s="422"/>
      <c r="S499" s="422"/>
      <c r="T499" s="422"/>
      <c r="U499" s="422"/>
      <c r="V499" s="422"/>
      <c r="W499" s="148"/>
      <c r="X499" s="148"/>
    </row>
    <row r="500" spans="1:24" ht="60" customHeight="1">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row>
    <row r="501" spans="1:24" ht="12" customHeight="1">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row>
    <row r="502" spans="1:24" ht="8.1" customHeight="1">
      <c r="A502" s="148"/>
      <c r="B502" s="148"/>
      <c r="C502" s="148"/>
      <c r="D502" s="148"/>
      <c r="E502" s="148"/>
      <c r="F502" s="148"/>
      <c r="G502" s="148"/>
      <c r="H502" s="148"/>
      <c r="I502" s="413" t="s">
        <v>19177</v>
      </c>
      <c r="J502" s="413"/>
      <c r="K502" s="413"/>
      <c r="L502" s="148"/>
      <c r="M502" s="148"/>
      <c r="N502" s="148"/>
      <c r="O502" s="148"/>
      <c r="P502" s="148"/>
      <c r="Q502" s="148"/>
      <c r="R502" s="148"/>
      <c r="S502" s="148"/>
      <c r="T502" s="148"/>
      <c r="U502" s="148"/>
      <c r="V502" s="148"/>
      <c r="W502" s="148"/>
      <c r="X502" s="148"/>
    </row>
    <row r="503" spans="1:24" ht="12" customHeight="1">
      <c r="A503" s="148"/>
      <c r="B503" s="414"/>
      <c r="C503" s="414"/>
      <c r="D503" s="414"/>
      <c r="E503" s="414"/>
      <c r="F503" s="148"/>
      <c r="G503" s="148"/>
      <c r="H503" s="148"/>
      <c r="I503" s="413"/>
      <c r="J503" s="413"/>
      <c r="K503" s="413"/>
      <c r="L503" s="148"/>
      <c r="M503" s="148"/>
      <c r="N503" s="148"/>
      <c r="O503" s="148"/>
      <c r="P503" s="148"/>
      <c r="Q503" s="148"/>
      <c r="R503" s="148"/>
      <c r="S503" s="148"/>
      <c r="T503" s="148"/>
      <c r="U503" s="148"/>
      <c r="V503" s="148"/>
      <c r="W503" s="148"/>
      <c r="X503" s="148"/>
    </row>
    <row r="504" spans="1:24" ht="14.1" customHeight="1">
      <c r="A504" s="148"/>
      <c r="B504" s="148"/>
      <c r="C504" s="415" t="s">
        <v>21871</v>
      </c>
      <c r="D504" s="415"/>
      <c r="E504" s="415"/>
      <c r="F504" s="415"/>
      <c r="G504" s="415"/>
      <c r="H504" s="415"/>
      <c r="I504" s="415"/>
      <c r="J504" s="415"/>
      <c r="K504" s="415"/>
      <c r="L504" s="148"/>
      <c r="M504" s="148"/>
      <c r="N504" s="148"/>
      <c r="O504" s="416" t="s">
        <v>24924</v>
      </c>
      <c r="P504" s="416"/>
      <c r="Q504" s="416"/>
      <c r="R504" s="416"/>
      <c r="S504" s="416"/>
      <c r="T504" s="149" t="s">
        <v>6470</v>
      </c>
      <c r="U504" s="150" t="s">
        <v>19175</v>
      </c>
      <c r="V504" s="148"/>
      <c r="W504" s="148"/>
      <c r="X504" s="148"/>
    </row>
    <row r="505" spans="1:24" ht="0.95" customHeight="1" thickBot="1">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row>
    <row r="506" spans="1:24" ht="0.95" customHeight="1">
      <c r="A506" s="148"/>
      <c r="B506" s="411"/>
      <c r="C506" s="411"/>
      <c r="D506" s="411"/>
      <c r="E506" s="411"/>
      <c r="F506" s="411"/>
      <c r="G506" s="411"/>
      <c r="H506" s="411"/>
      <c r="I506" s="411"/>
      <c r="J506" s="411"/>
      <c r="K506" s="411"/>
      <c r="L506" s="411"/>
      <c r="M506" s="411"/>
      <c r="N506" s="411"/>
      <c r="O506" s="411"/>
      <c r="P506" s="411"/>
      <c r="Q506" s="411"/>
      <c r="R506" s="411"/>
      <c r="S506" s="411"/>
      <c r="T506" s="411"/>
      <c r="U506" s="411"/>
      <c r="V506" s="411"/>
      <c r="W506" s="411"/>
      <c r="X506" s="148"/>
    </row>
    <row r="507" spans="1:24" ht="15.95" customHeight="1" thickBot="1">
      <c r="A507" s="148"/>
      <c r="B507" s="151"/>
      <c r="C507" s="152" t="s">
        <v>19174</v>
      </c>
      <c r="D507" s="151"/>
      <c r="E507" s="412" t="s">
        <v>19173</v>
      </c>
      <c r="F507" s="412"/>
      <c r="G507" s="151"/>
      <c r="H507" s="412" t="s">
        <v>19172</v>
      </c>
      <c r="I507" s="412"/>
      <c r="J507" s="151"/>
      <c r="K507" s="412" t="s">
        <v>19171</v>
      </c>
      <c r="L507" s="412"/>
      <c r="M507" s="151"/>
      <c r="N507" s="412" t="s">
        <v>19170</v>
      </c>
      <c r="O507" s="412"/>
      <c r="P507" s="151"/>
      <c r="Q507" s="153" t="s">
        <v>19169</v>
      </c>
      <c r="R507" s="151"/>
      <c r="S507" s="412" t="s">
        <v>19168</v>
      </c>
      <c r="T507" s="412"/>
      <c r="U507" s="412"/>
      <c r="V507" s="412"/>
      <c r="W507" s="151"/>
      <c r="X507" s="148"/>
    </row>
    <row r="508" spans="1:24" ht="45.95" customHeight="1" thickBot="1">
      <c r="A508" s="148"/>
      <c r="B508" s="417"/>
      <c r="C508" s="154" t="s">
        <v>4830</v>
      </c>
      <c r="D508" s="417"/>
      <c r="E508" s="418" t="s">
        <v>3046</v>
      </c>
      <c r="F508" s="418"/>
      <c r="G508" s="417"/>
      <c r="H508" s="419" t="s">
        <v>19939</v>
      </c>
      <c r="I508" s="419"/>
      <c r="J508" s="417"/>
      <c r="K508" s="419" t="s">
        <v>19938</v>
      </c>
      <c r="L508" s="419"/>
      <c r="M508" s="417"/>
      <c r="N508" s="420" t="s">
        <v>19937</v>
      </c>
      <c r="O508" s="420"/>
      <c r="P508" s="417"/>
      <c r="Q508" s="155" t="s">
        <v>22145</v>
      </c>
      <c r="R508" s="417"/>
      <c r="S508" s="421" t="s">
        <v>19232</v>
      </c>
      <c r="T508" s="421"/>
      <c r="U508" s="421"/>
      <c r="V508" s="421"/>
      <c r="W508" s="417"/>
      <c r="X508" s="148"/>
    </row>
    <row r="509" spans="1:24" ht="45.95" customHeight="1" thickBot="1">
      <c r="A509" s="148"/>
      <c r="B509" s="417"/>
      <c r="C509" s="154" t="s">
        <v>4822</v>
      </c>
      <c r="D509" s="417"/>
      <c r="E509" s="418" t="s">
        <v>3028</v>
      </c>
      <c r="F509" s="418"/>
      <c r="G509" s="417"/>
      <c r="H509" s="419" t="s">
        <v>19935</v>
      </c>
      <c r="I509" s="419"/>
      <c r="J509" s="417"/>
      <c r="K509" s="419" t="s">
        <v>19934</v>
      </c>
      <c r="L509" s="419"/>
      <c r="M509" s="417"/>
      <c r="N509" s="420" t="s">
        <v>19933</v>
      </c>
      <c r="O509" s="420"/>
      <c r="P509" s="417"/>
      <c r="Q509" s="155" t="s">
        <v>22144</v>
      </c>
      <c r="R509" s="417"/>
      <c r="S509" s="421" t="s">
        <v>19363</v>
      </c>
      <c r="T509" s="421"/>
      <c r="U509" s="421"/>
      <c r="V509" s="421"/>
      <c r="W509" s="417"/>
      <c r="X509" s="148"/>
    </row>
    <row r="510" spans="1:24" ht="45.95" customHeight="1" thickBot="1">
      <c r="A510" s="148"/>
      <c r="B510" s="417"/>
      <c r="C510" s="154" t="s">
        <v>4814</v>
      </c>
      <c r="D510" s="417"/>
      <c r="E510" s="418" t="s">
        <v>3019</v>
      </c>
      <c r="F510" s="418"/>
      <c r="G510" s="417"/>
      <c r="H510" s="419" t="s">
        <v>21400</v>
      </c>
      <c r="I510" s="419"/>
      <c r="J510" s="417"/>
      <c r="K510" s="419" t="s">
        <v>21399</v>
      </c>
      <c r="L510" s="419"/>
      <c r="M510" s="417"/>
      <c r="N510" s="420" t="s">
        <v>21398</v>
      </c>
      <c r="O510" s="420"/>
      <c r="P510" s="417"/>
      <c r="Q510" s="155" t="s">
        <v>22143</v>
      </c>
      <c r="R510" s="417"/>
      <c r="S510" s="421" t="s">
        <v>19255</v>
      </c>
      <c r="T510" s="421"/>
      <c r="U510" s="421"/>
      <c r="V510" s="421"/>
      <c r="W510" s="417"/>
      <c r="X510" s="148"/>
    </row>
    <row r="511" spans="1:24" ht="45.95" customHeight="1" thickBot="1">
      <c r="A511" s="148"/>
      <c r="B511" s="417"/>
      <c r="C511" s="154" t="s">
        <v>4806</v>
      </c>
      <c r="D511" s="417"/>
      <c r="E511" s="418" t="s">
        <v>3011</v>
      </c>
      <c r="F511" s="418"/>
      <c r="G511" s="417"/>
      <c r="H511" s="419" t="s">
        <v>21396</v>
      </c>
      <c r="I511" s="419"/>
      <c r="J511" s="417"/>
      <c r="K511" s="419" t="s">
        <v>21395</v>
      </c>
      <c r="L511" s="419"/>
      <c r="M511" s="417"/>
      <c r="N511" s="420" t="s">
        <v>21394</v>
      </c>
      <c r="O511" s="420"/>
      <c r="P511" s="417"/>
      <c r="Q511" s="155" t="s">
        <v>22142</v>
      </c>
      <c r="R511" s="417"/>
      <c r="S511" s="421" t="s">
        <v>20422</v>
      </c>
      <c r="T511" s="421"/>
      <c r="U511" s="421"/>
      <c r="V511" s="421"/>
      <c r="W511" s="417"/>
      <c r="X511" s="148"/>
    </row>
    <row r="512" spans="1:24" ht="45.95" customHeight="1" thickBot="1">
      <c r="A512" s="148"/>
      <c r="B512" s="417"/>
      <c r="C512" s="154" t="s">
        <v>4797</v>
      </c>
      <c r="D512" s="417"/>
      <c r="E512" s="418" t="s">
        <v>2995</v>
      </c>
      <c r="F512" s="418"/>
      <c r="G512" s="417"/>
      <c r="H512" s="419" t="s">
        <v>19926</v>
      </c>
      <c r="I512" s="419"/>
      <c r="J512" s="417"/>
      <c r="K512" s="419" t="s">
        <v>19925</v>
      </c>
      <c r="L512" s="419"/>
      <c r="M512" s="417"/>
      <c r="N512" s="420" t="s">
        <v>19924</v>
      </c>
      <c r="O512" s="420"/>
      <c r="P512" s="417"/>
      <c r="Q512" s="155" t="s">
        <v>22141</v>
      </c>
      <c r="R512" s="417"/>
      <c r="S512" s="421" t="s">
        <v>19922</v>
      </c>
      <c r="T512" s="421"/>
      <c r="U512" s="421"/>
      <c r="V512" s="421"/>
      <c r="W512" s="417"/>
      <c r="X512" s="148"/>
    </row>
    <row r="513" spans="1:24" ht="45.95" customHeight="1" thickBot="1">
      <c r="A513" s="148"/>
      <c r="B513" s="417"/>
      <c r="C513" s="154" t="s">
        <v>4791</v>
      </c>
      <c r="D513" s="417"/>
      <c r="E513" s="418" t="s">
        <v>2986</v>
      </c>
      <c r="F513" s="418"/>
      <c r="G513" s="417"/>
      <c r="H513" s="419" t="s">
        <v>22140</v>
      </c>
      <c r="I513" s="419"/>
      <c r="J513" s="417"/>
      <c r="K513" s="419" t="s">
        <v>22139</v>
      </c>
      <c r="L513" s="419"/>
      <c r="M513" s="417"/>
      <c r="N513" s="420" t="s">
        <v>22138</v>
      </c>
      <c r="O513" s="420"/>
      <c r="P513" s="417"/>
      <c r="Q513" s="155" t="s">
        <v>22137</v>
      </c>
      <c r="R513" s="417"/>
      <c r="S513" s="421" t="s">
        <v>19237</v>
      </c>
      <c r="T513" s="421"/>
      <c r="U513" s="421"/>
      <c r="V513" s="421"/>
      <c r="W513" s="417"/>
      <c r="X513" s="148"/>
    </row>
    <row r="514" spans="1:24" ht="45.95" customHeight="1" thickBot="1">
      <c r="A514" s="148"/>
      <c r="B514" s="417"/>
      <c r="C514" s="154" t="s">
        <v>4782</v>
      </c>
      <c r="D514" s="417"/>
      <c r="E514" s="418" t="s">
        <v>2978</v>
      </c>
      <c r="F514" s="418"/>
      <c r="G514" s="417"/>
      <c r="H514" s="419" t="s">
        <v>19921</v>
      </c>
      <c r="I514" s="419"/>
      <c r="J514" s="417"/>
      <c r="K514" s="419" t="s">
        <v>19920</v>
      </c>
      <c r="L514" s="419"/>
      <c r="M514" s="417"/>
      <c r="N514" s="420" t="s">
        <v>19919</v>
      </c>
      <c r="O514" s="420"/>
      <c r="P514" s="417"/>
      <c r="Q514" s="155" t="s">
        <v>22136</v>
      </c>
      <c r="R514" s="417"/>
      <c r="S514" s="421" t="s">
        <v>20817</v>
      </c>
      <c r="T514" s="421"/>
      <c r="U514" s="421"/>
      <c r="V514" s="421"/>
      <c r="W514" s="417"/>
      <c r="X514" s="148"/>
    </row>
    <row r="515" spans="1:24" ht="45.95" customHeight="1" thickBot="1">
      <c r="A515" s="148"/>
      <c r="B515" s="417"/>
      <c r="C515" s="154" t="s">
        <v>4773</v>
      </c>
      <c r="D515" s="417"/>
      <c r="E515" s="418" t="s">
        <v>2974</v>
      </c>
      <c r="F515" s="418"/>
      <c r="G515" s="417"/>
      <c r="H515" s="419" t="s">
        <v>22135</v>
      </c>
      <c r="I515" s="419"/>
      <c r="J515" s="417"/>
      <c r="K515" s="419" t="s">
        <v>22134</v>
      </c>
      <c r="L515" s="419"/>
      <c r="M515" s="417"/>
      <c r="N515" s="420" t="s">
        <v>22133</v>
      </c>
      <c r="O515" s="420"/>
      <c r="P515" s="417"/>
      <c r="Q515" s="155" t="s">
        <v>22132</v>
      </c>
      <c r="R515" s="417"/>
      <c r="S515" s="421" t="s">
        <v>20055</v>
      </c>
      <c r="T515" s="421"/>
      <c r="U515" s="421"/>
      <c r="V515" s="421"/>
      <c r="W515" s="417"/>
      <c r="X515" s="148"/>
    </row>
    <row r="516" spans="1:24" ht="45.95" customHeight="1" thickBot="1">
      <c r="A516" s="148"/>
      <c r="B516" s="417"/>
      <c r="C516" s="154" t="s">
        <v>4764</v>
      </c>
      <c r="D516" s="417"/>
      <c r="E516" s="418" t="s">
        <v>2942</v>
      </c>
      <c r="F516" s="418"/>
      <c r="G516" s="417"/>
      <c r="H516" s="419" t="s">
        <v>19913</v>
      </c>
      <c r="I516" s="419"/>
      <c r="J516" s="417"/>
      <c r="K516" s="419" t="s">
        <v>19912</v>
      </c>
      <c r="L516" s="419"/>
      <c r="M516" s="417"/>
      <c r="N516" s="420" t="s">
        <v>19911</v>
      </c>
      <c r="O516" s="420"/>
      <c r="P516" s="417"/>
      <c r="Q516" s="155" t="s">
        <v>22131</v>
      </c>
      <c r="R516" s="417"/>
      <c r="S516" s="421" t="s">
        <v>19909</v>
      </c>
      <c r="T516" s="421"/>
      <c r="U516" s="421"/>
      <c r="V516" s="421"/>
      <c r="W516" s="417"/>
      <c r="X516" s="148"/>
    </row>
    <row r="517" spans="1:24" ht="45.95" customHeight="1" thickBot="1">
      <c r="A517" s="148"/>
      <c r="B517" s="417"/>
      <c r="C517" s="154" t="s">
        <v>4755</v>
      </c>
      <c r="D517" s="417"/>
      <c r="E517" s="418" t="s">
        <v>2927</v>
      </c>
      <c r="F517" s="418"/>
      <c r="G517" s="417"/>
      <c r="H517" s="419" t="s">
        <v>22130</v>
      </c>
      <c r="I517" s="419"/>
      <c r="J517" s="417"/>
      <c r="K517" s="419" t="s">
        <v>19920</v>
      </c>
      <c r="L517" s="419"/>
      <c r="M517" s="417"/>
      <c r="N517" s="420" t="s">
        <v>22129</v>
      </c>
      <c r="O517" s="420"/>
      <c r="P517" s="417"/>
      <c r="Q517" s="155" t="s">
        <v>22128</v>
      </c>
      <c r="R517" s="417"/>
      <c r="S517" s="421" t="s">
        <v>19299</v>
      </c>
      <c r="T517" s="421"/>
      <c r="U517" s="421"/>
      <c r="V517" s="421"/>
      <c r="W517" s="417"/>
      <c r="X517" s="148"/>
    </row>
    <row r="518" spans="1:24" ht="9.9499999999999993" customHeight="1" thickBot="1">
      <c r="A518" s="148"/>
      <c r="B518" s="417"/>
      <c r="C518" s="148"/>
      <c r="D518" s="417"/>
      <c r="E518" s="148"/>
      <c r="F518" s="148"/>
      <c r="G518" s="417"/>
      <c r="H518" s="148"/>
      <c r="I518" s="148"/>
      <c r="J518" s="417"/>
      <c r="K518" s="148"/>
      <c r="L518" s="148"/>
      <c r="M518" s="417"/>
      <c r="N518" s="148"/>
      <c r="O518" s="148"/>
      <c r="P518" s="417"/>
      <c r="Q518" s="148"/>
      <c r="R518" s="417"/>
      <c r="S518" s="148"/>
      <c r="T518" s="148"/>
      <c r="U518" s="148"/>
      <c r="V518" s="148"/>
      <c r="W518" s="417"/>
      <c r="X518" s="148"/>
    </row>
    <row r="519" spans="1:24" ht="0.95" customHeight="1">
      <c r="A519" s="148"/>
      <c r="B519" s="422"/>
      <c r="C519" s="422"/>
      <c r="D519" s="422"/>
      <c r="E519" s="422"/>
      <c r="F519" s="422"/>
      <c r="G519" s="422"/>
      <c r="H519" s="422"/>
      <c r="I519" s="422"/>
      <c r="J519" s="422"/>
      <c r="K519" s="422"/>
      <c r="L519" s="422"/>
      <c r="M519" s="422"/>
      <c r="N519" s="422"/>
      <c r="O519" s="422"/>
      <c r="P519" s="422"/>
      <c r="Q519" s="422"/>
      <c r="R519" s="422"/>
      <c r="S519" s="422"/>
      <c r="T519" s="422"/>
      <c r="U519" s="422"/>
      <c r="V519" s="422"/>
      <c r="W519" s="148"/>
      <c r="X519" s="148"/>
    </row>
    <row r="520" spans="1:24" ht="60" customHeight="1">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row>
    <row r="521" spans="1:24" ht="12" customHeight="1">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row>
    <row r="522" spans="1:24" ht="8.1" customHeight="1">
      <c r="A522" s="148"/>
      <c r="B522" s="148"/>
      <c r="C522" s="148"/>
      <c r="D522" s="148"/>
      <c r="E522" s="148"/>
      <c r="F522" s="148"/>
      <c r="G522" s="148"/>
      <c r="H522" s="148"/>
      <c r="I522" s="413" t="s">
        <v>19177</v>
      </c>
      <c r="J522" s="413"/>
      <c r="K522" s="413"/>
      <c r="L522" s="148"/>
      <c r="M522" s="148"/>
      <c r="N522" s="148"/>
      <c r="O522" s="148"/>
      <c r="P522" s="148"/>
      <c r="Q522" s="148"/>
      <c r="R522" s="148"/>
      <c r="S522" s="148"/>
      <c r="T522" s="148"/>
      <c r="U522" s="148"/>
      <c r="V522" s="148"/>
      <c r="W522" s="148"/>
      <c r="X522" s="148"/>
    </row>
    <row r="523" spans="1:24" ht="12" customHeight="1">
      <c r="A523" s="148"/>
      <c r="B523" s="414"/>
      <c r="C523" s="414"/>
      <c r="D523" s="414"/>
      <c r="E523" s="414"/>
      <c r="F523" s="148"/>
      <c r="G523" s="148"/>
      <c r="H523" s="148"/>
      <c r="I523" s="413"/>
      <c r="J523" s="413"/>
      <c r="K523" s="413"/>
      <c r="L523" s="148"/>
      <c r="M523" s="148"/>
      <c r="N523" s="148"/>
      <c r="O523" s="148"/>
      <c r="P523" s="148"/>
      <c r="Q523" s="148"/>
      <c r="R523" s="148"/>
      <c r="S523" s="148"/>
      <c r="T523" s="148"/>
      <c r="U523" s="148"/>
      <c r="V523" s="148"/>
      <c r="W523" s="148"/>
      <c r="X523" s="148"/>
    </row>
    <row r="524" spans="1:24" ht="14.1" customHeight="1">
      <c r="A524" s="148"/>
      <c r="B524" s="148"/>
      <c r="C524" s="415" t="s">
        <v>21871</v>
      </c>
      <c r="D524" s="415"/>
      <c r="E524" s="415"/>
      <c r="F524" s="415"/>
      <c r="G524" s="415"/>
      <c r="H524" s="415"/>
      <c r="I524" s="415"/>
      <c r="J524" s="415"/>
      <c r="K524" s="415"/>
      <c r="L524" s="148"/>
      <c r="M524" s="148"/>
      <c r="N524" s="148"/>
      <c r="O524" s="416" t="s">
        <v>24924</v>
      </c>
      <c r="P524" s="416"/>
      <c r="Q524" s="416"/>
      <c r="R524" s="416"/>
      <c r="S524" s="416"/>
      <c r="T524" s="149" t="s">
        <v>6464</v>
      </c>
      <c r="U524" s="150" t="s">
        <v>19175</v>
      </c>
      <c r="V524" s="148"/>
      <c r="W524" s="148"/>
      <c r="X524" s="148"/>
    </row>
    <row r="525" spans="1:24" ht="0.95" customHeight="1" thickBot="1">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row>
    <row r="526" spans="1:24" ht="0.95" customHeight="1">
      <c r="A526" s="148"/>
      <c r="B526" s="411"/>
      <c r="C526" s="411"/>
      <c r="D526" s="411"/>
      <c r="E526" s="411"/>
      <c r="F526" s="411"/>
      <c r="G526" s="411"/>
      <c r="H526" s="411"/>
      <c r="I526" s="411"/>
      <c r="J526" s="411"/>
      <c r="K526" s="411"/>
      <c r="L526" s="411"/>
      <c r="M526" s="411"/>
      <c r="N526" s="411"/>
      <c r="O526" s="411"/>
      <c r="P526" s="411"/>
      <c r="Q526" s="411"/>
      <c r="R526" s="411"/>
      <c r="S526" s="411"/>
      <c r="T526" s="411"/>
      <c r="U526" s="411"/>
      <c r="V526" s="411"/>
      <c r="W526" s="411"/>
      <c r="X526" s="148"/>
    </row>
    <row r="527" spans="1:24" ht="15.95" customHeight="1" thickBot="1">
      <c r="A527" s="148"/>
      <c r="B527" s="151"/>
      <c r="C527" s="152" t="s">
        <v>19174</v>
      </c>
      <c r="D527" s="151"/>
      <c r="E527" s="412" t="s">
        <v>19173</v>
      </c>
      <c r="F527" s="412"/>
      <c r="G527" s="151"/>
      <c r="H527" s="412" t="s">
        <v>19172</v>
      </c>
      <c r="I527" s="412"/>
      <c r="J527" s="151"/>
      <c r="K527" s="412" t="s">
        <v>19171</v>
      </c>
      <c r="L527" s="412"/>
      <c r="M527" s="151"/>
      <c r="N527" s="412" t="s">
        <v>19170</v>
      </c>
      <c r="O527" s="412"/>
      <c r="P527" s="151"/>
      <c r="Q527" s="153" t="s">
        <v>19169</v>
      </c>
      <c r="R527" s="151"/>
      <c r="S527" s="412" t="s">
        <v>19168</v>
      </c>
      <c r="T527" s="412"/>
      <c r="U527" s="412"/>
      <c r="V527" s="412"/>
      <c r="W527" s="151"/>
      <c r="X527" s="148"/>
    </row>
    <row r="528" spans="1:24" ht="45.95" customHeight="1" thickBot="1">
      <c r="A528" s="148"/>
      <c r="B528" s="417"/>
      <c r="C528" s="154" t="s">
        <v>4746</v>
      </c>
      <c r="D528" s="417"/>
      <c r="E528" s="418" t="s">
        <v>2881</v>
      </c>
      <c r="F528" s="418"/>
      <c r="G528" s="417"/>
      <c r="H528" s="419" t="s">
        <v>19900</v>
      </c>
      <c r="I528" s="419"/>
      <c r="J528" s="417"/>
      <c r="K528" s="419" t="s">
        <v>19899</v>
      </c>
      <c r="L528" s="419"/>
      <c r="M528" s="417"/>
      <c r="N528" s="420" t="s">
        <v>19898</v>
      </c>
      <c r="O528" s="420"/>
      <c r="P528" s="417"/>
      <c r="Q528" s="155" t="s">
        <v>22127</v>
      </c>
      <c r="R528" s="417"/>
      <c r="S528" s="421" t="s">
        <v>19232</v>
      </c>
      <c r="T528" s="421"/>
      <c r="U528" s="421"/>
      <c r="V528" s="421"/>
      <c r="W528" s="417"/>
      <c r="X528" s="148"/>
    </row>
    <row r="529" spans="1:24" ht="45.95" customHeight="1" thickBot="1">
      <c r="A529" s="148"/>
      <c r="B529" s="417"/>
      <c r="C529" s="154" t="s">
        <v>4739</v>
      </c>
      <c r="D529" s="417"/>
      <c r="E529" s="418" t="s">
        <v>2860</v>
      </c>
      <c r="F529" s="418"/>
      <c r="G529" s="417"/>
      <c r="H529" s="419" t="s">
        <v>19892</v>
      </c>
      <c r="I529" s="419"/>
      <c r="J529" s="417"/>
      <c r="K529" s="419" t="s">
        <v>19891</v>
      </c>
      <c r="L529" s="419"/>
      <c r="M529" s="417"/>
      <c r="N529" s="420" t="s">
        <v>19890</v>
      </c>
      <c r="O529" s="420"/>
      <c r="P529" s="417"/>
      <c r="Q529" s="155" t="s">
        <v>22126</v>
      </c>
      <c r="R529" s="417"/>
      <c r="S529" s="421" t="s">
        <v>19363</v>
      </c>
      <c r="T529" s="421"/>
      <c r="U529" s="421"/>
      <c r="V529" s="421"/>
      <c r="W529" s="417"/>
      <c r="X529" s="148"/>
    </row>
    <row r="530" spans="1:24" ht="45.95" customHeight="1" thickBot="1">
      <c r="A530" s="148"/>
      <c r="B530" s="417"/>
      <c r="C530" s="154" t="s">
        <v>4731</v>
      </c>
      <c r="D530" s="417"/>
      <c r="E530" s="418" t="s">
        <v>2851</v>
      </c>
      <c r="F530" s="418"/>
      <c r="G530" s="417"/>
      <c r="H530" s="419" t="s">
        <v>22125</v>
      </c>
      <c r="I530" s="419"/>
      <c r="J530" s="417"/>
      <c r="K530" s="419" t="s">
        <v>22124</v>
      </c>
      <c r="L530" s="419"/>
      <c r="M530" s="417"/>
      <c r="N530" s="420" t="s">
        <v>22123</v>
      </c>
      <c r="O530" s="420"/>
      <c r="P530" s="417"/>
      <c r="Q530" s="155" t="s">
        <v>22122</v>
      </c>
      <c r="R530" s="417"/>
      <c r="S530" s="421" t="s">
        <v>22121</v>
      </c>
      <c r="T530" s="421"/>
      <c r="U530" s="421"/>
      <c r="V530" s="421"/>
      <c r="W530" s="417"/>
      <c r="X530" s="148"/>
    </row>
    <row r="531" spans="1:24" ht="45.95" customHeight="1" thickBot="1">
      <c r="A531" s="148"/>
      <c r="B531" s="417"/>
      <c r="C531" s="154" t="s">
        <v>4723</v>
      </c>
      <c r="D531" s="417"/>
      <c r="E531" s="418" t="s">
        <v>2842</v>
      </c>
      <c r="F531" s="418"/>
      <c r="G531" s="417"/>
      <c r="H531" s="419" t="s">
        <v>22120</v>
      </c>
      <c r="I531" s="419"/>
      <c r="J531" s="417"/>
      <c r="K531" s="419" t="s">
        <v>22119</v>
      </c>
      <c r="L531" s="419"/>
      <c r="M531" s="417"/>
      <c r="N531" s="420" t="s">
        <v>22118</v>
      </c>
      <c r="O531" s="420"/>
      <c r="P531" s="417"/>
      <c r="Q531" s="155" t="s">
        <v>22117</v>
      </c>
      <c r="R531" s="417"/>
      <c r="S531" s="421" t="s">
        <v>19313</v>
      </c>
      <c r="T531" s="421"/>
      <c r="U531" s="421"/>
      <c r="V531" s="421"/>
      <c r="W531" s="417"/>
      <c r="X531" s="148"/>
    </row>
    <row r="532" spans="1:24" ht="45.95" customHeight="1" thickBot="1">
      <c r="A532" s="148"/>
      <c r="B532" s="417"/>
      <c r="C532" s="154" t="s">
        <v>4715</v>
      </c>
      <c r="D532" s="417"/>
      <c r="E532" s="418" t="s">
        <v>2827</v>
      </c>
      <c r="F532" s="418"/>
      <c r="G532" s="417"/>
      <c r="H532" s="419" t="s">
        <v>22116</v>
      </c>
      <c r="I532" s="419"/>
      <c r="J532" s="417"/>
      <c r="K532" s="419" t="s">
        <v>22115</v>
      </c>
      <c r="L532" s="419"/>
      <c r="M532" s="417"/>
      <c r="N532" s="420" t="s">
        <v>22114</v>
      </c>
      <c r="O532" s="420"/>
      <c r="P532" s="417"/>
      <c r="Q532" s="155" t="s">
        <v>22113</v>
      </c>
      <c r="R532" s="417"/>
      <c r="S532" s="421" t="s">
        <v>19237</v>
      </c>
      <c r="T532" s="421"/>
      <c r="U532" s="421"/>
      <c r="V532" s="421"/>
      <c r="W532" s="417"/>
      <c r="X532" s="148"/>
    </row>
    <row r="533" spans="1:24" ht="45.95" customHeight="1" thickBot="1">
      <c r="A533" s="148"/>
      <c r="B533" s="417"/>
      <c r="C533" s="154" t="s">
        <v>4708</v>
      </c>
      <c r="D533" s="417"/>
      <c r="E533" s="418" t="s">
        <v>2800</v>
      </c>
      <c r="F533" s="418"/>
      <c r="G533" s="417"/>
      <c r="H533" s="419" t="s">
        <v>22112</v>
      </c>
      <c r="I533" s="419"/>
      <c r="J533" s="417"/>
      <c r="K533" s="419" t="s">
        <v>22111</v>
      </c>
      <c r="L533" s="419"/>
      <c r="M533" s="417"/>
      <c r="N533" s="420" t="s">
        <v>22110</v>
      </c>
      <c r="O533" s="420"/>
      <c r="P533" s="417"/>
      <c r="Q533" s="155" t="s">
        <v>22109</v>
      </c>
      <c r="R533" s="417"/>
      <c r="S533" s="421" t="s">
        <v>20243</v>
      </c>
      <c r="T533" s="421"/>
      <c r="U533" s="421"/>
      <c r="V533" s="421"/>
      <c r="W533" s="417"/>
      <c r="X533" s="148"/>
    </row>
    <row r="534" spans="1:24" ht="45.95" customHeight="1" thickBot="1">
      <c r="A534" s="148"/>
      <c r="B534" s="417"/>
      <c r="C534" s="154" t="s">
        <v>4701</v>
      </c>
      <c r="D534" s="417"/>
      <c r="E534" s="418" t="s">
        <v>429</v>
      </c>
      <c r="F534" s="418"/>
      <c r="G534" s="417"/>
      <c r="H534" s="419" t="s">
        <v>19884</v>
      </c>
      <c r="I534" s="419"/>
      <c r="J534" s="417"/>
      <c r="K534" s="419" t="s">
        <v>19883</v>
      </c>
      <c r="L534" s="419"/>
      <c r="M534" s="417"/>
      <c r="N534" s="420" t="s">
        <v>19882</v>
      </c>
      <c r="O534" s="420"/>
      <c r="P534" s="417"/>
      <c r="Q534" s="155" t="s">
        <v>22105</v>
      </c>
      <c r="R534" s="417"/>
      <c r="S534" s="421" t="s">
        <v>19417</v>
      </c>
      <c r="T534" s="421"/>
      <c r="U534" s="421"/>
      <c r="V534" s="421"/>
      <c r="W534" s="417"/>
      <c r="X534" s="148"/>
    </row>
    <row r="535" spans="1:24" ht="45.95" customHeight="1" thickBot="1">
      <c r="A535" s="148"/>
      <c r="B535" s="417"/>
      <c r="C535" s="154" t="s">
        <v>4694</v>
      </c>
      <c r="D535" s="417"/>
      <c r="E535" s="418" t="s">
        <v>2701</v>
      </c>
      <c r="F535" s="418"/>
      <c r="G535" s="417"/>
      <c r="H535" s="419" t="s">
        <v>22104</v>
      </c>
      <c r="I535" s="419"/>
      <c r="J535" s="417"/>
      <c r="K535" s="419" t="s">
        <v>22103</v>
      </c>
      <c r="L535" s="419"/>
      <c r="M535" s="417"/>
      <c r="N535" s="420" t="s">
        <v>22102</v>
      </c>
      <c r="O535" s="420"/>
      <c r="P535" s="417"/>
      <c r="Q535" s="155" t="s">
        <v>22101</v>
      </c>
      <c r="R535" s="417"/>
      <c r="S535" s="421" t="s">
        <v>19232</v>
      </c>
      <c r="T535" s="421"/>
      <c r="U535" s="421"/>
      <c r="V535" s="421"/>
      <c r="W535" s="417"/>
      <c r="X535" s="148"/>
    </row>
    <row r="536" spans="1:24" ht="45.95" customHeight="1" thickBot="1">
      <c r="A536" s="148"/>
      <c r="B536" s="417"/>
      <c r="C536" s="154" t="s">
        <v>4686</v>
      </c>
      <c r="D536" s="417"/>
      <c r="E536" s="418" t="s">
        <v>2629</v>
      </c>
      <c r="F536" s="418"/>
      <c r="G536" s="417"/>
      <c r="H536" s="419" t="s">
        <v>19846</v>
      </c>
      <c r="I536" s="419"/>
      <c r="J536" s="417"/>
      <c r="K536" s="419" t="s">
        <v>19845</v>
      </c>
      <c r="L536" s="419"/>
      <c r="M536" s="417"/>
      <c r="N536" s="420" t="s">
        <v>19844</v>
      </c>
      <c r="O536" s="420"/>
      <c r="P536" s="417"/>
      <c r="Q536" s="155" t="s">
        <v>22100</v>
      </c>
      <c r="R536" s="417"/>
      <c r="S536" s="421" t="s">
        <v>19232</v>
      </c>
      <c r="T536" s="421"/>
      <c r="U536" s="421"/>
      <c r="V536" s="421"/>
      <c r="W536" s="417"/>
      <c r="X536" s="148"/>
    </row>
    <row r="537" spans="1:24" ht="45.95" customHeight="1" thickBot="1">
      <c r="A537" s="148"/>
      <c r="B537" s="417"/>
      <c r="C537" s="154" t="s">
        <v>4677</v>
      </c>
      <c r="D537" s="417"/>
      <c r="E537" s="418" t="s">
        <v>2620</v>
      </c>
      <c r="F537" s="418"/>
      <c r="G537" s="417"/>
      <c r="H537" s="419" t="s">
        <v>19842</v>
      </c>
      <c r="I537" s="419"/>
      <c r="J537" s="417"/>
      <c r="K537" s="419" t="s">
        <v>19841</v>
      </c>
      <c r="L537" s="419"/>
      <c r="M537" s="417"/>
      <c r="N537" s="420" t="s">
        <v>19840</v>
      </c>
      <c r="O537" s="420"/>
      <c r="P537" s="417"/>
      <c r="Q537" s="155" t="s">
        <v>22099</v>
      </c>
      <c r="R537" s="417"/>
      <c r="S537" s="421" t="s">
        <v>22098</v>
      </c>
      <c r="T537" s="421"/>
      <c r="U537" s="421"/>
      <c r="V537" s="421"/>
      <c r="W537" s="417"/>
      <c r="X537" s="148"/>
    </row>
    <row r="538" spans="1:24" ht="9.9499999999999993" customHeight="1" thickBot="1">
      <c r="A538" s="148"/>
      <c r="B538" s="417"/>
      <c r="C538" s="148"/>
      <c r="D538" s="417"/>
      <c r="E538" s="148"/>
      <c r="F538" s="148"/>
      <c r="G538" s="417"/>
      <c r="H538" s="148"/>
      <c r="I538" s="148"/>
      <c r="J538" s="417"/>
      <c r="K538" s="148"/>
      <c r="L538" s="148"/>
      <c r="M538" s="417"/>
      <c r="N538" s="148"/>
      <c r="O538" s="148"/>
      <c r="P538" s="417"/>
      <c r="Q538" s="148"/>
      <c r="R538" s="417"/>
      <c r="S538" s="148"/>
      <c r="T538" s="148"/>
      <c r="U538" s="148"/>
      <c r="V538" s="148"/>
      <c r="W538" s="417"/>
      <c r="X538" s="148"/>
    </row>
    <row r="539" spans="1:24" ht="0.95" customHeight="1">
      <c r="A539" s="148"/>
      <c r="B539" s="422"/>
      <c r="C539" s="422"/>
      <c r="D539" s="422"/>
      <c r="E539" s="422"/>
      <c r="F539" s="422"/>
      <c r="G539" s="422"/>
      <c r="H539" s="422"/>
      <c r="I539" s="422"/>
      <c r="J539" s="422"/>
      <c r="K539" s="422"/>
      <c r="L539" s="422"/>
      <c r="M539" s="422"/>
      <c r="N539" s="422"/>
      <c r="O539" s="422"/>
      <c r="P539" s="422"/>
      <c r="Q539" s="422"/>
      <c r="R539" s="422"/>
      <c r="S539" s="422"/>
      <c r="T539" s="422"/>
      <c r="U539" s="422"/>
      <c r="V539" s="422"/>
      <c r="W539" s="148"/>
      <c r="X539" s="148"/>
    </row>
    <row r="540" spans="1:24" ht="60" customHeight="1">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row>
    <row r="541" spans="1:24" ht="12" customHeight="1">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row>
    <row r="542" spans="1:24" ht="8.1" customHeight="1">
      <c r="A542" s="148"/>
      <c r="B542" s="148"/>
      <c r="C542" s="148"/>
      <c r="D542" s="148"/>
      <c r="E542" s="148"/>
      <c r="F542" s="148"/>
      <c r="G542" s="148"/>
      <c r="H542" s="148"/>
      <c r="I542" s="413" t="s">
        <v>19177</v>
      </c>
      <c r="J542" s="413"/>
      <c r="K542" s="413"/>
      <c r="L542" s="148"/>
      <c r="M542" s="148"/>
      <c r="N542" s="148"/>
      <c r="O542" s="148"/>
      <c r="P542" s="148"/>
      <c r="Q542" s="148"/>
      <c r="R542" s="148"/>
      <c r="S542" s="148"/>
      <c r="T542" s="148"/>
      <c r="U542" s="148"/>
      <c r="V542" s="148"/>
      <c r="W542" s="148"/>
      <c r="X542" s="148"/>
    </row>
    <row r="543" spans="1:24" ht="12" customHeight="1">
      <c r="A543" s="148"/>
      <c r="B543" s="414"/>
      <c r="C543" s="414"/>
      <c r="D543" s="414"/>
      <c r="E543" s="414"/>
      <c r="F543" s="148"/>
      <c r="G543" s="148"/>
      <c r="H543" s="148"/>
      <c r="I543" s="413"/>
      <c r="J543" s="413"/>
      <c r="K543" s="413"/>
      <c r="L543" s="148"/>
      <c r="M543" s="148"/>
      <c r="N543" s="148"/>
      <c r="O543" s="148"/>
      <c r="P543" s="148"/>
      <c r="Q543" s="148"/>
      <c r="R543" s="148"/>
      <c r="S543" s="148"/>
      <c r="T543" s="148"/>
      <c r="U543" s="148"/>
      <c r="V543" s="148"/>
      <c r="W543" s="148"/>
      <c r="X543" s="148"/>
    </row>
    <row r="544" spans="1:24" ht="14.1" customHeight="1">
      <c r="A544" s="148"/>
      <c r="B544" s="148"/>
      <c r="C544" s="415" t="s">
        <v>21871</v>
      </c>
      <c r="D544" s="415"/>
      <c r="E544" s="415"/>
      <c r="F544" s="415"/>
      <c r="G544" s="415"/>
      <c r="H544" s="415"/>
      <c r="I544" s="415"/>
      <c r="J544" s="415"/>
      <c r="K544" s="415"/>
      <c r="L544" s="148"/>
      <c r="M544" s="148"/>
      <c r="N544" s="148"/>
      <c r="O544" s="416" t="s">
        <v>24924</v>
      </c>
      <c r="P544" s="416"/>
      <c r="Q544" s="416"/>
      <c r="R544" s="416"/>
      <c r="S544" s="416"/>
      <c r="T544" s="149" t="s">
        <v>6456</v>
      </c>
      <c r="U544" s="150" t="s">
        <v>19175</v>
      </c>
      <c r="V544" s="148"/>
      <c r="W544" s="148"/>
      <c r="X544" s="148"/>
    </row>
    <row r="545" spans="1:24" ht="0.95" customHeight="1" thickBot="1">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row>
    <row r="546" spans="1:24" ht="0.95" customHeight="1">
      <c r="A546" s="148"/>
      <c r="B546" s="411"/>
      <c r="C546" s="411"/>
      <c r="D546" s="411"/>
      <c r="E546" s="411"/>
      <c r="F546" s="411"/>
      <c r="G546" s="411"/>
      <c r="H546" s="411"/>
      <c r="I546" s="411"/>
      <c r="J546" s="411"/>
      <c r="K546" s="411"/>
      <c r="L546" s="411"/>
      <c r="M546" s="411"/>
      <c r="N546" s="411"/>
      <c r="O546" s="411"/>
      <c r="P546" s="411"/>
      <c r="Q546" s="411"/>
      <c r="R546" s="411"/>
      <c r="S546" s="411"/>
      <c r="T546" s="411"/>
      <c r="U546" s="411"/>
      <c r="V546" s="411"/>
      <c r="W546" s="411"/>
      <c r="X546" s="148"/>
    </row>
    <row r="547" spans="1:24" ht="15.95" customHeight="1" thickBot="1">
      <c r="A547" s="148"/>
      <c r="B547" s="151"/>
      <c r="C547" s="152" t="s">
        <v>19174</v>
      </c>
      <c r="D547" s="151"/>
      <c r="E547" s="412" t="s">
        <v>19173</v>
      </c>
      <c r="F547" s="412"/>
      <c r="G547" s="151"/>
      <c r="H547" s="412" t="s">
        <v>19172</v>
      </c>
      <c r="I547" s="412"/>
      <c r="J547" s="151"/>
      <c r="K547" s="412" t="s">
        <v>19171</v>
      </c>
      <c r="L547" s="412"/>
      <c r="M547" s="151"/>
      <c r="N547" s="412" t="s">
        <v>19170</v>
      </c>
      <c r="O547" s="412"/>
      <c r="P547" s="151"/>
      <c r="Q547" s="153" t="s">
        <v>19169</v>
      </c>
      <c r="R547" s="151"/>
      <c r="S547" s="412" t="s">
        <v>19168</v>
      </c>
      <c r="T547" s="412"/>
      <c r="U547" s="412"/>
      <c r="V547" s="412"/>
      <c r="W547" s="151"/>
      <c r="X547" s="148"/>
    </row>
    <row r="548" spans="1:24" ht="45.95" customHeight="1" thickBot="1">
      <c r="A548" s="148"/>
      <c r="B548" s="417"/>
      <c r="C548" s="154" t="s">
        <v>4674</v>
      </c>
      <c r="D548" s="417"/>
      <c r="E548" s="418" t="s">
        <v>2575</v>
      </c>
      <c r="F548" s="418"/>
      <c r="G548" s="417"/>
      <c r="H548" s="419" t="s">
        <v>22097</v>
      </c>
      <c r="I548" s="419"/>
      <c r="J548" s="417"/>
      <c r="K548" s="419" t="s">
        <v>22096</v>
      </c>
      <c r="L548" s="419"/>
      <c r="M548" s="417"/>
      <c r="N548" s="420" t="s">
        <v>22095</v>
      </c>
      <c r="O548" s="420"/>
      <c r="P548" s="417"/>
      <c r="Q548" s="155" t="s">
        <v>22094</v>
      </c>
      <c r="R548" s="417"/>
      <c r="S548" s="421" t="s">
        <v>19722</v>
      </c>
      <c r="T548" s="421"/>
      <c r="U548" s="421"/>
      <c r="V548" s="421"/>
      <c r="W548" s="417"/>
      <c r="X548" s="148"/>
    </row>
    <row r="549" spans="1:24" ht="45.95" customHeight="1" thickBot="1">
      <c r="A549" s="148"/>
      <c r="B549" s="417"/>
      <c r="C549" s="154" t="s">
        <v>4666</v>
      </c>
      <c r="D549" s="417"/>
      <c r="E549" s="418" t="s">
        <v>2557</v>
      </c>
      <c r="F549" s="418"/>
      <c r="G549" s="417"/>
      <c r="H549" s="419" t="s">
        <v>19826</v>
      </c>
      <c r="I549" s="419"/>
      <c r="J549" s="417"/>
      <c r="K549" s="419" t="s">
        <v>19825</v>
      </c>
      <c r="L549" s="419"/>
      <c r="M549" s="417"/>
      <c r="N549" s="420" t="s">
        <v>19824</v>
      </c>
      <c r="O549" s="420"/>
      <c r="P549" s="417"/>
      <c r="Q549" s="155" t="s">
        <v>22093</v>
      </c>
      <c r="R549" s="417"/>
      <c r="S549" s="421" t="s">
        <v>20422</v>
      </c>
      <c r="T549" s="421"/>
      <c r="U549" s="421"/>
      <c r="V549" s="421"/>
      <c r="W549" s="417"/>
      <c r="X549" s="148"/>
    </row>
    <row r="550" spans="1:24" ht="45.95" customHeight="1" thickBot="1">
      <c r="A550" s="148"/>
      <c r="B550" s="417"/>
      <c r="C550" s="154" t="s">
        <v>4658</v>
      </c>
      <c r="D550" s="417"/>
      <c r="E550" s="418" t="s">
        <v>402</v>
      </c>
      <c r="F550" s="418"/>
      <c r="G550" s="417"/>
      <c r="H550" s="419" t="s">
        <v>19822</v>
      </c>
      <c r="I550" s="419"/>
      <c r="J550" s="417"/>
      <c r="K550" s="419" t="s">
        <v>19821</v>
      </c>
      <c r="L550" s="419"/>
      <c r="M550" s="417"/>
      <c r="N550" s="420" t="s">
        <v>19820</v>
      </c>
      <c r="O550" s="420"/>
      <c r="P550" s="417"/>
      <c r="Q550" s="155" t="s">
        <v>22092</v>
      </c>
      <c r="R550" s="417"/>
      <c r="S550" s="421" t="s">
        <v>20422</v>
      </c>
      <c r="T550" s="421"/>
      <c r="U550" s="421"/>
      <c r="V550" s="421"/>
      <c r="W550" s="417"/>
      <c r="X550" s="148"/>
    </row>
    <row r="551" spans="1:24" ht="45.95" customHeight="1" thickBot="1">
      <c r="A551" s="148"/>
      <c r="B551" s="417"/>
      <c r="C551" s="154" t="s">
        <v>4651</v>
      </c>
      <c r="D551" s="417"/>
      <c r="E551" s="418" t="s">
        <v>2551</v>
      </c>
      <c r="F551" s="418"/>
      <c r="G551" s="417"/>
      <c r="H551" s="419" t="s">
        <v>19818</v>
      </c>
      <c r="I551" s="419"/>
      <c r="J551" s="417"/>
      <c r="K551" s="419" t="s">
        <v>19817</v>
      </c>
      <c r="L551" s="419"/>
      <c r="M551" s="417"/>
      <c r="N551" s="420" t="s">
        <v>19816</v>
      </c>
      <c r="O551" s="420"/>
      <c r="P551" s="417"/>
      <c r="Q551" s="155" t="s">
        <v>22091</v>
      </c>
      <c r="R551" s="417"/>
      <c r="S551" s="421" t="s">
        <v>19612</v>
      </c>
      <c r="T551" s="421"/>
      <c r="U551" s="421"/>
      <c r="V551" s="421"/>
      <c r="W551" s="417"/>
      <c r="X551" s="148"/>
    </row>
    <row r="552" spans="1:24" ht="45.95" customHeight="1" thickBot="1">
      <c r="A552" s="148"/>
      <c r="B552" s="417"/>
      <c r="C552" s="154" t="s">
        <v>4643</v>
      </c>
      <c r="D552" s="417"/>
      <c r="E552" s="418" t="s">
        <v>2535</v>
      </c>
      <c r="F552" s="418"/>
      <c r="G552" s="417"/>
      <c r="H552" s="419" t="s">
        <v>19814</v>
      </c>
      <c r="I552" s="419"/>
      <c r="J552" s="417"/>
      <c r="K552" s="419" t="s">
        <v>19813</v>
      </c>
      <c r="L552" s="419"/>
      <c r="M552" s="417"/>
      <c r="N552" s="420" t="s">
        <v>19812</v>
      </c>
      <c r="O552" s="420"/>
      <c r="P552" s="417"/>
      <c r="Q552" s="155" t="s">
        <v>22090</v>
      </c>
      <c r="R552" s="417"/>
      <c r="S552" s="421" t="s">
        <v>19338</v>
      </c>
      <c r="T552" s="421"/>
      <c r="U552" s="421"/>
      <c r="V552" s="421"/>
      <c r="W552" s="417"/>
      <c r="X552" s="148"/>
    </row>
    <row r="553" spans="1:24" ht="45.95" customHeight="1" thickBot="1">
      <c r="A553" s="148"/>
      <c r="B553" s="417"/>
      <c r="C553" s="154" t="s">
        <v>4637</v>
      </c>
      <c r="D553" s="417"/>
      <c r="E553" s="418" t="s">
        <v>2529</v>
      </c>
      <c r="F553" s="418"/>
      <c r="G553" s="417"/>
      <c r="H553" s="419" t="s">
        <v>19810</v>
      </c>
      <c r="I553" s="419"/>
      <c r="J553" s="417"/>
      <c r="K553" s="419" t="s">
        <v>19809</v>
      </c>
      <c r="L553" s="419"/>
      <c r="M553" s="417"/>
      <c r="N553" s="420" t="s">
        <v>19808</v>
      </c>
      <c r="O553" s="420"/>
      <c r="P553" s="417"/>
      <c r="Q553" s="155" t="s">
        <v>22089</v>
      </c>
      <c r="R553" s="417"/>
      <c r="S553" s="421" t="s">
        <v>22088</v>
      </c>
      <c r="T553" s="421"/>
      <c r="U553" s="421"/>
      <c r="V553" s="421"/>
      <c r="W553" s="417"/>
      <c r="X553" s="148"/>
    </row>
    <row r="554" spans="1:24" ht="45.95" customHeight="1" thickBot="1">
      <c r="A554" s="148"/>
      <c r="B554" s="417"/>
      <c r="C554" s="154" t="s">
        <v>4631</v>
      </c>
      <c r="D554" s="417"/>
      <c r="E554" s="418" t="s">
        <v>2506</v>
      </c>
      <c r="F554" s="418"/>
      <c r="G554" s="417"/>
      <c r="H554" s="419" t="s">
        <v>19798</v>
      </c>
      <c r="I554" s="419"/>
      <c r="J554" s="417"/>
      <c r="K554" s="419" t="s">
        <v>19797</v>
      </c>
      <c r="L554" s="419"/>
      <c r="M554" s="417"/>
      <c r="N554" s="420" t="s">
        <v>19796</v>
      </c>
      <c r="O554" s="420"/>
      <c r="P554" s="417"/>
      <c r="Q554" s="155" t="s">
        <v>22087</v>
      </c>
      <c r="R554" s="417"/>
      <c r="S554" s="421" t="s">
        <v>19412</v>
      </c>
      <c r="T554" s="421"/>
      <c r="U554" s="421"/>
      <c r="V554" s="421"/>
      <c r="W554" s="417"/>
      <c r="X554" s="148"/>
    </row>
    <row r="555" spans="1:24" ht="45.95" customHeight="1" thickBot="1">
      <c r="A555" s="148"/>
      <c r="B555" s="417"/>
      <c r="C555" s="154" t="s">
        <v>4623</v>
      </c>
      <c r="D555" s="417"/>
      <c r="E555" s="418" t="s">
        <v>2498</v>
      </c>
      <c r="F555" s="418"/>
      <c r="G555" s="417"/>
      <c r="H555" s="419" t="s">
        <v>21325</v>
      </c>
      <c r="I555" s="419"/>
      <c r="J555" s="417"/>
      <c r="K555" s="419" t="s">
        <v>21310</v>
      </c>
      <c r="L555" s="419"/>
      <c r="M555" s="417"/>
      <c r="N555" s="420" t="s">
        <v>21309</v>
      </c>
      <c r="O555" s="420"/>
      <c r="P555" s="417"/>
      <c r="Q555" s="155" t="s">
        <v>22086</v>
      </c>
      <c r="R555" s="417"/>
      <c r="S555" s="421" t="s">
        <v>19412</v>
      </c>
      <c r="T555" s="421"/>
      <c r="U555" s="421"/>
      <c r="V555" s="421"/>
      <c r="W555" s="417"/>
      <c r="X555" s="148"/>
    </row>
    <row r="556" spans="1:24" ht="45.95" customHeight="1" thickBot="1">
      <c r="A556" s="148"/>
      <c r="B556" s="417"/>
      <c r="C556" s="154" t="s">
        <v>4617</v>
      </c>
      <c r="D556" s="417"/>
      <c r="E556" s="418" t="s">
        <v>2494</v>
      </c>
      <c r="F556" s="418"/>
      <c r="G556" s="417"/>
      <c r="H556" s="419" t="s">
        <v>19794</v>
      </c>
      <c r="I556" s="419"/>
      <c r="J556" s="417"/>
      <c r="K556" s="419" t="s">
        <v>19793</v>
      </c>
      <c r="L556" s="419"/>
      <c r="M556" s="417"/>
      <c r="N556" s="420" t="s">
        <v>19792</v>
      </c>
      <c r="O556" s="420"/>
      <c r="P556" s="417"/>
      <c r="Q556" s="155" t="s">
        <v>22085</v>
      </c>
      <c r="R556" s="417"/>
      <c r="S556" s="421" t="s">
        <v>19790</v>
      </c>
      <c r="T556" s="421"/>
      <c r="U556" s="421"/>
      <c r="V556" s="421"/>
      <c r="W556" s="417"/>
      <c r="X556" s="148"/>
    </row>
    <row r="557" spans="1:24" ht="45.95" customHeight="1" thickBot="1">
      <c r="A557" s="148"/>
      <c r="B557" s="417"/>
      <c r="C557" s="154" t="s">
        <v>4609</v>
      </c>
      <c r="D557" s="417"/>
      <c r="E557" s="418" t="s">
        <v>2463</v>
      </c>
      <c r="F557" s="418"/>
      <c r="G557" s="417"/>
      <c r="H557" s="419" t="s">
        <v>19777</v>
      </c>
      <c r="I557" s="419"/>
      <c r="J557" s="417"/>
      <c r="K557" s="419" t="s">
        <v>19776</v>
      </c>
      <c r="L557" s="419"/>
      <c r="M557" s="417"/>
      <c r="N557" s="420" t="s">
        <v>19775</v>
      </c>
      <c r="O557" s="420"/>
      <c r="P557" s="417"/>
      <c r="Q557" s="155" t="s">
        <v>22084</v>
      </c>
      <c r="R557" s="417"/>
      <c r="S557" s="421" t="s">
        <v>19270</v>
      </c>
      <c r="T557" s="421"/>
      <c r="U557" s="421"/>
      <c r="V557" s="421"/>
      <c r="W557" s="417"/>
      <c r="X557" s="148"/>
    </row>
    <row r="558" spans="1:24" ht="9.9499999999999993" customHeight="1" thickBot="1">
      <c r="A558" s="148"/>
      <c r="B558" s="417"/>
      <c r="C558" s="148"/>
      <c r="D558" s="417"/>
      <c r="E558" s="148"/>
      <c r="F558" s="148"/>
      <c r="G558" s="417"/>
      <c r="H558" s="148"/>
      <c r="I558" s="148"/>
      <c r="J558" s="417"/>
      <c r="K558" s="148"/>
      <c r="L558" s="148"/>
      <c r="M558" s="417"/>
      <c r="N558" s="148"/>
      <c r="O558" s="148"/>
      <c r="P558" s="417"/>
      <c r="Q558" s="148"/>
      <c r="R558" s="417"/>
      <c r="S558" s="148"/>
      <c r="T558" s="148"/>
      <c r="U558" s="148"/>
      <c r="V558" s="148"/>
      <c r="W558" s="417"/>
      <c r="X558" s="148"/>
    </row>
    <row r="559" spans="1:24" ht="0.95" customHeight="1">
      <c r="A559" s="148"/>
      <c r="B559" s="422"/>
      <c r="C559" s="422"/>
      <c r="D559" s="422"/>
      <c r="E559" s="422"/>
      <c r="F559" s="422"/>
      <c r="G559" s="422"/>
      <c r="H559" s="422"/>
      <c r="I559" s="422"/>
      <c r="J559" s="422"/>
      <c r="K559" s="422"/>
      <c r="L559" s="422"/>
      <c r="M559" s="422"/>
      <c r="N559" s="422"/>
      <c r="O559" s="422"/>
      <c r="P559" s="422"/>
      <c r="Q559" s="422"/>
      <c r="R559" s="422"/>
      <c r="S559" s="422"/>
      <c r="T559" s="422"/>
      <c r="U559" s="422"/>
      <c r="V559" s="422"/>
      <c r="W559" s="148"/>
      <c r="X559" s="148"/>
    </row>
    <row r="560" spans="1:24" ht="60" customHeight="1">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row>
    <row r="561" spans="1:24" ht="12" customHeight="1">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row>
    <row r="562" spans="1:24" ht="8.1" customHeight="1">
      <c r="A562" s="148"/>
      <c r="B562" s="148"/>
      <c r="C562" s="148"/>
      <c r="D562" s="148"/>
      <c r="E562" s="148"/>
      <c r="F562" s="148"/>
      <c r="G562" s="148"/>
      <c r="H562" s="148"/>
      <c r="I562" s="413" t="s">
        <v>19177</v>
      </c>
      <c r="J562" s="413"/>
      <c r="K562" s="413"/>
      <c r="L562" s="148"/>
      <c r="M562" s="148"/>
      <c r="N562" s="148"/>
      <c r="O562" s="148"/>
      <c r="P562" s="148"/>
      <c r="Q562" s="148"/>
      <c r="R562" s="148"/>
      <c r="S562" s="148"/>
      <c r="T562" s="148"/>
      <c r="U562" s="148"/>
      <c r="V562" s="148"/>
      <c r="W562" s="148"/>
      <c r="X562" s="148"/>
    </row>
    <row r="563" spans="1:24" ht="12" customHeight="1">
      <c r="A563" s="148"/>
      <c r="B563" s="414"/>
      <c r="C563" s="414"/>
      <c r="D563" s="414"/>
      <c r="E563" s="414"/>
      <c r="F563" s="148"/>
      <c r="G563" s="148"/>
      <c r="H563" s="148"/>
      <c r="I563" s="413"/>
      <c r="J563" s="413"/>
      <c r="K563" s="413"/>
      <c r="L563" s="148"/>
      <c r="M563" s="148"/>
      <c r="N563" s="148"/>
      <c r="O563" s="148"/>
      <c r="P563" s="148"/>
      <c r="Q563" s="148"/>
      <c r="R563" s="148"/>
      <c r="S563" s="148"/>
      <c r="T563" s="148"/>
      <c r="U563" s="148"/>
      <c r="V563" s="148"/>
      <c r="W563" s="148"/>
      <c r="X563" s="148"/>
    </row>
    <row r="564" spans="1:24" ht="14.1" customHeight="1">
      <c r="A564" s="148"/>
      <c r="B564" s="148"/>
      <c r="C564" s="415" t="s">
        <v>21871</v>
      </c>
      <c r="D564" s="415"/>
      <c r="E564" s="415"/>
      <c r="F564" s="415"/>
      <c r="G564" s="415"/>
      <c r="H564" s="415"/>
      <c r="I564" s="415"/>
      <c r="J564" s="415"/>
      <c r="K564" s="415"/>
      <c r="L564" s="148"/>
      <c r="M564" s="148"/>
      <c r="N564" s="148"/>
      <c r="O564" s="416" t="s">
        <v>24924</v>
      </c>
      <c r="P564" s="416"/>
      <c r="Q564" s="416"/>
      <c r="R564" s="416"/>
      <c r="S564" s="416"/>
      <c r="T564" s="149" t="s">
        <v>6447</v>
      </c>
      <c r="U564" s="150" t="s">
        <v>19175</v>
      </c>
      <c r="V564" s="148"/>
      <c r="W564" s="148"/>
      <c r="X564" s="148"/>
    </row>
    <row r="565" spans="1:24" ht="0.95" customHeight="1" thickBot="1">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row>
    <row r="566" spans="1:24" ht="0.95" customHeight="1">
      <c r="A566" s="148"/>
      <c r="B566" s="411"/>
      <c r="C566" s="411"/>
      <c r="D566" s="411"/>
      <c r="E566" s="411"/>
      <c r="F566" s="411"/>
      <c r="G566" s="411"/>
      <c r="H566" s="411"/>
      <c r="I566" s="411"/>
      <c r="J566" s="411"/>
      <c r="K566" s="411"/>
      <c r="L566" s="411"/>
      <c r="M566" s="411"/>
      <c r="N566" s="411"/>
      <c r="O566" s="411"/>
      <c r="P566" s="411"/>
      <c r="Q566" s="411"/>
      <c r="R566" s="411"/>
      <c r="S566" s="411"/>
      <c r="T566" s="411"/>
      <c r="U566" s="411"/>
      <c r="V566" s="411"/>
      <c r="W566" s="411"/>
      <c r="X566" s="148"/>
    </row>
    <row r="567" spans="1:24" ht="15.95" customHeight="1" thickBot="1">
      <c r="A567" s="148"/>
      <c r="B567" s="151"/>
      <c r="C567" s="152" t="s">
        <v>19174</v>
      </c>
      <c r="D567" s="151"/>
      <c r="E567" s="412" t="s">
        <v>19173</v>
      </c>
      <c r="F567" s="412"/>
      <c r="G567" s="151"/>
      <c r="H567" s="412" t="s">
        <v>19172</v>
      </c>
      <c r="I567" s="412"/>
      <c r="J567" s="151"/>
      <c r="K567" s="412" t="s">
        <v>19171</v>
      </c>
      <c r="L567" s="412"/>
      <c r="M567" s="151"/>
      <c r="N567" s="412" t="s">
        <v>19170</v>
      </c>
      <c r="O567" s="412"/>
      <c r="P567" s="151"/>
      <c r="Q567" s="153" t="s">
        <v>19169</v>
      </c>
      <c r="R567" s="151"/>
      <c r="S567" s="412" t="s">
        <v>19168</v>
      </c>
      <c r="T567" s="412"/>
      <c r="U567" s="412"/>
      <c r="V567" s="412"/>
      <c r="W567" s="151"/>
      <c r="X567" s="148"/>
    </row>
    <row r="568" spans="1:24" ht="45.95" customHeight="1" thickBot="1">
      <c r="A568" s="148"/>
      <c r="B568" s="417"/>
      <c r="C568" s="154" t="s">
        <v>4601</v>
      </c>
      <c r="D568" s="417"/>
      <c r="E568" s="418" t="s">
        <v>2437</v>
      </c>
      <c r="F568" s="418"/>
      <c r="G568" s="417"/>
      <c r="H568" s="419" t="s">
        <v>19765</v>
      </c>
      <c r="I568" s="419"/>
      <c r="J568" s="417"/>
      <c r="K568" s="419" t="s">
        <v>19764</v>
      </c>
      <c r="L568" s="419"/>
      <c r="M568" s="417"/>
      <c r="N568" s="420" t="s">
        <v>19763</v>
      </c>
      <c r="O568" s="420"/>
      <c r="P568" s="417"/>
      <c r="Q568" s="155" t="s">
        <v>22083</v>
      </c>
      <c r="R568" s="417"/>
      <c r="S568" s="421" t="s">
        <v>19183</v>
      </c>
      <c r="T568" s="421"/>
      <c r="U568" s="421"/>
      <c r="V568" s="421"/>
      <c r="W568" s="417"/>
      <c r="X568" s="148"/>
    </row>
    <row r="569" spans="1:24" ht="45.95" customHeight="1" thickBot="1">
      <c r="A569" s="148"/>
      <c r="B569" s="417"/>
      <c r="C569" s="154" t="s">
        <v>4593</v>
      </c>
      <c r="D569" s="417"/>
      <c r="E569" s="418" t="s">
        <v>2414</v>
      </c>
      <c r="F569" s="418"/>
      <c r="G569" s="417"/>
      <c r="H569" s="419" t="s">
        <v>19753</v>
      </c>
      <c r="I569" s="419"/>
      <c r="J569" s="417"/>
      <c r="K569" s="419" t="s">
        <v>19752</v>
      </c>
      <c r="L569" s="419"/>
      <c r="M569" s="417"/>
      <c r="N569" s="420" t="s">
        <v>19751</v>
      </c>
      <c r="O569" s="420"/>
      <c r="P569" s="417"/>
      <c r="Q569" s="155" t="s">
        <v>22082</v>
      </c>
      <c r="R569" s="417"/>
      <c r="S569" s="421" t="s">
        <v>19188</v>
      </c>
      <c r="T569" s="421"/>
      <c r="U569" s="421"/>
      <c r="V569" s="421"/>
      <c r="W569" s="417"/>
      <c r="X569" s="148"/>
    </row>
    <row r="570" spans="1:24" ht="45.95" customHeight="1" thickBot="1">
      <c r="A570" s="148"/>
      <c r="B570" s="417"/>
      <c r="C570" s="154" t="s">
        <v>4587</v>
      </c>
      <c r="D570" s="417"/>
      <c r="E570" s="418" t="s">
        <v>2407</v>
      </c>
      <c r="F570" s="418"/>
      <c r="G570" s="417"/>
      <c r="H570" s="419" t="s">
        <v>19749</v>
      </c>
      <c r="I570" s="419"/>
      <c r="J570" s="417"/>
      <c r="K570" s="419" t="s">
        <v>19748</v>
      </c>
      <c r="L570" s="419"/>
      <c r="M570" s="417"/>
      <c r="N570" s="420" t="s">
        <v>19747</v>
      </c>
      <c r="O570" s="420"/>
      <c r="P570" s="417"/>
      <c r="Q570" s="155" t="s">
        <v>22081</v>
      </c>
      <c r="R570" s="417"/>
      <c r="S570" s="421" t="s">
        <v>19333</v>
      </c>
      <c r="T570" s="421"/>
      <c r="U570" s="421"/>
      <c r="V570" s="421"/>
      <c r="W570" s="417"/>
      <c r="X570" s="148"/>
    </row>
    <row r="571" spans="1:24" ht="45.95" customHeight="1" thickBot="1">
      <c r="A571" s="148"/>
      <c r="B571" s="417"/>
      <c r="C571" s="154" t="s">
        <v>4580</v>
      </c>
      <c r="D571" s="417"/>
      <c r="E571" s="418" t="s">
        <v>2391</v>
      </c>
      <c r="F571" s="418"/>
      <c r="G571" s="417"/>
      <c r="H571" s="419" t="s">
        <v>22080</v>
      </c>
      <c r="I571" s="419"/>
      <c r="J571" s="417"/>
      <c r="K571" s="419" t="s">
        <v>22079</v>
      </c>
      <c r="L571" s="419"/>
      <c r="M571" s="417"/>
      <c r="N571" s="420" t="s">
        <v>22078</v>
      </c>
      <c r="O571" s="420"/>
      <c r="P571" s="417"/>
      <c r="Q571" s="155" t="s">
        <v>22077</v>
      </c>
      <c r="R571" s="417"/>
      <c r="S571" s="421" t="s">
        <v>19299</v>
      </c>
      <c r="T571" s="421"/>
      <c r="U571" s="421"/>
      <c r="V571" s="421"/>
      <c r="W571" s="417"/>
      <c r="X571" s="148"/>
    </row>
    <row r="572" spans="1:24" ht="45.95" customHeight="1" thickBot="1">
      <c r="A572" s="148"/>
      <c r="B572" s="417"/>
      <c r="C572" s="154" t="s">
        <v>4574</v>
      </c>
      <c r="D572" s="417"/>
      <c r="E572" s="418" t="s">
        <v>2382</v>
      </c>
      <c r="F572" s="418"/>
      <c r="G572" s="417"/>
      <c r="H572" s="419" t="s">
        <v>19740</v>
      </c>
      <c r="I572" s="419"/>
      <c r="J572" s="417"/>
      <c r="K572" s="419" t="s">
        <v>19739</v>
      </c>
      <c r="L572" s="419"/>
      <c r="M572" s="417"/>
      <c r="N572" s="420" t="s">
        <v>19738</v>
      </c>
      <c r="O572" s="420"/>
      <c r="P572" s="417"/>
      <c r="Q572" s="155" t="s">
        <v>22076</v>
      </c>
      <c r="R572" s="417"/>
      <c r="S572" s="421" t="s">
        <v>19562</v>
      </c>
      <c r="T572" s="421"/>
      <c r="U572" s="421"/>
      <c r="V572" s="421"/>
      <c r="W572" s="417"/>
      <c r="X572" s="148"/>
    </row>
    <row r="573" spans="1:24" ht="45.95" customHeight="1" thickBot="1">
      <c r="A573" s="148"/>
      <c r="B573" s="417"/>
      <c r="C573" s="154" t="s">
        <v>4566</v>
      </c>
      <c r="D573" s="417"/>
      <c r="E573" s="418" t="s">
        <v>2373</v>
      </c>
      <c r="F573" s="418"/>
      <c r="G573" s="417"/>
      <c r="H573" s="419" t="s">
        <v>19736</v>
      </c>
      <c r="I573" s="419"/>
      <c r="J573" s="417"/>
      <c r="K573" s="419" t="s">
        <v>19708</v>
      </c>
      <c r="L573" s="419"/>
      <c r="M573" s="417"/>
      <c r="N573" s="420" t="s">
        <v>19707</v>
      </c>
      <c r="O573" s="420"/>
      <c r="P573" s="417"/>
      <c r="Q573" s="155" t="s">
        <v>22075</v>
      </c>
      <c r="R573" s="417"/>
      <c r="S573" s="421" t="s">
        <v>19299</v>
      </c>
      <c r="T573" s="421"/>
      <c r="U573" s="421"/>
      <c r="V573" s="421"/>
      <c r="W573" s="417"/>
      <c r="X573" s="148"/>
    </row>
    <row r="574" spans="1:24" ht="45.95" customHeight="1" thickBot="1">
      <c r="A574" s="148"/>
      <c r="B574" s="417"/>
      <c r="C574" s="154" t="s">
        <v>4558</v>
      </c>
      <c r="D574" s="417"/>
      <c r="E574" s="418" t="s">
        <v>2354</v>
      </c>
      <c r="F574" s="418"/>
      <c r="G574" s="417"/>
      <c r="H574" s="419" t="s">
        <v>19730</v>
      </c>
      <c r="I574" s="419"/>
      <c r="J574" s="417"/>
      <c r="K574" s="419" t="s">
        <v>19729</v>
      </c>
      <c r="L574" s="419"/>
      <c r="M574" s="417"/>
      <c r="N574" s="420" t="s">
        <v>19728</v>
      </c>
      <c r="O574" s="420"/>
      <c r="P574" s="417"/>
      <c r="Q574" s="155" t="s">
        <v>22074</v>
      </c>
      <c r="R574" s="417"/>
      <c r="S574" s="421" t="s">
        <v>19647</v>
      </c>
      <c r="T574" s="421"/>
      <c r="U574" s="421"/>
      <c r="V574" s="421"/>
      <c r="W574" s="417"/>
      <c r="X574" s="148"/>
    </row>
    <row r="575" spans="1:24" ht="45.95" customHeight="1" thickBot="1">
      <c r="A575" s="148"/>
      <c r="B575" s="417"/>
      <c r="C575" s="154" t="s">
        <v>4549</v>
      </c>
      <c r="D575" s="417"/>
      <c r="E575" s="418" t="s">
        <v>2314</v>
      </c>
      <c r="F575" s="418"/>
      <c r="G575" s="417"/>
      <c r="H575" s="419" t="s">
        <v>22073</v>
      </c>
      <c r="I575" s="419"/>
      <c r="J575" s="417"/>
      <c r="K575" s="419" t="s">
        <v>22072</v>
      </c>
      <c r="L575" s="419"/>
      <c r="M575" s="417"/>
      <c r="N575" s="420" t="s">
        <v>22071</v>
      </c>
      <c r="O575" s="420"/>
      <c r="P575" s="417"/>
      <c r="Q575" s="155" t="s">
        <v>22070</v>
      </c>
      <c r="R575" s="417"/>
      <c r="S575" s="421" t="s">
        <v>19692</v>
      </c>
      <c r="T575" s="421"/>
      <c r="U575" s="421"/>
      <c r="V575" s="421"/>
      <c r="W575" s="417"/>
      <c r="X575" s="148"/>
    </row>
    <row r="576" spans="1:24" ht="45.95" customHeight="1" thickBot="1">
      <c r="A576" s="148"/>
      <c r="B576" s="417"/>
      <c r="C576" s="154" t="s">
        <v>4541</v>
      </c>
      <c r="D576" s="417"/>
      <c r="E576" s="418" t="s">
        <v>2298</v>
      </c>
      <c r="F576" s="418"/>
      <c r="G576" s="417"/>
      <c r="H576" s="419" t="s">
        <v>19709</v>
      </c>
      <c r="I576" s="419"/>
      <c r="J576" s="417"/>
      <c r="K576" s="419" t="s">
        <v>19708</v>
      </c>
      <c r="L576" s="419"/>
      <c r="M576" s="417"/>
      <c r="N576" s="420" t="s">
        <v>19707</v>
      </c>
      <c r="O576" s="420"/>
      <c r="P576" s="417"/>
      <c r="Q576" s="155" t="s">
        <v>22069</v>
      </c>
      <c r="R576" s="417"/>
      <c r="S576" s="421" t="s">
        <v>19313</v>
      </c>
      <c r="T576" s="421"/>
      <c r="U576" s="421"/>
      <c r="V576" s="421"/>
      <c r="W576" s="417"/>
      <c r="X576" s="148"/>
    </row>
    <row r="577" spans="1:24" ht="45.95" customHeight="1" thickBot="1">
      <c r="A577" s="148"/>
      <c r="B577" s="417"/>
      <c r="C577" s="154" t="s">
        <v>4533</v>
      </c>
      <c r="D577" s="417"/>
      <c r="E577" s="418" t="s">
        <v>2292</v>
      </c>
      <c r="F577" s="418"/>
      <c r="G577" s="417"/>
      <c r="H577" s="419" t="s">
        <v>19705</v>
      </c>
      <c r="I577" s="419"/>
      <c r="J577" s="417"/>
      <c r="K577" s="419" t="s">
        <v>19704</v>
      </c>
      <c r="L577" s="419"/>
      <c r="M577" s="417"/>
      <c r="N577" s="420" t="s">
        <v>19703</v>
      </c>
      <c r="O577" s="420"/>
      <c r="P577" s="417"/>
      <c r="Q577" s="155" t="s">
        <v>22068</v>
      </c>
      <c r="R577" s="417"/>
      <c r="S577" s="421" t="s">
        <v>19701</v>
      </c>
      <c r="T577" s="421"/>
      <c r="U577" s="421"/>
      <c r="V577" s="421"/>
      <c r="W577" s="417"/>
      <c r="X577" s="148"/>
    </row>
    <row r="578" spans="1:24" ht="9.9499999999999993" customHeight="1" thickBot="1">
      <c r="A578" s="148"/>
      <c r="B578" s="417"/>
      <c r="C578" s="148"/>
      <c r="D578" s="417"/>
      <c r="E578" s="148"/>
      <c r="F578" s="148"/>
      <c r="G578" s="417"/>
      <c r="H578" s="148"/>
      <c r="I578" s="148"/>
      <c r="J578" s="417"/>
      <c r="K578" s="148"/>
      <c r="L578" s="148"/>
      <c r="M578" s="417"/>
      <c r="N578" s="148"/>
      <c r="O578" s="148"/>
      <c r="P578" s="417"/>
      <c r="Q578" s="148"/>
      <c r="R578" s="417"/>
      <c r="S578" s="148"/>
      <c r="T578" s="148"/>
      <c r="U578" s="148"/>
      <c r="V578" s="148"/>
      <c r="W578" s="417"/>
      <c r="X578" s="148"/>
    </row>
    <row r="579" spans="1:24" ht="0.95" customHeight="1">
      <c r="A579" s="148"/>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148"/>
      <c r="X579" s="148"/>
    </row>
    <row r="580" spans="1:24" ht="60" customHeight="1">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row>
    <row r="581" spans="1:24" ht="12" customHeight="1">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row>
    <row r="582" spans="1:24" ht="8.1" customHeight="1">
      <c r="A582" s="148"/>
      <c r="B582" s="148"/>
      <c r="C582" s="148"/>
      <c r="D582" s="148"/>
      <c r="E582" s="148"/>
      <c r="F582" s="148"/>
      <c r="G582" s="148"/>
      <c r="H582" s="148"/>
      <c r="I582" s="413" t="s">
        <v>19177</v>
      </c>
      <c r="J582" s="413"/>
      <c r="K582" s="413"/>
      <c r="L582" s="148"/>
      <c r="M582" s="148"/>
      <c r="N582" s="148"/>
      <c r="O582" s="148"/>
      <c r="P582" s="148"/>
      <c r="Q582" s="148"/>
      <c r="R582" s="148"/>
      <c r="S582" s="148"/>
      <c r="T582" s="148"/>
      <c r="U582" s="148"/>
      <c r="V582" s="148"/>
      <c r="W582" s="148"/>
      <c r="X582" s="148"/>
    </row>
    <row r="583" spans="1:24" ht="12" customHeight="1">
      <c r="A583" s="148"/>
      <c r="B583" s="414"/>
      <c r="C583" s="414"/>
      <c r="D583" s="414"/>
      <c r="E583" s="414"/>
      <c r="F583" s="148"/>
      <c r="G583" s="148"/>
      <c r="H583" s="148"/>
      <c r="I583" s="413"/>
      <c r="J583" s="413"/>
      <c r="K583" s="413"/>
      <c r="L583" s="148"/>
      <c r="M583" s="148"/>
      <c r="N583" s="148"/>
      <c r="O583" s="148"/>
      <c r="P583" s="148"/>
      <c r="Q583" s="148"/>
      <c r="R583" s="148"/>
      <c r="S583" s="148"/>
      <c r="T583" s="148"/>
      <c r="U583" s="148"/>
      <c r="V583" s="148"/>
      <c r="W583" s="148"/>
      <c r="X583" s="148"/>
    </row>
    <row r="584" spans="1:24" ht="14.1" customHeight="1">
      <c r="A584" s="148"/>
      <c r="B584" s="148"/>
      <c r="C584" s="415" t="s">
        <v>21871</v>
      </c>
      <c r="D584" s="415"/>
      <c r="E584" s="415"/>
      <c r="F584" s="415"/>
      <c r="G584" s="415"/>
      <c r="H584" s="415"/>
      <c r="I584" s="415"/>
      <c r="J584" s="415"/>
      <c r="K584" s="415"/>
      <c r="L584" s="148"/>
      <c r="M584" s="148"/>
      <c r="N584" s="148"/>
      <c r="O584" s="416" t="s">
        <v>24924</v>
      </c>
      <c r="P584" s="416"/>
      <c r="Q584" s="416"/>
      <c r="R584" s="416"/>
      <c r="S584" s="416"/>
      <c r="T584" s="149" t="s">
        <v>6441</v>
      </c>
      <c r="U584" s="150" t="s">
        <v>19175</v>
      </c>
      <c r="V584" s="148"/>
      <c r="W584" s="148"/>
      <c r="X584" s="148"/>
    </row>
    <row r="585" spans="1:24" ht="0.95" customHeight="1" thickBot="1">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row>
    <row r="586" spans="1:24" ht="0.95" customHeight="1">
      <c r="A586" s="148"/>
      <c r="B586" s="411"/>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148"/>
    </row>
    <row r="587" spans="1:24" ht="15.95" customHeight="1" thickBot="1">
      <c r="A587" s="148"/>
      <c r="B587" s="151"/>
      <c r="C587" s="152" t="s">
        <v>19174</v>
      </c>
      <c r="D587" s="151"/>
      <c r="E587" s="412" t="s">
        <v>19173</v>
      </c>
      <c r="F587" s="412"/>
      <c r="G587" s="151"/>
      <c r="H587" s="412" t="s">
        <v>19172</v>
      </c>
      <c r="I587" s="412"/>
      <c r="J587" s="151"/>
      <c r="K587" s="412" t="s">
        <v>19171</v>
      </c>
      <c r="L587" s="412"/>
      <c r="M587" s="151"/>
      <c r="N587" s="412" t="s">
        <v>19170</v>
      </c>
      <c r="O587" s="412"/>
      <c r="P587" s="151"/>
      <c r="Q587" s="153" t="s">
        <v>19169</v>
      </c>
      <c r="R587" s="151"/>
      <c r="S587" s="412" t="s">
        <v>19168</v>
      </c>
      <c r="T587" s="412"/>
      <c r="U587" s="412"/>
      <c r="V587" s="412"/>
      <c r="W587" s="151"/>
      <c r="X587" s="148"/>
    </row>
    <row r="588" spans="1:24" ht="45.95" customHeight="1" thickBot="1">
      <c r="A588" s="148"/>
      <c r="B588" s="417"/>
      <c r="C588" s="154" t="s">
        <v>4525</v>
      </c>
      <c r="D588" s="417"/>
      <c r="E588" s="418" t="s">
        <v>2284</v>
      </c>
      <c r="F588" s="418"/>
      <c r="G588" s="417"/>
      <c r="H588" s="419" t="s">
        <v>19700</v>
      </c>
      <c r="I588" s="419"/>
      <c r="J588" s="417"/>
      <c r="K588" s="419" t="s">
        <v>19699</v>
      </c>
      <c r="L588" s="419"/>
      <c r="M588" s="417"/>
      <c r="N588" s="420" t="s">
        <v>19698</v>
      </c>
      <c r="O588" s="420"/>
      <c r="P588" s="417"/>
      <c r="Q588" s="155" t="s">
        <v>22067</v>
      </c>
      <c r="R588" s="417"/>
      <c r="S588" s="421" t="s">
        <v>19318</v>
      </c>
      <c r="T588" s="421"/>
      <c r="U588" s="421"/>
      <c r="V588" s="421"/>
      <c r="W588" s="417"/>
      <c r="X588" s="148"/>
    </row>
    <row r="589" spans="1:24" ht="45.95" customHeight="1" thickBot="1">
      <c r="A589" s="148"/>
      <c r="B589" s="417"/>
      <c r="C589" s="154" t="s">
        <v>4516</v>
      </c>
      <c r="D589" s="417"/>
      <c r="E589" s="418" t="s">
        <v>2275</v>
      </c>
      <c r="F589" s="418"/>
      <c r="G589" s="417"/>
      <c r="H589" s="419" t="s">
        <v>21311</v>
      </c>
      <c r="I589" s="419"/>
      <c r="J589" s="417"/>
      <c r="K589" s="419" t="s">
        <v>21310</v>
      </c>
      <c r="L589" s="419"/>
      <c r="M589" s="417"/>
      <c r="N589" s="420" t="s">
        <v>21309</v>
      </c>
      <c r="O589" s="420"/>
      <c r="P589" s="417"/>
      <c r="Q589" s="155" t="s">
        <v>22066</v>
      </c>
      <c r="R589" s="417"/>
      <c r="S589" s="421" t="s">
        <v>19652</v>
      </c>
      <c r="T589" s="421"/>
      <c r="U589" s="421"/>
      <c r="V589" s="421"/>
      <c r="W589" s="417"/>
      <c r="X589" s="148"/>
    </row>
    <row r="590" spans="1:24" ht="45.95" customHeight="1" thickBot="1">
      <c r="A590" s="148"/>
      <c r="B590" s="417"/>
      <c r="C590" s="154" t="s">
        <v>4508</v>
      </c>
      <c r="D590" s="417"/>
      <c r="E590" s="418" t="s">
        <v>2266</v>
      </c>
      <c r="F590" s="418"/>
      <c r="G590" s="417"/>
      <c r="H590" s="419" t="s">
        <v>19696</v>
      </c>
      <c r="I590" s="419"/>
      <c r="J590" s="417"/>
      <c r="K590" s="419" t="s">
        <v>19695</v>
      </c>
      <c r="L590" s="419"/>
      <c r="M590" s="417"/>
      <c r="N590" s="420" t="s">
        <v>19694</v>
      </c>
      <c r="O590" s="420"/>
      <c r="P590" s="417"/>
      <c r="Q590" s="155" t="s">
        <v>22065</v>
      </c>
      <c r="R590" s="417"/>
      <c r="S590" s="421" t="s">
        <v>19376</v>
      </c>
      <c r="T590" s="421"/>
      <c r="U590" s="421"/>
      <c r="V590" s="421"/>
      <c r="W590" s="417"/>
      <c r="X590" s="148"/>
    </row>
    <row r="591" spans="1:24" ht="45.95" customHeight="1" thickBot="1">
      <c r="A591" s="148"/>
      <c r="B591" s="417"/>
      <c r="C591" s="154" t="s">
        <v>4500</v>
      </c>
      <c r="D591" s="417"/>
      <c r="E591" s="418" t="s">
        <v>2250</v>
      </c>
      <c r="F591" s="418"/>
      <c r="G591" s="417"/>
      <c r="H591" s="419" t="s">
        <v>19687</v>
      </c>
      <c r="I591" s="419"/>
      <c r="J591" s="417"/>
      <c r="K591" s="419" t="s">
        <v>19686</v>
      </c>
      <c r="L591" s="419"/>
      <c r="M591" s="417"/>
      <c r="N591" s="420" t="s">
        <v>19685</v>
      </c>
      <c r="O591" s="420"/>
      <c r="P591" s="417"/>
      <c r="Q591" s="155" t="s">
        <v>22064</v>
      </c>
      <c r="R591" s="417"/>
      <c r="S591" s="421" t="s">
        <v>19232</v>
      </c>
      <c r="T591" s="421"/>
      <c r="U591" s="421"/>
      <c r="V591" s="421"/>
      <c r="W591" s="417"/>
      <c r="X591" s="148"/>
    </row>
    <row r="592" spans="1:24" ht="45.95" customHeight="1" thickBot="1">
      <c r="A592" s="148"/>
      <c r="B592" s="417"/>
      <c r="C592" s="154" t="s">
        <v>4494</v>
      </c>
      <c r="D592" s="417"/>
      <c r="E592" s="418" t="s">
        <v>2228</v>
      </c>
      <c r="F592" s="418"/>
      <c r="G592" s="417"/>
      <c r="H592" s="419" t="s">
        <v>19674</v>
      </c>
      <c r="I592" s="419"/>
      <c r="J592" s="417"/>
      <c r="K592" s="419" t="s">
        <v>19673</v>
      </c>
      <c r="L592" s="419"/>
      <c r="M592" s="417"/>
      <c r="N592" s="420" t="s">
        <v>19672</v>
      </c>
      <c r="O592" s="420"/>
      <c r="P592" s="417"/>
      <c r="Q592" s="155" t="s">
        <v>22063</v>
      </c>
      <c r="R592" s="417"/>
      <c r="S592" s="421" t="s">
        <v>22056</v>
      </c>
      <c r="T592" s="421"/>
      <c r="U592" s="421"/>
      <c r="V592" s="421"/>
      <c r="W592" s="417"/>
      <c r="X592" s="148"/>
    </row>
    <row r="593" spans="1:24" ht="45.95" customHeight="1" thickBot="1">
      <c r="A593" s="148"/>
      <c r="B593" s="417"/>
      <c r="C593" s="154" t="s">
        <v>4488</v>
      </c>
      <c r="D593" s="417"/>
      <c r="E593" s="418" t="s">
        <v>2220</v>
      </c>
      <c r="F593" s="418"/>
      <c r="G593" s="417"/>
      <c r="H593" s="419" t="s">
        <v>19669</v>
      </c>
      <c r="I593" s="419"/>
      <c r="J593" s="417"/>
      <c r="K593" s="419" t="s">
        <v>19668</v>
      </c>
      <c r="L593" s="419"/>
      <c r="M593" s="417"/>
      <c r="N593" s="420" t="s">
        <v>19667</v>
      </c>
      <c r="O593" s="420"/>
      <c r="P593" s="417"/>
      <c r="Q593" s="155" t="s">
        <v>22062</v>
      </c>
      <c r="R593" s="417"/>
      <c r="S593" s="421" t="s">
        <v>22061</v>
      </c>
      <c r="T593" s="421"/>
      <c r="U593" s="421"/>
      <c r="V593" s="421"/>
      <c r="W593" s="417"/>
      <c r="X593" s="148"/>
    </row>
    <row r="594" spans="1:24" ht="45.95" customHeight="1" thickBot="1">
      <c r="A594" s="148"/>
      <c r="B594" s="417"/>
      <c r="C594" s="154" t="s">
        <v>4482</v>
      </c>
      <c r="D594" s="417"/>
      <c r="E594" s="418" t="s">
        <v>2199</v>
      </c>
      <c r="F594" s="418"/>
      <c r="G594" s="417"/>
      <c r="H594" s="419" t="s">
        <v>22060</v>
      </c>
      <c r="I594" s="419"/>
      <c r="J594" s="417"/>
      <c r="K594" s="419" t="s">
        <v>22059</v>
      </c>
      <c r="L594" s="419"/>
      <c r="M594" s="417"/>
      <c r="N594" s="420" t="s">
        <v>22058</v>
      </c>
      <c r="O594" s="420"/>
      <c r="P594" s="417"/>
      <c r="Q594" s="155" t="s">
        <v>22057</v>
      </c>
      <c r="R594" s="417"/>
      <c r="S594" s="421" t="s">
        <v>22056</v>
      </c>
      <c r="T594" s="421"/>
      <c r="U594" s="421"/>
      <c r="V594" s="421"/>
      <c r="W594" s="417"/>
      <c r="X594" s="148"/>
    </row>
    <row r="595" spans="1:24" ht="45.95" customHeight="1" thickBot="1">
      <c r="A595" s="148"/>
      <c r="B595" s="417"/>
      <c r="C595" s="154" t="s">
        <v>4476</v>
      </c>
      <c r="D595" s="417"/>
      <c r="E595" s="418" t="s">
        <v>393</v>
      </c>
      <c r="F595" s="418"/>
      <c r="G595" s="417"/>
      <c r="H595" s="419" t="s">
        <v>19656</v>
      </c>
      <c r="I595" s="419"/>
      <c r="J595" s="417"/>
      <c r="K595" s="419" t="s">
        <v>19655</v>
      </c>
      <c r="L595" s="419"/>
      <c r="M595" s="417"/>
      <c r="N595" s="420" t="s">
        <v>19654</v>
      </c>
      <c r="O595" s="420"/>
      <c r="P595" s="417"/>
      <c r="Q595" s="155" t="s">
        <v>22055</v>
      </c>
      <c r="R595" s="417"/>
      <c r="S595" s="421" t="s">
        <v>19652</v>
      </c>
      <c r="T595" s="421"/>
      <c r="U595" s="421"/>
      <c r="V595" s="421"/>
      <c r="W595" s="417"/>
      <c r="X595" s="148"/>
    </row>
    <row r="596" spans="1:24" ht="45.95" customHeight="1" thickBot="1">
      <c r="A596" s="148"/>
      <c r="B596" s="417"/>
      <c r="C596" s="154" t="s">
        <v>4468</v>
      </c>
      <c r="D596" s="417"/>
      <c r="E596" s="418" t="s">
        <v>2161</v>
      </c>
      <c r="F596" s="418"/>
      <c r="G596" s="417"/>
      <c r="H596" s="419" t="s">
        <v>22054</v>
      </c>
      <c r="I596" s="419"/>
      <c r="J596" s="417"/>
      <c r="K596" s="419" t="s">
        <v>22053</v>
      </c>
      <c r="L596" s="419"/>
      <c r="M596" s="417"/>
      <c r="N596" s="420" t="s">
        <v>22052</v>
      </c>
      <c r="O596" s="420"/>
      <c r="P596" s="417"/>
      <c r="Q596" s="155" t="s">
        <v>22051</v>
      </c>
      <c r="R596" s="417"/>
      <c r="S596" s="421" t="s">
        <v>22050</v>
      </c>
      <c r="T596" s="421"/>
      <c r="U596" s="421"/>
      <c r="V596" s="421"/>
      <c r="W596" s="417"/>
      <c r="X596" s="148"/>
    </row>
    <row r="597" spans="1:24" ht="45.95" customHeight="1" thickBot="1">
      <c r="A597" s="148"/>
      <c r="B597" s="417"/>
      <c r="C597" s="154" t="s">
        <v>4462</v>
      </c>
      <c r="D597" s="417"/>
      <c r="E597" s="418" t="s">
        <v>2153</v>
      </c>
      <c r="F597" s="418"/>
      <c r="G597" s="417"/>
      <c r="H597" s="419" t="s">
        <v>19642</v>
      </c>
      <c r="I597" s="419"/>
      <c r="J597" s="417"/>
      <c r="K597" s="419" t="s">
        <v>19641</v>
      </c>
      <c r="L597" s="419"/>
      <c r="M597" s="417"/>
      <c r="N597" s="420" t="s">
        <v>19640</v>
      </c>
      <c r="O597" s="420"/>
      <c r="P597" s="417"/>
      <c r="Q597" s="155" t="s">
        <v>22049</v>
      </c>
      <c r="R597" s="417"/>
      <c r="S597" s="421" t="s">
        <v>19376</v>
      </c>
      <c r="T597" s="421"/>
      <c r="U597" s="421"/>
      <c r="V597" s="421"/>
      <c r="W597" s="417"/>
      <c r="X597" s="148"/>
    </row>
    <row r="598" spans="1:24" ht="9.9499999999999993" customHeight="1" thickBot="1">
      <c r="A598" s="148"/>
      <c r="B598" s="417"/>
      <c r="C598" s="148"/>
      <c r="D598" s="417"/>
      <c r="E598" s="148"/>
      <c r="F598" s="148"/>
      <c r="G598" s="417"/>
      <c r="H598" s="148"/>
      <c r="I598" s="148"/>
      <c r="J598" s="417"/>
      <c r="K598" s="148"/>
      <c r="L598" s="148"/>
      <c r="M598" s="417"/>
      <c r="N598" s="148"/>
      <c r="O598" s="148"/>
      <c r="P598" s="417"/>
      <c r="Q598" s="148"/>
      <c r="R598" s="417"/>
      <c r="S598" s="148"/>
      <c r="T598" s="148"/>
      <c r="U598" s="148"/>
      <c r="V598" s="148"/>
      <c r="W598" s="417"/>
      <c r="X598" s="148"/>
    </row>
    <row r="599" spans="1:24" ht="0.95" customHeight="1">
      <c r="A599" s="148"/>
      <c r="B599" s="422"/>
      <c r="C599" s="422"/>
      <c r="D599" s="422"/>
      <c r="E599" s="422"/>
      <c r="F599" s="422"/>
      <c r="G599" s="422"/>
      <c r="H599" s="422"/>
      <c r="I599" s="422"/>
      <c r="J599" s="422"/>
      <c r="K599" s="422"/>
      <c r="L599" s="422"/>
      <c r="M599" s="422"/>
      <c r="N599" s="422"/>
      <c r="O599" s="422"/>
      <c r="P599" s="422"/>
      <c r="Q599" s="422"/>
      <c r="R599" s="422"/>
      <c r="S599" s="422"/>
      <c r="T599" s="422"/>
      <c r="U599" s="422"/>
      <c r="V599" s="422"/>
      <c r="W599" s="148"/>
      <c r="X599" s="148"/>
    </row>
    <row r="600" spans="1:24" ht="60" customHeight="1">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row>
    <row r="601" spans="1:24" ht="12" customHeight="1">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row>
    <row r="602" spans="1:24" ht="8.1" customHeight="1">
      <c r="A602" s="148"/>
      <c r="B602" s="148"/>
      <c r="C602" s="148"/>
      <c r="D602" s="148"/>
      <c r="E602" s="148"/>
      <c r="F602" s="148"/>
      <c r="G602" s="148"/>
      <c r="H602" s="148"/>
      <c r="I602" s="413" t="s">
        <v>19177</v>
      </c>
      <c r="J602" s="413"/>
      <c r="K602" s="413"/>
      <c r="L602" s="148"/>
      <c r="M602" s="148"/>
      <c r="N602" s="148"/>
      <c r="O602" s="148"/>
      <c r="P602" s="148"/>
      <c r="Q602" s="148"/>
      <c r="R602" s="148"/>
      <c r="S602" s="148"/>
      <c r="T602" s="148"/>
      <c r="U602" s="148"/>
      <c r="V602" s="148"/>
      <c r="W602" s="148"/>
      <c r="X602" s="148"/>
    </row>
    <row r="603" spans="1:24" ht="12" customHeight="1">
      <c r="A603" s="148"/>
      <c r="B603" s="414"/>
      <c r="C603" s="414"/>
      <c r="D603" s="414"/>
      <c r="E603" s="414"/>
      <c r="F603" s="148"/>
      <c r="G603" s="148"/>
      <c r="H603" s="148"/>
      <c r="I603" s="413"/>
      <c r="J603" s="413"/>
      <c r="K603" s="413"/>
      <c r="L603" s="148"/>
      <c r="M603" s="148"/>
      <c r="N603" s="148"/>
      <c r="O603" s="148"/>
      <c r="P603" s="148"/>
      <c r="Q603" s="148"/>
      <c r="R603" s="148"/>
      <c r="S603" s="148"/>
      <c r="T603" s="148"/>
      <c r="U603" s="148"/>
      <c r="V603" s="148"/>
      <c r="W603" s="148"/>
      <c r="X603" s="148"/>
    </row>
    <row r="604" spans="1:24" ht="14.1" customHeight="1">
      <c r="A604" s="148"/>
      <c r="B604" s="148"/>
      <c r="C604" s="415" t="s">
        <v>21871</v>
      </c>
      <c r="D604" s="415"/>
      <c r="E604" s="415"/>
      <c r="F604" s="415"/>
      <c r="G604" s="415"/>
      <c r="H604" s="415"/>
      <c r="I604" s="415"/>
      <c r="J604" s="415"/>
      <c r="K604" s="415"/>
      <c r="L604" s="148"/>
      <c r="M604" s="148"/>
      <c r="N604" s="148"/>
      <c r="O604" s="416" t="s">
        <v>24924</v>
      </c>
      <c r="P604" s="416"/>
      <c r="Q604" s="416"/>
      <c r="R604" s="416"/>
      <c r="S604" s="416"/>
      <c r="T604" s="149" t="s">
        <v>6435</v>
      </c>
      <c r="U604" s="150" t="s">
        <v>19175</v>
      </c>
      <c r="V604" s="148"/>
      <c r="W604" s="148"/>
      <c r="X604" s="148"/>
    </row>
    <row r="605" spans="1:24" ht="0.95" customHeight="1" thickBot="1">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row>
    <row r="606" spans="1:24" ht="0.95" customHeight="1">
      <c r="A606" s="148"/>
      <c r="B606" s="411"/>
      <c r="C606" s="411"/>
      <c r="D606" s="411"/>
      <c r="E606" s="411"/>
      <c r="F606" s="411"/>
      <c r="G606" s="411"/>
      <c r="H606" s="411"/>
      <c r="I606" s="411"/>
      <c r="J606" s="411"/>
      <c r="K606" s="411"/>
      <c r="L606" s="411"/>
      <c r="M606" s="411"/>
      <c r="N606" s="411"/>
      <c r="O606" s="411"/>
      <c r="P606" s="411"/>
      <c r="Q606" s="411"/>
      <c r="R606" s="411"/>
      <c r="S606" s="411"/>
      <c r="T606" s="411"/>
      <c r="U606" s="411"/>
      <c r="V606" s="411"/>
      <c r="W606" s="411"/>
      <c r="X606" s="148"/>
    </row>
    <row r="607" spans="1:24" ht="15.95" customHeight="1" thickBot="1">
      <c r="A607" s="148"/>
      <c r="B607" s="151"/>
      <c r="C607" s="152" t="s">
        <v>19174</v>
      </c>
      <c r="D607" s="151"/>
      <c r="E607" s="412" t="s">
        <v>19173</v>
      </c>
      <c r="F607" s="412"/>
      <c r="G607" s="151"/>
      <c r="H607" s="412" t="s">
        <v>19172</v>
      </c>
      <c r="I607" s="412"/>
      <c r="J607" s="151"/>
      <c r="K607" s="412" t="s">
        <v>19171</v>
      </c>
      <c r="L607" s="412"/>
      <c r="M607" s="151"/>
      <c r="N607" s="412" t="s">
        <v>19170</v>
      </c>
      <c r="O607" s="412"/>
      <c r="P607" s="151"/>
      <c r="Q607" s="153" t="s">
        <v>19169</v>
      </c>
      <c r="R607" s="151"/>
      <c r="S607" s="412" t="s">
        <v>19168</v>
      </c>
      <c r="T607" s="412"/>
      <c r="U607" s="412"/>
      <c r="V607" s="412"/>
      <c r="W607" s="151"/>
      <c r="X607" s="148"/>
    </row>
    <row r="608" spans="1:24" ht="45.95" customHeight="1" thickBot="1">
      <c r="A608" s="148"/>
      <c r="B608" s="417"/>
      <c r="C608" s="154" t="s">
        <v>4454</v>
      </c>
      <c r="D608" s="417"/>
      <c r="E608" s="418" t="s">
        <v>2144</v>
      </c>
      <c r="F608" s="418"/>
      <c r="G608" s="417"/>
      <c r="H608" s="419" t="s">
        <v>19638</v>
      </c>
      <c r="I608" s="419"/>
      <c r="J608" s="417"/>
      <c r="K608" s="419" t="s">
        <v>19637</v>
      </c>
      <c r="L608" s="419"/>
      <c r="M608" s="417"/>
      <c r="N608" s="420" t="s">
        <v>19636</v>
      </c>
      <c r="O608" s="420"/>
      <c r="P608" s="417"/>
      <c r="Q608" s="155" t="s">
        <v>22048</v>
      </c>
      <c r="R608" s="417"/>
      <c r="S608" s="421" t="s">
        <v>19634</v>
      </c>
      <c r="T608" s="421"/>
      <c r="U608" s="421"/>
      <c r="V608" s="421"/>
      <c r="W608" s="417"/>
      <c r="X608" s="148"/>
    </row>
    <row r="609" spans="1:24" ht="45.95" customHeight="1" thickBot="1">
      <c r="A609" s="148"/>
      <c r="B609" s="417"/>
      <c r="C609" s="154" t="s">
        <v>4449</v>
      </c>
      <c r="D609" s="417"/>
      <c r="E609" s="418" t="s">
        <v>2135</v>
      </c>
      <c r="F609" s="418"/>
      <c r="G609" s="417"/>
      <c r="H609" s="419" t="s">
        <v>19633</v>
      </c>
      <c r="I609" s="419"/>
      <c r="J609" s="417"/>
      <c r="K609" s="419" t="s">
        <v>19632</v>
      </c>
      <c r="L609" s="419"/>
      <c r="M609" s="417"/>
      <c r="N609" s="420" t="s">
        <v>19631</v>
      </c>
      <c r="O609" s="420"/>
      <c r="P609" s="417"/>
      <c r="Q609" s="155" t="s">
        <v>22047</v>
      </c>
      <c r="R609" s="417"/>
      <c r="S609" s="421" t="s">
        <v>19232</v>
      </c>
      <c r="T609" s="421"/>
      <c r="U609" s="421"/>
      <c r="V609" s="421"/>
      <c r="W609" s="417"/>
      <c r="X609" s="148"/>
    </row>
    <row r="610" spans="1:24" ht="45.95" customHeight="1" thickBot="1">
      <c r="A610" s="148"/>
      <c r="B610" s="417"/>
      <c r="C610" s="154" t="s">
        <v>4443</v>
      </c>
      <c r="D610" s="417"/>
      <c r="E610" s="418" t="s">
        <v>2128</v>
      </c>
      <c r="F610" s="418"/>
      <c r="G610" s="417"/>
      <c r="H610" s="419" t="s">
        <v>19629</v>
      </c>
      <c r="I610" s="419"/>
      <c r="J610" s="417"/>
      <c r="K610" s="419" t="s">
        <v>19628</v>
      </c>
      <c r="L610" s="419"/>
      <c r="M610" s="417"/>
      <c r="N610" s="420" t="s">
        <v>19627</v>
      </c>
      <c r="O610" s="420"/>
      <c r="P610" s="417"/>
      <c r="Q610" s="155" t="s">
        <v>22046</v>
      </c>
      <c r="R610" s="417"/>
      <c r="S610" s="421" t="s">
        <v>19232</v>
      </c>
      <c r="T610" s="421"/>
      <c r="U610" s="421"/>
      <c r="V610" s="421"/>
      <c r="W610" s="417"/>
      <c r="X610" s="148"/>
    </row>
    <row r="611" spans="1:24" ht="45.95" customHeight="1" thickBot="1">
      <c r="A611" s="148"/>
      <c r="B611" s="417"/>
      <c r="C611" s="154" t="s">
        <v>4435</v>
      </c>
      <c r="D611" s="417"/>
      <c r="E611" s="418" t="s">
        <v>2112</v>
      </c>
      <c r="F611" s="418"/>
      <c r="G611" s="417"/>
      <c r="H611" s="419" t="s">
        <v>22045</v>
      </c>
      <c r="I611" s="419"/>
      <c r="J611" s="417"/>
      <c r="K611" s="419" t="s">
        <v>22044</v>
      </c>
      <c r="L611" s="419"/>
      <c r="M611" s="417"/>
      <c r="N611" s="420" t="s">
        <v>22043</v>
      </c>
      <c r="O611" s="420"/>
      <c r="P611" s="417"/>
      <c r="Q611" s="155" t="s">
        <v>22042</v>
      </c>
      <c r="R611" s="417"/>
      <c r="S611" s="421" t="s">
        <v>22041</v>
      </c>
      <c r="T611" s="421"/>
      <c r="U611" s="421"/>
      <c r="V611" s="421"/>
      <c r="W611" s="417"/>
      <c r="X611" s="148"/>
    </row>
    <row r="612" spans="1:24" ht="45.95" customHeight="1" thickBot="1">
      <c r="A612" s="148"/>
      <c r="B612" s="417"/>
      <c r="C612" s="154" t="s">
        <v>4427</v>
      </c>
      <c r="D612" s="417"/>
      <c r="E612" s="418" t="s">
        <v>376</v>
      </c>
      <c r="F612" s="418"/>
      <c r="G612" s="417"/>
      <c r="H612" s="419" t="s">
        <v>19621</v>
      </c>
      <c r="I612" s="419"/>
      <c r="J612" s="417"/>
      <c r="K612" s="419" t="s">
        <v>19620</v>
      </c>
      <c r="L612" s="419"/>
      <c r="M612" s="417"/>
      <c r="N612" s="420" t="s">
        <v>19619</v>
      </c>
      <c r="O612" s="420"/>
      <c r="P612" s="417"/>
      <c r="Q612" s="155" t="s">
        <v>22040</v>
      </c>
      <c r="R612" s="417"/>
      <c r="S612" s="421" t="s">
        <v>22039</v>
      </c>
      <c r="T612" s="421"/>
      <c r="U612" s="421"/>
      <c r="V612" s="421"/>
      <c r="W612" s="417"/>
      <c r="X612" s="148"/>
    </row>
    <row r="613" spans="1:24" ht="45.95" customHeight="1" thickBot="1">
      <c r="A613" s="148"/>
      <c r="B613" s="417"/>
      <c r="C613" s="154" t="s">
        <v>4421</v>
      </c>
      <c r="D613" s="417"/>
      <c r="E613" s="418" t="s">
        <v>2103</v>
      </c>
      <c r="F613" s="418"/>
      <c r="G613" s="417"/>
      <c r="H613" s="419" t="s">
        <v>22038</v>
      </c>
      <c r="I613" s="419"/>
      <c r="J613" s="417"/>
      <c r="K613" s="419" t="s">
        <v>22037</v>
      </c>
      <c r="L613" s="419"/>
      <c r="M613" s="417"/>
      <c r="N613" s="420" t="s">
        <v>22036</v>
      </c>
      <c r="O613" s="420"/>
      <c r="P613" s="417"/>
      <c r="Q613" s="155" t="s">
        <v>22035</v>
      </c>
      <c r="R613" s="417"/>
      <c r="S613" s="421" t="s">
        <v>21117</v>
      </c>
      <c r="T613" s="421"/>
      <c r="U613" s="421"/>
      <c r="V613" s="421"/>
      <c r="W613" s="417"/>
      <c r="X613" s="148"/>
    </row>
    <row r="614" spans="1:24" ht="45.95" customHeight="1" thickBot="1">
      <c r="A614" s="148"/>
      <c r="B614" s="417"/>
      <c r="C614" s="154" t="s">
        <v>4413</v>
      </c>
      <c r="D614" s="417"/>
      <c r="E614" s="418" t="s">
        <v>2096</v>
      </c>
      <c r="F614" s="418"/>
      <c r="G614" s="417"/>
      <c r="H614" s="419" t="s">
        <v>19616</v>
      </c>
      <c r="I614" s="419"/>
      <c r="J614" s="417"/>
      <c r="K614" s="419" t="s">
        <v>19615</v>
      </c>
      <c r="L614" s="419"/>
      <c r="M614" s="417"/>
      <c r="N614" s="420" t="s">
        <v>19614</v>
      </c>
      <c r="O614" s="420"/>
      <c r="P614" s="417"/>
      <c r="Q614" s="155" t="s">
        <v>22034</v>
      </c>
      <c r="R614" s="417"/>
      <c r="S614" s="421" t="s">
        <v>21088</v>
      </c>
      <c r="T614" s="421"/>
      <c r="U614" s="421"/>
      <c r="V614" s="421"/>
      <c r="W614" s="417"/>
      <c r="X614" s="148"/>
    </row>
    <row r="615" spans="1:24" ht="45.95" customHeight="1" thickBot="1">
      <c r="A615" s="148"/>
      <c r="B615" s="417"/>
      <c r="C615" s="154" t="s">
        <v>4406</v>
      </c>
      <c r="D615" s="417"/>
      <c r="E615" s="418" t="s">
        <v>2087</v>
      </c>
      <c r="F615" s="418"/>
      <c r="G615" s="417"/>
      <c r="H615" s="419" t="s">
        <v>19611</v>
      </c>
      <c r="I615" s="419"/>
      <c r="J615" s="417"/>
      <c r="K615" s="419" t="s">
        <v>19610</v>
      </c>
      <c r="L615" s="419"/>
      <c r="M615" s="417"/>
      <c r="N615" s="420" t="s">
        <v>19609</v>
      </c>
      <c r="O615" s="420"/>
      <c r="P615" s="417"/>
      <c r="Q615" s="155" t="s">
        <v>22033</v>
      </c>
      <c r="R615" s="417"/>
      <c r="S615" s="421" t="s">
        <v>19270</v>
      </c>
      <c r="T615" s="421"/>
      <c r="U615" s="421"/>
      <c r="V615" s="421"/>
      <c r="W615" s="417"/>
      <c r="X615" s="148"/>
    </row>
    <row r="616" spans="1:24" ht="45.95" customHeight="1" thickBot="1">
      <c r="A616" s="148"/>
      <c r="B616" s="417"/>
      <c r="C616" s="154" t="s">
        <v>4399</v>
      </c>
      <c r="D616" s="417"/>
      <c r="E616" s="418" t="s">
        <v>2073</v>
      </c>
      <c r="F616" s="418"/>
      <c r="G616" s="417"/>
      <c r="H616" s="419" t="s">
        <v>22032</v>
      </c>
      <c r="I616" s="419"/>
      <c r="J616" s="417"/>
      <c r="K616" s="419" t="s">
        <v>22031</v>
      </c>
      <c r="L616" s="419"/>
      <c r="M616" s="417"/>
      <c r="N616" s="420" t="s">
        <v>22030</v>
      </c>
      <c r="O616" s="420"/>
      <c r="P616" s="417"/>
      <c r="Q616" s="155" t="s">
        <v>22029</v>
      </c>
      <c r="R616" s="417"/>
      <c r="S616" s="421" t="s">
        <v>19741</v>
      </c>
      <c r="T616" s="421"/>
      <c r="U616" s="421"/>
      <c r="V616" s="421"/>
      <c r="W616" s="417"/>
      <c r="X616" s="148"/>
    </row>
    <row r="617" spans="1:24" ht="45.95" customHeight="1" thickBot="1">
      <c r="A617" s="148"/>
      <c r="B617" s="417"/>
      <c r="C617" s="154" t="s">
        <v>4392</v>
      </c>
      <c r="D617" s="417"/>
      <c r="E617" s="418" t="s">
        <v>2051</v>
      </c>
      <c r="F617" s="418"/>
      <c r="G617" s="417"/>
      <c r="H617" s="419" t="s">
        <v>24967</v>
      </c>
      <c r="I617" s="419"/>
      <c r="J617" s="417"/>
      <c r="K617" s="419" t="s">
        <v>24968</v>
      </c>
      <c r="L617" s="419"/>
      <c r="M617" s="417"/>
      <c r="N617" s="420" t="s">
        <v>24969</v>
      </c>
      <c r="O617" s="420"/>
      <c r="P617" s="417"/>
      <c r="Q617" s="155" t="s">
        <v>24970</v>
      </c>
      <c r="R617" s="417"/>
      <c r="S617" s="421" t="s">
        <v>24927</v>
      </c>
      <c r="T617" s="421"/>
      <c r="U617" s="421"/>
      <c r="V617" s="421"/>
      <c r="W617" s="417"/>
      <c r="X617" s="148"/>
    </row>
    <row r="618" spans="1:24" ht="9.9499999999999993" customHeight="1" thickBot="1">
      <c r="A618" s="148"/>
      <c r="B618" s="417"/>
      <c r="C618" s="148"/>
      <c r="D618" s="417"/>
      <c r="E618" s="148"/>
      <c r="F618" s="148"/>
      <c r="G618" s="417"/>
      <c r="H618" s="148"/>
      <c r="I618" s="148"/>
      <c r="J618" s="417"/>
      <c r="K618" s="148"/>
      <c r="L618" s="148"/>
      <c r="M618" s="417"/>
      <c r="N618" s="148"/>
      <c r="O618" s="148"/>
      <c r="P618" s="417"/>
      <c r="Q618" s="148"/>
      <c r="R618" s="417"/>
      <c r="S618" s="148"/>
      <c r="T618" s="148"/>
      <c r="U618" s="148"/>
      <c r="V618" s="148"/>
      <c r="W618" s="417"/>
      <c r="X618" s="148"/>
    </row>
    <row r="619" spans="1:24" ht="0.95" customHeight="1">
      <c r="A619" s="148"/>
      <c r="B619" s="422"/>
      <c r="C619" s="422"/>
      <c r="D619" s="422"/>
      <c r="E619" s="422"/>
      <c r="F619" s="422"/>
      <c r="G619" s="422"/>
      <c r="H619" s="422"/>
      <c r="I619" s="422"/>
      <c r="J619" s="422"/>
      <c r="K619" s="422"/>
      <c r="L619" s="422"/>
      <c r="M619" s="422"/>
      <c r="N619" s="422"/>
      <c r="O619" s="422"/>
      <c r="P619" s="422"/>
      <c r="Q619" s="422"/>
      <c r="R619" s="422"/>
      <c r="S619" s="422"/>
      <c r="T619" s="422"/>
      <c r="U619" s="422"/>
      <c r="V619" s="422"/>
      <c r="W619" s="148"/>
      <c r="X619" s="148"/>
    </row>
    <row r="620" spans="1:24" ht="60" customHeight="1">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row>
    <row r="621" spans="1:24" ht="12" customHeight="1">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row>
    <row r="622" spans="1:24" ht="8.1" customHeight="1">
      <c r="A622" s="148"/>
      <c r="B622" s="148"/>
      <c r="C622" s="148"/>
      <c r="D622" s="148"/>
      <c r="E622" s="148"/>
      <c r="F622" s="148"/>
      <c r="G622" s="148"/>
      <c r="H622" s="148"/>
      <c r="I622" s="413" t="s">
        <v>19177</v>
      </c>
      <c r="J622" s="413"/>
      <c r="K622" s="413"/>
      <c r="L622" s="148"/>
      <c r="M622" s="148"/>
      <c r="N622" s="148"/>
      <c r="O622" s="148"/>
      <c r="P622" s="148"/>
      <c r="Q622" s="148"/>
      <c r="R622" s="148"/>
      <c r="S622" s="148"/>
      <c r="T622" s="148"/>
      <c r="U622" s="148"/>
      <c r="V622" s="148"/>
      <c r="W622" s="148"/>
      <c r="X622" s="148"/>
    </row>
    <row r="623" spans="1:24" ht="12" customHeight="1">
      <c r="A623" s="148"/>
      <c r="B623" s="414"/>
      <c r="C623" s="414"/>
      <c r="D623" s="414"/>
      <c r="E623" s="414"/>
      <c r="F623" s="148"/>
      <c r="G623" s="148"/>
      <c r="H623" s="148"/>
      <c r="I623" s="413"/>
      <c r="J623" s="413"/>
      <c r="K623" s="413"/>
      <c r="L623" s="148"/>
      <c r="M623" s="148"/>
      <c r="N623" s="148"/>
      <c r="O623" s="148"/>
      <c r="P623" s="148"/>
      <c r="Q623" s="148"/>
      <c r="R623" s="148"/>
      <c r="S623" s="148"/>
      <c r="T623" s="148"/>
      <c r="U623" s="148"/>
      <c r="V623" s="148"/>
      <c r="W623" s="148"/>
      <c r="X623" s="148"/>
    </row>
    <row r="624" spans="1:24" ht="14.1" customHeight="1">
      <c r="A624" s="148"/>
      <c r="B624" s="148"/>
      <c r="C624" s="415" t="s">
        <v>21871</v>
      </c>
      <c r="D624" s="415"/>
      <c r="E624" s="415"/>
      <c r="F624" s="415"/>
      <c r="G624" s="415"/>
      <c r="H624" s="415"/>
      <c r="I624" s="415"/>
      <c r="J624" s="415"/>
      <c r="K624" s="415"/>
      <c r="L624" s="148"/>
      <c r="M624" s="148"/>
      <c r="N624" s="148"/>
      <c r="O624" s="416" t="s">
        <v>24924</v>
      </c>
      <c r="P624" s="416"/>
      <c r="Q624" s="416"/>
      <c r="R624" s="416"/>
      <c r="S624" s="416"/>
      <c r="T624" s="149" t="s">
        <v>6427</v>
      </c>
      <c r="U624" s="150" t="s">
        <v>19175</v>
      </c>
      <c r="V624" s="148"/>
      <c r="W624" s="148"/>
      <c r="X624" s="148"/>
    </row>
    <row r="625" spans="1:24" ht="0.95" customHeight="1" thickBot="1">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row>
    <row r="626" spans="1:24" ht="0.95" customHeight="1">
      <c r="A626" s="148"/>
      <c r="B626" s="411"/>
      <c r="C626" s="411"/>
      <c r="D626" s="411"/>
      <c r="E626" s="411"/>
      <c r="F626" s="411"/>
      <c r="G626" s="411"/>
      <c r="H626" s="411"/>
      <c r="I626" s="411"/>
      <c r="J626" s="411"/>
      <c r="K626" s="411"/>
      <c r="L626" s="411"/>
      <c r="M626" s="411"/>
      <c r="N626" s="411"/>
      <c r="O626" s="411"/>
      <c r="P626" s="411"/>
      <c r="Q626" s="411"/>
      <c r="R626" s="411"/>
      <c r="S626" s="411"/>
      <c r="T626" s="411"/>
      <c r="U626" s="411"/>
      <c r="V626" s="411"/>
      <c r="W626" s="411"/>
      <c r="X626" s="148"/>
    </row>
    <row r="627" spans="1:24" ht="15.95" customHeight="1" thickBot="1">
      <c r="A627" s="148"/>
      <c r="B627" s="151"/>
      <c r="C627" s="152" t="s">
        <v>19174</v>
      </c>
      <c r="D627" s="151"/>
      <c r="E627" s="412" t="s">
        <v>19173</v>
      </c>
      <c r="F627" s="412"/>
      <c r="G627" s="151"/>
      <c r="H627" s="412" t="s">
        <v>19172</v>
      </c>
      <c r="I627" s="412"/>
      <c r="J627" s="151"/>
      <c r="K627" s="412" t="s">
        <v>19171</v>
      </c>
      <c r="L627" s="412"/>
      <c r="M627" s="151"/>
      <c r="N627" s="412" t="s">
        <v>19170</v>
      </c>
      <c r="O627" s="412"/>
      <c r="P627" s="151"/>
      <c r="Q627" s="153" t="s">
        <v>19169</v>
      </c>
      <c r="R627" s="151"/>
      <c r="S627" s="412" t="s">
        <v>19168</v>
      </c>
      <c r="T627" s="412"/>
      <c r="U627" s="412"/>
      <c r="V627" s="412"/>
      <c r="W627" s="151"/>
      <c r="X627" s="148"/>
    </row>
    <row r="628" spans="1:24" ht="45.95" customHeight="1" thickBot="1">
      <c r="A628" s="148"/>
      <c r="B628" s="417"/>
      <c r="C628" s="154" t="s">
        <v>4387</v>
      </c>
      <c r="D628" s="417"/>
      <c r="E628" s="418" t="s">
        <v>2043</v>
      </c>
      <c r="F628" s="418"/>
      <c r="G628" s="417"/>
      <c r="H628" s="419" t="s">
        <v>21295</v>
      </c>
      <c r="I628" s="419"/>
      <c r="J628" s="417"/>
      <c r="K628" s="419" t="s">
        <v>21294</v>
      </c>
      <c r="L628" s="419"/>
      <c r="M628" s="417"/>
      <c r="N628" s="420" t="s">
        <v>21293</v>
      </c>
      <c r="O628" s="420"/>
      <c r="P628" s="417"/>
      <c r="Q628" s="155" t="s">
        <v>22028</v>
      </c>
      <c r="R628" s="417"/>
      <c r="S628" s="421" t="s">
        <v>19692</v>
      </c>
      <c r="T628" s="421"/>
      <c r="U628" s="421"/>
      <c r="V628" s="421"/>
      <c r="W628" s="417"/>
      <c r="X628" s="148"/>
    </row>
    <row r="629" spans="1:24" ht="45.95" customHeight="1" thickBot="1">
      <c r="A629" s="148"/>
      <c r="B629" s="417"/>
      <c r="C629" s="154" t="s">
        <v>4379</v>
      </c>
      <c r="D629" s="417"/>
      <c r="E629" s="418" t="s">
        <v>2027</v>
      </c>
      <c r="F629" s="418"/>
      <c r="G629" s="417"/>
      <c r="H629" s="419" t="s">
        <v>19598</v>
      </c>
      <c r="I629" s="419"/>
      <c r="J629" s="417"/>
      <c r="K629" s="419" t="s">
        <v>19597</v>
      </c>
      <c r="L629" s="419"/>
      <c r="M629" s="417"/>
      <c r="N629" s="420" t="s">
        <v>19596</v>
      </c>
      <c r="O629" s="420"/>
      <c r="P629" s="417"/>
      <c r="Q629" s="155" t="s">
        <v>22027</v>
      </c>
      <c r="R629" s="417"/>
      <c r="S629" s="421" t="s">
        <v>19692</v>
      </c>
      <c r="T629" s="421"/>
      <c r="U629" s="421"/>
      <c r="V629" s="421"/>
      <c r="W629" s="417"/>
      <c r="X629" s="148"/>
    </row>
    <row r="630" spans="1:24" ht="45.95" customHeight="1" thickBot="1">
      <c r="A630" s="148"/>
      <c r="B630" s="417"/>
      <c r="C630" s="154" t="s">
        <v>4371</v>
      </c>
      <c r="D630" s="417"/>
      <c r="E630" s="418" t="s">
        <v>2014</v>
      </c>
      <c r="F630" s="418"/>
      <c r="G630" s="417"/>
      <c r="H630" s="419" t="s">
        <v>19589</v>
      </c>
      <c r="I630" s="419"/>
      <c r="J630" s="417"/>
      <c r="K630" s="419" t="s">
        <v>19588</v>
      </c>
      <c r="L630" s="419"/>
      <c r="M630" s="417"/>
      <c r="N630" s="420" t="s">
        <v>19587</v>
      </c>
      <c r="O630" s="420"/>
      <c r="P630" s="417"/>
      <c r="Q630" s="155" t="s">
        <v>22026</v>
      </c>
      <c r="R630" s="417"/>
      <c r="S630" s="421" t="s">
        <v>19232</v>
      </c>
      <c r="T630" s="421"/>
      <c r="U630" s="421"/>
      <c r="V630" s="421"/>
      <c r="W630" s="417"/>
      <c r="X630" s="148"/>
    </row>
    <row r="631" spans="1:24" ht="45.95" customHeight="1" thickBot="1">
      <c r="A631" s="148"/>
      <c r="B631" s="417"/>
      <c r="C631" s="154" t="s">
        <v>4363</v>
      </c>
      <c r="D631" s="417"/>
      <c r="E631" s="418" t="s">
        <v>1956</v>
      </c>
      <c r="F631" s="418"/>
      <c r="G631" s="417"/>
      <c r="H631" s="419" t="s">
        <v>19566</v>
      </c>
      <c r="I631" s="419"/>
      <c r="J631" s="417"/>
      <c r="K631" s="419" t="s">
        <v>19565</v>
      </c>
      <c r="L631" s="419"/>
      <c r="M631" s="417"/>
      <c r="N631" s="420" t="s">
        <v>19564</v>
      </c>
      <c r="O631" s="420"/>
      <c r="P631" s="417"/>
      <c r="Q631" s="155" t="s">
        <v>22024</v>
      </c>
      <c r="R631" s="417"/>
      <c r="S631" s="421" t="s">
        <v>19665</v>
      </c>
      <c r="T631" s="421"/>
      <c r="U631" s="421"/>
      <c r="V631" s="421"/>
      <c r="W631" s="417"/>
      <c r="X631" s="148"/>
    </row>
    <row r="632" spans="1:24" ht="45.95" customHeight="1" thickBot="1">
      <c r="A632" s="148"/>
      <c r="B632" s="417"/>
      <c r="C632" s="154" t="s">
        <v>4355</v>
      </c>
      <c r="D632" s="417"/>
      <c r="E632" s="418" t="s">
        <v>1949</v>
      </c>
      <c r="F632" s="418"/>
      <c r="G632" s="417"/>
      <c r="H632" s="419" t="s">
        <v>19561</v>
      </c>
      <c r="I632" s="419"/>
      <c r="J632" s="417"/>
      <c r="K632" s="419" t="s">
        <v>19560</v>
      </c>
      <c r="L632" s="419"/>
      <c r="M632" s="417"/>
      <c r="N632" s="420" t="s">
        <v>19559</v>
      </c>
      <c r="O632" s="420"/>
      <c r="P632" s="417"/>
      <c r="Q632" s="155" t="s">
        <v>22023</v>
      </c>
      <c r="R632" s="417"/>
      <c r="S632" s="421" t="s">
        <v>19323</v>
      </c>
      <c r="T632" s="421"/>
      <c r="U632" s="421"/>
      <c r="V632" s="421"/>
      <c r="W632" s="417"/>
      <c r="X632" s="148"/>
    </row>
    <row r="633" spans="1:24" ht="45.95" customHeight="1" thickBot="1">
      <c r="A633" s="148"/>
      <c r="B633" s="417"/>
      <c r="C633" s="154" t="s">
        <v>4348</v>
      </c>
      <c r="D633" s="417"/>
      <c r="E633" s="418" t="s">
        <v>1941</v>
      </c>
      <c r="F633" s="418"/>
      <c r="G633" s="417"/>
      <c r="H633" s="419" t="s">
        <v>21279</v>
      </c>
      <c r="I633" s="419"/>
      <c r="J633" s="417"/>
      <c r="K633" s="419" t="s">
        <v>21278</v>
      </c>
      <c r="L633" s="419"/>
      <c r="M633" s="417"/>
      <c r="N633" s="420" t="s">
        <v>21277</v>
      </c>
      <c r="O633" s="420"/>
      <c r="P633" s="417"/>
      <c r="Q633" s="155" t="s">
        <v>22022</v>
      </c>
      <c r="R633" s="417"/>
      <c r="S633" s="421" t="s">
        <v>20076</v>
      </c>
      <c r="T633" s="421"/>
      <c r="U633" s="421"/>
      <c r="V633" s="421"/>
      <c r="W633" s="417"/>
      <c r="X633" s="148"/>
    </row>
    <row r="634" spans="1:24" ht="45.95" customHeight="1" thickBot="1">
      <c r="A634" s="148"/>
      <c r="B634" s="417"/>
      <c r="C634" s="154" t="s">
        <v>4340</v>
      </c>
      <c r="D634" s="417"/>
      <c r="E634" s="418" t="s">
        <v>1924</v>
      </c>
      <c r="F634" s="418"/>
      <c r="G634" s="417"/>
      <c r="H634" s="419" t="s">
        <v>22021</v>
      </c>
      <c r="I634" s="419"/>
      <c r="J634" s="417"/>
      <c r="K634" s="419" t="s">
        <v>22020</v>
      </c>
      <c r="L634" s="419"/>
      <c r="M634" s="417"/>
      <c r="N634" s="420" t="s">
        <v>22019</v>
      </c>
      <c r="O634" s="420"/>
      <c r="P634" s="417"/>
      <c r="Q634" s="155" t="s">
        <v>22018</v>
      </c>
      <c r="R634" s="417"/>
      <c r="S634" s="421" t="s">
        <v>19548</v>
      </c>
      <c r="T634" s="421"/>
      <c r="U634" s="421"/>
      <c r="V634" s="421"/>
      <c r="W634" s="417"/>
      <c r="X634" s="148"/>
    </row>
    <row r="635" spans="1:24" ht="45.95" customHeight="1" thickBot="1">
      <c r="A635" s="148"/>
      <c r="B635" s="417"/>
      <c r="C635" s="154" t="s">
        <v>4332</v>
      </c>
      <c r="D635" s="417"/>
      <c r="E635" s="418" t="s">
        <v>1907</v>
      </c>
      <c r="F635" s="418"/>
      <c r="G635" s="417"/>
      <c r="H635" s="419" t="s">
        <v>19552</v>
      </c>
      <c r="I635" s="419"/>
      <c r="J635" s="417"/>
      <c r="K635" s="419" t="s">
        <v>19551</v>
      </c>
      <c r="L635" s="419"/>
      <c r="M635" s="417"/>
      <c r="N635" s="420" t="s">
        <v>19550</v>
      </c>
      <c r="O635" s="420"/>
      <c r="P635" s="417"/>
      <c r="Q635" s="155" t="s">
        <v>22017</v>
      </c>
      <c r="R635" s="417"/>
      <c r="S635" s="421" t="s">
        <v>19548</v>
      </c>
      <c r="T635" s="421"/>
      <c r="U635" s="421"/>
      <c r="V635" s="421"/>
      <c r="W635" s="417"/>
      <c r="X635" s="148"/>
    </row>
    <row r="636" spans="1:24" ht="45.95" customHeight="1" thickBot="1">
      <c r="A636" s="148"/>
      <c r="B636" s="417"/>
      <c r="C636" s="154" t="s">
        <v>4326</v>
      </c>
      <c r="D636" s="417"/>
      <c r="E636" s="418" t="s">
        <v>1874</v>
      </c>
      <c r="F636" s="418"/>
      <c r="G636" s="417"/>
      <c r="H636" s="419" t="s">
        <v>22016</v>
      </c>
      <c r="I636" s="419"/>
      <c r="J636" s="417"/>
      <c r="K636" s="419" t="s">
        <v>22015</v>
      </c>
      <c r="L636" s="419"/>
      <c r="M636" s="417"/>
      <c r="N636" s="420" t="s">
        <v>22014</v>
      </c>
      <c r="O636" s="420"/>
      <c r="P636" s="417"/>
      <c r="Q636" s="155" t="s">
        <v>22013</v>
      </c>
      <c r="R636" s="417"/>
      <c r="S636" s="421" t="s">
        <v>19232</v>
      </c>
      <c r="T636" s="421"/>
      <c r="U636" s="421"/>
      <c r="V636" s="421"/>
      <c r="W636" s="417"/>
      <c r="X636" s="148"/>
    </row>
    <row r="637" spans="1:24" ht="45.95" customHeight="1" thickBot="1">
      <c r="A637" s="148"/>
      <c r="B637" s="417"/>
      <c r="C637" s="154" t="s">
        <v>4317</v>
      </c>
      <c r="D637" s="417"/>
      <c r="E637" s="418" t="s">
        <v>1867</v>
      </c>
      <c r="F637" s="418"/>
      <c r="G637" s="417"/>
      <c r="H637" s="419" t="s">
        <v>22012</v>
      </c>
      <c r="I637" s="419"/>
      <c r="J637" s="417"/>
      <c r="K637" s="419" t="s">
        <v>22011</v>
      </c>
      <c r="L637" s="419"/>
      <c r="M637" s="417"/>
      <c r="N637" s="420" t="s">
        <v>22010</v>
      </c>
      <c r="O637" s="420"/>
      <c r="P637" s="417"/>
      <c r="Q637" s="155" t="s">
        <v>22009</v>
      </c>
      <c r="R637" s="417"/>
      <c r="S637" s="421" t="s">
        <v>22008</v>
      </c>
      <c r="T637" s="421"/>
      <c r="U637" s="421"/>
      <c r="V637" s="421"/>
      <c r="W637" s="417"/>
      <c r="X637" s="148"/>
    </row>
    <row r="638" spans="1:24" ht="9.9499999999999993" customHeight="1" thickBot="1">
      <c r="A638" s="148"/>
      <c r="B638" s="417"/>
      <c r="C638" s="148"/>
      <c r="D638" s="417"/>
      <c r="E638" s="148"/>
      <c r="F638" s="148"/>
      <c r="G638" s="417"/>
      <c r="H638" s="148"/>
      <c r="I638" s="148"/>
      <c r="J638" s="417"/>
      <c r="K638" s="148"/>
      <c r="L638" s="148"/>
      <c r="M638" s="417"/>
      <c r="N638" s="148"/>
      <c r="O638" s="148"/>
      <c r="P638" s="417"/>
      <c r="Q638" s="148"/>
      <c r="R638" s="417"/>
      <c r="S638" s="148"/>
      <c r="T638" s="148"/>
      <c r="U638" s="148"/>
      <c r="V638" s="148"/>
      <c r="W638" s="417"/>
      <c r="X638" s="148"/>
    </row>
    <row r="639" spans="1:24" ht="0.95" customHeight="1">
      <c r="A639" s="148"/>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148"/>
      <c r="X639" s="148"/>
    </row>
    <row r="640" spans="1:24" ht="60" customHeight="1">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row>
    <row r="641" spans="1:24" ht="12" customHeight="1">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row>
    <row r="642" spans="1:24" ht="8.1" customHeight="1">
      <c r="A642" s="148"/>
      <c r="B642" s="148"/>
      <c r="C642" s="148"/>
      <c r="D642" s="148"/>
      <c r="E642" s="148"/>
      <c r="F642" s="148"/>
      <c r="G642" s="148"/>
      <c r="H642" s="148"/>
      <c r="I642" s="413" t="s">
        <v>19177</v>
      </c>
      <c r="J642" s="413"/>
      <c r="K642" s="413"/>
      <c r="L642" s="148"/>
      <c r="M642" s="148"/>
      <c r="N642" s="148"/>
      <c r="O642" s="148"/>
      <c r="P642" s="148"/>
      <c r="Q642" s="148"/>
      <c r="R642" s="148"/>
      <c r="S642" s="148"/>
      <c r="T642" s="148"/>
      <c r="U642" s="148"/>
      <c r="V642" s="148"/>
      <c r="W642" s="148"/>
      <c r="X642" s="148"/>
    </row>
    <row r="643" spans="1:24" ht="12" customHeight="1">
      <c r="A643" s="148"/>
      <c r="B643" s="414"/>
      <c r="C643" s="414"/>
      <c r="D643" s="414"/>
      <c r="E643" s="414"/>
      <c r="F643" s="148"/>
      <c r="G643" s="148"/>
      <c r="H643" s="148"/>
      <c r="I643" s="413"/>
      <c r="J643" s="413"/>
      <c r="K643" s="413"/>
      <c r="L643" s="148"/>
      <c r="M643" s="148"/>
      <c r="N643" s="148"/>
      <c r="O643" s="148"/>
      <c r="P643" s="148"/>
      <c r="Q643" s="148"/>
      <c r="R643" s="148"/>
      <c r="S643" s="148"/>
      <c r="T643" s="148"/>
      <c r="U643" s="148"/>
      <c r="V643" s="148"/>
      <c r="W643" s="148"/>
      <c r="X643" s="148"/>
    </row>
    <row r="644" spans="1:24" ht="14.1" customHeight="1">
      <c r="A644" s="148"/>
      <c r="B644" s="148"/>
      <c r="C644" s="415" t="s">
        <v>21871</v>
      </c>
      <c r="D644" s="415"/>
      <c r="E644" s="415"/>
      <c r="F644" s="415"/>
      <c r="G644" s="415"/>
      <c r="H644" s="415"/>
      <c r="I644" s="415"/>
      <c r="J644" s="415"/>
      <c r="K644" s="415"/>
      <c r="L644" s="148"/>
      <c r="M644" s="148"/>
      <c r="N644" s="148"/>
      <c r="O644" s="416" t="s">
        <v>24924</v>
      </c>
      <c r="P644" s="416"/>
      <c r="Q644" s="416"/>
      <c r="R644" s="416"/>
      <c r="S644" s="416"/>
      <c r="T644" s="149" t="s">
        <v>6421</v>
      </c>
      <c r="U644" s="150" t="s">
        <v>19175</v>
      </c>
      <c r="V644" s="148"/>
      <c r="W644" s="148"/>
      <c r="X644" s="148"/>
    </row>
    <row r="645" spans="1:24" ht="0.95" customHeight="1" thickBot="1">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row>
    <row r="646" spans="1:24" ht="0.95" customHeight="1">
      <c r="A646" s="148"/>
      <c r="B646" s="411"/>
      <c r="C646" s="411"/>
      <c r="D646" s="411"/>
      <c r="E646" s="411"/>
      <c r="F646" s="411"/>
      <c r="G646" s="411"/>
      <c r="H646" s="411"/>
      <c r="I646" s="411"/>
      <c r="J646" s="411"/>
      <c r="K646" s="411"/>
      <c r="L646" s="411"/>
      <c r="M646" s="411"/>
      <c r="N646" s="411"/>
      <c r="O646" s="411"/>
      <c r="P646" s="411"/>
      <c r="Q646" s="411"/>
      <c r="R646" s="411"/>
      <c r="S646" s="411"/>
      <c r="T646" s="411"/>
      <c r="U646" s="411"/>
      <c r="V646" s="411"/>
      <c r="W646" s="411"/>
      <c r="X646" s="148"/>
    </row>
    <row r="647" spans="1:24" ht="15.95" customHeight="1" thickBot="1">
      <c r="A647" s="148"/>
      <c r="B647" s="151"/>
      <c r="C647" s="152" t="s">
        <v>19174</v>
      </c>
      <c r="D647" s="151"/>
      <c r="E647" s="412" t="s">
        <v>19173</v>
      </c>
      <c r="F647" s="412"/>
      <c r="G647" s="151"/>
      <c r="H647" s="412" t="s">
        <v>19172</v>
      </c>
      <c r="I647" s="412"/>
      <c r="J647" s="151"/>
      <c r="K647" s="412" t="s">
        <v>19171</v>
      </c>
      <c r="L647" s="412"/>
      <c r="M647" s="151"/>
      <c r="N647" s="412" t="s">
        <v>19170</v>
      </c>
      <c r="O647" s="412"/>
      <c r="P647" s="151"/>
      <c r="Q647" s="153" t="s">
        <v>19169</v>
      </c>
      <c r="R647" s="151"/>
      <c r="S647" s="412" t="s">
        <v>19168</v>
      </c>
      <c r="T647" s="412"/>
      <c r="U647" s="412"/>
      <c r="V647" s="412"/>
      <c r="W647" s="151"/>
      <c r="X647" s="148"/>
    </row>
    <row r="648" spans="1:24" ht="45.95" customHeight="1" thickBot="1">
      <c r="A648" s="148"/>
      <c r="B648" s="417"/>
      <c r="C648" s="154" t="s">
        <v>4311</v>
      </c>
      <c r="D648" s="417"/>
      <c r="E648" s="418" t="s">
        <v>1858</v>
      </c>
      <c r="F648" s="418"/>
      <c r="G648" s="417"/>
      <c r="H648" s="419" t="s">
        <v>22007</v>
      </c>
      <c r="I648" s="419"/>
      <c r="J648" s="417"/>
      <c r="K648" s="419" t="s">
        <v>22006</v>
      </c>
      <c r="L648" s="419"/>
      <c r="M648" s="417"/>
      <c r="N648" s="420" t="s">
        <v>22005</v>
      </c>
      <c r="O648" s="420"/>
      <c r="P648" s="417"/>
      <c r="Q648" s="155" t="s">
        <v>22004</v>
      </c>
      <c r="R648" s="417"/>
      <c r="S648" s="421" t="s">
        <v>22003</v>
      </c>
      <c r="T648" s="421"/>
      <c r="U648" s="421"/>
      <c r="V648" s="421"/>
      <c r="W648" s="417"/>
      <c r="X648" s="148"/>
    </row>
    <row r="649" spans="1:24" ht="45.95" customHeight="1" thickBot="1">
      <c r="A649" s="148"/>
      <c r="B649" s="417"/>
      <c r="C649" s="154" t="s">
        <v>4303</v>
      </c>
      <c r="D649" s="417"/>
      <c r="E649" s="418" t="s">
        <v>1841</v>
      </c>
      <c r="F649" s="418"/>
      <c r="G649" s="417"/>
      <c r="H649" s="419" t="s">
        <v>22002</v>
      </c>
      <c r="I649" s="419"/>
      <c r="J649" s="417"/>
      <c r="K649" s="419" t="s">
        <v>22001</v>
      </c>
      <c r="L649" s="419"/>
      <c r="M649" s="417"/>
      <c r="N649" s="420" t="s">
        <v>22000</v>
      </c>
      <c r="O649" s="420"/>
      <c r="P649" s="417"/>
      <c r="Q649" s="155" t="s">
        <v>21999</v>
      </c>
      <c r="R649" s="417"/>
      <c r="S649" s="421" t="s">
        <v>19183</v>
      </c>
      <c r="T649" s="421"/>
      <c r="U649" s="421"/>
      <c r="V649" s="421"/>
      <c r="W649" s="417"/>
      <c r="X649" s="148"/>
    </row>
    <row r="650" spans="1:24" ht="45.95" customHeight="1" thickBot="1">
      <c r="A650" s="148"/>
      <c r="B650" s="417"/>
      <c r="C650" s="154" t="s">
        <v>4295</v>
      </c>
      <c r="D650" s="417"/>
      <c r="E650" s="418" t="s">
        <v>1813</v>
      </c>
      <c r="F650" s="418"/>
      <c r="G650" s="417"/>
      <c r="H650" s="419" t="s">
        <v>19535</v>
      </c>
      <c r="I650" s="419"/>
      <c r="J650" s="417"/>
      <c r="K650" s="419" t="s">
        <v>19534</v>
      </c>
      <c r="L650" s="419"/>
      <c r="M650" s="417"/>
      <c r="N650" s="420" t="s">
        <v>19533</v>
      </c>
      <c r="O650" s="420"/>
      <c r="P650" s="417"/>
      <c r="Q650" s="155" t="s">
        <v>21998</v>
      </c>
      <c r="R650" s="417"/>
      <c r="S650" s="421" t="s">
        <v>19876</v>
      </c>
      <c r="T650" s="421"/>
      <c r="U650" s="421"/>
      <c r="V650" s="421"/>
      <c r="W650" s="417"/>
      <c r="X650" s="148"/>
    </row>
    <row r="651" spans="1:24" ht="45.95" customHeight="1" thickBot="1">
      <c r="A651" s="148"/>
      <c r="B651" s="417"/>
      <c r="C651" s="154" t="s">
        <v>4287</v>
      </c>
      <c r="D651" s="417"/>
      <c r="E651" s="418" t="s">
        <v>1804</v>
      </c>
      <c r="F651" s="418"/>
      <c r="G651" s="417"/>
      <c r="H651" s="419" t="s">
        <v>21997</v>
      </c>
      <c r="I651" s="419"/>
      <c r="J651" s="417"/>
      <c r="K651" s="419" t="s">
        <v>21996</v>
      </c>
      <c r="L651" s="419"/>
      <c r="M651" s="417"/>
      <c r="N651" s="420" t="s">
        <v>21995</v>
      </c>
      <c r="O651" s="420"/>
      <c r="P651" s="417"/>
      <c r="Q651" s="155" t="s">
        <v>21994</v>
      </c>
      <c r="R651" s="417"/>
      <c r="S651" s="421" t="s">
        <v>19237</v>
      </c>
      <c r="T651" s="421"/>
      <c r="U651" s="421"/>
      <c r="V651" s="421"/>
      <c r="W651" s="417"/>
      <c r="X651" s="148"/>
    </row>
    <row r="652" spans="1:24" ht="45.95" customHeight="1" thickBot="1">
      <c r="A652" s="148"/>
      <c r="B652" s="417"/>
      <c r="C652" s="154" t="s">
        <v>4279</v>
      </c>
      <c r="D652" s="417"/>
      <c r="E652" s="418" t="s">
        <v>1747</v>
      </c>
      <c r="F652" s="418"/>
      <c r="G652" s="417"/>
      <c r="H652" s="419" t="s">
        <v>19522</v>
      </c>
      <c r="I652" s="419"/>
      <c r="J652" s="417"/>
      <c r="K652" s="419" t="s">
        <v>19521</v>
      </c>
      <c r="L652" s="419"/>
      <c r="M652" s="417"/>
      <c r="N652" s="420" t="s">
        <v>19520</v>
      </c>
      <c r="O652" s="420"/>
      <c r="P652" s="417"/>
      <c r="Q652" s="155" t="s">
        <v>21993</v>
      </c>
      <c r="R652" s="417"/>
      <c r="S652" s="421" t="s">
        <v>19376</v>
      </c>
      <c r="T652" s="421"/>
      <c r="U652" s="421"/>
      <c r="V652" s="421"/>
      <c r="W652" s="417"/>
      <c r="X652" s="148"/>
    </row>
    <row r="653" spans="1:24" ht="45.95" customHeight="1" thickBot="1">
      <c r="A653" s="148"/>
      <c r="B653" s="417"/>
      <c r="C653" s="154" t="s">
        <v>4271</v>
      </c>
      <c r="D653" s="417"/>
      <c r="E653" s="418" t="s">
        <v>1693</v>
      </c>
      <c r="F653" s="418"/>
      <c r="G653" s="417"/>
      <c r="H653" s="419" t="s">
        <v>19497</v>
      </c>
      <c r="I653" s="419"/>
      <c r="J653" s="417"/>
      <c r="K653" s="419" t="s">
        <v>24940</v>
      </c>
      <c r="L653" s="419"/>
      <c r="M653" s="417"/>
      <c r="N653" s="420" t="s">
        <v>24941</v>
      </c>
      <c r="O653" s="420"/>
      <c r="P653" s="417"/>
      <c r="Q653" s="155" t="s">
        <v>21992</v>
      </c>
      <c r="R653" s="417"/>
      <c r="S653" s="421" t="s">
        <v>19495</v>
      </c>
      <c r="T653" s="421"/>
      <c r="U653" s="421"/>
      <c r="V653" s="421"/>
      <c r="W653" s="417"/>
      <c r="X653" s="148"/>
    </row>
    <row r="654" spans="1:24" ht="45.95" customHeight="1" thickBot="1">
      <c r="A654" s="148"/>
      <c r="B654" s="417"/>
      <c r="C654" s="154" t="s">
        <v>4263</v>
      </c>
      <c r="D654" s="417"/>
      <c r="E654" s="418" t="s">
        <v>351</v>
      </c>
      <c r="F654" s="418"/>
      <c r="G654" s="417"/>
      <c r="H654" s="419" t="s">
        <v>19489</v>
      </c>
      <c r="I654" s="419"/>
      <c r="J654" s="417"/>
      <c r="K654" s="419" t="s">
        <v>19488</v>
      </c>
      <c r="L654" s="419"/>
      <c r="M654" s="417"/>
      <c r="N654" s="420" t="s">
        <v>19487</v>
      </c>
      <c r="O654" s="420"/>
      <c r="P654" s="417"/>
      <c r="Q654" s="155" t="s">
        <v>21991</v>
      </c>
      <c r="R654" s="417"/>
      <c r="S654" s="421" t="s">
        <v>21990</v>
      </c>
      <c r="T654" s="421"/>
      <c r="U654" s="421"/>
      <c r="V654" s="421"/>
      <c r="W654" s="417"/>
      <c r="X654" s="148"/>
    </row>
    <row r="655" spans="1:24" ht="45.95" customHeight="1" thickBot="1">
      <c r="A655" s="148"/>
      <c r="B655" s="417"/>
      <c r="C655" s="154" t="s">
        <v>4255</v>
      </c>
      <c r="D655" s="417"/>
      <c r="E655" s="418" t="s">
        <v>1676</v>
      </c>
      <c r="F655" s="418"/>
      <c r="G655" s="417"/>
      <c r="H655" s="419" t="s">
        <v>21989</v>
      </c>
      <c r="I655" s="419"/>
      <c r="J655" s="417"/>
      <c r="K655" s="419" t="s">
        <v>21988</v>
      </c>
      <c r="L655" s="419"/>
      <c r="M655" s="417"/>
      <c r="N655" s="420" t="s">
        <v>21987</v>
      </c>
      <c r="O655" s="420"/>
      <c r="P655" s="417"/>
      <c r="Q655" s="155" t="s">
        <v>21986</v>
      </c>
      <c r="R655" s="417"/>
      <c r="S655" s="421" t="s">
        <v>19647</v>
      </c>
      <c r="T655" s="421"/>
      <c r="U655" s="421"/>
      <c r="V655" s="421"/>
      <c r="W655" s="417"/>
      <c r="X655" s="148"/>
    </row>
    <row r="656" spans="1:24" ht="45.95" customHeight="1" thickBot="1">
      <c r="A656" s="148"/>
      <c r="B656" s="417"/>
      <c r="C656" s="154" t="s">
        <v>4246</v>
      </c>
      <c r="D656" s="417"/>
      <c r="E656" s="418" t="s">
        <v>1667</v>
      </c>
      <c r="F656" s="418"/>
      <c r="G656" s="417"/>
      <c r="H656" s="419" t="s">
        <v>19484</v>
      </c>
      <c r="I656" s="419"/>
      <c r="J656" s="417"/>
      <c r="K656" s="419" t="s">
        <v>19483</v>
      </c>
      <c r="L656" s="419"/>
      <c r="M656" s="417"/>
      <c r="N656" s="420" t="s">
        <v>19482</v>
      </c>
      <c r="O656" s="420"/>
      <c r="P656" s="417"/>
      <c r="Q656" s="155" t="s">
        <v>21985</v>
      </c>
      <c r="R656" s="417"/>
      <c r="S656" s="421" t="s">
        <v>21984</v>
      </c>
      <c r="T656" s="421"/>
      <c r="U656" s="421"/>
      <c r="V656" s="421"/>
      <c r="W656" s="417"/>
      <c r="X656" s="148"/>
    </row>
    <row r="657" spans="1:24" ht="45.95" customHeight="1" thickBot="1">
      <c r="A657" s="148"/>
      <c r="B657" s="417"/>
      <c r="C657" s="154" t="s">
        <v>4237</v>
      </c>
      <c r="D657" s="417"/>
      <c r="E657" s="418" t="s">
        <v>1613</v>
      </c>
      <c r="F657" s="418"/>
      <c r="G657" s="417"/>
      <c r="H657" s="419" t="s">
        <v>19468</v>
      </c>
      <c r="I657" s="419"/>
      <c r="J657" s="417"/>
      <c r="K657" s="419" t="s">
        <v>19467</v>
      </c>
      <c r="L657" s="419"/>
      <c r="M657" s="417"/>
      <c r="N657" s="420" t="s">
        <v>19466</v>
      </c>
      <c r="O657" s="420"/>
      <c r="P657" s="417"/>
      <c r="Q657" s="155" t="s">
        <v>21983</v>
      </c>
      <c r="R657" s="417"/>
      <c r="S657" s="421" t="s">
        <v>19232</v>
      </c>
      <c r="T657" s="421"/>
      <c r="U657" s="421"/>
      <c r="V657" s="421"/>
      <c r="W657" s="417"/>
      <c r="X657" s="148"/>
    </row>
    <row r="658" spans="1:24" ht="9.9499999999999993" customHeight="1" thickBot="1">
      <c r="A658" s="148"/>
      <c r="B658" s="417"/>
      <c r="C658" s="148"/>
      <c r="D658" s="417"/>
      <c r="E658" s="148"/>
      <c r="F658" s="148"/>
      <c r="G658" s="417"/>
      <c r="H658" s="148"/>
      <c r="I658" s="148"/>
      <c r="J658" s="417"/>
      <c r="K658" s="148"/>
      <c r="L658" s="148"/>
      <c r="M658" s="417"/>
      <c r="N658" s="148"/>
      <c r="O658" s="148"/>
      <c r="P658" s="417"/>
      <c r="Q658" s="148"/>
      <c r="R658" s="417"/>
      <c r="S658" s="148"/>
      <c r="T658" s="148"/>
      <c r="U658" s="148"/>
      <c r="V658" s="148"/>
      <c r="W658" s="417"/>
      <c r="X658" s="148"/>
    </row>
    <row r="659" spans="1:24" ht="0.95" customHeight="1">
      <c r="A659" s="148"/>
      <c r="B659" s="422"/>
      <c r="C659" s="422"/>
      <c r="D659" s="422"/>
      <c r="E659" s="422"/>
      <c r="F659" s="422"/>
      <c r="G659" s="422"/>
      <c r="H659" s="422"/>
      <c r="I659" s="422"/>
      <c r="J659" s="422"/>
      <c r="K659" s="422"/>
      <c r="L659" s="422"/>
      <c r="M659" s="422"/>
      <c r="N659" s="422"/>
      <c r="O659" s="422"/>
      <c r="P659" s="422"/>
      <c r="Q659" s="422"/>
      <c r="R659" s="422"/>
      <c r="S659" s="422"/>
      <c r="T659" s="422"/>
      <c r="U659" s="422"/>
      <c r="V659" s="422"/>
      <c r="W659" s="148"/>
      <c r="X659" s="148"/>
    </row>
    <row r="660" spans="1:24" ht="60" customHeight="1">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row>
    <row r="661" spans="1:24" ht="12" customHeight="1">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row>
    <row r="662" spans="1:24" ht="8.1" customHeight="1">
      <c r="A662" s="148"/>
      <c r="B662" s="148"/>
      <c r="C662" s="148"/>
      <c r="D662" s="148"/>
      <c r="E662" s="148"/>
      <c r="F662" s="148"/>
      <c r="G662" s="148"/>
      <c r="H662" s="148"/>
      <c r="I662" s="413" t="s">
        <v>19177</v>
      </c>
      <c r="J662" s="413"/>
      <c r="K662" s="413"/>
      <c r="L662" s="148"/>
      <c r="M662" s="148"/>
      <c r="N662" s="148"/>
      <c r="O662" s="148"/>
      <c r="P662" s="148"/>
      <c r="Q662" s="148"/>
      <c r="R662" s="148"/>
      <c r="S662" s="148"/>
      <c r="T662" s="148"/>
      <c r="U662" s="148"/>
      <c r="V662" s="148"/>
      <c r="W662" s="148"/>
      <c r="X662" s="148"/>
    </row>
    <row r="663" spans="1:24" ht="12" customHeight="1">
      <c r="A663" s="148"/>
      <c r="B663" s="414"/>
      <c r="C663" s="414"/>
      <c r="D663" s="414"/>
      <c r="E663" s="414"/>
      <c r="F663" s="148"/>
      <c r="G663" s="148"/>
      <c r="H663" s="148"/>
      <c r="I663" s="413"/>
      <c r="J663" s="413"/>
      <c r="K663" s="413"/>
      <c r="L663" s="148"/>
      <c r="M663" s="148"/>
      <c r="N663" s="148"/>
      <c r="O663" s="148"/>
      <c r="P663" s="148"/>
      <c r="Q663" s="148"/>
      <c r="R663" s="148"/>
      <c r="S663" s="148"/>
      <c r="T663" s="148"/>
      <c r="U663" s="148"/>
      <c r="V663" s="148"/>
      <c r="W663" s="148"/>
      <c r="X663" s="148"/>
    </row>
    <row r="664" spans="1:24" ht="14.1" customHeight="1">
      <c r="A664" s="148"/>
      <c r="B664" s="148"/>
      <c r="C664" s="415" t="s">
        <v>21871</v>
      </c>
      <c r="D664" s="415"/>
      <c r="E664" s="415"/>
      <c r="F664" s="415"/>
      <c r="G664" s="415"/>
      <c r="H664" s="415"/>
      <c r="I664" s="415"/>
      <c r="J664" s="415"/>
      <c r="K664" s="415"/>
      <c r="L664" s="148"/>
      <c r="M664" s="148"/>
      <c r="N664" s="148"/>
      <c r="O664" s="416" t="s">
        <v>24924</v>
      </c>
      <c r="P664" s="416"/>
      <c r="Q664" s="416"/>
      <c r="R664" s="416"/>
      <c r="S664" s="416"/>
      <c r="T664" s="149" t="s">
        <v>6414</v>
      </c>
      <c r="U664" s="150" t="s">
        <v>19175</v>
      </c>
      <c r="V664" s="148"/>
      <c r="W664" s="148"/>
      <c r="X664" s="148"/>
    </row>
    <row r="665" spans="1:24" ht="0.95" customHeight="1" thickBot="1">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row>
    <row r="666" spans="1:24" ht="0.95" customHeight="1">
      <c r="A666" s="148"/>
      <c r="B666" s="411"/>
      <c r="C666" s="411"/>
      <c r="D666" s="411"/>
      <c r="E666" s="411"/>
      <c r="F666" s="411"/>
      <c r="G666" s="411"/>
      <c r="H666" s="411"/>
      <c r="I666" s="411"/>
      <c r="J666" s="411"/>
      <c r="K666" s="411"/>
      <c r="L666" s="411"/>
      <c r="M666" s="411"/>
      <c r="N666" s="411"/>
      <c r="O666" s="411"/>
      <c r="P666" s="411"/>
      <c r="Q666" s="411"/>
      <c r="R666" s="411"/>
      <c r="S666" s="411"/>
      <c r="T666" s="411"/>
      <c r="U666" s="411"/>
      <c r="V666" s="411"/>
      <c r="W666" s="411"/>
      <c r="X666" s="148"/>
    </row>
    <row r="667" spans="1:24" ht="15.95" customHeight="1" thickBot="1">
      <c r="A667" s="148"/>
      <c r="B667" s="151"/>
      <c r="C667" s="152" t="s">
        <v>19174</v>
      </c>
      <c r="D667" s="151"/>
      <c r="E667" s="412" t="s">
        <v>19173</v>
      </c>
      <c r="F667" s="412"/>
      <c r="G667" s="151"/>
      <c r="H667" s="412" t="s">
        <v>19172</v>
      </c>
      <c r="I667" s="412"/>
      <c r="J667" s="151"/>
      <c r="K667" s="412" t="s">
        <v>19171</v>
      </c>
      <c r="L667" s="412"/>
      <c r="M667" s="151"/>
      <c r="N667" s="412" t="s">
        <v>19170</v>
      </c>
      <c r="O667" s="412"/>
      <c r="P667" s="151"/>
      <c r="Q667" s="153" t="s">
        <v>19169</v>
      </c>
      <c r="R667" s="151"/>
      <c r="S667" s="412" t="s">
        <v>19168</v>
      </c>
      <c r="T667" s="412"/>
      <c r="U667" s="412"/>
      <c r="V667" s="412"/>
      <c r="W667" s="151"/>
      <c r="X667" s="148"/>
    </row>
    <row r="668" spans="1:24" ht="45.95" customHeight="1" thickBot="1">
      <c r="A668" s="148"/>
      <c r="B668" s="417"/>
      <c r="C668" s="154" t="s">
        <v>4231</v>
      </c>
      <c r="D668" s="417"/>
      <c r="E668" s="418" t="s">
        <v>342</v>
      </c>
      <c r="F668" s="418"/>
      <c r="G668" s="417"/>
      <c r="H668" s="419" t="s">
        <v>21982</v>
      </c>
      <c r="I668" s="419"/>
      <c r="J668" s="417"/>
      <c r="K668" s="419" t="s">
        <v>21981</v>
      </c>
      <c r="L668" s="419"/>
      <c r="M668" s="417"/>
      <c r="N668" s="420" t="s">
        <v>21980</v>
      </c>
      <c r="O668" s="420"/>
      <c r="P668" s="417"/>
      <c r="Q668" s="155" t="s">
        <v>21979</v>
      </c>
      <c r="R668" s="417"/>
      <c r="S668" s="421" t="s">
        <v>19612</v>
      </c>
      <c r="T668" s="421"/>
      <c r="U668" s="421"/>
      <c r="V668" s="421"/>
      <c r="W668" s="417"/>
      <c r="X668" s="148"/>
    </row>
    <row r="669" spans="1:24" ht="45.95" customHeight="1" thickBot="1">
      <c r="A669" s="148"/>
      <c r="B669" s="417"/>
      <c r="C669" s="154" t="s">
        <v>4227</v>
      </c>
      <c r="D669" s="417"/>
      <c r="E669" s="418" t="s">
        <v>1599</v>
      </c>
      <c r="F669" s="418"/>
      <c r="G669" s="417"/>
      <c r="H669" s="419" t="s">
        <v>21978</v>
      </c>
      <c r="I669" s="419"/>
      <c r="J669" s="417"/>
      <c r="K669" s="419" t="s">
        <v>21977</v>
      </c>
      <c r="L669" s="419"/>
      <c r="M669" s="417"/>
      <c r="N669" s="420" t="s">
        <v>21976</v>
      </c>
      <c r="O669" s="420"/>
      <c r="P669" s="417"/>
      <c r="Q669" s="155" t="s">
        <v>21975</v>
      </c>
      <c r="R669" s="417"/>
      <c r="S669" s="421" t="s">
        <v>19237</v>
      </c>
      <c r="T669" s="421"/>
      <c r="U669" s="421"/>
      <c r="V669" s="421"/>
      <c r="W669" s="417"/>
      <c r="X669" s="148"/>
    </row>
    <row r="670" spans="1:24" ht="45.95" customHeight="1" thickBot="1">
      <c r="A670" s="148"/>
      <c r="B670" s="417"/>
      <c r="C670" s="154" t="s">
        <v>4219</v>
      </c>
      <c r="D670" s="417"/>
      <c r="E670" s="418" t="s">
        <v>1567</v>
      </c>
      <c r="F670" s="418"/>
      <c r="G670" s="417"/>
      <c r="H670" s="419" t="s">
        <v>21974</v>
      </c>
      <c r="I670" s="419"/>
      <c r="J670" s="417"/>
      <c r="K670" s="419" t="s">
        <v>21973</v>
      </c>
      <c r="L670" s="419"/>
      <c r="M670" s="417"/>
      <c r="N670" s="420" t="s">
        <v>21972</v>
      </c>
      <c r="O670" s="420"/>
      <c r="P670" s="417"/>
      <c r="Q670" s="155" t="s">
        <v>21971</v>
      </c>
      <c r="R670" s="417"/>
      <c r="S670" s="421" t="s">
        <v>19232</v>
      </c>
      <c r="T670" s="421"/>
      <c r="U670" s="421"/>
      <c r="V670" s="421"/>
      <c r="W670" s="417"/>
      <c r="X670" s="148"/>
    </row>
    <row r="671" spans="1:24" ht="45.95" customHeight="1" thickBot="1">
      <c r="A671" s="148"/>
      <c r="B671" s="417"/>
      <c r="C671" s="154" t="s">
        <v>4212</v>
      </c>
      <c r="D671" s="417"/>
      <c r="E671" s="418" t="s">
        <v>1558</v>
      </c>
      <c r="F671" s="418"/>
      <c r="G671" s="417"/>
      <c r="H671" s="419" t="s">
        <v>21970</v>
      </c>
      <c r="I671" s="419"/>
      <c r="J671" s="417"/>
      <c r="K671" s="419" t="s">
        <v>21969</v>
      </c>
      <c r="L671" s="419"/>
      <c r="M671" s="417"/>
      <c r="N671" s="420" t="s">
        <v>21968</v>
      </c>
      <c r="O671" s="420"/>
      <c r="P671" s="417"/>
      <c r="Q671" s="155" t="s">
        <v>21967</v>
      </c>
      <c r="R671" s="417"/>
      <c r="S671" s="421" t="s">
        <v>21966</v>
      </c>
      <c r="T671" s="421"/>
      <c r="U671" s="421"/>
      <c r="V671" s="421"/>
      <c r="W671" s="417"/>
      <c r="X671" s="148"/>
    </row>
    <row r="672" spans="1:24" ht="45.95" customHeight="1" thickBot="1">
      <c r="A672" s="148"/>
      <c r="B672" s="417"/>
      <c r="C672" s="154" t="s">
        <v>4204</v>
      </c>
      <c r="D672" s="417"/>
      <c r="E672" s="418" t="s">
        <v>1525</v>
      </c>
      <c r="F672" s="418"/>
      <c r="G672" s="417"/>
      <c r="H672" s="419" t="s">
        <v>21965</v>
      </c>
      <c r="I672" s="419"/>
      <c r="J672" s="417"/>
      <c r="K672" s="419" t="s">
        <v>21964</v>
      </c>
      <c r="L672" s="419"/>
      <c r="M672" s="417"/>
      <c r="N672" s="420" t="s">
        <v>21963</v>
      </c>
      <c r="O672" s="420"/>
      <c r="P672" s="417"/>
      <c r="Q672" s="155" t="s">
        <v>21962</v>
      </c>
      <c r="R672" s="417"/>
      <c r="S672" s="421" t="s">
        <v>21961</v>
      </c>
      <c r="T672" s="421"/>
      <c r="U672" s="421"/>
      <c r="V672" s="421"/>
      <c r="W672" s="417"/>
      <c r="X672" s="148"/>
    </row>
    <row r="673" spans="1:24" ht="45.95" customHeight="1" thickBot="1">
      <c r="A673" s="148"/>
      <c r="B673" s="417"/>
      <c r="C673" s="154" t="s">
        <v>4198</v>
      </c>
      <c r="D673" s="417"/>
      <c r="E673" s="418" t="s">
        <v>1507</v>
      </c>
      <c r="F673" s="418"/>
      <c r="G673" s="417"/>
      <c r="H673" s="419" t="s">
        <v>21960</v>
      </c>
      <c r="I673" s="419"/>
      <c r="J673" s="417"/>
      <c r="K673" s="419" t="s">
        <v>21959</v>
      </c>
      <c r="L673" s="419"/>
      <c r="M673" s="417"/>
      <c r="N673" s="420" t="s">
        <v>21958</v>
      </c>
      <c r="O673" s="420"/>
      <c r="P673" s="417"/>
      <c r="Q673" s="155" t="s">
        <v>21957</v>
      </c>
      <c r="R673" s="417"/>
      <c r="S673" s="421" t="s">
        <v>19940</v>
      </c>
      <c r="T673" s="421"/>
      <c r="U673" s="421"/>
      <c r="V673" s="421"/>
      <c r="W673" s="417"/>
      <c r="X673" s="148"/>
    </row>
    <row r="674" spans="1:24" ht="45.95" customHeight="1" thickBot="1">
      <c r="A674" s="148"/>
      <c r="B674" s="417"/>
      <c r="C674" s="154" t="s">
        <v>4190</v>
      </c>
      <c r="D674" s="417"/>
      <c r="E674" s="418" t="s">
        <v>1500</v>
      </c>
      <c r="F674" s="418"/>
      <c r="G674" s="417"/>
      <c r="H674" s="419" t="s">
        <v>19443</v>
      </c>
      <c r="I674" s="419"/>
      <c r="J674" s="417"/>
      <c r="K674" s="419" t="s">
        <v>19442</v>
      </c>
      <c r="L674" s="419"/>
      <c r="M674" s="417"/>
      <c r="N674" s="420" t="s">
        <v>19441</v>
      </c>
      <c r="O674" s="420"/>
      <c r="P674" s="417"/>
      <c r="Q674" s="155" t="s">
        <v>21956</v>
      </c>
      <c r="R674" s="417"/>
      <c r="S674" s="421" t="s">
        <v>19270</v>
      </c>
      <c r="T674" s="421"/>
      <c r="U674" s="421"/>
      <c r="V674" s="421"/>
      <c r="W674" s="417"/>
      <c r="X674" s="148"/>
    </row>
    <row r="675" spans="1:24" ht="45.95" customHeight="1" thickBot="1">
      <c r="A675" s="148"/>
      <c r="B675" s="417"/>
      <c r="C675" s="154" t="s">
        <v>4181</v>
      </c>
      <c r="D675" s="417"/>
      <c r="E675" s="418" t="s">
        <v>1493</v>
      </c>
      <c r="F675" s="418"/>
      <c r="G675" s="417"/>
      <c r="H675" s="419" t="s">
        <v>19439</v>
      </c>
      <c r="I675" s="419"/>
      <c r="J675" s="417"/>
      <c r="K675" s="419" t="s">
        <v>19438</v>
      </c>
      <c r="L675" s="419"/>
      <c r="M675" s="417"/>
      <c r="N675" s="420" t="s">
        <v>19437</v>
      </c>
      <c r="O675" s="420"/>
      <c r="P675" s="417"/>
      <c r="Q675" s="155" t="s">
        <v>21955</v>
      </c>
      <c r="R675" s="417"/>
      <c r="S675" s="421" t="s">
        <v>19435</v>
      </c>
      <c r="T675" s="421"/>
      <c r="U675" s="421"/>
      <c r="V675" s="421"/>
      <c r="W675" s="417"/>
      <c r="X675" s="148"/>
    </row>
    <row r="676" spans="1:24" ht="45.95" customHeight="1" thickBot="1">
      <c r="A676" s="148"/>
      <c r="B676" s="417"/>
      <c r="C676" s="154" t="s">
        <v>4174</v>
      </c>
      <c r="D676" s="417"/>
      <c r="E676" s="418" t="s">
        <v>1485</v>
      </c>
      <c r="F676" s="418"/>
      <c r="G676" s="417"/>
      <c r="H676" s="419" t="s">
        <v>19434</v>
      </c>
      <c r="I676" s="419"/>
      <c r="J676" s="417"/>
      <c r="K676" s="419" t="s">
        <v>19433</v>
      </c>
      <c r="L676" s="419"/>
      <c r="M676" s="417"/>
      <c r="N676" s="420" t="s">
        <v>19432</v>
      </c>
      <c r="O676" s="420"/>
      <c r="P676" s="417"/>
      <c r="Q676" s="155" t="s">
        <v>21954</v>
      </c>
      <c r="R676" s="417"/>
      <c r="S676" s="421" t="s">
        <v>19163</v>
      </c>
      <c r="T676" s="421"/>
      <c r="U676" s="421"/>
      <c r="V676" s="421"/>
      <c r="W676" s="417"/>
      <c r="X676" s="148"/>
    </row>
    <row r="677" spans="1:24" ht="45.95" customHeight="1" thickBot="1">
      <c r="A677" s="148"/>
      <c r="B677" s="417"/>
      <c r="C677" s="154" t="s">
        <v>4166</v>
      </c>
      <c r="D677" s="417"/>
      <c r="E677" s="418" t="s">
        <v>1462</v>
      </c>
      <c r="F677" s="418"/>
      <c r="G677" s="417"/>
      <c r="H677" s="419" t="s">
        <v>21950</v>
      </c>
      <c r="I677" s="419"/>
      <c r="J677" s="417"/>
      <c r="K677" s="419" t="s">
        <v>21949</v>
      </c>
      <c r="L677" s="419"/>
      <c r="M677" s="417"/>
      <c r="N677" s="420" t="s">
        <v>21948</v>
      </c>
      <c r="O677" s="420"/>
      <c r="P677" s="417"/>
      <c r="Q677" s="155" t="s">
        <v>21947</v>
      </c>
      <c r="R677" s="417"/>
      <c r="S677" s="421" t="s">
        <v>21946</v>
      </c>
      <c r="T677" s="421"/>
      <c r="U677" s="421"/>
      <c r="V677" s="421"/>
      <c r="W677" s="417"/>
      <c r="X677" s="148"/>
    </row>
    <row r="678" spans="1:24" ht="9.9499999999999993" customHeight="1" thickBot="1">
      <c r="A678" s="148"/>
      <c r="B678" s="417"/>
      <c r="C678" s="148"/>
      <c r="D678" s="417"/>
      <c r="E678" s="148"/>
      <c r="F678" s="148"/>
      <c r="G678" s="417"/>
      <c r="H678" s="148"/>
      <c r="I678" s="148"/>
      <c r="J678" s="417"/>
      <c r="K678" s="148"/>
      <c r="L678" s="148"/>
      <c r="M678" s="417"/>
      <c r="N678" s="148"/>
      <c r="O678" s="148"/>
      <c r="P678" s="417"/>
      <c r="Q678" s="148"/>
      <c r="R678" s="417"/>
      <c r="S678" s="148"/>
      <c r="T678" s="148"/>
      <c r="U678" s="148"/>
      <c r="V678" s="148"/>
      <c r="W678" s="417"/>
      <c r="X678" s="148"/>
    </row>
    <row r="679" spans="1:24" ht="0.95" customHeight="1">
      <c r="A679" s="148"/>
      <c r="B679" s="422"/>
      <c r="C679" s="422"/>
      <c r="D679" s="422"/>
      <c r="E679" s="422"/>
      <c r="F679" s="422"/>
      <c r="G679" s="422"/>
      <c r="H679" s="422"/>
      <c r="I679" s="422"/>
      <c r="J679" s="422"/>
      <c r="K679" s="422"/>
      <c r="L679" s="422"/>
      <c r="M679" s="422"/>
      <c r="N679" s="422"/>
      <c r="O679" s="422"/>
      <c r="P679" s="422"/>
      <c r="Q679" s="422"/>
      <c r="R679" s="422"/>
      <c r="S679" s="422"/>
      <c r="T679" s="422"/>
      <c r="U679" s="422"/>
      <c r="V679" s="422"/>
      <c r="W679" s="148"/>
      <c r="X679" s="148"/>
    </row>
    <row r="680" spans="1:24" ht="60" customHeight="1">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row>
    <row r="681" spans="1:24" ht="12" customHeight="1">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row>
    <row r="682" spans="1:24" ht="8.1" customHeight="1">
      <c r="A682" s="148"/>
      <c r="B682" s="148"/>
      <c r="C682" s="148"/>
      <c r="D682" s="148"/>
      <c r="E682" s="148"/>
      <c r="F682" s="148"/>
      <c r="G682" s="148"/>
      <c r="H682" s="148"/>
      <c r="I682" s="413" t="s">
        <v>19177</v>
      </c>
      <c r="J682" s="413"/>
      <c r="K682" s="413"/>
      <c r="L682" s="148"/>
      <c r="M682" s="148"/>
      <c r="N682" s="148"/>
      <c r="O682" s="148"/>
      <c r="P682" s="148"/>
      <c r="Q682" s="148"/>
      <c r="R682" s="148"/>
      <c r="S682" s="148"/>
      <c r="T682" s="148"/>
      <c r="U682" s="148"/>
      <c r="V682" s="148"/>
      <c r="W682" s="148"/>
      <c r="X682" s="148"/>
    </row>
    <row r="683" spans="1:24" ht="12" customHeight="1">
      <c r="A683" s="148"/>
      <c r="B683" s="414"/>
      <c r="C683" s="414"/>
      <c r="D683" s="414"/>
      <c r="E683" s="414"/>
      <c r="F683" s="148"/>
      <c r="G683" s="148"/>
      <c r="H683" s="148"/>
      <c r="I683" s="413"/>
      <c r="J683" s="413"/>
      <c r="K683" s="413"/>
      <c r="L683" s="148"/>
      <c r="M683" s="148"/>
      <c r="N683" s="148"/>
      <c r="O683" s="148"/>
      <c r="P683" s="148"/>
      <c r="Q683" s="148"/>
      <c r="R683" s="148"/>
      <c r="S683" s="148"/>
      <c r="T683" s="148"/>
      <c r="U683" s="148"/>
      <c r="V683" s="148"/>
      <c r="W683" s="148"/>
      <c r="X683" s="148"/>
    </row>
    <row r="684" spans="1:24" ht="14.1" customHeight="1">
      <c r="A684" s="148"/>
      <c r="B684" s="148"/>
      <c r="C684" s="415" t="s">
        <v>21871</v>
      </c>
      <c r="D684" s="415"/>
      <c r="E684" s="415"/>
      <c r="F684" s="415"/>
      <c r="G684" s="415"/>
      <c r="H684" s="415"/>
      <c r="I684" s="415"/>
      <c r="J684" s="415"/>
      <c r="K684" s="415"/>
      <c r="L684" s="148"/>
      <c r="M684" s="148"/>
      <c r="N684" s="148"/>
      <c r="O684" s="416" t="s">
        <v>24924</v>
      </c>
      <c r="P684" s="416"/>
      <c r="Q684" s="416"/>
      <c r="R684" s="416"/>
      <c r="S684" s="416"/>
      <c r="T684" s="149" t="s">
        <v>6408</v>
      </c>
      <c r="U684" s="150" t="s">
        <v>19175</v>
      </c>
      <c r="V684" s="148"/>
      <c r="W684" s="148"/>
      <c r="X684" s="148"/>
    </row>
    <row r="685" spans="1:24" ht="0.95" customHeight="1" thickBot="1">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row>
    <row r="686" spans="1:24" ht="0.95" customHeight="1">
      <c r="A686" s="148"/>
      <c r="B686" s="411"/>
      <c r="C686" s="411"/>
      <c r="D686" s="411"/>
      <c r="E686" s="411"/>
      <c r="F686" s="411"/>
      <c r="G686" s="411"/>
      <c r="H686" s="411"/>
      <c r="I686" s="411"/>
      <c r="J686" s="411"/>
      <c r="K686" s="411"/>
      <c r="L686" s="411"/>
      <c r="M686" s="411"/>
      <c r="N686" s="411"/>
      <c r="O686" s="411"/>
      <c r="P686" s="411"/>
      <c r="Q686" s="411"/>
      <c r="R686" s="411"/>
      <c r="S686" s="411"/>
      <c r="T686" s="411"/>
      <c r="U686" s="411"/>
      <c r="V686" s="411"/>
      <c r="W686" s="411"/>
      <c r="X686" s="148"/>
    </row>
    <row r="687" spans="1:24" ht="15.95" customHeight="1" thickBot="1">
      <c r="A687" s="148"/>
      <c r="B687" s="151"/>
      <c r="C687" s="152" t="s">
        <v>19174</v>
      </c>
      <c r="D687" s="151"/>
      <c r="E687" s="412" t="s">
        <v>19173</v>
      </c>
      <c r="F687" s="412"/>
      <c r="G687" s="151"/>
      <c r="H687" s="412" t="s">
        <v>19172</v>
      </c>
      <c r="I687" s="412"/>
      <c r="J687" s="151"/>
      <c r="K687" s="412" t="s">
        <v>19171</v>
      </c>
      <c r="L687" s="412"/>
      <c r="M687" s="151"/>
      <c r="N687" s="412" t="s">
        <v>19170</v>
      </c>
      <c r="O687" s="412"/>
      <c r="P687" s="151"/>
      <c r="Q687" s="153" t="s">
        <v>19169</v>
      </c>
      <c r="R687" s="151"/>
      <c r="S687" s="412" t="s">
        <v>19168</v>
      </c>
      <c r="T687" s="412"/>
      <c r="U687" s="412"/>
      <c r="V687" s="412"/>
      <c r="W687" s="151"/>
      <c r="X687" s="148"/>
    </row>
    <row r="688" spans="1:24" ht="45.95" customHeight="1" thickBot="1">
      <c r="A688" s="148"/>
      <c r="B688" s="417"/>
      <c r="C688" s="154" t="s">
        <v>4158</v>
      </c>
      <c r="D688" s="417"/>
      <c r="E688" s="418" t="s">
        <v>1421</v>
      </c>
      <c r="F688" s="418"/>
      <c r="G688" s="417"/>
      <c r="H688" s="419" t="s">
        <v>19406</v>
      </c>
      <c r="I688" s="419"/>
      <c r="J688" s="417"/>
      <c r="K688" s="419" t="s">
        <v>24942</v>
      </c>
      <c r="L688" s="419"/>
      <c r="M688" s="417"/>
      <c r="N688" s="420" t="s">
        <v>19405</v>
      </c>
      <c r="O688" s="420"/>
      <c r="P688" s="417"/>
      <c r="Q688" s="155" t="s">
        <v>21945</v>
      </c>
      <c r="R688" s="417"/>
      <c r="S688" s="421" t="s">
        <v>19237</v>
      </c>
      <c r="T688" s="421"/>
      <c r="U688" s="421"/>
      <c r="V688" s="421"/>
      <c r="W688" s="417"/>
      <c r="X688" s="148"/>
    </row>
    <row r="689" spans="1:24" ht="45.95" customHeight="1" thickBot="1">
      <c r="A689" s="148"/>
      <c r="B689" s="417"/>
      <c r="C689" s="154" t="s">
        <v>4150</v>
      </c>
      <c r="D689" s="417"/>
      <c r="E689" s="418" t="s">
        <v>1397</v>
      </c>
      <c r="F689" s="418"/>
      <c r="G689" s="417"/>
      <c r="H689" s="419" t="s">
        <v>21944</v>
      </c>
      <c r="I689" s="419"/>
      <c r="J689" s="417"/>
      <c r="K689" s="419" t="s">
        <v>21943</v>
      </c>
      <c r="L689" s="419"/>
      <c r="M689" s="417"/>
      <c r="N689" s="420" t="s">
        <v>21942</v>
      </c>
      <c r="O689" s="420"/>
      <c r="P689" s="417"/>
      <c r="Q689" s="155" t="s">
        <v>21941</v>
      </c>
      <c r="R689" s="417"/>
      <c r="S689" s="421" t="s">
        <v>19553</v>
      </c>
      <c r="T689" s="421"/>
      <c r="U689" s="421"/>
      <c r="V689" s="421"/>
      <c r="W689" s="417"/>
      <c r="X689" s="148"/>
    </row>
    <row r="690" spans="1:24" ht="45.95" customHeight="1" thickBot="1">
      <c r="A690" s="148"/>
      <c r="B690" s="417"/>
      <c r="C690" s="154" t="s">
        <v>4142</v>
      </c>
      <c r="D690" s="417"/>
      <c r="E690" s="418" t="s">
        <v>1375</v>
      </c>
      <c r="F690" s="418"/>
      <c r="G690" s="417"/>
      <c r="H690" s="419" t="s">
        <v>21209</v>
      </c>
      <c r="I690" s="419"/>
      <c r="J690" s="417"/>
      <c r="K690" s="419" t="s">
        <v>21208</v>
      </c>
      <c r="L690" s="419"/>
      <c r="M690" s="417"/>
      <c r="N690" s="420" t="s">
        <v>19928</v>
      </c>
      <c r="O690" s="420"/>
      <c r="P690" s="417"/>
      <c r="Q690" s="155" t="s">
        <v>21940</v>
      </c>
      <c r="R690" s="417"/>
      <c r="S690" s="421" t="s">
        <v>19232</v>
      </c>
      <c r="T690" s="421"/>
      <c r="U690" s="421"/>
      <c r="V690" s="421"/>
      <c r="W690" s="417"/>
      <c r="X690" s="148"/>
    </row>
    <row r="691" spans="1:24" ht="45.95" customHeight="1" thickBot="1">
      <c r="A691" s="148"/>
      <c r="B691" s="417"/>
      <c r="C691" s="154" t="s">
        <v>4134</v>
      </c>
      <c r="D691" s="417"/>
      <c r="E691" s="418" t="s">
        <v>315</v>
      </c>
      <c r="F691" s="418"/>
      <c r="G691" s="417"/>
      <c r="H691" s="419" t="s">
        <v>21939</v>
      </c>
      <c r="I691" s="419"/>
      <c r="J691" s="417"/>
      <c r="K691" s="419" t="s">
        <v>21938</v>
      </c>
      <c r="L691" s="419"/>
      <c r="M691" s="417"/>
      <c r="N691" s="420" t="s">
        <v>21937</v>
      </c>
      <c r="O691" s="420"/>
      <c r="P691" s="417"/>
      <c r="Q691" s="155" t="s">
        <v>21936</v>
      </c>
      <c r="R691" s="417"/>
      <c r="S691" s="421" t="s">
        <v>19232</v>
      </c>
      <c r="T691" s="421"/>
      <c r="U691" s="421"/>
      <c r="V691" s="421"/>
      <c r="W691" s="417"/>
      <c r="X691" s="148"/>
    </row>
    <row r="692" spans="1:24" ht="45.95" customHeight="1" thickBot="1">
      <c r="A692" s="148"/>
      <c r="B692" s="417"/>
      <c r="C692" s="154" t="s">
        <v>4126</v>
      </c>
      <c r="D692" s="417"/>
      <c r="E692" s="418" t="s">
        <v>1367</v>
      </c>
      <c r="F692" s="418"/>
      <c r="G692" s="417"/>
      <c r="H692" s="419" t="s">
        <v>21935</v>
      </c>
      <c r="I692" s="419"/>
      <c r="J692" s="417"/>
      <c r="K692" s="419" t="s">
        <v>21934</v>
      </c>
      <c r="L692" s="419"/>
      <c r="M692" s="417"/>
      <c r="N692" s="420" t="s">
        <v>21933</v>
      </c>
      <c r="O692" s="420"/>
      <c r="P692" s="417"/>
      <c r="Q692" s="155" t="s">
        <v>21932</v>
      </c>
      <c r="R692" s="417"/>
      <c r="S692" s="421" t="s">
        <v>21931</v>
      </c>
      <c r="T692" s="421"/>
      <c r="U692" s="421"/>
      <c r="V692" s="421"/>
      <c r="W692" s="417"/>
      <c r="X692" s="148"/>
    </row>
    <row r="693" spans="1:24" ht="45.95" customHeight="1" thickBot="1">
      <c r="A693" s="148"/>
      <c r="B693" s="417"/>
      <c r="C693" s="154" t="s">
        <v>4118</v>
      </c>
      <c r="D693" s="417"/>
      <c r="E693" s="418" t="s">
        <v>1358</v>
      </c>
      <c r="F693" s="418"/>
      <c r="G693" s="417"/>
      <c r="H693" s="419" t="s">
        <v>21930</v>
      </c>
      <c r="I693" s="419"/>
      <c r="J693" s="417"/>
      <c r="K693" s="419" t="s">
        <v>21929</v>
      </c>
      <c r="L693" s="419"/>
      <c r="M693" s="417"/>
      <c r="N693" s="420" t="s">
        <v>21928</v>
      </c>
      <c r="O693" s="420"/>
      <c r="P693" s="417"/>
      <c r="Q693" s="155" t="s">
        <v>21927</v>
      </c>
      <c r="R693" s="417"/>
      <c r="S693" s="421" t="s">
        <v>21926</v>
      </c>
      <c r="T693" s="421"/>
      <c r="U693" s="421"/>
      <c r="V693" s="421"/>
      <c r="W693" s="417"/>
      <c r="X693" s="148"/>
    </row>
    <row r="694" spans="1:24" ht="45.95" customHeight="1" thickBot="1">
      <c r="A694" s="148"/>
      <c r="B694" s="417"/>
      <c r="C694" s="154" t="s">
        <v>4111</v>
      </c>
      <c r="D694" s="417"/>
      <c r="E694" s="418" t="s">
        <v>306</v>
      </c>
      <c r="F694" s="418"/>
      <c r="G694" s="417"/>
      <c r="H694" s="419" t="s">
        <v>21925</v>
      </c>
      <c r="I694" s="419"/>
      <c r="J694" s="417"/>
      <c r="K694" s="419" t="s">
        <v>21924</v>
      </c>
      <c r="L694" s="419"/>
      <c r="M694" s="417"/>
      <c r="N694" s="420" t="s">
        <v>21923</v>
      </c>
      <c r="O694" s="420"/>
      <c r="P694" s="417"/>
      <c r="Q694" s="155" t="s">
        <v>21922</v>
      </c>
      <c r="R694" s="417"/>
      <c r="S694" s="421" t="s">
        <v>21921</v>
      </c>
      <c r="T694" s="421"/>
      <c r="U694" s="421"/>
      <c r="V694" s="421"/>
      <c r="W694" s="417"/>
      <c r="X694" s="148"/>
    </row>
    <row r="695" spans="1:24" ht="45.95" customHeight="1" thickBot="1">
      <c r="A695" s="148"/>
      <c r="B695" s="417"/>
      <c r="C695" s="154" t="s">
        <v>4104</v>
      </c>
      <c r="D695" s="417"/>
      <c r="E695" s="418" t="s">
        <v>1340</v>
      </c>
      <c r="F695" s="418"/>
      <c r="G695" s="417"/>
      <c r="H695" s="419" t="s">
        <v>21920</v>
      </c>
      <c r="I695" s="419"/>
      <c r="J695" s="417"/>
      <c r="K695" s="419" t="s">
        <v>21919</v>
      </c>
      <c r="L695" s="419"/>
      <c r="M695" s="417"/>
      <c r="N695" s="420" t="s">
        <v>21918</v>
      </c>
      <c r="O695" s="420"/>
      <c r="P695" s="417"/>
      <c r="Q695" s="155" t="s">
        <v>21917</v>
      </c>
      <c r="R695" s="417"/>
      <c r="S695" s="421" t="s">
        <v>19590</v>
      </c>
      <c r="T695" s="421"/>
      <c r="U695" s="421"/>
      <c r="V695" s="421"/>
      <c r="W695" s="417"/>
      <c r="X695" s="148"/>
    </row>
    <row r="696" spans="1:24" ht="45.95" customHeight="1" thickBot="1">
      <c r="A696" s="148"/>
      <c r="B696" s="417"/>
      <c r="C696" s="154" t="s">
        <v>4098</v>
      </c>
      <c r="D696" s="417"/>
      <c r="E696" s="418" t="s">
        <v>1332</v>
      </c>
      <c r="F696" s="418"/>
      <c r="G696" s="417"/>
      <c r="H696" s="419" t="s">
        <v>19390</v>
      </c>
      <c r="I696" s="419"/>
      <c r="J696" s="417"/>
      <c r="K696" s="419" t="s">
        <v>19389</v>
      </c>
      <c r="L696" s="419"/>
      <c r="M696" s="417"/>
      <c r="N696" s="420" t="s">
        <v>19388</v>
      </c>
      <c r="O696" s="420"/>
      <c r="P696" s="417"/>
      <c r="Q696" s="155" t="s">
        <v>21916</v>
      </c>
      <c r="R696" s="417"/>
      <c r="S696" s="421" t="s">
        <v>19603</v>
      </c>
      <c r="T696" s="421"/>
      <c r="U696" s="421"/>
      <c r="V696" s="421"/>
      <c r="W696" s="417"/>
      <c r="X696" s="148"/>
    </row>
    <row r="697" spans="1:24" ht="45.95" customHeight="1" thickBot="1">
      <c r="A697" s="148"/>
      <c r="B697" s="417"/>
      <c r="C697" s="154" t="s">
        <v>4090</v>
      </c>
      <c r="D697" s="417"/>
      <c r="E697" s="418" t="s">
        <v>1324</v>
      </c>
      <c r="F697" s="418"/>
      <c r="G697" s="417"/>
      <c r="H697" s="419" t="s">
        <v>19385</v>
      </c>
      <c r="I697" s="419"/>
      <c r="J697" s="417"/>
      <c r="K697" s="419" t="s">
        <v>19384</v>
      </c>
      <c r="L697" s="419"/>
      <c r="M697" s="417"/>
      <c r="N697" s="420" t="s">
        <v>19383</v>
      </c>
      <c r="O697" s="420"/>
      <c r="P697" s="417"/>
      <c r="Q697" s="155" t="s">
        <v>21915</v>
      </c>
      <c r="R697" s="417"/>
      <c r="S697" s="421" t="s">
        <v>19381</v>
      </c>
      <c r="T697" s="421"/>
      <c r="U697" s="421"/>
      <c r="V697" s="421"/>
      <c r="W697" s="417"/>
      <c r="X697" s="148"/>
    </row>
    <row r="698" spans="1:24" ht="9.9499999999999993" customHeight="1" thickBot="1">
      <c r="A698" s="148"/>
      <c r="B698" s="417"/>
      <c r="C698" s="148"/>
      <c r="D698" s="417"/>
      <c r="E698" s="148"/>
      <c r="F698" s="148"/>
      <c r="G698" s="417"/>
      <c r="H698" s="148"/>
      <c r="I698" s="148"/>
      <c r="J698" s="417"/>
      <c r="K698" s="148"/>
      <c r="L698" s="148"/>
      <c r="M698" s="417"/>
      <c r="N698" s="148"/>
      <c r="O698" s="148"/>
      <c r="P698" s="417"/>
      <c r="Q698" s="148"/>
      <c r="R698" s="417"/>
      <c r="S698" s="148"/>
      <c r="T698" s="148"/>
      <c r="U698" s="148"/>
      <c r="V698" s="148"/>
      <c r="W698" s="417"/>
      <c r="X698" s="148"/>
    </row>
    <row r="699" spans="1:24" ht="0.95" customHeight="1">
      <c r="A699" s="148"/>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148"/>
      <c r="X699" s="148"/>
    </row>
    <row r="700" spans="1:24" ht="60" customHeight="1">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row>
    <row r="701" spans="1:24" ht="12" customHeight="1">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row>
    <row r="702" spans="1:24" ht="8.1" customHeight="1">
      <c r="A702" s="148"/>
      <c r="B702" s="148"/>
      <c r="C702" s="148"/>
      <c r="D702" s="148"/>
      <c r="E702" s="148"/>
      <c r="F702" s="148"/>
      <c r="G702" s="148"/>
      <c r="H702" s="148"/>
      <c r="I702" s="413" t="s">
        <v>19177</v>
      </c>
      <c r="J702" s="413"/>
      <c r="K702" s="413"/>
      <c r="L702" s="148"/>
      <c r="M702" s="148"/>
      <c r="N702" s="148"/>
      <c r="O702" s="148"/>
      <c r="P702" s="148"/>
      <c r="Q702" s="148"/>
      <c r="R702" s="148"/>
      <c r="S702" s="148"/>
      <c r="T702" s="148"/>
      <c r="U702" s="148"/>
      <c r="V702" s="148"/>
      <c r="W702" s="148"/>
      <c r="X702" s="148"/>
    </row>
    <row r="703" spans="1:24" ht="12" customHeight="1">
      <c r="A703" s="148"/>
      <c r="B703" s="414"/>
      <c r="C703" s="414"/>
      <c r="D703" s="414"/>
      <c r="E703" s="414"/>
      <c r="F703" s="148"/>
      <c r="G703" s="148"/>
      <c r="H703" s="148"/>
      <c r="I703" s="413"/>
      <c r="J703" s="413"/>
      <c r="K703" s="413"/>
      <c r="L703" s="148"/>
      <c r="M703" s="148"/>
      <c r="N703" s="148"/>
      <c r="O703" s="148"/>
      <c r="P703" s="148"/>
      <c r="Q703" s="148"/>
      <c r="R703" s="148"/>
      <c r="S703" s="148"/>
      <c r="T703" s="148"/>
      <c r="U703" s="148"/>
      <c r="V703" s="148"/>
      <c r="W703" s="148"/>
      <c r="X703" s="148"/>
    </row>
    <row r="704" spans="1:24" ht="14.1" customHeight="1">
      <c r="A704" s="148"/>
      <c r="B704" s="148"/>
      <c r="C704" s="415" t="s">
        <v>21871</v>
      </c>
      <c r="D704" s="415"/>
      <c r="E704" s="415"/>
      <c r="F704" s="415"/>
      <c r="G704" s="415"/>
      <c r="H704" s="415"/>
      <c r="I704" s="415"/>
      <c r="J704" s="415"/>
      <c r="K704" s="415"/>
      <c r="L704" s="148"/>
      <c r="M704" s="148"/>
      <c r="N704" s="148"/>
      <c r="O704" s="416" t="s">
        <v>24924</v>
      </c>
      <c r="P704" s="416"/>
      <c r="Q704" s="416"/>
      <c r="R704" s="416"/>
      <c r="S704" s="416"/>
      <c r="T704" s="149" t="s">
        <v>6402</v>
      </c>
      <c r="U704" s="150" t="s">
        <v>19175</v>
      </c>
      <c r="V704" s="148"/>
      <c r="W704" s="148"/>
      <c r="X704" s="148"/>
    </row>
    <row r="705" spans="1:24" ht="0.95" customHeight="1" thickBot="1">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row>
    <row r="706" spans="1:24" ht="0.95" customHeight="1">
      <c r="A706" s="148"/>
      <c r="B706" s="411"/>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148"/>
    </row>
    <row r="707" spans="1:24" ht="15.95" customHeight="1" thickBot="1">
      <c r="A707" s="148"/>
      <c r="B707" s="151"/>
      <c r="C707" s="152" t="s">
        <v>19174</v>
      </c>
      <c r="D707" s="151"/>
      <c r="E707" s="412" t="s">
        <v>19173</v>
      </c>
      <c r="F707" s="412"/>
      <c r="G707" s="151"/>
      <c r="H707" s="412" t="s">
        <v>19172</v>
      </c>
      <c r="I707" s="412"/>
      <c r="J707" s="151"/>
      <c r="K707" s="412" t="s">
        <v>19171</v>
      </c>
      <c r="L707" s="412"/>
      <c r="M707" s="151"/>
      <c r="N707" s="412" t="s">
        <v>19170</v>
      </c>
      <c r="O707" s="412"/>
      <c r="P707" s="151"/>
      <c r="Q707" s="153" t="s">
        <v>19169</v>
      </c>
      <c r="R707" s="151"/>
      <c r="S707" s="412" t="s">
        <v>19168</v>
      </c>
      <c r="T707" s="412"/>
      <c r="U707" s="412"/>
      <c r="V707" s="412"/>
      <c r="W707" s="151"/>
      <c r="X707" s="148"/>
    </row>
    <row r="708" spans="1:24" ht="45.95" customHeight="1" thickBot="1">
      <c r="A708" s="148"/>
      <c r="B708" s="417"/>
      <c r="C708" s="154" t="s">
        <v>4082</v>
      </c>
      <c r="D708" s="417"/>
      <c r="E708" s="418" t="s">
        <v>1308</v>
      </c>
      <c r="F708" s="418"/>
      <c r="G708" s="417"/>
      <c r="H708" s="419" t="s">
        <v>21914</v>
      </c>
      <c r="I708" s="419"/>
      <c r="J708" s="417"/>
      <c r="K708" s="419" t="s">
        <v>21913</v>
      </c>
      <c r="L708" s="419"/>
      <c r="M708" s="417"/>
      <c r="N708" s="420" t="s">
        <v>21912</v>
      </c>
      <c r="O708" s="420"/>
      <c r="P708" s="417"/>
      <c r="Q708" s="155" t="s">
        <v>21911</v>
      </c>
      <c r="R708" s="417"/>
      <c r="S708" s="421" t="s">
        <v>19495</v>
      </c>
      <c r="T708" s="421"/>
      <c r="U708" s="421"/>
      <c r="V708" s="421"/>
      <c r="W708" s="417"/>
      <c r="X708" s="148"/>
    </row>
    <row r="709" spans="1:24" ht="45.95" customHeight="1" thickBot="1">
      <c r="A709" s="148"/>
      <c r="B709" s="417"/>
      <c r="C709" s="154" t="s">
        <v>4074</v>
      </c>
      <c r="D709" s="417"/>
      <c r="E709" s="418" t="s">
        <v>1284</v>
      </c>
      <c r="F709" s="418"/>
      <c r="G709" s="417"/>
      <c r="H709" s="419" t="s">
        <v>21196</v>
      </c>
      <c r="I709" s="419"/>
      <c r="J709" s="417"/>
      <c r="K709" s="419" t="s">
        <v>21195</v>
      </c>
      <c r="L709" s="419"/>
      <c r="M709" s="417"/>
      <c r="N709" s="420" t="s">
        <v>21194</v>
      </c>
      <c r="O709" s="420"/>
      <c r="P709" s="417"/>
      <c r="Q709" s="155" t="s">
        <v>21910</v>
      </c>
      <c r="R709" s="417"/>
      <c r="S709" s="421" t="s">
        <v>19665</v>
      </c>
      <c r="T709" s="421"/>
      <c r="U709" s="421"/>
      <c r="V709" s="421"/>
      <c r="W709" s="417"/>
      <c r="X709" s="148"/>
    </row>
    <row r="710" spans="1:24" ht="45.95" customHeight="1" thickBot="1">
      <c r="A710" s="148"/>
      <c r="B710" s="417"/>
      <c r="C710" s="154" t="s">
        <v>4066</v>
      </c>
      <c r="D710" s="417"/>
      <c r="E710" s="418" t="s">
        <v>1251</v>
      </c>
      <c r="F710" s="418"/>
      <c r="G710" s="417"/>
      <c r="H710" s="419" t="s">
        <v>19358</v>
      </c>
      <c r="I710" s="419"/>
      <c r="J710" s="417"/>
      <c r="K710" s="419" t="s">
        <v>19357</v>
      </c>
      <c r="L710" s="419"/>
      <c r="M710" s="417"/>
      <c r="N710" s="420" t="s">
        <v>19356</v>
      </c>
      <c r="O710" s="420"/>
      <c r="P710" s="417"/>
      <c r="Q710" s="155" t="s">
        <v>21909</v>
      </c>
      <c r="R710" s="417"/>
      <c r="S710" s="421" t="s">
        <v>19232</v>
      </c>
      <c r="T710" s="421"/>
      <c r="U710" s="421"/>
      <c r="V710" s="421"/>
      <c r="W710" s="417"/>
      <c r="X710" s="148"/>
    </row>
    <row r="711" spans="1:24" ht="45.95" customHeight="1" thickBot="1">
      <c r="A711" s="148"/>
      <c r="B711" s="417"/>
      <c r="C711" s="154" t="s">
        <v>4058</v>
      </c>
      <c r="D711" s="417"/>
      <c r="E711" s="418" t="s">
        <v>1232</v>
      </c>
      <c r="F711" s="418"/>
      <c r="G711" s="417"/>
      <c r="H711" s="419" t="s">
        <v>19346</v>
      </c>
      <c r="I711" s="419"/>
      <c r="J711" s="417"/>
      <c r="K711" s="419" t="s">
        <v>19345</v>
      </c>
      <c r="L711" s="419"/>
      <c r="M711" s="417"/>
      <c r="N711" s="420" t="s">
        <v>19344</v>
      </c>
      <c r="O711" s="420"/>
      <c r="P711" s="417"/>
      <c r="Q711" s="155" t="s">
        <v>21908</v>
      </c>
      <c r="R711" s="417"/>
      <c r="S711" s="421" t="s">
        <v>19665</v>
      </c>
      <c r="T711" s="421"/>
      <c r="U711" s="421"/>
      <c r="V711" s="421"/>
      <c r="W711" s="417"/>
      <c r="X711" s="148"/>
    </row>
    <row r="712" spans="1:24" ht="45.95" customHeight="1" thickBot="1">
      <c r="A712" s="148"/>
      <c r="B712" s="417"/>
      <c r="C712" s="154" t="s">
        <v>4052</v>
      </c>
      <c r="D712" s="417"/>
      <c r="E712" s="418" t="s">
        <v>297</v>
      </c>
      <c r="F712" s="418"/>
      <c r="G712" s="417"/>
      <c r="H712" s="419" t="s">
        <v>21904</v>
      </c>
      <c r="I712" s="419"/>
      <c r="J712" s="417"/>
      <c r="K712" s="419" t="s">
        <v>21903</v>
      </c>
      <c r="L712" s="419"/>
      <c r="M712" s="417"/>
      <c r="N712" s="420" t="s">
        <v>21902</v>
      </c>
      <c r="O712" s="420"/>
      <c r="P712" s="417"/>
      <c r="Q712" s="155" t="s">
        <v>21901</v>
      </c>
      <c r="R712" s="417"/>
      <c r="S712" s="421" t="s">
        <v>19232</v>
      </c>
      <c r="T712" s="421"/>
      <c r="U712" s="421"/>
      <c r="V712" s="421"/>
      <c r="W712" s="417"/>
      <c r="X712" s="148"/>
    </row>
    <row r="713" spans="1:24" ht="45.95" customHeight="1" thickBot="1">
      <c r="A713" s="148"/>
      <c r="B713" s="417"/>
      <c r="C713" s="154" t="s">
        <v>4044</v>
      </c>
      <c r="D713" s="417"/>
      <c r="E713" s="418" t="s">
        <v>1159</v>
      </c>
      <c r="F713" s="418"/>
      <c r="G713" s="417"/>
      <c r="H713" s="419" t="s">
        <v>19317</v>
      </c>
      <c r="I713" s="419"/>
      <c r="J713" s="417"/>
      <c r="K713" s="419" t="s">
        <v>19316</v>
      </c>
      <c r="L713" s="419"/>
      <c r="M713" s="417"/>
      <c r="N713" s="420" t="s">
        <v>19315</v>
      </c>
      <c r="O713" s="420"/>
      <c r="P713" s="417"/>
      <c r="Q713" s="155" t="s">
        <v>21900</v>
      </c>
      <c r="R713" s="417"/>
      <c r="S713" s="421" t="s">
        <v>21899</v>
      </c>
      <c r="T713" s="421"/>
      <c r="U713" s="421"/>
      <c r="V713" s="421"/>
      <c r="W713" s="417"/>
      <c r="X713" s="148"/>
    </row>
    <row r="714" spans="1:24" ht="45.95" customHeight="1" thickBot="1">
      <c r="A714" s="148"/>
      <c r="B714" s="417"/>
      <c r="C714" s="154" t="s">
        <v>4036</v>
      </c>
      <c r="D714" s="417"/>
      <c r="E714" s="418" t="s">
        <v>1143</v>
      </c>
      <c r="F714" s="418"/>
      <c r="G714" s="417"/>
      <c r="H714" s="419" t="s">
        <v>19312</v>
      </c>
      <c r="I714" s="419"/>
      <c r="J714" s="417"/>
      <c r="K714" s="419" t="s">
        <v>19311</v>
      </c>
      <c r="L714" s="419"/>
      <c r="M714" s="417"/>
      <c r="N714" s="420" t="s">
        <v>19310</v>
      </c>
      <c r="O714" s="420"/>
      <c r="P714" s="417"/>
      <c r="Q714" s="155" t="s">
        <v>21894</v>
      </c>
      <c r="R714" s="417"/>
      <c r="S714" s="421" t="s">
        <v>19490</v>
      </c>
      <c r="T714" s="421"/>
      <c r="U714" s="421"/>
      <c r="V714" s="421"/>
      <c r="W714" s="417"/>
      <c r="X714" s="148"/>
    </row>
    <row r="715" spans="1:24" ht="45.95" customHeight="1" thickBot="1">
      <c r="A715" s="148"/>
      <c r="B715" s="417"/>
      <c r="C715" s="154" t="s">
        <v>4029</v>
      </c>
      <c r="D715" s="417"/>
      <c r="E715" s="418" t="s">
        <v>1135</v>
      </c>
      <c r="F715" s="418"/>
      <c r="G715" s="417"/>
      <c r="H715" s="419" t="s">
        <v>19308</v>
      </c>
      <c r="I715" s="419"/>
      <c r="J715" s="417"/>
      <c r="K715" s="419" t="s">
        <v>19307</v>
      </c>
      <c r="L715" s="419"/>
      <c r="M715" s="417"/>
      <c r="N715" s="420" t="s">
        <v>19306</v>
      </c>
      <c r="O715" s="420"/>
      <c r="P715" s="417"/>
      <c r="Q715" s="155" t="s">
        <v>21893</v>
      </c>
      <c r="R715" s="417"/>
      <c r="S715" s="421" t="s">
        <v>19304</v>
      </c>
      <c r="T715" s="421"/>
      <c r="U715" s="421"/>
      <c r="V715" s="421"/>
      <c r="W715" s="417"/>
      <c r="X715" s="148"/>
    </row>
    <row r="716" spans="1:24" ht="45.95" customHeight="1" thickBot="1">
      <c r="A716" s="148"/>
      <c r="B716" s="417"/>
      <c r="C716" s="154" t="s">
        <v>4025</v>
      </c>
      <c r="D716" s="417"/>
      <c r="E716" s="418" t="s">
        <v>1127</v>
      </c>
      <c r="F716" s="418"/>
      <c r="G716" s="417"/>
      <c r="H716" s="419" t="s">
        <v>21892</v>
      </c>
      <c r="I716" s="419"/>
      <c r="J716" s="417"/>
      <c r="K716" s="419" t="s">
        <v>21891</v>
      </c>
      <c r="L716" s="419"/>
      <c r="M716" s="417"/>
      <c r="N716" s="420" t="s">
        <v>21890</v>
      </c>
      <c r="O716" s="420"/>
      <c r="P716" s="417"/>
      <c r="Q716" s="155" t="s">
        <v>21889</v>
      </c>
      <c r="R716" s="417"/>
      <c r="S716" s="421" t="s">
        <v>19198</v>
      </c>
      <c r="T716" s="421"/>
      <c r="U716" s="421"/>
      <c r="V716" s="421"/>
      <c r="W716" s="417"/>
      <c r="X716" s="148"/>
    </row>
    <row r="717" spans="1:24" ht="45.95" customHeight="1" thickBot="1">
      <c r="A717" s="148"/>
      <c r="B717" s="417"/>
      <c r="C717" s="154" t="s">
        <v>4017</v>
      </c>
      <c r="D717" s="417"/>
      <c r="E717" s="418" t="s">
        <v>288</v>
      </c>
      <c r="F717" s="418"/>
      <c r="G717" s="417"/>
      <c r="H717" s="419" t="s">
        <v>19303</v>
      </c>
      <c r="I717" s="419"/>
      <c r="J717" s="417"/>
      <c r="K717" s="419" t="s">
        <v>19302</v>
      </c>
      <c r="L717" s="419"/>
      <c r="M717" s="417"/>
      <c r="N717" s="420" t="s">
        <v>19301</v>
      </c>
      <c r="O717" s="420"/>
      <c r="P717" s="417"/>
      <c r="Q717" s="155" t="s">
        <v>21888</v>
      </c>
      <c r="R717" s="417"/>
      <c r="S717" s="421" t="s">
        <v>19299</v>
      </c>
      <c r="T717" s="421"/>
      <c r="U717" s="421"/>
      <c r="V717" s="421"/>
      <c r="W717" s="417"/>
      <c r="X717" s="148"/>
    </row>
    <row r="718" spans="1:24" ht="9.9499999999999993" customHeight="1" thickBot="1">
      <c r="A718" s="148"/>
      <c r="B718" s="417"/>
      <c r="C718" s="148"/>
      <c r="D718" s="417"/>
      <c r="E718" s="148"/>
      <c r="F718" s="148"/>
      <c r="G718" s="417"/>
      <c r="H718" s="148"/>
      <c r="I718" s="148"/>
      <c r="J718" s="417"/>
      <c r="K718" s="148"/>
      <c r="L718" s="148"/>
      <c r="M718" s="417"/>
      <c r="N718" s="148"/>
      <c r="O718" s="148"/>
      <c r="P718" s="417"/>
      <c r="Q718" s="148"/>
      <c r="R718" s="417"/>
      <c r="S718" s="148"/>
      <c r="T718" s="148"/>
      <c r="U718" s="148"/>
      <c r="V718" s="148"/>
      <c r="W718" s="417"/>
      <c r="X718" s="148"/>
    </row>
    <row r="719" spans="1:24" ht="0.95" customHeight="1">
      <c r="A719" s="148"/>
      <c r="B719" s="422"/>
      <c r="C719" s="422"/>
      <c r="D719" s="422"/>
      <c r="E719" s="422"/>
      <c r="F719" s="422"/>
      <c r="G719" s="422"/>
      <c r="H719" s="422"/>
      <c r="I719" s="422"/>
      <c r="J719" s="422"/>
      <c r="K719" s="422"/>
      <c r="L719" s="422"/>
      <c r="M719" s="422"/>
      <c r="N719" s="422"/>
      <c r="O719" s="422"/>
      <c r="P719" s="422"/>
      <c r="Q719" s="422"/>
      <c r="R719" s="422"/>
      <c r="S719" s="422"/>
      <c r="T719" s="422"/>
      <c r="U719" s="422"/>
      <c r="V719" s="422"/>
      <c r="W719" s="148"/>
      <c r="X719" s="148"/>
    </row>
    <row r="720" spans="1:24" ht="60" customHeight="1">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row>
    <row r="721" spans="1:24" ht="12" customHeight="1">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row>
    <row r="722" spans="1:24" ht="8.1" customHeight="1">
      <c r="A722" s="148"/>
      <c r="B722" s="148"/>
      <c r="C722" s="148"/>
      <c r="D722" s="148"/>
      <c r="E722" s="148"/>
      <c r="F722" s="148"/>
      <c r="G722" s="148"/>
      <c r="H722" s="148"/>
      <c r="I722" s="413" t="s">
        <v>19177</v>
      </c>
      <c r="J722" s="413"/>
      <c r="K722" s="413"/>
      <c r="L722" s="148"/>
      <c r="M722" s="148"/>
      <c r="N722" s="148"/>
      <c r="O722" s="148"/>
      <c r="P722" s="148"/>
      <c r="Q722" s="148"/>
      <c r="R722" s="148"/>
      <c r="S722" s="148"/>
      <c r="T722" s="148"/>
      <c r="U722" s="148"/>
      <c r="V722" s="148"/>
      <c r="W722" s="148"/>
      <c r="X722" s="148"/>
    </row>
    <row r="723" spans="1:24" ht="12" customHeight="1">
      <c r="A723" s="148"/>
      <c r="B723" s="414"/>
      <c r="C723" s="414"/>
      <c r="D723" s="414"/>
      <c r="E723" s="414"/>
      <c r="F723" s="148"/>
      <c r="G723" s="148"/>
      <c r="H723" s="148"/>
      <c r="I723" s="413"/>
      <c r="J723" s="413"/>
      <c r="K723" s="413"/>
      <c r="L723" s="148"/>
      <c r="M723" s="148"/>
      <c r="N723" s="148"/>
      <c r="O723" s="148"/>
      <c r="P723" s="148"/>
      <c r="Q723" s="148"/>
      <c r="R723" s="148"/>
      <c r="S723" s="148"/>
      <c r="T723" s="148"/>
      <c r="U723" s="148"/>
      <c r="V723" s="148"/>
      <c r="W723" s="148"/>
      <c r="X723" s="148"/>
    </row>
    <row r="724" spans="1:24" ht="14.1" customHeight="1">
      <c r="A724" s="148"/>
      <c r="B724" s="148"/>
      <c r="C724" s="415" t="s">
        <v>21871</v>
      </c>
      <c r="D724" s="415"/>
      <c r="E724" s="415"/>
      <c r="F724" s="415"/>
      <c r="G724" s="415"/>
      <c r="H724" s="415"/>
      <c r="I724" s="415"/>
      <c r="J724" s="415"/>
      <c r="K724" s="415"/>
      <c r="L724" s="148"/>
      <c r="M724" s="148"/>
      <c r="N724" s="148"/>
      <c r="O724" s="416" t="s">
        <v>24924</v>
      </c>
      <c r="P724" s="416"/>
      <c r="Q724" s="416"/>
      <c r="R724" s="416"/>
      <c r="S724" s="416"/>
      <c r="T724" s="149" t="s">
        <v>6394</v>
      </c>
      <c r="U724" s="150" t="s">
        <v>19175</v>
      </c>
      <c r="V724" s="148"/>
      <c r="W724" s="148"/>
      <c r="X724" s="148"/>
    </row>
    <row r="725" spans="1:24" ht="0.95" customHeight="1" thickBot="1">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row>
    <row r="726" spans="1:24" ht="0.95" customHeight="1">
      <c r="A726" s="148"/>
      <c r="B726" s="411"/>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148"/>
    </row>
    <row r="727" spans="1:24" ht="15.95" customHeight="1" thickBot="1">
      <c r="A727" s="148"/>
      <c r="B727" s="151"/>
      <c r="C727" s="152" t="s">
        <v>19174</v>
      </c>
      <c r="D727" s="151"/>
      <c r="E727" s="412" t="s">
        <v>19173</v>
      </c>
      <c r="F727" s="412"/>
      <c r="G727" s="151"/>
      <c r="H727" s="412" t="s">
        <v>19172</v>
      </c>
      <c r="I727" s="412"/>
      <c r="J727" s="151"/>
      <c r="K727" s="412" t="s">
        <v>19171</v>
      </c>
      <c r="L727" s="412"/>
      <c r="M727" s="151"/>
      <c r="N727" s="412" t="s">
        <v>19170</v>
      </c>
      <c r="O727" s="412"/>
      <c r="P727" s="151"/>
      <c r="Q727" s="153" t="s">
        <v>19169</v>
      </c>
      <c r="R727" s="151"/>
      <c r="S727" s="412" t="s">
        <v>19168</v>
      </c>
      <c r="T727" s="412"/>
      <c r="U727" s="412"/>
      <c r="V727" s="412"/>
      <c r="W727" s="151"/>
      <c r="X727" s="148"/>
    </row>
    <row r="728" spans="1:24" ht="45.95" customHeight="1" thickBot="1">
      <c r="A728" s="148"/>
      <c r="B728" s="417"/>
      <c r="C728" s="154" t="s">
        <v>4009</v>
      </c>
      <c r="D728" s="417"/>
      <c r="E728" s="418" t="s">
        <v>1103</v>
      </c>
      <c r="F728" s="418"/>
      <c r="G728" s="417"/>
      <c r="H728" s="419" t="s">
        <v>21887</v>
      </c>
      <c r="I728" s="419"/>
      <c r="J728" s="417"/>
      <c r="K728" s="419" t="s">
        <v>21886</v>
      </c>
      <c r="L728" s="419"/>
      <c r="M728" s="417"/>
      <c r="N728" s="420" t="s">
        <v>21885</v>
      </c>
      <c r="O728" s="420"/>
      <c r="P728" s="417"/>
      <c r="Q728" s="155" t="s">
        <v>21884</v>
      </c>
      <c r="R728" s="417"/>
      <c r="S728" s="421" t="s">
        <v>19183</v>
      </c>
      <c r="T728" s="421"/>
      <c r="U728" s="421"/>
      <c r="V728" s="421"/>
      <c r="W728" s="417"/>
      <c r="X728" s="148"/>
    </row>
    <row r="729" spans="1:24" ht="45.95" customHeight="1" thickBot="1">
      <c r="A729" s="148"/>
      <c r="B729" s="417"/>
      <c r="C729" s="154" t="s">
        <v>4000</v>
      </c>
      <c r="D729" s="417"/>
      <c r="E729" s="418" t="s">
        <v>1095</v>
      </c>
      <c r="F729" s="418"/>
      <c r="G729" s="417"/>
      <c r="H729" s="419" t="s">
        <v>19298</v>
      </c>
      <c r="I729" s="419"/>
      <c r="J729" s="417"/>
      <c r="K729" s="419" t="s">
        <v>19297</v>
      </c>
      <c r="L729" s="419"/>
      <c r="M729" s="417"/>
      <c r="N729" s="420" t="s">
        <v>19296</v>
      </c>
      <c r="O729" s="420"/>
      <c r="P729" s="417"/>
      <c r="Q729" s="155" t="s">
        <v>21883</v>
      </c>
      <c r="R729" s="417"/>
      <c r="S729" s="421" t="s">
        <v>19294</v>
      </c>
      <c r="T729" s="421"/>
      <c r="U729" s="421"/>
      <c r="V729" s="421"/>
      <c r="W729" s="417"/>
      <c r="X729" s="148"/>
    </row>
    <row r="730" spans="1:24" ht="45.95" customHeight="1" thickBot="1">
      <c r="A730" s="148"/>
      <c r="B730" s="417"/>
      <c r="C730" s="154" t="s">
        <v>3992</v>
      </c>
      <c r="D730" s="417"/>
      <c r="E730" s="418" t="s">
        <v>1055</v>
      </c>
      <c r="F730" s="418"/>
      <c r="G730" s="417"/>
      <c r="H730" s="419" t="s">
        <v>24962</v>
      </c>
      <c r="I730" s="419"/>
      <c r="J730" s="417"/>
      <c r="K730" s="419" t="s">
        <v>21168</v>
      </c>
      <c r="L730" s="419"/>
      <c r="M730" s="417"/>
      <c r="N730" s="420" t="s">
        <v>24963</v>
      </c>
      <c r="O730" s="420"/>
      <c r="P730" s="417"/>
      <c r="Q730" s="155" t="s">
        <v>21882</v>
      </c>
      <c r="R730" s="417"/>
      <c r="S730" s="421" t="s">
        <v>19692</v>
      </c>
      <c r="T730" s="421"/>
      <c r="U730" s="421"/>
      <c r="V730" s="421"/>
      <c r="W730" s="417"/>
      <c r="X730" s="148"/>
    </row>
    <row r="731" spans="1:24" ht="45.95" customHeight="1" thickBot="1">
      <c r="A731" s="148"/>
      <c r="B731" s="417"/>
      <c r="C731" s="154" t="s">
        <v>3986</v>
      </c>
      <c r="D731" s="417"/>
      <c r="E731" s="418" t="s">
        <v>1046</v>
      </c>
      <c r="F731" s="418"/>
      <c r="G731" s="417"/>
      <c r="H731" s="419" t="s">
        <v>19274</v>
      </c>
      <c r="I731" s="419"/>
      <c r="J731" s="417"/>
      <c r="K731" s="419" t="s">
        <v>19273</v>
      </c>
      <c r="L731" s="419"/>
      <c r="M731" s="417"/>
      <c r="N731" s="420" t="s">
        <v>19272</v>
      </c>
      <c r="O731" s="420"/>
      <c r="P731" s="417"/>
      <c r="Q731" s="155" t="s">
        <v>21881</v>
      </c>
      <c r="R731" s="417"/>
      <c r="S731" s="421" t="s">
        <v>19232</v>
      </c>
      <c r="T731" s="421"/>
      <c r="U731" s="421"/>
      <c r="V731" s="421"/>
      <c r="W731" s="417"/>
      <c r="X731" s="148"/>
    </row>
    <row r="732" spans="1:24" ht="45.95" customHeight="1" thickBot="1">
      <c r="A732" s="148"/>
      <c r="B732" s="417"/>
      <c r="C732" s="154" t="s">
        <v>3978</v>
      </c>
      <c r="D732" s="417"/>
      <c r="E732" s="418" t="s">
        <v>1039</v>
      </c>
      <c r="F732" s="418"/>
      <c r="G732" s="417"/>
      <c r="H732" s="419" t="s">
        <v>19269</v>
      </c>
      <c r="I732" s="419"/>
      <c r="J732" s="417"/>
      <c r="K732" s="419" t="s">
        <v>19268</v>
      </c>
      <c r="L732" s="419"/>
      <c r="M732" s="417"/>
      <c r="N732" s="420" t="s">
        <v>19267</v>
      </c>
      <c r="O732" s="420"/>
      <c r="P732" s="417"/>
      <c r="Q732" s="155" t="s">
        <v>21880</v>
      </c>
      <c r="R732" s="417"/>
      <c r="S732" s="421" t="s">
        <v>19265</v>
      </c>
      <c r="T732" s="421"/>
      <c r="U732" s="421"/>
      <c r="V732" s="421"/>
      <c r="W732" s="417"/>
      <c r="X732" s="148"/>
    </row>
    <row r="733" spans="1:24" ht="45.95" customHeight="1" thickBot="1">
      <c r="A733" s="148"/>
      <c r="B733" s="417"/>
      <c r="C733" s="154" t="s">
        <v>3970</v>
      </c>
      <c r="D733" s="417"/>
      <c r="E733" s="418" t="s">
        <v>993</v>
      </c>
      <c r="F733" s="418"/>
      <c r="G733" s="417"/>
      <c r="H733" s="419" t="s">
        <v>19245</v>
      </c>
      <c r="I733" s="419"/>
      <c r="J733" s="417"/>
      <c r="K733" s="419" t="s">
        <v>19244</v>
      </c>
      <c r="L733" s="419"/>
      <c r="M733" s="417"/>
      <c r="N733" s="420" t="s">
        <v>19243</v>
      </c>
      <c r="O733" s="420"/>
      <c r="P733" s="417"/>
      <c r="Q733" s="155" t="s">
        <v>21879</v>
      </c>
      <c r="R733" s="417"/>
      <c r="S733" s="421" t="s">
        <v>19232</v>
      </c>
      <c r="T733" s="421"/>
      <c r="U733" s="421"/>
      <c r="V733" s="421"/>
      <c r="W733" s="417"/>
      <c r="X733" s="148"/>
    </row>
    <row r="734" spans="1:24" ht="45.95" customHeight="1" thickBot="1">
      <c r="A734" s="148"/>
      <c r="B734" s="417"/>
      <c r="C734" s="154" t="s">
        <v>3964</v>
      </c>
      <c r="D734" s="417"/>
      <c r="E734" s="418" t="s">
        <v>987</v>
      </c>
      <c r="F734" s="418"/>
      <c r="G734" s="417"/>
      <c r="H734" s="419" t="s">
        <v>19241</v>
      </c>
      <c r="I734" s="419"/>
      <c r="J734" s="417"/>
      <c r="K734" s="419" t="s">
        <v>19240</v>
      </c>
      <c r="L734" s="419"/>
      <c r="M734" s="417"/>
      <c r="N734" s="420" t="s">
        <v>19239</v>
      </c>
      <c r="O734" s="420"/>
      <c r="P734" s="417"/>
      <c r="Q734" s="155" t="s">
        <v>21878</v>
      </c>
      <c r="R734" s="417"/>
      <c r="S734" s="421" t="s">
        <v>21877</v>
      </c>
      <c r="T734" s="421"/>
      <c r="U734" s="421"/>
      <c r="V734" s="421"/>
      <c r="W734" s="417"/>
      <c r="X734" s="148"/>
    </row>
    <row r="735" spans="1:24" ht="45.95" customHeight="1" thickBot="1">
      <c r="A735" s="148"/>
      <c r="B735" s="417"/>
      <c r="C735" s="154" t="s">
        <v>3956</v>
      </c>
      <c r="D735" s="417"/>
      <c r="E735" s="418" t="s">
        <v>962</v>
      </c>
      <c r="F735" s="418"/>
      <c r="G735" s="417"/>
      <c r="H735" s="419" t="s">
        <v>19226</v>
      </c>
      <c r="I735" s="419"/>
      <c r="J735" s="417"/>
      <c r="K735" s="419" t="s">
        <v>19225</v>
      </c>
      <c r="L735" s="419"/>
      <c r="M735" s="417"/>
      <c r="N735" s="420" t="s">
        <v>19224</v>
      </c>
      <c r="O735" s="420"/>
      <c r="P735" s="417"/>
      <c r="Q735" s="155" t="s">
        <v>21876</v>
      </c>
      <c r="R735" s="417"/>
      <c r="S735" s="421" t="s">
        <v>19222</v>
      </c>
      <c r="T735" s="421"/>
      <c r="U735" s="421"/>
      <c r="V735" s="421"/>
      <c r="W735" s="417"/>
      <c r="X735" s="148"/>
    </row>
    <row r="736" spans="1:24" ht="45.95" customHeight="1" thickBot="1">
      <c r="A736" s="148"/>
      <c r="B736" s="417"/>
      <c r="C736" s="154" t="s">
        <v>3949</v>
      </c>
      <c r="D736" s="417"/>
      <c r="E736" s="418" t="s">
        <v>954</v>
      </c>
      <c r="F736" s="418"/>
      <c r="G736" s="417"/>
      <c r="H736" s="419" t="s">
        <v>21875</v>
      </c>
      <c r="I736" s="419"/>
      <c r="J736" s="417"/>
      <c r="K736" s="419" t="s">
        <v>21874</v>
      </c>
      <c r="L736" s="419"/>
      <c r="M736" s="417"/>
      <c r="N736" s="420" t="s">
        <v>21873</v>
      </c>
      <c r="O736" s="420"/>
      <c r="P736" s="417"/>
      <c r="Q736" s="155" t="s">
        <v>21872</v>
      </c>
      <c r="R736" s="417"/>
      <c r="S736" s="421" t="s">
        <v>19313</v>
      </c>
      <c r="T736" s="421"/>
      <c r="U736" s="421"/>
      <c r="V736" s="421"/>
      <c r="W736" s="417"/>
      <c r="X736" s="148"/>
    </row>
    <row r="737" spans="1:24" ht="45.95" customHeight="1" thickBot="1">
      <c r="A737" s="148"/>
      <c r="B737" s="417"/>
      <c r="C737" s="154" t="s">
        <v>3943</v>
      </c>
      <c r="D737" s="417"/>
      <c r="E737" s="418" t="s">
        <v>881</v>
      </c>
      <c r="F737" s="418"/>
      <c r="G737" s="417"/>
      <c r="H737" s="419" t="s">
        <v>21870</v>
      </c>
      <c r="I737" s="419"/>
      <c r="J737" s="417"/>
      <c r="K737" s="419" t="s">
        <v>21869</v>
      </c>
      <c r="L737" s="419"/>
      <c r="M737" s="417"/>
      <c r="N737" s="420" t="s">
        <v>21868</v>
      </c>
      <c r="O737" s="420"/>
      <c r="P737" s="417"/>
      <c r="Q737" s="155" t="s">
        <v>21867</v>
      </c>
      <c r="R737" s="417"/>
      <c r="S737" s="421" t="s">
        <v>19203</v>
      </c>
      <c r="T737" s="421"/>
      <c r="U737" s="421"/>
      <c r="V737" s="421"/>
      <c r="W737" s="417"/>
      <c r="X737" s="148"/>
    </row>
    <row r="738" spans="1:24" ht="9.9499999999999993" customHeight="1" thickBot="1">
      <c r="A738" s="148"/>
      <c r="B738" s="417"/>
      <c r="C738" s="148"/>
      <c r="D738" s="417"/>
      <c r="E738" s="148"/>
      <c r="F738" s="148"/>
      <c r="G738" s="417"/>
      <c r="H738" s="148"/>
      <c r="I738" s="148"/>
      <c r="J738" s="417"/>
      <c r="K738" s="148"/>
      <c r="L738" s="148"/>
      <c r="M738" s="417"/>
      <c r="N738" s="148"/>
      <c r="O738" s="148"/>
      <c r="P738" s="417"/>
      <c r="Q738" s="148"/>
      <c r="R738" s="417"/>
      <c r="S738" s="148"/>
      <c r="T738" s="148"/>
      <c r="U738" s="148"/>
      <c r="V738" s="148"/>
      <c r="W738" s="417"/>
      <c r="X738" s="148"/>
    </row>
    <row r="739" spans="1:24" ht="0.95" customHeight="1">
      <c r="A739" s="148"/>
      <c r="B739" s="422"/>
      <c r="C739" s="422"/>
      <c r="D739" s="422"/>
      <c r="E739" s="422"/>
      <c r="F739" s="422"/>
      <c r="G739" s="422"/>
      <c r="H739" s="422"/>
      <c r="I739" s="422"/>
      <c r="J739" s="422"/>
      <c r="K739" s="422"/>
      <c r="L739" s="422"/>
      <c r="M739" s="422"/>
      <c r="N739" s="422"/>
      <c r="O739" s="422"/>
      <c r="P739" s="422"/>
      <c r="Q739" s="422"/>
      <c r="R739" s="422"/>
      <c r="S739" s="422"/>
      <c r="T739" s="422"/>
      <c r="U739" s="422"/>
      <c r="V739" s="422"/>
      <c r="W739" s="148"/>
      <c r="X739" s="148"/>
    </row>
    <row r="740" spans="1:24" ht="60" customHeight="1">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row>
    <row r="741" spans="1:24" ht="12" customHeight="1">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row>
    <row r="742" spans="1:24" ht="8.1" customHeight="1">
      <c r="A742" s="148"/>
      <c r="B742" s="148"/>
      <c r="C742" s="148"/>
      <c r="D742" s="148"/>
      <c r="E742" s="148"/>
      <c r="F742" s="148"/>
      <c r="G742" s="148"/>
      <c r="H742" s="148"/>
      <c r="I742" s="413" t="s">
        <v>19177</v>
      </c>
      <c r="J742" s="413"/>
      <c r="K742" s="413"/>
      <c r="L742" s="148"/>
      <c r="M742" s="148"/>
      <c r="N742" s="148"/>
      <c r="O742" s="148"/>
      <c r="P742" s="148"/>
      <c r="Q742" s="148"/>
      <c r="R742" s="148"/>
      <c r="S742" s="148"/>
      <c r="T742" s="148"/>
      <c r="U742" s="148"/>
      <c r="V742" s="148"/>
      <c r="W742" s="148"/>
      <c r="X742" s="148"/>
    </row>
    <row r="743" spans="1:24" ht="12" customHeight="1">
      <c r="A743" s="148"/>
      <c r="B743" s="414"/>
      <c r="C743" s="414"/>
      <c r="D743" s="414"/>
      <c r="E743" s="414"/>
      <c r="F743" s="148"/>
      <c r="G743" s="148"/>
      <c r="H743" s="148"/>
      <c r="I743" s="413"/>
      <c r="J743" s="413"/>
      <c r="K743" s="413"/>
      <c r="L743" s="148"/>
      <c r="M743" s="148"/>
      <c r="N743" s="148"/>
      <c r="O743" s="148"/>
      <c r="P743" s="148"/>
      <c r="Q743" s="148"/>
      <c r="R743" s="148"/>
      <c r="S743" s="148"/>
      <c r="T743" s="148"/>
      <c r="U743" s="148"/>
      <c r="V743" s="148"/>
      <c r="W743" s="148"/>
      <c r="X743" s="148"/>
    </row>
    <row r="744" spans="1:24" ht="14.1" customHeight="1">
      <c r="A744" s="148"/>
      <c r="B744" s="148"/>
      <c r="C744" s="415" t="s">
        <v>21871</v>
      </c>
      <c r="D744" s="415"/>
      <c r="E744" s="415"/>
      <c r="F744" s="415"/>
      <c r="G744" s="415"/>
      <c r="H744" s="415"/>
      <c r="I744" s="415"/>
      <c r="J744" s="415"/>
      <c r="K744" s="415"/>
      <c r="L744" s="148"/>
      <c r="M744" s="148"/>
      <c r="N744" s="148"/>
      <c r="O744" s="416" t="s">
        <v>24924</v>
      </c>
      <c r="P744" s="416"/>
      <c r="Q744" s="416"/>
      <c r="R744" s="416"/>
      <c r="S744" s="416"/>
      <c r="T744" s="149" t="s">
        <v>6386</v>
      </c>
      <c r="U744" s="150" t="s">
        <v>19175</v>
      </c>
      <c r="V744" s="148"/>
      <c r="W744" s="148"/>
      <c r="X744" s="148"/>
    </row>
    <row r="745" spans="1:24" ht="0.95" customHeight="1" thickBot="1">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row>
    <row r="746" spans="1:24" ht="0.95" customHeight="1">
      <c r="A746" s="148"/>
      <c r="B746" s="411"/>
      <c r="C746" s="411"/>
      <c r="D746" s="411"/>
      <c r="E746" s="411"/>
      <c r="F746" s="411"/>
      <c r="G746" s="411"/>
      <c r="H746" s="411"/>
      <c r="I746" s="411"/>
      <c r="J746" s="411"/>
      <c r="K746" s="411"/>
      <c r="L746" s="411"/>
      <c r="M746" s="411"/>
      <c r="N746" s="411"/>
      <c r="O746" s="411"/>
      <c r="P746" s="411"/>
      <c r="Q746" s="411"/>
      <c r="R746" s="411"/>
      <c r="S746" s="411"/>
      <c r="T746" s="411"/>
      <c r="U746" s="411"/>
      <c r="V746" s="411"/>
      <c r="W746" s="411"/>
      <c r="X746" s="148"/>
    </row>
    <row r="747" spans="1:24" ht="15.95" customHeight="1" thickBot="1">
      <c r="A747" s="148"/>
      <c r="B747" s="151"/>
      <c r="C747" s="152" t="s">
        <v>19174</v>
      </c>
      <c r="D747" s="151"/>
      <c r="E747" s="412" t="s">
        <v>19173</v>
      </c>
      <c r="F747" s="412"/>
      <c r="G747" s="151"/>
      <c r="H747" s="412" t="s">
        <v>19172</v>
      </c>
      <c r="I747" s="412"/>
      <c r="J747" s="151"/>
      <c r="K747" s="412" t="s">
        <v>19171</v>
      </c>
      <c r="L747" s="412"/>
      <c r="M747" s="151"/>
      <c r="N747" s="412" t="s">
        <v>19170</v>
      </c>
      <c r="O747" s="412"/>
      <c r="P747" s="151"/>
      <c r="Q747" s="153" t="s">
        <v>19169</v>
      </c>
      <c r="R747" s="151"/>
      <c r="S747" s="412" t="s">
        <v>19168</v>
      </c>
      <c r="T747" s="412"/>
      <c r="U747" s="412"/>
      <c r="V747" s="412"/>
      <c r="W747" s="151"/>
      <c r="X747" s="148"/>
    </row>
    <row r="748" spans="1:24" ht="45.95" customHeight="1" thickBot="1">
      <c r="A748" s="148"/>
      <c r="B748" s="417"/>
      <c r="C748" s="154" t="s">
        <v>3935</v>
      </c>
      <c r="D748" s="417"/>
      <c r="E748" s="418" t="s">
        <v>873</v>
      </c>
      <c r="F748" s="418"/>
      <c r="G748" s="417"/>
      <c r="H748" s="419" t="s">
        <v>19207</v>
      </c>
      <c r="I748" s="419"/>
      <c r="J748" s="417"/>
      <c r="K748" s="419" t="s">
        <v>19206</v>
      </c>
      <c r="L748" s="419"/>
      <c r="M748" s="417"/>
      <c r="N748" s="420" t="s">
        <v>19205</v>
      </c>
      <c r="O748" s="420"/>
      <c r="P748" s="417"/>
      <c r="Q748" s="155" t="s">
        <v>21866</v>
      </c>
      <c r="R748" s="417"/>
      <c r="S748" s="421" t="s">
        <v>19198</v>
      </c>
      <c r="T748" s="421"/>
      <c r="U748" s="421"/>
      <c r="V748" s="421"/>
      <c r="W748" s="417"/>
      <c r="X748" s="148"/>
    </row>
    <row r="749" spans="1:24" ht="45.95" customHeight="1" thickBot="1">
      <c r="A749" s="148"/>
      <c r="B749" s="417"/>
      <c r="C749" s="154" t="s">
        <v>3927</v>
      </c>
      <c r="D749" s="417"/>
      <c r="E749" s="418" t="s">
        <v>837</v>
      </c>
      <c r="F749" s="418"/>
      <c r="G749" s="417"/>
      <c r="H749" s="419" t="s">
        <v>19192</v>
      </c>
      <c r="I749" s="419"/>
      <c r="J749" s="417"/>
      <c r="K749" s="419" t="s">
        <v>19191</v>
      </c>
      <c r="L749" s="419"/>
      <c r="M749" s="417"/>
      <c r="N749" s="420" t="s">
        <v>19190</v>
      </c>
      <c r="O749" s="420"/>
      <c r="P749" s="417"/>
      <c r="Q749" s="155" t="s">
        <v>21865</v>
      </c>
      <c r="R749" s="417"/>
      <c r="S749" s="421" t="s">
        <v>19188</v>
      </c>
      <c r="T749" s="421"/>
      <c r="U749" s="421"/>
      <c r="V749" s="421"/>
      <c r="W749" s="417"/>
      <c r="X749" s="148"/>
    </row>
    <row r="750" spans="1:24" ht="45.95" customHeight="1" thickBot="1">
      <c r="A750" s="148"/>
      <c r="B750" s="417"/>
      <c r="C750" s="154" t="s">
        <v>3920</v>
      </c>
      <c r="D750" s="417"/>
      <c r="E750" s="418" t="s">
        <v>792</v>
      </c>
      <c r="F750" s="418"/>
      <c r="G750" s="417"/>
      <c r="H750" s="419" t="s">
        <v>19182</v>
      </c>
      <c r="I750" s="419"/>
      <c r="J750" s="417"/>
      <c r="K750" s="419" t="s">
        <v>19181</v>
      </c>
      <c r="L750" s="419"/>
      <c r="M750" s="417"/>
      <c r="N750" s="420" t="s">
        <v>19180</v>
      </c>
      <c r="O750" s="420"/>
      <c r="P750" s="417"/>
      <c r="Q750" s="155" t="s">
        <v>21864</v>
      </c>
      <c r="R750" s="417"/>
      <c r="S750" s="421" t="s">
        <v>19562</v>
      </c>
      <c r="T750" s="421"/>
      <c r="U750" s="421"/>
      <c r="V750" s="421"/>
      <c r="W750" s="417"/>
      <c r="X750" s="148"/>
    </row>
    <row r="751" spans="1:24" ht="45.95" customHeight="1" thickBot="1">
      <c r="A751" s="148"/>
      <c r="B751" s="417"/>
      <c r="C751" s="154" t="s">
        <v>3912</v>
      </c>
      <c r="D751" s="417"/>
      <c r="E751" s="418" t="s">
        <v>770</v>
      </c>
      <c r="F751" s="418"/>
      <c r="G751" s="417"/>
      <c r="H751" s="419" t="s">
        <v>21863</v>
      </c>
      <c r="I751" s="419"/>
      <c r="J751" s="417"/>
      <c r="K751" s="419" t="s">
        <v>21133</v>
      </c>
      <c r="L751" s="419"/>
      <c r="M751" s="417"/>
      <c r="N751" s="420" t="s">
        <v>21862</v>
      </c>
      <c r="O751" s="420"/>
      <c r="P751" s="417"/>
      <c r="Q751" s="155" t="s">
        <v>21861</v>
      </c>
      <c r="R751" s="417"/>
      <c r="S751" s="421" t="s">
        <v>19922</v>
      </c>
      <c r="T751" s="421"/>
      <c r="U751" s="421"/>
      <c r="V751" s="421"/>
      <c r="W751" s="417"/>
      <c r="X751" s="148"/>
    </row>
    <row r="752" spans="1:24" ht="285.95" customHeight="1" thickBot="1">
      <c r="A752" s="148"/>
      <c r="B752" s="417"/>
      <c r="C752" s="148"/>
      <c r="D752" s="417"/>
      <c r="E752" s="148"/>
      <c r="F752" s="148"/>
      <c r="G752" s="417"/>
      <c r="H752" s="148"/>
      <c r="I752" s="148"/>
      <c r="J752" s="417"/>
      <c r="K752" s="148"/>
      <c r="L752" s="148"/>
      <c r="M752" s="417"/>
      <c r="N752" s="148"/>
      <c r="O752" s="148"/>
      <c r="P752" s="417"/>
      <c r="Q752" s="148"/>
      <c r="R752" s="417"/>
      <c r="S752" s="148"/>
      <c r="T752" s="148"/>
      <c r="U752" s="148"/>
      <c r="V752" s="148"/>
      <c r="W752" s="417"/>
      <c r="X752" s="148"/>
    </row>
    <row r="753" spans="1:24" ht="0.95" customHeight="1">
      <c r="A753" s="148"/>
      <c r="B753" s="422"/>
      <c r="C753" s="422"/>
      <c r="D753" s="422"/>
      <c r="E753" s="422"/>
      <c r="F753" s="422"/>
      <c r="G753" s="422"/>
      <c r="H753" s="422"/>
      <c r="I753" s="422"/>
      <c r="J753" s="422"/>
      <c r="K753" s="422"/>
      <c r="L753" s="422"/>
      <c r="M753" s="422"/>
      <c r="N753" s="422"/>
      <c r="O753" s="422"/>
      <c r="P753" s="422"/>
      <c r="Q753" s="422"/>
      <c r="R753" s="422"/>
      <c r="S753" s="422"/>
      <c r="T753" s="422"/>
      <c r="U753" s="422"/>
      <c r="V753" s="422"/>
      <c r="W753" s="148"/>
      <c r="X753" s="148"/>
    </row>
    <row r="754" spans="1:24" ht="60" customHeight="1">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c r="W754" s="148"/>
      <c r="X754" s="148"/>
    </row>
  </sheetData>
  <mergeCells count="2820">
    <mergeCell ref="N748:O748"/>
    <mergeCell ref="E749:F749"/>
    <mergeCell ref="H749:I749"/>
    <mergeCell ref="K749:L749"/>
    <mergeCell ref="N749:O749"/>
    <mergeCell ref="S749:V749"/>
    <mergeCell ref="E750:F750"/>
    <mergeCell ref="H750:I750"/>
    <mergeCell ref="K750:L750"/>
    <mergeCell ref="N750:O750"/>
    <mergeCell ref="S751:V751"/>
    <mergeCell ref="E751:F751"/>
    <mergeCell ref="N751:O751"/>
    <mergeCell ref="S748:V748"/>
    <mergeCell ref="S750:V750"/>
    <mergeCell ref="B746:D746"/>
    <mergeCell ref="E746:G746"/>
    <mergeCell ref="H746:J746"/>
    <mergeCell ref="K746:M746"/>
    <mergeCell ref="N746:P746"/>
    <mergeCell ref="E748:F748"/>
    <mergeCell ref="H748:I748"/>
    <mergeCell ref="H751:I751"/>
    <mergeCell ref="B748:B752"/>
    <mergeCell ref="D748:D752"/>
    <mergeCell ref="S729:V729"/>
    <mergeCell ref="E730:F730"/>
    <mergeCell ref="H730:I730"/>
    <mergeCell ref="K730:L730"/>
    <mergeCell ref="E747:F747"/>
    <mergeCell ref="H747:I747"/>
    <mergeCell ref="K747:L747"/>
    <mergeCell ref="N747:O747"/>
    <mergeCell ref="S747:V747"/>
    <mergeCell ref="N730:O730"/>
    <mergeCell ref="S731:V731"/>
    <mergeCell ref="E732:F732"/>
    <mergeCell ref="E731:F731"/>
    <mergeCell ref="S733:V733"/>
    <mergeCell ref="E734:F734"/>
    <mergeCell ref="H734:I734"/>
    <mergeCell ref="K734:L734"/>
    <mergeCell ref="N734:O734"/>
    <mergeCell ref="S734:V734"/>
    <mergeCell ref="P728:P738"/>
    <mergeCell ref="O744:S744"/>
    <mergeCell ref="S735:V735"/>
    <mergeCell ref="E736:F736"/>
    <mergeCell ref="H736:I736"/>
    <mergeCell ref="K736:L736"/>
    <mergeCell ref="N736:O736"/>
    <mergeCell ref="S736:V736"/>
    <mergeCell ref="H737:I737"/>
    <mergeCell ref="K751:L751"/>
    <mergeCell ref="K748:L748"/>
    <mergeCell ref="E727:F727"/>
    <mergeCell ref="H727:I727"/>
    <mergeCell ref="K727:L727"/>
    <mergeCell ref="N727:O727"/>
    <mergeCell ref="S727:V727"/>
    <mergeCell ref="S732:V732"/>
    <mergeCell ref="R728:R738"/>
    <mergeCell ref="S728:V728"/>
    <mergeCell ref="S730:V730"/>
    <mergeCell ref="G748:G752"/>
    <mergeCell ref="J748:J752"/>
    <mergeCell ref="M748:M752"/>
    <mergeCell ref="P748:P752"/>
    <mergeCell ref="R748:R752"/>
    <mergeCell ref="S737:V737"/>
    <mergeCell ref="B739:V739"/>
    <mergeCell ref="I742:K743"/>
    <mergeCell ref="B743:E743"/>
    <mergeCell ref="C744:K744"/>
    <mergeCell ref="Q746:R746"/>
    <mergeCell ref="S746:W746"/>
    <mergeCell ref="W728:W738"/>
    <mergeCell ref="B728:B738"/>
    <mergeCell ref="D728:D738"/>
    <mergeCell ref="E728:F728"/>
    <mergeCell ref="G728:G738"/>
    <mergeCell ref="H728:I728"/>
    <mergeCell ref="E733:F733"/>
    <mergeCell ref="H733:I733"/>
    <mergeCell ref="E735:F735"/>
    <mergeCell ref="H735:I735"/>
    <mergeCell ref="E737:F737"/>
    <mergeCell ref="H731:I731"/>
    <mergeCell ref="K731:L731"/>
    <mergeCell ref="J728:J738"/>
    <mergeCell ref="K728:L728"/>
    <mergeCell ref="M728:M738"/>
    <mergeCell ref="N728:O728"/>
    <mergeCell ref="N731:O731"/>
    <mergeCell ref="K733:L733"/>
    <mergeCell ref="N733:O733"/>
    <mergeCell ref="K735:L735"/>
    <mergeCell ref="H732:I732"/>
    <mergeCell ref="K732:L732"/>
    <mergeCell ref="N732:O732"/>
    <mergeCell ref="N735:O735"/>
    <mergeCell ref="K737:L737"/>
    <mergeCell ref="N737:O737"/>
    <mergeCell ref="E729:F729"/>
    <mergeCell ref="H729:I729"/>
    <mergeCell ref="K729:L729"/>
    <mergeCell ref="N729:O729"/>
    <mergeCell ref="B726:D726"/>
    <mergeCell ref="E726:G726"/>
    <mergeCell ref="H726:J726"/>
    <mergeCell ref="K726:M726"/>
    <mergeCell ref="N726:P726"/>
    <mergeCell ref="S717:V717"/>
    <mergeCell ref="B719:V719"/>
    <mergeCell ref="I722:K723"/>
    <mergeCell ref="B723:E723"/>
    <mergeCell ref="C724:K724"/>
    <mergeCell ref="Q726:R726"/>
    <mergeCell ref="S726:W726"/>
    <mergeCell ref="W708:W718"/>
    <mergeCell ref="E709:F709"/>
    <mergeCell ref="H709:I709"/>
    <mergeCell ref="K709:L709"/>
    <mergeCell ref="N709:O709"/>
    <mergeCell ref="S709:V709"/>
    <mergeCell ref="E710:F710"/>
    <mergeCell ref="H710:I710"/>
    <mergeCell ref="K710:L710"/>
    <mergeCell ref="N710:O710"/>
    <mergeCell ref="S711:V711"/>
    <mergeCell ref="E712:F712"/>
    <mergeCell ref="E711:F711"/>
    <mergeCell ref="S713:V713"/>
    <mergeCell ref="E714:F714"/>
    <mergeCell ref="H714:I714"/>
    <mergeCell ref="K714:L714"/>
    <mergeCell ref="N714:O714"/>
    <mergeCell ref="S714:V714"/>
    <mergeCell ref="P708:P718"/>
    <mergeCell ref="N715:O715"/>
    <mergeCell ref="K717:L717"/>
    <mergeCell ref="N717:O717"/>
    <mergeCell ref="O724:S724"/>
    <mergeCell ref="S715:V715"/>
    <mergeCell ref="E716:F716"/>
    <mergeCell ref="H716:I716"/>
    <mergeCell ref="K716:L716"/>
    <mergeCell ref="N716:O716"/>
    <mergeCell ref="S716:V716"/>
    <mergeCell ref="H717:I717"/>
    <mergeCell ref="E707:F707"/>
    <mergeCell ref="H707:I707"/>
    <mergeCell ref="K707:L707"/>
    <mergeCell ref="N707:O707"/>
    <mergeCell ref="S707:V707"/>
    <mergeCell ref="B708:B718"/>
    <mergeCell ref="D708:D718"/>
    <mergeCell ref="E708:F708"/>
    <mergeCell ref="G708:G718"/>
    <mergeCell ref="H708:I708"/>
    <mergeCell ref="E713:F713"/>
    <mergeCell ref="H713:I713"/>
    <mergeCell ref="E715:F715"/>
    <mergeCell ref="H715:I715"/>
    <mergeCell ref="E717:F717"/>
    <mergeCell ref="H711:I711"/>
    <mergeCell ref="K711:L711"/>
    <mergeCell ref="J708:J718"/>
    <mergeCell ref="K708:L708"/>
    <mergeCell ref="M708:M718"/>
    <mergeCell ref="N708:O708"/>
    <mergeCell ref="N711:O711"/>
    <mergeCell ref="K713:L713"/>
    <mergeCell ref="N713:O713"/>
    <mergeCell ref="K715:L715"/>
    <mergeCell ref="H712:I712"/>
    <mergeCell ref="K712:L712"/>
    <mergeCell ref="N712:O712"/>
    <mergeCell ref="S712:V712"/>
    <mergeCell ref="R708:R718"/>
    <mergeCell ref="S708:V708"/>
    <mergeCell ref="S710:V710"/>
    <mergeCell ref="B706:D706"/>
    <mergeCell ref="E706:G706"/>
    <mergeCell ref="H706:J706"/>
    <mergeCell ref="K706:M706"/>
    <mergeCell ref="N706:P706"/>
    <mergeCell ref="S697:V697"/>
    <mergeCell ref="B699:V699"/>
    <mergeCell ref="I702:K703"/>
    <mergeCell ref="B703:E703"/>
    <mergeCell ref="C704:K704"/>
    <mergeCell ref="Q706:R706"/>
    <mergeCell ref="S706:W706"/>
    <mergeCell ref="W688:W698"/>
    <mergeCell ref="E689:F689"/>
    <mergeCell ref="H689:I689"/>
    <mergeCell ref="K689:L689"/>
    <mergeCell ref="N689:O689"/>
    <mergeCell ref="S689:V689"/>
    <mergeCell ref="E690:F690"/>
    <mergeCell ref="H690:I690"/>
    <mergeCell ref="K690:L690"/>
    <mergeCell ref="N690:O690"/>
    <mergeCell ref="S691:V691"/>
    <mergeCell ref="E692:F692"/>
    <mergeCell ref="E691:F691"/>
    <mergeCell ref="S693:V693"/>
    <mergeCell ref="E694:F694"/>
    <mergeCell ref="H694:I694"/>
    <mergeCell ref="K694:L694"/>
    <mergeCell ref="N694:O694"/>
    <mergeCell ref="S694:V694"/>
    <mergeCell ref="P688:P698"/>
    <mergeCell ref="N695:O695"/>
    <mergeCell ref="K697:L697"/>
    <mergeCell ref="N697:O697"/>
    <mergeCell ref="O704:S704"/>
    <mergeCell ref="S695:V695"/>
    <mergeCell ref="E696:F696"/>
    <mergeCell ref="H696:I696"/>
    <mergeCell ref="K696:L696"/>
    <mergeCell ref="N696:O696"/>
    <mergeCell ref="S696:V696"/>
    <mergeCell ref="H697:I697"/>
    <mergeCell ref="E687:F687"/>
    <mergeCell ref="H687:I687"/>
    <mergeCell ref="K687:L687"/>
    <mergeCell ref="N687:O687"/>
    <mergeCell ref="S687:V687"/>
    <mergeCell ref="B688:B698"/>
    <mergeCell ref="D688:D698"/>
    <mergeCell ref="E688:F688"/>
    <mergeCell ref="G688:G698"/>
    <mergeCell ref="H688:I688"/>
    <mergeCell ref="E693:F693"/>
    <mergeCell ref="H693:I693"/>
    <mergeCell ref="E695:F695"/>
    <mergeCell ref="H695:I695"/>
    <mergeCell ref="E697:F697"/>
    <mergeCell ref="H691:I691"/>
    <mergeCell ref="K691:L691"/>
    <mergeCell ref="J688:J698"/>
    <mergeCell ref="K688:L688"/>
    <mergeCell ref="M688:M698"/>
    <mergeCell ref="N688:O688"/>
    <mergeCell ref="N691:O691"/>
    <mergeCell ref="K693:L693"/>
    <mergeCell ref="N693:O693"/>
    <mergeCell ref="K695:L695"/>
    <mergeCell ref="H692:I692"/>
    <mergeCell ref="K692:L692"/>
    <mergeCell ref="N692:O692"/>
    <mergeCell ref="S692:V692"/>
    <mergeCell ref="R688:R698"/>
    <mergeCell ref="S688:V688"/>
    <mergeCell ref="S690:V690"/>
    <mergeCell ref="B686:D686"/>
    <mergeCell ref="E686:G686"/>
    <mergeCell ref="H686:J686"/>
    <mergeCell ref="K686:M686"/>
    <mergeCell ref="N686:P686"/>
    <mergeCell ref="S677:V677"/>
    <mergeCell ref="B679:V679"/>
    <mergeCell ref="I682:K683"/>
    <mergeCell ref="B683:E683"/>
    <mergeCell ref="C684:K684"/>
    <mergeCell ref="Q686:R686"/>
    <mergeCell ref="S686:W686"/>
    <mergeCell ref="W668:W678"/>
    <mergeCell ref="E669:F669"/>
    <mergeCell ref="H669:I669"/>
    <mergeCell ref="K669:L669"/>
    <mergeCell ref="N669:O669"/>
    <mergeCell ref="S669:V669"/>
    <mergeCell ref="E670:F670"/>
    <mergeCell ref="H670:I670"/>
    <mergeCell ref="K670:L670"/>
    <mergeCell ref="N670:O670"/>
    <mergeCell ref="S671:V671"/>
    <mergeCell ref="E672:F672"/>
    <mergeCell ref="E671:F671"/>
    <mergeCell ref="S673:V673"/>
    <mergeCell ref="E674:F674"/>
    <mergeCell ref="H674:I674"/>
    <mergeCell ref="K674:L674"/>
    <mergeCell ref="N674:O674"/>
    <mergeCell ref="S674:V674"/>
    <mergeCell ref="P668:P678"/>
    <mergeCell ref="N675:O675"/>
    <mergeCell ref="K677:L677"/>
    <mergeCell ref="N677:O677"/>
    <mergeCell ref="O684:S684"/>
    <mergeCell ref="S675:V675"/>
    <mergeCell ref="E676:F676"/>
    <mergeCell ref="H676:I676"/>
    <mergeCell ref="K676:L676"/>
    <mergeCell ref="N676:O676"/>
    <mergeCell ref="S676:V676"/>
    <mergeCell ref="H677:I677"/>
    <mergeCell ref="E667:F667"/>
    <mergeCell ref="H667:I667"/>
    <mergeCell ref="K667:L667"/>
    <mergeCell ref="N667:O667"/>
    <mergeCell ref="S667:V667"/>
    <mergeCell ref="B668:B678"/>
    <mergeCell ref="D668:D678"/>
    <mergeCell ref="E668:F668"/>
    <mergeCell ref="G668:G678"/>
    <mergeCell ref="H668:I668"/>
    <mergeCell ref="E673:F673"/>
    <mergeCell ref="H673:I673"/>
    <mergeCell ref="E675:F675"/>
    <mergeCell ref="H675:I675"/>
    <mergeCell ref="E677:F677"/>
    <mergeCell ref="H671:I671"/>
    <mergeCell ref="K671:L671"/>
    <mergeCell ref="J668:J678"/>
    <mergeCell ref="K668:L668"/>
    <mergeCell ref="M668:M678"/>
    <mergeCell ref="N668:O668"/>
    <mergeCell ref="N671:O671"/>
    <mergeCell ref="K673:L673"/>
    <mergeCell ref="N673:O673"/>
    <mergeCell ref="K675:L675"/>
    <mergeCell ref="H672:I672"/>
    <mergeCell ref="K672:L672"/>
    <mergeCell ref="N672:O672"/>
    <mergeCell ref="S672:V672"/>
    <mergeCell ref="R668:R678"/>
    <mergeCell ref="S668:V668"/>
    <mergeCell ref="S670:V670"/>
    <mergeCell ref="B666:D666"/>
    <mergeCell ref="E666:G666"/>
    <mergeCell ref="H666:J666"/>
    <mergeCell ref="K666:M666"/>
    <mergeCell ref="N666:P666"/>
    <mergeCell ref="S657:V657"/>
    <mergeCell ref="B659:V659"/>
    <mergeCell ref="I662:K663"/>
    <mergeCell ref="B663:E663"/>
    <mergeCell ref="C664:K664"/>
    <mergeCell ref="Q666:R666"/>
    <mergeCell ref="S666:W666"/>
    <mergeCell ref="W648:W658"/>
    <mergeCell ref="E649:F649"/>
    <mergeCell ref="H649:I649"/>
    <mergeCell ref="K649:L649"/>
    <mergeCell ref="N649:O649"/>
    <mergeCell ref="S649:V649"/>
    <mergeCell ref="E650:F650"/>
    <mergeCell ref="H650:I650"/>
    <mergeCell ref="K650:L650"/>
    <mergeCell ref="N650:O650"/>
    <mergeCell ref="S651:V651"/>
    <mergeCell ref="E652:F652"/>
    <mergeCell ref="E651:F651"/>
    <mergeCell ref="S653:V653"/>
    <mergeCell ref="E654:F654"/>
    <mergeCell ref="H654:I654"/>
    <mergeCell ref="K654:L654"/>
    <mergeCell ref="N654:O654"/>
    <mergeCell ref="S654:V654"/>
    <mergeCell ref="P648:P658"/>
    <mergeCell ref="N655:O655"/>
    <mergeCell ref="K657:L657"/>
    <mergeCell ref="N657:O657"/>
    <mergeCell ref="O664:S664"/>
    <mergeCell ref="S655:V655"/>
    <mergeCell ref="E656:F656"/>
    <mergeCell ref="H656:I656"/>
    <mergeCell ref="K656:L656"/>
    <mergeCell ref="N656:O656"/>
    <mergeCell ref="S656:V656"/>
    <mergeCell ref="H657:I657"/>
    <mergeCell ref="E647:F647"/>
    <mergeCell ref="H647:I647"/>
    <mergeCell ref="K647:L647"/>
    <mergeCell ref="N647:O647"/>
    <mergeCell ref="S647:V647"/>
    <mergeCell ref="B648:B658"/>
    <mergeCell ref="D648:D658"/>
    <mergeCell ref="E648:F648"/>
    <mergeCell ref="G648:G658"/>
    <mergeCell ref="H648:I648"/>
    <mergeCell ref="E653:F653"/>
    <mergeCell ref="H653:I653"/>
    <mergeCell ref="E655:F655"/>
    <mergeCell ref="H655:I655"/>
    <mergeCell ref="E657:F657"/>
    <mergeCell ref="H651:I651"/>
    <mergeCell ref="K651:L651"/>
    <mergeCell ref="J648:J658"/>
    <mergeCell ref="K648:L648"/>
    <mergeCell ref="M648:M658"/>
    <mergeCell ref="N648:O648"/>
    <mergeCell ref="N651:O651"/>
    <mergeCell ref="K653:L653"/>
    <mergeCell ref="N653:O653"/>
    <mergeCell ref="K655:L655"/>
    <mergeCell ref="H652:I652"/>
    <mergeCell ref="K652:L652"/>
    <mergeCell ref="N652:O652"/>
    <mergeCell ref="S652:V652"/>
    <mergeCell ref="R648:R658"/>
    <mergeCell ref="S648:V648"/>
    <mergeCell ref="S650:V650"/>
    <mergeCell ref="B646:D646"/>
    <mergeCell ref="E646:G646"/>
    <mergeCell ref="H646:J646"/>
    <mergeCell ref="K646:M646"/>
    <mergeCell ref="N646:P646"/>
    <mergeCell ref="S637:V637"/>
    <mergeCell ref="B639:V639"/>
    <mergeCell ref="I642:K643"/>
    <mergeCell ref="B643:E643"/>
    <mergeCell ref="C644:K644"/>
    <mergeCell ref="Q646:R646"/>
    <mergeCell ref="S646:W646"/>
    <mergeCell ref="W628:W638"/>
    <mergeCell ref="E629:F629"/>
    <mergeCell ref="H629:I629"/>
    <mergeCell ref="K629:L629"/>
    <mergeCell ref="N629:O629"/>
    <mergeCell ref="S629:V629"/>
    <mergeCell ref="E630:F630"/>
    <mergeCell ref="H630:I630"/>
    <mergeCell ref="K630:L630"/>
    <mergeCell ref="N630:O630"/>
    <mergeCell ref="S631:V631"/>
    <mergeCell ref="E632:F632"/>
    <mergeCell ref="E631:F631"/>
    <mergeCell ref="S633:V633"/>
    <mergeCell ref="E634:F634"/>
    <mergeCell ref="H634:I634"/>
    <mergeCell ref="K634:L634"/>
    <mergeCell ref="N634:O634"/>
    <mergeCell ref="S634:V634"/>
    <mergeCell ref="P628:P638"/>
    <mergeCell ref="N635:O635"/>
    <mergeCell ref="K637:L637"/>
    <mergeCell ref="N637:O637"/>
    <mergeCell ref="O644:S644"/>
    <mergeCell ref="S635:V635"/>
    <mergeCell ref="E636:F636"/>
    <mergeCell ref="H636:I636"/>
    <mergeCell ref="K636:L636"/>
    <mergeCell ref="N636:O636"/>
    <mergeCell ref="S636:V636"/>
    <mergeCell ref="H637:I637"/>
    <mergeCell ref="E627:F627"/>
    <mergeCell ref="H627:I627"/>
    <mergeCell ref="K627:L627"/>
    <mergeCell ref="N627:O627"/>
    <mergeCell ref="S627:V627"/>
    <mergeCell ref="B628:B638"/>
    <mergeCell ref="D628:D638"/>
    <mergeCell ref="E628:F628"/>
    <mergeCell ref="G628:G638"/>
    <mergeCell ref="H628:I628"/>
    <mergeCell ref="E633:F633"/>
    <mergeCell ref="H633:I633"/>
    <mergeCell ref="E635:F635"/>
    <mergeCell ref="H635:I635"/>
    <mergeCell ref="E637:F637"/>
    <mergeCell ref="H631:I631"/>
    <mergeCell ref="K631:L631"/>
    <mergeCell ref="J628:J638"/>
    <mergeCell ref="K628:L628"/>
    <mergeCell ref="M628:M638"/>
    <mergeCell ref="N628:O628"/>
    <mergeCell ref="N631:O631"/>
    <mergeCell ref="K633:L633"/>
    <mergeCell ref="N633:O633"/>
    <mergeCell ref="K635:L635"/>
    <mergeCell ref="H632:I632"/>
    <mergeCell ref="K632:L632"/>
    <mergeCell ref="N632:O632"/>
    <mergeCell ref="S632:V632"/>
    <mergeCell ref="R628:R638"/>
    <mergeCell ref="S628:V628"/>
    <mergeCell ref="S630:V630"/>
    <mergeCell ref="B626:D626"/>
    <mergeCell ref="E626:G626"/>
    <mergeCell ref="H626:J626"/>
    <mergeCell ref="K626:M626"/>
    <mergeCell ref="N626:P626"/>
    <mergeCell ref="S617:V617"/>
    <mergeCell ref="B619:V619"/>
    <mergeCell ref="I622:K623"/>
    <mergeCell ref="B623:E623"/>
    <mergeCell ref="C624:K624"/>
    <mergeCell ref="Q626:R626"/>
    <mergeCell ref="S626:W626"/>
    <mergeCell ref="W608:W618"/>
    <mergeCell ref="E609:F609"/>
    <mergeCell ref="H609:I609"/>
    <mergeCell ref="K609:L609"/>
    <mergeCell ref="N609:O609"/>
    <mergeCell ref="S609:V609"/>
    <mergeCell ref="E610:F610"/>
    <mergeCell ref="H610:I610"/>
    <mergeCell ref="K610:L610"/>
    <mergeCell ref="N610:O610"/>
    <mergeCell ref="S611:V611"/>
    <mergeCell ref="E612:F612"/>
    <mergeCell ref="E611:F611"/>
    <mergeCell ref="S613:V613"/>
    <mergeCell ref="E614:F614"/>
    <mergeCell ref="H614:I614"/>
    <mergeCell ref="K614:L614"/>
    <mergeCell ref="N614:O614"/>
    <mergeCell ref="S614:V614"/>
    <mergeCell ref="P608:P618"/>
    <mergeCell ref="N615:O615"/>
    <mergeCell ref="K617:L617"/>
    <mergeCell ref="N617:O617"/>
    <mergeCell ref="O624:S624"/>
    <mergeCell ref="S615:V615"/>
    <mergeCell ref="E616:F616"/>
    <mergeCell ref="H616:I616"/>
    <mergeCell ref="K616:L616"/>
    <mergeCell ref="N616:O616"/>
    <mergeCell ref="S616:V616"/>
    <mergeCell ref="H617:I617"/>
    <mergeCell ref="E607:F607"/>
    <mergeCell ref="H607:I607"/>
    <mergeCell ref="K607:L607"/>
    <mergeCell ref="N607:O607"/>
    <mergeCell ref="S607:V607"/>
    <mergeCell ref="B608:B618"/>
    <mergeCell ref="D608:D618"/>
    <mergeCell ref="E608:F608"/>
    <mergeCell ref="G608:G618"/>
    <mergeCell ref="H608:I608"/>
    <mergeCell ref="E613:F613"/>
    <mergeCell ref="H613:I613"/>
    <mergeCell ref="E615:F615"/>
    <mergeCell ref="H615:I615"/>
    <mergeCell ref="E617:F617"/>
    <mergeCell ref="H611:I611"/>
    <mergeCell ref="K611:L611"/>
    <mergeCell ref="J608:J618"/>
    <mergeCell ref="K608:L608"/>
    <mergeCell ref="M608:M618"/>
    <mergeCell ref="N608:O608"/>
    <mergeCell ref="N611:O611"/>
    <mergeCell ref="K613:L613"/>
    <mergeCell ref="N613:O613"/>
    <mergeCell ref="K615:L615"/>
    <mergeCell ref="H612:I612"/>
    <mergeCell ref="K612:L612"/>
    <mergeCell ref="N612:O612"/>
    <mergeCell ref="S612:V612"/>
    <mergeCell ref="R608:R618"/>
    <mergeCell ref="S608:V608"/>
    <mergeCell ref="S610:V610"/>
    <mergeCell ref="B606:D606"/>
    <mergeCell ref="E606:G606"/>
    <mergeCell ref="H606:J606"/>
    <mergeCell ref="K606:M606"/>
    <mergeCell ref="N606:P606"/>
    <mergeCell ref="S597:V597"/>
    <mergeCell ref="B599:V599"/>
    <mergeCell ref="I602:K603"/>
    <mergeCell ref="B603:E603"/>
    <mergeCell ref="C604:K604"/>
    <mergeCell ref="Q606:R606"/>
    <mergeCell ref="S606:W606"/>
    <mergeCell ref="W588:W598"/>
    <mergeCell ref="E589:F589"/>
    <mergeCell ref="H589:I589"/>
    <mergeCell ref="K589:L589"/>
    <mergeCell ref="N589:O589"/>
    <mergeCell ref="S589:V589"/>
    <mergeCell ref="E590:F590"/>
    <mergeCell ref="H590:I590"/>
    <mergeCell ref="K590:L590"/>
    <mergeCell ref="N590:O590"/>
    <mergeCell ref="S591:V591"/>
    <mergeCell ref="E592:F592"/>
    <mergeCell ref="E591:F591"/>
    <mergeCell ref="S593:V593"/>
    <mergeCell ref="E594:F594"/>
    <mergeCell ref="H594:I594"/>
    <mergeCell ref="K594:L594"/>
    <mergeCell ref="N594:O594"/>
    <mergeCell ref="S594:V594"/>
    <mergeCell ref="P588:P598"/>
    <mergeCell ref="N595:O595"/>
    <mergeCell ref="K597:L597"/>
    <mergeCell ref="N597:O597"/>
    <mergeCell ref="O604:S604"/>
    <mergeCell ref="S595:V595"/>
    <mergeCell ref="E596:F596"/>
    <mergeCell ref="H596:I596"/>
    <mergeCell ref="K596:L596"/>
    <mergeCell ref="N596:O596"/>
    <mergeCell ref="S596:V596"/>
    <mergeCell ref="H597:I597"/>
    <mergeCell ref="E587:F587"/>
    <mergeCell ref="H587:I587"/>
    <mergeCell ref="K587:L587"/>
    <mergeCell ref="N587:O587"/>
    <mergeCell ref="S587:V587"/>
    <mergeCell ref="B588:B598"/>
    <mergeCell ref="D588:D598"/>
    <mergeCell ref="E588:F588"/>
    <mergeCell ref="G588:G598"/>
    <mergeCell ref="H588:I588"/>
    <mergeCell ref="E593:F593"/>
    <mergeCell ref="H593:I593"/>
    <mergeCell ref="E595:F595"/>
    <mergeCell ref="H595:I595"/>
    <mergeCell ref="E597:F597"/>
    <mergeCell ref="H591:I591"/>
    <mergeCell ref="K591:L591"/>
    <mergeCell ref="J588:J598"/>
    <mergeCell ref="K588:L588"/>
    <mergeCell ref="M588:M598"/>
    <mergeCell ref="N588:O588"/>
    <mergeCell ref="N591:O591"/>
    <mergeCell ref="K593:L593"/>
    <mergeCell ref="N593:O593"/>
    <mergeCell ref="K595:L595"/>
    <mergeCell ref="H592:I592"/>
    <mergeCell ref="K592:L592"/>
    <mergeCell ref="N592:O592"/>
    <mergeCell ref="S592:V592"/>
    <mergeCell ref="R588:R598"/>
    <mergeCell ref="S588:V588"/>
    <mergeCell ref="S590:V590"/>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70:O570"/>
    <mergeCell ref="S571:V571"/>
    <mergeCell ref="E572:F572"/>
    <mergeCell ref="E571:F571"/>
    <mergeCell ref="S573:V573"/>
    <mergeCell ref="E574:F574"/>
    <mergeCell ref="H574:I574"/>
    <mergeCell ref="K574:L574"/>
    <mergeCell ref="N574:O574"/>
    <mergeCell ref="S574:V574"/>
    <mergeCell ref="P568:P578"/>
    <mergeCell ref="N575:O575"/>
    <mergeCell ref="K577:L577"/>
    <mergeCell ref="N577:O577"/>
    <mergeCell ref="O584:S584"/>
    <mergeCell ref="S575:V575"/>
    <mergeCell ref="E576:F576"/>
    <mergeCell ref="H576:I576"/>
    <mergeCell ref="K576:L576"/>
    <mergeCell ref="N576:O576"/>
    <mergeCell ref="S576:V576"/>
    <mergeCell ref="H577:I577"/>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N571:O571"/>
    <mergeCell ref="K573:L573"/>
    <mergeCell ref="N573:O573"/>
    <mergeCell ref="K575:L575"/>
    <mergeCell ref="H572:I572"/>
    <mergeCell ref="K572:L572"/>
    <mergeCell ref="N572:O572"/>
    <mergeCell ref="S572:V572"/>
    <mergeCell ref="R568:R578"/>
    <mergeCell ref="S568:V568"/>
    <mergeCell ref="S570:V570"/>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50:O550"/>
    <mergeCell ref="S551:V551"/>
    <mergeCell ref="E552:F552"/>
    <mergeCell ref="E551:F551"/>
    <mergeCell ref="S553:V553"/>
    <mergeCell ref="E554:F554"/>
    <mergeCell ref="H554:I554"/>
    <mergeCell ref="K554:L554"/>
    <mergeCell ref="N554:O554"/>
    <mergeCell ref="S554:V554"/>
    <mergeCell ref="P548:P558"/>
    <mergeCell ref="N555:O555"/>
    <mergeCell ref="K557:L557"/>
    <mergeCell ref="N557:O557"/>
    <mergeCell ref="O564:S564"/>
    <mergeCell ref="S555:V555"/>
    <mergeCell ref="E556:F556"/>
    <mergeCell ref="H556:I556"/>
    <mergeCell ref="K556:L556"/>
    <mergeCell ref="N556:O556"/>
    <mergeCell ref="S556:V556"/>
    <mergeCell ref="H557:I557"/>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N551:O551"/>
    <mergeCell ref="K553:L553"/>
    <mergeCell ref="N553:O553"/>
    <mergeCell ref="K555:L555"/>
    <mergeCell ref="H552:I552"/>
    <mergeCell ref="K552:L552"/>
    <mergeCell ref="N552:O552"/>
    <mergeCell ref="S552:V552"/>
    <mergeCell ref="R548:R558"/>
    <mergeCell ref="S548:V548"/>
    <mergeCell ref="S550:V550"/>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30:O530"/>
    <mergeCell ref="S531:V531"/>
    <mergeCell ref="E532:F532"/>
    <mergeCell ref="E531:F531"/>
    <mergeCell ref="S533:V533"/>
    <mergeCell ref="E534:F534"/>
    <mergeCell ref="H534:I534"/>
    <mergeCell ref="K534:L534"/>
    <mergeCell ref="N534:O534"/>
    <mergeCell ref="S534:V534"/>
    <mergeCell ref="P528:P538"/>
    <mergeCell ref="N535:O535"/>
    <mergeCell ref="K537:L537"/>
    <mergeCell ref="N537:O537"/>
    <mergeCell ref="O544:S544"/>
    <mergeCell ref="S535:V535"/>
    <mergeCell ref="E536:F536"/>
    <mergeCell ref="H536:I536"/>
    <mergeCell ref="K536:L536"/>
    <mergeCell ref="N536:O536"/>
    <mergeCell ref="S536:V536"/>
    <mergeCell ref="H537:I537"/>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N531:O531"/>
    <mergeCell ref="K533:L533"/>
    <mergeCell ref="N533:O533"/>
    <mergeCell ref="K535:L535"/>
    <mergeCell ref="H532:I532"/>
    <mergeCell ref="K532:L532"/>
    <mergeCell ref="N532:O532"/>
    <mergeCell ref="S532:V532"/>
    <mergeCell ref="R528:R538"/>
    <mergeCell ref="S528:V528"/>
    <mergeCell ref="S530:V530"/>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10:O510"/>
    <mergeCell ref="S511:V511"/>
    <mergeCell ref="E512:F512"/>
    <mergeCell ref="E511:F511"/>
    <mergeCell ref="S513:V513"/>
    <mergeCell ref="E514:F514"/>
    <mergeCell ref="H514:I514"/>
    <mergeCell ref="K514:L514"/>
    <mergeCell ref="N514:O514"/>
    <mergeCell ref="S514:V514"/>
    <mergeCell ref="P508:P518"/>
    <mergeCell ref="N515:O515"/>
    <mergeCell ref="K517:L517"/>
    <mergeCell ref="N517:O517"/>
    <mergeCell ref="O524:S524"/>
    <mergeCell ref="S515:V515"/>
    <mergeCell ref="E516:F516"/>
    <mergeCell ref="H516:I516"/>
    <mergeCell ref="K516:L516"/>
    <mergeCell ref="N516:O516"/>
    <mergeCell ref="S516:V516"/>
    <mergeCell ref="H517:I517"/>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N511:O511"/>
    <mergeCell ref="K513:L513"/>
    <mergeCell ref="N513:O513"/>
    <mergeCell ref="K515:L515"/>
    <mergeCell ref="H512:I512"/>
    <mergeCell ref="K512:L512"/>
    <mergeCell ref="N512:O512"/>
    <mergeCell ref="S512:V512"/>
    <mergeCell ref="R508:R518"/>
    <mergeCell ref="S508:V508"/>
    <mergeCell ref="S510:V510"/>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490:O490"/>
    <mergeCell ref="S491:V491"/>
    <mergeCell ref="E492:F492"/>
    <mergeCell ref="E491:F491"/>
    <mergeCell ref="S493:V493"/>
    <mergeCell ref="E494:F494"/>
    <mergeCell ref="H494:I494"/>
    <mergeCell ref="K494:L494"/>
    <mergeCell ref="N494:O494"/>
    <mergeCell ref="S494:V494"/>
    <mergeCell ref="P488:P498"/>
    <mergeCell ref="N495:O495"/>
    <mergeCell ref="K497:L497"/>
    <mergeCell ref="N497:O497"/>
    <mergeCell ref="O504:S504"/>
    <mergeCell ref="S495:V495"/>
    <mergeCell ref="E496:F496"/>
    <mergeCell ref="H496:I496"/>
    <mergeCell ref="K496:L496"/>
    <mergeCell ref="N496:O496"/>
    <mergeCell ref="S496:V496"/>
    <mergeCell ref="H497:I497"/>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N491:O491"/>
    <mergeCell ref="K493:L493"/>
    <mergeCell ref="N493:O493"/>
    <mergeCell ref="K495:L495"/>
    <mergeCell ref="H492:I492"/>
    <mergeCell ref="K492:L492"/>
    <mergeCell ref="N492:O492"/>
    <mergeCell ref="S492:V492"/>
    <mergeCell ref="R488:R498"/>
    <mergeCell ref="S488:V488"/>
    <mergeCell ref="S490:V490"/>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70:O470"/>
    <mergeCell ref="S471:V471"/>
    <mergeCell ref="E472:F472"/>
    <mergeCell ref="E471:F471"/>
    <mergeCell ref="S473:V473"/>
    <mergeCell ref="E474:F474"/>
    <mergeCell ref="H474:I474"/>
    <mergeCell ref="K474:L474"/>
    <mergeCell ref="N474:O474"/>
    <mergeCell ref="S474:V474"/>
    <mergeCell ref="P468:P478"/>
    <mergeCell ref="N475:O475"/>
    <mergeCell ref="K477:L477"/>
    <mergeCell ref="N477:O477"/>
    <mergeCell ref="O484:S484"/>
    <mergeCell ref="S475:V475"/>
    <mergeCell ref="E476:F476"/>
    <mergeCell ref="H476:I476"/>
    <mergeCell ref="K476:L476"/>
    <mergeCell ref="N476:O476"/>
    <mergeCell ref="S476:V476"/>
    <mergeCell ref="H477:I477"/>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N471:O471"/>
    <mergeCell ref="K473:L473"/>
    <mergeCell ref="N473:O473"/>
    <mergeCell ref="K475:L475"/>
    <mergeCell ref="H472:I472"/>
    <mergeCell ref="K472:L472"/>
    <mergeCell ref="N472:O472"/>
    <mergeCell ref="S472:V472"/>
    <mergeCell ref="R468:R478"/>
    <mergeCell ref="S468:V468"/>
    <mergeCell ref="S470:V470"/>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50:O450"/>
    <mergeCell ref="S451:V451"/>
    <mergeCell ref="E452:F452"/>
    <mergeCell ref="E451:F451"/>
    <mergeCell ref="S453:V453"/>
    <mergeCell ref="E454:F454"/>
    <mergeCell ref="H454:I454"/>
    <mergeCell ref="K454:L454"/>
    <mergeCell ref="N454:O454"/>
    <mergeCell ref="S454:V454"/>
    <mergeCell ref="P448:P458"/>
    <mergeCell ref="N455:O455"/>
    <mergeCell ref="K457:L457"/>
    <mergeCell ref="N457:O457"/>
    <mergeCell ref="O464:S464"/>
    <mergeCell ref="S455:V455"/>
    <mergeCell ref="E456:F456"/>
    <mergeCell ref="H456:I456"/>
    <mergeCell ref="K456:L456"/>
    <mergeCell ref="N456:O456"/>
    <mergeCell ref="S456:V456"/>
    <mergeCell ref="H457:I457"/>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N451:O451"/>
    <mergeCell ref="K453:L453"/>
    <mergeCell ref="N453:O453"/>
    <mergeCell ref="K455:L455"/>
    <mergeCell ref="H452:I452"/>
    <mergeCell ref="K452:L452"/>
    <mergeCell ref="N452:O452"/>
    <mergeCell ref="S452:V452"/>
    <mergeCell ref="R448:R458"/>
    <mergeCell ref="S448:V448"/>
    <mergeCell ref="S450:V450"/>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30:O430"/>
    <mergeCell ref="S431:V431"/>
    <mergeCell ref="E432:F432"/>
    <mergeCell ref="E431:F431"/>
    <mergeCell ref="S433:V433"/>
    <mergeCell ref="E434:F434"/>
    <mergeCell ref="H434:I434"/>
    <mergeCell ref="K434:L434"/>
    <mergeCell ref="N434:O434"/>
    <mergeCell ref="S434:V434"/>
    <mergeCell ref="P428:P438"/>
    <mergeCell ref="N435:O435"/>
    <mergeCell ref="K437:L437"/>
    <mergeCell ref="N437:O437"/>
    <mergeCell ref="O444:S444"/>
    <mergeCell ref="S435:V435"/>
    <mergeCell ref="E436:F436"/>
    <mergeCell ref="H436:I436"/>
    <mergeCell ref="K436:L436"/>
    <mergeCell ref="N436:O436"/>
    <mergeCell ref="S436:V436"/>
    <mergeCell ref="H437:I437"/>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N431:O431"/>
    <mergeCell ref="K433:L433"/>
    <mergeCell ref="N433:O433"/>
    <mergeCell ref="K435:L435"/>
    <mergeCell ref="H432:I432"/>
    <mergeCell ref="K432:L432"/>
    <mergeCell ref="N432:O432"/>
    <mergeCell ref="S432:V432"/>
    <mergeCell ref="R428:R438"/>
    <mergeCell ref="S428:V428"/>
    <mergeCell ref="S430:V430"/>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10:O410"/>
    <mergeCell ref="S411:V411"/>
    <mergeCell ref="E412:F412"/>
    <mergeCell ref="E411:F411"/>
    <mergeCell ref="S413:V413"/>
    <mergeCell ref="E414:F414"/>
    <mergeCell ref="H414:I414"/>
    <mergeCell ref="K414:L414"/>
    <mergeCell ref="N414:O414"/>
    <mergeCell ref="S414:V414"/>
    <mergeCell ref="P408:P418"/>
    <mergeCell ref="N415:O415"/>
    <mergeCell ref="K417:L417"/>
    <mergeCell ref="N417:O417"/>
    <mergeCell ref="O424:S424"/>
    <mergeCell ref="S415:V415"/>
    <mergeCell ref="E416:F416"/>
    <mergeCell ref="H416:I416"/>
    <mergeCell ref="K416:L416"/>
    <mergeCell ref="N416:O416"/>
    <mergeCell ref="S416:V416"/>
    <mergeCell ref="H417:I417"/>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N411:O411"/>
    <mergeCell ref="K413:L413"/>
    <mergeCell ref="N413:O413"/>
    <mergeCell ref="K415:L415"/>
    <mergeCell ref="H412:I412"/>
    <mergeCell ref="K412:L412"/>
    <mergeCell ref="N412:O412"/>
    <mergeCell ref="S412:V412"/>
    <mergeCell ref="R408:R418"/>
    <mergeCell ref="S408:V408"/>
    <mergeCell ref="S410:V410"/>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390:O390"/>
    <mergeCell ref="S391:V391"/>
    <mergeCell ref="E392:F392"/>
    <mergeCell ref="E391:F391"/>
    <mergeCell ref="S393:V393"/>
    <mergeCell ref="E394:F394"/>
    <mergeCell ref="H394:I394"/>
    <mergeCell ref="K394:L394"/>
    <mergeCell ref="N394:O394"/>
    <mergeCell ref="S394:V394"/>
    <mergeCell ref="P388:P398"/>
    <mergeCell ref="N395:O395"/>
    <mergeCell ref="K397:L397"/>
    <mergeCell ref="N397:O397"/>
    <mergeCell ref="O404:S404"/>
    <mergeCell ref="S395:V395"/>
    <mergeCell ref="E396:F396"/>
    <mergeCell ref="H396:I396"/>
    <mergeCell ref="K396:L396"/>
    <mergeCell ref="N396:O396"/>
    <mergeCell ref="S396:V396"/>
    <mergeCell ref="H397:I397"/>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N391:O391"/>
    <mergeCell ref="K393:L393"/>
    <mergeCell ref="N393:O393"/>
    <mergeCell ref="K395:L395"/>
    <mergeCell ref="H392:I392"/>
    <mergeCell ref="K392:L392"/>
    <mergeCell ref="N392:O392"/>
    <mergeCell ref="S392:V392"/>
    <mergeCell ref="R388:R398"/>
    <mergeCell ref="S388:V388"/>
    <mergeCell ref="S390:V390"/>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70:O370"/>
    <mergeCell ref="S371:V371"/>
    <mergeCell ref="E372:F372"/>
    <mergeCell ref="E371:F371"/>
    <mergeCell ref="S373:V373"/>
    <mergeCell ref="E374:F374"/>
    <mergeCell ref="H374:I374"/>
    <mergeCell ref="K374:L374"/>
    <mergeCell ref="N374:O374"/>
    <mergeCell ref="S374:V374"/>
    <mergeCell ref="P368:P378"/>
    <mergeCell ref="N375:O375"/>
    <mergeCell ref="K377:L377"/>
    <mergeCell ref="N377:O377"/>
    <mergeCell ref="O384:S384"/>
    <mergeCell ref="S375:V375"/>
    <mergeCell ref="E376:F376"/>
    <mergeCell ref="H376:I376"/>
    <mergeCell ref="K376:L376"/>
    <mergeCell ref="N376:O376"/>
    <mergeCell ref="S376:V376"/>
    <mergeCell ref="H377:I377"/>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N371:O371"/>
    <mergeCell ref="K373:L373"/>
    <mergeCell ref="N373:O373"/>
    <mergeCell ref="K375:L375"/>
    <mergeCell ref="H372:I372"/>
    <mergeCell ref="K372:L372"/>
    <mergeCell ref="N372:O372"/>
    <mergeCell ref="S372:V372"/>
    <mergeCell ref="R368:R378"/>
    <mergeCell ref="S368:V368"/>
    <mergeCell ref="S370:V370"/>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50:O350"/>
    <mergeCell ref="S351:V351"/>
    <mergeCell ref="E352:F352"/>
    <mergeCell ref="E351:F351"/>
    <mergeCell ref="S353:V353"/>
    <mergeCell ref="E354:F354"/>
    <mergeCell ref="H354:I354"/>
    <mergeCell ref="K354:L354"/>
    <mergeCell ref="N354:O354"/>
    <mergeCell ref="S354:V354"/>
    <mergeCell ref="P348:P358"/>
    <mergeCell ref="N355:O355"/>
    <mergeCell ref="K357:L357"/>
    <mergeCell ref="N357:O357"/>
    <mergeCell ref="O364:S364"/>
    <mergeCell ref="S355:V355"/>
    <mergeCell ref="E356:F356"/>
    <mergeCell ref="H356:I356"/>
    <mergeCell ref="K356:L356"/>
    <mergeCell ref="N356:O356"/>
    <mergeCell ref="S356:V356"/>
    <mergeCell ref="H357:I357"/>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S352:V352"/>
    <mergeCell ref="R348:R358"/>
    <mergeCell ref="S348:V348"/>
    <mergeCell ref="S350:V350"/>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N50:O50"/>
    <mergeCell ref="S51:V51"/>
    <mergeCell ref="E52:F52"/>
    <mergeCell ref="E51:F51"/>
    <mergeCell ref="S53:V53"/>
    <mergeCell ref="E54:F54"/>
    <mergeCell ref="H54:I54"/>
    <mergeCell ref="K54:L54"/>
    <mergeCell ref="N54:O54"/>
    <mergeCell ref="S54:V54"/>
    <mergeCell ref="P48:P58"/>
    <mergeCell ref="N55:O55"/>
    <mergeCell ref="K57:L57"/>
    <mergeCell ref="N57:O57"/>
    <mergeCell ref="O64:S64"/>
    <mergeCell ref="S55:V55"/>
    <mergeCell ref="E56:F56"/>
    <mergeCell ref="H56:I56"/>
    <mergeCell ref="K56:L56"/>
    <mergeCell ref="N56:O56"/>
    <mergeCell ref="S56:V56"/>
    <mergeCell ref="H57:I57"/>
    <mergeCell ref="E47:F47"/>
    <mergeCell ref="H47:I47"/>
    <mergeCell ref="K47:L47"/>
    <mergeCell ref="N47:O47"/>
    <mergeCell ref="S47:V47"/>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S52:V52"/>
    <mergeCell ref="R48:R58"/>
    <mergeCell ref="S48:V48"/>
    <mergeCell ref="S50:V50"/>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B46:D46"/>
    <mergeCell ref="E46:G46"/>
    <mergeCell ref="H46:J46"/>
    <mergeCell ref="K46:M46"/>
    <mergeCell ref="N46:P46"/>
    <mergeCell ref="B39:V39"/>
    <mergeCell ref="I42:K43"/>
    <mergeCell ref="B43:E43"/>
    <mergeCell ref="C44:K44"/>
    <mergeCell ref="Q46:R46"/>
    <mergeCell ref="S46:W46"/>
    <mergeCell ref="W28:W38"/>
    <mergeCell ref="E29:F29"/>
    <mergeCell ref="H29:I29"/>
    <mergeCell ref="K29:L29"/>
    <mergeCell ref="N29:O29"/>
    <mergeCell ref="O44:S44"/>
    <mergeCell ref="S35:V35"/>
    <mergeCell ref="E36:F36"/>
    <mergeCell ref="H36:I36"/>
    <mergeCell ref="K36:L36"/>
    <mergeCell ref="N36:O36"/>
    <mergeCell ref="S36:V36"/>
    <mergeCell ref="H37:I37"/>
    <mergeCell ref="E27:F27"/>
    <mergeCell ref="H27:I27"/>
    <mergeCell ref="K27:L27"/>
    <mergeCell ref="N27:O27"/>
    <mergeCell ref="S27:V27"/>
    <mergeCell ref="S37:V37"/>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P28:P38"/>
    <mergeCell ref="E16:F16"/>
    <mergeCell ref="H16:I16"/>
    <mergeCell ref="K16:L16"/>
    <mergeCell ref="N16:O16"/>
    <mergeCell ref="S16:V16"/>
    <mergeCell ref="H17:I17"/>
    <mergeCell ref="R8:R18"/>
    <mergeCell ref="S8:V8"/>
    <mergeCell ref="S10:V10"/>
    <mergeCell ref="E11:F11"/>
    <mergeCell ref="S13:V13"/>
    <mergeCell ref="E14:F14"/>
    <mergeCell ref="H14:I14"/>
    <mergeCell ref="K14:L14"/>
    <mergeCell ref="N14:O14"/>
    <mergeCell ref="S14:V14"/>
    <mergeCell ref="P8:P18"/>
    <mergeCell ref="K12:L12"/>
    <mergeCell ref="N12:O12"/>
    <mergeCell ref="S12:V12"/>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N35:O35"/>
    <mergeCell ref="K37:L37"/>
    <mergeCell ref="N37:O3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S17:V17"/>
    <mergeCell ref="N11:O11"/>
    <mergeCell ref="K13:L13"/>
    <mergeCell ref="N13:O13"/>
    <mergeCell ref="K15:L15"/>
    <mergeCell ref="E9:F9"/>
    <mergeCell ref="H9:I9"/>
    <mergeCell ref="K9:L9"/>
    <mergeCell ref="N9:O9"/>
    <mergeCell ref="S9:V9"/>
    <mergeCell ref="E10:F10"/>
    <mergeCell ref="H10:I10"/>
    <mergeCell ref="W748:W752"/>
    <mergeCell ref="B753:V753"/>
    <mergeCell ref="N8:O8"/>
    <mergeCell ref="N15:O15"/>
    <mergeCell ref="E6:G6"/>
    <mergeCell ref="H6:J6"/>
    <mergeCell ref="K6:M6"/>
    <mergeCell ref="N6:P6"/>
    <mergeCell ref="Q6:R6"/>
    <mergeCell ref="S6:W6"/>
    <mergeCell ref="E7:F7"/>
    <mergeCell ref="H7:I7"/>
    <mergeCell ref="K7:L7"/>
    <mergeCell ref="N7:O7"/>
    <mergeCell ref="S7:V7"/>
    <mergeCell ref="B26:D26"/>
    <mergeCell ref="E26:G26"/>
    <mergeCell ref="H26:J26"/>
    <mergeCell ref="K26:M26"/>
    <mergeCell ref="N26:P26"/>
    <mergeCell ref="B19:V19"/>
    <mergeCell ref="I22:K23"/>
    <mergeCell ref="B23:E23"/>
    <mergeCell ref="C24:K24"/>
    <mergeCell ref="Q26:R26"/>
    <mergeCell ref="S26:W26"/>
    <mergeCell ref="W8:W18"/>
    <mergeCell ref="K10:L10"/>
    <mergeCell ref="N10:O10"/>
    <mergeCell ref="S11:V11"/>
    <mergeCell ref="E12:F12"/>
    <mergeCell ref="H12:I12"/>
  </mergeCells>
  <phoneticPr fontId="1"/>
  <pageMargins left="0" right="0" top="0" bottom="0" header="0" footer="0"/>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F40A7-F7F3-41A0-9EA3-C7827D48E5CC}">
  <sheetPr>
    <outlinePr summaryBelow="0"/>
  </sheetPr>
  <dimension ref="A1:X1391"/>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22707</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6662</v>
      </c>
      <c r="F8" s="418"/>
      <c r="G8" s="417"/>
      <c r="H8" s="419" t="s">
        <v>22694</v>
      </c>
      <c r="I8" s="419"/>
      <c r="J8" s="417"/>
      <c r="K8" s="419" t="s">
        <v>22693</v>
      </c>
      <c r="L8" s="419"/>
      <c r="M8" s="417"/>
      <c r="N8" s="420" t="s">
        <v>22692</v>
      </c>
      <c r="O8" s="420"/>
      <c r="P8" s="417"/>
      <c r="Q8" s="155" t="s">
        <v>23450</v>
      </c>
      <c r="R8" s="417"/>
      <c r="S8" s="421" t="s">
        <v>19289</v>
      </c>
      <c r="T8" s="421"/>
      <c r="U8" s="421"/>
      <c r="V8" s="421"/>
      <c r="W8" s="417"/>
      <c r="X8" s="148"/>
    </row>
    <row r="9" spans="1:24" ht="45.95" customHeight="1" thickBot="1">
      <c r="A9" s="148"/>
      <c r="B9" s="417"/>
      <c r="C9" s="154" t="s">
        <v>6654</v>
      </c>
      <c r="D9" s="417"/>
      <c r="E9" s="418" t="s">
        <v>6653</v>
      </c>
      <c r="F9" s="418"/>
      <c r="G9" s="417"/>
      <c r="H9" s="419" t="s">
        <v>21129</v>
      </c>
      <c r="I9" s="419"/>
      <c r="J9" s="417"/>
      <c r="K9" s="419" t="s">
        <v>21128</v>
      </c>
      <c r="L9" s="419"/>
      <c r="M9" s="417"/>
      <c r="N9" s="420" t="s">
        <v>21127</v>
      </c>
      <c r="O9" s="420"/>
      <c r="P9" s="417"/>
      <c r="Q9" s="155" t="s">
        <v>23449</v>
      </c>
      <c r="R9" s="417"/>
      <c r="S9" s="421" t="s">
        <v>23284</v>
      </c>
      <c r="T9" s="421"/>
      <c r="U9" s="421"/>
      <c r="V9" s="421"/>
      <c r="W9" s="417"/>
      <c r="X9" s="148"/>
    </row>
    <row r="10" spans="1:24" ht="45.95" customHeight="1" thickBot="1">
      <c r="A10" s="148"/>
      <c r="B10" s="417"/>
      <c r="C10" s="154" t="s">
        <v>6648</v>
      </c>
      <c r="D10" s="417"/>
      <c r="E10" s="418" t="s">
        <v>6647</v>
      </c>
      <c r="F10" s="418"/>
      <c r="G10" s="417"/>
      <c r="H10" s="419" t="s">
        <v>21125</v>
      </c>
      <c r="I10" s="419"/>
      <c r="J10" s="417"/>
      <c r="K10" s="419" t="s">
        <v>21124</v>
      </c>
      <c r="L10" s="419"/>
      <c r="M10" s="417"/>
      <c r="N10" s="420" t="s">
        <v>21123</v>
      </c>
      <c r="O10" s="420"/>
      <c r="P10" s="417"/>
      <c r="Q10" s="155" t="s">
        <v>23448</v>
      </c>
      <c r="R10" s="417"/>
      <c r="S10" s="421" t="s">
        <v>22704</v>
      </c>
      <c r="T10" s="421"/>
      <c r="U10" s="421"/>
      <c r="V10" s="421"/>
      <c r="W10" s="417"/>
      <c r="X10" s="148"/>
    </row>
    <row r="11" spans="1:24" ht="45.95" customHeight="1" thickBot="1">
      <c r="A11" s="148"/>
      <c r="B11" s="417"/>
      <c r="C11" s="154" t="s">
        <v>6642</v>
      </c>
      <c r="D11" s="417"/>
      <c r="E11" s="418" t="s">
        <v>760</v>
      </c>
      <c r="F11" s="418"/>
      <c r="G11" s="417"/>
      <c r="H11" s="419" t="s">
        <v>21121</v>
      </c>
      <c r="I11" s="419"/>
      <c r="J11" s="417"/>
      <c r="K11" s="419" t="s">
        <v>21120</v>
      </c>
      <c r="L11" s="419"/>
      <c r="M11" s="417"/>
      <c r="N11" s="420" t="s">
        <v>21119</v>
      </c>
      <c r="O11" s="420"/>
      <c r="P11" s="417"/>
      <c r="Q11" s="155" t="s">
        <v>23447</v>
      </c>
      <c r="R11" s="417"/>
      <c r="S11" s="421" t="s">
        <v>22704</v>
      </c>
      <c r="T11" s="421"/>
      <c r="U11" s="421"/>
      <c r="V11" s="421"/>
      <c r="W11" s="417"/>
      <c r="X11" s="148"/>
    </row>
    <row r="12" spans="1:24" ht="45.95" customHeight="1" thickBot="1">
      <c r="A12" s="148"/>
      <c r="B12" s="417"/>
      <c r="C12" s="154" t="s">
        <v>6634</v>
      </c>
      <c r="D12" s="417"/>
      <c r="E12" s="418" t="s">
        <v>6641</v>
      </c>
      <c r="F12" s="418"/>
      <c r="G12" s="417"/>
      <c r="H12" s="419" t="s">
        <v>21116</v>
      </c>
      <c r="I12" s="419"/>
      <c r="J12" s="417"/>
      <c r="K12" s="419" t="s">
        <v>21115</v>
      </c>
      <c r="L12" s="419"/>
      <c r="M12" s="417"/>
      <c r="N12" s="420" t="s">
        <v>21114</v>
      </c>
      <c r="O12" s="420"/>
      <c r="P12" s="417"/>
      <c r="Q12" s="155" t="s">
        <v>23446</v>
      </c>
      <c r="R12" s="417"/>
      <c r="S12" s="421" t="s">
        <v>19313</v>
      </c>
      <c r="T12" s="421"/>
      <c r="U12" s="421"/>
      <c r="V12" s="421"/>
      <c r="W12" s="417"/>
      <c r="X12" s="148"/>
    </row>
    <row r="13" spans="1:24" ht="45.95" customHeight="1" thickBot="1">
      <c r="A13" s="148"/>
      <c r="B13" s="417"/>
      <c r="C13" s="154" t="s">
        <v>6625</v>
      </c>
      <c r="D13" s="417"/>
      <c r="E13" s="418" t="s">
        <v>6633</v>
      </c>
      <c r="F13" s="418"/>
      <c r="G13" s="417"/>
      <c r="H13" s="419" t="s">
        <v>21856</v>
      </c>
      <c r="I13" s="419"/>
      <c r="J13" s="417"/>
      <c r="K13" s="419" t="s">
        <v>21855</v>
      </c>
      <c r="L13" s="419"/>
      <c r="M13" s="417"/>
      <c r="N13" s="420" t="s">
        <v>21854</v>
      </c>
      <c r="O13" s="420"/>
      <c r="P13" s="417"/>
      <c r="Q13" s="155" t="s">
        <v>23445</v>
      </c>
      <c r="R13" s="417"/>
      <c r="S13" s="421" t="s">
        <v>23444</v>
      </c>
      <c r="T13" s="421"/>
      <c r="U13" s="421"/>
      <c r="V13" s="421"/>
      <c r="W13" s="417"/>
      <c r="X13" s="148"/>
    </row>
    <row r="14" spans="1:24" ht="45.95" customHeight="1" thickBot="1">
      <c r="A14" s="148"/>
      <c r="B14" s="417"/>
      <c r="C14" s="154" t="s">
        <v>6616</v>
      </c>
      <c r="D14" s="417"/>
      <c r="E14" s="418" t="s">
        <v>6624</v>
      </c>
      <c r="F14" s="418"/>
      <c r="G14" s="417"/>
      <c r="H14" s="419" t="s">
        <v>21112</v>
      </c>
      <c r="I14" s="419"/>
      <c r="J14" s="417"/>
      <c r="K14" s="419" t="s">
        <v>21111</v>
      </c>
      <c r="L14" s="419"/>
      <c r="M14" s="417"/>
      <c r="N14" s="420" t="s">
        <v>21110</v>
      </c>
      <c r="O14" s="420"/>
      <c r="P14" s="417"/>
      <c r="Q14" s="155" t="s">
        <v>23443</v>
      </c>
      <c r="R14" s="417"/>
      <c r="S14" s="421" t="s">
        <v>22918</v>
      </c>
      <c r="T14" s="421"/>
      <c r="U14" s="421"/>
      <c r="V14" s="421"/>
      <c r="W14" s="417"/>
      <c r="X14" s="148"/>
    </row>
    <row r="15" spans="1:24" ht="45.95" customHeight="1" thickBot="1">
      <c r="A15" s="148"/>
      <c r="B15" s="417"/>
      <c r="C15" s="154" t="s">
        <v>6607</v>
      </c>
      <c r="D15" s="417"/>
      <c r="E15" s="418" t="s">
        <v>6615</v>
      </c>
      <c r="F15" s="418"/>
      <c r="G15" s="417"/>
      <c r="H15" s="419" t="s">
        <v>21851</v>
      </c>
      <c r="I15" s="419"/>
      <c r="J15" s="417"/>
      <c r="K15" s="419" t="s">
        <v>21850</v>
      </c>
      <c r="L15" s="419"/>
      <c r="M15" s="417"/>
      <c r="N15" s="420" t="s">
        <v>21849</v>
      </c>
      <c r="O15" s="420"/>
      <c r="P15" s="417"/>
      <c r="Q15" s="155" t="s">
        <v>23442</v>
      </c>
      <c r="R15" s="417"/>
      <c r="S15" s="421" t="s">
        <v>23441</v>
      </c>
      <c r="T15" s="421"/>
      <c r="U15" s="421"/>
      <c r="V15" s="421"/>
      <c r="W15" s="417"/>
      <c r="X15" s="148"/>
    </row>
    <row r="16" spans="1:24" ht="45.95" customHeight="1" thickBot="1">
      <c r="A16" s="148"/>
      <c r="B16" s="417"/>
      <c r="C16" s="154" t="s">
        <v>6598</v>
      </c>
      <c r="D16" s="417"/>
      <c r="E16" s="418" t="s">
        <v>6606</v>
      </c>
      <c r="F16" s="418"/>
      <c r="G16" s="417"/>
      <c r="H16" s="419" t="s">
        <v>21108</v>
      </c>
      <c r="I16" s="419"/>
      <c r="J16" s="417"/>
      <c r="K16" s="419" t="s">
        <v>21107</v>
      </c>
      <c r="L16" s="419"/>
      <c r="M16" s="417"/>
      <c r="N16" s="420" t="s">
        <v>21106</v>
      </c>
      <c r="O16" s="420"/>
      <c r="P16" s="417"/>
      <c r="Q16" s="155" t="s">
        <v>23440</v>
      </c>
      <c r="R16" s="417"/>
      <c r="S16" s="421" t="s">
        <v>23424</v>
      </c>
      <c r="T16" s="421"/>
      <c r="U16" s="421"/>
      <c r="V16" s="421"/>
      <c r="W16" s="417"/>
      <c r="X16" s="148"/>
    </row>
    <row r="17" spans="1:24" ht="45.95" customHeight="1" thickBot="1">
      <c r="A17" s="148"/>
      <c r="B17" s="417"/>
      <c r="C17" s="154" t="s">
        <v>6590</v>
      </c>
      <c r="D17" s="417"/>
      <c r="E17" s="418" t="s">
        <v>6580</v>
      </c>
      <c r="F17" s="418"/>
      <c r="G17" s="417"/>
      <c r="H17" s="419" t="s">
        <v>21847</v>
      </c>
      <c r="I17" s="419"/>
      <c r="J17" s="417"/>
      <c r="K17" s="419" t="s">
        <v>21846</v>
      </c>
      <c r="L17" s="419"/>
      <c r="M17" s="417"/>
      <c r="N17" s="420" t="s">
        <v>21845</v>
      </c>
      <c r="O17" s="420"/>
      <c r="P17" s="417"/>
      <c r="Q17" s="155" t="s">
        <v>23439</v>
      </c>
      <c r="R17" s="417"/>
      <c r="S17" s="421" t="s">
        <v>23438</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22707</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751</v>
      </c>
      <c r="F28" s="418"/>
      <c r="G28" s="417"/>
      <c r="H28" s="419" t="s">
        <v>21096</v>
      </c>
      <c r="I28" s="419"/>
      <c r="J28" s="417"/>
      <c r="K28" s="419" t="s">
        <v>21095</v>
      </c>
      <c r="L28" s="419"/>
      <c r="M28" s="417"/>
      <c r="N28" s="420" t="s">
        <v>21094</v>
      </c>
      <c r="O28" s="420"/>
      <c r="P28" s="417"/>
      <c r="Q28" s="155" t="s">
        <v>23437</v>
      </c>
      <c r="R28" s="417"/>
      <c r="S28" s="421" t="s">
        <v>22041</v>
      </c>
      <c r="T28" s="421"/>
      <c r="U28" s="421"/>
      <c r="V28" s="421"/>
      <c r="W28" s="417"/>
      <c r="X28" s="148"/>
    </row>
    <row r="29" spans="1:24" ht="45.95" customHeight="1" thickBot="1">
      <c r="A29" s="148"/>
      <c r="B29" s="417"/>
      <c r="C29" s="154" t="s">
        <v>6572</v>
      </c>
      <c r="D29" s="417"/>
      <c r="E29" s="418" t="s">
        <v>6571</v>
      </c>
      <c r="F29" s="418"/>
      <c r="G29" s="417"/>
      <c r="H29" s="419" t="s">
        <v>21092</v>
      </c>
      <c r="I29" s="419"/>
      <c r="J29" s="417"/>
      <c r="K29" s="419" t="s">
        <v>21091</v>
      </c>
      <c r="L29" s="419"/>
      <c r="M29" s="417"/>
      <c r="N29" s="420" t="s">
        <v>21090</v>
      </c>
      <c r="O29" s="420"/>
      <c r="P29" s="417"/>
      <c r="Q29" s="155" t="s">
        <v>23436</v>
      </c>
      <c r="R29" s="417"/>
      <c r="S29" s="421" t="s">
        <v>20440</v>
      </c>
      <c r="T29" s="421"/>
      <c r="U29" s="421"/>
      <c r="V29" s="421"/>
      <c r="W29" s="417"/>
      <c r="X29" s="148"/>
    </row>
    <row r="30" spans="1:24" ht="45.95" customHeight="1" thickBot="1">
      <c r="A30" s="148"/>
      <c r="B30" s="417"/>
      <c r="C30" s="154" t="s">
        <v>6563</v>
      </c>
      <c r="D30" s="417"/>
      <c r="E30" s="418" t="s">
        <v>6562</v>
      </c>
      <c r="F30" s="418"/>
      <c r="G30" s="417"/>
      <c r="H30" s="419" t="s">
        <v>22687</v>
      </c>
      <c r="I30" s="419"/>
      <c r="J30" s="417"/>
      <c r="K30" s="419" t="s">
        <v>22686</v>
      </c>
      <c r="L30" s="419"/>
      <c r="M30" s="417"/>
      <c r="N30" s="420" t="s">
        <v>22685</v>
      </c>
      <c r="O30" s="420"/>
      <c r="P30" s="417"/>
      <c r="Q30" s="155" t="s">
        <v>23435</v>
      </c>
      <c r="R30" s="417"/>
      <c r="S30" s="421" t="s">
        <v>20635</v>
      </c>
      <c r="T30" s="421"/>
      <c r="U30" s="421"/>
      <c r="V30" s="421"/>
      <c r="W30" s="417"/>
      <c r="X30" s="148"/>
    </row>
    <row r="31" spans="1:24" ht="45.95" customHeight="1" thickBot="1">
      <c r="A31" s="148"/>
      <c r="B31" s="417"/>
      <c r="C31" s="154" t="s">
        <v>6555</v>
      </c>
      <c r="D31" s="417"/>
      <c r="E31" s="418" t="s">
        <v>6554</v>
      </c>
      <c r="F31" s="418"/>
      <c r="G31" s="417"/>
      <c r="H31" s="419" t="s">
        <v>21087</v>
      </c>
      <c r="I31" s="419"/>
      <c r="J31" s="417"/>
      <c r="K31" s="419" t="s">
        <v>21086</v>
      </c>
      <c r="L31" s="419"/>
      <c r="M31" s="417"/>
      <c r="N31" s="420" t="s">
        <v>21085</v>
      </c>
      <c r="O31" s="420"/>
      <c r="P31" s="417"/>
      <c r="Q31" s="155" t="s">
        <v>23434</v>
      </c>
      <c r="R31" s="417"/>
      <c r="S31" s="421" t="s">
        <v>22682</v>
      </c>
      <c r="T31" s="421"/>
      <c r="U31" s="421"/>
      <c r="V31" s="421"/>
      <c r="W31" s="417"/>
      <c r="X31" s="148"/>
    </row>
    <row r="32" spans="1:24" ht="45.95" customHeight="1" thickBot="1">
      <c r="A32" s="148"/>
      <c r="B32" s="417"/>
      <c r="C32" s="154" t="s">
        <v>6550</v>
      </c>
      <c r="D32" s="417"/>
      <c r="E32" s="418" t="s">
        <v>6541</v>
      </c>
      <c r="F32" s="418"/>
      <c r="G32" s="417"/>
      <c r="H32" s="419" t="s">
        <v>21842</v>
      </c>
      <c r="I32" s="419"/>
      <c r="J32" s="417"/>
      <c r="K32" s="419" t="s">
        <v>21841</v>
      </c>
      <c r="L32" s="419"/>
      <c r="M32" s="417"/>
      <c r="N32" s="420" t="s">
        <v>21840</v>
      </c>
      <c r="O32" s="420"/>
      <c r="P32" s="417"/>
      <c r="Q32" s="155" t="s">
        <v>23433</v>
      </c>
      <c r="R32" s="417"/>
      <c r="S32" s="421" t="s">
        <v>21062</v>
      </c>
      <c r="T32" s="421"/>
      <c r="U32" s="421"/>
      <c r="V32" s="421"/>
      <c r="W32" s="417"/>
      <c r="X32" s="148"/>
    </row>
    <row r="33" spans="1:24" ht="45.95" customHeight="1" thickBot="1">
      <c r="A33" s="148"/>
      <c r="B33" s="417"/>
      <c r="C33" s="154" t="s">
        <v>6542</v>
      </c>
      <c r="D33" s="417"/>
      <c r="E33" s="418" t="s">
        <v>6533</v>
      </c>
      <c r="F33" s="418"/>
      <c r="G33" s="417"/>
      <c r="H33" s="419" t="s">
        <v>21083</v>
      </c>
      <c r="I33" s="419"/>
      <c r="J33" s="417"/>
      <c r="K33" s="419" t="s">
        <v>21082</v>
      </c>
      <c r="L33" s="419"/>
      <c r="M33" s="417"/>
      <c r="N33" s="420" t="s">
        <v>21081</v>
      </c>
      <c r="O33" s="420"/>
      <c r="P33" s="417"/>
      <c r="Q33" s="155" t="s">
        <v>23432</v>
      </c>
      <c r="R33" s="417"/>
      <c r="S33" s="421" t="s">
        <v>19876</v>
      </c>
      <c r="T33" s="421"/>
      <c r="U33" s="421"/>
      <c r="V33" s="421"/>
      <c r="W33" s="417"/>
      <c r="X33" s="148"/>
    </row>
    <row r="34" spans="1:24" ht="45.95" customHeight="1" thickBot="1">
      <c r="A34" s="148"/>
      <c r="B34" s="417"/>
      <c r="C34" s="154" t="s">
        <v>6534</v>
      </c>
      <c r="D34" s="417"/>
      <c r="E34" s="418" t="s">
        <v>6525</v>
      </c>
      <c r="F34" s="418"/>
      <c r="G34" s="417"/>
      <c r="H34" s="419" t="s">
        <v>21079</v>
      </c>
      <c r="I34" s="419"/>
      <c r="J34" s="417"/>
      <c r="K34" s="419" t="s">
        <v>21078</v>
      </c>
      <c r="L34" s="419"/>
      <c r="M34" s="417"/>
      <c r="N34" s="420" t="s">
        <v>21077</v>
      </c>
      <c r="O34" s="420"/>
      <c r="P34" s="417"/>
      <c r="Q34" s="155" t="s">
        <v>23431</v>
      </c>
      <c r="R34" s="417"/>
      <c r="S34" s="421" t="s">
        <v>19876</v>
      </c>
      <c r="T34" s="421"/>
      <c r="U34" s="421"/>
      <c r="V34" s="421"/>
      <c r="W34" s="417"/>
      <c r="X34" s="148"/>
    </row>
    <row r="35" spans="1:24" ht="45.95" customHeight="1" thickBot="1">
      <c r="A35" s="148"/>
      <c r="B35" s="417"/>
      <c r="C35" s="154" t="s">
        <v>6526</v>
      </c>
      <c r="D35" s="417"/>
      <c r="E35" s="418" t="s">
        <v>6517</v>
      </c>
      <c r="F35" s="418"/>
      <c r="G35" s="417"/>
      <c r="H35" s="419" t="s">
        <v>21836</v>
      </c>
      <c r="I35" s="419"/>
      <c r="J35" s="417"/>
      <c r="K35" s="419" t="s">
        <v>21835</v>
      </c>
      <c r="L35" s="419"/>
      <c r="M35" s="417"/>
      <c r="N35" s="420" t="s">
        <v>21834</v>
      </c>
      <c r="O35" s="420"/>
      <c r="P35" s="417"/>
      <c r="Q35" s="155" t="s">
        <v>23430</v>
      </c>
      <c r="R35" s="417"/>
      <c r="S35" s="421" t="s">
        <v>22003</v>
      </c>
      <c r="T35" s="421"/>
      <c r="U35" s="421"/>
      <c r="V35" s="421"/>
      <c r="W35" s="417"/>
      <c r="X35" s="148"/>
    </row>
    <row r="36" spans="1:24" ht="45.95" customHeight="1" thickBot="1">
      <c r="A36" s="148"/>
      <c r="B36" s="417"/>
      <c r="C36" s="154" t="s">
        <v>6518</v>
      </c>
      <c r="D36" s="417"/>
      <c r="E36" s="418" t="s">
        <v>6512</v>
      </c>
      <c r="F36" s="418"/>
      <c r="G36" s="417"/>
      <c r="H36" s="419" t="s">
        <v>21075</v>
      </c>
      <c r="I36" s="419"/>
      <c r="J36" s="417"/>
      <c r="K36" s="419" t="s">
        <v>21074</v>
      </c>
      <c r="L36" s="419"/>
      <c r="M36" s="417"/>
      <c r="N36" s="420" t="s">
        <v>21073</v>
      </c>
      <c r="O36" s="420"/>
      <c r="P36" s="417"/>
      <c r="Q36" s="155" t="s">
        <v>23429</v>
      </c>
      <c r="R36" s="417"/>
      <c r="S36" s="421" t="s">
        <v>21088</v>
      </c>
      <c r="T36" s="421"/>
      <c r="U36" s="421"/>
      <c r="V36" s="421"/>
      <c r="W36" s="417"/>
      <c r="X36" s="148"/>
    </row>
    <row r="37" spans="1:24" ht="45.95" customHeight="1" thickBot="1">
      <c r="A37" s="148"/>
      <c r="B37" s="417"/>
      <c r="C37" s="154" t="s">
        <v>6513</v>
      </c>
      <c r="D37" s="417"/>
      <c r="E37" s="418" t="s">
        <v>6505</v>
      </c>
      <c r="F37" s="418"/>
      <c r="G37" s="417"/>
      <c r="H37" s="419" t="s">
        <v>21832</v>
      </c>
      <c r="I37" s="419"/>
      <c r="J37" s="417"/>
      <c r="K37" s="419" t="s">
        <v>21831</v>
      </c>
      <c r="L37" s="419"/>
      <c r="M37" s="417"/>
      <c r="N37" s="420" t="s">
        <v>21830</v>
      </c>
      <c r="O37" s="420"/>
      <c r="P37" s="417"/>
      <c r="Q37" s="155" t="s">
        <v>23428</v>
      </c>
      <c r="R37" s="417"/>
      <c r="S37" s="421" t="s">
        <v>21088</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22707</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6485</v>
      </c>
      <c r="F48" s="418"/>
      <c r="G48" s="417"/>
      <c r="H48" s="419" t="s">
        <v>21070</v>
      </c>
      <c r="I48" s="419"/>
      <c r="J48" s="417"/>
      <c r="K48" s="419" t="s">
        <v>21069</v>
      </c>
      <c r="L48" s="419"/>
      <c r="M48" s="417"/>
      <c r="N48" s="420" t="s">
        <v>21068</v>
      </c>
      <c r="O48" s="420"/>
      <c r="P48" s="417"/>
      <c r="Q48" s="155" t="s">
        <v>23427</v>
      </c>
      <c r="R48" s="417"/>
      <c r="S48" s="421" t="s">
        <v>22497</v>
      </c>
      <c r="T48" s="421"/>
      <c r="U48" s="421"/>
      <c r="V48" s="421"/>
      <c r="W48" s="417"/>
      <c r="X48" s="148"/>
    </row>
    <row r="49" spans="1:24" ht="45.95" customHeight="1" thickBot="1">
      <c r="A49" s="148"/>
      <c r="B49" s="417"/>
      <c r="C49" s="154" t="s">
        <v>6498</v>
      </c>
      <c r="D49" s="417"/>
      <c r="E49" s="418" t="s">
        <v>743</v>
      </c>
      <c r="F49" s="418"/>
      <c r="G49" s="417"/>
      <c r="H49" s="419" t="s">
        <v>21061</v>
      </c>
      <c r="I49" s="419"/>
      <c r="J49" s="417"/>
      <c r="K49" s="419" t="s">
        <v>21060</v>
      </c>
      <c r="L49" s="419"/>
      <c r="M49" s="417"/>
      <c r="N49" s="420" t="s">
        <v>21059</v>
      </c>
      <c r="O49" s="420"/>
      <c r="P49" s="417"/>
      <c r="Q49" s="155" t="s">
        <v>23426</v>
      </c>
      <c r="R49" s="417"/>
      <c r="S49" s="421" t="s">
        <v>21057</v>
      </c>
      <c r="T49" s="421"/>
      <c r="U49" s="421"/>
      <c r="V49" s="421"/>
      <c r="W49" s="417"/>
      <c r="X49" s="148"/>
    </row>
    <row r="50" spans="1:24" ht="45.95" customHeight="1" thickBot="1">
      <c r="A50" s="148"/>
      <c r="B50" s="417"/>
      <c r="C50" s="154" t="s">
        <v>6492</v>
      </c>
      <c r="D50" s="417"/>
      <c r="E50" s="418" t="s">
        <v>6469</v>
      </c>
      <c r="F50" s="418"/>
      <c r="G50" s="417"/>
      <c r="H50" s="419" t="s">
        <v>21826</v>
      </c>
      <c r="I50" s="419"/>
      <c r="J50" s="417"/>
      <c r="K50" s="419" t="s">
        <v>21825</v>
      </c>
      <c r="L50" s="419"/>
      <c r="M50" s="417"/>
      <c r="N50" s="420" t="s">
        <v>21824</v>
      </c>
      <c r="O50" s="420"/>
      <c r="P50" s="417"/>
      <c r="Q50" s="155" t="s">
        <v>23425</v>
      </c>
      <c r="R50" s="417"/>
      <c r="S50" s="421" t="s">
        <v>23424</v>
      </c>
      <c r="T50" s="421"/>
      <c r="U50" s="421"/>
      <c r="V50" s="421"/>
      <c r="W50" s="417"/>
      <c r="X50" s="148"/>
    </row>
    <row r="51" spans="1:24" ht="45.95" customHeight="1" thickBot="1">
      <c r="A51" s="148"/>
      <c r="B51" s="417"/>
      <c r="C51" s="154" t="s">
        <v>6486</v>
      </c>
      <c r="D51" s="417"/>
      <c r="E51" s="418" t="s">
        <v>6463</v>
      </c>
      <c r="F51" s="418"/>
      <c r="G51" s="417"/>
      <c r="H51" s="419" t="s">
        <v>22679</v>
      </c>
      <c r="I51" s="419"/>
      <c r="J51" s="417"/>
      <c r="K51" s="419" t="s">
        <v>22678</v>
      </c>
      <c r="L51" s="419"/>
      <c r="M51" s="417"/>
      <c r="N51" s="420" t="s">
        <v>22677</v>
      </c>
      <c r="O51" s="420"/>
      <c r="P51" s="417"/>
      <c r="Q51" s="155" t="s">
        <v>23423</v>
      </c>
      <c r="R51" s="417"/>
      <c r="S51" s="421" t="s">
        <v>22370</v>
      </c>
      <c r="T51" s="421"/>
      <c r="U51" s="421"/>
      <c r="V51" s="421"/>
      <c r="W51" s="417"/>
      <c r="X51" s="148"/>
    </row>
    <row r="52" spans="1:24" ht="45.95" customHeight="1" thickBot="1">
      <c r="A52" s="148"/>
      <c r="B52" s="417"/>
      <c r="C52" s="154" t="s">
        <v>6478</v>
      </c>
      <c r="D52" s="417"/>
      <c r="E52" s="418" t="s">
        <v>6455</v>
      </c>
      <c r="F52" s="418"/>
      <c r="G52" s="417"/>
      <c r="H52" s="419" t="s">
        <v>21056</v>
      </c>
      <c r="I52" s="419"/>
      <c r="J52" s="417"/>
      <c r="K52" s="419" t="s">
        <v>21055</v>
      </c>
      <c r="L52" s="419"/>
      <c r="M52" s="417"/>
      <c r="N52" s="420" t="s">
        <v>21054</v>
      </c>
      <c r="O52" s="420"/>
      <c r="P52" s="417"/>
      <c r="Q52" s="155" t="s">
        <v>23422</v>
      </c>
      <c r="R52" s="417"/>
      <c r="S52" s="421" t="s">
        <v>20005</v>
      </c>
      <c r="T52" s="421"/>
      <c r="U52" s="421"/>
      <c r="V52" s="421"/>
      <c r="W52" s="417"/>
      <c r="X52" s="148"/>
    </row>
    <row r="53" spans="1:24" ht="45.95" customHeight="1" thickBot="1">
      <c r="A53" s="148"/>
      <c r="B53" s="417"/>
      <c r="C53" s="154" t="s">
        <v>6470</v>
      </c>
      <c r="D53" s="417"/>
      <c r="E53" s="418" t="s">
        <v>6446</v>
      </c>
      <c r="F53" s="418"/>
      <c r="G53" s="417"/>
      <c r="H53" s="419" t="s">
        <v>21052</v>
      </c>
      <c r="I53" s="419"/>
      <c r="J53" s="417"/>
      <c r="K53" s="419" t="s">
        <v>21051</v>
      </c>
      <c r="L53" s="419"/>
      <c r="M53" s="417"/>
      <c r="N53" s="420" t="s">
        <v>21050</v>
      </c>
      <c r="O53" s="420"/>
      <c r="P53" s="417"/>
      <c r="Q53" s="155" t="s">
        <v>23421</v>
      </c>
      <c r="R53" s="417"/>
      <c r="S53" s="421" t="s">
        <v>22189</v>
      </c>
      <c r="T53" s="421"/>
      <c r="U53" s="421"/>
      <c r="V53" s="421"/>
      <c r="W53" s="417"/>
      <c r="X53" s="148"/>
    </row>
    <row r="54" spans="1:24" ht="45.95" customHeight="1" thickBot="1">
      <c r="A54" s="148"/>
      <c r="B54" s="417"/>
      <c r="C54" s="154" t="s">
        <v>6464</v>
      </c>
      <c r="D54" s="417"/>
      <c r="E54" s="418" t="s">
        <v>6440</v>
      </c>
      <c r="F54" s="418"/>
      <c r="G54" s="417"/>
      <c r="H54" s="419" t="s">
        <v>21821</v>
      </c>
      <c r="I54" s="419"/>
      <c r="J54" s="417"/>
      <c r="K54" s="419" t="s">
        <v>21820</v>
      </c>
      <c r="L54" s="419"/>
      <c r="M54" s="417"/>
      <c r="N54" s="420" t="s">
        <v>21819</v>
      </c>
      <c r="O54" s="420"/>
      <c r="P54" s="417"/>
      <c r="Q54" s="155" t="s">
        <v>23420</v>
      </c>
      <c r="R54" s="417"/>
      <c r="S54" s="421" t="s">
        <v>22025</v>
      </c>
      <c r="T54" s="421"/>
      <c r="U54" s="421"/>
      <c r="V54" s="421"/>
      <c r="W54" s="417"/>
      <c r="X54" s="148"/>
    </row>
    <row r="55" spans="1:24" ht="45.95" customHeight="1" thickBot="1">
      <c r="A55" s="148"/>
      <c r="B55" s="417"/>
      <c r="C55" s="154" t="s">
        <v>6456</v>
      </c>
      <c r="D55" s="417"/>
      <c r="E55" s="418" t="s">
        <v>6426</v>
      </c>
      <c r="F55" s="418"/>
      <c r="G55" s="417"/>
      <c r="H55" s="419" t="s">
        <v>21048</v>
      </c>
      <c r="I55" s="419"/>
      <c r="J55" s="417"/>
      <c r="K55" s="419" t="s">
        <v>21047</v>
      </c>
      <c r="L55" s="419"/>
      <c r="M55" s="417"/>
      <c r="N55" s="420" t="s">
        <v>21046</v>
      </c>
      <c r="O55" s="420"/>
      <c r="P55" s="417"/>
      <c r="Q55" s="155" t="s">
        <v>23419</v>
      </c>
      <c r="R55" s="417"/>
      <c r="S55" s="421" t="s">
        <v>19634</v>
      </c>
      <c r="T55" s="421"/>
      <c r="U55" s="421"/>
      <c r="V55" s="421"/>
      <c r="W55" s="417"/>
      <c r="X55" s="148"/>
    </row>
    <row r="56" spans="1:24" ht="45.95" customHeight="1" thickBot="1">
      <c r="A56" s="148"/>
      <c r="B56" s="417"/>
      <c r="C56" s="154" t="s">
        <v>6447</v>
      </c>
      <c r="D56" s="417"/>
      <c r="E56" s="418" t="s">
        <v>6407</v>
      </c>
      <c r="F56" s="418"/>
      <c r="G56" s="417"/>
      <c r="H56" s="419" t="s">
        <v>22673</v>
      </c>
      <c r="I56" s="419"/>
      <c r="J56" s="417"/>
      <c r="K56" s="419" t="s">
        <v>22672</v>
      </c>
      <c r="L56" s="419"/>
      <c r="M56" s="417"/>
      <c r="N56" s="420" t="s">
        <v>22671</v>
      </c>
      <c r="O56" s="420"/>
      <c r="P56" s="417"/>
      <c r="Q56" s="155" t="s">
        <v>23418</v>
      </c>
      <c r="R56" s="417"/>
      <c r="S56" s="421" t="s">
        <v>22669</v>
      </c>
      <c r="T56" s="421"/>
      <c r="U56" s="421"/>
      <c r="V56" s="421"/>
      <c r="W56" s="417"/>
      <c r="X56" s="148"/>
    </row>
    <row r="57" spans="1:24" ht="45.95" customHeight="1" thickBot="1">
      <c r="A57" s="148"/>
      <c r="B57" s="417"/>
      <c r="C57" s="154" t="s">
        <v>6441</v>
      </c>
      <c r="D57" s="417"/>
      <c r="E57" s="418" t="s">
        <v>6401</v>
      </c>
      <c r="F57" s="418"/>
      <c r="G57" s="417"/>
      <c r="H57" s="419" t="s">
        <v>21039</v>
      </c>
      <c r="I57" s="419"/>
      <c r="J57" s="417"/>
      <c r="K57" s="419" t="s">
        <v>21038</v>
      </c>
      <c r="L57" s="419"/>
      <c r="M57" s="417"/>
      <c r="N57" s="420" t="s">
        <v>21037</v>
      </c>
      <c r="O57" s="420"/>
      <c r="P57" s="417"/>
      <c r="Q57" s="155" t="s">
        <v>23417</v>
      </c>
      <c r="R57" s="417"/>
      <c r="S57" s="421" t="s">
        <v>20817</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22707</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6393</v>
      </c>
      <c r="F68" s="418"/>
      <c r="G68" s="417"/>
      <c r="H68" s="419" t="s">
        <v>21036</v>
      </c>
      <c r="I68" s="419"/>
      <c r="J68" s="417"/>
      <c r="K68" s="419" t="s">
        <v>21035</v>
      </c>
      <c r="L68" s="419"/>
      <c r="M68" s="417"/>
      <c r="N68" s="420" t="s">
        <v>21034</v>
      </c>
      <c r="O68" s="420"/>
      <c r="P68" s="417"/>
      <c r="Q68" s="155" t="s">
        <v>23416</v>
      </c>
      <c r="R68" s="417"/>
      <c r="S68" s="421" t="s">
        <v>19580</v>
      </c>
      <c r="T68" s="421"/>
      <c r="U68" s="421"/>
      <c r="V68" s="421"/>
      <c r="W68" s="417"/>
      <c r="X68" s="148"/>
    </row>
    <row r="69" spans="1:24" ht="45.95" customHeight="1" thickBot="1">
      <c r="A69" s="148"/>
      <c r="B69" s="417"/>
      <c r="C69" s="154" t="s">
        <v>6427</v>
      </c>
      <c r="D69" s="417"/>
      <c r="E69" s="418" t="s">
        <v>6385</v>
      </c>
      <c r="F69" s="418"/>
      <c r="G69" s="417"/>
      <c r="H69" s="419" t="s">
        <v>22668</v>
      </c>
      <c r="I69" s="419"/>
      <c r="J69" s="417"/>
      <c r="K69" s="419" t="s">
        <v>22667</v>
      </c>
      <c r="L69" s="419"/>
      <c r="M69" s="417"/>
      <c r="N69" s="420" t="s">
        <v>22666</v>
      </c>
      <c r="O69" s="420"/>
      <c r="P69" s="417"/>
      <c r="Q69" s="155" t="s">
        <v>23415</v>
      </c>
      <c r="R69" s="417"/>
      <c r="S69" s="421" t="s">
        <v>19304</v>
      </c>
      <c r="T69" s="421"/>
      <c r="U69" s="421"/>
      <c r="V69" s="421"/>
      <c r="W69" s="417"/>
      <c r="X69" s="148"/>
    </row>
    <row r="70" spans="1:24" ht="45.95" customHeight="1" thickBot="1">
      <c r="A70" s="148"/>
      <c r="B70" s="417"/>
      <c r="C70" s="154" t="s">
        <v>6421</v>
      </c>
      <c r="D70" s="417"/>
      <c r="E70" s="418" t="s">
        <v>735</v>
      </c>
      <c r="F70" s="418"/>
      <c r="G70" s="417"/>
      <c r="H70" s="419" t="s">
        <v>21028</v>
      </c>
      <c r="I70" s="419"/>
      <c r="J70" s="417"/>
      <c r="K70" s="419" t="s">
        <v>21027</v>
      </c>
      <c r="L70" s="419"/>
      <c r="M70" s="417"/>
      <c r="N70" s="420" t="s">
        <v>21026</v>
      </c>
      <c r="O70" s="420"/>
      <c r="P70" s="417"/>
      <c r="Q70" s="155" t="s">
        <v>23414</v>
      </c>
      <c r="R70" s="417"/>
      <c r="S70" s="421" t="s">
        <v>19376</v>
      </c>
      <c r="T70" s="421"/>
      <c r="U70" s="421"/>
      <c r="V70" s="421"/>
      <c r="W70" s="417"/>
      <c r="X70" s="148"/>
    </row>
    <row r="71" spans="1:24" ht="45.95" customHeight="1" thickBot="1">
      <c r="A71" s="148"/>
      <c r="B71" s="417"/>
      <c r="C71" s="154" t="s">
        <v>6414</v>
      </c>
      <c r="D71" s="417"/>
      <c r="E71" s="418" t="s">
        <v>6371</v>
      </c>
      <c r="F71" s="418"/>
      <c r="G71" s="417"/>
      <c r="H71" s="419" t="s">
        <v>21024</v>
      </c>
      <c r="I71" s="419"/>
      <c r="J71" s="417"/>
      <c r="K71" s="419" t="s">
        <v>21023</v>
      </c>
      <c r="L71" s="419"/>
      <c r="M71" s="417"/>
      <c r="N71" s="420" t="s">
        <v>21022</v>
      </c>
      <c r="O71" s="420"/>
      <c r="P71" s="417"/>
      <c r="Q71" s="155" t="s">
        <v>23413</v>
      </c>
      <c r="R71" s="417"/>
      <c r="S71" s="421" t="s">
        <v>19376</v>
      </c>
      <c r="T71" s="421"/>
      <c r="U71" s="421"/>
      <c r="V71" s="421"/>
      <c r="W71" s="417"/>
      <c r="X71" s="148"/>
    </row>
    <row r="72" spans="1:24" ht="45.95" customHeight="1" thickBot="1">
      <c r="A72" s="148"/>
      <c r="B72" s="417"/>
      <c r="C72" s="154" t="s">
        <v>6408</v>
      </c>
      <c r="D72" s="417"/>
      <c r="E72" s="418" t="s">
        <v>6363</v>
      </c>
      <c r="F72" s="418"/>
      <c r="G72" s="417"/>
      <c r="H72" s="419" t="s">
        <v>21815</v>
      </c>
      <c r="I72" s="419"/>
      <c r="J72" s="417"/>
      <c r="K72" s="419" t="s">
        <v>21814</v>
      </c>
      <c r="L72" s="419"/>
      <c r="M72" s="417"/>
      <c r="N72" s="420" t="s">
        <v>21813</v>
      </c>
      <c r="O72" s="420"/>
      <c r="P72" s="417"/>
      <c r="Q72" s="155" t="s">
        <v>23412</v>
      </c>
      <c r="R72" s="417"/>
      <c r="S72" s="421" t="s">
        <v>19376</v>
      </c>
      <c r="T72" s="421"/>
      <c r="U72" s="421"/>
      <c r="V72" s="421"/>
      <c r="W72" s="417"/>
      <c r="X72" s="148"/>
    </row>
    <row r="73" spans="1:24" ht="45.95" customHeight="1" thickBot="1">
      <c r="A73" s="148"/>
      <c r="B73" s="417"/>
      <c r="C73" s="154" t="s">
        <v>6402</v>
      </c>
      <c r="D73" s="417"/>
      <c r="E73" s="418" t="s">
        <v>6358</v>
      </c>
      <c r="F73" s="418"/>
      <c r="G73" s="417"/>
      <c r="H73" s="419" t="s">
        <v>21020</v>
      </c>
      <c r="I73" s="419"/>
      <c r="J73" s="417"/>
      <c r="K73" s="419" t="s">
        <v>21019</v>
      </c>
      <c r="L73" s="419"/>
      <c r="M73" s="417"/>
      <c r="N73" s="420" t="s">
        <v>21018</v>
      </c>
      <c r="O73" s="420"/>
      <c r="P73" s="417"/>
      <c r="Q73" s="155" t="s">
        <v>23411</v>
      </c>
      <c r="R73" s="417"/>
      <c r="S73" s="421" t="s">
        <v>19376</v>
      </c>
      <c r="T73" s="421"/>
      <c r="U73" s="421"/>
      <c r="V73" s="421"/>
      <c r="W73" s="417"/>
      <c r="X73" s="148"/>
    </row>
    <row r="74" spans="1:24" ht="45.95" customHeight="1" thickBot="1">
      <c r="A74" s="148"/>
      <c r="B74" s="417"/>
      <c r="C74" s="154" t="s">
        <v>6394</v>
      </c>
      <c r="D74" s="417"/>
      <c r="E74" s="418" t="s">
        <v>6351</v>
      </c>
      <c r="F74" s="418"/>
      <c r="G74" s="417"/>
      <c r="H74" s="419" t="s">
        <v>21016</v>
      </c>
      <c r="I74" s="419"/>
      <c r="J74" s="417"/>
      <c r="K74" s="419" t="s">
        <v>21015</v>
      </c>
      <c r="L74" s="419"/>
      <c r="M74" s="417"/>
      <c r="N74" s="420" t="s">
        <v>21014</v>
      </c>
      <c r="O74" s="420"/>
      <c r="P74" s="417"/>
      <c r="Q74" s="155" t="s">
        <v>23410</v>
      </c>
      <c r="R74" s="417"/>
      <c r="S74" s="421" t="s">
        <v>19323</v>
      </c>
      <c r="T74" s="421"/>
      <c r="U74" s="421"/>
      <c r="V74" s="421"/>
      <c r="W74" s="417"/>
      <c r="X74" s="148"/>
    </row>
    <row r="75" spans="1:24" ht="45.95" customHeight="1" thickBot="1">
      <c r="A75" s="148"/>
      <c r="B75" s="417"/>
      <c r="C75" s="154" t="s">
        <v>6386</v>
      </c>
      <c r="D75" s="417"/>
      <c r="E75" s="418" t="s">
        <v>6345</v>
      </c>
      <c r="F75" s="418"/>
      <c r="G75" s="417"/>
      <c r="H75" s="419" t="s">
        <v>21012</v>
      </c>
      <c r="I75" s="419"/>
      <c r="J75" s="417"/>
      <c r="K75" s="419" t="s">
        <v>21011</v>
      </c>
      <c r="L75" s="419"/>
      <c r="M75" s="417"/>
      <c r="N75" s="420" t="s">
        <v>21010</v>
      </c>
      <c r="O75" s="420"/>
      <c r="P75" s="417"/>
      <c r="Q75" s="155" t="s">
        <v>23409</v>
      </c>
      <c r="R75" s="417"/>
      <c r="S75" s="421" t="s">
        <v>19585</v>
      </c>
      <c r="T75" s="421"/>
      <c r="U75" s="421"/>
      <c r="V75" s="421"/>
      <c r="W75" s="417"/>
      <c r="X75" s="148"/>
    </row>
    <row r="76" spans="1:24" ht="45.95" customHeight="1" thickBot="1">
      <c r="A76" s="148"/>
      <c r="B76" s="417"/>
      <c r="C76" s="154" t="s">
        <v>6380</v>
      </c>
      <c r="D76" s="417"/>
      <c r="E76" s="418" t="s">
        <v>6337</v>
      </c>
      <c r="F76" s="418"/>
      <c r="G76" s="417"/>
      <c r="H76" s="419" t="s">
        <v>21008</v>
      </c>
      <c r="I76" s="419"/>
      <c r="J76" s="417"/>
      <c r="K76" s="419" t="s">
        <v>21007</v>
      </c>
      <c r="L76" s="419"/>
      <c r="M76" s="417"/>
      <c r="N76" s="420" t="s">
        <v>21006</v>
      </c>
      <c r="O76" s="420"/>
      <c r="P76" s="417"/>
      <c r="Q76" s="155" t="s">
        <v>23408</v>
      </c>
      <c r="R76" s="417"/>
      <c r="S76" s="421" t="s">
        <v>19323</v>
      </c>
      <c r="T76" s="421"/>
      <c r="U76" s="421"/>
      <c r="V76" s="421"/>
      <c r="W76" s="417"/>
      <c r="X76" s="148"/>
    </row>
    <row r="77" spans="1:24" ht="45.95" customHeight="1" thickBot="1">
      <c r="A77" s="148"/>
      <c r="B77" s="417"/>
      <c r="C77" s="154" t="s">
        <v>6372</v>
      </c>
      <c r="D77" s="417"/>
      <c r="E77" s="418" t="s">
        <v>6321</v>
      </c>
      <c r="F77" s="418"/>
      <c r="G77" s="417"/>
      <c r="H77" s="419" t="s">
        <v>21000</v>
      </c>
      <c r="I77" s="419"/>
      <c r="J77" s="417"/>
      <c r="K77" s="419" t="s">
        <v>20999</v>
      </c>
      <c r="L77" s="419"/>
      <c r="M77" s="417"/>
      <c r="N77" s="420" t="s">
        <v>20998</v>
      </c>
      <c r="O77" s="420"/>
      <c r="P77" s="417"/>
      <c r="Q77" s="155" t="s">
        <v>23407</v>
      </c>
      <c r="R77" s="417"/>
      <c r="S77" s="421" t="s">
        <v>19931</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22707</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6315</v>
      </c>
      <c r="F88" s="418"/>
      <c r="G88" s="417"/>
      <c r="H88" s="419" t="s">
        <v>22659</v>
      </c>
      <c r="I88" s="419"/>
      <c r="J88" s="417"/>
      <c r="K88" s="419" t="s">
        <v>22658</v>
      </c>
      <c r="L88" s="419"/>
      <c r="M88" s="417"/>
      <c r="N88" s="420" t="s">
        <v>22657</v>
      </c>
      <c r="O88" s="420"/>
      <c r="P88" s="417"/>
      <c r="Q88" s="155" t="s">
        <v>23406</v>
      </c>
      <c r="R88" s="417"/>
      <c r="S88" s="421" t="s">
        <v>19227</v>
      </c>
      <c r="T88" s="421"/>
      <c r="U88" s="421"/>
      <c r="V88" s="421"/>
      <c r="W88" s="417"/>
      <c r="X88" s="148"/>
    </row>
    <row r="89" spans="1:24" ht="45.95" customHeight="1" thickBot="1">
      <c r="A89" s="148"/>
      <c r="B89" s="417"/>
      <c r="C89" s="154" t="s">
        <v>6359</v>
      </c>
      <c r="D89" s="417"/>
      <c r="E89" s="418" t="s">
        <v>6307</v>
      </c>
      <c r="F89" s="418"/>
      <c r="G89" s="417"/>
      <c r="H89" s="419" t="s">
        <v>21809</v>
      </c>
      <c r="I89" s="419"/>
      <c r="J89" s="417"/>
      <c r="K89" s="419" t="s">
        <v>21808</v>
      </c>
      <c r="L89" s="419"/>
      <c r="M89" s="417"/>
      <c r="N89" s="420" t="s">
        <v>21807</v>
      </c>
      <c r="O89" s="420"/>
      <c r="P89" s="417"/>
      <c r="Q89" s="155" t="s">
        <v>23405</v>
      </c>
      <c r="R89" s="417"/>
      <c r="S89" s="421" t="s">
        <v>19270</v>
      </c>
      <c r="T89" s="421"/>
      <c r="U89" s="421"/>
      <c r="V89" s="421"/>
      <c r="W89" s="417"/>
      <c r="X89" s="148"/>
    </row>
    <row r="90" spans="1:24" ht="45.95" customHeight="1" thickBot="1">
      <c r="A90" s="148"/>
      <c r="B90" s="417"/>
      <c r="C90" s="154" t="s">
        <v>6352</v>
      </c>
      <c r="D90" s="417"/>
      <c r="E90" s="418" t="s">
        <v>6298</v>
      </c>
      <c r="F90" s="418"/>
      <c r="G90" s="417"/>
      <c r="H90" s="419" t="s">
        <v>20996</v>
      </c>
      <c r="I90" s="419"/>
      <c r="J90" s="417"/>
      <c r="K90" s="419" t="s">
        <v>20995</v>
      </c>
      <c r="L90" s="419"/>
      <c r="M90" s="417"/>
      <c r="N90" s="420" t="s">
        <v>20994</v>
      </c>
      <c r="O90" s="420"/>
      <c r="P90" s="417"/>
      <c r="Q90" s="155" t="s">
        <v>23404</v>
      </c>
      <c r="R90" s="417"/>
      <c r="S90" s="421" t="s">
        <v>19198</v>
      </c>
      <c r="T90" s="421"/>
      <c r="U90" s="421"/>
      <c r="V90" s="421"/>
      <c r="W90" s="417"/>
      <c r="X90" s="148"/>
    </row>
    <row r="91" spans="1:24" ht="45.95" customHeight="1" thickBot="1">
      <c r="A91" s="148"/>
      <c r="B91" s="417"/>
      <c r="C91" s="154" t="s">
        <v>6346</v>
      </c>
      <c r="D91" s="417"/>
      <c r="E91" s="418" t="s">
        <v>6290</v>
      </c>
      <c r="F91" s="418"/>
      <c r="G91" s="417"/>
      <c r="H91" s="419" t="s">
        <v>20992</v>
      </c>
      <c r="I91" s="419"/>
      <c r="J91" s="417"/>
      <c r="K91" s="419" t="s">
        <v>20991</v>
      </c>
      <c r="L91" s="419"/>
      <c r="M91" s="417"/>
      <c r="N91" s="420" t="s">
        <v>20990</v>
      </c>
      <c r="O91" s="420"/>
      <c r="P91" s="417"/>
      <c r="Q91" s="155" t="s">
        <v>23403</v>
      </c>
      <c r="R91" s="417"/>
      <c r="S91" s="421" t="s">
        <v>19270</v>
      </c>
      <c r="T91" s="421"/>
      <c r="U91" s="421"/>
      <c r="V91" s="421"/>
      <c r="W91" s="417"/>
      <c r="X91" s="148"/>
    </row>
    <row r="92" spans="1:24" ht="45.95" customHeight="1" thickBot="1">
      <c r="A92" s="148"/>
      <c r="B92" s="417"/>
      <c r="C92" s="154" t="s">
        <v>6338</v>
      </c>
      <c r="D92" s="417"/>
      <c r="E92" s="418" t="s">
        <v>6283</v>
      </c>
      <c r="F92" s="418"/>
      <c r="G92" s="417"/>
      <c r="H92" s="419" t="s">
        <v>20988</v>
      </c>
      <c r="I92" s="419"/>
      <c r="J92" s="417"/>
      <c r="K92" s="419" t="s">
        <v>20987</v>
      </c>
      <c r="L92" s="419"/>
      <c r="M92" s="417"/>
      <c r="N92" s="420" t="s">
        <v>20986</v>
      </c>
      <c r="O92" s="420"/>
      <c r="P92" s="417"/>
      <c r="Q92" s="155" t="s">
        <v>23402</v>
      </c>
      <c r="R92" s="417"/>
      <c r="S92" s="421" t="s">
        <v>19270</v>
      </c>
      <c r="T92" s="421"/>
      <c r="U92" s="421"/>
      <c r="V92" s="421"/>
      <c r="W92" s="417"/>
      <c r="X92" s="148"/>
    </row>
    <row r="93" spans="1:24" ht="45.95" customHeight="1" thickBot="1">
      <c r="A93" s="148"/>
      <c r="B93" s="417"/>
      <c r="C93" s="154" t="s">
        <v>6330</v>
      </c>
      <c r="D93" s="417"/>
      <c r="E93" s="418" t="s">
        <v>6275</v>
      </c>
      <c r="F93" s="418"/>
      <c r="G93" s="417"/>
      <c r="H93" s="419" t="s">
        <v>20984</v>
      </c>
      <c r="I93" s="419"/>
      <c r="J93" s="417"/>
      <c r="K93" s="419" t="s">
        <v>20983</v>
      </c>
      <c r="L93" s="419"/>
      <c r="M93" s="417"/>
      <c r="N93" s="420" t="s">
        <v>20982</v>
      </c>
      <c r="O93" s="420"/>
      <c r="P93" s="417"/>
      <c r="Q93" s="155" t="s">
        <v>23401</v>
      </c>
      <c r="R93" s="417"/>
      <c r="S93" s="421" t="s">
        <v>19227</v>
      </c>
      <c r="T93" s="421"/>
      <c r="U93" s="421"/>
      <c r="V93" s="421"/>
      <c r="W93" s="417"/>
      <c r="X93" s="148"/>
    </row>
    <row r="94" spans="1:24" ht="45.95" customHeight="1" thickBot="1">
      <c r="A94" s="148"/>
      <c r="B94" s="417"/>
      <c r="C94" s="154" t="s">
        <v>6322</v>
      </c>
      <c r="D94" s="417"/>
      <c r="E94" s="418" t="s">
        <v>6261</v>
      </c>
      <c r="F94" s="418"/>
      <c r="G94" s="417"/>
      <c r="H94" s="419" t="s">
        <v>20980</v>
      </c>
      <c r="I94" s="419"/>
      <c r="J94" s="417"/>
      <c r="K94" s="419" t="s">
        <v>20979</v>
      </c>
      <c r="L94" s="419"/>
      <c r="M94" s="417"/>
      <c r="N94" s="420" t="s">
        <v>20978</v>
      </c>
      <c r="O94" s="420"/>
      <c r="P94" s="417"/>
      <c r="Q94" s="155" t="s">
        <v>23400</v>
      </c>
      <c r="R94" s="417"/>
      <c r="S94" s="421" t="s">
        <v>19227</v>
      </c>
      <c r="T94" s="421"/>
      <c r="U94" s="421"/>
      <c r="V94" s="421"/>
      <c r="W94" s="417"/>
      <c r="X94" s="148"/>
    </row>
    <row r="95" spans="1:24" ht="45.95" customHeight="1" thickBot="1">
      <c r="A95" s="148"/>
      <c r="B95" s="417"/>
      <c r="C95" s="154" t="s">
        <v>6316</v>
      </c>
      <c r="D95" s="417"/>
      <c r="E95" s="418" t="s">
        <v>6253</v>
      </c>
      <c r="F95" s="418"/>
      <c r="G95" s="417"/>
      <c r="H95" s="419" t="s">
        <v>22653</v>
      </c>
      <c r="I95" s="419"/>
      <c r="J95" s="417"/>
      <c r="K95" s="419" t="s">
        <v>22652</v>
      </c>
      <c r="L95" s="419"/>
      <c r="M95" s="417"/>
      <c r="N95" s="420" t="s">
        <v>22651</v>
      </c>
      <c r="O95" s="420"/>
      <c r="P95" s="417"/>
      <c r="Q95" s="155" t="s">
        <v>23399</v>
      </c>
      <c r="R95" s="417"/>
      <c r="S95" s="421" t="s">
        <v>19580</v>
      </c>
      <c r="T95" s="421"/>
      <c r="U95" s="421"/>
      <c r="V95" s="421"/>
      <c r="W95" s="417"/>
      <c r="X95" s="148"/>
    </row>
    <row r="96" spans="1:24" ht="45.95" customHeight="1" thickBot="1">
      <c r="A96" s="148"/>
      <c r="B96" s="417"/>
      <c r="C96" s="154" t="s">
        <v>6308</v>
      </c>
      <c r="D96" s="417"/>
      <c r="E96" s="418" t="s">
        <v>6239</v>
      </c>
      <c r="F96" s="418"/>
      <c r="G96" s="417"/>
      <c r="H96" s="419" t="s">
        <v>20976</v>
      </c>
      <c r="I96" s="419"/>
      <c r="J96" s="417"/>
      <c r="K96" s="419" t="s">
        <v>20975</v>
      </c>
      <c r="L96" s="419"/>
      <c r="M96" s="417"/>
      <c r="N96" s="420" t="s">
        <v>20974</v>
      </c>
      <c r="O96" s="420"/>
      <c r="P96" s="417"/>
      <c r="Q96" s="155" t="s">
        <v>23398</v>
      </c>
      <c r="R96" s="417"/>
      <c r="S96" s="421" t="s">
        <v>19338</v>
      </c>
      <c r="T96" s="421"/>
      <c r="U96" s="421"/>
      <c r="V96" s="421"/>
      <c r="W96" s="417"/>
      <c r="X96" s="148"/>
    </row>
    <row r="97" spans="1:24" ht="45.95" customHeight="1" thickBot="1">
      <c r="A97" s="148"/>
      <c r="B97" s="417"/>
      <c r="C97" s="154" t="s">
        <v>6299</v>
      </c>
      <c r="D97" s="417"/>
      <c r="E97" s="418" t="s">
        <v>6226</v>
      </c>
      <c r="F97" s="418"/>
      <c r="G97" s="417"/>
      <c r="H97" s="419" t="s">
        <v>20972</v>
      </c>
      <c r="I97" s="419"/>
      <c r="J97" s="417"/>
      <c r="K97" s="419" t="s">
        <v>20971</v>
      </c>
      <c r="L97" s="419"/>
      <c r="M97" s="417"/>
      <c r="N97" s="420" t="s">
        <v>20970</v>
      </c>
      <c r="O97" s="420"/>
      <c r="P97" s="417"/>
      <c r="Q97" s="155" t="s">
        <v>23397</v>
      </c>
      <c r="R97" s="417"/>
      <c r="S97" s="421" t="s">
        <v>19183</v>
      </c>
      <c r="T97" s="421"/>
      <c r="U97" s="421"/>
      <c r="V97" s="421"/>
      <c r="W97" s="417"/>
      <c r="X97" s="148"/>
    </row>
    <row r="98" spans="1:24" ht="9.9499999999999993" customHeight="1" thickBot="1">
      <c r="A98" s="148"/>
      <c r="B98" s="417"/>
      <c r="C98" s="148"/>
      <c r="D98" s="417"/>
      <c r="E98" s="148"/>
      <c r="F98" s="148"/>
      <c r="G98" s="417"/>
      <c r="H98" s="148"/>
      <c r="I98" s="148"/>
      <c r="J98" s="417"/>
      <c r="K98" s="148"/>
      <c r="L98" s="148"/>
      <c r="M98" s="417"/>
      <c r="N98" s="148"/>
      <c r="O98" s="148"/>
      <c r="P98" s="417"/>
      <c r="Q98" s="148"/>
      <c r="R98" s="417"/>
      <c r="S98" s="148"/>
      <c r="T98" s="148"/>
      <c r="U98" s="148"/>
      <c r="V98" s="148"/>
      <c r="W98" s="417"/>
      <c r="X98" s="148"/>
    </row>
    <row r="99" spans="1:24" ht="0.95" customHeight="1">
      <c r="A99" s="148"/>
      <c r="B99" s="422"/>
      <c r="C99" s="422"/>
      <c r="D99" s="422"/>
      <c r="E99" s="422"/>
      <c r="F99" s="422"/>
      <c r="G99" s="422"/>
      <c r="H99" s="422"/>
      <c r="I99" s="422"/>
      <c r="J99" s="422"/>
      <c r="K99" s="422"/>
      <c r="L99" s="422"/>
      <c r="M99" s="422"/>
      <c r="N99" s="422"/>
      <c r="O99" s="422"/>
      <c r="P99" s="422"/>
      <c r="Q99" s="422"/>
      <c r="R99" s="422"/>
      <c r="S99" s="422"/>
      <c r="T99" s="422"/>
      <c r="U99" s="422"/>
      <c r="V99" s="422"/>
      <c r="W99" s="148"/>
      <c r="X99" s="148"/>
    </row>
    <row r="100" spans="1:24" ht="60"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24" ht="12"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row>
    <row r="102" spans="1:24" ht="8.1" customHeight="1">
      <c r="A102" s="148"/>
      <c r="B102" s="148"/>
      <c r="C102" s="148"/>
      <c r="D102" s="148"/>
      <c r="E102" s="148"/>
      <c r="F102" s="148"/>
      <c r="G102" s="148"/>
      <c r="H102" s="148"/>
      <c r="I102" s="413" t="s">
        <v>19177</v>
      </c>
      <c r="J102" s="413"/>
      <c r="K102" s="413"/>
      <c r="L102" s="148"/>
      <c r="M102" s="148"/>
      <c r="N102" s="148"/>
      <c r="O102" s="148"/>
      <c r="P102" s="148"/>
      <c r="Q102" s="148"/>
      <c r="R102" s="148"/>
      <c r="S102" s="148"/>
      <c r="T102" s="148"/>
      <c r="U102" s="148"/>
      <c r="V102" s="148"/>
      <c r="W102" s="148"/>
      <c r="X102" s="148"/>
    </row>
    <row r="103" spans="1:24" ht="12" customHeight="1">
      <c r="A103" s="148"/>
      <c r="B103" s="414"/>
      <c r="C103" s="414"/>
      <c r="D103" s="414"/>
      <c r="E103" s="414"/>
      <c r="F103" s="148"/>
      <c r="G103" s="148"/>
      <c r="H103" s="148"/>
      <c r="I103" s="413"/>
      <c r="J103" s="413"/>
      <c r="K103" s="413"/>
      <c r="L103" s="148"/>
      <c r="M103" s="148"/>
      <c r="N103" s="148"/>
      <c r="O103" s="148"/>
      <c r="P103" s="148"/>
      <c r="Q103" s="148"/>
      <c r="R103" s="148"/>
      <c r="S103" s="148"/>
      <c r="T103" s="148"/>
      <c r="U103" s="148"/>
      <c r="V103" s="148"/>
      <c r="W103" s="148"/>
      <c r="X103" s="148"/>
    </row>
    <row r="104" spans="1:24" ht="14.1" customHeight="1">
      <c r="A104" s="148"/>
      <c r="B104" s="148"/>
      <c r="C104" s="415" t="s">
        <v>22707</v>
      </c>
      <c r="D104" s="415"/>
      <c r="E104" s="415"/>
      <c r="F104" s="415"/>
      <c r="G104" s="415"/>
      <c r="H104" s="415"/>
      <c r="I104" s="415"/>
      <c r="J104" s="415"/>
      <c r="K104" s="415"/>
      <c r="L104" s="148"/>
      <c r="M104" s="148"/>
      <c r="N104" s="148"/>
      <c r="O104" s="416" t="s">
        <v>24924</v>
      </c>
      <c r="P104" s="416"/>
      <c r="Q104" s="416"/>
      <c r="R104" s="416"/>
      <c r="S104" s="416"/>
      <c r="T104" s="149" t="s">
        <v>6625</v>
      </c>
      <c r="U104" s="150" t="s">
        <v>19175</v>
      </c>
      <c r="V104" s="148"/>
      <c r="W104" s="148"/>
      <c r="X104" s="148"/>
    </row>
    <row r="105" spans="1:24" ht="0.95" customHeight="1" thickBo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row>
    <row r="106" spans="1:24" ht="0.95" customHeight="1">
      <c r="A106" s="148"/>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148"/>
    </row>
    <row r="107" spans="1:24" ht="15.95" customHeight="1" thickBot="1">
      <c r="A107" s="148"/>
      <c r="B107" s="151"/>
      <c r="C107" s="152" t="s">
        <v>19174</v>
      </c>
      <c r="D107" s="151"/>
      <c r="E107" s="412" t="s">
        <v>19173</v>
      </c>
      <c r="F107" s="412"/>
      <c r="G107" s="151"/>
      <c r="H107" s="412" t="s">
        <v>19172</v>
      </c>
      <c r="I107" s="412"/>
      <c r="J107" s="151"/>
      <c r="K107" s="412" t="s">
        <v>19171</v>
      </c>
      <c r="L107" s="412"/>
      <c r="M107" s="151"/>
      <c r="N107" s="412" t="s">
        <v>19170</v>
      </c>
      <c r="O107" s="412"/>
      <c r="P107" s="151"/>
      <c r="Q107" s="153" t="s">
        <v>19169</v>
      </c>
      <c r="R107" s="151"/>
      <c r="S107" s="412" t="s">
        <v>19168</v>
      </c>
      <c r="T107" s="412"/>
      <c r="U107" s="412"/>
      <c r="V107" s="412"/>
      <c r="W107" s="151"/>
      <c r="X107" s="148"/>
    </row>
    <row r="108" spans="1:24" ht="45.95" customHeight="1" thickBot="1">
      <c r="A108" s="148"/>
      <c r="B108" s="417"/>
      <c r="C108" s="154" t="s">
        <v>6291</v>
      </c>
      <c r="D108" s="417"/>
      <c r="E108" s="418" t="s">
        <v>6218</v>
      </c>
      <c r="F108" s="418"/>
      <c r="G108" s="417"/>
      <c r="H108" s="419" t="s">
        <v>21801</v>
      </c>
      <c r="I108" s="419"/>
      <c r="J108" s="417"/>
      <c r="K108" s="419" t="s">
        <v>21800</v>
      </c>
      <c r="L108" s="419"/>
      <c r="M108" s="417"/>
      <c r="N108" s="420" t="s">
        <v>21799</v>
      </c>
      <c r="O108" s="420"/>
      <c r="P108" s="417"/>
      <c r="Q108" s="155" t="s">
        <v>23396</v>
      </c>
      <c r="R108" s="417"/>
      <c r="S108" s="421" t="s">
        <v>19188</v>
      </c>
      <c r="T108" s="421"/>
      <c r="U108" s="421"/>
      <c r="V108" s="421"/>
      <c r="W108" s="417"/>
      <c r="X108" s="148"/>
    </row>
    <row r="109" spans="1:24" ht="45.95" customHeight="1" thickBot="1">
      <c r="A109" s="148"/>
      <c r="B109" s="417"/>
      <c r="C109" s="154" t="s">
        <v>6284</v>
      </c>
      <c r="D109" s="417"/>
      <c r="E109" s="418" t="s">
        <v>6210</v>
      </c>
      <c r="F109" s="418"/>
      <c r="G109" s="417"/>
      <c r="H109" s="419" t="s">
        <v>20968</v>
      </c>
      <c r="I109" s="419"/>
      <c r="J109" s="417"/>
      <c r="K109" s="419" t="s">
        <v>20967</v>
      </c>
      <c r="L109" s="419"/>
      <c r="M109" s="417"/>
      <c r="N109" s="420" t="s">
        <v>20966</v>
      </c>
      <c r="O109" s="420"/>
      <c r="P109" s="417"/>
      <c r="Q109" s="155" t="s">
        <v>23395</v>
      </c>
      <c r="R109" s="417"/>
      <c r="S109" s="421" t="s">
        <v>19333</v>
      </c>
      <c r="T109" s="421"/>
      <c r="U109" s="421"/>
      <c r="V109" s="421"/>
      <c r="W109" s="417"/>
      <c r="X109" s="148"/>
    </row>
    <row r="110" spans="1:24" ht="45.95" customHeight="1" thickBot="1">
      <c r="A110" s="148"/>
      <c r="B110" s="417"/>
      <c r="C110" s="154" t="s">
        <v>6276</v>
      </c>
      <c r="D110" s="417"/>
      <c r="E110" s="418" t="s">
        <v>6204</v>
      </c>
      <c r="F110" s="418"/>
      <c r="G110" s="417"/>
      <c r="H110" s="419" t="s">
        <v>20964</v>
      </c>
      <c r="I110" s="419"/>
      <c r="J110" s="417"/>
      <c r="K110" s="419" t="s">
        <v>20963</v>
      </c>
      <c r="L110" s="419"/>
      <c r="M110" s="417"/>
      <c r="N110" s="420" t="s">
        <v>20962</v>
      </c>
      <c r="O110" s="420"/>
      <c r="P110" s="417"/>
      <c r="Q110" s="155" t="s">
        <v>23394</v>
      </c>
      <c r="R110" s="417"/>
      <c r="S110" s="421" t="s">
        <v>19188</v>
      </c>
      <c r="T110" s="421"/>
      <c r="U110" s="421"/>
      <c r="V110" s="421"/>
      <c r="W110" s="417"/>
      <c r="X110" s="148"/>
    </row>
    <row r="111" spans="1:24" ht="45.95" customHeight="1" thickBot="1">
      <c r="A111" s="148"/>
      <c r="B111" s="417"/>
      <c r="C111" s="154" t="s">
        <v>6269</v>
      </c>
      <c r="D111" s="417"/>
      <c r="E111" s="418" t="s">
        <v>6198</v>
      </c>
      <c r="F111" s="418"/>
      <c r="G111" s="417"/>
      <c r="H111" s="419" t="s">
        <v>20960</v>
      </c>
      <c r="I111" s="419"/>
      <c r="J111" s="417"/>
      <c r="K111" s="419" t="s">
        <v>20959</v>
      </c>
      <c r="L111" s="419"/>
      <c r="M111" s="417"/>
      <c r="N111" s="420" t="s">
        <v>20958</v>
      </c>
      <c r="O111" s="420"/>
      <c r="P111" s="417"/>
      <c r="Q111" s="155" t="s">
        <v>23393</v>
      </c>
      <c r="R111" s="417"/>
      <c r="S111" s="421" t="s">
        <v>20542</v>
      </c>
      <c r="T111" s="421"/>
      <c r="U111" s="421"/>
      <c r="V111" s="421"/>
      <c r="W111" s="417"/>
      <c r="X111" s="148"/>
    </row>
    <row r="112" spans="1:24" ht="45.95" customHeight="1" thickBot="1">
      <c r="A112" s="148"/>
      <c r="B112" s="417"/>
      <c r="C112" s="154" t="s">
        <v>6262</v>
      </c>
      <c r="D112" s="417"/>
      <c r="E112" s="418" t="s">
        <v>6190</v>
      </c>
      <c r="F112" s="418"/>
      <c r="G112" s="417"/>
      <c r="H112" s="419" t="s">
        <v>20956</v>
      </c>
      <c r="I112" s="419"/>
      <c r="J112" s="417"/>
      <c r="K112" s="419" t="s">
        <v>20955</v>
      </c>
      <c r="L112" s="419"/>
      <c r="M112" s="417"/>
      <c r="N112" s="420" t="s">
        <v>20954</v>
      </c>
      <c r="O112" s="420"/>
      <c r="P112" s="417"/>
      <c r="Q112" s="155" t="s">
        <v>23392</v>
      </c>
      <c r="R112" s="417"/>
      <c r="S112" s="421" t="s">
        <v>20243</v>
      </c>
      <c r="T112" s="421"/>
      <c r="U112" s="421"/>
      <c r="V112" s="421"/>
      <c r="W112" s="417"/>
      <c r="X112" s="148"/>
    </row>
    <row r="113" spans="1:24" ht="45.95" customHeight="1" thickBot="1">
      <c r="A113" s="148"/>
      <c r="B113" s="417"/>
      <c r="C113" s="154" t="s">
        <v>6254</v>
      </c>
      <c r="D113" s="417"/>
      <c r="E113" s="418" t="s">
        <v>6183</v>
      </c>
      <c r="F113" s="418"/>
      <c r="G113" s="417"/>
      <c r="H113" s="419" t="s">
        <v>20952</v>
      </c>
      <c r="I113" s="419"/>
      <c r="J113" s="417"/>
      <c r="K113" s="419" t="s">
        <v>20951</v>
      </c>
      <c r="L113" s="419"/>
      <c r="M113" s="417"/>
      <c r="N113" s="420" t="s">
        <v>20950</v>
      </c>
      <c r="O113" s="420"/>
      <c r="P113" s="417"/>
      <c r="Q113" s="155" t="s">
        <v>23391</v>
      </c>
      <c r="R113" s="417"/>
      <c r="S113" s="421" t="s">
        <v>19250</v>
      </c>
      <c r="T113" s="421"/>
      <c r="U113" s="421"/>
      <c r="V113" s="421"/>
      <c r="W113" s="417"/>
      <c r="X113" s="148"/>
    </row>
    <row r="114" spans="1:24" ht="45.95" customHeight="1" thickBot="1">
      <c r="A114" s="148"/>
      <c r="B114" s="417"/>
      <c r="C114" s="154" t="s">
        <v>6247</v>
      </c>
      <c r="D114" s="417"/>
      <c r="E114" s="418" t="s">
        <v>6175</v>
      </c>
      <c r="F114" s="418"/>
      <c r="G114" s="417"/>
      <c r="H114" s="419" t="s">
        <v>20948</v>
      </c>
      <c r="I114" s="419"/>
      <c r="J114" s="417"/>
      <c r="K114" s="419" t="s">
        <v>20947</v>
      </c>
      <c r="L114" s="419"/>
      <c r="M114" s="417"/>
      <c r="N114" s="420" t="s">
        <v>20946</v>
      </c>
      <c r="O114" s="420"/>
      <c r="P114" s="417"/>
      <c r="Q114" s="155" t="s">
        <v>23390</v>
      </c>
      <c r="R114" s="417"/>
      <c r="S114" s="421" t="s">
        <v>19294</v>
      </c>
      <c r="T114" s="421"/>
      <c r="U114" s="421"/>
      <c r="V114" s="421"/>
      <c r="W114" s="417"/>
      <c r="X114" s="148"/>
    </row>
    <row r="115" spans="1:24" ht="45.95" customHeight="1" thickBot="1">
      <c r="A115" s="148"/>
      <c r="B115" s="417"/>
      <c r="C115" s="154" t="s">
        <v>6240</v>
      </c>
      <c r="D115" s="417"/>
      <c r="E115" s="418" t="s">
        <v>6167</v>
      </c>
      <c r="F115" s="418"/>
      <c r="G115" s="417"/>
      <c r="H115" s="419" t="s">
        <v>20944</v>
      </c>
      <c r="I115" s="419"/>
      <c r="J115" s="417"/>
      <c r="K115" s="419" t="s">
        <v>20943</v>
      </c>
      <c r="L115" s="419"/>
      <c r="M115" s="417"/>
      <c r="N115" s="420" t="s">
        <v>20942</v>
      </c>
      <c r="O115" s="420"/>
      <c r="P115" s="417"/>
      <c r="Q115" s="155" t="s">
        <v>23389</v>
      </c>
      <c r="R115" s="417"/>
      <c r="S115" s="421" t="s">
        <v>19250</v>
      </c>
      <c r="T115" s="421"/>
      <c r="U115" s="421"/>
      <c r="V115" s="421"/>
      <c r="W115" s="417"/>
      <c r="X115" s="148"/>
    </row>
    <row r="116" spans="1:24" ht="45.95" customHeight="1" thickBot="1">
      <c r="A116" s="148"/>
      <c r="B116" s="417"/>
      <c r="C116" s="154" t="s">
        <v>6233</v>
      </c>
      <c r="D116" s="417"/>
      <c r="E116" s="418" t="s">
        <v>6159</v>
      </c>
      <c r="F116" s="418"/>
      <c r="G116" s="417"/>
      <c r="H116" s="419" t="s">
        <v>20940</v>
      </c>
      <c r="I116" s="419"/>
      <c r="J116" s="417"/>
      <c r="K116" s="419" t="s">
        <v>20939</v>
      </c>
      <c r="L116" s="419"/>
      <c r="M116" s="417"/>
      <c r="N116" s="420" t="s">
        <v>20938</v>
      </c>
      <c r="O116" s="420"/>
      <c r="P116" s="417"/>
      <c r="Q116" s="155" t="s">
        <v>23388</v>
      </c>
      <c r="R116" s="417"/>
      <c r="S116" s="421" t="s">
        <v>19250</v>
      </c>
      <c r="T116" s="421"/>
      <c r="U116" s="421"/>
      <c r="V116" s="421"/>
      <c r="W116" s="417"/>
      <c r="X116" s="148"/>
    </row>
    <row r="117" spans="1:24" ht="45.95" customHeight="1" thickBot="1">
      <c r="A117" s="148"/>
      <c r="B117" s="417"/>
      <c r="C117" s="154" t="s">
        <v>6227</v>
      </c>
      <c r="D117" s="417"/>
      <c r="E117" s="418" t="s">
        <v>6152</v>
      </c>
      <c r="F117" s="418"/>
      <c r="G117" s="417"/>
      <c r="H117" s="419" t="s">
        <v>20936</v>
      </c>
      <c r="I117" s="419"/>
      <c r="J117" s="417"/>
      <c r="K117" s="419" t="s">
        <v>20935</v>
      </c>
      <c r="L117" s="419"/>
      <c r="M117" s="417"/>
      <c r="N117" s="420" t="s">
        <v>20934</v>
      </c>
      <c r="O117" s="420"/>
      <c r="P117" s="417"/>
      <c r="Q117" s="155" t="s">
        <v>23387</v>
      </c>
      <c r="R117" s="417"/>
      <c r="S117" s="421" t="s">
        <v>19250</v>
      </c>
      <c r="T117" s="421"/>
      <c r="U117" s="421"/>
      <c r="V117" s="421"/>
      <c r="W117" s="417"/>
      <c r="X117" s="148"/>
    </row>
    <row r="118" spans="1:24" ht="9.9499999999999993" customHeight="1" thickBot="1">
      <c r="A118" s="148"/>
      <c r="B118" s="417"/>
      <c r="C118" s="148"/>
      <c r="D118" s="417"/>
      <c r="E118" s="148"/>
      <c r="F118" s="148"/>
      <c r="G118" s="417"/>
      <c r="H118" s="148"/>
      <c r="I118" s="148"/>
      <c r="J118" s="417"/>
      <c r="K118" s="148"/>
      <c r="L118" s="148"/>
      <c r="M118" s="417"/>
      <c r="N118" s="148"/>
      <c r="O118" s="148"/>
      <c r="P118" s="417"/>
      <c r="Q118" s="148"/>
      <c r="R118" s="417"/>
      <c r="S118" s="148"/>
      <c r="T118" s="148"/>
      <c r="U118" s="148"/>
      <c r="V118" s="148"/>
      <c r="W118" s="417"/>
      <c r="X118" s="148"/>
    </row>
    <row r="119" spans="1:24" ht="0.95" customHeight="1">
      <c r="A119" s="148"/>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148"/>
      <c r="X119" s="148"/>
    </row>
    <row r="120" spans="1:24" ht="60"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row>
    <row r="121" spans="1:24" ht="12"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row>
    <row r="122" spans="1:24" ht="8.1" customHeight="1">
      <c r="A122" s="148"/>
      <c r="B122" s="148"/>
      <c r="C122" s="148"/>
      <c r="D122" s="148"/>
      <c r="E122" s="148"/>
      <c r="F122" s="148"/>
      <c r="G122" s="148"/>
      <c r="H122" s="148"/>
      <c r="I122" s="413" t="s">
        <v>19177</v>
      </c>
      <c r="J122" s="413"/>
      <c r="K122" s="413"/>
      <c r="L122" s="148"/>
      <c r="M122" s="148"/>
      <c r="N122" s="148"/>
      <c r="O122" s="148"/>
      <c r="P122" s="148"/>
      <c r="Q122" s="148"/>
      <c r="R122" s="148"/>
      <c r="S122" s="148"/>
      <c r="T122" s="148"/>
      <c r="U122" s="148"/>
      <c r="V122" s="148"/>
      <c r="W122" s="148"/>
      <c r="X122" s="148"/>
    </row>
    <row r="123" spans="1:24" ht="12" customHeight="1">
      <c r="A123" s="148"/>
      <c r="B123" s="414"/>
      <c r="C123" s="414"/>
      <c r="D123" s="414"/>
      <c r="E123" s="414"/>
      <c r="F123" s="148"/>
      <c r="G123" s="148"/>
      <c r="H123" s="148"/>
      <c r="I123" s="413"/>
      <c r="J123" s="413"/>
      <c r="K123" s="413"/>
      <c r="L123" s="148"/>
      <c r="M123" s="148"/>
      <c r="N123" s="148"/>
      <c r="O123" s="148"/>
      <c r="P123" s="148"/>
      <c r="Q123" s="148"/>
      <c r="R123" s="148"/>
      <c r="S123" s="148"/>
      <c r="T123" s="148"/>
      <c r="U123" s="148"/>
      <c r="V123" s="148"/>
      <c r="W123" s="148"/>
      <c r="X123" s="148"/>
    </row>
    <row r="124" spans="1:24" ht="14.1" customHeight="1">
      <c r="A124" s="148"/>
      <c r="B124" s="148"/>
      <c r="C124" s="415" t="s">
        <v>22707</v>
      </c>
      <c r="D124" s="415"/>
      <c r="E124" s="415"/>
      <c r="F124" s="415"/>
      <c r="G124" s="415"/>
      <c r="H124" s="415"/>
      <c r="I124" s="415"/>
      <c r="J124" s="415"/>
      <c r="K124" s="415"/>
      <c r="L124" s="148"/>
      <c r="M124" s="148"/>
      <c r="N124" s="148"/>
      <c r="O124" s="416" t="s">
        <v>24924</v>
      </c>
      <c r="P124" s="416"/>
      <c r="Q124" s="416"/>
      <c r="R124" s="416"/>
      <c r="S124" s="416"/>
      <c r="T124" s="149" t="s">
        <v>6616</v>
      </c>
      <c r="U124" s="150" t="s">
        <v>19175</v>
      </c>
      <c r="V124" s="148"/>
      <c r="W124" s="148"/>
      <c r="X124" s="148"/>
    </row>
    <row r="125" spans="1:24" ht="0.95" customHeight="1" thickBo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row>
    <row r="126" spans="1:24" ht="0.95" customHeight="1">
      <c r="A126" s="148"/>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148"/>
    </row>
    <row r="127" spans="1:24" ht="15.95" customHeight="1" thickBot="1">
      <c r="A127" s="148"/>
      <c r="B127" s="151"/>
      <c r="C127" s="152" t="s">
        <v>19174</v>
      </c>
      <c r="D127" s="151"/>
      <c r="E127" s="412" t="s">
        <v>19173</v>
      </c>
      <c r="F127" s="412"/>
      <c r="G127" s="151"/>
      <c r="H127" s="412" t="s">
        <v>19172</v>
      </c>
      <c r="I127" s="412"/>
      <c r="J127" s="151"/>
      <c r="K127" s="412" t="s">
        <v>19171</v>
      </c>
      <c r="L127" s="412"/>
      <c r="M127" s="151"/>
      <c r="N127" s="412" t="s">
        <v>19170</v>
      </c>
      <c r="O127" s="412"/>
      <c r="P127" s="151"/>
      <c r="Q127" s="153" t="s">
        <v>19169</v>
      </c>
      <c r="R127" s="151"/>
      <c r="S127" s="412" t="s">
        <v>19168</v>
      </c>
      <c r="T127" s="412"/>
      <c r="U127" s="412"/>
      <c r="V127" s="412"/>
      <c r="W127" s="151"/>
      <c r="X127" s="148"/>
    </row>
    <row r="128" spans="1:24" ht="45.95" customHeight="1" thickBot="1">
      <c r="A128" s="148"/>
      <c r="B128" s="417"/>
      <c r="C128" s="154" t="s">
        <v>6219</v>
      </c>
      <c r="D128" s="417"/>
      <c r="E128" s="418" t="s">
        <v>6139</v>
      </c>
      <c r="F128" s="418"/>
      <c r="G128" s="417"/>
      <c r="H128" s="419" t="s">
        <v>21794</v>
      </c>
      <c r="I128" s="419"/>
      <c r="J128" s="417"/>
      <c r="K128" s="419" t="s">
        <v>21793</v>
      </c>
      <c r="L128" s="419"/>
      <c r="M128" s="417"/>
      <c r="N128" s="420" t="s">
        <v>21792</v>
      </c>
      <c r="O128" s="420"/>
      <c r="P128" s="417"/>
      <c r="Q128" s="155" t="s">
        <v>23386</v>
      </c>
      <c r="R128" s="417"/>
      <c r="S128" s="421" t="s">
        <v>19250</v>
      </c>
      <c r="T128" s="421"/>
      <c r="U128" s="421"/>
      <c r="V128" s="421"/>
      <c r="W128" s="417"/>
      <c r="X128" s="148"/>
    </row>
    <row r="129" spans="1:24" ht="45.95" customHeight="1" thickBot="1">
      <c r="A129" s="148"/>
      <c r="B129" s="417"/>
      <c r="C129" s="154" t="s">
        <v>6211</v>
      </c>
      <c r="D129" s="417"/>
      <c r="E129" s="418" t="s">
        <v>6123</v>
      </c>
      <c r="F129" s="418"/>
      <c r="G129" s="417"/>
      <c r="H129" s="419" t="s">
        <v>22641</v>
      </c>
      <c r="I129" s="419"/>
      <c r="J129" s="417"/>
      <c r="K129" s="419" t="s">
        <v>22640</v>
      </c>
      <c r="L129" s="419"/>
      <c r="M129" s="417"/>
      <c r="N129" s="420" t="s">
        <v>22639</v>
      </c>
      <c r="O129" s="420"/>
      <c r="P129" s="417"/>
      <c r="Q129" s="155" t="s">
        <v>23385</v>
      </c>
      <c r="R129" s="417"/>
      <c r="S129" s="421" t="s">
        <v>19299</v>
      </c>
      <c r="T129" s="421"/>
      <c r="U129" s="421"/>
      <c r="V129" s="421"/>
      <c r="W129" s="417"/>
      <c r="X129" s="148"/>
    </row>
    <row r="130" spans="1:24" ht="45.95" customHeight="1" thickBot="1">
      <c r="A130" s="148"/>
      <c r="B130" s="417"/>
      <c r="C130" s="154" t="s">
        <v>6205</v>
      </c>
      <c r="D130" s="417"/>
      <c r="E130" s="418" t="s">
        <v>6116</v>
      </c>
      <c r="F130" s="418"/>
      <c r="G130" s="417"/>
      <c r="H130" s="419" t="s">
        <v>22637</v>
      </c>
      <c r="I130" s="419"/>
      <c r="J130" s="417"/>
      <c r="K130" s="419" t="s">
        <v>22636</v>
      </c>
      <c r="L130" s="419"/>
      <c r="M130" s="417"/>
      <c r="N130" s="420" t="s">
        <v>22635</v>
      </c>
      <c r="O130" s="420"/>
      <c r="P130" s="417"/>
      <c r="Q130" s="155" t="s">
        <v>23384</v>
      </c>
      <c r="R130" s="417"/>
      <c r="S130" s="421" t="s">
        <v>19562</v>
      </c>
      <c r="T130" s="421"/>
      <c r="U130" s="421"/>
      <c r="V130" s="421"/>
      <c r="W130" s="417"/>
      <c r="X130" s="148"/>
    </row>
    <row r="131" spans="1:24" ht="45.95" customHeight="1" thickBot="1">
      <c r="A131" s="148"/>
      <c r="B131" s="417"/>
      <c r="C131" s="154" t="s">
        <v>6199</v>
      </c>
      <c r="D131" s="417"/>
      <c r="E131" s="418" t="s">
        <v>6095</v>
      </c>
      <c r="F131" s="418"/>
      <c r="G131" s="417"/>
      <c r="H131" s="419" t="s">
        <v>22633</v>
      </c>
      <c r="I131" s="419"/>
      <c r="J131" s="417"/>
      <c r="K131" s="419" t="s">
        <v>22632</v>
      </c>
      <c r="L131" s="419"/>
      <c r="M131" s="417"/>
      <c r="N131" s="420" t="s">
        <v>22631</v>
      </c>
      <c r="O131" s="420"/>
      <c r="P131" s="417"/>
      <c r="Q131" s="155" t="s">
        <v>23383</v>
      </c>
      <c r="R131" s="417"/>
      <c r="S131" s="421" t="s">
        <v>19603</v>
      </c>
      <c r="T131" s="421"/>
      <c r="U131" s="421"/>
      <c r="V131" s="421"/>
      <c r="W131" s="417"/>
      <c r="X131" s="148"/>
    </row>
    <row r="132" spans="1:24" ht="45.95" customHeight="1" thickBot="1">
      <c r="A132" s="148"/>
      <c r="B132" s="417"/>
      <c r="C132" s="154" t="s">
        <v>6191</v>
      </c>
      <c r="D132" s="417"/>
      <c r="E132" s="418" t="s">
        <v>6089</v>
      </c>
      <c r="F132" s="418"/>
      <c r="G132" s="417"/>
      <c r="H132" s="419" t="s">
        <v>20924</v>
      </c>
      <c r="I132" s="419"/>
      <c r="J132" s="417"/>
      <c r="K132" s="419" t="s">
        <v>20923</v>
      </c>
      <c r="L132" s="419"/>
      <c r="M132" s="417"/>
      <c r="N132" s="420" t="s">
        <v>20922</v>
      </c>
      <c r="O132" s="420"/>
      <c r="P132" s="417"/>
      <c r="Q132" s="155" t="s">
        <v>23382</v>
      </c>
      <c r="R132" s="417"/>
      <c r="S132" s="421" t="s">
        <v>19386</v>
      </c>
      <c r="T132" s="421"/>
      <c r="U132" s="421"/>
      <c r="V132" s="421"/>
      <c r="W132" s="417"/>
      <c r="X132" s="148"/>
    </row>
    <row r="133" spans="1:24" ht="45.95" customHeight="1" thickBot="1">
      <c r="A133" s="148"/>
      <c r="B133" s="417"/>
      <c r="C133" s="154" t="s">
        <v>6184</v>
      </c>
      <c r="D133" s="417"/>
      <c r="E133" s="418" t="s">
        <v>6083</v>
      </c>
      <c r="F133" s="418"/>
      <c r="G133" s="417"/>
      <c r="H133" s="419" t="s">
        <v>20920</v>
      </c>
      <c r="I133" s="419"/>
      <c r="J133" s="417"/>
      <c r="K133" s="419" t="s">
        <v>20919</v>
      </c>
      <c r="L133" s="419"/>
      <c r="M133" s="417"/>
      <c r="N133" s="420" t="s">
        <v>20918</v>
      </c>
      <c r="O133" s="420"/>
      <c r="P133" s="417"/>
      <c r="Q133" s="155" t="s">
        <v>23381</v>
      </c>
      <c r="R133" s="417"/>
      <c r="S133" s="421" t="s">
        <v>19163</v>
      </c>
      <c r="T133" s="421"/>
      <c r="U133" s="421"/>
      <c r="V133" s="421"/>
      <c r="W133" s="417"/>
      <c r="X133" s="148"/>
    </row>
    <row r="134" spans="1:24" ht="45.95" customHeight="1" thickBot="1">
      <c r="A134" s="148"/>
      <c r="B134" s="417"/>
      <c r="C134" s="154" t="s">
        <v>6176</v>
      </c>
      <c r="D134" s="417"/>
      <c r="E134" s="418" t="s">
        <v>6075</v>
      </c>
      <c r="F134" s="418"/>
      <c r="G134" s="417"/>
      <c r="H134" s="419" t="s">
        <v>20916</v>
      </c>
      <c r="I134" s="419"/>
      <c r="J134" s="417"/>
      <c r="K134" s="419" t="s">
        <v>20915</v>
      </c>
      <c r="L134" s="419"/>
      <c r="M134" s="417"/>
      <c r="N134" s="420" t="s">
        <v>20914</v>
      </c>
      <c r="O134" s="420"/>
      <c r="P134" s="417"/>
      <c r="Q134" s="155" t="s">
        <v>23380</v>
      </c>
      <c r="R134" s="417"/>
      <c r="S134" s="421" t="s">
        <v>19280</v>
      </c>
      <c r="T134" s="421"/>
      <c r="U134" s="421"/>
      <c r="V134" s="421"/>
      <c r="W134" s="417"/>
      <c r="X134" s="148"/>
    </row>
    <row r="135" spans="1:24" ht="45.95" customHeight="1" thickBot="1">
      <c r="A135" s="148"/>
      <c r="B135" s="417"/>
      <c r="C135" s="154" t="s">
        <v>6168</v>
      </c>
      <c r="D135" s="417"/>
      <c r="E135" s="418" t="s">
        <v>6068</v>
      </c>
      <c r="F135" s="418"/>
      <c r="G135" s="417"/>
      <c r="H135" s="419" t="s">
        <v>20912</v>
      </c>
      <c r="I135" s="419"/>
      <c r="J135" s="417"/>
      <c r="K135" s="419" t="s">
        <v>20911</v>
      </c>
      <c r="L135" s="419"/>
      <c r="M135" s="417"/>
      <c r="N135" s="420" t="s">
        <v>20910</v>
      </c>
      <c r="O135" s="420"/>
      <c r="P135" s="417"/>
      <c r="Q135" s="155" t="s">
        <v>23379</v>
      </c>
      <c r="R135" s="417"/>
      <c r="S135" s="421" t="s">
        <v>19692</v>
      </c>
      <c r="T135" s="421"/>
      <c r="U135" s="421"/>
      <c r="V135" s="421"/>
      <c r="W135" s="417"/>
      <c r="X135" s="148"/>
    </row>
    <row r="136" spans="1:24" ht="45.95" customHeight="1" thickBot="1">
      <c r="A136" s="148"/>
      <c r="B136" s="417"/>
      <c r="C136" s="154" t="s">
        <v>6160</v>
      </c>
      <c r="D136" s="417"/>
      <c r="E136" s="418" t="s">
        <v>6044</v>
      </c>
      <c r="F136" s="418"/>
      <c r="G136" s="417"/>
      <c r="H136" s="419" t="s">
        <v>21788</v>
      </c>
      <c r="I136" s="419"/>
      <c r="J136" s="417"/>
      <c r="K136" s="419" t="s">
        <v>21787</v>
      </c>
      <c r="L136" s="419"/>
      <c r="M136" s="417"/>
      <c r="N136" s="420" t="s">
        <v>21786</v>
      </c>
      <c r="O136" s="420"/>
      <c r="P136" s="417"/>
      <c r="Q136" s="155" t="s">
        <v>23378</v>
      </c>
      <c r="R136" s="417"/>
      <c r="S136" s="421" t="s">
        <v>19178</v>
      </c>
      <c r="T136" s="421"/>
      <c r="U136" s="421"/>
      <c r="V136" s="421"/>
      <c r="W136" s="417"/>
      <c r="X136" s="148"/>
    </row>
    <row r="137" spans="1:24" ht="45.95" customHeight="1" thickBot="1">
      <c r="A137" s="148"/>
      <c r="B137" s="417"/>
      <c r="C137" s="154" t="s">
        <v>6153</v>
      </c>
      <c r="D137" s="417"/>
      <c r="E137" s="418" t="s">
        <v>726</v>
      </c>
      <c r="F137" s="418"/>
      <c r="G137" s="417"/>
      <c r="H137" s="419" t="s">
        <v>22627</v>
      </c>
      <c r="I137" s="419"/>
      <c r="J137" s="417"/>
      <c r="K137" s="419" t="s">
        <v>21825</v>
      </c>
      <c r="L137" s="419"/>
      <c r="M137" s="417"/>
      <c r="N137" s="420" t="s">
        <v>22626</v>
      </c>
      <c r="O137" s="420"/>
      <c r="P137" s="417"/>
      <c r="Q137" s="155" t="s">
        <v>23377</v>
      </c>
      <c r="R137" s="417"/>
      <c r="S137" s="421" t="s">
        <v>21946</v>
      </c>
      <c r="T137" s="421"/>
      <c r="U137" s="421"/>
      <c r="V137" s="421"/>
      <c r="W137" s="417"/>
      <c r="X137" s="148"/>
    </row>
    <row r="138" spans="1:24" ht="9.9499999999999993" customHeight="1" thickBot="1">
      <c r="A138" s="148"/>
      <c r="B138" s="417"/>
      <c r="C138" s="148"/>
      <c r="D138" s="417"/>
      <c r="E138" s="148"/>
      <c r="F138" s="148"/>
      <c r="G138" s="417"/>
      <c r="H138" s="148"/>
      <c r="I138" s="148"/>
      <c r="J138" s="417"/>
      <c r="K138" s="148"/>
      <c r="L138" s="148"/>
      <c r="M138" s="417"/>
      <c r="N138" s="148"/>
      <c r="O138" s="148"/>
      <c r="P138" s="417"/>
      <c r="Q138" s="148"/>
      <c r="R138" s="417"/>
      <c r="S138" s="148"/>
      <c r="T138" s="148"/>
      <c r="U138" s="148"/>
      <c r="V138" s="148"/>
      <c r="W138" s="417"/>
      <c r="X138" s="148"/>
    </row>
    <row r="139" spans="1:24" ht="0.95" customHeight="1">
      <c r="A139" s="148"/>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148"/>
      <c r="X139" s="148"/>
    </row>
    <row r="140" spans="1:24" ht="60"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row>
    <row r="141" spans="1:24" ht="12"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row>
    <row r="142" spans="1:24" ht="8.1" customHeight="1">
      <c r="A142" s="148"/>
      <c r="B142" s="148"/>
      <c r="C142" s="148"/>
      <c r="D142" s="148"/>
      <c r="E142" s="148"/>
      <c r="F142" s="148"/>
      <c r="G142" s="148"/>
      <c r="H142" s="148"/>
      <c r="I142" s="413" t="s">
        <v>19177</v>
      </c>
      <c r="J142" s="413"/>
      <c r="K142" s="413"/>
      <c r="L142" s="148"/>
      <c r="M142" s="148"/>
      <c r="N142" s="148"/>
      <c r="O142" s="148"/>
      <c r="P142" s="148"/>
      <c r="Q142" s="148"/>
      <c r="R142" s="148"/>
      <c r="S142" s="148"/>
      <c r="T142" s="148"/>
      <c r="U142" s="148"/>
      <c r="V142" s="148"/>
      <c r="W142" s="148"/>
      <c r="X142" s="148"/>
    </row>
    <row r="143" spans="1:24" ht="12" customHeight="1">
      <c r="A143" s="148"/>
      <c r="B143" s="414"/>
      <c r="C143" s="414"/>
      <c r="D143" s="414"/>
      <c r="E143" s="414"/>
      <c r="F143" s="148"/>
      <c r="G143" s="148"/>
      <c r="H143" s="148"/>
      <c r="I143" s="413"/>
      <c r="J143" s="413"/>
      <c r="K143" s="413"/>
      <c r="L143" s="148"/>
      <c r="M143" s="148"/>
      <c r="N143" s="148"/>
      <c r="O143" s="148"/>
      <c r="P143" s="148"/>
      <c r="Q143" s="148"/>
      <c r="R143" s="148"/>
      <c r="S143" s="148"/>
      <c r="T143" s="148"/>
      <c r="U143" s="148"/>
      <c r="V143" s="148"/>
      <c r="W143" s="148"/>
      <c r="X143" s="148"/>
    </row>
    <row r="144" spans="1:24" ht="14.1" customHeight="1">
      <c r="A144" s="148"/>
      <c r="B144" s="148"/>
      <c r="C144" s="415" t="s">
        <v>22707</v>
      </c>
      <c r="D144" s="415"/>
      <c r="E144" s="415"/>
      <c r="F144" s="415"/>
      <c r="G144" s="415"/>
      <c r="H144" s="415"/>
      <c r="I144" s="415"/>
      <c r="J144" s="415"/>
      <c r="K144" s="415"/>
      <c r="L144" s="148"/>
      <c r="M144" s="148"/>
      <c r="N144" s="148"/>
      <c r="O144" s="416" t="s">
        <v>24924</v>
      </c>
      <c r="P144" s="416"/>
      <c r="Q144" s="416"/>
      <c r="R144" s="416"/>
      <c r="S144" s="416"/>
      <c r="T144" s="149" t="s">
        <v>6607</v>
      </c>
      <c r="U144" s="150" t="s">
        <v>19175</v>
      </c>
      <c r="V144" s="148"/>
      <c r="W144" s="148"/>
      <c r="X144" s="148"/>
    </row>
    <row r="145" spans="1:24" ht="0.95" customHeight="1" thickBo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row>
    <row r="146" spans="1:24" ht="0.95" customHeight="1">
      <c r="A146" s="148"/>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148"/>
    </row>
    <row r="147" spans="1:24" ht="15.95" customHeight="1" thickBot="1">
      <c r="A147" s="148"/>
      <c r="B147" s="151"/>
      <c r="C147" s="152" t="s">
        <v>19174</v>
      </c>
      <c r="D147" s="151"/>
      <c r="E147" s="412" t="s">
        <v>19173</v>
      </c>
      <c r="F147" s="412"/>
      <c r="G147" s="151"/>
      <c r="H147" s="412" t="s">
        <v>19172</v>
      </c>
      <c r="I147" s="412"/>
      <c r="J147" s="151"/>
      <c r="K147" s="412" t="s">
        <v>19171</v>
      </c>
      <c r="L147" s="412"/>
      <c r="M147" s="151"/>
      <c r="N147" s="412" t="s">
        <v>19170</v>
      </c>
      <c r="O147" s="412"/>
      <c r="P147" s="151"/>
      <c r="Q147" s="153" t="s">
        <v>19169</v>
      </c>
      <c r="R147" s="151"/>
      <c r="S147" s="412" t="s">
        <v>19168</v>
      </c>
      <c r="T147" s="412"/>
      <c r="U147" s="412"/>
      <c r="V147" s="412"/>
      <c r="W147" s="151"/>
      <c r="X147" s="148"/>
    </row>
    <row r="148" spans="1:24" ht="45.95" customHeight="1" thickBot="1">
      <c r="A148" s="148"/>
      <c r="B148" s="417"/>
      <c r="C148" s="154" t="s">
        <v>6148</v>
      </c>
      <c r="D148" s="417"/>
      <c r="E148" s="418" t="s">
        <v>6038</v>
      </c>
      <c r="F148" s="418"/>
      <c r="G148" s="417"/>
      <c r="H148" s="419" t="s">
        <v>20908</v>
      </c>
      <c r="I148" s="419"/>
      <c r="J148" s="417"/>
      <c r="K148" s="419" t="s">
        <v>20907</v>
      </c>
      <c r="L148" s="419"/>
      <c r="M148" s="417"/>
      <c r="N148" s="420" t="s">
        <v>20906</v>
      </c>
      <c r="O148" s="420"/>
      <c r="P148" s="417"/>
      <c r="Q148" s="155" t="s">
        <v>23376</v>
      </c>
      <c r="R148" s="417"/>
      <c r="S148" s="421" t="s">
        <v>22704</v>
      </c>
      <c r="T148" s="421"/>
      <c r="U148" s="421"/>
      <c r="V148" s="421"/>
      <c r="W148" s="417"/>
      <c r="X148" s="148"/>
    </row>
    <row r="149" spans="1:24" ht="45.95" customHeight="1" thickBot="1">
      <c r="A149" s="148"/>
      <c r="B149" s="417"/>
      <c r="C149" s="154" t="s">
        <v>6140</v>
      </c>
      <c r="D149" s="417"/>
      <c r="E149" s="418" t="s">
        <v>6032</v>
      </c>
      <c r="F149" s="418"/>
      <c r="G149" s="417"/>
      <c r="H149" s="419" t="s">
        <v>20904</v>
      </c>
      <c r="I149" s="419"/>
      <c r="J149" s="417"/>
      <c r="K149" s="419" t="s">
        <v>20903</v>
      </c>
      <c r="L149" s="419"/>
      <c r="M149" s="417"/>
      <c r="N149" s="420" t="s">
        <v>20902</v>
      </c>
      <c r="O149" s="420"/>
      <c r="P149" s="417"/>
      <c r="Q149" s="155" t="s">
        <v>23375</v>
      </c>
      <c r="R149" s="417"/>
      <c r="S149" s="421" t="s">
        <v>23050</v>
      </c>
      <c r="T149" s="421"/>
      <c r="U149" s="421"/>
      <c r="V149" s="421"/>
      <c r="W149" s="417"/>
      <c r="X149" s="148"/>
    </row>
    <row r="150" spans="1:24" ht="45.95" customHeight="1" thickBot="1">
      <c r="A150" s="148"/>
      <c r="B150" s="417"/>
      <c r="C150" s="154" t="s">
        <v>6132</v>
      </c>
      <c r="D150" s="417"/>
      <c r="E150" s="418" t="s">
        <v>6026</v>
      </c>
      <c r="F150" s="418"/>
      <c r="G150" s="417"/>
      <c r="H150" s="419" t="s">
        <v>20900</v>
      </c>
      <c r="I150" s="419"/>
      <c r="J150" s="417"/>
      <c r="K150" s="419" t="s">
        <v>20899</v>
      </c>
      <c r="L150" s="419"/>
      <c r="M150" s="417"/>
      <c r="N150" s="420" t="s">
        <v>20898</v>
      </c>
      <c r="O150" s="420"/>
      <c r="P150" s="417"/>
      <c r="Q150" s="155" t="s">
        <v>23374</v>
      </c>
      <c r="R150" s="417"/>
      <c r="S150" s="421" t="s">
        <v>23373</v>
      </c>
      <c r="T150" s="421"/>
      <c r="U150" s="421"/>
      <c r="V150" s="421"/>
      <c r="W150" s="417"/>
      <c r="X150" s="148"/>
    </row>
    <row r="151" spans="1:24" ht="45.95" customHeight="1" thickBot="1">
      <c r="A151" s="148"/>
      <c r="B151" s="417"/>
      <c r="C151" s="154" t="s">
        <v>6124</v>
      </c>
      <c r="D151" s="417"/>
      <c r="E151" s="418" t="s">
        <v>6019</v>
      </c>
      <c r="F151" s="418"/>
      <c r="G151" s="417"/>
      <c r="H151" s="419" t="s">
        <v>20896</v>
      </c>
      <c r="I151" s="419"/>
      <c r="J151" s="417"/>
      <c r="K151" s="419" t="s">
        <v>20895</v>
      </c>
      <c r="L151" s="419"/>
      <c r="M151" s="417"/>
      <c r="N151" s="420" t="s">
        <v>20894</v>
      </c>
      <c r="O151" s="420"/>
      <c r="P151" s="417"/>
      <c r="Q151" s="155" t="s">
        <v>23372</v>
      </c>
      <c r="R151" s="417"/>
      <c r="S151" s="421" t="s">
        <v>23050</v>
      </c>
      <c r="T151" s="421"/>
      <c r="U151" s="421"/>
      <c r="V151" s="421"/>
      <c r="W151" s="417"/>
      <c r="X151" s="148"/>
    </row>
    <row r="152" spans="1:24" ht="45.95" customHeight="1" thickBot="1">
      <c r="A152" s="148"/>
      <c r="B152" s="417"/>
      <c r="C152" s="154" t="s">
        <v>6117</v>
      </c>
      <c r="D152" s="417"/>
      <c r="E152" s="418" t="s">
        <v>6012</v>
      </c>
      <c r="F152" s="418"/>
      <c r="G152" s="417"/>
      <c r="H152" s="419" t="s">
        <v>20892</v>
      </c>
      <c r="I152" s="419"/>
      <c r="J152" s="417"/>
      <c r="K152" s="419" t="s">
        <v>20891</v>
      </c>
      <c r="L152" s="419"/>
      <c r="M152" s="417"/>
      <c r="N152" s="420" t="s">
        <v>20890</v>
      </c>
      <c r="O152" s="420"/>
      <c r="P152" s="417"/>
      <c r="Q152" s="155" t="s">
        <v>23371</v>
      </c>
      <c r="R152" s="417"/>
      <c r="S152" s="421" t="s">
        <v>20888</v>
      </c>
      <c r="T152" s="421"/>
      <c r="U152" s="421"/>
      <c r="V152" s="421"/>
      <c r="W152" s="417"/>
      <c r="X152" s="148"/>
    </row>
    <row r="153" spans="1:24" ht="45.95" customHeight="1" thickBot="1">
      <c r="A153" s="148"/>
      <c r="B153" s="417"/>
      <c r="C153" s="154" t="s">
        <v>6109</v>
      </c>
      <c r="D153" s="417"/>
      <c r="E153" s="418" t="s">
        <v>717</v>
      </c>
      <c r="F153" s="418"/>
      <c r="G153" s="417"/>
      <c r="H153" s="419" t="s">
        <v>20887</v>
      </c>
      <c r="I153" s="419"/>
      <c r="J153" s="417"/>
      <c r="K153" s="419" t="s">
        <v>20886</v>
      </c>
      <c r="L153" s="419"/>
      <c r="M153" s="417"/>
      <c r="N153" s="420" t="s">
        <v>20885</v>
      </c>
      <c r="O153" s="420"/>
      <c r="P153" s="417"/>
      <c r="Q153" s="155" t="s">
        <v>23370</v>
      </c>
      <c r="R153" s="417"/>
      <c r="S153" s="421" t="s">
        <v>22823</v>
      </c>
      <c r="T153" s="421"/>
      <c r="U153" s="421"/>
      <c r="V153" s="421"/>
      <c r="W153" s="417"/>
      <c r="X153" s="148"/>
    </row>
    <row r="154" spans="1:24" ht="45.95" customHeight="1" thickBot="1">
      <c r="A154" s="148"/>
      <c r="B154" s="417"/>
      <c r="C154" s="154" t="s">
        <v>6103</v>
      </c>
      <c r="D154" s="417"/>
      <c r="E154" s="418" t="s">
        <v>6005</v>
      </c>
      <c r="F154" s="418"/>
      <c r="G154" s="417"/>
      <c r="H154" s="419" t="s">
        <v>20883</v>
      </c>
      <c r="I154" s="419"/>
      <c r="J154" s="417"/>
      <c r="K154" s="419" t="s">
        <v>20882</v>
      </c>
      <c r="L154" s="419"/>
      <c r="M154" s="417"/>
      <c r="N154" s="420" t="s">
        <v>20881</v>
      </c>
      <c r="O154" s="420"/>
      <c r="P154" s="417"/>
      <c r="Q154" s="155" t="s">
        <v>23369</v>
      </c>
      <c r="R154" s="417"/>
      <c r="S154" s="421" t="s">
        <v>23368</v>
      </c>
      <c r="T154" s="421"/>
      <c r="U154" s="421"/>
      <c r="V154" s="421"/>
      <c r="W154" s="417"/>
      <c r="X154" s="148"/>
    </row>
    <row r="155" spans="1:24" ht="45.95" customHeight="1" thickBot="1">
      <c r="A155" s="148"/>
      <c r="B155" s="417"/>
      <c r="C155" s="154" t="s">
        <v>6096</v>
      </c>
      <c r="D155" s="417"/>
      <c r="E155" s="418" t="s">
        <v>5998</v>
      </c>
      <c r="F155" s="418"/>
      <c r="G155" s="417"/>
      <c r="H155" s="419" t="s">
        <v>20879</v>
      </c>
      <c r="I155" s="419"/>
      <c r="J155" s="417"/>
      <c r="K155" s="419" t="s">
        <v>20878</v>
      </c>
      <c r="L155" s="419"/>
      <c r="M155" s="417"/>
      <c r="N155" s="420" t="s">
        <v>20877</v>
      </c>
      <c r="O155" s="420"/>
      <c r="P155" s="417"/>
      <c r="Q155" s="155" t="s">
        <v>23367</v>
      </c>
      <c r="R155" s="417"/>
      <c r="S155" s="421" t="s">
        <v>19213</v>
      </c>
      <c r="T155" s="421"/>
      <c r="U155" s="421"/>
      <c r="V155" s="421"/>
      <c r="W155" s="417"/>
      <c r="X155" s="148"/>
    </row>
    <row r="156" spans="1:24" ht="45.95" customHeight="1" thickBot="1">
      <c r="A156" s="148"/>
      <c r="B156" s="417"/>
      <c r="C156" s="154" t="s">
        <v>6090</v>
      </c>
      <c r="D156" s="417"/>
      <c r="E156" s="418" t="s">
        <v>5991</v>
      </c>
      <c r="F156" s="418"/>
      <c r="G156" s="417"/>
      <c r="H156" s="419" t="s">
        <v>22623</v>
      </c>
      <c r="I156" s="419"/>
      <c r="J156" s="417"/>
      <c r="K156" s="419" t="s">
        <v>22622</v>
      </c>
      <c r="L156" s="419"/>
      <c r="M156" s="417"/>
      <c r="N156" s="420" t="s">
        <v>22621</v>
      </c>
      <c r="O156" s="420"/>
      <c r="P156" s="417"/>
      <c r="Q156" s="155" t="s">
        <v>23366</v>
      </c>
      <c r="R156" s="417"/>
      <c r="S156" s="421" t="s">
        <v>19562</v>
      </c>
      <c r="T156" s="421"/>
      <c r="U156" s="421"/>
      <c r="V156" s="421"/>
      <c r="W156" s="417"/>
      <c r="X156" s="148"/>
    </row>
    <row r="157" spans="1:24" ht="45.95" customHeight="1" thickBot="1">
      <c r="A157" s="148"/>
      <c r="B157" s="417"/>
      <c r="C157" s="154" t="s">
        <v>6084</v>
      </c>
      <c r="D157" s="417"/>
      <c r="E157" s="418" t="s">
        <v>5982</v>
      </c>
      <c r="F157" s="418"/>
      <c r="G157" s="417"/>
      <c r="H157" s="419" t="s">
        <v>20875</v>
      </c>
      <c r="I157" s="419"/>
      <c r="J157" s="417"/>
      <c r="K157" s="419" t="s">
        <v>20874</v>
      </c>
      <c r="L157" s="419"/>
      <c r="M157" s="417"/>
      <c r="N157" s="420" t="s">
        <v>20873</v>
      </c>
      <c r="O157" s="420"/>
      <c r="P157" s="417"/>
      <c r="Q157" s="155" t="s">
        <v>23365</v>
      </c>
      <c r="R157" s="417"/>
      <c r="S157" s="421" t="s">
        <v>23364</v>
      </c>
      <c r="T157" s="421"/>
      <c r="U157" s="421"/>
      <c r="V157" s="421"/>
      <c r="W157" s="417"/>
      <c r="X157" s="148"/>
    </row>
    <row r="158" spans="1:24" ht="9.9499999999999993" customHeight="1" thickBot="1">
      <c r="A158" s="148"/>
      <c r="B158" s="417"/>
      <c r="C158" s="148"/>
      <c r="D158" s="417"/>
      <c r="E158" s="148"/>
      <c r="F158" s="148"/>
      <c r="G158" s="417"/>
      <c r="H158" s="148"/>
      <c r="I158" s="148"/>
      <c r="J158" s="417"/>
      <c r="K158" s="148"/>
      <c r="L158" s="148"/>
      <c r="M158" s="417"/>
      <c r="N158" s="148"/>
      <c r="O158" s="148"/>
      <c r="P158" s="417"/>
      <c r="Q158" s="148"/>
      <c r="R158" s="417"/>
      <c r="S158" s="148"/>
      <c r="T158" s="148"/>
      <c r="U158" s="148"/>
      <c r="V158" s="148"/>
      <c r="W158" s="417"/>
      <c r="X158" s="148"/>
    </row>
    <row r="159" spans="1:24" ht="0.95" customHeight="1">
      <c r="A159" s="148"/>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148"/>
      <c r="X159" s="148"/>
    </row>
    <row r="160" spans="1:24" ht="60"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row>
    <row r="161" spans="1:24" ht="12"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row>
    <row r="162" spans="1:24" ht="8.1" customHeight="1">
      <c r="A162" s="148"/>
      <c r="B162" s="148"/>
      <c r="C162" s="148"/>
      <c r="D162" s="148"/>
      <c r="E162" s="148"/>
      <c r="F162" s="148"/>
      <c r="G162" s="148"/>
      <c r="H162" s="148"/>
      <c r="I162" s="413" t="s">
        <v>19177</v>
      </c>
      <c r="J162" s="413"/>
      <c r="K162" s="413"/>
      <c r="L162" s="148"/>
      <c r="M162" s="148"/>
      <c r="N162" s="148"/>
      <c r="O162" s="148"/>
      <c r="P162" s="148"/>
      <c r="Q162" s="148"/>
      <c r="R162" s="148"/>
      <c r="S162" s="148"/>
      <c r="T162" s="148"/>
      <c r="U162" s="148"/>
      <c r="V162" s="148"/>
      <c r="W162" s="148"/>
      <c r="X162" s="148"/>
    </row>
    <row r="163" spans="1:24" ht="12" customHeight="1">
      <c r="A163" s="148"/>
      <c r="B163" s="414"/>
      <c r="C163" s="414"/>
      <c r="D163" s="414"/>
      <c r="E163" s="414"/>
      <c r="F163" s="148"/>
      <c r="G163" s="148"/>
      <c r="H163" s="148"/>
      <c r="I163" s="413"/>
      <c r="J163" s="413"/>
      <c r="K163" s="413"/>
      <c r="L163" s="148"/>
      <c r="M163" s="148"/>
      <c r="N163" s="148"/>
      <c r="O163" s="148"/>
      <c r="P163" s="148"/>
      <c r="Q163" s="148"/>
      <c r="R163" s="148"/>
      <c r="S163" s="148"/>
      <c r="T163" s="148"/>
      <c r="U163" s="148"/>
      <c r="V163" s="148"/>
      <c r="W163" s="148"/>
      <c r="X163" s="148"/>
    </row>
    <row r="164" spans="1:24" ht="14.1" customHeight="1">
      <c r="A164" s="148"/>
      <c r="B164" s="148"/>
      <c r="C164" s="415" t="s">
        <v>22707</v>
      </c>
      <c r="D164" s="415"/>
      <c r="E164" s="415"/>
      <c r="F164" s="415"/>
      <c r="G164" s="415"/>
      <c r="H164" s="415"/>
      <c r="I164" s="415"/>
      <c r="J164" s="415"/>
      <c r="K164" s="415"/>
      <c r="L164" s="148"/>
      <c r="M164" s="148"/>
      <c r="N164" s="148"/>
      <c r="O164" s="416" t="s">
        <v>24924</v>
      </c>
      <c r="P164" s="416"/>
      <c r="Q164" s="416"/>
      <c r="R164" s="416"/>
      <c r="S164" s="416"/>
      <c r="T164" s="149" t="s">
        <v>6598</v>
      </c>
      <c r="U164" s="150" t="s">
        <v>19175</v>
      </c>
      <c r="V164" s="148"/>
      <c r="W164" s="148"/>
      <c r="X164" s="148"/>
    </row>
    <row r="165" spans="1:24" ht="0.95" customHeight="1" thickBo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row>
    <row r="166" spans="1:24" ht="0.95" customHeight="1">
      <c r="A166" s="148"/>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148"/>
    </row>
    <row r="167" spans="1:24" ht="15.95" customHeight="1" thickBot="1">
      <c r="A167" s="148"/>
      <c r="B167" s="151"/>
      <c r="C167" s="152" t="s">
        <v>19174</v>
      </c>
      <c r="D167" s="151"/>
      <c r="E167" s="412" t="s">
        <v>19173</v>
      </c>
      <c r="F167" s="412"/>
      <c r="G167" s="151"/>
      <c r="H167" s="412" t="s">
        <v>19172</v>
      </c>
      <c r="I167" s="412"/>
      <c r="J167" s="151"/>
      <c r="K167" s="412" t="s">
        <v>19171</v>
      </c>
      <c r="L167" s="412"/>
      <c r="M167" s="151"/>
      <c r="N167" s="412" t="s">
        <v>19170</v>
      </c>
      <c r="O167" s="412"/>
      <c r="P167" s="151"/>
      <c r="Q167" s="153" t="s">
        <v>19169</v>
      </c>
      <c r="R167" s="151"/>
      <c r="S167" s="412" t="s">
        <v>19168</v>
      </c>
      <c r="T167" s="412"/>
      <c r="U167" s="412"/>
      <c r="V167" s="412"/>
      <c r="W167" s="151"/>
      <c r="X167" s="148"/>
    </row>
    <row r="168" spans="1:24" ht="45.95" customHeight="1" thickBot="1">
      <c r="A168" s="148"/>
      <c r="B168" s="417"/>
      <c r="C168" s="154" t="s">
        <v>6076</v>
      </c>
      <c r="D168" s="417"/>
      <c r="E168" s="418" t="s">
        <v>5973</v>
      </c>
      <c r="F168" s="418"/>
      <c r="G168" s="417"/>
      <c r="H168" s="419" t="s">
        <v>20871</v>
      </c>
      <c r="I168" s="419"/>
      <c r="J168" s="417"/>
      <c r="K168" s="419" t="s">
        <v>20870</v>
      </c>
      <c r="L168" s="419"/>
      <c r="M168" s="417"/>
      <c r="N168" s="420" t="s">
        <v>20869</v>
      </c>
      <c r="O168" s="420"/>
      <c r="P168" s="417"/>
      <c r="Q168" s="155" t="s">
        <v>23363</v>
      </c>
      <c r="R168" s="417"/>
      <c r="S168" s="421" t="s">
        <v>23362</v>
      </c>
      <c r="T168" s="421"/>
      <c r="U168" s="421"/>
      <c r="V168" s="421"/>
      <c r="W168" s="417"/>
      <c r="X168" s="148"/>
    </row>
    <row r="169" spans="1:24" ht="45.95" customHeight="1" thickBot="1">
      <c r="A169" s="148"/>
      <c r="B169" s="417"/>
      <c r="C169" s="154" t="s">
        <v>6069</v>
      </c>
      <c r="D169" s="417"/>
      <c r="E169" s="418" t="s">
        <v>5965</v>
      </c>
      <c r="F169" s="418"/>
      <c r="G169" s="417"/>
      <c r="H169" s="419" t="s">
        <v>22618</v>
      </c>
      <c r="I169" s="419"/>
      <c r="J169" s="417"/>
      <c r="K169" s="419" t="s">
        <v>22617</v>
      </c>
      <c r="L169" s="419"/>
      <c r="M169" s="417"/>
      <c r="N169" s="420" t="s">
        <v>22616</v>
      </c>
      <c r="O169" s="420"/>
      <c r="P169" s="417"/>
      <c r="Q169" s="155" t="s">
        <v>23361</v>
      </c>
      <c r="R169" s="417"/>
      <c r="S169" s="421" t="s">
        <v>22717</v>
      </c>
      <c r="T169" s="421"/>
      <c r="U169" s="421"/>
      <c r="V169" s="421"/>
      <c r="W169" s="417"/>
      <c r="X169" s="148"/>
    </row>
    <row r="170" spans="1:24" ht="45.95" customHeight="1" thickBot="1">
      <c r="A170" s="148"/>
      <c r="B170" s="417"/>
      <c r="C170" s="154" t="s">
        <v>6061</v>
      </c>
      <c r="D170" s="417"/>
      <c r="E170" s="418" t="s">
        <v>5956</v>
      </c>
      <c r="F170" s="418"/>
      <c r="G170" s="417"/>
      <c r="H170" s="419" t="s">
        <v>20866</v>
      </c>
      <c r="I170" s="419"/>
      <c r="J170" s="417"/>
      <c r="K170" s="419" t="s">
        <v>20865</v>
      </c>
      <c r="L170" s="419"/>
      <c r="M170" s="417"/>
      <c r="N170" s="420" t="s">
        <v>20864</v>
      </c>
      <c r="O170" s="420"/>
      <c r="P170" s="417"/>
      <c r="Q170" s="155" t="s">
        <v>23360</v>
      </c>
      <c r="R170" s="417"/>
      <c r="S170" s="421" t="s">
        <v>22613</v>
      </c>
      <c r="T170" s="421"/>
      <c r="U170" s="421"/>
      <c r="V170" s="421"/>
      <c r="W170" s="417"/>
      <c r="X170" s="148"/>
    </row>
    <row r="171" spans="1:24" ht="45.95" customHeight="1" thickBot="1">
      <c r="A171" s="148"/>
      <c r="B171" s="417"/>
      <c r="C171" s="154" t="s">
        <v>6053</v>
      </c>
      <c r="D171" s="417"/>
      <c r="E171" s="418" t="s">
        <v>5948</v>
      </c>
      <c r="F171" s="418"/>
      <c r="G171" s="417"/>
      <c r="H171" s="419" t="s">
        <v>21776</v>
      </c>
      <c r="I171" s="419"/>
      <c r="J171" s="417"/>
      <c r="K171" s="419" t="s">
        <v>21775</v>
      </c>
      <c r="L171" s="419"/>
      <c r="M171" s="417"/>
      <c r="N171" s="420" t="s">
        <v>21774</v>
      </c>
      <c r="O171" s="420"/>
      <c r="P171" s="417"/>
      <c r="Q171" s="155" t="s">
        <v>23359</v>
      </c>
      <c r="R171" s="417"/>
      <c r="S171" s="421" t="s">
        <v>23358</v>
      </c>
      <c r="T171" s="421"/>
      <c r="U171" s="421"/>
      <c r="V171" s="421"/>
      <c r="W171" s="417"/>
      <c r="X171" s="148"/>
    </row>
    <row r="172" spans="1:24" ht="45.95" customHeight="1" thickBot="1">
      <c r="A172" s="148"/>
      <c r="B172" s="417"/>
      <c r="C172" s="154" t="s">
        <v>6045</v>
      </c>
      <c r="D172" s="417"/>
      <c r="E172" s="418" t="s">
        <v>5939</v>
      </c>
      <c r="F172" s="418"/>
      <c r="G172" s="417"/>
      <c r="H172" s="419" t="s">
        <v>20862</v>
      </c>
      <c r="I172" s="419"/>
      <c r="J172" s="417"/>
      <c r="K172" s="419" t="s">
        <v>20861</v>
      </c>
      <c r="L172" s="419"/>
      <c r="M172" s="417"/>
      <c r="N172" s="420" t="s">
        <v>20860</v>
      </c>
      <c r="O172" s="420"/>
      <c r="P172" s="417"/>
      <c r="Q172" s="155" t="s">
        <v>23357</v>
      </c>
      <c r="R172" s="417"/>
      <c r="S172" s="421" t="s">
        <v>20055</v>
      </c>
      <c r="T172" s="421"/>
      <c r="U172" s="421"/>
      <c r="V172" s="421"/>
      <c r="W172" s="417"/>
      <c r="X172" s="148"/>
    </row>
    <row r="173" spans="1:24" ht="45.95" customHeight="1" thickBot="1">
      <c r="A173" s="148"/>
      <c r="B173" s="417"/>
      <c r="C173" s="154" t="s">
        <v>6039</v>
      </c>
      <c r="D173" s="417"/>
      <c r="E173" s="418" t="s">
        <v>5932</v>
      </c>
      <c r="F173" s="418"/>
      <c r="G173" s="417"/>
      <c r="H173" s="419" t="s">
        <v>22611</v>
      </c>
      <c r="I173" s="419"/>
      <c r="J173" s="417"/>
      <c r="K173" s="419" t="s">
        <v>22610</v>
      </c>
      <c r="L173" s="419"/>
      <c r="M173" s="417"/>
      <c r="N173" s="420" t="s">
        <v>22609</v>
      </c>
      <c r="O173" s="420"/>
      <c r="P173" s="417"/>
      <c r="Q173" s="155" t="s">
        <v>23356</v>
      </c>
      <c r="R173" s="417"/>
      <c r="S173" s="421" t="s">
        <v>22607</v>
      </c>
      <c r="T173" s="421"/>
      <c r="U173" s="421"/>
      <c r="V173" s="421"/>
      <c r="W173" s="417"/>
      <c r="X173" s="148"/>
    </row>
    <row r="174" spans="1:24" ht="45.95" customHeight="1" thickBot="1">
      <c r="A174" s="148"/>
      <c r="B174" s="417"/>
      <c r="C174" s="154" t="s">
        <v>6033</v>
      </c>
      <c r="D174" s="417"/>
      <c r="E174" s="418" t="s">
        <v>5923</v>
      </c>
      <c r="F174" s="418"/>
      <c r="G174" s="417"/>
      <c r="H174" s="419" t="s">
        <v>21772</v>
      </c>
      <c r="I174" s="419"/>
      <c r="J174" s="417"/>
      <c r="K174" s="419" t="s">
        <v>21771</v>
      </c>
      <c r="L174" s="419"/>
      <c r="M174" s="417"/>
      <c r="N174" s="420" t="s">
        <v>21770</v>
      </c>
      <c r="O174" s="420"/>
      <c r="P174" s="417"/>
      <c r="Q174" s="155" t="s">
        <v>23355</v>
      </c>
      <c r="R174" s="417"/>
      <c r="S174" s="421" t="s">
        <v>21877</v>
      </c>
      <c r="T174" s="421"/>
      <c r="U174" s="421"/>
      <c r="V174" s="421"/>
      <c r="W174" s="417"/>
      <c r="X174" s="148"/>
    </row>
    <row r="175" spans="1:24" ht="45.95" customHeight="1" thickBot="1">
      <c r="A175" s="148"/>
      <c r="B175" s="417"/>
      <c r="C175" s="154" t="s">
        <v>6027</v>
      </c>
      <c r="D175" s="417"/>
      <c r="E175" s="418" t="s">
        <v>5917</v>
      </c>
      <c r="F175" s="418"/>
      <c r="G175" s="417"/>
      <c r="H175" s="419" t="s">
        <v>22606</v>
      </c>
      <c r="I175" s="419"/>
      <c r="J175" s="417"/>
      <c r="K175" s="419" t="s">
        <v>22605</v>
      </c>
      <c r="L175" s="419"/>
      <c r="M175" s="417"/>
      <c r="N175" s="420" t="s">
        <v>22604</v>
      </c>
      <c r="O175" s="420"/>
      <c r="P175" s="417"/>
      <c r="Q175" s="155" t="s">
        <v>23354</v>
      </c>
      <c r="R175" s="417"/>
      <c r="S175" s="421" t="s">
        <v>20854</v>
      </c>
      <c r="T175" s="421"/>
      <c r="U175" s="421"/>
      <c r="V175" s="421"/>
      <c r="W175" s="417"/>
      <c r="X175" s="148"/>
    </row>
    <row r="176" spans="1:24" ht="45.95" customHeight="1" thickBot="1">
      <c r="A176" s="148"/>
      <c r="B176" s="417"/>
      <c r="C176" s="154" t="s">
        <v>6020</v>
      </c>
      <c r="D176" s="417"/>
      <c r="E176" s="418" t="s">
        <v>699</v>
      </c>
      <c r="F176" s="418"/>
      <c r="G176" s="417"/>
      <c r="H176" s="419" t="s">
        <v>20858</v>
      </c>
      <c r="I176" s="419"/>
      <c r="J176" s="417"/>
      <c r="K176" s="419" t="s">
        <v>20857</v>
      </c>
      <c r="L176" s="419"/>
      <c r="M176" s="417"/>
      <c r="N176" s="420" t="s">
        <v>20856</v>
      </c>
      <c r="O176" s="420"/>
      <c r="P176" s="417"/>
      <c r="Q176" s="155" t="s">
        <v>23353</v>
      </c>
      <c r="R176" s="417"/>
      <c r="S176" s="421" t="s">
        <v>20854</v>
      </c>
      <c r="T176" s="421"/>
      <c r="U176" s="421"/>
      <c r="V176" s="421"/>
      <c r="W176" s="417"/>
      <c r="X176" s="148"/>
    </row>
    <row r="177" spans="1:24" ht="45.95" customHeight="1" thickBot="1">
      <c r="A177" s="148"/>
      <c r="B177" s="417"/>
      <c r="C177" s="154" t="s">
        <v>6013</v>
      </c>
      <c r="D177" s="417"/>
      <c r="E177" s="418" t="s">
        <v>5909</v>
      </c>
      <c r="F177" s="418"/>
      <c r="G177" s="417"/>
      <c r="H177" s="419" t="s">
        <v>20853</v>
      </c>
      <c r="I177" s="419"/>
      <c r="J177" s="417"/>
      <c r="K177" s="419" t="s">
        <v>20852</v>
      </c>
      <c r="L177" s="419"/>
      <c r="M177" s="417"/>
      <c r="N177" s="420" t="s">
        <v>20851</v>
      </c>
      <c r="O177" s="420"/>
      <c r="P177" s="417"/>
      <c r="Q177" s="155" t="s">
        <v>23352</v>
      </c>
      <c r="R177" s="417"/>
      <c r="S177" s="421" t="s">
        <v>23002</v>
      </c>
      <c r="T177" s="421"/>
      <c r="U177" s="421"/>
      <c r="V177" s="421"/>
      <c r="W177" s="417"/>
      <c r="X177" s="148"/>
    </row>
    <row r="178" spans="1:24" ht="9.9499999999999993" customHeight="1" thickBot="1">
      <c r="A178" s="148"/>
      <c r="B178" s="417"/>
      <c r="C178" s="148"/>
      <c r="D178" s="417"/>
      <c r="E178" s="148"/>
      <c r="F178" s="148"/>
      <c r="G178" s="417"/>
      <c r="H178" s="148"/>
      <c r="I178" s="148"/>
      <c r="J178" s="417"/>
      <c r="K178" s="148"/>
      <c r="L178" s="148"/>
      <c r="M178" s="417"/>
      <c r="N178" s="148"/>
      <c r="O178" s="148"/>
      <c r="P178" s="417"/>
      <c r="Q178" s="148"/>
      <c r="R178" s="417"/>
      <c r="S178" s="148"/>
      <c r="T178" s="148"/>
      <c r="U178" s="148"/>
      <c r="V178" s="148"/>
      <c r="W178" s="417"/>
      <c r="X178" s="148"/>
    </row>
    <row r="179" spans="1:24" ht="0.95" customHeight="1">
      <c r="A179" s="148"/>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148"/>
      <c r="X179" s="148"/>
    </row>
    <row r="180" spans="1:24" ht="60"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row>
    <row r="181" spans="1:24" ht="12"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row>
    <row r="182" spans="1:24" ht="8.1" customHeight="1">
      <c r="A182" s="148"/>
      <c r="B182" s="148"/>
      <c r="C182" s="148"/>
      <c r="D182" s="148"/>
      <c r="E182" s="148"/>
      <c r="F182" s="148"/>
      <c r="G182" s="148"/>
      <c r="H182" s="148"/>
      <c r="I182" s="413" t="s">
        <v>19177</v>
      </c>
      <c r="J182" s="413"/>
      <c r="K182" s="413"/>
      <c r="L182" s="148"/>
      <c r="M182" s="148"/>
      <c r="N182" s="148"/>
      <c r="O182" s="148"/>
      <c r="P182" s="148"/>
      <c r="Q182" s="148"/>
      <c r="R182" s="148"/>
      <c r="S182" s="148"/>
      <c r="T182" s="148"/>
      <c r="U182" s="148"/>
      <c r="V182" s="148"/>
      <c r="W182" s="148"/>
      <c r="X182" s="148"/>
    </row>
    <row r="183" spans="1:24" ht="12" customHeight="1">
      <c r="A183" s="148"/>
      <c r="B183" s="414"/>
      <c r="C183" s="414"/>
      <c r="D183" s="414"/>
      <c r="E183" s="414"/>
      <c r="F183" s="148"/>
      <c r="G183" s="148"/>
      <c r="H183" s="148"/>
      <c r="I183" s="413"/>
      <c r="J183" s="413"/>
      <c r="K183" s="413"/>
      <c r="L183" s="148"/>
      <c r="M183" s="148"/>
      <c r="N183" s="148"/>
      <c r="O183" s="148"/>
      <c r="P183" s="148"/>
      <c r="Q183" s="148"/>
      <c r="R183" s="148"/>
      <c r="S183" s="148"/>
      <c r="T183" s="148"/>
      <c r="U183" s="148"/>
      <c r="V183" s="148"/>
      <c r="W183" s="148"/>
      <c r="X183" s="148"/>
    </row>
    <row r="184" spans="1:24" ht="14.1" customHeight="1">
      <c r="A184" s="148"/>
      <c r="B184" s="148"/>
      <c r="C184" s="415" t="s">
        <v>22707</v>
      </c>
      <c r="D184" s="415"/>
      <c r="E184" s="415"/>
      <c r="F184" s="415"/>
      <c r="G184" s="415"/>
      <c r="H184" s="415"/>
      <c r="I184" s="415"/>
      <c r="J184" s="415"/>
      <c r="K184" s="415"/>
      <c r="L184" s="148"/>
      <c r="M184" s="148"/>
      <c r="N184" s="148"/>
      <c r="O184" s="416" t="s">
        <v>24924</v>
      </c>
      <c r="P184" s="416"/>
      <c r="Q184" s="416"/>
      <c r="R184" s="416"/>
      <c r="S184" s="416"/>
      <c r="T184" s="149" t="s">
        <v>6590</v>
      </c>
      <c r="U184" s="150" t="s">
        <v>19175</v>
      </c>
      <c r="V184" s="148"/>
      <c r="W184" s="148"/>
      <c r="X184" s="148"/>
    </row>
    <row r="185" spans="1:24" ht="0.95" customHeight="1" thickBo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row>
    <row r="186" spans="1:24" ht="0.95" customHeight="1">
      <c r="A186" s="148"/>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148"/>
    </row>
    <row r="187" spans="1:24" ht="15.95" customHeight="1" thickBot="1">
      <c r="A187" s="148"/>
      <c r="B187" s="151"/>
      <c r="C187" s="152" t="s">
        <v>19174</v>
      </c>
      <c r="D187" s="151"/>
      <c r="E187" s="412" t="s">
        <v>19173</v>
      </c>
      <c r="F187" s="412"/>
      <c r="G187" s="151"/>
      <c r="H187" s="412" t="s">
        <v>19172</v>
      </c>
      <c r="I187" s="412"/>
      <c r="J187" s="151"/>
      <c r="K187" s="412" t="s">
        <v>19171</v>
      </c>
      <c r="L187" s="412"/>
      <c r="M187" s="151"/>
      <c r="N187" s="412" t="s">
        <v>19170</v>
      </c>
      <c r="O187" s="412"/>
      <c r="P187" s="151"/>
      <c r="Q187" s="153" t="s">
        <v>19169</v>
      </c>
      <c r="R187" s="151"/>
      <c r="S187" s="412" t="s">
        <v>19168</v>
      </c>
      <c r="T187" s="412"/>
      <c r="U187" s="412"/>
      <c r="V187" s="412"/>
      <c r="W187" s="151"/>
      <c r="X187" s="148"/>
    </row>
    <row r="188" spans="1:24" ht="45.95" customHeight="1" thickBot="1">
      <c r="A188" s="148"/>
      <c r="B188" s="417"/>
      <c r="C188" s="154" t="s">
        <v>6006</v>
      </c>
      <c r="D188" s="417"/>
      <c r="E188" s="418" t="s">
        <v>5903</v>
      </c>
      <c r="F188" s="418"/>
      <c r="G188" s="417"/>
      <c r="H188" s="419" t="s">
        <v>20849</v>
      </c>
      <c r="I188" s="419"/>
      <c r="J188" s="417"/>
      <c r="K188" s="419" t="s">
        <v>20848</v>
      </c>
      <c r="L188" s="419"/>
      <c r="M188" s="417"/>
      <c r="N188" s="420" t="s">
        <v>20847</v>
      </c>
      <c r="O188" s="420"/>
      <c r="P188" s="417"/>
      <c r="Q188" s="155" t="s">
        <v>23351</v>
      </c>
      <c r="R188" s="417"/>
      <c r="S188" s="421" t="s">
        <v>19222</v>
      </c>
      <c r="T188" s="421"/>
      <c r="U188" s="421"/>
      <c r="V188" s="421"/>
      <c r="W188" s="417"/>
      <c r="X188" s="148"/>
    </row>
    <row r="189" spans="1:24" ht="45.95" customHeight="1" thickBot="1">
      <c r="A189" s="148"/>
      <c r="B189" s="417"/>
      <c r="C189" s="154" t="s">
        <v>5999</v>
      </c>
      <c r="D189" s="417"/>
      <c r="E189" s="418" t="s">
        <v>5894</v>
      </c>
      <c r="F189" s="418"/>
      <c r="G189" s="417"/>
      <c r="H189" s="419" t="s">
        <v>20845</v>
      </c>
      <c r="I189" s="419"/>
      <c r="J189" s="417"/>
      <c r="K189" s="419" t="s">
        <v>20844</v>
      </c>
      <c r="L189" s="419"/>
      <c r="M189" s="417"/>
      <c r="N189" s="420" t="s">
        <v>20843</v>
      </c>
      <c r="O189" s="420"/>
      <c r="P189" s="417"/>
      <c r="Q189" s="155" t="s">
        <v>23350</v>
      </c>
      <c r="R189" s="417"/>
      <c r="S189" s="421" t="s">
        <v>20440</v>
      </c>
      <c r="T189" s="421"/>
      <c r="U189" s="421"/>
      <c r="V189" s="421"/>
      <c r="W189" s="417"/>
      <c r="X189" s="148"/>
    </row>
    <row r="190" spans="1:24" ht="45.95" customHeight="1" thickBot="1">
      <c r="A190" s="148"/>
      <c r="B190" s="417"/>
      <c r="C190" s="154" t="s">
        <v>5992</v>
      </c>
      <c r="D190" s="417"/>
      <c r="E190" s="418" t="s">
        <v>5888</v>
      </c>
      <c r="F190" s="418"/>
      <c r="G190" s="417"/>
      <c r="H190" s="419" t="s">
        <v>20841</v>
      </c>
      <c r="I190" s="419"/>
      <c r="J190" s="417"/>
      <c r="K190" s="419" t="s">
        <v>20840</v>
      </c>
      <c r="L190" s="419"/>
      <c r="M190" s="417"/>
      <c r="N190" s="420" t="s">
        <v>20839</v>
      </c>
      <c r="O190" s="420"/>
      <c r="P190" s="417"/>
      <c r="Q190" s="155" t="s">
        <v>23349</v>
      </c>
      <c r="R190" s="417"/>
      <c r="S190" s="421" t="s">
        <v>22294</v>
      </c>
      <c r="T190" s="421"/>
      <c r="U190" s="421"/>
      <c r="V190" s="421"/>
      <c r="W190" s="417"/>
      <c r="X190" s="148"/>
    </row>
    <row r="191" spans="1:24" ht="45.95" customHeight="1" thickBot="1">
      <c r="A191" s="148"/>
      <c r="B191" s="417"/>
      <c r="C191" s="154" t="s">
        <v>5983</v>
      </c>
      <c r="D191" s="417"/>
      <c r="E191" s="418" t="s">
        <v>5880</v>
      </c>
      <c r="F191" s="418"/>
      <c r="G191" s="417"/>
      <c r="H191" s="419" t="s">
        <v>20837</v>
      </c>
      <c r="I191" s="419"/>
      <c r="J191" s="417"/>
      <c r="K191" s="419" t="s">
        <v>20836</v>
      </c>
      <c r="L191" s="419"/>
      <c r="M191" s="417"/>
      <c r="N191" s="420" t="s">
        <v>20835</v>
      </c>
      <c r="O191" s="420"/>
      <c r="P191" s="417"/>
      <c r="Q191" s="155" t="s">
        <v>23348</v>
      </c>
      <c r="R191" s="417"/>
      <c r="S191" s="421" t="s">
        <v>22294</v>
      </c>
      <c r="T191" s="421"/>
      <c r="U191" s="421"/>
      <c r="V191" s="421"/>
      <c r="W191" s="417"/>
      <c r="X191" s="148"/>
    </row>
    <row r="192" spans="1:24" ht="45.95" customHeight="1" thickBot="1">
      <c r="A192" s="148"/>
      <c r="B192" s="417"/>
      <c r="C192" s="154" t="s">
        <v>5974</v>
      </c>
      <c r="D192" s="417"/>
      <c r="E192" s="418" t="s">
        <v>5872</v>
      </c>
      <c r="F192" s="418"/>
      <c r="G192" s="417"/>
      <c r="H192" s="419" t="s">
        <v>20833</v>
      </c>
      <c r="I192" s="419"/>
      <c r="J192" s="417"/>
      <c r="K192" s="419" t="s">
        <v>20832</v>
      </c>
      <c r="L192" s="419"/>
      <c r="M192" s="417"/>
      <c r="N192" s="420" t="s">
        <v>20831</v>
      </c>
      <c r="O192" s="420"/>
      <c r="P192" s="417"/>
      <c r="Q192" s="155" t="s">
        <v>23347</v>
      </c>
      <c r="R192" s="417"/>
      <c r="S192" s="421" t="s">
        <v>21984</v>
      </c>
      <c r="T192" s="421"/>
      <c r="U192" s="421"/>
      <c r="V192" s="421"/>
      <c r="W192" s="417"/>
      <c r="X192" s="148"/>
    </row>
    <row r="193" spans="1:24" ht="45.95" customHeight="1" thickBot="1">
      <c r="A193" s="148"/>
      <c r="B193" s="417"/>
      <c r="C193" s="154" t="s">
        <v>5966</v>
      </c>
      <c r="D193" s="417"/>
      <c r="E193" s="418" t="s">
        <v>5856</v>
      </c>
      <c r="F193" s="418"/>
      <c r="G193" s="417"/>
      <c r="H193" s="419" t="s">
        <v>22599</v>
      </c>
      <c r="I193" s="419"/>
      <c r="J193" s="417"/>
      <c r="K193" s="419" t="s">
        <v>22598</v>
      </c>
      <c r="L193" s="419"/>
      <c r="M193" s="417"/>
      <c r="N193" s="420" t="s">
        <v>22597</v>
      </c>
      <c r="O193" s="420"/>
      <c r="P193" s="417"/>
      <c r="Q193" s="155" t="s">
        <v>23346</v>
      </c>
      <c r="R193" s="417"/>
      <c r="S193" s="421" t="s">
        <v>21895</v>
      </c>
      <c r="T193" s="421"/>
      <c r="U193" s="421"/>
      <c r="V193" s="421"/>
      <c r="W193" s="417"/>
      <c r="X193" s="148"/>
    </row>
    <row r="194" spans="1:24" ht="45.95" customHeight="1" thickBot="1">
      <c r="A194" s="148"/>
      <c r="B194" s="417"/>
      <c r="C194" s="154" t="s">
        <v>5957</v>
      </c>
      <c r="D194" s="417"/>
      <c r="E194" s="418" t="s">
        <v>5848</v>
      </c>
      <c r="F194" s="418"/>
      <c r="G194" s="417"/>
      <c r="H194" s="419" t="s">
        <v>21764</v>
      </c>
      <c r="I194" s="419"/>
      <c r="J194" s="417"/>
      <c r="K194" s="419" t="s">
        <v>21763</v>
      </c>
      <c r="L194" s="419"/>
      <c r="M194" s="417"/>
      <c r="N194" s="420" t="s">
        <v>21762</v>
      </c>
      <c r="O194" s="420"/>
      <c r="P194" s="417"/>
      <c r="Q194" s="155" t="s">
        <v>23345</v>
      </c>
      <c r="R194" s="417"/>
      <c r="S194" s="421" t="s">
        <v>20027</v>
      </c>
      <c r="T194" s="421"/>
      <c r="U194" s="421"/>
      <c r="V194" s="421"/>
      <c r="W194" s="417"/>
      <c r="X194" s="148"/>
    </row>
    <row r="195" spans="1:24" ht="45.95" customHeight="1" thickBot="1">
      <c r="A195" s="148"/>
      <c r="B195" s="417"/>
      <c r="C195" s="154" t="s">
        <v>5949</v>
      </c>
      <c r="D195" s="417"/>
      <c r="E195" s="418" t="s">
        <v>681</v>
      </c>
      <c r="F195" s="418"/>
      <c r="G195" s="417"/>
      <c r="H195" s="419" t="s">
        <v>22595</v>
      </c>
      <c r="I195" s="419"/>
      <c r="J195" s="417"/>
      <c r="K195" s="419" t="s">
        <v>22594</v>
      </c>
      <c r="L195" s="419"/>
      <c r="M195" s="417"/>
      <c r="N195" s="420" t="s">
        <v>22593</v>
      </c>
      <c r="O195" s="420"/>
      <c r="P195" s="417"/>
      <c r="Q195" s="155" t="s">
        <v>23344</v>
      </c>
      <c r="R195" s="417"/>
      <c r="S195" s="421" t="s">
        <v>22591</v>
      </c>
      <c r="T195" s="421"/>
      <c r="U195" s="421"/>
      <c r="V195" s="421"/>
      <c r="W195" s="417"/>
      <c r="X195" s="148"/>
    </row>
    <row r="196" spans="1:24" ht="45.95" customHeight="1" thickBot="1">
      <c r="A196" s="148"/>
      <c r="B196" s="417"/>
      <c r="C196" s="154" t="s">
        <v>5940</v>
      </c>
      <c r="D196" s="417"/>
      <c r="E196" s="418" t="s">
        <v>5840</v>
      </c>
      <c r="F196" s="418"/>
      <c r="G196" s="417"/>
      <c r="H196" s="419" t="s">
        <v>22590</v>
      </c>
      <c r="I196" s="419"/>
      <c r="J196" s="417"/>
      <c r="K196" s="419" t="s">
        <v>22589</v>
      </c>
      <c r="L196" s="419"/>
      <c r="M196" s="417"/>
      <c r="N196" s="420" t="s">
        <v>22588</v>
      </c>
      <c r="O196" s="420"/>
      <c r="P196" s="417"/>
      <c r="Q196" s="155" t="s">
        <v>23343</v>
      </c>
      <c r="R196" s="417"/>
      <c r="S196" s="421" t="s">
        <v>22586</v>
      </c>
      <c r="T196" s="421"/>
      <c r="U196" s="421"/>
      <c r="V196" s="421"/>
      <c r="W196" s="417"/>
      <c r="X196" s="148"/>
    </row>
    <row r="197" spans="1:24" ht="45.95" customHeight="1" thickBot="1">
      <c r="A197" s="148"/>
      <c r="B197" s="417"/>
      <c r="C197" s="154" t="s">
        <v>5933</v>
      </c>
      <c r="D197" s="417"/>
      <c r="E197" s="418" t="s">
        <v>5832</v>
      </c>
      <c r="F197" s="418"/>
      <c r="G197" s="417"/>
      <c r="H197" s="419" t="s">
        <v>20825</v>
      </c>
      <c r="I197" s="419"/>
      <c r="J197" s="417"/>
      <c r="K197" s="419" t="s">
        <v>20824</v>
      </c>
      <c r="L197" s="419"/>
      <c r="M197" s="417"/>
      <c r="N197" s="420" t="s">
        <v>20823</v>
      </c>
      <c r="O197" s="420"/>
      <c r="P197" s="417"/>
      <c r="Q197" s="155" t="s">
        <v>23342</v>
      </c>
      <c r="R197" s="417"/>
      <c r="S197" s="421" t="s">
        <v>21961</v>
      </c>
      <c r="T197" s="421"/>
      <c r="U197" s="421"/>
      <c r="V197" s="421"/>
      <c r="W197" s="417"/>
      <c r="X197" s="148"/>
    </row>
    <row r="198" spans="1:24" ht="9.9499999999999993" customHeight="1" thickBot="1">
      <c r="A198" s="148"/>
      <c r="B198" s="417"/>
      <c r="C198" s="148"/>
      <c r="D198" s="417"/>
      <c r="E198" s="148"/>
      <c r="F198" s="148"/>
      <c r="G198" s="417"/>
      <c r="H198" s="148"/>
      <c r="I198" s="148"/>
      <c r="J198" s="417"/>
      <c r="K198" s="148"/>
      <c r="L198" s="148"/>
      <c r="M198" s="417"/>
      <c r="N198" s="148"/>
      <c r="O198" s="148"/>
      <c r="P198" s="417"/>
      <c r="Q198" s="148"/>
      <c r="R198" s="417"/>
      <c r="S198" s="148"/>
      <c r="T198" s="148"/>
      <c r="U198" s="148"/>
      <c r="V198" s="148"/>
      <c r="W198" s="417"/>
      <c r="X198" s="148"/>
    </row>
    <row r="199" spans="1:24" ht="0.95" customHeight="1">
      <c r="A199" s="148"/>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148"/>
      <c r="X199" s="148"/>
    </row>
    <row r="200" spans="1:24" ht="60"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row>
    <row r="201" spans="1:24" ht="12"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row>
    <row r="202" spans="1:24" ht="8.1" customHeight="1">
      <c r="A202" s="148"/>
      <c r="B202" s="148"/>
      <c r="C202" s="148"/>
      <c r="D202" s="148"/>
      <c r="E202" s="148"/>
      <c r="F202" s="148"/>
      <c r="G202" s="148"/>
      <c r="H202" s="148"/>
      <c r="I202" s="413" t="s">
        <v>19177</v>
      </c>
      <c r="J202" s="413"/>
      <c r="K202" s="413"/>
      <c r="L202" s="148"/>
      <c r="M202" s="148"/>
      <c r="N202" s="148"/>
      <c r="O202" s="148"/>
      <c r="P202" s="148"/>
      <c r="Q202" s="148"/>
      <c r="R202" s="148"/>
      <c r="S202" s="148"/>
      <c r="T202" s="148"/>
      <c r="U202" s="148"/>
      <c r="V202" s="148"/>
      <c r="W202" s="148"/>
      <c r="X202" s="148"/>
    </row>
    <row r="203" spans="1:24" ht="12" customHeight="1">
      <c r="A203" s="148"/>
      <c r="B203" s="414"/>
      <c r="C203" s="414"/>
      <c r="D203" s="414"/>
      <c r="E203" s="414"/>
      <c r="F203" s="148"/>
      <c r="G203" s="148"/>
      <c r="H203" s="148"/>
      <c r="I203" s="413"/>
      <c r="J203" s="413"/>
      <c r="K203" s="413"/>
      <c r="L203" s="148"/>
      <c r="M203" s="148"/>
      <c r="N203" s="148"/>
      <c r="O203" s="148"/>
      <c r="P203" s="148"/>
      <c r="Q203" s="148"/>
      <c r="R203" s="148"/>
      <c r="S203" s="148"/>
      <c r="T203" s="148"/>
      <c r="U203" s="148"/>
      <c r="V203" s="148"/>
      <c r="W203" s="148"/>
      <c r="X203" s="148"/>
    </row>
    <row r="204" spans="1:24" ht="14.1" customHeight="1">
      <c r="A204" s="148"/>
      <c r="B204" s="148"/>
      <c r="C204" s="415" t="s">
        <v>22707</v>
      </c>
      <c r="D204" s="415"/>
      <c r="E204" s="415"/>
      <c r="F204" s="415"/>
      <c r="G204" s="415"/>
      <c r="H204" s="415"/>
      <c r="I204" s="415"/>
      <c r="J204" s="415"/>
      <c r="K204" s="415"/>
      <c r="L204" s="148"/>
      <c r="M204" s="148"/>
      <c r="N204" s="148"/>
      <c r="O204" s="416" t="s">
        <v>24924</v>
      </c>
      <c r="P204" s="416"/>
      <c r="Q204" s="416"/>
      <c r="R204" s="416"/>
      <c r="S204" s="416"/>
      <c r="T204" s="149" t="s">
        <v>6581</v>
      </c>
      <c r="U204" s="150" t="s">
        <v>19175</v>
      </c>
      <c r="V204" s="148"/>
      <c r="W204" s="148"/>
      <c r="X204" s="148"/>
    </row>
    <row r="205" spans="1:24" ht="0.95" customHeight="1" thickBo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row>
    <row r="206" spans="1:24" ht="0.95" customHeight="1">
      <c r="A206" s="148"/>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148"/>
    </row>
    <row r="207" spans="1:24" ht="15.95" customHeight="1" thickBot="1">
      <c r="A207" s="148"/>
      <c r="B207" s="151"/>
      <c r="C207" s="152" t="s">
        <v>19174</v>
      </c>
      <c r="D207" s="151"/>
      <c r="E207" s="412" t="s">
        <v>19173</v>
      </c>
      <c r="F207" s="412"/>
      <c r="G207" s="151"/>
      <c r="H207" s="412" t="s">
        <v>19172</v>
      </c>
      <c r="I207" s="412"/>
      <c r="J207" s="151"/>
      <c r="K207" s="412" t="s">
        <v>19171</v>
      </c>
      <c r="L207" s="412"/>
      <c r="M207" s="151"/>
      <c r="N207" s="412" t="s">
        <v>19170</v>
      </c>
      <c r="O207" s="412"/>
      <c r="P207" s="151"/>
      <c r="Q207" s="153" t="s">
        <v>19169</v>
      </c>
      <c r="R207" s="151"/>
      <c r="S207" s="412" t="s">
        <v>19168</v>
      </c>
      <c r="T207" s="412"/>
      <c r="U207" s="412"/>
      <c r="V207" s="412"/>
      <c r="W207" s="151"/>
      <c r="X207" s="148"/>
    </row>
    <row r="208" spans="1:24" ht="45.95" customHeight="1" thickBot="1">
      <c r="A208" s="148"/>
      <c r="B208" s="417"/>
      <c r="C208" s="154" t="s">
        <v>5924</v>
      </c>
      <c r="D208" s="417"/>
      <c r="E208" s="418" t="s">
        <v>5823</v>
      </c>
      <c r="F208" s="418"/>
      <c r="G208" s="417"/>
      <c r="H208" s="419" t="s">
        <v>21759</v>
      </c>
      <c r="I208" s="419"/>
      <c r="J208" s="417"/>
      <c r="K208" s="419" t="s">
        <v>21758</v>
      </c>
      <c r="L208" s="419"/>
      <c r="M208" s="417"/>
      <c r="N208" s="420" t="s">
        <v>21757</v>
      </c>
      <c r="O208" s="420"/>
      <c r="P208" s="417"/>
      <c r="Q208" s="155" t="s">
        <v>23341</v>
      </c>
      <c r="R208" s="417"/>
      <c r="S208" s="421" t="s">
        <v>19237</v>
      </c>
      <c r="T208" s="421"/>
      <c r="U208" s="421"/>
      <c r="V208" s="421"/>
      <c r="W208" s="417"/>
      <c r="X208" s="148"/>
    </row>
    <row r="209" spans="1:24" ht="45.95" customHeight="1" thickBot="1">
      <c r="A209" s="148"/>
      <c r="B209" s="417"/>
      <c r="C209" s="154" t="s">
        <v>5918</v>
      </c>
      <c r="D209" s="417"/>
      <c r="E209" s="418" t="s">
        <v>5803</v>
      </c>
      <c r="F209" s="418"/>
      <c r="G209" s="417"/>
      <c r="H209" s="419" t="s">
        <v>21755</v>
      </c>
      <c r="I209" s="419"/>
      <c r="J209" s="417"/>
      <c r="K209" s="419" t="s">
        <v>21754</v>
      </c>
      <c r="L209" s="419"/>
      <c r="M209" s="417"/>
      <c r="N209" s="420" t="s">
        <v>19928</v>
      </c>
      <c r="O209" s="420"/>
      <c r="P209" s="417"/>
      <c r="Q209" s="155" t="s">
        <v>23340</v>
      </c>
      <c r="R209" s="417"/>
      <c r="S209" s="421" t="s">
        <v>19634</v>
      </c>
      <c r="T209" s="421"/>
      <c r="U209" s="421"/>
      <c r="V209" s="421"/>
      <c r="W209" s="417"/>
      <c r="X209" s="148"/>
    </row>
    <row r="210" spans="1:24" ht="45.95" customHeight="1" thickBot="1">
      <c r="A210" s="148"/>
      <c r="B210" s="417"/>
      <c r="C210" s="154" t="s">
        <v>5910</v>
      </c>
      <c r="D210" s="417"/>
      <c r="E210" s="418" t="s">
        <v>5795</v>
      </c>
      <c r="F210" s="418"/>
      <c r="G210" s="417"/>
      <c r="H210" s="419" t="s">
        <v>21752</v>
      </c>
      <c r="I210" s="419"/>
      <c r="J210" s="417"/>
      <c r="K210" s="419" t="s">
        <v>21751</v>
      </c>
      <c r="L210" s="419"/>
      <c r="M210" s="417"/>
      <c r="N210" s="420" t="s">
        <v>21750</v>
      </c>
      <c r="O210" s="420"/>
      <c r="P210" s="417"/>
      <c r="Q210" s="155" t="s">
        <v>23339</v>
      </c>
      <c r="R210" s="417"/>
      <c r="S210" s="421" t="s">
        <v>20817</v>
      </c>
      <c r="T210" s="421"/>
      <c r="U210" s="421"/>
      <c r="V210" s="421"/>
      <c r="W210" s="417"/>
      <c r="X210" s="148"/>
    </row>
    <row r="211" spans="1:24" ht="45.95" customHeight="1" thickBot="1">
      <c r="A211" s="148"/>
      <c r="B211" s="417"/>
      <c r="C211" s="154" t="s">
        <v>5904</v>
      </c>
      <c r="D211" s="417"/>
      <c r="E211" s="418" t="s">
        <v>5781</v>
      </c>
      <c r="F211" s="418"/>
      <c r="G211" s="417"/>
      <c r="H211" s="419" t="s">
        <v>21748</v>
      </c>
      <c r="I211" s="419"/>
      <c r="J211" s="417"/>
      <c r="K211" s="419" t="s">
        <v>21747</v>
      </c>
      <c r="L211" s="419"/>
      <c r="M211" s="417"/>
      <c r="N211" s="420" t="s">
        <v>21746</v>
      </c>
      <c r="O211" s="420"/>
      <c r="P211" s="417"/>
      <c r="Q211" s="155" t="s">
        <v>23338</v>
      </c>
      <c r="R211" s="417"/>
      <c r="S211" s="421" t="s">
        <v>19412</v>
      </c>
      <c r="T211" s="421"/>
      <c r="U211" s="421"/>
      <c r="V211" s="421"/>
      <c r="W211" s="417"/>
      <c r="X211" s="148"/>
    </row>
    <row r="212" spans="1:24" ht="45.95" customHeight="1" thickBot="1">
      <c r="A212" s="148"/>
      <c r="B212" s="417"/>
      <c r="C212" s="154" t="s">
        <v>5895</v>
      </c>
      <c r="D212" s="417"/>
      <c r="E212" s="418" t="s">
        <v>5775</v>
      </c>
      <c r="F212" s="418"/>
      <c r="G212" s="417"/>
      <c r="H212" s="419" t="s">
        <v>22584</v>
      </c>
      <c r="I212" s="419"/>
      <c r="J212" s="417"/>
      <c r="K212" s="419" t="s">
        <v>22583</v>
      </c>
      <c r="L212" s="419"/>
      <c r="M212" s="417"/>
      <c r="N212" s="420" t="s">
        <v>22582</v>
      </c>
      <c r="O212" s="420"/>
      <c r="P212" s="417"/>
      <c r="Q212" s="155" t="s">
        <v>23337</v>
      </c>
      <c r="R212" s="417"/>
      <c r="S212" s="421" t="s">
        <v>22579</v>
      </c>
      <c r="T212" s="421"/>
      <c r="U212" s="421"/>
      <c r="V212" s="421"/>
      <c r="W212" s="417"/>
      <c r="X212" s="148"/>
    </row>
    <row r="213" spans="1:24" ht="45.95" customHeight="1" thickBot="1">
      <c r="A213" s="148"/>
      <c r="B213" s="417"/>
      <c r="C213" s="154" t="s">
        <v>5889</v>
      </c>
      <c r="D213" s="417"/>
      <c r="E213" s="418" t="s">
        <v>5767</v>
      </c>
      <c r="F213" s="418"/>
      <c r="G213" s="417"/>
      <c r="H213" s="419" t="s">
        <v>20816</v>
      </c>
      <c r="I213" s="419"/>
      <c r="J213" s="417"/>
      <c r="K213" s="419" t="s">
        <v>20815</v>
      </c>
      <c r="L213" s="419"/>
      <c r="M213" s="417"/>
      <c r="N213" s="420" t="s">
        <v>20814</v>
      </c>
      <c r="O213" s="420"/>
      <c r="P213" s="417"/>
      <c r="Q213" s="155" t="s">
        <v>23336</v>
      </c>
      <c r="R213" s="417"/>
      <c r="S213" s="421" t="s">
        <v>22579</v>
      </c>
      <c r="T213" s="421"/>
      <c r="U213" s="421"/>
      <c r="V213" s="421"/>
      <c r="W213" s="417"/>
      <c r="X213" s="148"/>
    </row>
    <row r="214" spans="1:24" ht="45.95" customHeight="1" thickBot="1">
      <c r="A214" s="148"/>
      <c r="B214" s="417"/>
      <c r="C214" s="154" t="s">
        <v>5881</v>
      </c>
      <c r="D214" s="417"/>
      <c r="E214" s="418" t="s">
        <v>5759</v>
      </c>
      <c r="F214" s="418"/>
      <c r="G214" s="417"/>
      <c r="H214" s="419" t="s">
        <v>22578</v>
      </c>
      <c r="I214" s="419"/>
      <c r="J214" s="417"/>
      <c r="K214" s="419" t="s">
        <v>22577</v>
      </c>
      <c r="L214" s="419"/>
      <c r="M214" s="417"/>
      <c r="N214" s="420" t="s">
        <v>22576</v>
      </c>
      <c r="O214" s="420"/>
      <c r="P214" s="417"/>
      <c r="Q214" s="155" t="s">
        <v>23335</v>
      </c>
      <c r="R214" s="417"/>
      <c r="S214" s="421" t="s">
        <v>19304</v>
      </c>
      <c r="T214" s="421"/>
      <c r="U214" s="421"/>
      <c r="V214" s="421"/>
      <c r="W214" s="417"/>
      <c r="X214" s="148"/>
    </row>
    <row r="215" spans="1:24" ht="45.95" customHeight="1" thickBot="1">
      <c r="A215" s="148"/>
      <c r="B215" s="417"/>
      <c r="C215" s="154" t="s">
        <v>5873</v>
      </c>
      <c r="D215" s="417"/>
      <c r="E215" s="418" t="s">
        <v>5753</v>
      </c>
      <c r="F215" s="418"/>
      <c r="G215" s="417"/>
      <c r="H215" s="419" t="s">
        <v>20812</v>
      </c>
      <c r="I215" s="419"/>
      <c r="J215" s="417"/>
      <c r="K215" s="419" t="s">
        <v>20811</v>
      </c>
      <c r="L215" s="419"/>
      <c r="M215" s="417"/>
      <c r="N215" s="420" t="s">
        <v>20810</v>
      </c>
      <c r="O215" s="420"/>
      <c r="P215" s="417"/>
      <c r="Q215" s="155" t="s">
        <v>23334</v>
      </c>
      <c r="R215" s="417"/>
      <c r="S215" s="421" t="s">
        <v>19376</v>
      </c>
      <c r="T215" s="421"/>
      <c r="U215" s="421"/>
      <c r="V215" s="421"/>
      <c r="W215" s="417"/>
      <c r="X215" s="148"/>
    </row>
    <row r="216" spans="1:24" ht="45.95" customHeight="1" thickBot="1">
      <c r="A216" s="148"/>
      <c r="B216" s="417"/>
      <c r="C216" s="154" t="s">
        <v>5865</v>
      </c>
      <c r="D216" s="417"/>
      <c r="E216" s="418" t="s">
        <v>5747</v>
      </c>
      <c r="F216" s="418"/>
      <c r="G216" s="417"/>
      <c r="H216" s="419" t="s">
        <v>20808</v>
      </c>
      <c r="I216" s="419"/>
      <c r="J216" s="417"/>
      <c r="K216" s="419" t="s">
        <v>20807</v>
      </c>
      <c r="L216" s="419"/>
      <c r="M216" s="417"/>
      <c r="N216" s="420" t="s">
        <v>20806</v>
      </c>
      <c r="O216" s="420"/>
      <c r="P216" s="417"/>
      <c r="Q216" s="155" t="s">
        <v>23333</v>
      </c>
      <c r="R216" s="417"/>
      <c r="S216" s="421" t="s">
        <v>19376</v>
      </c>
      <c r="T216" s="421"/>
      <c r="U216" s="421"/>
      <c r="V216" s="421"/>
      <c r="W216" s="417"/>
      <c r="X216" s="148"/>
    </row>
    <row r="217" spans="1:24" ht="45.95" customHeight="1" thickBot="1">
      <c r="A217" s="148"/>
      <c r="B217" s="417"/>
      <c r="C217" s="154" t="s">
        <v>5857</v>
      </c>
      <c r="D217" s="417"/>
      <c r="E217" s="418" t="s">
        <v>5741</v>
      </c>
      <c r="F217" s="418"/>
      <c r="G217" s="417"/>
      <c r="H217" s="419" t="s">
        <v>20804</v>
      </c>
      <c r="I217" s="419"/>
      <c r="J217" s="417"/>
      <c r="K217" s="419" t="s">
        <v>20803</v>
      </c>
      <c r="L217" s="419"/>
      <c r="M217" s="417"/>
      <c r="N217" s="420" t="s">
        <v>20802</v>
      </c>
      <c r="O217" s="420"/>
      <c r="P217" s="417"/>
      <c r="Q217" s="155" t="s">
        <v>23332</v>
      </c>
      <c r="R217" s="417"/>
      <c r="S217" s="421" t="s">
        <v>19665</v>
      </c>
      <c r="T217" s="421"/>
      <c r="U217" s="421"/>
      <c r="V217" s="421"/>
      <c r="W217" s="417"/>
      <c r="X217" s="148"/>
    </row>
    <row r="218" spans="1:24" ht="9.9499999999999993" customHeight="1" thickBot="1">
      <c r="A218" s="148"/>
      <c r="B218" s="417"/>
      <c r="C218" s="148"/>
      <c r="D218" s="417"/>
      <c r="E218" s="148"/>
      <c r="F218" s="148"/>
      <c r="G218" s="417"/>
      <c r="H218" s="148"/>
      <c r="I218" s="148"/>
      <c r="J218" s="417"/>
      <c r="K218" s="148"/>
      <c r="L218" s="148"/>
      <c r="M218" s="417"/>
      <c r="N218" s="148"/>
      <c r="O218" s="148"/>
      <c r="P218" s="417"/>
      <c r="Q218" s="148"/>
      <c r="R218" s="417"/>
      <c r="S218" s="148"/>
      <c r="T218" s="148"/>
      <c r="U218" s="148"/>
      <c r="V218" s="148"/>
      <c r="W218" s="417"/>
      <c r="X218" s="148"/>
    </row>
    <row r="219" spans="1:24" ht="0.95" customHeight="1">
      <c r="A219" s="148"/>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148"/>
      <c r="X219" s="148"/>
    </row>
    <row r="220" spans="1:24" ht="60"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row>
    <row r="221" spans="1:24" ht="12"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row>
    <row r="222" spans="1:24" ht="8.1" customHeight="1">
      <c r="A222" s="148"/>
      <c r="B222" s="148"/>
      <c r="C222" s="148"/>
      <c r="D222" s="148"/>
      <c r="E222" s="148"/>
      <c r="F222" s="148"/>
      <c r="G222" s="148"/>
      <c r="H222" s="148"/>
      <c r="I222" s="413" t="s">
        <v>19177</v>
      </c>
      <c r="J222" s="413"/>
      <c r="K222" s="413"/>
      <c r="L222" s="148"/>
      <c r="M222" s="148"/>
      <c r="N222" s="148"/>
      <c r="O222" s="148"/>
      <c r="P222" s="148"/>
      <c r="Q222" s="148"/>
      <c r="R222" s="148"/>
      <c r="S222" s="148"/>
      <c r="T222" s="148"/>
      <c r="U222" s="148"/>
      <c r="V222" s="148"/>
      <c r="W222" s="148"/>
      <c r="X222" s="148"/>
    </row>
    <row r="223" spans="1:24" ht="12" customHeight="1">
      <c r="A223" s="148"/>
      <c r="B223" s="414"/>
      <c r="C223" s="414"/>
      <c r="D223" s="414"/>
      <c r="E223" s="414"/>
      <c r="F223" s="148"/>
      <c r="G223" s="148"/>
      <c r="H223" s="148"/>
      <c r="I223" s="413"/>
      <c r="J223" s="413"/>
      <c r="K223" s="413"/>
      <c r="L223" s="148"/>
      <c r="M223" s="148"/>
      <c r="N223" s="148"/>
      <c r="O223" s="148"/>
      <c r="P223" s="148"/>
      <c r="Q223" s="148"/>
      <c r="R223" s="148"/>
      <c r="S223" s="148"/>
      <c r="T223" s="148"/>
      <c r="U223" s="148"/>
      <c r="V223" s="148"/>
      <c r="W223" s="148"/>
      <c r="X223" s="148"/>
    </row>
    <row r="224" spans="1:24" ht="14.1" customHeight="1">
      <c r="A224" s="148"/>
      <c r="B224" s="148"/>
      <c r="C224" s="415" t="s">
        <v>22707</v>
      </c>
      <c r="D224" s="415"/>
      <c r="E224" s="415"/>
      <c r="F224" s="415"/>
      <c r="G224" s="415"/>
      <c r="H224" s="415"/>
      <c r="I224" s="415"/>
      <c r="J224" s="415"/>
      <c r="K224" s="415"/>
      <c r="L224" s="148"/>
      <c r="M224" s="148"/>
      <c r="N224" s="148"/>
      <c r="O224" s="416" t="s">
        <v>24924</v>
      </c>
      <c r="P224" s="416"/>
      <c r="Q224" s="416"/>
      <c r="R224" s="416"/>
      <c r="S224" s="416"/>
      <c r="T224" s="149" t="s">
        <v>6572</v>
      </c>
      <c r="U224" s="150" t="s">
        <v>19175</v>
      </c>
      <c r="V224" s="148"/>
      <c r="W224" s="148"/>
      <c r="X224" s="148"/>
    </row>
    <row r="225" spans="1:24" ht="0.95" customHeight="1" thickBo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row>
    <row r="226" spans="1:24" ht="0.95" customHeight="1">
      <c r="A226" s="148"/>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148"/>
    </row>
    <row r="227" spans="1:24" ht="15.95" customHeight="1" thickBot="1">
      <c r="A227" s="148"/>
      <c r="B227" s="151"/>
      <c r="C227" s="152" t="s">
        <v>19174</v>
      </c>
      <c r="D227" s="151"/>
      <c r="E227" s="412" t="s">
        <v>19173</v>
      </c>
      <c r="F227" s="412"/>
      <c r="G227" s="151"/>
      <c r="H227" s="412" t="s">
        <v>19172</v>
      </c>
      <c r="I227" s="412"/>
      <c r="J227" s="151"/>
      <c r="K227" s="412" t="s">
        <v>19171</v>
      </c>
      <c r="L227" s="412"/>
      <c r="M227" s="151"/>
      <c r="N227" s="412" t="s">
        <v>19170</v>
      </c>
      <c r="O227" s="412"/>
      <c r="P227" s="151"/>
      <c r="Q227" s="153" t="s">
        <v>19169</v>
      </c>
      <c r="R227" s="151"/>
      <c r="S227" s="412" t="s">
        <v>19168</v>
      </c>
      <c r="T227" s="412"/>
      <c r="U227" s="412"/>
      <c r="V227" s="412"/>
      <c r="W227" s="151"/>
      <c r="X227" s="148"/>
    </row>
    <row r="228" spans="1:24" ht="45.95" customHeight="1" thickBot="1">
      <c r="A228" s="148"/>
      <c r="B228" s="417"/>
      <c r="C228" s="154" t="s">
        <v>5849</v>
      </c>
      <c r="D228" s="417"/>
      <c r="E228" s="418" t="s">
        <v>5733</v>
      </c>
      <c r="F228" s="418"/>
      <c r="G228" s="417"/>
      <c r="H228" s="419" t="s">
        <v>20800</v>
      </c>
      <c r="I228" s="419"/>
      <c r="J228" s="417"/>
      <c r="K228" s="419" t="s">
        <v>20799</v>
      </c>
      <c r="L228" s="419"/>
      <c r="M228" s="417"/>
      <c r="N228" s="420" t="s">
        <v>20798</v>
      </c>
      <c r="O228" s="420"/>
      <c r="P228" s="417"/>
      <c r="Q228" s="155" t="s">
        <v>23331</v>
      </c>
      <c r="R228" s="417"/>
      <c r="S228" s="421" t="s">
        <v>20792</v>
      </c>
      <c r="T228" s="421"/>
      <c r="U228" s="421"/>
      <c r="V228" s="421"/>
      <c r="W228" s="417"/>
      <c r="X228" s="148"/>
    </row>
    <row r="229" spans="1:24" ht="45.95" customHeight="1" thickBot="1">
      <c r="A229" s="148"/>
      <c r="B229" s="417"/>
      <c r="C229" s="154" t="s">
        <v>5841</v>
      </c>
      <c r="D229" s="417"/>
      <c r="E229" s="418" t="s">
        <v>5727</v>
      </c>
      <c r="F229" s="418"/>
      <c r="G229" s="417"/>
      <c r="H229" s="419" t="s">
        <v>20796</v>
      </c>
      <c r="I229" s="419"/>
      <c r="J229" s="417"/>
      <c r="K229" s="419" t="s">
        <v>20795</v>
      </c>
      <c r="L229" s="419"/>
      <c r="M229" s="417"/>
      <c r="N229" s="420" t="s">
        <v>20794</v>
      </c>
      <c r="O229" s="420"/>
      <c r="P229" s="417"/>
      <c r="Q229" s="155" t="s">
        <v>23330</v>
      </c>
      <c r="R229" s="417"/>
      <c r="S229" s="421" t="s">
        <v>19270</v>
      </c>
      <c r="T229" s="421"/>
      <c r="U229" s="421"/>
      <c r="V229" s="421"/>
      <c r="W229" s="417"/>
      <c r="X229" s="148"/>
    </row>
    <row r="230" spans="1:24" ht="45.95" customHeight="1" thickBot="1">
      <c r="A230" s="148"/>
      <c r="B230" s="417"/>
      <c r="C230" s="154" t="s">
        <v>5833</v>
      </c>
      <c r="D230" s="417"/>
      <c r="E230" s="418" t="s">
        <v>5721</v>
      </c>
      <c r="F230" s="418"/>
      <c r="G230" s="417"/>
      <c r="H230" s="419" t="s">
        <v>20791</v>
      </c>
      <c r="I230" s="419"/>
      <c r="J230" s="417"/>
      <c r="K230" s="419" t="s">
        <v>20790</v>
      </c>
      <c r="L230" s="419"/>
      <c r="M230" s="417"/>
      <c r="N230" s="420" t="s">
        <v>20789</v>
      </c>
      <c r="O230" s="420"/>
      <c r="P230" s="417"/>
      <c r="Q230" s="155" t="s">
        <v>23329</v>
      </c>
      <c r="R230" s="417"/>
      <c r="S230" s="421" t="s">
        <v>19590</v>
      </c>
      <c r="T230" s="421"/>
      <c r="U230" s="421"/>
      <c r="V230" s="421"/>
      <c r="W230" s="417"/>
      <c r="X230" s="148"/>
    </row>
    <row r="231" spans="1:24" ht="45.95" customHeight="1" thickBot="1">
      <c r="A231" s="148"/>
      <c r="B231" s="417"/>
      <c r="C231" s="154" t="s">
        <v>5824</v>
      </c>
      <c r="D231" s="417"/>
      <c r="E231" s="418" t="s">
        <v>5715</v>
      </c>
      <c r="F231" s="418"/>
      <c r="G231" s="417"/>
      <c r="H231" s="419" t="s">
        <v>20787</v>
      </c>
      <c r="I231" s="419"/>
      <c r="J231" s="417"/>
      <c r="K231" s="419" t="s">
        <v>20786</v>
      </c>
      <c r="L231" s="419"/>
      <c r="M231" s="417"/>
      <c r="N231" s="420" t="s">
        <v>20785</v>
      </c>
      <c r="O231" s="420"/>
      <c r="P231" s="417"/>
      <c r="Q231" s="155" t="s">
        <v>23328</v>
      </c>
      <c r="R231" s="417"/>
      <c r="S231" s="421" t="s">
        <v>19973</v>
      </c>
      <c r="T231" s="421"/>
      <c r="U231" s="421"/>
      <c r="V231" s="421"/>
      <c r="W231" s="417"/>
      <c r="X231" s="148"/>
    </row>
    <row r="232" spans="1:24" ht="45.95" customHeight="1" thickBot="1">
      <c r="A232" s="148"/>
      <c r="B232" s="417"/>
      <c r="C232" s="154" t="s">
        <v>5817</v>
      </c>
      <c r="D232" s="417"/>
      <c r="E232" s="418" t="s">
        <v>5707</v>
      </c>
      <c r="F232" s="418"/>
      <c r="G232" s="417"/>
      <c r="H232" s="419" t="s">
        <v>20779</v>
      </c>
      <c r="I232" s="419"/>
      <c r="J232" s="417"/>
      <c r="K232" s="419" t="s">
        <v>20778</v>
      </c>
      <c r="L232" s="419"/>
      <c r="M232" s="417"/>
      <c r="N232" s="420" t="s">
        <v>20777</v>
      </c>
      <c r="O232" s="420"/>
      <c r="P232" s="417"/>
      <c r="Q232" s="155" t="s">
        <v>23327</v>
      </c>
      <c r="R232" s="417"/>
      <c r="S232" s="421" t="s">
        <v>19973</v>
      </c>
      <c r="T232" s="421"/>
      <c r="U232" s="421"/>
      <c r="V232" s="421"/>
      <c r="W232" s="417"/>
      <c r="X232" s="148"/>
    </row>
    <row r="233" spans="1:24" ht="45.95" customHeight="1" thickBot="1">
      <c r="A233" s="148"/>
      <c r="B233" s="417"/>
      <c r="C233" s="154" t="s">
        <v>5812</v>
      </c>
      <c r="D233" s="417"/>
      <c r="E233" s="418" t="s">
        <v>5699</v>
      </c>
      <c r="F233" s="418"/>
      <c r="G233" s="417"/>
      <c r="H233" s="419" t="s">
        <v>21739</v>
      </c>
      <c r="I233" s="419"/>
      <c r="J233" s="417"/>
      <c r="K233" s="419" t="s">
        <v>21738</v>
      </c>
      <c r="L233" s="419"/>
      <c r="M233" s="417"/>
      <c r="N233" s="420" t="s">
        <v>21737</v>
      </c>
      <c r="O233" s="420"/>
      <c r="P233" s="417"/>
      <c r="Q233" s="155" t="s">
        <v>23326</v>
      </c>
      <c r="R233" s="417"/>
      <c r="S233" s="421" t="s">
        <v>19973</v>
      </c>
      <c r="T233" s="421"/>
      <c r="U233" s="421"/>
      <c r="V233" s="421"/>
      <c r="W233" s="417"/>
      <c r="X233" s="148"/>
    </row>
    <row r="234" spans="1:24" ht="45.95" customHeight="1" thickBot="1">
      <c r="A234" s="148"/>
      <c r="B234" s="417"/>
      <c r="C234" s="154" t="s">
        <v>5804</v>
      </c>
      <c r="D234" s="417"/>
      <c r="E234" s="418" t="s">
        <v>5694</v>
      </c>
      <c r="F234" s="418"/>
      <c r="G234" s="417"/>
      <c r="H234" s="419" t="s">
        <v>20775</v>
      </c>
      <c r="I234" s="419"/>
      <c r="J234" s="417"/>
      <c r="K234" s="419" t="s">
        <v>20774</v>
      </c>
      <c r="L234" s="419"/>
      <c r="M234" s="417"/>
      <c r="N234" s="420" t="s">
        <v>20773</v>
      </c>
      <c r="O234" s="420"/>
      <c r="P234" s="417"/>
      <c r="Q234" s="155" t="s">
        <v>23325</v>
      </c>
      <c r="R234" s="417"/>
      <c r="S234" s="421" t="s">
        <v>19299</v>
      </c>
      <c r="T234" s="421"/>
      <c r="U234" s="421"/>
      <c r="V234" s="421"/>
      <c r="W234" s="417"/>
      <c r="X234" s="148"/>
    </row>
    <row r="235" spans="1:24" ht="45.95" customHeight="1" thickBot="1">
      <c r="A235" s="148"/>
      <c r="B235" s="417"/>
      <c r="C235" s="154" t="s">
        <v>5796</v>
      </c>
      <c r="D235" s="417"/>
      <c r="E235" s="418" t="s">
        <v>5690</v>
      </c>
      <c r="F235" s="418"/>
      <c r="G235" s="417"/>
      <c r="H235" s="419" t="s">
        <v>20771</v>
      </c>
      <c r="I235" s="419"/>
      <c r="J235" s="417"/>
      <c r="K235" s="419" t="s">
        <v>20770</v>
      </c>
      <c r="L235" s="419"/>
      <c r="M235" s="417"/>
      <c r="N235" s="420" t="s">
        <v>20769</v>
      </c>
      <c r="O235" s="420"/>
      <c r="P235" s="417"/>
      <c r="Q235" s="155" t="s">
        <v>23324</v>
      </c>
      <c r="R235" s="417"/>
      <c r="S235" s="421" t="s">
        <v>19931</v>
      </c>
      <c r="T235" s="421"/>
      <c r="U235" s="421"/>
      <c r="V235" s="421"/>
      <c r="W235" s="417"/>
      <c r="X235" s="148"/>
    </row>
    <row r="236" spans="1:24" ht="45.95" customHeight="1" thickBot="1">
      <c r="A236" s="148"/>
      <c r="B236" s="417"/>
      <c r="C236" s="154" t="s">
        <v>5790</v>
      </c>
      <c r="D236" s="417"/>
      <c r="E236" s="418" t="s">
        <v>5676</v>
      </c>
      <c r="F236" s="418"/>
      <c r="G236" s="417"/>
      <c r="H236" s="419" t="s">
        <v>20767</v>
      </c>
      <c r="I236" s="419"/>
      <c r="J236" s="417"/>
      <c r="K236" s="419" t="s">
        <v>20766</v>
      </c>
      <c r="L236" s="419"/>
      <c r="M236" s="417"/>
      <c r="N236" s="420" t="s">
        <v>20765</v>
      </c>
      <c r="O236" s="420"/>
      <c r="P236" s="417"/>
      <c r="Q236" s="155" t="s">
        <v>23323</v>
      </c>
      <c r="R236" s="417"/>
      <c r="S236" s="421" t="s">
        <v>19260</v>
      </c>
      <c r="T236" s="421"/>
      <c r="U236" s="421"/>
      <c r="V236" s="421"/>
      <c r="W236" s="417"/>
      <c r="X236" s="148"/>
    </row>
    <row r="237" spans="1:24" ht="45.95" customHeight="1" thickBot="1">
      <c r="A237" s="148"/>
      <c r="B237" s="417"/>
      <c r="C237" s="154" t="s">
        <v>5782</v>
      </c>
      <c r="D237" s="417"/>
      <c r="E237" s="418" t="s">
        <v>5668</v>
      </c>
      <c r="F237" s="418"/>
      <c r="G237" s="417"/>
      <c r="H237" s="419" t="s">
        <v>21734</v>
      </c>
      <c r="I237" s="419"/>
      <c r="J237" s="417"/>
      <c r="K237" s="419" t="s">
        <v>21733</v>
      </c>
      <c r="L237" s="419"/>
      <c r="M237" s="417"/>
      <c r="N237" s="420" t="s">
        <v>21732</v>
      </c>
      <c r="O237" s="420"/>
      <c r="P237" s="417"/>
      <c r="Q237" s="155" t="s">
        <v>23322</v>
      </c>
      <c r="R237" s="417"/>
      <c r="S237" s="421" t="s">
        <v>19222</v>
      </c>
      <c r="T237" s="421"/>
      <c r="U237" s="421"/>
      <c r="V237" s="421"/>
      <c r="W237" s="417"/>
      <c r="X237" s="148"/>
    </row>
    <row r="238" spans="1:24" ht="9.9499999999999993" customHeight="1" thickBot="1">
      <c r="A238" s="148"/>
      <c r="B238" s="417"/>
      <c r="C238" s="148"/>
      <c r="D238" s="417"/>
      <c r="E238" s="148"/>
      <c r="F238" s="148"/>
      <c r="G238" s="417"/>
      <c r="H238" s="148"/>
      <c r="I238" s="148"/>
      <c r="J238" s="417"/>
      <c r="K238" s="148"/>
      <c r="L238" s="148"/>
      <c r="M238" s="417"/>
      <c r="N238" s="148"/>
      <c r="O238" s="148"/>
      <c r="P238" s="417"/>
      <c r="Q238" s="148"/>
      <c r="R238" s="417"/>
      <c r="S238" s="148"/>
      <c r="T238" s="148"/>
      <c r="U238" s="148"/>
      <c r="V238" s="148"/>
      <c r="W238" s="417"/>
      <c r="X238" s="148"/>
    </row>
    <row r="239" spans="1:24" ht="0.95" customHeight="1">
      <c r="A239" s="148"/>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148"/>
      <c r="X239" s="148"/>
    </row>
    <row r="240" spans="1:24" ht="60"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row>
    <row r="241" spans="1:24" ht="12"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row>
    <row r="242" spans="1:24" ht="8.1" customHeight="1">
      <c r="A242" s="148"/>
      <c r="B242" s="148"/>
      <c r="C242" s="148"/>
      <c r="D242" s="148"/>
      <c r="E242" s="148"/>
      <c r="F242" s="148"/>
      <c r="G242" s="148"/>
      <c r="H242" s="148"/>
      <c r="I242" s="413" t="s">
        <v>19177</v>
      </c>
      <c r="J242" s="413"/>
      <c r="K242" s="413"/>
      <c r="L242" s="148"/>
      <c r="M242" s="148"/>
      <c r="N242" s="148"/>
      <c r="O242" s="148"/>
      <c r="P242" s="148"/>
      <c r="Q242" s="148"/>
      <c r="R242" s="148"/>
      <c r="S242" s="148"/>
      <c r="T242" s="148"/>
      <c r="U242" s="148"/>
      <c r="V242" s="148"/>
      <c r="W242" s="148"/>
      <c r="X242" s="148"/>
    </row>
    <row r="243" spans="1:24" ht="12" customHeight="1">
      <c r="A243" s="148"/>
      <c r="B243" s="414"/>
      <c r="C243" s="414"/>
      <c r="D243" s="414"/>
      <c r="E243" s="414"/>
      <c r="F243" s="148"/>
      <c r="G243" s="148"/>
      <c r="H243" s="148"/>
      <c r="I243" s="413"/>
      <c r="J243" s="413"/>
      <c r="K243" s="413"/>
      <c r="L243" s="148"/>
      <c r="M243" s="148"/>
      <c r="N243" s="148"/>
      <c r="O243" s="148"/>
      <c r="P243" s="148"/>
      <c r="Q243" s="148"/>
      <c r="R243" s="148"/>
      <c r="S243" s="148"/>
      <c r="T243" s="148"/>
      <c r="U243" s="148"/>
      <c r="V243" s="148"/>
      <c r="W243" s="148"/>
      <c r="X243" s="148"/>
    </row>
    <row r="244" spans="1:24" ht="14.1" customHeight="1">
      <c r="A244" s="148"/>
      <c r="B244" s="148"/>
      <c r="C244" s="415" t="s">
        <v>22707</v>
      </c>
      <c r="D244" s="415"/>
      <c r="E244" s="415"/>
      <c r="F244" s="415"/>
      <c r="G244" s="415"/>
      <c r="H244" s="415"/>
      <c r="I244" s="415"/>
      <c r="J244" s="415"/>
      <c r="K244" s="415"/>
      <c r="L244" s="148"/>
      <c r="M244" s="148"/>
      <c r="N244" s="148"/>
      <c r="O244" s="416" t="s">
        <v>24924</v>
      </c>
      <c r="P244" s="416"/>
      <c r="Q244" s="416"/>
      <c r="R244" s="416"/>
      <c r="S244" s="416"/>
      <c r="T244" s="149" t="s">
        <v>6563</v>
      </c>
      <c r="U244" s="150" t="s">
        <v>19175</v>
      </c>
      <c r="V244" s="148"/>
      <c r="W244" s="148"/>
      <c r="X244" s="148"/>
    </row>
    <row r="245" spans="1:24" ht="0.95" customHeight="1" thickBo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row>
    <row r="246" spans="1:24" ht="0.95" customHeight="1">
      <c r="A246" s="148"/>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148"/>
    </row>
    <row r="247" spans="1:24" ht="15.95" customHeight="1" thickBot="1">
      <c r="A247" s="148"/>
      <c r="B247" s="151"/>
      <c r="C247" s="152" t="s">
        <v>19174</v>
      </c>
      <c r="D247" s="151"/>
      <c r="E247" s="412" t="s">
        <v>19173</v>
      </c>
      <c r="F247" s="412"/>
      <c r="G247" s="151"/>
      <c r="H247" s="412" t="s">
        <v>19172</v>
      </c>
      <c r="I247" s="412"/>
      <c r="J247" s="151"/>
      <c r="K247" s="412" t="s">
        <v>19171</v>
      </c>
      <c r="L247" s="412"/>
      <c r="M247" s="151"/>
      <c r="N247" s="412" t="s">
        <v>19170</v>
      </c>
      <c r="O247" s="412"/>
      <c r="P247" s="151"/>
      <c r="Q247" s="153" t="s">
        <v>19169</v>
      </c>
      <c r="R247" s="151"/>
      <c r="S247" s="412" t="s">
        <v>19168</v>
      </c>
      <c r="T247" s="412"/>
      <c r="U247" s="412"/>
      <c r="V247" s="412"/>
      <c r="W247" s="151"/>
      <c r="X247" s="148"/>
    </row>
    <row r="248" spans="1:24" ht="45.95" customHeight="1" thickBot="1">
      <c r="A248" s="148"/>
      <c r="B248" s="417"/>
      <c r="C248" s="154" t="s">
        <v>5776</v>
      </c>
      <c r="D248" s="417"/>
      <c r="E248" s="418" t="s">
        <v>5662</v>
      </c>
      <c r="F248" s="418"/>
      <c r="G248" s="417"/>
      <c r="H248" s="419" t="s">
        <v>20763</v>
      </c>
      <c r="I248" s="419"/>
      <c r="J248" s="417"/>
      <c r="K248" s="419" t="s">
        <v>20762</v>
      </c>
      <c r="L248" s="419"/>
      <c r="M248" s="417"/>
      <c r="N248" s="420" t="s">
        <v>20761</v>
      </c>
      <c r="O248" s="420"/>
      <c r="P248" s="417"/>
      <c r="Q248" s="155" t="s">
        <v>23321</v>
      </c>
      <c r="R248" s="417"/>
      <c r="S248" s="421" t="s">
        <v>19193</v>
      </c>
      <c r="T248" s="421"/>
      <c r="U248" s="421"/>
      <c r="V248" s="421"/>
      <c r="W248" s="417"/>
      <c r="X248" s="148"/>
    </row>
    <row r="249" spans="1:24" ht="45.95" customHeight="1" thickBot="1">
      <c r="A249" s="148"/>
      <c r="B249" s="417"/>
      <c r="C249" s="154" t="s">
        <v>5768</v>
      </c>
      <c r="D249" s="417"/>
      <c r="E249" s="418" t="s">
        <v>5654</v>
      </c>
      <c r="F249" s="418"/>
      <c r="G249" s="417"/>
      <c r="H249" s="419" t="s">
        <v>22569</v>
      </c>
      <c r="I249" s="419"/>
      <c r="J249" s="417"/>
      <c r="K249" s="419" t="s">
        <v>22568</v>
      </c>
      <c r="L249" s="419"/>
      <c r="M249" s="417"/>
      <c r="N249" s="420" t="s">
        <v>22567</v>
      </c>
      <c r="O249" s="420"/>
      <c r="P249" s="417"/>
      <c r="Q249" s="155" t="s">
        <v>23320</v>
      </c>
      <c r="R249" s="417"/>
      <c r="S249" s="421" t="s">
        <v>19422</v>
      </c>
      <c r="T249" s="421"/>
      <c r="U249" s="421"/>
      <c r="V249" s="421"/>
      <c r="W249" s="417"/>
      <c r="X249" s="148"/>
    </row>
    <row r="250" spans="1:24" ht="45.95" customHeight="1" thickBot="1">
      <c r="A250" s="148"/>
      <c r="B250" s="417"/>
      <c r="C250" s="154" t="s">
        <v>5760</v>
      </c>
      <c r="D250" s="417"/>
      <c r="E250" s="418" t="s">
        <v>5647</v>
      </c>
      <c r="F250" s="418"/>
      <c r="G250" s="417"/>
      <c r="H250" s="419" t="s">
        <v>20759</v>
      </c>
      <c r="I250" s="419"/>
      <c r="J250" s="417"/>
      <c r="K250" s="419" t="s">
        <v>20758</v>
      </c>
      <c r="L250" s="419"/>
      <c r="M250" s="417"/>
      <c r="N250" s="420" t="s">
        <v>20757</v>
      </c>
      <c r="O250" s="420"/>
      <c r="P250" s="417"/>
      <c r="Q250" s="155" t="s">
        <v>23319</v>
      </c>
      <c r="R250" s="417"/>
      <c r="S250" s="421" t="s">
        <v>19260</v>
      </c>
      <c r="T250" s="421"/>
      <c r="U250" s="421"/>
      <c r="V250" s="421"/>
      <c r="W250" s="417"/>
      <c r="X250" s="148"/>
    </row>
    <row r="251" spans="1:24" ht="45.95" customHeight="1" thickBot="1">
      <c r="A251" s="148"/>
      <c r="B251" s="417"/>
      <c r="C251" s="154" t="s">
        <v>5754</v>
      </c>
      <c r="D251" s="417"/>
      <c r="E251" s="418" t="s">
        <v>5639</v>
      </c>
      <c r="F251" s="418"/>
      <c r="G251" s="417"/>
      <c r="H251" s="419" t="s">
        <v>20755</v>
      </c>
      <c r="I251" s="419"/>
      <c r="J251" s="417"/>
      <c r="K251" s="419" t="s">
        <v>20754</v>
      </c>
      <c r="L251" s="419"/>
      <c r="M251" s="417"/>
      <c r="N251" s="420" t="s">
        <v>20753</v>
      </c>
      <c r="O251" s="420"/>
      <c r="P251" s="417"/>
      <c r="Q251" s="155" t="s">
        <v>23318</v>
      </c>
      <c r="R251" s="417"/>
      <c r="S251" s="421" t="s">
        <v>19183</v>
      </c>
      <c r="T251" s="421"/>
      <c r="U251" s="421"/>
      <c r="V251" s="421"/>
      <c r="W251" s="417"/>
      <c r="X251" s="148"/>
    </row>
    <row r="252" spans="1:24" ht="45.95" customHeight="1" thickBot="1">
      <c r="A252" s="148"/>
      <c r="B252" s="417"/>
      <c r="C252" s="154" t="s">
        <v>5748</v>
      </c>
      <c r="D252" s="417"/>
      <c r="E252" s="418" t="s">
        <v>5632</v>
      </c>
      <c r="F252" s="418"/>
      <c r="G252" s="417"/>
      <c r="H252" s="419" t="s">
        <v>20751</v>
      </c>
      <c r="I252" s="419"/>
      <c r="J252" s="417"/>
      <c r="K252" s="419" t="s">
        <v>20750</v>
      </c>
      <c r="L252" s="419"/>
      <c r="M252" s="417"/>
      <c r="N252" s="420" t="s">
        <v>20749</v>
      </c>
      <c r="O252" s="420"/>
      <c r="P252" s="417"/>
      <c r="Q252" s="155" t="s">
        <v>23317</v>
      </c>
      <c r="R252" s="417"/>
      <c r="S252" s="421" t="s">
        <v>19553</v>
      </c>
      <c r="T252" s="421"/>
      <c r="U252" s="421"/>
      <c r="V252" s="421"/>
      <c r="W252" s="417"/>
      <c r="X252" s="148"/>
    </row>
    <row r="253" spans="1:24" ht="45.95" customHeight="1" thickBot="1">
      <c r="A253" s="148"/>
      <c r="B253" s="417"/>
      <c r="C253" s="154" t="s">
        <v>5742</v>
      </c>
      <c r="D253" s="417"/>
      <c r="E253" s="418" t="s">
        <v>5624</v>
      </c>
      <c r="F253" s="418"/>
      <c r="G253" s="417"/>
      <c r="H253" s="419" t="s">
        <v>21729</v>
      </c>
      <c r="I253" s="419"/>
      <c r="J253" s="417"/>
      <c r="K253" s="419" t="s">
        <v>21728</v>
      </c>
      <c r="L253" s="419"/>
      <c r="M253" s="417"/>
      <c r="N253" s="420" t="s">
        <v>21727</v>
      </c>
      <c r="O253" s="420"/>
      <c r="P253" s="417"/>
      <c r="Q253" s="155" t="s">
        <v>23316</v>
      </c>
      <c r="R253" s="417"/>
      <c r="S253" s="421" t="s">
        <v>19333</v>
      </c>
      <c r="T253" s="421"/>
      <c r="U253" s="421"/>
      <c r="V253" s="421"/>
      <c r="W253" s="417"/>
      <c r="X253" s="148"/>
    </row>
    <row r="254" spans="1:24" ht="45.95" customHeight="1" thickBot="1">
      <c r="A254" s="148"/>
      <c r="B254" s="417"/>
      <c r="C254" s="154" t="s">
        <v>5734</v>
      </c>
      <c r="D254" s="417"/>
      <c r="E254" s="418" t="s">
        <v>5617</v>
      </c>
      <c r="F254" s="418"/>
      <c r="G254" s="417"/>
      <c r="H254" s="419" t="s">
        <v>20747</v>
      </c>
      <c r="I254" s="419"/>
      <c r="J254" s="417"/>
      <c r="K254" s="419" t="s">
        <v>20746</v>
      </c>
      <c r="L254" s="419"/>
      <c r="M254" s="417"/>
      <c r="N254" s="420" t="s">
        <v>20745</v>
      </c>
      <c r="O254" s="420"/>
      <c r="P254" s="417"/>
      <c r="Q254" s="155" t="s">
        <v>23315</v>
      </c>
      <c r="R254" s="417"/>
      <c r="S254" s="421" t="s">
        <v>19562</v>
      </c>
      <c r="T254" s="421"/>
      <c r="U254" s="421"/>
      <c r="V254" s="421"/>
      <c r="W254" s="417"/>
      <c r="X254" s="148"/>
    </row>
    <row r="255" spans="1:24" ht="45.95" customHeight="1" thickBot="1">
      <c r="A255" s="148"/>
      <c r="B255" s="417"/>
      <c r="C255" s="154" t="s">
        <v>5728</v>
      </c>
      <c r="D255" s="417"/>
      <c r="E255" s="418" t="s">
        <v>5609</v>
      </c>
      <c r="F255" s="418"/>
      <c r="G255" s="417"/>
      <c r="H255" s="419" t="s">
        <v>20743</v>
      </c>
      <c r="I255" s="419"/>
      <c r="J255" s="417"/>
      <c r="K255" s="419" t="s">
        <v>20742</v>
      </c>
      <c r="L255" s="419"/>
      <c r="M255" s="417"/>
      <c r="N255" s="420" t="s">
        <v>20741</v>
      </c>
      <c r="O255" s="420"/>
      <c r="P255" s="417"/>
      <c r="Q255" s="155" t="s">
        <v>23314</v>
      </c>
      <c r="R255" s="417"/>
      <c r="S255" s="421" t="s">
        <v>19208</v>
      </c>
      <c r="T255" s="421"/>
      <c r="U255" s="421"/>
      <c r="V255" s="421"/>
      <c r="W255" s="417"/>
      <c r="X255" s="148"/>
    </row>
    <row r="256" spans="1:24" ht="45.95" customHeight="1" thickBot="1">
      <c r="A256" s="148"/>
      <c r="B256" s="417"/>
      <c r="C256" s="154" t="s">
        <v>5722</v>
      </c>
      <c r="D256" s="417"/>
      <c r="E256" s="418" t="s">
        <v>5601</v>
      </c>
      <c r="F256" s="418"/>
      <c r="G256" s="417"/>
      <c r="H256" s="419" t="s">
        <v>20739</v>
      </c>
      <c r="I256" s="419"/>
      <c r="J256" s="417"/>
      <c r="K256" s="419" t="s">
        <v>20738</v>
      </c>
      <c r="L256" s="419"/>
      <c r="M256" s="417"/>
      <c r="N256" s="420" t="s">
        <v>20737</v>
      </c>
      <c r="O256" s="420"/>
      <c r="P256" s="417"/>
      <c r="Q256" s="155" t="s">
        <v>23313</v>
      </c>
      <c r="R256" s="417"/>
      <c r="S256" s="421" t="s">
        <v>19299</v>
      </c>
      <c r="T256" s="421"/>
      <c r="U256" s="421"/>
      <c r="V256" s="421"/>
      <c r="W256" s="417"/>
      <c r="X256" s="148"/>
    </row>
    <row r="257" spans="1:24" ht="45.95" customHeight="1" thickBot="1">
      <c r="A257" s="148"/>
      <c r="B257" s="417"/>
      <c r="C257" s="154" t="s">
        <v>5716</v>
      </c>
      <c r="D257" s="417"/>
      <c r="E257" s="418" t="s">
        <v>5593</v>
      </c>
      <c r="F257" s="418"/>
      <c r="G257" s="417"/>
      <c r="H257" s="419" t="s">
        <v>20735</v>
      </c>
      <c r="I257" s="419"/>
      <c r="J257" s="417"/>
      <c r="K257" s="419" t="s">
        <v>20734</v>
      </c>
      <c r="L257" s="419"/>
      <c r="M257" s="417"/>
      <c r="N257" s="420" t="s">
        <v>20733</v>
      </c>
      <c r="O257" s="420"/>
      <c r="P257" s="417"/>
      <c r="Q257" s="155" t="s">
        <v>23312</v>
      </c>
      <c r="R257" s="417"/>
      <c r="S257" s="421" t="s">
        <v>19722</v>
      </c>
      <c r="T257" s="421"/>
      <c r="U257" s="421"/>
      <c r="V257" s="421"/>
      <c r="W257" s="417"/>
      <c r="X257" s="148"/>
    </row>
    <row r="258" spans="1:24" ht="9.9499999999999993" customHeight="1" thickBot="1">
      <c r="A258" s="148"/>
      <c r="B258" s="417"/>
      <c r="C258" s="148"/>
      <c r="D258" s="417"/>
      <c r="E258" s="148"/>
      <c r="F258" s="148"/>
      <c r="G258" s="417"/>
      <c r="H258" s="148"/>
      <c r="I258" s="148"/>
      <c r="J258" s="417"/>
      <c r="K258" s="148"/>
      <c r="L258" s="148"/>
      <c r="M258" s="417"/>
      <c r="N258" s="148"/>
      <c r="O258" s="148"/>
      <c r="P258" s="417"/>
      <c r="Q258" s="148"/>
      <c r="R258" s="417"/>
      <c r="S258" s="148"/>
      <c r="T258" s="148"/>
      <c r="U258" s="148"/>
      <c r="V258" s="148"/>
      <c r="W258" s="417"/>
      <c r="X258" s="148"/>
    </row>
    <row r="259" spans="1:24" ht="0.95" customHeight="1">
      <c r="A259" s="148"/>
      <c r="B259" s="422"/>
      <c r="C259" s="422"/>
      <c r="D259" s="422"/>
      <c r="E259" s="422"/>
      <c r="F259" s="422"/>
      <c r="G259" s="422"/>
      <c r="H259" s="422"/>
      <c r="I259" s="422"/>
      <c r="J259" s="422"/>
      <c r="K259" s="422"/>
      <c r="L259" s="422"/>
      <c r="M259" s="422"/>
      <c r="N259" s="422"/>
      <c r="O259" s="422"/>
      <c r="P259" s="422"/>
      <c r="Q259" s="422"/>
      <c r="R259" s="422"/>
      <c r="S259" s="422"/>
      <c r="T259" s="422"/>
      <c r="U259" s="422"/>
      <c r="V259" s="422"/>
      <c r="W259" s="148"/>
      <c r="X259" s="148"/>
    </row>
    <row r="260" spans="1:24" ht="60"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row>
    <row r="261" spans="1:24" ht="12"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row>
    <row r="262" spans="1:24" ht="8.1" customHeight="1">
      <c r="A262" s="148"/>
      <c r="B262" s="148"/>
      <c r="C262" s="148"/>
      <c r="D262" s="148"/>
      <c r="E262" s="148"/>
      <c r="F262" s="148"/>
      <c r="G262" s="148"/>
      <c r="H262" s="148"/>
      <c r="I262" s="413" t="s">
        <v>19177</v>
      </c>
      <c r="J262" s="413"/>
      <c r="K262" s="413"/>
      <c r="L262" s="148"/>
      <c r="M262" s="148"/>
      <c r="N262" s="148"/>
      <c r="O262" s="148"/>
      <c r="P262" s="148"/>
      <c r="Q262" s="148"/>
      <c r="R262" s="148"/>
      <c r="S262" s="148"/>
      <c r="T262" s="148"/>
      <c r="U262" s="148"/>
      <c r="V262" s="148"/>
      <c r="W262" s="148"/>
      <c r="X262" s="148"/>
    </row>
    <row r="263" spans="1:24" ht="12" customHeight="1">
      <c r="A263" s="148"/>
      <c r="B263" s="414"/>
      <c r="C263" s="414"/>
      <c r="D263" s="414"/>
      <c r="E263" s="414"/>
      <c r="F263" s="148"/>
      <c r="G263" s="148"/>
      <c r="H263" s="148"/>
      <c r="I263" s="413"/>
      <c r="J263" s="413"/>
      <c r="K263" s="413"/>
      <c r="L263" s="148"/>
      <c r="M263" s="148"/>
      <c r="N263" s="148"/>
      <c r="O263" s="148"/>
      <c r="P263" s="148"/>
      <c r="Q263" s="148"/>
      <c r="R263" s="148"/>
      <c r="S263" s="148"/>
      <c r="T263" s="148"/>
      <c r="U263" s="148"/>
      <c r="V263" s="148"/>
      <c r="W263" s="148"/>
      <c r="X263" s="148"/>
    </row>
    <row r="264" spans="1:24" ht="14.1" customHeight="1">
      <c r="A264" s="148"/>
      <c r="B264" s="148"/>
      <c r="C264" s="415" t="s">
        <v>22707</v>
      </c>
      <c r="D264" s="415"/>
      <c r="E264" s="415"/>
      <c r="F264" s="415"/>
      <c r="G264" s="415"/>
      <c r="H264" s="415"/>
      <c r="I264" s="415"/>
      <c r="J264" s="415"/>
      <c r="K264" s="415"/>
      <c r="L264" s="148"/>
      <c r="M264" s="148"/>
      <c r="N264" s="148"/>
      <c r="O264" s="416" t="s">
        <v>24924</v>
      </c>
      <c r="P264" s="416"/>
      <c r="Q264" s="416"/>
      <c r="R264" s="416"/>
      <c r="S264" s="416"/>
      <c r="T264" s="149" t="s">
        <v>6555</v>
      </c>
      <c r="U264" s="150" t="s">
        <v>19175</v>
      </c>
      <c r="V264" s="148"/>
      <c r="W264" s="148"/>
      <c r="X264" s="148"/>
    </row>
    <row r="265" spans="1:24" ht="0.95" customHeight="1" thickBo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row>
    <row r="266" spans="1:24" ht="0.95" customHeight="1">
      <c r="A266" s="148"/>
      <c r="B266" s="411"/>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148"/>
    </row>
    <row r="267" spans="1:24" ht="15.95" customHeight="1" thickBot="1">
      <c r="A267" s="148"/>
      <c r="B267" s="151"/>
      <c r="C267" s="152" t="s">
        <v>19174</v>
      </c>
      <c r="D267" s="151"/>
      <c r="E267" s="412" t="s">
        <v>19173</v>
      </c>
      <c r="F267" s="412"/>
      <c r="G267" s="151"/>
      <c r="H267" s="412" t="s">
        <v>19172</v>
      </c>
      <c r="I267" s="412"/>
      <c r="J267" s="151"/>
      <c r="K267" s="412" t="s">
        <v>19171</v>
      </c>
      <c r="L267" s="412"/>
      <c r="M267" s="151"/>
      <c r="N267" s="412" t="s">
        <v>19170</v>
      </c>
      <c r="O267" s="412"/>
      <c r="P267" s="151"/>
      <c r="Q267" s="153" t="s">
        <v>19169</v>
      </c>
      <c r="R267" s="151"/>
      <c r="S267" s="412" t="s">
        <v>19168</v>
      </c>
      <c r="T267" s="412"/>
      <c r="U267" s="412"/>
      <c r="V267" s="412"/>
      <c r="W267" s="151"/>
      <c r="X267" s="148"/>
    </row>
    <row r="268" spans="1:24" ht="45.95" customHeight="1" thickBot="1">
      <c r="A268" s="148"/>
      <c r="B268" s="417"/>
      <c r="C268" s="154" t="s">
        <v>5708</v>
      </c>
      <c r="D268" s="417"/>
      <c r="E268" s="418" t="s">
        <v>5585</v>
      </c>
      <c r="F268" s="418"/>
      <c r="G268" s="417"/>
      <c r="H268" s="419" t="s">
        <v>22559</v>
      </c>
      <c r="I268" s="419"/>
      <c r="J268" s="417"/>
      <c r="K268" s="419" t="s">
        <v>22558</v>
      </c>
      <c r="L268" s="419"/>
      <c r="M268" s="417"/>
      <c r="N268" s="420" t="s">
        <v>22557</v>
      </c>
      <c r="O268" s="420"/>
      <c r="P268" s="417"/>
      <c r="Q268" s="155" t="s">
        <v>23311</v>
      </c>
      <c r="R268" s="417"/>
      <c r="S268" s="421" t="s">
        <v>19562</v>
      </c>
      <c r="T268" s="421"/>
      <c r="U268" s="421"/>
      <c r="V268" s="421"/>
      <c r="W268" s="417"/>
      <c r="X268" s="148"/>
    </row>
    <row r="269" spans="1:24" ht="45.95" customHeight="1" thickBot="1">
      <c r="A269" s="148"/>
      <c r="B269" s="417"/>
      <c r="C269" s="154" t="s">
        <v>5700</v>
      </c>
      <c r="D269" s="417"/>
      <c r="E269" s="418" t="s">
        <v>5577</v>
      </c>
      <c r="F269" s="418"/>
      <c r="G269" s="417"/>
      <c r="H269" s="419" t="s">
        <v>21724</v>
      </c>
      <c r="I269" s="419"/>
      <c r="J269" s="417"/>
      <c r="K269" s="419" t="s">
        <v>21723</v>
      </c>
      <c r="L269" s="419"/>
      <c r="M269" s="417"/>
      <c r="N269" s="420" t="s">
        <v>21722</v>
      </c>
      <c r="O269" s="420"/>
      <c r="P269" s="417"/>
      <c r="Q269" s="155" t="s">
        <v>23310</v>
      </c>
      <c r="R269" s="417"/>
      <c r="S269" s="421" t="s">
        <v>19299</v>
      </c>
      <c r="T269" s="421"/>
      <c r="U269" s="421"/>
      <c r="V269" s="421"/>
      <c r="W269" s="417"/>
      <c r="X269" s="148"/>
    </row>
    <row r="270" spans="1:24" ht="45.95" customHeight="1" thickBot="1">
      <c r="A270" s="148"/>
      <c r="B270" s="417"/>
      <c r="C270" s="154" t="s">
        <v>5695</v>
      </c>
      <c r="D270" s="417"/>
      <c r="E270" s="418" t="s">
        <v>5569</v>
      </c>
      <c r="F270" s="418"/>
      <c r="G270" s="417"/>
      <c r="H270" s="419" t="s">
        <v>20731</v>
      </c>
      <c r="I270" s="419"/>
      <c r="J270" s="417"/>
      <c r="K270" s="419" t="s">
        <v>20730</v>
      </c>
      <c r="L270" s="419"/>
      <c r="M270" s="417"/>
      <c r="N270" s="420" t="s">
        <v>20729</v>
      </c>
      <c r="O270" s="420"/>
      <c r="P270" s="417"/>
      <c r="Q270" s="155" t="s">
        <v>23309</v>
      </c>
      <c r="R270" s="417"/>
      <c r="S270" s="421" t="s">
        <v>19299</v>
      </c>
      <c r="T270" s="421"/>
      <c r="U270" s="421"/>
      <c r="V270" s="421"/>
      <c r="W270" s="417"/>
      <c r="X270" s="148"/>
    </row>
    <row r="271" spans="1:24" ht="45.95" customHeight="1" thickBot="1">
      <c r="A271" s="148"/>
      <c r="B271" s="417"/>
      <c r="C271" s="154" t="s">
        <v>5691</v>
      </c>
      <c r="D271" s="417"/>
      <c r="E271" s="418" t="s">
        <v>5562</v>
      </c>
      <c r="F271" s="418"/>
      <c r="G271" s="417"/>
      <c r="H271" s="419" t="s">
        <v>20727</v>
      </c>
      <c r="I271" s="419"/>
      <c r="J271" s="417"/>
      <c r="K271" s="419" t="s">
        <v>20726</v>
      </c>
      <c r="L271" s="419"/>
      <c r="M271" s="417"/>
      <c r="N271" s="420" t="s">
        <v>20725</v>
      </c>
      <c r="O271" s="420"/>
      <c r="P271" s="417"/>
      <c r="Q271" s="155" t="s">
        <v>23308</v>
      </c>
      <c r="R271" s="417"/>
      <c r="S271" s="421" t="s">
        <v>19647</v>
      </c>
      <c r="T271" s="421"/>
      <c r="U271" s="421"/>
      <c r="V271" s="421"/>
      <c r="W271" s="417"/>
      <c r="X271" s="148"/>
    </row>
    <row r="272" spans="1:24" ht="45.95" customHeight="1" thickBot="1">
      <c r="A272" s="148"/>
      <c r="B272" s="417"/>
      <c r="C272" s="154" t="s">
        <v>5683</v>
      </c>
      <c r="D272" s="417"/>
      <c r="E272" s="418" t="s">
        <v>5554</v>
      </c>
      <c r="F272" s="418"/>
      <c r="G272" s="417"/>
      <c r="H272" s="419" t="s">
        <v>22552</v>
      </c>
      <c r="I272" s="419"/>
      <c r="J272" s="417"/>
      <c r="K272" s="419" t="s">
        <v>22551</v>
      </c>
      <c r="L272" s="419"/>
      <c r="M272" s="417"/>
      <c r="N272" s="420" t="s">
        <v>22550</v>
      </c>
      <c r="O272" s="420"/>
      <c r="P272" s="417"/>
      <c r="Q272" s="155" t="s">
        <v>23307</v>
      </c>
      <c r="R272" s="417"/>
      <c r="S272" s="421" t="s">
        <v>19603</v>
      </c>
      <c r="T272" s="421"/>
      <c r="U272" s="421"/>
      <c r="V272" s="421"/>
      <c r="W272" s="417"/>
      <c r="X272" s="148"/>
    </row>
    <row r="273" spans="1:24" ht="45.95" customHeight="1" thickBot="1">
      <c r="A273" s="148"/>
      <c r="B273" s="417"/>
      <c r="C273" s="154" t="s">
        <v>5677</v>
      </c>
      <c r="D273" s="417"/>
      <c r="E273" s="418" t="s">
        <v>5548</v>
      </c>
      <c r="F273" s="418"/>
      <c r="G273" s="417"/>
      <c r="H273" s="419" t="s">
        <v>21720</v>
      </c>
      <c r="I273" s="419"/>
      <c r="J273" s="417"/>
      <c r="K273" s="419" t="s">
        <v>21719</v>
      </c>
      <c r="L273" s="419"/>
      <c r="M273" s="417"/>
      <c r="N273" s="420" t="s">
        <v>21718</v>
      </c>
      <c r="O273" s="420"/>
      <c r="P273" s="417"/>
      <c r="Q273" s="155" t="s">
        <v>23306</v>
      </c>
      <c r="R273" s="417"/>
      <c r="S273" s="421" t="s">
        <v>19386</v>
      </c>
      <c r="T273" s="421"/>
      <c r="U273" s="421"/>
      <c r="V273" s="421"/>
      <c r="W273" s="417"/>
      <c r="X273" s="148"/>
    </row>
    <row r="274" spans="1:24" ht="45.95" customHeight="1" thickBot="1">
      <c r="A274" s="148"/>
      <c r="B274" s="417"/>
      <c r="C274" s="154" t="s">
        <v>5669</v>
      </c>
      <c r="D274" s="417"/>
      <c r="E274" s="418" t="s">
        <v>5532</v>
      </c>
      <c r="F274" s="418"/>
      <c r="G274" s="417"/>
      <c r="H274" s="419" t="s">
        <v>20719</v>
      </c>
      <c r="I274" s="419"/>
      <c r="J274" s="417"/>
      <c r="K274" s="419" t="s">
        <v>20718</v>
      </c>
      <c r="L274" s="419"/>
      <c r="M274" s="417"/>
      <c r="N274" s="420" t="s">
        <v>20717</v>
      </c>
      <c r="O274" s="420"/>
      <c r="P274" s="417"/>
      <c r="Q274" s="155" t="s">
        <v>23305</v>
      </c>
      <c r="R274" s="417"/>
      <c r="S274" s="421" t="s">
        <v>19280</v>
      </c>
      <c r="T274" s="421"/>
      <c r="U274" s="421"/>
      <c r="V274" s="421"/>
      <c r="W274" s="417"/>
      <c r="X274" s="148"/>
    </row>
    <row r="275" spans="1:24" ht="45.95" customHeight="1" thickBot="1">
      <c r="A275" s="148"/>
      <c r="B275" s="417"/>
      <c r="C275" s="154" t="s">
        <v>5663</v>
      </c>
      <c r="D275" s="417"/>
      <c r="E275" s="418" t="s">
        <v>5527</v>
      </c>
      <c r="F275" s="418"/>
      <c r="G275" s="417"/>
      <c r="H275" s="419" t="s">
        <v>20715</v>
      </c>
      <c r="I275" s="419"/>
      <c r="J275" s="417"/>
      <c r="K275" s="419" t="s">
        <v>20714</v>
      </c>
      <c r="L275" s="419"/>
      <c r="M275" s="417"/>
      <c r="N275" s="420" t="s">
        <v>20713</v>
      </c>
      <c r="O275" s="420"/>
      <c r="P275" s="417"/>
      <c r="Q275" s="155" t="s">
        <v>23304</v>
      </c>
      <c r="R275" s="417"/>
      <c r="S275" s="421" t="s">
        <v>19692</v>
      </c>
      <c r="T275" s="421"/>
      <c r="U275" s="421"/>
      <c r="V275" s="421"/>
      <c r="W275" s="417"/>
      <c r="X275" s="148"/>
    </row>
    <row r="276" spans="1:24" ht="45.95" customHeight="1" thickBot="1">
      <c r="A276" s="148"/>
      <c r="B276" s="417"/>
      <c r="C276" s="154" t="s">
        <v>5655</v>
      </c>
      <c r="D276" s="417"/>
      <c r="E276" s="418" t="s">
        <v>5519</v>
      </c>
      <c r="F276" s="418"/>
      <c r="G276" s="417"/>
      <c r="H276" s="419" t="s">
        <v>22546</v>
      </c>
      <c r="I276" s="419"/>
      <c r="J276" s="417"/>
      <c r="K276" s="419" t="s">
        <v>22545</v>
      </c>
      <c r="L276" s="419"/>
      <c r="M276" s="417"/>
      <c r="N276" s="420" t="s">
        <v>22544</v>
      </c>
      <c r="O276" s="420"/>
      <c r="P276" s="417"/>
      <c r="Q276" s="155" t="s">
        <v>23303</v>
      </c>
      <c r="R276" s="417"/>
      <c r="S276" s="421" t="s">
        <v>19381</v>
      </c>
      <c r="T276" s="421"/>
      <c r="U276" s="421"/>
      <c r="V276" s="421"/>
      <c r="W276" s="417"/>
      <c r="X276" s="148"/>
    </row>
    <row r="277" spans="1:24" ht="45.95" customHeight="1" thickBot="1">
      <c r="A277" s="148"/>
      <c r="B277" s="417"/>
      <c r="C277" s="154" t="s">
        <v>5648</v>
      </c>
      <c r="D277" s="417"/>
      <c r="E277" s="418" t="s">
        <v>5511</v>
      </c>
      <c r="F277" s="418"/>
      <c r="G277" s="417"/>
      <c r="H277" s="419" t="s">
        <v>21715</v>
      </c>
      <c r="I277" s="419"/>
      <c r="J277" s="417"/>
      <c r="K277" s="419" t="s">
        <v>21714</v>
      </c>
      <c r="L277" s="419"/>
      <c r="M277" s="417"/>
      <c r="N277" s="420" t="s">
        <v>21713</v>
      </c>
      <c r="O277" s="420"/>
      <c r="P277" s="417"/>
      <c r="Q277" s="155" t="s">
        <v>23302</v>
      </c>
      <c r="R277" s="417"/>
      <c r="S277" s="421" t="s">
        <v>19381</v>
      </c>
      <c r="T277" s="421"/>
      <c r="U277" s="421"/>
      <c r="V277" s="421"/>
      <c r="W277" s="417"/>
      <c r="X277" s="148"/>
    </row>
    <row r="278" spans="1:24" ht="9.9499999999999993" customHeight="1" thickBot="1">
      <c r="A278" s="148"/>
      <c r="B278" s="417"/>
      <c r="C278" s="148"/>
      <c r="D278" s="417"/>
      <c r="E278" s="148"/>
      <c r="F278" s="148"/>
      <c r="G278" s="417"/>
      <c r="H278" s="148"/>
      <c r="I278" s="148"/>
      <c r="J278" s="417"/>
      <c r="K278" s="148"/>
      <c r="L278" s="148"/>
      <c r="M278" s="417"/>
      <c r="N278" s="148"/>
      <c r="O278" s="148"/>
      <c r="P278" s="417"/>
      <c r="Q278" s="148"/>
      <c r="R278" s="417"/>
      <c r="S278" s="148"/>
      <c r="T278" s="148"/>
      <c r="U278" s="148"/>
      <c r="V278" s="148"/>
      <c r="W278" s="417"/>
      <c r="X278" s="148"/>
    </row>
    <row r="279" spans="1:24" ht="0.95" customHeight="1">
      <c r="A279" s="148"/>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148"/>
      <c r="X279" s="148"/>
    </row>
    <row r="280" spans="1:24" ht="60"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row>
    <row r="281" spans="1:24" ht="12"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row>
    <row r="282" spans="1:24" ht="8.1" customHeight="1">
      <c r="A282" s="148"/>
      <c r="B282" s="148"/>
      <c r="C282" s="148"/>
      <c r="D282" s="148"/>
      <c r="E282" s="148"/>
      <c r="F282" s="148"/>
      <c r="G282" s="148"/>
      <c r="H282" s="148"/>
      <c r="I282" s="413" t="s">
        <v>19177</v>
      </c>
      <c r="J282" s="413"/>
      <c r="K282" s="413"/>
      <c r="L282" s="148"/>
      <c r="M282" s="148"/>
      <c r="N282" s="148"/>
      <c r="O282" s="148"/>
      <c r="P282" s="148"/>
      <c r="Q282" s="148"/>
      <c r="R282" s="148"/>
      <c r="S282" s="148"/>
      <c r="T282" s="148"/>
      <c r="U282" s="148"/>
      <c r="V282" s="148"/>
      <c r="W282" s="148"/>
      <c r="X282" s="148"/>
    </row>
    <row r="283" spans="1:24" ht="12" customHeight="1">
      <c r="A283" s="148"/>
      <c r="B283" s="414"/>
      <c r="C283" s="414"/>
      <c r="D283" s="414"/>
      <c r="E283" s="414"/>
      <c r="F283" s="148"/>
      <c r="G283" s="148"/>
      <c r="H283" s="148"/>
      <c r="I283" s="413"/>
      <c r="J283" s="413"/>
      <c r="K283" s="413"/>
      <c r="L283" s="148"/>
      <c r="M283" s="148"/>
      <c r="N283" s="148"/>
      <c r="O283" s="148"/>
      <c r="P283" s="148"/>
      <c r="Q283" s="148"/>
      <c r="R283" s="148"/>
      <c r="S283" s="148"/>
      <c r="T283" s="148"/>
      <c r="U283" s="148"/>
      <c r="V283" s="148"/>
      <c r="W283" s="148"/>
      <c r="X283" s="148"/>
    </row>
    <row r="284" spans="1:24" ht="14.1" customHeight="1">
      <c r="A284" s="148"/>
      <c r="B284" s="148"/>
      <c r="C284" s="415" t="s">
        <v>22707</v>
      </c>
      <c r="D284" s="415"/>
      <c r="E284" s="415"/>
      <c r="F284" s="415"/>
      <c r="G284" s="415"/>
      <c r="H284" s="415"/>
      <c r="I284" s="415"/>
      <c r="J284" s="415"/>
      <c r="K284" s="415"/>
      <c r="L284" s="148"/>
      <c r="M284" s="148"/>
      <c r="N284" s="148"/>
      <c r="O284" s="416" t="s">
        <v>24924</v>
      </c>
      <c r="P284" s="416"/>
      <c r="Q284" s="416"/>
      <c r="R284" s="416"/>
      <c r="S284" s="416"/>
      <c r="T284" s="149" t="s">
        <v>6550</v>
      </c>
      <c r="U284" s="150" t="s">
        <v>19175</v>
      </c>
      <c r="V284" s="148"/>
      <c r="W284" s="148"/>
      <c r="X284" s="148"/>
    </row>
    <row r="285" spans="1:24" ht="0.95" customHeight="1" thickBo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row>
    <row r="286" spans="1:24" ht="0.95" customHeight="1">
      <c r="A286" s="148"/>
      <c r="B286" s="411"/>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148"/>
    </row>
    <row r="287" spans="1:24" ht="15.95" customHeight="1" thickBot="1">
      <c r="A287" s="148"/>
      <c r="B287" s="151"/>
      <c r="C287" s="152" t="s">
        <v>19174</v>
      </c>
      <c r="D287" s="151"/>
      <c r="E287" s="412" t="s">
        <v>19173</v>
      </c>
      <c r="F287" s="412"/>
      <c r="G287" s="151"/>
      <c r="H287" s="412" t="s">
        <v>19172</v>
      </c>
      <c r="I287" s="412"/>
      <c r="J287" s="151"/>
      <c r="K287" s="412" t="s">
        <v>19171</v>
      </c>
      <c r="L287" s="412"/>
      <c r="M287" s="151"/>
      <c r="N287" s="412" t="s">
        <v>19170</v>
      </c>
      <c r="O287" s="412"/>
      <c r="P287" s="151"/>
      <c r="Q287" s="153" t="s">
        <v>19169</v>
      </c>
      <c r="R287" s="151"/>
      <c r="S287" s="412" t="s">
        <v>19168</v>
      </c>
      <c r="T287" s="412"/>
      <c r="U287" s="412"/>
      <c r="V287" s="412"/>
      <c r="W287" s="151"/>
      <c r="X287" s="148"/>
    </row>
    <row r="288" spans="1:24" ht="45.95" customHeight="1" thickBot="1">
      <c r="A288" s="148"/>
      <c r="B288" s="417"/>
      <c r="C288" s="154" t="s">
        <v>5640</v>
      </c>
      <c r="D288" s="417"/>
      <c r="E288" s="418" t="s">
        <v>5499</v>
      </c>
      <c r="F288" s="418"/>
      <c r="G288" s="417"/>
      <c r="H288" s="419" t="s">
        <v>22542</v>
      </c>
      <c r="I288" s="419"/>
      <c r="J288" s="417"/>
      <c r="K288" s="419" t="s">
        <v>22541</v>
      </c>
      <c r="L288" s="419"/>
      <c r="M288" s="417"/>
      <c r="N288" s="420" t="s">
        <v>22540</v>
      </c>
      <c r="O288" s="420"/>
      <c r="P288" s="417"/>
      <c r="Q288" s="155" t="s">
        <v>23301</v>
      </c>
      <c r="R288" s="417"/>
      <c r="S288" s="421" t="s">
        <v>19692</v>
      </c>
      <c r="T288" s="421"/>
      <c r="U288" s="421"/>
      <c r="V288" s="421"/>
      <c r="W288" s="417"/>
      <c r="X288" s="148"/>
    </row>
    <row r="289" spans="1:24" ht="45.95" customHeight="1" thickBot="1">
      <c r="A289" s="148"/>
      <c r="B289" s="417"/>
      <c r="C289" s="154" t="s">
        <v>5633</v>
      </c>
      <c r="D289" s="417"/>
      <c r="E289" s="418" t="s">
        <v>5494</v>
      </c>
      <c r="F289" s="418"/>
      <c r="G289" s="417"/>
      <c r="H289" s="419" t="s">
        <v>20711</v>
      </c>
      <c r="I289" s="419"/>
      <c r="J289" s="417"/>
      <c r="K289" s="419" t="s">
        <v>20710</v>
      </c>
      <c r="L289" s="419"/>
      <c r="M289" s="417"/>
      <c r="N289" s="420" t="s">
        <v>20709</v>
      </c>
      <c r="O289" s="420"/>
      <c r="P289" s="417"/>
      <c r="Q289" s="155" t="s">
        <v>23300</v>
      </c>
      <c r="R289" s="417"/>
      <c r="S289" s="421" t="s">
        <v>19313</v>
      </c>
      <c r="T289" s="421"/>
      <c r="U289" s="421"/>
      <c r="V289" s="421"/>
      <c r="W289" s="417"/>
      <c r="X289" s="148"/>
    </row>
    <row r="290" spans="1:24" ht="45.95" customHeight="1" thickBot="1">
      <c r="A290" s="148"/>
      <c r="B290" s="417"/>
      <c r="C290" s="154" t="s">
        <v>5625</v>
      </c>
      <c r="D290" s="417"/>
      <c r="E290" s="418" t="s">
        <v>5487</v>
      </c>
      <c r="F290" s="418"/>
      <c r="G290" s="417"/>
      <c r="H290" s="419" t="s">
        <v>21711</v>
      </c>
      <c r="I290" s="419"/>
      <c r="J290" s="417"/>
      <c r="K290" s="419" t="s">
        <v>21710</v>
      </c>
      <c r="L290" s="419"/>
      <c r="M290" s="417"/>
      <c r="N290" s="420" t="s">
        <v>21709</v>
      </c>
      <c r="O290" s="420"/>
      <c r="P290" s="417"/>
      <c r="Q290" s="155" t="s">
        <v>23299</v>
      </c>
      <c r="R290" s="417"/>
      <c r="S290" s="421" t="s">
        <v>21877</v>
      </c>
      <c r="T290" s="421"/>
      <c r="U290" s="421"/>
      <c r="V290" s="421"/>
      <c r="W290" s="417"/>
      <c r="X290" s="148"/>
    </row>
    <row r="291" spans="1:24" ht="45.95" customHeight="1" thickBot="1">
      <c r="A291" s="148"/>
      <c r="B291" s="417"/>
      <c r="C291" s="154" t="s">
        <v>5618</v>
      </c>
      <c r="D291" s="417"/>
      <c r="E291" s="418" t="s">
        <v>5459</v>
      </c>
      <c r="F291" s="418"/>
      <c r="G291" s="417"/>
      <c r="H291" s="419" t="s">
        <v>20707</v>
      </c>
      <c r="I291" s="419"/>
      <c r="J291" s="417"/>
      <c r="K291" s="419" t="s">
        <v>20706</v>
      </c>
      <c r="L291" s="419"/>
      <c r="M291" s="417"/>
      <c r="N291" s="420" t="s">
        <v>20705</v>
      </c>
      <c r="O291" s="420"/>
      <c r="P291" s="417"/>
      <c r="Q291" s="155" t="s">
        <v>23298</v>
      </c>
      <c r="R291" s="417"/>
      <c r="S291" s="421" t="s">
        <v>19386</v>
      </c>
      <c r="T291" s="421"/>
      <c r="U291" s="421"/>
      <c r="V291" s="421"/>
      <c r="W291" s="417"/>
      <c r="X291" s="148"/>
    </row>
    <row r="292" spans="1:24" ht="45.95" customHeight="1" thickBot="1">
      <c r="A292" s="148"/>
      <c r="B292" s="417"/>
      <c r="C292" s="154" t="s">
        <v>5610</v>
      </c>
      <c r="D292" s="417"/>
      <c r="E292" s="418" t="s">
        <v>5451</v>
      </c>
      <c r="F292" s="418"/>
      <c r="G292" s="417"/>
      <c r="H292" s="419" t="s">
        <v>20703</v>
      </c>
      <c r="I292" s="419"/>
      <c r="J292" s="417"/>
      <c r="K292" s="419" t="s">
        <v>20702</v>
      </c>
      <c r="L292" s="419"/>
      <c r="M292" s="417"/>
      <c r="N292" s="420" t="s">
        <v>20701</v>
      </c>
      <c r="O292" s="420"/>
      <c r="P292" s="417"/>
      <c r="Q292" s="155" t="s">
        <v>23297</v>
      </c>
      <c r="R292" s="417"/>
      <c r="S292" s="421" t="s">
        <v>22704</v>
      </c>
      <c r="T292" s="421"/>
      <c r="U292" s="421"/>
      <c r="V292" s="421"/>
      <c r="W292" s="417"/>
      <c r="X292" s="148"/>
    </row>
    <row r="293" spans="1:24" ht="45.95" customHeight="1" thickBot="1">
      <c r="A293" s="148"/>
      <c r="B293" s="417"/>
      <c r="C293" s="154" t="s">
        <v>5602</v>
      </c>
      <c r="D293" s="417"/>
      <c r="E293" s="418" t="s">
        <v>664</v>
      </c>
      <c r="F293" s="418"/>
      <c r="G293" s="417"/>
      <c r="H293" s="419" t="s">
        <v>20699</v>
      </c>
      <c r="I293" s="419"/>
      <c r="J293" s="417"/>
      <c r="K293" s="419" t="s">
        <v>20698</v>
      </c>
      <c r="L293" s="419"/>
      <c r="M293" s="417"/>
      <c r="N293" s="420" t="s">
        <v>20697</v>
      </c>
      <c r="O293" s="420"/>
      <c r="P293" s="417"/>
      <c r="Q293" s="155" t="s">
        <v>23296</v>
      </c>
      <c r="R293" s="417"/>
      <c r="S293" s="421" t="s">
        <v>22704</v>
      </c>
      <c r="T293" s="421"/>
      <c r="U293" s="421"/>
      <c r="V293" s="421"/>
      <c r="W293" s="417"/>
      <c r="X293" s="148"/>
    </row>
    <row r="294" spans="1:24" ht="45.95" customHeight="1" thickBot="1">
      <c r="A294" s="148"/>
      <c r="B294" s="417"/>
      <c r="C294" s="154" t="s">
        <v>5594</v>
      </c>
      <c r="D294" s="417"/>
      <c r="E294" s="418" t="s">
        <v>5444</v>
      </c>
      <c r="F294" s="418"/>
      <c r="G294" s="417"/>
      <c r="H294" s="419" t="s">
        <v>20695</v>
      </c>
      <c r="I294" s="419"/>
      <c r="J294" s="417"/>
      <c r="K294" s="419" t="s">
        <v>20694</v>
      </c>
      <c r="L294" s="419"/>
      <c r="M294" s="417"/>
      <c r="N294" s="420" t="s">
        <v>20693</v>
      </c>
      <c r="O294" s="420"/>
      <c r="P294" s="417"/>
      <c r="Q294" s="155" t="s">
        <v>23295</v>
      </c>
      <c r="R294" s="417"/>
      <c r="S294" s="421" t="s">
        <v>23050</v>
      </c>
      <c r="T294" s="421"/>
      <c r="U294" s="421"/>
      <c r="V294" s="421"/>
      <c r="W294" s="417"/>
      <c r="X294" s="148"/>
    </row>
    <row r="295" spans="1:24" ht="45.95" customHeight="1" thickBot="1">
      <c r="A295" s="148"/>
      <c r="B295" s="417"/>
      <c r="C295" s="154" t="s">
        <v>5586</v>
      </c>
      <c r="D295" s="417"/>
      <c r="E295" s="418" t="s">
        <v>5437</v>
      </c>
      <c r="F295" s="418"/>
      <c r="G295" s="417"/>
      <c r="H295" s="419" t="s">
        <v>21706</v>
      </c>
      <c r="I295" s="419"/>
      <c r="J295" s="417"/>
      <c r="K295" s="419" t="s">
        <v>21705</v>
      </c>
      <c r="L295" s="419"/>
      <c r="M295" s="417"/>
      <c r="N295" s="420" t="s">
        <v>21704</v>
      </c>
      <c r="O295" s="420"/>
      <c r="P295" s="417"/>
      <c r="Q295" s="155" t="s">
        <v>23294</v>
      </c>
      <c r="R295" s="417"/>
      <c r="S295" s="421" t="s">
        <v>22701</v>
      </c>
      <c r="T295" s="421"/>
      <c r="U295" s="421"/>
      <c r="V295" s="421"/>
      <c r="W295" s="417"/>
      <c r="X295" s="148"/>
    </row>
    <row r="296" spans="1:24" ht="45.95" customHeight="1" thickBot="1">
      <c r="A296" s="148"/>
      <c r="B296" s="417"/>
      <c r="C296" s="154" t="s">
        <v>5578</v>
      </c>
      <c r="D296" s="417"/>
      <c r="E296" s="418" t="s">
        <v>5429</v>
      </c>
      <c r="F296" s="418"/>
      <c r="G296" s="417"/>
      <c r="H296" s="419" t="s">
        <v>21702</v>
      </c>
      <c r="I296" s="419"/>
      <c r="J296" s="417"/>
      <c r="K296" s="419" t="s">
        <v>21701</v>
      </c>
      <c r="L296" s="419"/>
      <c r="M296" s="417"/>
      <c r="N296" s="420" t="s">
        <v>21700</v>
      </c>
      <c r="O296" s="420"/>
      <c r="P296" s="417"/>
      <c r="Q296" s="155" t="s">
        <v>23293</v>
      </c>
      <c r="R296" s="417"/>
      <c r="S296" s="421" t="s">
        <v>20055</v>
      </c>
      <c r="T296" s="421"/>
      <c r="U296" s="421"/>
      <c r="V296" s="421"/>
      <c r="W296" s="417"/>
      <c r="X296" s="148"/>
    </row>
    <row r="297" spans="1:24" ht="45.95" customHeight="1" thickBot="1">
      <c r="A297" s="148"/>
      <c r="B297" s="417"/>
      <c r="C297" s="154" t="s">
        <v>5570</v>
      </c>
      <c r="D297" s="417"/>
      <c r="E297" s="418" t="s">
        <v>5421</v>
      </c>
      <c r="F297" s="418"/>
      <c r="G297" s="417"/>
      <c r="H297" s="419" t="s">
        <v>20691</v>
      </c>
      <c r="I297" s="419"/>
      <c r="J297" s="417"/>
      <c r="K297" s="419" t="s">
        <v>20690</v>
      </c>
      <c r="L297" s="419"/>
      <c r="M297" s="417"/>
      <c r="N297" s="420" t="s">
        <v>20689</v>
      </c>
      <c r="O297" s="420"/>
      <c r="P297" s="417"/>
      <c r="Q297" s="155" t="s">
        <v>23292</v>
      </c>
      <c r="R297" s="417"/>
      <c r="S297" s="421" t="s">
        <v>22704</v>
      </c>
      <c r="T297" s="421"/>
      <c r="U297" s="421"/>
      <c r="V297" s="421"/>
      <c r="W297" s="417"/>
      <c r="X297" s="148"/>
    </row>
    <row r="298" spans="1:24" ht="9.9499999999999993" customHeight="1" thickBot="1">
      <c r="A298" s="148"/>
      <c r="B298" s="417"/>
      <c r="C298" s="148"/>
      <c r="D298" s="417"/>
      <c r="E298" s="148"/>
      <c r="F298" s="148"/>
      <c r="G298" s="417"/>
      <c r="H298" s="148"/>
      <c r="I298" s="148"/>
      <c r="J298" s="417"/>
      <c r="K298" s="148"/>
      <c r="L298" s="148"/>
      <c r="M298" s="417"/>
      <c r="N298" s="148"/>
      <c r="O298" s="148"/>
      <c r="P298" s="417"/>
      <c r="Q298" s="148"/>
      <c r="R298" s="417"/>
      <c r="S298" s="148"/>
      <c r="T298" s="148"/>
      <c r="U298" s="148"/>
      <c r="V298" s="148"/>
      <c r="W298" s="417"/>
      <c r="X298" s="148"/>
    </row>
    <row r="299" spans="1:24" ht="0.95" customHeight="1">
      <c r="A299" s="148"/>
      <c r="B299" s="422"/>
      <c r="C299" s="422"/>
      <c r="D299" s="422"/>
      <c r="E299" s="422"/>
      <c r="F299" s="422"/>
      <c r="G299" s="422"/>
      <c r="H299" s="422"/>
      <c r="I299" s="422"/>
      <c r="J299" s="422"/>
      <c r="K299" s="422"/>
      <c r="L299" s="422"/>
      <c r="M299" s="422"/>
      <c r="N299" s="422"/>
      <c r="O299" s="422"/>
      <c r="P299" s="422"/>
      <c r="Q299" s="422"/>
      <c r="R299" s="422"/>
      <c r="S299" s="422"/>
      <c r="T299" s="422"/>
      <c r="U299" s="422"/>
      <c r="V299" s="422"/>
      <c r="W299" s="148"/>
      <c r="X299" s="148"/>
    </row>
    <row r="300" spans="1:24" ht="60"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row>
    <row r="301" spans="1:24" ht="12"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row>
    <row r="302" spans="1:24" ht="8.1" customHeight="1">
      <c r="A302" s="148"/>
      <c r="B302" s="148"/>
      <c r="C302" s="148"/>
      <c r="D302" s="148"/>
      <c r="E302" s="148"/>
      <c r="F302" s="148"/>
      <c r="G302" s="148"/>
      <c r="H302" s="148"/>
      <c r="I302" s="413" t="s">
        <v>19177</v>
      </c>
      <c r="J302" s="413"/>
      <c r="K302" s="413"/>
      <c r="L302" s="148"/>
      <c r="M302" s="148"/>
      <c r="N302" s="148"/>
      <c r="O302" s="148"/>
      <c r="P302" s="148"/>
      <c r="Q302" s="148"/>
      <c r="R302" s="148"/>
      <c r="S302" s="148"/>
      <c r="T302" s="148"/>
      <c r="U302" s="148"/>
      <c r="V302" s="148"/>
      <c r="W302" s="148"/>
      <c r="X302" s="148"/>
    </row>
    <row r="303" spans="1:24" ht="12" customHeight="1">
      <c r="A303" s="148"/>
      <c r="B303" s="414"/>
      <c r="C303" s="414"/>
      <c r="D303" s="414"/>
      <c r="E303" s="414"/>
      <c r="F303" s="148"/>
      <c r="G303" s="148"/>
      <c r="H303" s="148"/>
      <c r="I303" s="413"/>
      <c r="J303" s="413"/>
      <c r="K303" s="413"/>
      <c r="L303" s="148"/>
      <c r="M303" s="148"/>
      <c r="N303" s="148"/>
      <c r="O303" s="148"/>
      <c r="P303" s="148"/>
      <c r="Q303" s="148"/>
      <c r="R303" s="148"/>
      <c r="S303" s="148"/>
      <c r="T303" s="148"/>
      <c r="U303" s="148"/>
      <c r="V303" s="148"/>
      <c r="W303" s="148"/>
      <c r="X303" s="148"/>
    </row>
    <row r="304" spans="1:24" ht="14.1" customHeight="1">
      <c r="A304" s="148"/>
      <c r="B304" s="148"/>
      <c r="C304" s="415" t="s">
        <v>22707</v>
      </c>
      <c r="D304" s="415"/>
      <c r="E304" s="415"/>
      <c r="F304" s="415"/>
      <c r="G304" s="415"/>
      <c r="H304" s="415"/>
      <c r="I304" s="415"/>
      <c r="J304" s="415"/>
      <c r="K304" s="415"/>
      <c r="L304" s="148"/>
      <c r="M304" s="148"/>
      <c r="N304" s="148"/>
      <c r="O304" s="416" t="s">
        <v>24924</v>
      </c>
      <c r="P304" s="416"/>
      <c r="Q304" s="416"/>
      <c r="R304" s="416"/>
      <c r="S304" s="416"/>
      <c r="T304" s="149" t="s">
        <v>6542</v>
      </c>
      <c r="U304" s="150" t="s">
        <v>19175</v>
      </c>
      <c r="V304" s="148"/>
      <c r="W304" s="148"/>
      <c r="X304" s="148"/>
    </row>
    <row r="305" spans="1:24" ht="0.95" customHeight="1" thickBo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row>
    <row r="306" spans="1:24" ht="0.95" customHeight="1">
      <c r="A306" s="148"/>
      <c r="B306" s="411"/>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148"/>
    </row>
    <row r="307" spans="1:24" ht="15.95" customHeight="1" thickBot="1">
      <c r="A307" s="148"/>
      <c r="B307" s="151"/>
      <c r="C307" s="152" t="s">
        <v>19174</v>
      </c>
      <c r="D307" s="151"/>
      <c r="E307" s="412" t="s">
        <v>19173</v>
      </c>
      <c r="F307" s="412"/>
      <c r="G307" s="151"/>
      <c r="H307" s="412" t="s">
        <v>19172</v>
      </c>
      <c r="I307" s="412"/>
      <c r="J307" s="151"/>
      <c r="K307" s="412" t="s">
        <v>19171</v>
      </c>
      <c r="L307" s="412"/>
      <c r="M307" s="151"/>
      <c r="N307" s="412" t="s">
        <v>19170</v>
      </c>
      <c r="O307" s="412"/>
      <c r="P307" s="151"/>
      <c r="Q307" s="153" t="s">
        <v>19169</v>
      </c>
      <c r="R307" s="151"/>
      <c r="S307" s="412" t="s">
        <v>19168</v>
      </c>
      <c r="T307" s="412"/>
      <c r="U307" s="412"/>
      <c r="V307" s="412"/>
      <c r="W307" s="151"/>
      <c r="X307" s="148"/>
    </row>
    <row r="308" spans="1:24" ht="45.95" customHeight="1" thickBot="1">
      <c r="A308" s="148"/>
      <c r="B308" s="417"/>
      <c r="C308" s="154" t="s">
        <v>5563</v>
      </c>
      <c r="D308" s="417"/>
      <c r="E308" s="418" t="s">
        <v>5416</v>
      </c>
      <c r="F308" s="418"/>
      <c r="G308" s="417"/>
      <c r="H308" s="419" t="s">
        <v>20687</v>
      </c>
      <c r="I308" s="419"/>
      <c r="J308" s="417"/>
      <c r="K308" s="419" t="s">
        <v>20686</v>
      </c>
      <c r="L308" s="419"/>
      <c r="M308" s="417"/>
      <c r="N308" s="420" t="s">
        <v>20685</v>
      </c>
      <c r="O308" s="420"/>
      <c r="P308" s="417"/>
      <c r="Q308" s="155" t="s">
        <v>23291</v>
      </c>
      <c r="R308" s="417"/>
      <c r="S308" s="421" t="s">
        <v>22785</v>
      </c>
      <c r="T308" s="421"/>
      <c r="U308" s="421"/>
      <c r="V308" s="421"/>
      <c r="W308" s="417"/>
      <c r="X308" s="148"/>
    </row>
    <row r="309" spans="1:24" ht="45.95" customHeight="1" thickBot="1">
      <c r="A309" s="148"/>
      <c r="B309" s="417"/>
      <c r="C309" s="154" t="s">
        <v>5555</v>
      </c>
      <c r="D309" s="417"/>
      <c r="E309" s="418" t="s">
        <v>5407</v>
      </c>
      <c r="F309" s="418"/>
      <c r="G309" s="417"/>
      <c r="H309" s="419" t="s">
        <v>20683</v>
      </c>
      <c r="I309" s="419"/>
      <c r="J309" s="417"/>
      <c r="K309" s="419" t="s">
        <v>20682</v>
      </c>
      <c r="L309" s="419"/>
      <c r="M309" s="417"/>
      <c r="N309" s="420" t="s">
        <v>20681</v>
      </c>
      <c r="O309" s="420"/>
      <c r="P309" s="417"/>
      <c r="Q309" s="155" t="s">
        <v>23290</v>
      </c>
      <c r="R309" s="417"/>
      <c r="S309" s="421" t="s">
        <v>22704</v>
      </c>
      <c r="T309" s="421"/>
      <c r="U309" s="421"/>
      <c r="V309" s="421"/>
      <c r="W309" s="417"/>
      <c r="X309" s="148"/>
    </row>
    <row r="310" spans="1:24" ht="45.95" customHeight="1" thickBot="1">
      <c r="A310" s="148"/>
      <c r="B310" s="417"/>
      <c r="C310" s="154" t="s">
        <v>5549</v>
      </c>
      <c r="D310" s="417"/>
      <c r="E310" s="418" t="s">
        <v>5400</v>
      </c>
      <c r="F310" s="418"/>
      <c r="G310" s="417"/>
      <c r="H310" s="419" t="s">
        <v>21696</v>
      </c>
      <c r="I310" s="419"/>
      <c r="J310" s="417"/>
      <c r="K310" s="419" t="s">
        <v>21695</v>
      </c>
      <c r="L310" s="419"/>
      <c r="M310" s="417"/>
      <c r="N310" s="420" t="s">
        <v>21694</v>
      </c>
      <c r="O310" s="420"/>
      <c r="P310" s="417"/>
      <c r="Q310" s="155" t="s">
        <v>23289</v>
      </c>
      <c r="R310" s="417"/>
      <c r="S310" s="421" t="s">
        <v>22701</v>
      </c>
      <c r="T310" s="421"/>
      <c r="U310" s="421"/>
      <c r="V310" s="421"/>
      <c r="W310" s="417"/>
      <c r="X310" s="148"/>
    </row>
    <row r="311" spans="1:24" ht="45.95" customHeight="1" thickBot="1">
      <c r="A311" s="148"/>
      <c r="B311" s="417"/>
      <c r="C311" s="154" t="s">
        <v>5541</v>
      </c>
      <c r="D311" s="417"/>
      <c r="E311" s="418" t="s">
        <v>5382</v>
      </c>
      <c r="F311" s="418"/>
      <c r="G311" s="417"/>
      <c r="H311" s="419" t="s">
        <v>20679</v>
      </c>
      <c r="I311" s="419"/>
      <c r="J311" s="417"/>
      <c r="K311" s="419" t="s">
        <v>20678</v>
      </c>
      <c r="L311" s="419"/>
      <c r="M311" s="417"/>
      <c r="N311" s="420" t="s">
        <v>20677</v>
      </c>
      <c r="O311" s="420"/>
      <c r="P311" s="417"/>
      <c r="Q311" s="155" t="s">
        <v>23288</v>
      </c>
      <c r="R311" s="417"/>
      <c r="S311" s="421" t="s">
        <v>22704</v>
      </c>
      <c r="T311" s="421"/>
      <c r="U311" s="421"/>
      <c r="V311" s="421"/>
      <c r="W311" s="417"/>
      <c r="X311" s="148"/>
    </row>
    <row r="312" spans="1:24" ht="45.95" customHeight="1" thickBot="1">
      <c r="A312" s="148"/>
      <c r="B312" s="417"/>
      <c r="C312" s="154" t="s">
        <v>5533</v>
      </c>
      <c r="D312" s="417"/>
      <c r="E312" s="418" t="s">
        <v>5376</v>
      </c>
      <c r="F312" s="418"/>
      <c r="G312" s="417"/>
      <c r="H312" s="419" t="s">
        <v>20675</v>
      </c>
      <c r="I312" s="419"/>
      <c r="J312" s="417"/>
      <c r="K312" s="419" t="s">
        <v>20674</v>
      </c>
      <c r="L312" s="419"/>
      <c r="M312" s="417"/>
      <c r="N312" s="420" t="s">
        <v>20673</v>
      </c>
      <c r="O312" s="420"/>
      <c r="P312" s="417"/>
      <c r="Q312" s="155" t="s">
        <v>23287</v>
      </c>
      <c r="R312" s="417"/>
      <c r="S312" s="421" t="s">
        <v>22701</v>
      </c>
      <c r="T312" s="421"/>
      <c r="U312" s="421"/>
      <c r="V312" s="421"/>
      <c r="W312" s="417"/>
      <c r="X312" s="148"/>
    </row>
    <row r="313" spans="1:24" ht="45.95" customHeight="1" thickBot="1">
      <c r="A313" s="148"/>
      <c r="B313" s="417"/>
      <c r="C313" s="154" t="s">
        <v>5528</v>
      </c>
      <c r="D313" s="417"/>
      <c r="E313" s="418" t="s">
        <v>5368</v>
      </c>
      <c r="F313" s="418"/>
      <c r="G313" s="417"/>
      <c r="H313" s="419" t="s">
        <v>20671</v>
      </c>
      <c r="I313" s="419"/>
      <c r="J313" s="417"/>
      <c r="K313" s="419" t="s">
        <v>20670</v>
      </c>
      <c r="L313" s="419"/>
      <c r="M313" s="417"/>
      <c r="N313" s="420" t="s">
        <v>20669</v>
      </c>
      <c r="O313" s="420"/>
      <c r="P313" s="417"/>
      <c r="Q313" s="155" t="s">
        <v>23286</v>
      </c>
      <c r="R313" s="417"/>
      <c r="S313" s="421" t="s">
        <v>22704</v>
      </c>
      <c r="T313" s="421"/>
      <c r="U313" s="421"/>
      <c r="V313" s="421"/>
      <c r="W313" s="417"/>
      <c r="X313" s="148"/>
    </row>
    <row r="314" spans="1:24" ht="45.95" customHeight="1" thickBot="1">
      <c r="A314" s="148"/>
      <c r="B314" s="417"/>
      <c r="C314" s="154" t="s">
        <v>5520</v>
      </c>
      <c r="D314" s="417"/>
      <c r="E314" s="418" t="s">
        <v>5361</v>
      </c>
      <c r="F314" s="418"/>
      <c r="G314" s="417"/>
      <c r="H314" s="419" t="s">
        <v>20667</v>
      </c>
      <c r="I314" s="419"/>
      <c r="J314" s="417"/>
      <c r="K314" s="419" t="s">
        <v>20666</v>
      </c>
      <c r="L314" s="419"/>
      <c r="M314" s="417"/>
      <c r="N314" s="420" t="s">
        <v>20665</v>
      </c>
      <c r="O314" s="420"/>
      <c r="P314" s="417"/>
      <c r="Q314" s="155" t="s">
        <v>23285</v>
      </c>
      <c r="R314" s="417"/>
      <c r="S314" s="421" t="s">
        <v>23284</v>
      </c>
      <c r="T314" s="421"/>
      <c r="U314" s="421"/>
      <c r="V314" s="421"/>
      <c r="W314" s="417"/>
      <c r="X314" s="148"/>
    </row>
    <row r="315" spans="1:24" ht="45.95" customHeight="1" thickBot="1">
      <c r="A315" s="148"/>
      <c r="B315" s="417"/>
      <c r="C315" s="154" t="s">
        <v>5512</v>
      </c>
      <c r="D315" s="417"/>
      <c r="E315" s="418" t="s">
        <v>655</v>
      </c>
      <c r="F315" s="418"/>
      <c r="G315" s="417"/>
      <c r="H315" s="419" t="s">
        <v>22532</v>
      </c>
      <c r="I315" s="419"/>
      <c r="J315" s="417"/>
      <c r="K315" s="419" t="s">
        <v>22531</v>
      </c>
      <c r="L315" s="419"/>
      <c r="M315" s="417"/>
      <c r="N315" s="420" t="s">
        <v>22530</v>
      </c>
      <c r="O315" s="420"/>
      <c r="P315" s="417"/>
      <c r="Q315" s="155" t="s">
        <v>23283</v>
      </c>
      <c r="R315" s="417"/>
      <c r="S315" s="421" t="s">
        <v>22928</v>
      </c>
      <c r="T315" s="421"/>
      <c r="U315" s="421"/>
      <c r="V315" s="421"/>
      <c r="W315" s="417"/>
      <c r="X315" s="148"/>
    </row>
    <row r="316" spans="1:24" ht="45.95" customHeight="1" thickBot="1">
      <c r="A316" s="148"/>
      <c r="B316" s="417"/>
      <c r="C316" s="154" t="s">
        <v>5506</v>
      </c>
      <c r="D316" s="417"/>
      <c r="E316" s="418" t="s">
        <v>5355</v>
      </c>
      <c r="F316" s="418"/>
      <c r="G316" s="417"/>
      <c r="H316" s="419" t="s">
        <v>20663</v>
      </c>
      <c r="I316" s="419"/>
      <c r="J316" s="417"/>
      <c r="K316" s="419" t="s">
        <v>20662</v>
      </c>
      <c r="L316" s="419"/>
      <c r="M316" s="417"/>
      <c r="N316" s="420" t="s">
        <v>20661</v>
      </c>
      <c r="O316" s="420"/>
      <c r="P316" s="417"/>
      <c r="Q316" s="155" t="s">
        <v>23282</v>
      </c>
      <c r="R316" s="417"/>
      <c r="S316" s="421" t="s">
        <v>23281</v>
      </c>
      <c r="T316" s="421"/>
      <c r="U316" s="421"/>
      <c r="V316" s="421"/>
      <c r="W316" s="417"/>
      <c r="X316" s="148"/>
    </row>
    <row r="317" spans="1:24" ht="45.95" customHeight="1" thickBot="1">
      <c r="A317" s="148"/>
      <c r="B317" s="417"/>
      <c r="C317" s="154" t="s">
        <v>5500</v>
      </c>
      <c r="D317" s="417"/>
      <c r="E317" s="418" t="s">
        <v>5348</v>
      </c>
      <c r="F317" s="418"/>
      <c r="G317" s="417"/>
      <c r="H317" s="419" t="s">
        <v>20659</v>
      </c>
      <c r="I317" s="419"/>
      <c r="J317" s="417"/>
      <c r="K317" s="419" t="s">
        <v>20658</v>
      </c>
      <c r="L317" s="419"/>
      <c r="M317" s="417"/>
      <c r="N317" s="420" t="s">
        <v>20657</v>
      </c>
      <c r="O317" s="420"/>
      <c r="P317" s="417"/>
      <c r="Q317" s="155" t="s">
        <v>23280</v>
      </c>
      <c r="R317" s="417"/>
      <c r="S317" s="421" t="s">
        <v>22704</v>
      </c>
      <c r="T317" s="421"/>
      <c r="U317" s="421"/>
      <c r="V317" s="421"/>
      <c r="W317" s="417"/>
      <c r="X317" s="148"/>
    </row>
    <row r="318" spans="1:24" ht="9.9499999999999993" customHeight="1" thickBot="1">
      <c r="A318" s="148"/>
      <c r="B318" s="417"/>
      <c r="C318" s="148"/>
      <c r="D318" s="417"/>
      <c r="E318" s="148"/>
      <c r="F318" s="148"/>
      <c r="G318" s="417"/>
      <c r="H318" s="148"/>
      <c r="I318" s="148"/>
      <c r="J318" s="417"/>
      <c r="K318" s="148"/>
      <c r="L318" s="148"/>
      <c r="M318" s="417"/>
      <c r="N318" s="148"/>
      <c r="O318" s="148"/>
      <c r="P318" s="417"/>
      <c r="Q318" s="148"/>
      <c r="R318" s="417"/>
      <c r="S318" s="148"/>
      <c r="T318" s="148"/>
      <c r="U318" s="148"/>
      <c r="V318" s="148"/>
      <c r="W318" s="417"/>
      <c r="X318" s="148"/>
    </row>
    <row r="319" spans="1:24" ht="0.95" customHeight="1">
      <c r="A319" s="148"/>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148"/>
      <c r="X319" s="148"/>
    </row>
    <row r="320" spans="1:24" ht="60"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row>
    <row r="321" spans="1:24" ht="12"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row>
    <row r="322" spans="1:24" ht="8.1" customHeight="1">
      <c r="A322" s="148"/>
      <c r="B322" s="148"/>
      <c r="C322" s="148"/>
      <c r="D322" s="148"/>
      <c r="E322" s="148"/>
      <c r="F322" s="148"/>
      <c r="G322" s="148"/>
      <c r="H322" s="148"/>
      <c r="I322" s="413" t="s">
        <v>19177</v>
      </c>
      <c r="J322" s="413"/>
      <c r="K322" s="413"/>
      <c r="L322" s="148"/>
      <c r="M322" s="148"/>
      <c r="N322" s="148"/>
      <c r="O322" s="148"/>
      <c r="P322" s="148"/>
      <c r="Q322" s="148"/>
      <c r="R322" s="148"/>
      <c r="S322" s="148"/>
      <c r="T322" s="148"/>
      <c r="U322" s="148"/>
      <c r="V322" s="148"/>
      <c r="W322" s="148"/>
      <c r="X322" s="148"/>
    </row>
    <row r="323" spans="1:24" ht="12" customHeight="1">
      <c r="A323" s="148"/>
      <c r="B323" s="414"/>
      <c r="C323" s="414"/>
      <c r="D323" s="414"/>
      <c r="E323" s="414"/>
      <c r="F323" s="148"/>
      <c r="G323" s="148"/>
      <c r="H323" s="148"/>
      <c r="I323" s="413"/>
      <c r="J323" s="413"/>
      <c r="K323" s="413"/>
      <c r="L323" s="148"/>
      <c r="M323" s="148"/>
      <c r="N323" s="148"/>
      <c r="O323" s="148"/>
      <c r="P323" s="148"/>
      <c r="Q323" s="148"/>
      <c r="R323" s="148"/>
      <c r="S323" s="148"/>
      <c r="T323" s="148"/>
      <c r="U323" s="148"/>
      <c r="V323" s="148"/>
      <c r="W323" s="148"/>
      <c r="X323" s="148"/>
    </row>
    <row r="324" spans="1:24" ht="14.1" customHeight="1">
      <c r="A324" s="148"/>
      <c r="B324" s="148"/>
      <c r="C324" s="415" t="s">
        <v>22707</v>
      </c>
      <c r="D324" s="415"/>
      <c r="E324" s="415"/>
      <c r="F324" s="415"/>
      <c r="G324" s="415"/>
      <c r="H324" s="415"/>
      <c r="I324" s="415"/>
      <c r="J324" s="415"/>
      <c r="K324" s="415"/>
      <c r="L324" s="148"/>
      <c r="M324" s="148"/>
      <c r="N324" s="148"/>
      <c r="O324" s="416" t="s">
        <v>24924</v>
      </c>
      <c r="P324" s="416"/>
      <c r="Q324" s="416"/>
      <c r="R324" s="416"/>
      <c r="S324" s="416"/>
      <c r="T324" s="149" t="s">
        <v>6534</v>
      </c>
      <c r="U324" s="150" t="s">
        <v>19175</v>
      </c>
      <c r="V324" s="148"/>
      <c r="W324" s="148"/>
      <c r="X324" s="148"/>
    </row>
    <row r="325" spans="1:24" ht="0.95" customHeight="1" thickBo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row>
    <row r="326" spans="1:24" ht="0.95" customHeight="1">
      <c r="A326" s="148"/>
      <c r="B326" s="411"/>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148"/>
    </row>
    <row r="327" spans="1:24" ht="15.95" customHeight="1" thickBot="1">
      <c r="A327" s="148"/>
      <c r="B327" s="151"/>
      <c r="C327" s="152" t="s">
        <v>19174</v>
      </c>
      <c r="D327" s="151"/>
      <c r="E327" s="412" t="s">
        <v>19173</v>
      </c>
      <c r="F327" s="412"/>
      <c r="G327" s="151"/>
      <c r="H327" s="412" t="s">
        <v>19172</v>
      </c>
      <c r="I327" s="412"/>
      <c r="J327" s="151"/>
      <c r="K327" s="412" t="s">
        <v>19171</v>
      </c>
      <c r="L327" s="412"/>
      <c r="M327" s="151"/>
      <c r="N327" s="412" t="s">
        <v>19170</v>
      </c>
      <c r="O327" s="412"/>
      <c r="P327" s="151"/>
      <c r="Q327" s="153" t="s">
        <v>19169</v>
      </c>
      <c r="R327" s="151"/>
      <c r="S327" s="412" t="s">
        <v>19168</v>
      </c>
      <c r="T327" s="412"/>
      <c r="U327" s="412"/>
      <c r="V327" s="412"/>
      <c r="W327" s="151"/>
      <c r="X327" s="148"/>
    </row>
    <row r="328" spans="1:24" ht="45.95" customHeight="1" thickBot="1">
      <c r="A328" s="148"/>
      <c r="B328" s="417"/>
      <c r="C328" s="154" t="s">
        <v>5495</v>
      </c>
      <c r="D328" s="417"/>
      <c r="E328" s="418" t="s">
        <v>5339</v>
      </c>
      <c r="F328" s="418"/>
      <c r="G328" s="417"/>
      <c r="H328" s="419" t="s">
        <v>21688</v>
      </c>
      <c r="I328" s="419"/>
      <c r="J328" s="417"/>
      <c r="K328" s="419" t="s">
        <v>21687</v>
      </c>
      <c r="L328" s="419"/>
      <c r="M328" s="417"/>
      <c r="N328" s="420" t="s">
        <v>21686</v>
      </c>
      <c r="O328" s="420"/>
      <c r="P328" s="417"/>
      <c r="Q328" s="155" t="s">
        <v>23279</v>
      </c>
      <c r="R328" s="417"/>
      <c r="S328" s="421" t="s">
        <v>22704</v>
      </c>
      <c r="T328" s="421"/>
      <c r="U328" s="421"/>
      <c r="V328" s="421"/>
      <c r="W328" s="417"/>
      <c r="X328" s="148"/>
    </row>
    <row r="329" spans="1:24" ht="45.95" customHeight="1" thickBot="1">
      <c r="A329" s="148"/>
      <c r="B329" s="417"/>
      <c r="C329" s="154" t="s">
        <v>5488</v>
      </c>
      <c r="D329" s="417"/>
      <c r="E329" s="418" t="s">
        <v>5330</v>
      </c>
      <c r="F329" s="418"/>
      <c r="G329" s="417"/>
      <c r="H329" s="419" t="s">
        <v>22527</v>
      </c>
      <c r="I329" s="419"/>
      <c r="J329" s="417"/>
      <c r="K329" s="419" t="s">
        <v>22526</v>
      </c>
      <c r="L329" s="419"/>
      <c r="M329" s="417"/>
      <c r="N329" s="420" t="s">
        <v>22525</v>
      </c>
      <c r="O329" s="420"/>
      <c r="P329" s="417"/>
      <c r="Q329" s="155" t="s">
        <v>23278</v>
      </c>
      <c r="R329" s="417"/>
      <c r="S329" s="421" t="s">
        <v>22704</v>
      </c>
      <c r="T329" s="421"/>
      <c r="U329" s="421"/>
      <c r="V329" s="421"/>
      <c r="W329" s="417"/>
      <c r="X329" s="148"/>
    </row>
    <row r="330" spans="1:24" ht="45.95" customHeight="1" thickBot="1">
      <c r="A330" s="148"/>
      <c r="B330" s="417"/>
      <c r="C330" s="154" t="s">
        <v>5481</v>
      </c>
      <c r="D330" s="417"/>
      <c r="E330" s="418" t="s">
        <v>5321</v>
      </c>
      <c r="F330" s="418"/>
      <c r="G330" s="417"/>
      <c r="H330" s="419" t="s">
        <v>20655</v>
      </c>
      <c r="I330" s="419"/>
      <c r="J330" s="417"/>
      <c r="K330" s="419" t="s">
        <v>20654</v>
      </c>
      <c r="L330" s="419"/>
      <c r="M330" s="417"/>
      <c r="N330" s="420" t="s">
        <v>20653</v>
      </c>
      <c r="O330" s="420"/>
      <c r="P330" s="417"/>
      <c r="Q330" s="155" t="s">
        <v>23277</v>
      </c>
      <c r="R330" s="417"/>
      <c r="S330" s="421" t="s">
        <v>22704</v>
      </c>
      <c r="T330" s="421"/>
      <c r="U330" s="421"/>
      <c r="V330" s="421"/>
      <c r="W330" s="417"/>
      <c r="X330" s="148"/>
    </row>
    <row r="331" spans="1:24" ht="45.95" customHeight="1" thickBot="1">
      <c r="A331" s="148"/>
      <c r="B331" s="417"/>
      <c r="C331" s="154" t="s">
        <v>5475</v>
      </c>
      <c r="D331" s="417"/>
      <c r="E331" s="418" t="s">
        <v>5315</v>
      </c>
      <c r="F331" s="418"/>
      <c r="G331" s="417"/>
      <c r="H331" s="419" t="s">
        <v>20651</v>
      </c>
      <c r="I331" s="419"/>
      <c r="J331" s="417"/>
      <c r="K331" s="419" t="s">
        <v>20650</v>
      </c>
      <c r="L331" s="419"/>
      <c r="M331" s="417"/>
      <c r="N331" s="420" t="s">
        <v>20649</v>
      </c>
      <c r="O331" s="420"/>
      <c r="P331" s="417"/>
      <c r="Q331" s="155" t="s">
        <v>23276</v>
      </c>
      <c r="R331" s="417"/>
      <c r="S331" s="421" t="s">
        <v>22704</v>
      </c>
      <c r="T331" s="421"/>
      <c r="U331" s="421"/>
      <c r="V331" s="421"/>
      <c r="W331" s="417"/>
      <c r="X331" s="148"/>
    </row>
    <row r="332" spans="1:24" ht="45.95" customHeight="1" thickBot="1">
      <c r="A332" s="148"/>
      <c r="B332" s="417"/>
      <c r="C332" s="154" t="s">
        <v>5468</v>
      </c>
      <c r="D332" s="417"/>
      <c r="E332" s="418" t="s">
        <v>5308</v>
      </c>
      <c r="F332" s="418"/>
      <c r="G332" s="417"/>
      <c r="H332" s="419" t="s">
        <v>21682</v>
      </c>
      <c r="I332" s="419"/>
      <c r="J332" s="417"/>
      <c r="K332" s="419" t="s">
        <v>21681</v>
      </c>
      <c r="L332" s="419"/>
      <c r="M332" s="417"/>
      <c r="N332" s="420" t="s">
        <v>21680</v>
      </c>
      <c r="O332" s="420"/>
      <c r="P332" s="417"/>
      <c r="Q332" s="155" t="s">
        <v>23275</v>
      </c>
      <c r="R332" s="417"/>
      <c r="S332" s="421" t="s">
        <v>23274</v>
      </c>
      <c r="T332" s="421"/>
      <c r="U332" s="421"/>
      <c r="V332" s="421"/>
      <c r="W332" s="417"/>
      <c r="X332" s="148"/>
    </row>
    <row r="333" spans="1:24" ht="45.95" customHeight="1" thickBot="1">
      <c r="A333" s="148"/>
      <c r="B333" s="417"/>
      <c r="C333" s="154" t="s">
        <v>5460</v>
      </c>
      <c r="D333" s="417"/>
      <c r="E333" s="418" t="s">
        <v>5300</v>
      </c>
      <c r="F333" s="418"/>
      <c r="G333" s="417"/>
      <c r="H333" s="419" t="s">
        <v>20647</v>
      </c>
      <c r="I333" s="419"/>
      <c r="J333" s="417"/>
      <c r="K333" s="419" t="s">
        <v>20646</v>
      </c>
      <c r="L333" s="419"/>
      <c r="M333" s="417"/>
      <c r="N333" s="420" t="s">
        <v>20645</v>
      </c>
      <c r="O333" s="420"/>
      <c r="P333" s="417"/>
      <c r="Q333" s="155" t="s">
        <v>23273</v>
      </c>
      <c r="R333" s="417"/>
      <c r="S333" s="421" t="s">
        <v>23272</v>
      </c>
      <c r="T333" s="421"/>
      <c r="U333" s="421"/>
      <c r="V333" s="421"/>
      <c r="W333" s="417"/>
      <c r="X333" s="148"/>
    </row>
    <row r="334" spans="1:24" ht="45.95" customHeight="1" thickBot="1">
      <c r="A334" s="148"/>
      <c r="B334" s="417"/>
      <c r="C334" s="154" t="s">
        <v>5452</v>
      </c>
      <c r="D334" s="417"/>
      <c r="E334" s="418" t="s">
        <v>5292</v>
      </c>
      <c r="F334" s="418"/>
      <c r="G334" s="417"/>
      <c r="H334" s="419" t="s">
        <v>21678</v>
      </c>
      <c r="I334" s="419"/>
      <c r="J334" s="417"/>
      <c r="K334" s="419" t="s">
        <v>21677</v>
      </c>
      <c r="L334" s="419"/>
      <c r="M334" s="417"/>
      <c r="N334" s="420" t="s">
        <v>21676</v>
      </c>
      <c r="O334" s="420"/>
      <c r="P334" s="417"/>
      <c r="Q334" s="155" t="s">
        <v>23271</v>
      </c>
      <c r="R334" s="417"/>
      <c r="S334" s="421" t="s">
        <v>23270</v>
      </c>
      <c r="T334" s="421"/>
      <c r="U334" s="421"/>
      <c r="V334" s="421"/>
      <c r="W334" s="417"/>
      <c r="X334" s="148"/>
    </row>
    <row r="335" spans="1:24" ht="45.95" customHeight="1" thickBot="1">
      <c r="A335" s="148"/>
      <c r="B335" s="417"/>
      <c r="C335" s="154" t="s">
        <v>5445</v>
      </c>
      <c r="D335" s="417"/>
      <c r="E335" s="418" t="s">
        <v>5285</v>
      </c>
      <c r="F335" s="418"/>
      <c r="G335" s="417"/>
      <c r="H335" s="419" t="s">
        <v>20643</v>
      </c>
      <c r="I335" s="419"/>
      <c r="J335" s="417"/>
      <c r="K335" s="419" t="s">
        <v>20642</v>
      </c>
      <c r="L335" s="419"/>
      <c r="M335" s="417"/>
      <c r="N335" s="420" t="s">
        <v>20641</v>
      </c>
      <c r="O335" s="420"/>
      <c r="P335" s="417"/>
      <c r="Q335" s="155" t="s">
        <v>23269</v>
      </c>
      <c r="R335" s="417"/>
      <c r="S335" s="421" t="s">
        <v>19275</v>
      </c>
      <c r="T335" s="421"/>
      <c r="U335" s="421"/>
      <c r="V335" s="421"/>
      <c r="W335" s="417"/>
      <c r="X335" s="148"/>
    </row>
    <row r="336" spans="1:24" ht="45.95" customHeight="1" thickBot="1">
      <c r="A336" s="148"/>
      <c r="B336" s="417"/>
      <c r="C336" s="154" t="s">
        <v>5438</v>
      </c>
      <c r="D336" s="417"/>
      <c r="E336" s="418" t="s">
        <v>5268</v>
      </c>
      <c r="F336" s="418"/>
      <c r="G336" s="417"/>
      <c r="H336" s="419" t="s">
        <v>21673</v>
      </c>
      <c r="I336" s="419"/>
      <c r="J336" s="417"/>
      <c r="K336" s="419" t="s">
        <v>21672</v>
      </c>
      <c r="L336" s="419"/>
      <c r="M336" s="417"/>
      <c r="N336" s="420" t="s">
        <v>21671</v>
      </c>
      <c r="O336" s="420"/>
      <c r="P336" s="417"/>
      <c r="Q336" s="155" t="s">
        <v>23268</v>
      </c>
      <c r="R336" s="417"/>
      <c r="S336" s="421" t="s">
        <v>21899</v>
      </c>
      <c r="T336" s="421"/>
      <c r="U336" s="421"/>
      <c r="V336" s="421"/>
      <c r="W336" s="417"/>
      <c r="X336" s="148"/>
    </row>
    <row r="337" spans="1:24" ht="45.95" customHeight="1" thickBot="1">
      <c r="A337" s="148"/>
      <c r="B337" s="417"/>
      <c r="C337" s="154" t="s">
        <v>5430</v>
      </c>
      <c r="D337" s="417"/>
      <c r="E337" s="418" t="s">
        <v>637</v>
      </c>
      <c r="F337" s="418"/>
      <c r="G337" s="417"/>
      <c r="H337" s="419" t="s">
        <v>20639</v>
      </c>
      <c r="I337" s="419"/>
      <c r="J337" s="417"/>
      <c r="K337" s="419" t="s">
        <v>20638</v>
      </c>
      <c r="L337" s="419"/>
      <c r="M337" s="417"/>
      <c r="N337" s="420" t="s">
        <v>20637</v>
      </c>
      <c r="O337" s="420"/>
      <c r="P337" s="417"/>
      <c r="Q337" s="155" t="s">
        <v>23267</v>
      </c>
      <c r="R337" s="417"/>
      <c r="S337" s="421" t="s">
        <v>20635</v>
      </c>
      <c r="T337" s="421"/>
      <c r="U337" s="421"/>
      <c r="V337" s="421"/>
      <c r="W337" s="417"/>
      <c r="X337" s="148"/>
    </row>
    <row r="338" spans="1:24" ht="9.9499999999999993" customHeight="1" thickBot="1">
      <c r="A338" s="148"/>
      <c r="B338" s="417"/>
      <c r="C338" s="148"/>
      <c r="D338" s="417"/>
      <c r="E338" s="148"/>
      <c r="F338" s="148"/>
      <c r="G338" s="417"/>
      <c r="H338" s="148"/>
      <c r="I338" s="148"/>
      <c r="J338" s="417"/>
      <c r="K338" s="148"/>
      <c r="L338" s="148"/>
      <c r="M338" s="417"/>
      <c r="N338" s="148"/>
      <c r="O338" s="148"/>
      <c r="P338" s="417"/>
      <c r="Q338" s="148"/>
      <c r="R338" s="417"/>
      <c r="S338" s="148"/>
      <c r="T338" s="148"/>
      <c r="U338" s="148"/>
      <c r="V338" s="148"/>
      <c r="W338" s="417"/>
      <c r="X338" s="148"/>
    </row>
    <row r="339" spans="1:24" ht="0.95" customHeight="1">
      <c r="A339" s="148"/>
      <c r="B339" s="422"/>
      <c r="C339" s="422"/>
      <c r="D339" s="422"/>
      <c r="E339" s="422"/>
      <c r="F339" s="422"/>
      <c r="G339" s="422"/>
      <c r="H339" s="422"/>
      <c r="I339" s="422"/>
      <c r="J339" s="422"/>
      <c r="K339" s="422"/>
      <c r="L339" s="422"/>
      <c r="M339" s="422"/>
      <c r="N339" s="422"/>
      <c r="O339" s="422"/>
      <c r="P339" s="422"/>
      <c r="Q339" s="422"/>
      <c r="R339" s="422"/>
      <c r="S339" s="422"/>
      <c r="T339" s="422"/>
      <c r="U339" s="422"/>
      <c r="V339" s="422"/>
      <c r="W339" s="148"/>
      <c r="X339" s="148"/>
    </row>
    <row r="340" spans="1:24" ht="60" customHeight="1">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row>
    <row r="341" spans="1:24" ht="12" customHeight="1">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row>
    <row r="342" spans="1:24" ht="8.1" customHeight="1">
      <c r="A342" s="148"/>
      <c r="B342" s="148"/>
      <c r="C342" s="148"/>
      <c r="D342" s="148"/>
      <c r="E342" s="148"/>
      <c r="F342" s="148"/>
      <c r="G342" s="148"/>
      <c r="H342" s="148"/>
      <c r="I342" s="413" t="s">
        <v>19177</v>
      </c>
      <c r="J342" s="413"/>
      <c r="K342" s="413"/>
      <c r="L342" s="148"/>
      <c r="M342" s="148"/>
      <c r="N342" s="148"/>
      <c r="O342" s="148"/>
      <c r="P342" s="148"/>
      <c r="Q342" s="148"/>
      <c r="R342" s="148"/>
      <c r="S342" s="148"/>
      <c r="T342" s="148"/>
      <c r="U342" s="148"/>
      <c r="V342" s="148"/>
      <c r="W342" s="148"/>
      <c r="X342" s="148"/>
    </row>
    <row r="343" spans="1:24" ht="12" customHeight="1">
      <c r="A343" s="148"/>
      <c r="B343" s="414"/>
      <c r="C343" s="414"/>
      <c r="D343" s="414"/>
      <c r="E343" s="414"/>
      <c r="F343" s="148"/>
      <c r="G343" s="148"/>
      <c r="H343" s="148"/>
      <c r="I343" s="413"/>
      <c r="J343" s="413"/>
      <c r="K343" s="413"/>
      <c r="L343" s="148"/>
      <c r="M343" s="148"/>
      <c r="N343" s="148"/>
      <c r="O343" s="148"/>
      <c r="P343" s="148"/>
      <c r="Q343" s="148"/>
      <c r="R343" s="148"/>
      <c r="S343" s="148"/>
      <c r="T343" s="148"/>
      <c r="U343" s="148"/>
      <c r="V343" s="148"/>
      <c r="W343" s="148"/>
      <c r="X343" s="148"/>
    </row>
    <row r="344" spans="1:24" ht="14.1" customHeight="1">
      <c r="A344" s="148"/>
      <c r="B344" s="148"/>
      <c r="C344" s="415" t="s">
        <v>22707</v>
      </c>
      <c r="D344" s="415"/>
      <c r="E344" s="415"/>
      <c r="F344" s="415"/>
      <c r="G344" s="415"/>
      <c r="H344" s="415"/>
      <c r="I344" s="415"/>
      <c r="J344" s="415"/>
      <c r="K344" s="415"/>
      <c r="L344" s="148"/>
      <c r="M344" s="148"/>
      <c r="N344" s="148"/>
      <c r="O344" s="416" t="s">
        <v>24924</v>
      </c>
      <c r="P344" s="416"/>
      <c r="Q344" s="416"/>
      <c r="R344" s="416"/>
      <c r="S344" s="416"/>
      <c r="T344" s="149" t="s">
        <v>6526</v>
      </c>
      <c r="U344" s="150" t="s">
        <v>19175</v>
      </c>
      <c r="V344" s="148"/>
      <c r="W344" s="148"/>
      <c r="X344" s="148"/>
    </row>
    <row r="345" spans="1:24" ht="0.95" customHeight="1" thickBot="1">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row>
    <row r="346" spans="1:24" ht="0.95" customHeight="1">
      <c r="A346" s="148"/>
      <c r="B346" s="411"/>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148"/>
    </row>
    <row r="347" spans="1:24" ht="15.95" customHeight="1" thickBot="1">
      <c r="A347" s="148"/>
      <c r="B347" s="151"/>
      <c r="C347" s="152" t="s">
        <v>19174</v>
      </c>
      <c r="D347" s="151"/>
      <c r="E347" s="412" t="s">
        <v>19173</v>
      </c>
      <c r="F347" s="412"/>
      <c r="G347" s="151"/>
      <c r="H347" s="412" t="s">
        <v>19172</v>
      </c>
      <c r="I347" s="412"/>
      <c r="J347" s="151"/>
      <c r="K347" s="412" t="s">
        <v>19171</v>
      </c>
      <c r="L347" s="412"/>
      <c r="M347" s="151"/>
      <c r="N347" s="412" t="s">
        <v>19170</v>
      </c>
      <c r="O347" s="412"/>
      <c r="P347" s="151"/>
      <c r="Q347" s="153" t="s">
        <v>19169</v>
      </c>
      <c r="R347" s="151"/>
      <c r="S347" s="412" t="s">
        <v>19168</v>
      </c>
      <c r="T347" s="412"/>
      <c r="U347" s="412"/>
      <c r="V347" s="412"/>
      <c r="W347" s="151"/>
      <c r="X347" s="148"/>
    </row>
    <row r="348" spans="1:24" ht="45.95" customHeight="1" thickBot="1">
      <c r="A348" s="148"/>
      <c r="B348" s="417"/>
      <c r="C348" s="154" t="s">
        <v>5422</v>
      </c>
      <c r="D348" s="417"/>
      <c r="E348" s="418" t="s">
        <v>5260</v>
      </c>
      <c r="F348" s="418"/>
      <c r="G348" s="417"/>
      <c r="H348" s="419" t="s">
        <v>20634</v>
      </c>
      <c r="I348" s="419"/>
      <c r="J348" s="417"/>
      <c r="K348" s="419" t="s">
        <v>20633</v>
      </c>
      <c r="L348" s="419"/>
      <c r="M348" s="417"/>
      <c r="N348" s="420" t="s">
        <v>20632</v>
      </c>
      <c r="O348" s="420"/>
      <c r="P348" s="417"/>
      <c r="Q348" s="155" t="s">
        <v>23266</v>
      </c>
      <c r="R348" s="417"/>
      <c r="S348" s="421" t="s">
        <v>19617</v>
      </c>
      <c r="T348" s="421"/>
      <c r="U348" s="421"/>
      <c r="V348" s="421"/>
      <c r="W348" s="417"/>
      <c r="X348" s="148"/>
    </row>
    <row r="349" spans="1:24" ht="45.95" customHeight="1" thickBot="1">
      <c r="A349" s="148"/>
      <c r="B349" s="417"/>
      <c r="C349" s="154" t="s">
        <v>5417</v>
      </c>
      <c r="D349" s="417"/>
      <c r="E349" s="418" t="s">
        <v>5251</v>
      </c>
      <c r="F349" s="418"/>
      <c r="G349" s="417"/>
      <c r="H349" s="419" t="s">
        <v>22520</v>
      </c>
      <c r="I349" s="419"/>
      <c r="J349" s="417"/>
      <c r="K349" s="419" t="s">
        <v>22519</v>
      </c>
      <c r="L349" s="419"/>
      <c r="M349" s="417"/>
      <c r="N349" s="420" t="s">
        <v>22518</v>
      </c>
      <c r="O349" s="420"/>
      <c r="P349" s="417"/>
      <c r="Q349" s="155" t="s">
        <v>23265</v>
      </c>
      <c r="R349" s="417"/>
      <c r="S349" s="421" t="s">
        <v>20440</v>
      </c>
      <c r="T349" s="421"/>
      <c r="U349" s="421"/>
      <c r="V349" s="421"/>
      <c r="W349" s="417"/>
      <c r="X349" s="148"/>
    </row>
    <row r="350" spans="1:24" ht="45.95" customHeight="1" thickBot="1">
      <c r="A350" s="148"/>
      <c r="B350" s="417"/>
      <c r="C350" s="154" t="s">
        <v>5408</v>
      </c>
      <c r="D350" s="417"/>
      <c r="E350" s="418" t="s">
        <v>5242</v>
      </c>
      <c r="F350" s="418"/>
      <c r="G350" s="417"/>
      <c r="H350" s="419" t="s">
        <v>20630</v>
      </c>
      <c r="I350" s="419"/>
      <c r="J350" s="417"/>
      <c r="K350" s="419" t="s">
        <v>20629</v>
      </c>
      <c r="L350" s="419"/>
      <c r="M350" s="417"/>
      <c r="N350" s="420" t="s">
        <v>20628</v>
      </c>
      <c r="O350" s="420"/>
      <c r="P350" s="417"/>
      <c r="Q350" s="155" t="s">
        <v>23264</v>
      </c>
      <c r="R350" s="417"/>
      <c r="S350" s="421" t="s">
        <v>21088</v>
      </c>
      <c r="T350" s="421"/>
      <c r="U350" s="421"/>
      <c r="V350" s="421"/>
      <c r="W350" s="417"/>
      <c r="X350" s="148"/>
    </row>
    <row r="351" spans="1:24" ht="45.95" customHeight="1" thickBot="1">
      <c r="A351" s="148"/>
      <c r="B351" s="417"/>
      <c r="C351" s="154" t="s">
        <v>5401</v>
      </c>
      <c r="D351" s="417"/>
      <c r="E351" s="418" t="s">
        <v>5235</v>
      </c>
      <c r="F351" s="418"/>
      <c r="G351" s="417"/>
      <c r="H351" s="419" t="s">
        <v>20626</v>
      </c>
      <c r="I351" s="419"/>
      <c r="J351" s="417"/>
      <c r="K351" s="419" t="s">
        <v>20625</v>
      </c>
      <c r="L351" s="419"/>
      <c r="M351" s="417"/>
      <c r="N351" s="420" t="s">
        <v>20624</v>
      </c>
      <c r="O351" s="420"/>
      <c r="P351" s="417"/>
      <c r="Q351" s="155" t="s">
        <v>23263</v>
      </c>
      <c r="R351" s="417"/>
      <c r="S351" s="421" t="s">
        <v>19183</v>
      </c>
      <c r="T351" s="421"/>
      <c r="U351" s="421"/>
      <c r="V351" s="421"/>
      <c r="W351" s="417"/>
      <c r="X351" s="148"/>
    </row>
    <row r="352" spans="1:24" ht="45.95" customHeight="1" thickBot="1">
      <c r="A352" s="148"/>
      <c r="B352" s="417"/>
      <c r="C352" s="154" t="s">
        <v>5392</v>
      </c>
      <c r="D352" s="417"/>
      <c r="E352" s="418" t="s">
        <v>5227</v>
      </c>
      <c r="F352" s="418"/>
      <c r="G352" s="417"/>
      <c r="H352" s="419" t="s">
        <v>22515</v>
      </c>
      <c r="I352" s="419"/>
      <c r="J352" s="417"/>
      <c r="K352" s="419" t="s">
        <v>22514</v>
      </c>
      <c r="L352" s="419"/>
      <c r="M352" s="417"/>
      <c r="N352" s="420" t="s">
        <v>22513</v>
      </c>
      <c r="O352" s="420"/>
      <c r="P352" s="417"/>
      <c r="Q352" s="155" t="s">
        <v>23262</v>
      </c>
      <c r="R352" s="417"/>
      <c r="S352" s="421" t="s">
        <v>22121</v>
      </c>
      <c r="T352" s="421"/>
      <c r="U352" s="421"/>
      <c r="V352" s="421"/>
      <c r="W352" s="417"/>
      <c r="X352" s="148"/>
    </row>
    <row r="353" spans="1:24" ht="45.95" customHeight="1" thickBot="1">
      <c r="A353" s="148"/>
      <c r="B353" s="417"/>
      <c r="C353" s="154" t="s">
        <v>5383</v>
      </c>
      <c r="D353" s="417"/>
      <c r="E353" s="418" t="s">
        <v>5219</v>
      </c>
      <c r="F353" s="418"/>
      <c r="G353" s="417"/>
      <c r="H353" s="419" t="s">
        <v>20621</v>
      </c>
      <c r="I353" s="419"/>
      <c r="J353" s="417"/>
      <c r="K353" s="419" t="s">
        <v>24925</v>
      </c>
      <c r="L353" s="419"/>
      <c r="M353" s="417"/>
      <c r="N353" s="420" t="s">
        <v>20620</v>
      </c>
      <c r="O353" s="420"/>
      <c r="P353" s="417"/>
      <c r="Q353" s="155" t="s">
        <v>23261</v>
      </c>
      <c r="R353" s="417"/>
      <c r="S353" s="421" t="s">
        <v>19452</v>
      </c>
      <c r="T353" s="421"/>
      <c r="U353" s="421"/>
      <c r="V353" s="421"/>
      <c r="W353" s="417"/>
      <c r="X353" s="148"/>
    </row>
    <row r="354" spans="1:24" ht="45.95" customHeight="1" thickBot="1">
      <c r="A354" s="148"/>
      <c r="B354" s="417"/>
      <c r="C354" s="154" t="s">
        <v>5377</v>
      </c>
      <c r="D354" s="417"/>
      <c r="E354" s="418" t="s">
        <v>5212</v>
      </c>
      <c r="F354" s="418"/>
      <c r="G354" s="417"/>
      <c r="H354" s="419" t="s">
        <v>20618</v>
      </c>
      <c r="I354" s="419"/>
      <c r="J354" s="417"/>
      <c r="K354" s="419" t="s">
        <v>20617</v>
      </c>
      <c r="L354" s="419"/>
      <c r="M354" s="417"/>
      <c r="N354" s="420" t="s">
        <v>20616</v>
      </c>
      <c r="O354" s="420"/>
      <c r="P354" s="417"/>
      <c r="Q354" s="155" t="s">
        <v>23260</v>
      </c>
      <c r="R354" s="417"/>
      <c r="S354" s="421" t="s">
        <v>22056</v>
      </c>
      <c r="T354" s="421"/>
      <c r="U354" s="421"/>
      <c r="V354" s="421"/>
      <c r="W354" s="417"/>
      <c r="X354" s="148"/>
    </row>
    <row r="355" spans="1:24" ht="45.95" customHeight="1" thickBot="1">
      <c r="A355" s="148"/>
      <c r="B355" s="417"/>
      <c r="C355" s="154" t="s">
        <v>5369</v>
      </c>
      <c r="D355" s="417"/>
      <c r="E355" s="418" t="s">
        <v>628</v>
      </c>
      <c r="F355" s="418"/>
      <c r="G355" s="417"/>
      <c r="H355" s="419" t="s">
        <v>22510</v>
      </c>
      <c r="I355" s="419"/>
      <c r="J355" s="417"/>
      <c r="K355" s="419" t="s">
        <v>22509</v>
      </c>
      <c r="L355" s="419"/>
      <c r="M355" s="417"/>
      <c r="N355" s="420" t="s">
        <v>22508</v>
      </c>
      <c r="O355" s="420"/>
      <c r="P355" s="417"/>
      <c r="Q355" s="155" t="s">
        <v>23259</v>
      </c>
      <c r="R355" s="417"/>
      <c r="S355" s="421" t="s">
        <v>22220</v>
      </c>
      <c r="T355" s="421"/>
      <c r="U355" s="421"/>
      <c r="V355" s="421"/>
      <c r="W355" s="417"/>
      <c r="X355" s="148"/>
    </row>
    <row r="356" spans="1:24" ht="45.95" customHeight="1" thickBot="1">
      <c r="A356" s="148"/>
      <c r="B356" s="417"/>
      <c r="C356" s="154" t="s">
        <v>5362</v>
      </c>
      <c r="D356" s="417"/>
      <c r="E356" s="418" t="s">
        <v>5205</v>
      </c>
      <c r="F356" s="418"/>
      <c r="G356" s="417"/>
      <c r="H356" s="419" t="s">
        <v>22506</v>
      </c>
      <c r="I356" s="419"/>
      <c r="J356" s="417"/>
      <c r="K356" s="419" t="s">
        <v>22505</v>
      </c>
      <c r="L356" s="419"/>
      <c r="M356" s="417"/>
      <c r="N356" s="420" t="s">
        <v>22504</v>
      </c>
      <c r="O356" s="420"/>
      <c r="P356" s="417"/>
      <c r="Q356" s="155" t="s">
        <v>23258</v>
      </c>
      <c r="R356" s="417"/>
      <c r="S356" s="421" t="s">
        <v>21057</v>
      </c>
      <c r="T356" s="421"/>
      <c r="U356" s="421"/>
      <c r="V356" s="421"/>
      <c r="W356" s="417"/>
      <c r="X356" s="148"/>
    </row>
    <row r="357" spans="1:24" ht="45.95" customHeight="1" thickBot="1">
      <c r="A357" s="148"/>
      <c r="B357" s="417"/>
      <c r="C357" s="154" t="s">
        <v>5356</v>
      </c>
      <c r="D357" s="417"/>
      <c r="E357" s="418" t="s">
        <v>5197</v>
      </c>
      <c r="F357" s="418"/>
      <c r="G357" s="417"/>
      <c r="H357" s="419" t="s">
        <v>20614</v>
      </c>
      <c r="I357" s="419"/>
      <c r="J357" s="417"/>
      <c r="K357" s="419" t="s">
        <v>20613</v>
      </c>
      <c r="L357" s="419"/>
      <c r="M357" s="417"/>
      <c r="N357" s="420" t="s">
        <v>20612</v>
      </c>
      <c r="O357" s="420"/>
      <c r="P357" s="417"/>
      <c r="Q357" s="155" t="s">
        <v>23257</v>
      </c>
      <c r="R357" s="417"/>
      <c r="S357" s="421" t="s">
        <v>22385</v>
      </c>
      <c r="T357" s="421"/>
      <c r="U357" s="421"/>
      <c r="V357" s="421"/>
      <c r="W357" s="417"/>
      <c r="X357" s="148"/>
    </row>
    <row r="358" spans="1:24" ht="9.9499999999999993" customHeight="1" thickBot="1">
      <c r="A358" s="148"/>
      <c r="B358" s="417"/>
      <c r="C358" s="148"/>
      <c r="D358" s="417"/>
      <c r="E358" s="148"/>
      <c r="F358" s="148"/>
      <c r="G358" s="417"/>
      <c r="H358" s="148"/>
      <c r="I358" s="148"/>
      <c r="J358" s="417"/>
      <c r="K358" s="148"/>
      <c r="L358" s="148"/>
      <c r="M358" s="417"/>
      <c r="N358" s="148"/>
      <c r="O358" s="148"/>
      <c r="P358" s="417"/>
      <c r="Q358" s="148"/>
      <c r="R358" s="417"/>
      <c r="S358" s="148"/>
      <c r="T358" s="148"/>
      <c r="U358" s="148"/>
      <c r="V358" s="148"/>
      <c r="W358" s="417"/>
      <c r="X358" s="148"/>
    </row>
    <row r="359" spans="1:24" ht="0.95" customHeight="1">
      <c r="A359" s="148"/>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148"/>
      <c r="X359" s="148"/>
    </row>
    <row r="360" spans="1:24" ht="60" customHeight="1">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row>
    <row r="361" spans="1:24" ht="12" customHeight="1">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row>
    <row r="362" spans="1:24" ht="8.1" customHeight="1">
      <c r="A362" s="148"/>
      <c r="B362" s="148"/>
      <c r="C362" s="148"/>
      <c r="D362" s="148"/>
      <c r="E362" s="148"/>
      <c r="F362" s="148"/>
      <c r="G362" s="148"/>
      <c r="H362" s="148"/>
      <c r="I362" s="413" t="s">
        <v>19177</v>
      </c>
      <c r="J362" s="413"/>
      <c r="K362" s="413"/>
      <c r="L362" s="148"/>
      <c r="M362" s="148"/>
      <c r="N362" s="148"/>
      <c r="O362" s="148"/>
      <c r="P362" s="148"/>
      <c r="Q362" s="148"/>
      <c r="R362" s="148"/>
      <c r="S362" s="148"/>
      <c r="T362" s="148"/>
      <c r="U362" s="148"/>
      <c r="V362" s="148"/>
      <c r="W362" s="148"/>
      <c r="X362" s="148"/>
    </row>
    <row r="363" spans="1:24" ht="12" customHeight="1">
      <c r="A363" s="148"/>
      <c r="B363" s="414"/>
      <c r="C363" s="414"/>
      <c r="D363" s="414"/>
      <c r="E363" s="414"/>
      <c r="F363" s="148"/>
      <c r="G363" s="148"/>
      <c r="H363" s="148"/>
      <c r="I363" s="413"/>
      <c r="J363" s="413"/>
      <c r="K363" s="413"/>
      <c r="L363" s="148"/>
      <c r="M363" s="148"/>
      <c r="N363" s="148"/>
      <c r="O363" s="148"/>
      <c r="P363" s="148"/>
      <c r="Q363" s="148"/>
      <c r="R363" s="148"/>
      <c r="S363" s="148"/>
      <c r="T363" s="148"/>
      <c r="U363" s="148"/>
      <c r="V363" s="148"/>
      <c r="W363" s="148"/>
      <c r="X363" s="148"/>
    </row>
    <row r="364" spans="1:24" ht="14.1" customHeight="1">
      <c r="A364" s="148"/>
      <c r="B364" s="148"/>
      <c r="C364" s="415" t="s">
        <v>22707</v>
      </c>
      <c r="D364" s="415"/>
      <c r="E364" s="415"/>
      <c r="F364" s="415"/>
      <c r="G364" s="415"/>
      <c r="H364" s="415"/>
      <c r="I364" s="415"/>
      <c r="J364" s="415"/>
      <c r="K364" s="415"/>
      <c r="L364" s="148"/>
      <c r="M364" s="148"/>
      <c r="N364" s="148"/>
      <c r="O364" s="416" t="s">
        <v>24924</v>
      </c>
      <c r="P364" s="416"/>
      <c r="Q364" s="416"/>
      <c r="R364" s="416"/>
      <c r="S364" s="416"/>
      <c r="T364" s="149" t="s">
        <v>6518</v>
      </c>
      <c r="U364" s="150" t="s">
        <v>19175</v>
      </c>
      <c r="V364" s="148"/>
      <c r="W364" s="148"/>
      <c r="X364" s="148"/>
    </row>
    <row r="365" spans="1:24" ht="0.95" customHeight="1" thickBot="1">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row>
    <row r="366" spans="1:24" ht="0.95" customHeight="1">
      <c r="A366" s="148"/>
      <c r="B366" s="411"/>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148"/>
    </row>
    <row r="367" spans="1:24" ht="15.95" customHeight="1" thickBot="1">
      <c r="A367" s="148"/>
      <c r="B367" s="151"/>
      <c r="C367" s="152" t="s">
        <v>19174</v>
      </c>
      <c r="D367" s="151"/>
      <c r="E367" s="412" t="s">
        <v>19173</v>
      </c>
      <c r="F367" s="412"/>
      <c r="G367" s="151"/>
      <c r="H367" s="412" t="s">
        <v>19172</v>
      </c>
      <c r="I367" s="412"/>
      <c r="J367" s="151"/>
      <c r="K367" s="412" t="s">
        <v>19171</v>
      </c>
      <c r="L367" s="412"/>
      <c r="M367" s="151"/>
      <c r="N367" s="412" t="s">
        <v>19170</v>
      </c>
      <c r="O367" s="412"/>
      <c r="P367" s="151"/>
      <c r="Q367" s="153" t="s">
        <v>19169</v>
      </c>
      <c r="R367" s="151"/>
      <c r="S367" s="412" t="s">
        <v>19168</v>
      </c>
      <c r="T367" s="412"/>
      <c r="U367" s="412"/>
      <c r="V367" s="412"/>
      <c r="W367" s="151"/>
      <c r="X367" s="148"/>
    </row>
    <row r="368" spans="1:24" ht="45.95" customHeight="1" thickBot="1">
      <c r="A368" s="148"/>
      <c r="B368" s="417"/>
      <c r="C368" s="154" t="s">
        <v>5349</v>
      </c>
      <c r="D368" s="417"/>
      <c r="E368" s="418" t="s">
        <v>5189</v>
      </c>
      <c r="F368" s="418"/>
      <c r="G368" s="417"/>
      <c r="H368" s="419" t="s">
        <v>22502</v>
      </c>
      <c r="I368" s="419"/>
      <c r="J368" s="417"/>
      <c r="K368" s="419" t="s">
        <v>22501</v>
      </c>
      <c r="L368" s="419"/>
      <c r="M368" s="417"/>
      <c r="N368" s="420" t="s">
        <v>22500</v>
      </c>
      <c r="O368" s="420"/>
      <c r="P368" s="417"/>
      <c r="Q368" s="155" t="s">
        <v>23256</v>
      </c>
      <c r="R368" s="417"/>
      <c r="S368" s="421" t="s">
        <v>19634</v>
      </c>
      <c r="T368" s="421"/>
      <c r="U368" s="421"/>
      <c r="V368" s="421"/>
      <c r="W368" s="417"/>
      <c r="X368" s="148"/>
    </row>
    <row r="369" spans="1:24" ht="45.95" customHeight="1" thickBot="1">
      <c r="A369" s="148"/>
      <c r="B369" s="417"/>
      <c r="C369" s="154" t="s">
        <v>5340</v>
      </c>
      <c r="D369" s="417"/>
      <c r="E369" s="418" t="s">
        <v>5181</v>
      </c>
      <c r="F369" s="418"/>
      <c r="G369" s="417"/>
      <c r="H369" s="419" t="s">
        <v>20610</v>
      </c>
      <c r="I369" s="419"/>
      <c r="J369" s="417"/>
      <c r="K369" s="419" t="s">
        <v>20609</v>
      </c>
      <c r="L369" s="419"/>
      <c r="M369" s="417"/>
      <c r="N369" s="420" t="s">
        <v>20608</v>
      </c>
      <c r="O369" s="420"/>
      <c r="P369" s="417"/>
      <c r="Q369" s="155" t="s">
        <v>23255</v>
      </c>
      <c r="R369" s="417"/>
      <c r="S369" s="421" t="s">
        <v>22497</v>
      </c>
      <c r="T369" s="421"/>
      <c r="U369" s="421"/>
      <c r="V369" s="421"/>
      <c r="W369" s="417"/>
      <c r="X369" s="148"/>
    </row>
    <row r="370" spans="1:24" ht="45.95" customHeight="1" thickBot="1">
      <c r="A370" s="148"/>
      <c r="B370" s="417"/>
      <c r="C370" s="154" t="s">
        <v>5331</v>
      </c>
      <c r="D370" s="417"/>
      <c r="E370" s="418" t="s">
        <v>5173</v>
      </c>
      <c r="F370" s="418"/>
      <c r="G370" s="417"/>
      <c r="H370" s="419" t="s">
        <v>20606</v>
      </c>
      <c r="I370" s="419"/>
      <c r="J370" s="417"/>
      <c r="K370" s="419" t="s">
        <v>20605</v>
      </c>
      <c r="L370" s="419"/>
      <c r="M370" s="417"/>
      <c r="N370" s="420" t="s">
        <v>20604</v>
      </c>
      <c r="O370" s="420"/>
      <c r="P370" s="417"/>
      <c r="Q370" s="155" t="s">
        <v>23254</v>
      </c>
      <c r="R370" s="417"/>
      <c r="S370" s="421" t="s">
        <v>22497</v>
      </c>
      <c r="T370" s="421"/>
      <c r="U370" s="421"/>
      <c r="V370" s="421"/>
      <c r="W370" s="417"/>
      <c r="X370" s="148"/>
    </row>
    <row r="371" spans="1:24" ht="45.95" customHeight="1" thickBot="1">
      <c r="A371" s="148"/>
      <c r="B371" s="417"/>
      <c r="C371" s="154" t="s">
        <v>5322</v>
      </c>
      <c r="D371" s="417"/>
      <c r="E371" s="418" t="s">
        <v>5165</v>
      </c>
      <c r="F371" s="418"/>
      <c r="G371" s="417"/>
      <c r="H371" s="419" t="s">
        <v>20602</v>
      </c>
      <c r="I371" s="419"/>
      <c r="J371" s="417"/>
      <c r="K371" s="419" t="s">
        <v>20601</v>
      </c>
      <c r="L371" s="419"/>
      <c r="M371" s="417"/>
      <c r="N371" s="420" t="s">
        <v>20600</v>
      </c>
      <c r="O371" s="420"/>
      <c r="P371" s="417"/>
      <c r="Q371" s="155" t="s">
        <v>23253</v>
      </c>
      <c r="R371" s="417"/>
      <c r="S371" s="421" t="s">
        <v>22495</v>
      </c>
      <c r="T371" s="421"/>
      <c r="U371" s="421"/>
      <c r="V371" s="421"/>
      <c r="W371" s="417"/>
      <c r="X371" s="148"/>
    </row>
    <row r="372" spans="1:24" ht="45.95" customHeight="1" thickBot="1">
      <c r="A372" s="148"/>
      <c r="B372" s="417"/>
      <c r="C372" s="154" t="s">
        <v>5316</v>
      </c>
      <c r="D372" s="417"/>
      <c r="E372" s="418" t="s">
        <v>5152</v>
      </c>
      <c r="F372" s="418"/>
      <c r="G372" s="417"/>
      <c r="H372" s="419" t="s">
        <v>20594</v>
      </c>
      <c r="I372" s="419"/>
      <c r="J372" s="417"/>
      <c r="K372" s="419" t="s">
        <v>20593</v>
      </c>
      <c r="L372" s="419"/>
      <c r="M372" s="417"/>
      <c r="N372" s="420" t="s">
        <v>20592</v>
      </c>
      <c r="O372" s="420"/>
      <c r="P372" s="417"/>
      <c r="Q372" s="155" t="s">
        <v>23252</v>
      </c>
      <c r="R372" s="417"/>
      <c r="S372" s="421" t="s">
        <v>22191</v>
      </c>
      <c r="T372" s="421"/>
      <c r="U372" s="421"/>
      <c r="V372" s="421"/>
      <c r="W372" s="417"/>
      <c r="X372" s="148"/>
    </row>
    <row r="373" spans="1:24" ht="45.95" customHeight="1" thickBot="1">
      <c r="A373" s="148"/>
      <c r="B373" s="417"/>
      <c r="C373" s="154" t="s">
        <v>5309</v>
      </c>
      <c r="D373" s="417"/>
      <c r="E373" s="418" t="s">
        <v>5137</v>
      </c>
      <c r="F373" s="418"/>
      <c r="G373" s="417"/>
      <c r="H373" s="419" t="s">
        <v>20590</v>
      </c>
      <c r="I373" s="419"/>
      <c r="J373" s="417"/>
      <c r="K373" s="419" t="s">
        <v>20589</v>
      </c>
      <c r="L373" s="419"/>
      <c r="M373" s="417"/>
      <c r="N373" s="420" t="s">
        <v>20588</v>
      </c>
      <c r="O373" s="420"/>
      <c r="P373" s="417"/>
      <c r="Q373" s="155" t="s">
        <v>23251</v>
      </c>
      <c r="R373" s="417"/>
      <c r="S373" s="421" t="s">
        <v>20395</v>
      </c>
      <c r="T373" s="421"/>
      <c r="U373" s="421"/>
      <c r="V373" s="421"/>
      <c r="W373" s="417"/>
      <c r="X373" s="148"/>
    </row>
    <row r="374" spans="1:24" ht="45.95" customHeight="1" thickBot="1">
      <c r="A374" s="148"/>
      <c r="B374" s="417"/>
      <c r="C374" s="154" t="s">
        <v>5301</v>
      </c>
      <c r="D374" s="417"/>
      <c r="E374" s="418" t="s">
        <v>5129</v>
      </c>
      <c r="F374" s="418"/>
      <c r="G374" s="417"/>
      <c r="H374" s="419" t="s">
        <v>21662</v>
      </c>
      <c r="I374" s="419"/>
      <c r="J374" s="417"/>
      <c r="K374" s="419" t="s">
        <v>21661</v>
      </c>
      <c r="L374" s="419"/>
      <c r="M374" s="417"/>
      <c r="N374" s="420" t="s">
        <v>21660</v>
      </c>
      <c r="O374" s="420"/>
      <c r="P374" s="417"/>
      <c r="Q374" s="155" t="s">
        <v>23250</v>
      </c>
      <c r="R374" s="417"/>
      <c r="S374" s="421" t="s">
        <v>19237</v>
      </c>
      <c r="T374" s="421"/>
      <c r="U374" s="421"/>
      <c r="V374" s="421"/>
      <c r="W374" s="417"/>
      <c r="X374" s="148"/>
    </row>
    <row r="375" spans="1:24" ht="45.95" customHeight="1" thickBot="1">
      <c r="A375" s="148"/>
      <c r="B375" s="417"/>
      <c r="C375" s="154" t="s">
        <v>5293</v>
      </c>
      <c r="D375" s="417"/>
      <c r="E375" s="418" t="s">
        <v>5122</v>
      </c>
      <c r="F375" s="418"/>
      <c r="G375" s="417"/>
      <c r="H375" s="419" t="s">
        <v>22494</v>
      </c>
      <c r="I375" s="419"/>
      <c r="J375" s="417"/>
      <c r="K375" s="419" t="s">
        <v>22493</v>
      </c>
      <c r="L375" s="419"/>
      <c r="M375" s="417"/>
      <c r="N375" s="420" t="s">
        <v>22492</v>
      </c>
      <c r="O375" s="420"/>
      <c r="P375" s="417"/>
      <c r="Q375" s="155" t="s">
        <v>23249</v>
      </c>
      <c r="R375" s="417"/>
      <c r="S375" s="421" t="s">
        <v>22189</v>
      </c>
      <c r="T375" s="421"/>
      <c r="U375" s="421"/>
      <c r="V375" s="421"/>
      <c r="W375" s="417"/>
      <c r="X375" s="148"/>
    </row>
    <row r="376" spans="1:24" ht="45.95" customHeight="1" thickBot="1">
      <c r="A376" s="148"/>
      <c r="B376" s="417"/>
      <c r="C376" s="154" t="s">
        <v>5286</v>
      </c>
      <c r="D376" s="417"/>
      <c r="E376" s="418" t="s">
        <v>5114</v>
      </c>
      <c r="F376" s="418"/>
      <c r="G376" s="417"/>
      <c r="H376" s="419" t="s">
        <v>20586</v>
      </c>
      <c r="I376" s="419"/>
      <c r="J376" s="417"/>
      <c r="K376" s="419" t="s">
        <v>20585</v>
      </c>
      <c r="L376" s="419"/>
      <c r="M376" s="417"/>
      <c r="N376" s="420" t="s">
        <v>20584</v>
      </c>
      <c r="O376" s="420"/>
      <c r="P376" s="417"/>
      <c r="Q376" s="155" t="s">
        <v>23248</v>
      </c>
      <c r="R376" s="417"/>
      <c r="S376" s="421" t="s">
        <v>19634</v>
      </c>
      <c r="T376" s="421"/>
      <c r="U376" s="421"/>
      <c r="V376" s="421"/>
      <c r="W376" s="417"/>
      <c r="X376" s="148"/>
    </row>
    <row r="377" spans="1:24" ht="45.95" customHeight="1" thickBot="1">
      <c r="A377" s="148"/>
      <c r="B377" s="417"/>
      <c r="C377" s="154" t="s">
        <v>5277</v>
      </c>
      <c r="D377" s="417"/>
      <c r="E377" s="418" t="s">
        <v>5108</v>
      </c>
      <c r="F377" s="418"/>
      <c r="G377" s="417"/>
      <c r="H377" s="419" t="s">
        <v>20582</v>
      </c>
      <c r="I377" s="419"/>
      <c r="J377" s="417"/>
      <c r="K377" s="419" t="s">
        <v>20581</v>
      </c>
      <c r="L377" s="419"/>
      <c r="M377" s="417"/>
      <c r="N377" s="420" t="s">
        <v>20580</v>
      </c>
      <c r="O377" s="420"/>
      <c r="P377" s="417"/>
      <c r="Q377" s="155" t="s">
        <v>23247</v>
      </c>
      <c r="R377" s="417"/>
      <c r="S377" s="421" t="s">
        <v>19634</v>
      </c>
      <c r="T377" s="421"/>
      <c r="U377" s="421"/>
      <c r="V377" s="421"/>
      <c r="W377" s="417"/>
      <c r="X377" s="148"/>
    </row>
    <row r="378" spans="1:24" ht="9.9499999999999993" customHeight="1" thickBot="1">
      <c r="A378" s="148"/>
      <c r="B378" s="417"/>
      <c r="C378" s="148"/>
      <c r="D378" s="417"/>
      <c r="E378" s="148"/>
      <c r="F378" s="148"/>
      <c r="G378" s="417"/>
      <c r="H378" s="148"/>
      <c r="I378" s="148"/>
      <c r="J378" s="417"/>
      <c r="K378" s="148"/>
      <c r="L378" s="148"/>
      <c r="M378" s="417"/>
      <c r="N378" s="148"/>
      <c r="O378" s="148"/>
      <c r="P378" s="417"/>
      <c r="Q378" s="148"/>
      <c r="R378" s="417"/>
      <c r="S378" s="148"/>
      <c r="T378" s="148"/>
      <c r="U378" s="148"/>
      <c r="V378" s="148"/>
      <c r="W378" s="417"/>
      <c r="X378" s="148"/>
    </row>
    <row r="379" spans="1:24" ht="0.95" customHeight="1">
      <c r="A379" s="148"/>
      <c r="B379" s="422"/>
      <c r="C379" s="422"/>
      <c r="D379" s="422"/>
      <c r="E379" s="422"/>
      <c r="F379" s="422"/>
      <c r="G379" s="422"/>
      <c r="H379" s="422"/>
      <c r="I379" s="422"/>
      <c r="J379" s="422"/>
      <c r="K379" s="422"/>
      <c r="L379" s="422"/>
      <c r="M379" s="422"/>
      <c r="N379" s="422"/>
      <c r="O379" s="422"/>
      <c r="P379" s="422"/>
      <c r="Q379" s="422"/>
      <c r="R379" s="422"/>
      <c r="S379" s="422"/>
      <c r="T379" s="422"/>
      <c r="U379" s="422"/>
      <c r="V379" s="422"/>
      <c r="W379" s="148"/>
      <c r="X379" s="148"/>
    </row>
    <row r="380" spans="1:24" ht="60" customHeight="1">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row>
    <row r="381" spans="1:24" ht="12" customHeight="1">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row>
    <row r="382" spans="1:24" ht="8.1" customHeight="1">
      <c r="A382" s="148"/>
      <c r="B382" s="148"/>
      <c r="C382" s="148"/>
      <c r="D382" s="148"/>
      <c r="E382" s="148"/>
      <c r="F382" s="148"/>
      <c r="G382" s="148"/>
      <c r="H382" s="148"/>
      <c r="I382" s="413" t="s">
        <v>19177</v>
      </c>
      <c r="J382" s="413"/>
      <c r="K382" s="413"/>
      <c r="L382" s="148"/>
      <c r="M382" s="148"/>
      <c r="N382" s="148"/>
      <c r="O382" s="148"/>
      <c r="P382" s="148"/>
      <c r="Q382" s="148"/>
      <c r="R382" s="148"/>
      <c r="S382" s="148"/>
      <c r="T382" s="148"/>
      <c r="U382" s="148"/>
      <c r="V382" s="148"/>
      <c r="W382" s="148"/>
      <c r="X382" s="148"/>
    </row>
    <row r="383" spans="1:24" ht="12" customHeight="1">
      <c r="A383" s="148"/>
      <c r="B383" s="414"/>
      <c r="C383" s="414"/>
      <c r="D383" s="414"/>
      <c r="E383" s="414"/>
      <c r="F383" s="148"/>
      <c r="G383" s="148"/>
      <c r="H383" s="148"/>
      <c r="I383" s="413"/>
      <c r="J383" s="413"/>
      <c r="K383" s="413"/>
      <c r="L383" s="148"/>
      <c r="M383" s="148"/>
      <c r="N383" s="148"/>
      <c r="O383" s="148"/>
      <c r="P383" s="148"/>
      <c r="Q383" s="148"/>
      <c r="R383" s="148"/>
      <c r="S383" s="148"/>
      <c r="T383" s="148"/>
      <c r="U383" s="148"/>
      <c r="V383" s="148"/>
      <c r="W383" s="148"/>
      <c r="X383" s="148"/>
    </row>
    <row r="384" spans="1:24" ht="14.1" customHeight="1">
      <c r="A384" s="148"/>
      <c r="B384" s="148"/>
      <c r="C384" s="415" t="s">
        <v>22707</v>
      </c>
      <c r="D384" s="415"/>
      <c r="E384" s="415"/>
      <c r="F384" s="415"/>
      <c r="G384" s="415"/>
      <c r="H384" s="415"/>
      <c r="I384" s="415"/>
      <c r="J384" s="415"/>
      <c r="K384" s="415"/>
      <c r="L384" s="148"/>
      <c r="M384" s="148"/>
      <c r="N384" s="148"/>
      <c r="O384" s="416" t="s">
        <v>24924</v>
      </c>
      <c r="P384" s="416"/>
      <c r="Q384" s="416"/>
      <c r="R384" s="416"/>
      <c r="S384" s="416"/>
      <c r="T384" s="149" t="s">
        <v>6513</v>
      </c>
      <c r="U384" s="150" t="s">
        <v>19175</v>
      </c>
      <c r="V384" s="148"/>
      <c r="W384" s="148"/>
      <c r="X384" s="148"/>
    </row>
    <row r="385" spans="1:24" ht="0.95" customHeight="1" thickBot="1">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row>
    <row r="386" spans="1:24" ht="0.95" customHeight="1">
      <c r="A386" s="148"/>
      <c r="B386" s="411"/>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148"/>
    </row>
    <row r="387" spans="1:24" ht="15.95" customHeight="1" thickBot="1">
      <c r="A387" s="148"/>
      <c r="B387" s="151"/>
      <c r="C387" s="152" t="s">
        <v>19174</v>
      </c>
      <c r="D387" s="151"/>
      <c r="E387" s="412" t="s">
        <v>19173</v>
      </c>
      <c r="F387" s="412"/>
      <c r="G387" s="151"/>
      <c r="H387" s="412" t="s">
        <v>19172</v>
      </c>
      <c r="I387" s="412"/>
      <c r="J387" s="151"/>
      <c r="K387" s="412" t="s">
        <v>19171</v>
      </c>
      <c r="L387" s="412"/>
      <c r="M387" s="151"/>
      <c r="N387" s="412" t="s">
        <v>19170</v>
      </c>
      <c r="O387" s="412"/>
      <c r="P387" s="151"/>
      <c r="Q387" s="153" t="s">
        <v>19169</v>
      </c>
      <c r="R387" s="151"/>
      <c r="S387" s="412" t="s">
        <v>19168</v>
      </c>
      <c r="T387" s="412"/>
      <c r="U387" s="412"/>
      <c r="V387" s="412"/>
      <c r="W387" s="151"/>
      <c r="X387" s="148"/>
    </row>
    <row r="388" spans="1:24" ht="45.95" customHeight="1" thickBot="1">
      <c r="A388" s="148"/>
      <c r="B388" s="417"/>
      <c r="C388" s="154" t="s">
        <v>5269</v>
      </c>
      <c r="D388" s="417"/>
      <c r="E388" s="418" t="s">
        <v>5094</v>
      </c>
      <c r="F388" s="418"/>
      <c r="G388" s="417"/>
      <c r="H388" s="419" t="s">
        <v>20578</v>
      </c>
      <c r="I388" s="419"/>
      <c r="J388" s="417"/>
      <c r="K388" s="419" t="s">
        <v>20577</v>
      </c>
      <c r="L388" s="419"/>
      <c r="M388" s="417"/>
      <c r="N388" s="420" t="s">
        <v>20576</v>
      </c>
      <c r="O388" s="420"/>
      <c r="P388" s="417"/>
      <c r="Q388" s="155" t="s">
        <v>23246</v>
      </c>
      <c r="R388" s="417"/>
      <c r="S388" s="421" t="s">
        <v>20005</v>
      </c>
      <c r="T388" s="421"/>
      <c r="U388" s="421"/>
      <c r="V388" s="421"/>
      <c r="W388" s="417"/>
      <c r="X388" s="148"/>
    </row>
    <row r="389" spans="1:24" ht="45.95" customHeight="1" thickBot="1">
      <c r="A389" s="148"/>
      <c r="B389" s="417"/>
      <c r="C389" s="154" t="s">
        <v>5261</v>
      </c>
      <c r="D389" s="417"/>
      <c r="E389" s="418" t="s">
        <v>5086</v>
      </c>
      <c r="F389" s="418"/>
      <c r="G389" s="417"/>
      <c r="H389" s="419" t="s">
        <v>22488</v>
      </c>
      <c r="I389" s="419"/>
      <c r="J389" s="417"/>
      <c r="K389" s="419" t="s">
        <v>22487</v>
      </c>
      <c r="L389" s="419"/>
      <c r="M389" s="417"/>
      <c r="N389" s="420" t="s">
        <v>22486</v>
      </c>
      <c r="O389" s="420"/>
      <c r="P389" s="417"/>
      <c r="Q389" s="155" t="s">
        <v>23245</v>
      </c>
      <c r="R389" s="417"/>
      <c r="S389" s="421" t="s">
        <v>22483</v>
      </c>
      <c r="T389" s="421"/>
      <c r="U389" s="421"/>
      <c r="V389" s="421"/>
      <c r="W389" s="417"/>
      <c r="X389" s="148"/>
    </row>
    <row r="390" spans="1:24" ht="45.95" customHeight="1" thickBot="1">
      <c r="A390" s="148"/>
      <c r="B390" s="417"/>
      <c r="C390" s="154" t="s">
        <v>5252</v>
      </c>
      <c r="D390" s="417"/>
      <c r="E390" s="418" t="s">
        <v>619</v>
      </c>
      <c r="F390" s="418"/>
      <c r="G390" s="417"/>
      <c r="H390" s="419" t="s">
        <v>20574</v>
      </c>
      <c r="I390" s="419"/>
      <c r="J390" s="417"/>
      <c r="K390" s="419" t="s">
        <v>20573</v>
      </c>
      <c r="L390" s="419"/>
      <c r="M390" s="417"/>
      <c r="N390" s="420" t="s">
        <v>20572</v>
      </c>
      <c r="O390" s="420"/>
      <c r="P390" s="417"/>
      <c r="Q390" s="155" t="s">
        <v>23244</v>
      </c>
      <c r="R390" s="417"/>
      <c r="S390" s="421" t="s">
        <v>22483</v>
      </c>
      <c r="T390" s="421"/>
      <c r="U390" s="421"/>
      <c r="V390" s="421"/>
      <c r="W390" s="417"/>
      <c r="X390" s="148"/>
    </row>
    <row r="391" spans="1:24" ht="45.95" customHeight="1" thickBot="1">
      <c r="A391" s="148"/>
      <c r="B391" s="417"/>
      <c r="C391" s="154" t="s">
        <v>5243</v>
      </c>
      <c r="D391" s="417"/>
      <c r="E391" s="418" t="s">
        <v>5078</v>
      </c>
      <c r="F391" s="418"/>
      <c r="G391" s="417"/>
      <c r="H391" s="419" t="s">
        <v>22482</v>
      </c>
      <c r="I391" s="419"/>
      <c r="J391" s="417"/>
      <c r="K391" s="419" t="s">
        <v>22481</v>
      </c>
      <c r="L391" s="419"/>
      <c r="M391" s="417"/>
      <c r="N391" s="420" t="s">
        <v>22480</v>
      </c>
      <c r="O391" s="420"/>
      <c r="P391" s="417"/>
      <c r="Q391" s="155" t="s">
        <v>23243</v>
      </c>
      <c r="R391" s="417"/>
      <c r="S391" s="421" t="s">
        <v>19571</v>
      </c>
      <c r="T391" s="421"/>
      <c r="U391" s="421"/>
      <c r="V391" s="421"/>
      <c r="W391" s="417"/>
      <c r="X391" s="148"/>
    </row>
    <row r="392" spans="1:24" ht="45.95" customHeight="1" thickBot="1">
      <c r="A392" s="148"/>
      <c r="B392" s="417"/>
      <c r="C392" s="154" t="s">
        <v>5236</v>
      </c>
      <c r="D392" s="417"/>
      <c r="E392" s="418" t="s">
        <v>5070</v>
      </c>
      <c r="F392" s="418"/>
      <c r="G392" s="417"/>
      <c r="H392" s="419" t="s">
        <v>21657</v>
      </c>
      <c r="I392" s="419"/>
      <c r="J392" s="417"/>
      <c r="K392" s="419" t="s">
        <v>21656</v>
      </c>
      <c r="L392" s="419"/>
      <c r="M392" s="417"/>
      <c r="N392" s="420" t="s">
        <v>21655</v>
      </c>
      <c r="O392" s="420"/>
      <c r="P392" s="417"/>
      <c r="Q392" s="155" t="s">
        <v>23242</v>
      </c>
      <c r="R392" s="417"/>
      <c r="S392" s="421" t="s">
        <v>19376</v>
      </c>
      <c r="T392" s="421"/>
      <c r="U392" s="421"/>
      <c r="V392" s="421"/>
      <c r="W392" s="417"/>
      <c r="X392" s="148"/>
    </row>
    <row r="393" spans="1:24" ht="45.95" customHeight="1" thickBot="1">
      <c r="A393" s="148"/>
      <c r="B393" s="417"/>
      <c r="C393" s="154" t="s">
        <v>5228</v>
      </c>
      <c r="D393" s="417"/>
      <c r="E393" s="418" t="s">
        <v>5062</v>
      </c>
      <c r="F393" s="418"/>
      <c r="G393" s="417"/>
      <c r="H393" s="419" t="s">
        <v>21653</v>
      </c>
      <c r="I393" s="419"/>
      <c r="J393" s="417"/>
      <c r="K393" s="419" t="s">
        <v>21652</v>
      </c>
      <c r="L393" s="419"/>
      <c r="M393" s="417"/>
      <c r="N393" s="420" t="s">
        <v>21651</v>
      </c>
      <c r="O393" s="420"/>
      <c r="P393" s="417"/>
      <c r="Q393" s="155" t="s">
        <v>23241</v>
      </c>
      <c r="R393" s="417"/>
      <c r="S393" s="421" t="s">
        <v>19376</v>
      </c>
      <c r="T393" s="421"/>
      <c r="U393" s="421"/>
      <c r="V393" s="421"/>
      <c r="W393" s="417"/>
      <c r="X393" s="148"/>
    </row>
    <row r="394" spans="1:24" ht="45.95" customHeight="1" thickBot="1">
      <c r="A394" s="148"/>
      <c r="B394" s="417"/>
      <c r="C394" s="154" t="s">
        <v>5220</v>
      </c>
      <c r="D394" s="417"/>
      <c r="E394" s="418" t="s">
        <v>5056</v>
      </c>
      <c r="F394" s="418"/>
      <c r="G394" s="417"/>
      <c r="H394" s="419" t="s">
        <v>20570</v>
      </c>
      <c r="I394" s="419"/>
      <c r="J394" s="417"/>
      <c r="K394" s="419" t="s">
        <v>20569</v>
      </c>
      <c r="L394" s="419"/>
      <c r="M394" s="417"/>
      <c r="N394" s="420" t="s">
        <v>20568</v>
      </c>
      <c r="O394" s="420"/>
      <c r="P394" s="417"/>
      <c r="Q394" s="155" t="s">
        <v>23240</v>
      </c>
      <c r="R394" s="417"/>
      <c r="S394" s="421" t="s">
        <v>19376</v>
      </c>
      <c r="T394" s="421"/>
      <c r="U394" s="421"/>
      <c r="V394" s="421"/>
      <c r="W394" s="417"/>
      <c r="X394" s="148"/>
    </row>
    <row r="395" spans="1:24" ht="45.95" customHeight="1" thickBot="1">
      <c r="A395" s="148"/>
      <c r="B395" s="417"/>
      <c r="C395" s="154" t="s">
        <v>5213</v>
      </c>
      <c r="D395" s="417"/>
      <c r="E395" s="418" t="s">
        <v>610</v>
      </c>
      <c r="F395" s="418"/>
      <c r="G395" s="417"/>
      <c r="H395" s="419" t="s">
        <v>22478</v>
      </c>
      <c r="I395" s="419"/>
      <c r="J395" s="417"/>
      <c r="K395" s="419" t="s">
        <v>22477</v>
      </c>
      <c r="L395" s="419"/>
      <c r="M395" s="417"/>
      <c r="N395" s="420" t="s">
        <v>22476</v>
      </c>
      <c r="O395" s="420"/>
      <c r="P395" s="417"/>
      <c r="Q395" s="155" t="s">
        <v>23239</v>
      </c>
      <c r="R395" s="417"/>
      <c r="S395" s="421" t="s">
        <v>19407</v>
      </c>
      <c r="T395" s="421"/>
      <c r="U395" s="421"/>
      <c r="V395" s="421"/>
      <c r="W395" s="417"/>
      <c r="X395" s="148"/>
    </row>
    <row r="396" spans="1:24" ht="45.95" customHeight="1" thickBot="1">
      <c r="A396" s="148"/>
      <c r="B396" s="417"/>
      <c r="C396" s="154" t="s">
        <v>5206</v>
      </c>
      <c r="D396" s="417"/>
      <c r="E396" s="418" t="s">
        <v>601</v>
      </c>
      <c r="F396" s="418"/>
      <c r="G396" s="417"/>
      <c r="H396" s="419" t="s">
        <v>22474</v>
      </c>
      <c r="I396" s="419"/>
      <c r="J396" s="417"/>
      <c r="K396" s="419" t="s">
        <v>22473</v>
      </c>
      <c r="L396" s="419"/>
      <c r="M396" s="417"/>
      <c r="N396" s="420" t="s">
        <v>22472</v>
      </c>
      <c r="O396" s="420"/>
      <c r="P396" s="417"/>
      <c r="Q396" s="155" t="s">
        <v>23238</v>
      </c>
      <c r="R396" s="417"/>
      <c r="S396" s="421" t="s">
        <v>19973</v>
      </c>
      <c r="T396" s="421"/>
      <c r="U396" s="421"/>
      <c r="V396" s="421"/>
      <c r="W396" s="417"/>
      <c r="X396" s="148"/>
    </row>
    <row r="397" spans="1:24" ht="45.95" customHeight="1" thickBot="1">
      <c r="A397" s="148"/>
      <c r="B397" s="417"/>
      <c r="C397" s="154" t="s">
        <v>5198</v>
      </c>
      <c r="D397" s="417"/>
      <c r="E397" s="418" t="s">
        <v>5041</v>
      </c>
      <c r="F397" s="418"/>
      <c r="G397" s="417"/>
      <c r="H397" s="419" t="s">
        <v>20566</v>
      </c>
      <c r="I397" s="419"/>
      <c r="J397" s="417"/>
      <c r="K397" s="419" t="s">
        <v>20565</v>
      </c>
      <c r="L397" s="419"/>
      <c r="M397" s="417"/>
      <c r="N397" s="420" t="s">
        <v>20564</v>
      </c>
      <c r="O397" s="420"/>
      <c r="P397" s="417"/>
      <c r="Q397" s="155" t="s">
        <v>23237</v>
      </c>
      <c r="R397" s="417"/>
      <c r="S397" s="421" t="s">
        <v>19222</v>
      </c>
      <c r="T397" s="421"/>
      <c r="U397" s="421"/>
      <c r="V397" s="421"/>
      <c r="W397" s="417"/>
      <c r="X397" s="148"/>
    </row>
    <row r="398" spans="1:24" ht="9.9499999999999993" customHeight="1" thickBot="1">
      <c r="A398" s="148"/>
      <c r="B398" s="417"/>
      <c r="C398" s="148"/>
      <c r="D398" s="417"/>
      <c r="E398" s="148"/>
      <c r="F398" s="148"/>
      <c r="G398" s="417"/>
      <c r="H398" s="148"/>
      <c r="I398" s="148"/>
      <c r="J398" s="417"/>
      <c r="K398" s="148"/>
      <c r="L398" s="148"/>
      <c r="M398" s="417"/>
      <c r="N398" s="148"/>
      <c r="O398" s="148"/>
      <c r="P398" s="417"/>
      <c r="Q398" s="148"/>
      <c r="R398" s="417"/>
      <c r="S398" s="148"/>
      <c r="T398" s="148"/>
      <c r="U398" s="148"/>
      <c r="V398" s="148"/>
      <c r="W398" s="417"/>
      <c r="X398" s="148"/>
    </row>
    <row r="399" spans="1:24" ht="0.95" customHeight="1">
      <c r="A399" s="148"/>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148"/>
      <c r="X399" s="148"/>
    </row>
    <row r="400" spans="1:24" ht="60" customHeight="1">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row>
    <row r="401" spans="1:24" ht="12" customHeight="1">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row>
    <row r="402" spans="1:24" ht="8.1" customHeight="1">
      <c r="A402" s="148"/>
      <c r="B402" s="148"/>
      <c r="C402" s="148"/>
      <c r="D402" s="148"/>
      <c r="E402" s="148"/>
      <c r="F402" s="148"/>
      <c r="G402" s="148"/>
      <c r="H402" s="148"/>
      <c r="I402" s="413" t="s">
        <v>19177</v>
      </c>
      <c r="J402" s="413"/>
      <c r="K402" s="413"/>
      <c r="L402" s="148"/>
      <c r="M402" s="148"/>
      <c r="N402" s="148"/>
      <c r="O402" s="148"/>
      <c r="P402" s="148"/>
      <c r="Q402" s="148"/>
      <c r="R402" s="148"/>
      <c r="S402" s="148"/>
      <c r="T402" s="148"/>
      <c r="U402" s="148"/>
      <c r="V402" s="148"/>
      <c r="W402" s="148"/>
      <c r="X402" s="148"/>
    </row>
    <row r="403" spans="1:24" ht="12" customHeight="1">
      <c r="A403" s="148"/>
      <c r="B403" s="414"/>
      <c r="C403" s="414"/>
      <c r="D403" s="414"/>
      <c r="E403" s="414"/>
      <c r="F403" s="148"/>
      <c r="G403" s="148"/>
      <c r="H403" s="148"/>
      <c r="I403" s="413"/>
      <c r="J403" s="413"/>
      <c r="K403" s="413"/>
      <c r="L403" s="148"/>
      <c r="M403" s="148"/>
      <c r="N403" s="148"/>
      <c r="O403" s="148"/>
      <c r="P403" s="148"/>
      <c r="Q403" s="148"/>
      <c r="R403" s="148"/>
      <c r="S403" s="148"/>
      <c r="T403" s="148"/>
      <c r="U403" s="148"/>
      <c r="V403" s="148"/>
      <c r="W403" s="148"/>
      <c r="X403" s="148"/>
    </row>
    <row r="404" spans="1:24" ht="14.1" customHeight="1">
      <c r="A404" s="148"/>
      <c r="B404" s="148"/>
      <c r="C404" s="415" t="s">
        <v>22707</v>
      </c>
      <c r="D404" s="415"/>
      <c r="E404" s="415"/>
      <c r="F404" s="415"/>
      <c r="G404" s="415"/>
      <c r="H404" s="415"/>
      <c r="I404" s="415"/>
      <c r="J404" s="415"/>
      <c r="K404" s="415"/>
      <c r="L404" s="148"/>
      <c r="M404" s="148"/>
      <c r="N404" s="148"/>
      <c r="O404" s="416" t="s">
        <v>24924</v>
      </c>
      <c r="P404" s="416"/>
      <c r="Q404" s="416"/>
      <c r="R404" s="416"/>
      <c r="S404" s="416"/>
      <c r="T404" s="149" t="s">
        <v>6506</v>
      </c>
      <c r="U404" s="150" t="s">
        <v>19175</v>
      </c>
      <c r="V404" s="148"/>
      <c r="W404" s="148"/>
      <c r="X404" s="148"/>
    </row>
    <row r="405" spans="1:24" ht="0.95" customHeight="1" thickBot="1">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row>
    <row r="406" spans="1:24" ht="0.95" customHeight="1">
      <c r="A406" s="148"/>
      <c r="B406" s="411"/>
      <c r="C406" s="411"/>
      <c r="D406" s="411"/>
      <c r="E406" s="411"/>
      <c r="F406" s="411"/>
      <c r="G406" s="411"/>
      <c r="H406" s="411"/>
      <c r="I406" s="411"/>
      <c r="J406" s="411"/>
      <c r="K406" s="411"/>
      <c r="L406" s="411"/>
      <c r="M406" s="411"/>
      <c r="N406" s="411"/>
      <c r="O406" s="411"/>
      <c r="P406" s="411"/>
      <c r="Q406" s="411"/>
      <c r="R406" s="411"/>
      <c r="S406" s="411"/>
      <c r="T406" s="411"/>
      <c r="U406" s="411"/>
      <c r="V406" s="411"/>
      <c r="W406" s="411"/>
      <c r="X406" s="148"/>
    </row>
    <row r="407" spans="1:24" ht="15.95" customHeight="1" thickBot="1">
      <c r="A407" s="148"/>
      <c r="B407" s="151"/>
      <c r="C407" s="152" t="s">
        <v>19174</v>
      </c>
      <c r="D407" s="151"/>
      <c r="E407" s="412" t="s">
        <v>19173</v>
      </c>
      <c r="F407" s="412"/>
      <c r="G407" s="151"/>
      <c r="H407" s="412" t="s">
        <v>19172</v>
      </c>
      <c r="I407" s="412"/>
      <c r="J407" s="151"/>
      <c r="K407" s="412" t="s">
        <v>19171</v>
      </c>
      <c r="L407" s="412"/>
      <c r="M407" s="151"/>
      <c r="N407" s="412" t="s">
        <v>19170</v>
      </c>
      <c r="O407" s="412"/>
      <c r="P407" s="151"/>
      <c r="Q407" s="153" t="s">
        <v>19169</v>
      </c>
      <c r="R407" s="151"/>
      <c r="S407" s="412" t="s">
        <v>19168</v>
      </c>
      <c r="T407" s="412"/>
      <c r="U407" s="412"/>
      <c r="V407" s="412"/>
      <c r="W407" s="151"/>
      <c r="X407" s="148"/>
    </row>
    <row r="408" spans="1:24" ht="45.95" customHeight="1" thickBot="1">
      <c r="A408" s="148"/>
      <c r="B408" s="417"/>
      <c r="C408" s="154" t="s">
        <v>5190</v>
      </c>
      <c r="D408" s="417"/>
      <c r="E408" s="418" t="s">
        <v>595</v>
      </c>
      <c r="F408" s="418"/>
      <c r="G408" s="417"/>
      <c r="H408" s="419" t="s">
        <v>20562</v>
      </c>
      <c r="I408" s="419"/>
      <c r="J408" s="417"/>
      <c r="K408" s="419" t="s">
        <v>20561</v>
      </c>
      <c r="L408" s="419"/>
      <c r="M408" s="417"/>
      <c r="N408" s="420" t="s">
        <v>20560</v>
      </c>
      <c r="O408" s="420"/>
      <c r="P408" s="417"/>
      <c r="Q408" s="155" t="s">
        <v>23236</v>
      </c>
      <c r="R408" s="417"/>
      <c r="S408" s="421" t="s">
        <v>19222</v>
      </c>
      <c r="T408" s="421"/>
      <c r="U408" s="421"/>
      <c r="V408" s="421"/>
      <c r="W408" s="417"/>
      <c r="X408" s="148"/>
    </row>
    <row r="409" spans="1:24" ht="45.95" customHeight="1" thickBot="1">
      <c r="A409" s="148"/>
      <c r="B409" s="417"/>
      <c r="C409" s="154" t="s">
        <v>5182</v>
      </c>
      <c r="D409" s="417"/>
      <c r="E409" s="418" t="s">
        <v>586</v>
      </c>
      <c r="F409" s="418"/>
      <c r="G409" s="417"/>
      <c r="H409" s="419" t="s">
        <v>22469</v>
      </c>
      <c r="I409" s="419"/>
      <c r="J409" s="417"/>
      <c r="K409" s="419" t="s">
        <v>22468</v>
      </c>
      <c r="L409" s="419"/>
      <c r="M409" s="417"/>
      <c r="N409" s="420" t="s">
        <v>22467</v>
      </c>
      <c r="O409" s="420"/>
      <c r="P409" s="417"/>
      <c r="Q409" s="155" t="s">
        <v>23235</v>
      </c>
      <c r="R409" s="417"/>
      <c r="S409" s="421" t="s">
        <v>19407</v>
      </c>
      <c r="T409" s="421"/>
      <c r="U409" s="421"/>
      <c r="V409" s="421"/>
      <c r="W409" s="417"/>
      <c r="X409" s="148"/>
    </row>
    <row r="410" spans="1:24" ht="45.95" customHeight="1" thickBot="1">
      <c r="A410" s="148"/>
      <c r="B410" s="417"/>
      <c r="C410" s="154" t="s">
        <v>5174</v>
      </c>
      <c r="D410" s="417"/>
      <c r="E410" s="418" t="s">
        <v>5034</v>
      </c>
      <c r="F410" s="418"/>
      <c r="G410" s="417"/>
      <c r="H410" s="419" t="s">
        <v>20558</v>
      </c>
      <c r="I410" s="419"/>
      <c r="J410" s="417"/>
      <c r="K410" s="419" t="s">
        <v>20557</v>
      </c>
      <c r="L410" s="419"/>
      <c r="M410" s="417"/>
      <c r="N410" s="420" t="s">
        <v>20556</v>
      </c>
      <c r="O410" s="420"/>
      <c r="P410" s="417"/>
      <c r="Q410" s="155" t="s">
        <v>23234</v>
      </c>
      <c r="R410" s="417"/>
      <c r="S410" s="421" t="s">
        <v>19422</v>
      </c>
      <c r="T410" s="421"/>
      <c r="U410" s="421"/>
      <c r="V410" s="421"/>
      <c r="W410" s="417"/>
      <c r="X410" s="148"/>
    </row>
    <row r="411" spans="1:24" ht="45.95" customHeight="1" thickBot="1">
      <c r="A411" s="148"/>
      <c r="B411" s="417"/>
      <c r="C411" s="154" t="s">
        <v>5166</v>
      </c>
      <c r="D411" s="417"/>
      <c r="E411" s="418" t="s">
        <v>5027</v>
      </c>
      <c r="F411" s="418"/>
      <c r="G411" s="417"/>
      <c r="H411" s="419" t="s">
        <v>21646</v>
      </c>
      <c r="I411" s="419"/>
      <c r="J411" s="417"/>
      <c r="K411" s="419" t="s">
        <v>21645</v>
      </c>
      <c r="L411" s="419"/>
      <c r="M411" s="417"/>
      <c r="N411" s="420" t="s">
        <v>21644</v>
      </c>
      <c r="O411" s="420"/>
      <c r="P411" s="417"/>
      <c r="Q411" s="155" t="s">
        <v>23233</v>
      </c>
      <c r="R411" s="417"/>
      <c r="S411" s="421" t="s">
        <v>19265</v>
      </c>
      <c r="T411" s="421"/>
      <c r="U411" s="421"/>
      <c r="V411" s="421"/>
      <c r="W411" s="417"/>
      <c r="X411" s="148"/>
    </row>
    <row r="412" spans="1:24" ht="45.95" customHeight="1" thickBot="1">
      <c r="A412" s="148"/>
      <c r="B412" s="417"/>
      <c r="C412" s="154" t="s">
        <v>5159</v>
      </c>
      <c r="D412" s="417"/>
      <c r="E412" s="418" t="s">
        <v>5020</v>
      </c>
      <c r="F412" s="418"/>
      <c r="G412" s="417"/>
      <c r="H412" s="419" t="s">
        <v>20554</v>
      </c>
      <c r="I412" s="419"/>
      <c r="J412" s="417"/>
      <c r="K412" s="419" t="s">
        <v>20553</v>
      </c>
      <c r="L412" s="419"/>
      <c r="M412" s="417"/>
      <c r="N412" s="420" t="s">
        <v>20552</v>
      </c>
      <c r="O412" s="420"/>
      <c r="P412" s="417"/>
      <c r="Q412" s="155" t="s">
        <v>23232</v>
      </c>
      <c r="R412" s="417"/>
      <c r="S412" s="421" t="s">
        <v>19265</v>
      </c>
      <c r="T412" s="421"/>
      <c r="U412" s="421"/>
      <c r="V412" s="421"/>
      <c r="W412" s="417"/>
      <c r="X412" s="148"/>
    </row>
    <row r="413" spans="1:24" ht="45.95" customHeight="1" thickBot="1">
      <c r="A413" s="148"/>
      <c r="B413" s="417"/>
      <c r="C413" s="154" t="s">
        <v>5153</v>
      </c>
      <c r="D413" s="417"/>
      <c r="E413" s="418" t="s">
        <v>5013</v>
      </c>
      <c r="F413" s="418"/>
      <c r="G413" s="417"/>
      <c r="H413" s="419" t="s">
        <v>20550</v>
      </c>
      <c r="I413" s="419"/>
      <c r="J413" s="417"/>
      <c r="K413" s="419" t="s">
        <v>20549</v>
      </c>
      <c r="L413" s="419"/>
      <c r="M413" s="417"/>
      <c r="N413" s="420" t="s">
        <v>20548</v>
      </c>
      <c r="O413" s="420"/>
      <c r="P413" s="417"/>
      <c r="Q413" s="155" t="s">
        <v>23231</v>
      </c>
      <c r="R413" s="417"/>
      <c r="S413" s="421" t="s">
        <v>19338</v>
      </c>
      <c r="T413" s="421"/>
      <c r="U413" s="421"/>
      <c r="V413" s="421"/>
      <c r="W413" s="417"/>
      <c r="X413" s="148"/>
    </row>
    <row r="414" spans="1:24" ht="45.95" customHeight="1" thickBot="1">
      <c r="A414" s="148"/>
      <c r="B414" s="417"/>
      <c r="C414" s="154" t="s">
        <v>5144</v>
      </c>
      <c r="D414" s="417"/>
      <c r="E414" s="418" t="s">
        <v>5006</v>
      </c>
      <c r="F414" s="418"/>
      <c r="G414" s="417"/>
      <c r="H414" s="419" t="s">
        <v>20546</v>
      </c>
      <c r="I414" s="419"/>
      <c r="J414" s="417"/>
      <c r="K414" s="419" t="s">
        <v>20545</v>
      </c>
      <c r="L414" s="419"/>
      <c r="M414" s="417"/>
      <c r="N414" s="420" t="s">
        <v>20544</v>
      </c>
      <c r="O414" s="420"/>
      <c r="P414" s="417"/>
      <c r="Q414" s="155" t="s">
        <v>23230</v>
      </c>
      <c r="R414" s="417"/>
      <c r="S414" s="421" t="s">
        <v>19548</v>
      </c>
      <c r="T414" s="421"/>
      <c r="U414" s="421"/>
      <c r="V414" s="421"/>
      <c r="W414" s="417"/>
      <c r="X414" s="148"/>
    </row>
    <row r="415" spans="1:24" ht="45.95" customHeight="1" thickBot="1">
      <c r="A415" s="148"/>
      <c r="B415" s="417"/>
      <c r="C415" s="154" t="s">
        <v>5138</v>
      </c>
      <c r="D415" s="417"/>
      <c r="E415" s="418" t="s">
        <v>4998</v>
      </c>
      <c r="F415" s="418"/>
      <c r="G415" s="417"/>
      <c r="H415" s="419" t="s">
        <v>22462</v>
      </c>
      <c r="I415" s="419"/>
      <c r="J415" s="417"/>
      <c r="K415" s="419" t="s">
        <v>22461</v>
      </c>
      <c r="L415" s="419"/>
      <c r="M415" s="417"/>
      <c r="N415" s="420" t="s">
        <v>22460</v>
      </c>
      <c r="O415" s="420"/>
      <c r="P415" s="417"/>
      <c r="Q415" s="155" t="s">
        <v>23229</v>
      </c>
      <c r="R415" s="417"/>
      <c r="S415" s="421" t="s">
        <v>19548</v>
      </c>
      <c r="T415" s="421"/>
      <c r="U415" s="421"/>
      <c r="V415" s="421"/>
      <c r="W415" s="417"/>
      <c r="X415" s="148"/>
    </row>
    <row r="416" spans="1:24" ht="45.95" customHeight="1" thickBot="1">
      <c r="A416" s="148"/>
      <c r="B416" s="417"/>
      <c r="C416" s="154" t="s">
        <v>5130</v>
      </c>
      <c r="D416" s="417"/>
      <c r="E416" s="418" t="s">
        <v>4985</v>
      </c>
      <c r="F416" s="418"/>
      <c r="G416" s="417"/>
      <c r="H416" s="419" t="s">
        <v>21640</v>
      </c>
      <c r="I416" s="419"/>
      <c r="J416" s="417"/>
      <c r="K416" s="419" t="s">
        <v>21639</v>
      </c>
      <c r="L416" s="419"/>
      <c r="M416" s="417"/>
      <c r="N416" s="420" t="s">
        <v>21638</v>
      </c>
      <c r="O416" s="420"/>
      <c r="P416" s="417"/>
      <c r="Q416" s="155" t="s">
        <v>23228</v>
      </c>
      <c r="R416" s="417"/>
      <c r="S416" s="421" t="s">
        <v>19485</v>
      </c>
      <c r="T416" s="421"/>
      <c r="U416" s="421"/>
      <c r="V416" s="421"/>
      <c r="W416" s="417"/>
      <c r="X416" s="148"/>
    </row>
    <row r="417" spans="1:24" ht="45.95" customHeight="1" thickBot="1">
      <c r="A417" s="148"/>
      <c r="B417" s="417"/>
      <c r="C417" s="154" t="s">
        <v>5123</v>
      </c>
      <c r="D417" s="417"/>
      <c r="E417" s="418" t="s">
        <v>4978</v>
      </c>
      <c r="F417" s="418"/>
      <c r="G417" s="417"/>
      <c r="H417" s="419" t="s">
        <v>20537</v>
      </c>
      <c r="I417" s="419"/>
      <c r="J417" s="417"/>
      <c r="K417" s="419" t="s">
        <v>20536</v>
      </c>
      <c r="L417" s="419"/>
      <c r="M417" s="417"/>
      <c r="N417" s="420" t="s">
        <v>20535</v>
      </c>
      <c r="O417" s="420"/>
      <c r="P417" s="417"/>
      <c r="Q417" s="155" t="s">
        <v>23227</v>
      </c>
      <c r="R417" s="417"/>
      <c r="S417" s="421" t="s">
        <v>19485</v>
      </c>
      <c r="T417" s="421"/>
      <c r="U417" s="421"/>
      <c r="V417" s="421"/>
      <c r="W417" s="417"/>
      <c r="X417" s="148"/>
    </row>
    <row r="418" spans="1:24" ht="9.9499999999999993" customHeight="1" thickBot="1">
      <c r="A418" s="148"/>
      <c r="B418" s="417"/>
      <c r="C418" s="148"/>
      <c r="D418" s="417"/>
      <c r="E418" s="148"/>
      <c r="F418" s="148"/>
      <c r="G418" s="417"/>
      <c r="H418" s="148"/>
      <c r="I418" s="148"/>
      <c r="J418" s="417"/>
      <c r="K418" s="148"/>
      <c r="L418" s="148"/>
      <c r="M418" s="417"/>
      <c r="N418" s="148"/>
      <c r="O418" s="148"/>
      <c r="P418" s="417"/>
      <c r="Q418" s="148"/>
      <c r="R418" s="417"/>
      <c r="S418" s="148"/>
      <c r="T418" s="148"/>
      <c r="U418" s="148"/>
      <c r="V418" s="148"/>
      <c r="W418" s="417"/>
      <c r="X418" s="148"/>
    </row>
    <row r="419" spans="1:24" ht="0.95" customHeight="1">
      <c r="A419" s="148"/>
      <c r="B419" s="422"/>
      <c r="C419" s="422"/>
      <c r="D419" s="422"/>
      <c r="E419" s="422"/>
      <c r="F419" s="422"/>
      <c r="G419" s="422"/>
      <c r="H419" s="422"/>
      <c r="I419" s="422"/>
      <c r="J419" s="422"/>
      <c r="K419" s="422"/>
      <c r="L419" s="422"/>
      <c r="M419" s="422"/>
      <c r="N419" s="422"/>
      <c r="O419" s="422"/>
      <c r="P419" s="422"/>
      <c r="Q419" s="422"/>
      <c r="R419" s="422"/>
      <c r="S419" s="422"/>
      <c r="T419" s="422"/>
      <c r="U419" s="422"/>
      <c r="V419" s="422"/>
      <c r="W419" s="148"/>
      <c r="X419" s="148"/>
    </row>
    <row r="420" spans="1:24" ht="60" customHeight="1">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row>
    <row r="421" spans="1:24" ht="12" customHeight="1">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row>
    <row r="422" spans="1:24" ht="8.1" customHeight="1">
      <c r="A422" s="148"/>
      <c r="B422" s="148"/>
      <c r="C422" s="148"/>
      <c r="D422" s="148"/>
      <c r="E422" s="148"/>
      <c r="F422" s="148"/>
      <c r="G422" s="148"/>
      <c r="H422" s="148"/>
      <c r="I422" s="413" t="s">
        <v>19177</v>
      </c>
      <c r="J422" s="413"/>
      <c r="K422" s="413"/>
      <c r="L422" s="148"/>
      <c r="M422" s="148"/>
      <c r="N422" s="148"/>
      <c r="O422" s="148"/>
      <c r="P422" s="148"/>
      <c r="Q422" s="148"/>
      <c r="R422" s="148"/>
      <c r="S422" s="148"/>
      <c r="T422" s="148"/>
      <c r="U422" s="148"/>
      <c r="V422" s="148"/>
      <c r="W422" s="148"/>
      <c r="X422" s="148"/>
    </row>
    <row r="423" spans="1:24" ht="12" customHeight="1">
      <c r="A423" s="148"/>
      <c r="B423" s="414"/>
      <c r="C423" s="414"/>
      <c r="D423" s="414"/>
      <c r="E423" s="414"/>
      <c r="F423" s="148"/>
      <c r="G423" s="148"/>
      <c r="H423" s="148"/>
      <c r="I423" s="413"/>
      <c r="J423" s="413"/>
      <c r="K423" s="413"/>
      <c r="L423" s="148"/>
      <c r="M423" s="148"/>
      <c r="N423" s="148"/>
      <c r="O423" s="148"/>
      <c r="P423" s="148"/>
      <c r="Q423" s="148"/>
      <c r="R423" s="148"/>
      <c r="S423" s="148"/>
      <c r="T423" s="148"/>
      <c r="U423" s="148"/>
      <c r="V423" s="148"/>
      <c r="W423" s="148"/>
      <c r="X423" s="148"/>
    </row>
    <row r="424" spans="1:24" ht="14.1" customHeight="1">
      <c r="A424" s="148"/>
      <c r="B424" s="148"/>
      <c r="C424" s="415" t="s">
        <v>22707</v>
      </c>
      <c r="D424" s="415"/>
      <c r="E424" s="415"/>
      <c r="F424" s="415"/>
      <c r="G424" s="415"/>
      <c r="H424" s="415"/>
      <c r="I424" s="415"/>
      <c r="J424" s="415"/>
      <c r="K424" s="415"/>
      <c r="L424" s="148"/>
      <c r="M424" s="148"/>
      <c r="N424" s="148"/>
      <c r="O424" s="416" t="s">
        <v>24924</v>
      </c>
      <c r="P424" s="416"/>
      <c r="Q424" s="416"/>
      <c r="R424" s="416"/>
      <c r="S424" s="416"/>
      <c r="T424" s="149" t="s">
        <v>6498</v>
      </c>
      <c r="U424" s="150" t="s">
        <v>19175</v>
      </c>
      <c r="V424" s="148"/>
      <c r="W424" s="148"/>
      <c r="X424" s="148"/>
    </row>
    <row r="425" spans="1:24" ht="0.95" customHeight="1" thickBot="1">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row>
    <row r="426" spans="1:24" ht="0.95" customHeight="1">
      <c r="A426" s="148"/>
      <c r="B426" s="411"/>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148"/>
    </row>
    <row r="427" spans="1:24" ht="15.95" customHeight="1" thickBot="1">
      <c r="A427" s="148"/>
      <c r="B427" s="151"/>
      <c r="C427" s="152" t="s">
        <v>19174</v>
      </c>
      <c r="D427" s="151"/>
      <c r="E427" s="412" t="s">
        <v>19173</v>
      </c>
      <c r="F427" s="412"/>
      <c r="G427" s="151"/>
      <c r="H427" s="412" t="s">
        <v>19172</v>
      </c>
      <c r="I427" s="412"/>
      <c r="J427" s="151"/>
      <c r="K427" s="412" t="s">
        <v>19171</v>
      </c>
      <c r="L427" s="412"/>
      <c r="M427" s="151"/>
      <c r="N427" s="412" t="s">
        <v>19170</v>
      </c>
      <c r="O427" s="412"/>
      <c r="P427" s="151"/>
      <c r="Q427" s="153" t="s">
        <v>19169</v>
      </c>
      <c r="R427" s="151"/>
      <c r="S427" s="412" t="s">
        <v>19168</v>
      </c>
      <c r="T427" s="412"/>
      <c r="U427" s="412"/>
      <c r="V427" s="412"/>
      <c r="W427" s="151"/>
      <c r="X427" s="148"/>
    </row>
    <row r="428" spans="1:24" ht="45.95" customHeight="1" thickBot="1">
      <c r="A428" s="148"/>
      <c r="B428" s="417"/>
      <c r="C428" s="154" t="s">
        <v>5115</v>
      </c>
      <c r="D428" s="417"/>
      <c r="E428" s="418" t="s">
        <v>4970</v>
      </c>
      <c r="F428" s="418"/>
      <c r="G428" s="417"/>
      <c r="H428" s="419" t="s">
        <v>20533</v>
      </c>
      <c r="I428" s="419"/>
      <c r="J428" s="417"/>
      <c r="K428" s="419" t="s">
        <v>20532</v>
      </c>
      <c r="L428" s="419"/>
      <c r="M428" s="417"/>
      <c r="N428" s="420" t="s">
        <v>20531</v>
      </c>
      <c r="O428" s="420"/>
      <c r="P428" s="417"/>
      <c r="Q428" s="155" t="s">
        <v>23226</v>
      </c>
      <c r="R428" s="417"/>
      <c r="S428" s="421" t="s">
        <v>20542</v>
      </c>
      <c r="T428" s="421"/>
      <c r="U428" s="421"/>
      <c r="V428" s="421"/>
      <c r="W428" s="417"/>
      <c r="X428" s="148"/>
    </row>
    <row r="429" spans="1:24" ht="45.95" customHeight="1" thickBot="1">
      <c r="A429" s="148"/>
      <c r="B429" s="417"/>
      <c r="C429" s="154" t="s">
        <v>5109</v>
      </c>
      <c r="D429" s="417"/>
      <c r="E429" s="418" t="s">
        <v>4954</v>
      </c>
      <c r="F429" s="418"/>
      <c r="G429" s="417"/>
      <c r="H429" s="419" t="s">
        <v>21636</v>
      </c>
      <c r="I429" s="419"/>
      <c r="J429" s="417"/>
      <c r="K429" s="419" t="s">
        <v>21635</v>
      </c>
      <c r="L429" s="419"/>
      <c r="M429" s="417"/>
      <c r="N429" s="420" t="s">
        <v>21634</v>
      </c>
      <c r="O429" s="420"/>
      <c r="P429" s="417"/>
      <c r="Q429" s="155" t="s">
        <v>23225</v>
      </c>
      <c r="R429" s="417"/>
      <c r="S429" s="421" t="s">
        <v>20243</v>
      </c>
      <c r="T429" s="421"/>
      <c r="U429" s="421"/>
      <c r="V429" s="421"/>
      <c r="W429" s="417"/>
      <c r="X429" s="148"/>
    </row>
    <row r="430" spans="1:24" ht="45.95" customHeight="1" thickBot="1">
      <c r="A430" s="148"/>
      <c r="B430" s="417"/>
      <c r="C430" s="154" t="s">
        <v>5103</v>
      </c>
      <c r="D430" s="417"/>
      <c r="E430" s="418" t="s">
        <v>4948</v>
      </c>
      <c r="F430" s="418"/>
      <c r="G430" s="417"/>
      <c r="H430" s="419" t="s">
        <v>20529</v>
      </c>
      <c r="I430" s="419"/>
      <c r="J430" s="417"/>
      <c r="K430" s="419" t="s">
        <v>20528</v>
      </c>
      <c r="L430" s="419"/>
      <c r="M430" s="417"/>
      <c r="N430" s="420" t="s">
        <v>20527</v>
      </c>
      <c r="O430" s="420"/>
      <c r="P430" s="417"/>
      <c r="Q430" s="155" t="s">
        <v>23224</v>
      </c>
      <c r="R430" s="417"/>
      <c r="S430" s="421" t="s">
        <v>19250</v>
      </c>
      <c r="T430" s="421"/>
      <c r="U430" s="421"/>
      <c r="V430" s="421"/>
      <c r="W430" s="417"/>
      <c r="X430" s="148"/>
    </row>
    <row r="431" spans="1:24" ht="45.95" customHeight="1" thickBot="1">
      <c r="A431" s="148"/>
      <c r="B431" s="417"/>
      <c r="C431" s="154" t="s">
        <v>5095</v>
      </c>
      <c r="D431" s="417"/>
      <c r="E431" s="418" t="s">
        <v>4940</v>
      </c>
      <c r="F431" s="418"/>
      <c r="G431" s="417"/>
      <c r="H431" s="419" t="s">
        <v>20525</v>
      </c>
      <c r="I431" s="419"/>
      <c r="J431" s="417"/>
      <c r="K431" s="419" t="s">
        <v>20524</v>
      </c>
      <c r="L431" s="419"/>
      <c r="M431" s="417"/>
      <c r="N431" s="420" t="s">
        <v>20523</v>
      </c>
      <c r="O431" s="420"/>
      <c r="P431" s="417"/>
      <c r="Q431" s="155" t="s">
        <v>23223</v>
      </c>
      <c r="R431" s="417"/>
      <c r="S431" s="421" t="s">
        <v>19250</v>
      </c>
      <c r="T431" s="421"/>
      <c r="U431" s="421"/>
      <c r="V431" s="421"/>
      <c r="W431" s="417"/>
      <c r="X431" s="148"/>
    </row>
    <row r="432" spans="1:24" ht="45.95" customHeight="1" thickBot="1">
      <c r="A432" s="148"/>
      <c r="B432" s="417"/>
      <c r="C432" s="154" t="s">
        <v>5087</v>
      </c>
      <c r="D432" s="417"/>
      <c r="E432" s="418" t="s">
        <v>4932</v>
      </c>
      <c r="F432" s="418"/>
      <c r="G432" s="417"/>
      <c r="H432" s="419" t="s">
        <v>21630</v>
      </c>
      <c r="I432" s="419"/>
      <c r="J432" s="417"/>
      <c r="K432" s="419" t="s">
        <v>21629</v>
      </c>
      <c r="L432" s="419"/>
      <c r="M432" s="417"/>
      <c r="N432" s="420" t="s">
        <v>21628</v>
      </c>
      <c r="O432" s="420"/>
      <c r="P432" s="417"/>
      <c r="Q432" s="155" t="s">
        <v>23222</v>
      </c>
      <c r="R432" s="417"/>
      <c r="S432" s="421" t="s">
        <v>19250</v>
      </c>
      <c r="T432" s="421"/>
      <c r="U432" s="421"/>
      <c r="V432" s="421"/>
      <c r="W432" s="417"/>
      <c r="X432" s="148"/>
    </row>
    <row r="433" spans="1:24" ht="45.95" customHeight="1" thickBot="1">
      <c r="A433" s="148"/>
      <c r="B433" s="417"/>
      <c r="C433" s="154" t="s">
        <v>5079</v>
      </c>
      <c r="D433" s="417"/>
      <c r="E433" s="418" t="s">
        <v>4924</v>
      </c>
      <c r="F433" s="418"/>
      <c r="G433" s="417"/>
      <c r="H433" s="419" t="s">
        <v>20521</v>
      </c>
      <c r="I433" s="419"/>
      <c r="J433" s="417"/>
      <c r="K433" s="419" t="s">
        <v>20520</v>
      </c>
      <c r="L433" s="419"/>
      <c r="M433" s="417"/>
      <c r="N433" s="420" t="s">
        <v>20519</v>
      </c>
      <c r="O433" s="420"/>
      <c r="P433" s="417"/>
      <c r="Q433" s="155" t="s">
        <v>23221</v>
      </c>
      <c r="R433" s="417"/>
      <c r="S433" s="421" t="s">
        <v>19562</v>
      </c>
      <c r="T433" s="421"/>
      <c r="U433" s="421"/>
      <c r="V433" s="421"/>
      <c r="W433" s="417"/>
      <c r="X433" s="148"/>
    </row>
    <row r="434" spans="1:24" ht="45.95" customHeight="1" thickBot="1">
      <c r="A434" s="148"/>
      <c r="B434" s="417"/>
      <c r="C434" s="154" t="s">
        <v>5071</v>
      </c>
      <c r="D434" s="417"/>
      <c r="E434" s="418" t="s">
        <v>4917</v>
      </c>
      <c r="F434" s="418"/>
      <c r="G434" s="417"/>
      <c r="H434" s="419" t="s">
        <v>20517</v>
      </c>
      <c r="I434" s="419"/>
      <c r="J434" s="417"/>
      <c r="K434" s="419" t="s">
        <v>20516</v>
      </c>
      <c r="L434" s="419"/>
      <c r="M434" s="417"/>
      <c r="N434" s="420" t="s">
        <v>20515</v>
      </c>
      <c r="O434" s="420"/>
      <c r="P434" s="417"/>
      <c r="Q434" s="155" t="s">
        <v>23220</v>
      </c>
      <c r="R434" s="417"/>
      <c r="S434" s="421" t="s">
        <v>19562</v>
      </c>
      <c r="T434" s="421"/>
      <c r="U434" s="421"/>
      <c r="V434" s="421"/>
      <c r="W434" s="417"/>
      <c r="X434" s="148"/>
    </row>
    <row r="435" spans="1:24" ht="45.95" customHeight="1" thickBot="1">
      <c r="A435" s="148"/>
      <c r="B435" s="417"/>
      <c r="C435" s="154" t="s">
        <v>5063</v>
      </c>
      <c r="D435" s="417"/>
      <c r="E435" s="418" t="s">
        <v>4910</v>
      </c>
      <c r="F435" s="418"/>
      <c r="G435" s="417"/>
      <c r="H435" s="419" t="s">
        <v>20513</v>
      </c>
      <c r="I435" s="419"/>
      <c r="J435" s="417"/>
      <c r="K435" s="419" t="s">
        <v>20512</v>
      </c>
      <c r="L435" s="419"/>
      <c r="M435" s="417"/>
      <c r="N435" s="420" t="s">
        <v>20511</v>
      </c>
      <c r="O435" s="420"/>
      <c r="P435" s="417"/>
      <c r="Q435" s="155" t="s">
        <v>23219</v>
      </c>
      <c r="R435" s="417"/>
      <c r="S435" s="421" t="s">
        <v>19562</v>
      </c>
      <c r="T435" s="421"/>
      <c r="U435" s="421"/>
      <c r="V435" s="421"/>
      <c r="W435" s="417"/>
      <c r="X435" s="148"/>
    </row>
    <row r="436" spans="1:24" ht="45.95" customHeight="1" thickBot="1">
      <c r="A436" s="148"/>
      <c r="B436" s="417"/>
      <c r="C436" s="154" t="s">
        <v>5057</v>
      </c>
      <c r="D436" s="417"/>
      <c r="E436" s="418" t="s">
        <v>4902</v>
      </c>
      <c r="F436" s="418"/>
      <c r="G436" s="417"/>
      <c r="H436" s="419" t="s">
        <v>21625</v>
      </c>
      <c r="I436" s="419"/>
      <c r="J436" s="417"/>
      <c r="K436" s="419" t="s">
        <v>21624</v>
      </c>
      <c r="L436" s="419"/>
      <c r="M436" s="417"/>
      <c r="N436" s="420" t="s">
        <v>21623</v>
      </c>
      <c r="O436" s="420"/>
      <c r="P436" s="417"/>
      <c r="Q436" s="155" t="s">
        <v>23218</v>
      </c>
      <c r="R436" s="417"/>
      <c r="S436" s="421" t="s">
        <v>19722</v>
      </c>
      <c r="T436" s="421"/>
      <c r="U436" s="421"/>
      <c r="V436" s="421"/>
      <c r="W436" s="417"/>
      <c r="X436" s="148"/>
    </row>
    <row r="437" spans="1:24" ht="45.95" customHeight="1" thickBot="1">
      <c r="A437" s="148"/>
      <c r="B437" s="417"/>
      <c r="C437" s="154" t="s">
        <v>5049</v>
      </c>
      <c r="D437" s="417"/>
      <c r="E437" s="418" t="s">
        <v>4896</v>
      </c>
      <c r="F437" s="418"/>
      <c r="G437" s="417"/>
      <c r="H437" s="419" t="s">
        <v>21621</v>
      </c>
      <c r="I437" s="419"/>
      <c r="J437" s="417"/>
      <c r="K437" s="419" t="s">
        <v>21620</v>
      </c>
      <c r="L437" s="419"/>
      <c r="M437" s="417"/>
      <c r="N437" s="420" t="s">
        <v>21619</v>
      </c>
      <c r="O437" s="420"/>
      <c r="P437" s="417"/>
      <c r="Q437" s="155" t="s">
        <v>23217</v>
      </c>
      <c r="R437" s="417"/>
      <c r="S437" s="421" t="s">
        <v>19178</v>
      </c>
      <c r="T437" s="421"/>
      <c r="U437" s="421"/>
      <c r="V437" s="421"/>
      <c r="W437" s="417"/>
      <c r="X437" s="148"/>
    </row>
    <row r="438" spans="1:24" ht="9.9499999999999993" customHeight="1" thickBot="1">
      <c r="A438" s="148"/>
      <c r="B438" s="417"/>
      <c r="C438" s="148"/>
      <c r="D438" s="417"/>
      <c r="E438" s="148"/>
      <c r="F438" s="148"/>
      <c r="G438" s="417"/>
      <c r="H438" s="148"/>
      <c r="I438" s="148"/>
      <c r="J438" s="417"/>
      <c r="K438" s="148"/>
      <c r="L438" s="148"/>
      <c r="M438" s="417"/>
      <c r="N438" s="148"/>
      <c r="O438" s="148"/>
      <c r="P438" s="417"/>
      <c r="Q438" s="148"/>
      <c r="R438" s="417"/>
      <c r="S438" s="148"/>
      <c r="T438" s="148"/>
      <c r="U438" s="148"/>
      <c r="V438" s="148"/>
      <c r="W438" s="417"/>
      <c r="X438" s="148"/>
    </row>
    <row r="439" spans="1:24" ht="0.95" customHeight="1">
      <c r="A439" s="148"/>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148"/>
      <c r="X439" s="148"/>
    </row>
    <row r="440" spans="1:24" ht="60" customHeight="1">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row>
    <row r="441" spans="1:24" ht="12" customHeight="1">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row>
    <row r="442" spans="1:24" ht="8.1" customHeight="1">
      <c r="A442" s="148"/>
      <c r="B442" s="148"/>
      <c r="C442" s="148"/>
      <c r="D442" s="148"/>
      <c r="E442" s="148"/>
      <c r="F442" s="148"/>
      <c r="G442" s="148"/>
      <c r="H442" s="148"/>
      <c r="I442" s="413" t="s">
        <v>19177</v>
      </c>
      <c r="J442" s="413"/>
      <c r="K442" s="413"/>
      <c r="L442" s="148"/>
      <c r="M442" s="148"/>
      <c r="N442" s="148"/>
      <c r="O442" s="148"/>
      <c r="P442" s="148"/>
      <c r="Q442" s="148"/>
      <c r="R442" s="148"/>
      <c r="S442" s="148"/>
      <c r="T442" s="148"/>
      <c r="U442" s="148"/>
      <c r="V442" s="148"/>
      <c r="W442" s="148"/>
      <c r="X442" s="148"/>
    </row>
    <row r="443" spans="1:24" ht="12" customHeight="1">
      <c r="A443" s="148"/>
      <c r="B443" s="414"/>
      <c r="C443" s="414"/>
      <c r="D443" s="414"/>
      <c r="E443" s="414"/>
      <c r="F443" s="148"/>
      <c r="G443" s="148"/>
      <c r="H443" s="148"/>
      <c r="I443" s="413"/>
      <c r="J443" s="413"/>
      <c r="K443" s="413"/>
      <c r="L443" s="148"/>
      <c r="M443" s="148"/>
      <c r="N443" s="148"/>
      <c r="O443" s="148"/>
      <c r="P443" s="148"/>
      <c r="Q443" s="148"/>
      <c r="R443" s="148"/>
      <c r="S443" s="148"/>
      <c r="T443" s="148"/>
      <c r="U443" s="148"/>
      <c r="V443" s="148"/>
      <c r="W443" s="148"/>
      <c r="X443" s="148"/>
    </row>
    <row r="444" spans="1:24" ht="14.1" customHeight="1">
      <c r="A444" s="148"/>
      <c r="B444" s="148"/>
      <c r="C444" s="415" t="s">
        <v>22707</v>
      </c>
      <c r="D444" s="415"/>
      <c r="E444" s="415"/>
      <c r="F444" s="415"/>
      <c r="G444" s="415"/>
      <c r="H444" s="415"/>
      <c r="I444" s="415"/>
      <c r="J444" s="415"/>
      <c r="K444" s="415"/>
      <c r="L444" s="148"/>
      <c r="M444" s="148"/>
      <c r="N444" s="148"/>
      <c r="O444" s="416" t="s">
        <v>24924</v>
      </c>
      <c r="P444" s="416"/>
      <c r="Q444" s="416"/>
      <c r="R444" s="416"/>
      <c r="S444" s="416"/>
      <c r="T444" s="149" t="s">
        <v>6492</v>
      </c>
      <c r="U444" s="150" t="s">
        <v>19175</v>
      </c>
      <c r="V444" s="148"/>
      <c r="W444" s="148"/>
      <c r="X444" s="148"/>
    </row>
    <row r="445" spans="1:24" ht="0.95" customHeight="1" thickBot="1">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row>
    <row r="446" spans="1:24" ht="0.95" customHeight="1">
      <c r="A446" s="148"/>
      <c r="B446" s="411"/>
      <c r="C446" s="411"/>
      <c r="D446" s="411"/>
      <c r="E446" s="411"/>
      <c r="F446" s="411"/>
      <c r="G446" s="411"/>
      <c r="H446" s="411"/>
      <c r="I446" s="411"/>
      <c r="J446" s="411"/>
      <c r="K446" s="411"/>
      <c r="L446" s="411"/>
      <c r="M446" s="411"/>
      <c r="N446" s="411"/>
      <c r="O446" s="411"/>
      <c r="P446" s="411"/>
      <c r="Q446" s="411"/>
      <c r="R446" s="411"/>
      <c r="S446" s="411"/>
      <c r="T446" s="411"/>
      <c r="U446" s="411"/>
      <c r="V446" s="411"/>
      <c r="W446" s="411"/>
      <c r="X446" s="148"/>
    </row>
    <row r="447" spans="1:24" ht="15.95" customHeight="1" thickBot="1">
      <c r="A447" s="148"/>
      <c r="B447" s="151"/>
      <c r="C447" s="152" t="s">
        <v>19174</v>
      </c>
      <c r="D447" s="151"/>
      <c r="E447" s="412" t="s">
        <v>19173</v>
      </c>
      <c r="F447" s="412"/>
      <c r="G447" s="151"/>
      <c r="H447" s="412" t="s">
        <v>19172</v>
      </c>
      <c r="I447" s="412"/>
      <c r="J447" s="151"/>
      <c r="K447" s="412" t="s">
        <v>19171</v>
      </c>
      <c r="L447" s="412"/>
      <c r="M447" s="151"/>
      <c r="N447" s="412" t="s">
        <v>19170</v>
      </c>
      <c r="O447" s="412"/>
      <c r="P447" s="151"/>
      <c r="Q447" s="153" t="s">
        <v>19169</v>
      </c>
      <c r="R447" s="151"/>
      <c r="S447" s="412" t="s">
        <v>19168</v>
      </c>
      <c r="T447" s="412"/>
      <c r="U447" s="412"/>
      <c r="V447" s="412"/>
      <c r="W447" s="151"/>
      <c r="X447" s="148"/>
    </row>
    <row r="448" spans="1:24" ht="45.95" customHeight="1" thickBot="1">
      <c r="A448" s="148"/>
      <c r="B448" s="417"/>
      <c r="C448" s="154" t="s">
        <v>5042</v>
      </c>
      <c r="D448" s="417"/>
      <c r="E448" s="418" t="s">
        <v>4888</v>
      </c>
      <c r="F448" s="418"/>
      <c r="G448" s="417"/>
      <c r="H448" s="419" t="s">
        <v>21617</v>
      </c>
      <c r="I448" s="419"/>
      <c r="J448" s="417"/>
      <c r="K448" s="419" t="s">
        <v>21616</v>
      </c>
      <c r="L448" s="419"/>
      <c r="M448" s="417"/>
      <c r="N448" s="420" t="s">
        <v>21615</v>
      </c>
      <c r="O448" s="420"/>
      <c r="P448" s="417"/>
      <c r="Q448" s="155" t="s">
        <v>23216</v>
      </c>
      <c r="R448" s="417"/>
      <c r="S448" s="421" t="s">
        <v>19178</v>
      </c>
      <c r="T448" s="421"/>
      <c r="U448" s="421"/>
      <c r="V448" s="421"/>
      <c r="W448" s="417"/>
      <c r="X448" s="148"/>
    </row>
    <row r="449" spans="1:24" ht="45.95" customHeight="1" thickBot="1">
      <c r="A449" s="148"/>
      <c r="B449" s="417"/>
      <c r="C449" s="154" t="s">
        <v>5035</v>
      </c>
      <c r="D449" s="417"/>
      <c r="E449" s="418" t="s">
        <v>4882</v>
      </c>
      <c r="F449" s="418"/>
      <c r="G449" s="417"/>
      <c r="H449" s="419" t="s">
        <v>20509</v>
      </c>
      <c r="I449" s="419"/>
      <c r="J449" s="417"/>
      <c r="K449" s="419" t="s">
        <v>20508</v>
      </c>
      <c r="L449" s="419"/>
      <c r="M449" s="417"/>
      <c r="N449" s="420" t="s">
        <v>20507</v>
      </c>
      <c r="O449" s="420"/>
      <c r="P449" s="417"/>
      <c r="Q449" s="155" t="s">
        <v>23215</v>
      </c>
      <c r="R449" s="417"/>
      <c r="S449" s="421" t="s">
        <v>19163</v>
      </c>
      <c r="T449" s="421"/>
      <c r="U449" s="421"/>
      <c r="V449" s="421"/>
      <c r="W449" s="417"/>
      <c r="X449" s="148"/>
    </row>
    <row r="450" spans="1:24" ht="45.95" customHeight="1" thickBot="1">
      <c r="A450" s="148"/>
      <c r="B450" s="417"/>
      <c r="C450" s="154" t="s">
        <v>5028</v>
      </c>
      <c r="D450" s="417"/>
      <c r="E450" s="418" t="s">
        <v>4875</v>
      </c>
      <c r="F450" s="418"/>
      <c r="G450" s="417"/>
      <c r="H450" s="419" t="s">
        <v>21613</v>
      </c>
      <c r="I450" s="419"/>
      <c r="J450" s="417"/>
      <c r="K450" s="419" t="s">
        <v>21612</v>
      </c>
      <c r="L450" s="419"/>
      <c r="M450" s="417"/>
      <c r="N450" s="420" t="s">
        <v>21611</v>
      </c>
      <c r="O450" s="420"/>
      <c r="P450" s="417"/>
      <c r="Q450" s="155" t="s">
        <v>23214</v>
      </c>
      <c r="R450" s="417"/>
      <c r="S450" s="421" t="s">
        <v>19163</v>
      </c>
      <c r="T450" s="421"/>
      <c r="U450" s="421"/>
      <c r="V450" s="421"/>
      <c r="W450" s="417"/>
      <c r="X450" s="148"/>
    </row>
    <row r="451" spans="1:24" ht="45.95" customHeight="1" thickBot="1">
      <c r="A451" s="148"/>
      <c r="B451" s="417"/>
      <c r="C451" s="154" t="s">
        <v>5021</v>
      </c>
      <c r="D451" s="417"/>
      <c r="E451" s="418" t="s">
        <v>4869</v>
      </c>
      <c r="F451" s="418"/>
      <c r="G451" s="417"/>
      <c r="H451" s="419" t="s">
        <v>20505</v>
      </c>
      <c r="I451" s="419"/>
      <c r="J451" s="417"/>
      <c r="K451" s="419" t="s">
        <v>20504</v>
      </c>
      <c r="L451" s="419"/>
      <c r="M451" s="417"/>
      <c r="N451" s="420" t="s">
        <v>20503</v>
      </c>
      <c r="O451" s="420"/>
      <c r="P451" s="417"/>
      <c r="Q451" s="155" t="s">
        <v>23213</v>
      </c>
      <c r="R451" s="417"/>
      <c r="S451" s="421" t="s">
        <v>19163</v>
      </c>
      <c r="T451" s="421"/>
      <c r="U451" s="421"/>
      <c r="V451" s="421"/>
      <c r="W451" s="417"/>
      <c r="X451" s="148"/>
    </row>
    <row r="452" spans="1:24" ht="45.95" customHeight="1" thickBot="1">
      <c r="A452" s="148"/>
      <c r="B452" s="417"/>
      <c r="C452" s="154" t="s">
        <v>5014</v>
      </c>
      <c r="D452" s="417"/>
      <c r="E452" s="418" t="s">
        <v>4863</v>
      </c>
      <c r="F452" s="418"/>
      <c r="G452" s="417"/>
      <c r="H452" s="419" t="s">
        <v>20501</v>
      </c>
      <c r="I452" s="419"/>
      <c r="J452" s="417"/>
      <c r="K452" s="419" t="s">
        <v>20500</v>
      </c>
      <c r="L452" s="419"/>
      <c r="M452" s="417"/>
      <c r="N452" s="420" t="s">
        <v>20499</v>
      </c>
      <c r="O452" s="420"/>
      <c r="P452" s="417"/>
      <c r="Q452" s="155" t="s">
        <v>23212</v>
      </c>
      <c r="R452" s="417"/>
      <c r="S452" s="421" t="s">
        <v>19381</v>
      </c>
      <c r="T452" s="421"/>
      <c r="U452" s="421"/>
      <c r="V452" s="421"/>
      <c r="W452" s="417"/>
      <c r="X452" s="148"/>
    </row>
    <row r="453" spans="1:24" ht="45.95" customHeight="1" thickBot="1">
      <c r="A453" s="148"/>
      <c r="B453" s="417"/>
      <c r="C453" s="154" t="s">
        <v>5007</v>
      </c>
      <c r="D453" s="417"/>
      <c r="E453" s="418" t="s">
        <v>4856</v>
      </c>
      <c r="F453" s="418"/>
      <c r="G453" s="417"/>
      <c r="H453" s="419" t="s">
        <v>20497</v>
      </c>
      <c r="I453" s="419"/>
      <c r="J453" s="417"/>
      <c r="K453" s="419" t="s">
        <v>20496</v>
      </c>
      <c r="L453" s="419"/>
      <c r="M453" s="417"/>
      <c r="N453" s="420" t="s">
        <v>20495</v>
      </c>
      <c r="O453" s="420"/>
      <c r="P453" s="417"/>
      <c r="Q453" s="155" t="s">
        <v>23211</v>
      </c>
      <c r="R453" s="417"/>
      <c r="S453" s="421" t="s">
        <v>19381</v>
      </c>
      <c r="T453" s="421"/>
      <c r="U453" s="421"/>
      <c r="V453" s="421"/>
      <c r="W453" s="417"/>
      <c r="X453" s="148"/>
    </row>
    <row r="454" spans="1:24" ht="45.95" customHeight="1" thickBot="1">
      <c r="A454" s="148"/>
      <c r="B454" s="417"/>
      <c r="C454" s="154" t="s">
        <v>4999</v>
      </c>
      <c r="D454" s="417"/>
      <c r="E454" s="418" t="s">
        <v>4850</v>
      </c>
      <c r="F454" s="418"/>
      <c r="G454" s="417"/>
      <c r="H454" s="419" t="s">
        <v>22449</v>
      </c>
      <c r="I454" s="419"/>
      <c r="J454" s="417"/>
      <c r="K454" s="419" t="s">
        <v>22448</v>
      </c>
      <c r="L454" s="419"/>
      <c r="M454" s="417"/>
      <c r="N454" s="420" t="s">
        <v>22447</v>
      </c>
      <c r="O454" s="420"/>
      <c r="P454" s="417"/>
      <c r="Q454" s="155" t="s">
        <v>23210</v>
      </c>
      <c r="R454" s="417"/>
      <c r="S454" s="421" t="s">
        <v>19692</v>
      </c>
      <c r="T454" s="421"/>
      <c r="U454" s="421"/>
      <c r="V454" s="421"/>
      <c r="W454" s="417"/>
      <c r="X454" s="148"/>
    </row>
    <row r="455" spans="1:24" ht="45.95" customHeight="1" thickBot="1">
      <c r="A455" s="148"/>
      <c r="B455" s="417"/>
      <c r="C455" s="154" t="s">
        <v>4992</v>
      </c>
      <c r="D455" s="417"/>
      <c r="E455" s="418" t="s">
        <v>4844</v>
      </c>
      <c r="F455" s="418"/>
      <c r="G455" s="417"/>
      <c r="H455" s="419" t="s">
        <v>22445</v>
      </c>
      <c r="I455" s="419"/>
      <c r="J455" s="417"/>
      <c r="K455" s="419" t="s">
        <v>22444</v>
      </c>
      <c r="L455" s="419"/>
      <c r="M455" s="417"/>
      <c r="N455" s="420" t="s">
        <v>22443</v>
      </c>
      <c r="O455" s="420"/>
      <c r="P455" s="417"/>
      <c r="Q455" s="155" t="s">
        <v>23209</v>
      </c>
      <c r="R455" s="417"/>
      <c r="S455" s="421" t="s">
        <v>19692</v>
      </c>
      <c r="T455" s="421"/>
      <c r="U455" s="421"/>
      <c r="V455" s="421"/>
      <c r="W455" s="417"/>
      <c r="X455" s="148"/>
    </row>
    <row r="456" spans="1:24" ht="45.95" customHeight="1" thickBot="1">
      <c r="A456" s="148"/>
      <c r="B456" s="417"/>
      <c r="C456" s="154" t="s">
        <v>4986</v>
      </c>
      <c r="D456" s="417"/>
      <c r="E456" s="418" t="s">
        <v>4837</v>
      </c>
      <c r="F456" s="418"/>
      <c r="G456" s="417"/>
      <c r="H456" s="419" t="s">
        <v>20493</v>
      </c>
      <c r="I456" s="419"/>
      <c r="J456" s="417"/>
      <c r="K456" s="419" t="s">
        <v>20492</v>
      </c>
      <c r="L456" s="419"/>
      <c r="M456" s="417"/>
      <c r="N456" s="420" t="s">
        <v>20491</v>
      </c>
      <c r="O456" s="420"/>
      <c r="P456" s="417"/>
      <c r="Q456" s="155" t="s">
        <v>23208</v>
      </c>
      <c r="R456" s="417"/>
      <c r="S456" s="421" t="s">
        <v>19313</v>
      </c>
      <c r="T456" s="421"/>
      <c r="U456" s="421"/>
      <c r="V456" s="421"/>
      <c r="W456" s="417"/>
      <c r="X456" s="148"/>
    </row>
    <row r="457" spans="1:24" ht="45.95" customHeight="1" thickBot="1">
      <c r="A457" s="148"/>
      <c r="B457" s="417"/>
      <c r="C457" s="154" t="s">
        <v>4979</v>
      </c>
      <c r="D457" s="417"/>
      <c r="E457" s="418" t="s">
        <v>4829</v>
      </c>
      <c r="F457" s="418"/>
      <c r="G457" s="417"/>
      <c r="H457" s="419" t="s">
        <v>20489</v>
      </c>
      <c r="I457" s="419"/>
      <c r="J457" s="417"/>
      <c r="K457" s="419" t="s">
        <v>20488</v>
      </c>
      <c r="L457" s="419"/>
      <c r="M457" s="417"/>
      <c r="N457" s="420" t="s">
        <v>20487</v>
      </c>
      <c r="O457" s="420"/>
      <c r="P457" s="417"/>
      <c r="Q457" s="155" t="s">
        <v>23207</v>
      </c>
      <c r="R457" s="417"/>
      <c r="S457" s="421" t="s">
        <v>19313</v>
      </c>
      <c r="T457" s="421"/>
      <c r="U457" s="421"/>
      <c r="V457" s="421"/>
      <c r="W457" s="417"/>
      <c r="X457" s="148"/>
    </row>
    <row r="458" spans="1:24" ht="9.9499999999999993" customHeight="1" thickBot="1">
      <c r="A458" s="148"/>
      <c r="B458" s="417"/>
      <c r="C458" s="148"/>
      <c r="D458" s="417"/>
      <c r="E458" s="148"/>
      <c r="F458" s="148"/>
      <c r="G458" s="417"/>
      <c r="H458" s="148"/>
      <c r="I458" s="148"/>
      <c r="J458" s="417"/>
      <c r="K458" s="148"/>
      <c r="L458" s="148"/>
      <c r="M458" s="417"/>
      <c r="N458" s="148"/>
      <c r="O458" s="148"/>
      <c r="P458" s="417"/>
      <c r="Q458" s="148"/>
      <c r="R458" s="417"/>
      <c r="S458" s="148"/>
      <c r="T458" s="148"/>
      <c r="U458" s="148"/>
      <c r="V458" s="148"/>
      <c r="W458" s="417"/>
      <c r="X458" s="148"/>
    </row>
    <row r="459" spans="1:24" ht="0.95" customHeight="1">
      <c r="A459" s="148"/>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148"/>
      <c r="X459" s="148"/>
    </row>
    <row r="460" spans="1:24" ht="60" customHeight="1">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row>
    <row r="461" spans="1:24" ht="12" customHeight="1">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row>
    <row r="462" spans="1:24" ht="8.1" customHeight="1">
      <c r="A462" s="148"/>
      <c r="B462" s="148"/>
      <c r="C462" s="148"/>
      <c r="D462" s="148"/>
      <c r="E462" s="148"/>
      <c r="F462" s="148"/>
      <c r="G462" s="148"/>
      <c r="H462" s="148"/>
      <c r="I462" s="413" t="s">
        <v>19177</v>
      </c>
      <c r="J462" s="413"/>
      <c r="K462" s="413"/>
      <c r="L462" s="148"/>
      <c r="M462" s="148"/>
      <c r="N462" s="148"/>
      <c r="O462" s="148"/>
      <c r="P462" s="148"/>
      <c r="Q462" s="148"/>
      <c r="R462" s="148"/>
      <c r="S462" s="148"/>
      <c r="T462" s="148"/>
      <c r="U462" s="148"/>
      <c r="V462" s="148"/>
      <c r="W462" s="148"/>
      <c r="X462" s="148"/>
    </row>
    <row r="463" spans="1:24" ht="12" customHeight="1">
      <c r="A463" s="148"/>
      <c r="B463" s="414"/>
      <c r="C463" s="414"/>
      <c r="D463" s="414"/>
      <c r="E463" s="414"/>
      <c r="F463" s="148"/>
      <c r="G463" s="148"/>
      <c r="H463" s="148"/>
      <c r="I463" s="413"/>
      <c r="J463" s="413"/>
      <c r="K463" s="413"/>
      <c r="L463" s="148"/>
      <c r="M463" s="148"/>
      <c r="N463" s="148"/>
      <c r="O463" s="148"/>
      <c r="P463" s="148"/>
      <c r="Q463" s="148"/>
      <c r="R463" s="148"/>
      <c r="S463" s="148"/>
      <c r="T463" s="148"/>
      <c r="U463" s="148"/>
      <c r="V463" s="148"/>
      <c r="W463" s="148"/>
      <c r="X463" s="148"/>
    </row>
    <row r="464" spans="1:24" ht="14.1" customHeight="1">
      <c r="A464" s="148"/>
      <c r="B464" s="148"/>
      <c r="C464" s="415" t="s">
        <v>22707</v>
      </c>
      <c r="D464" s="415"/>
      <c r="E464" s="415"/>
      <c r="F464" s="415"/>
      <c r="G464" s="415"/>
      <c r="H464" s="415"/>
      <c r="I464" s="415"/>
      <c r="J464" s="415"/>
      <c r="K464" s="415"/>
      <c r="L464" s="148"/>
      <c r="M464" s="148"/>
      <c r="N464" s="148"/>
      <c r="O464" s="416" t="s">
        <v>24924</v>
      </c>
      <c r="P464" s="416"/>
      <c r="Q464" s="416"/>
      <c r="R464" s="416"/>
      <c r="S464" s="416"/>
      <c r="T464" s="149" t="s">
        <v>6486</v>
      </c>
      <c r="U464" s="150" t="s">
        <v>19175</v>
      </c>
      <c r="V464" s="148"/>
      <c r="W464" s="148"/>
      <c r="X464" s="148"/>
    </row>
    <row r="465" spans="1:24" ht="0.95" customHeight="1" thickBot="1">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row>
    <row r="466" spans="1:24" ht="0.95" customHeight="1">
      <c r="A466" s="148"/>
      <c r="B466" s="411"/>
      <c r="C466" s="411"/>
      <c r="D466" s="411"/>
      <c r="E466" s="411"/>
      <c r="F466" s="411"/>
      <c r="G466" s="411"/>
      <c r="H466" s="411"/>
      <c r="I466" s="411"/>
      <c r="J466" s="411"/>
      <c r="K466" s="411"/>
      <c r="L466" s="411"/>
      <c r="M466" s="411"/>
      <c r="N466" s="411"/>
      <c r="O466" s="411"/>
      <c r="P466" s="411"/>
      <c r="Q466" s="411"/>
      <c r="R466" s="411"/>
      <c r="S466" s="411"/>
      <c r="T466" s="411"/>
      <c r="U466" s="411"/>
      <c r="V466" s="411"/>
      <c r="W466" s="411"/>
      <c r="X466" s="148"/>
    </row>
    <row r="467" spans="1:24" ht="15.95" customHeight="1" thickBot="1">
      <c r="A467" s="148"/>
      <c r="B467" s="151"/>
      <c r="C467" s="152" t="s">
        <v>19174</v>
      </c>
      <c r="D467" s="151"/>
      <c r="E467" s="412" t="s">
        <v>19173</v>
      </c>
      <c r="F467" s="412"/>
      <c r="G467" s="151"/>
      <c r="H467" s="412" t="s">
        <v>19172</v>
      </c>
      <c r="I467" s="412"/>
      <c r="J467" s="151"/>
      <c r="K467" s="412" t="s">
        <v>19171</v>
      </c>
      <c r="L467" s="412"/>
      <c r="M467" s="151"/>
      <c r="N467" s="412" t="s">
        <v>19170</v>
      </c>
      <c r="O467" s="412"/>
      <c r="P467" s="151"/>
      <c r="Q467" s="153" t="s">
        <v>19169</v>
      </c>
      <c r="R467" s="151"/>
      <c r="S467" s="412" t="s">
        <v>19168</v>
      </c>
      <c r="T467" s="412"/>
      <c r="U467" s="412"/>
      <c r="V467" s="412"/>
      <c r="W467" s="151"/>
      <c r="X467" s="148"/>
    </row>
    <row r="468" spans="1:24" ht="45.95" customHeight="1" thickBot="1">
      <c r="A468" s="148"/>
      <c r="B468" s="417"/>
      <c r="C468" s="154" t="s">
        <v>4971</v>
      </c>
      <c r="D468" s="417"/>
      <c r="E468" s="418" t="s">
        <v>4821</v>
      </c>
      <c r="F468" s="418"/>
      <c r="G468" s="417"/>
      <c r="H468" s="419" t="s">
        <v>20485</v>
      </c>
      <c r="I468" s="419"/>
      <c r="J468" s="417"/>
      <c r="K468" s="419" t="s">
        <v>20484</v>
      </c>
      <c r="L468" s="419"/>
      <c r="M468" s="417"/>
      <c r="N468" s="420" t="s">
        <v>20483</v>
      </c>
      <c r="O468" s="420"/>
      <c r="P468" s="417"/>
      <c r="Q468" s="155" t="s">
        <v>23206</v>
      </c>
      <c r="R468" s="417"/>
      <c r="S468" s="421" t="s">
        <v>22758</v>
      </c>
      <c r="T468" s="421"/>
      <c r="U468" s="421"/>
      <c r="V468" s="421"/>
      <c r="W468" s="417"/>
      <c r="X468" s="148"/>
    </row>
    <row r="469" spans="1:24" ht="45.95" customHeight="1" thickBot="1">
      <c r="A469" s="148"/>
      <c r="B469" s="417"/>
      <c r="C469" s="154" t="s">
        <v>4964</v>
      </c>
      <c r="D469" s="417"/>
      <c r="E469" s="418" t="s">
        <v>4813</v>
      </c>
      <c r="F469" s="418"/>
      <c r="G469" s="417"/>
      <c r="H469" s="419" t="s">
        <v>22440</v>
      </c>
      <c r="I469" s="419"/>
      <c r="J469" s="417"/>
      <c r="K469" s="419" t="s">
        <v>22439</v>
      </c>
      <c r="L469" s="419"/>
      <c r="M469" s="417"/>
      <c r="N469" s="420" t="s">
        <v>22438</v>
      </c>
      <c r="O469" s="420"/>
      <c r="P469" s="417"/>
      <c r="Q469" s="155" t="s">
        <v>23205</v>
      </c>
      <c r="R469" s="417"/>
      <c r="S469" s="421" t="s">
        <v>19847</v>
      </c>
      <c r="T469" s="421"/>
      <c r="U469" s="421"/>
      <c r="V469" s="421"/>
      <c r="W469" s="417"/>
      <c r="X469" s="148"/>
    </row>
    <row r="470" spans="1:24" ht="45.95" customHeight="1" thickBot="1">
      <c r="A470" s="148"/>
      <c r="B470" s="417"/>
      <c r="C470" s="154" t="s">
        <v>4955</v>
      </c>
      <c r="D470" s="417"/>
      <c r="E470" s="418" t="s">
        <v>4805</v>
      </c>
      <c r="F470" s="418"/>
      <c r="G470" s="417"/>
      <c r="H470" s="419" t="s">
        <v>21606</v>
      </c>
      <c r="I470" s="419"/>
      <c r="J470" s="417"/>
      <c r="K470" s="419" t="s">
        <v>21605</v>
      </c>
      <c r="L470" s="419"/>
      <c r="M470" s="417"/>
      <c r="N470" s="420" t="s">
        <v>21604</v>
      </c>
      <c r="O470" s="420"/>
      <c r="P470" s="417"/>
      <c r="Q470" s="155" t="s">
        <v>23204</v>
      </c>
      <c r="R470" s="417"/>
      <c r="S470" s="421" t="s">
        <v>20153</v>
      </c>
      <c r="T470" s="421"/>
      <c r="U470" s="421"/>
      <c r="V470" s="421"/>
      <c r="W470" s="417"/>
      <c r="X470" s="148"/>
    </row>
    <row r="471" spans="1:24" ht="45.95" customHeight="1" thickBot="1">
      <c r="A471" s="148"/>
      <c r="B471" s="417"/>
      <c r="C471" s="154" t="s">
        <v>4949</v>
      </c>
      <c r="D471" s="417"/>
      <c r="E471" s="418" t="s">
        <v>4796</v>
      </c>
      <c r="F471" s="418"/>
      <c r="G471" s="417"/>
      <c r="H471" s="419" t="s">
        <v>22436</v>
      </c>
      <c r="I471" s="419"/>
      <c r="J471" s="417"/>
      <c r="K471" s="419" t="s">
        <v>22435</v>
      </c>
      <c r="L471" s="419"/>
      <c r="M471" s="417"/>
      <c r="N471" s="420" t="s">
        <v>22434</v>
      </c>
      <c r="O471" s="420"/>
      <c r="P471" s="417"/>
      <c r="Q471" s="155" t="s">
        <v>23203</v>
      </c>
      <c r="R471" s="417"/>
      <c r="S471" s="421" t="s">
        <v>23202</v>
      </c>
      <c r="T471" s="421"/>
      <c r="U471" s="421"/>
      <c r="V471" s="421"/>
      <c r="W471" s="417"/>
      <c r="X471" s="148"/>
    </row>
    <row r="472" spans="1:24" ht="45.95" customHeight="1" thickBot="1">
      <c r="A472" s="148"/>
      <c r="B472" s="417"/>
      <c r="C472" s="154" t="s">
        <v>4941</v>
      </c>
      <c r="D472" s="417"/>
      <c r="E472" s="418" t="s">
        <v>4790</v>
      </c>
      <c r="F472" s="418"/>
      <c r="G472" s="417"/>
      <c r="H472" s="419" t="s">
        <v>21602</v>
      </c>
      <c r="I472" s="419"/>
      <c r="J472" s="417"/>
      <c r="K472" s="419" t="s">
        <v>21601</v>
      </c>
      <c r="L472" s="419"/>
      <c r="M472" s="417"/>
      <c r="N472" s="420" t="s">
        <v>21600</v>
      </c>
      <c r="O472" s="420"/>
      <c r="P472" s="417"/>
      <c r="Q472" s="155" t="s">
        <v>23201</v>
      </c>
      <c r="R472" s="417"/>
      <c r="S472" s="421" t="s">
        <v>22613</v>
      </c>
      <c r="T472" s="421"/>
      <c r="U472" s="421"/>
      <c r="V472" s="421"/>
      <c r="W472" s="417"/>
      <c r="X472" s="148"/>
    </row>
    <row r="473" spans="1:24" ht="45.95" customHeight="1" thickBot="1">
      <c r="A473" s="148"/>
      <c r="B473" s="417"/>
      <c r="C473" s="154" t="s">
        <v>4933</v>
      </c>
      <c r="D473" s="417"/>
      <c r="E473" s="418" t="s">
        <v>4781</v>
      </c>
      <c r="F473" s="418"/>
      <c r="G473" s="417"/>
      <c r="H473" s="419" t="s">
        <v>20481</v>
      </c>
      <c r="I473" s="419"/>
      <c r="J473" s="417"/>
      <c r="K473" s="419" t="s">
        <v>20480</v>
      </c>
      <c r="L473" s="419"/>
      <c r="M473" s="417"/>
      <c r="N473" s="420" t="s">
        <v>20479</v>
      </c>
      <c r="O473" s="420"/>
      <c r="P473" s="417"/>
      <c r="Q473" s="155" t="s">
        <v>23200</v>
      </c>
      <c r="R473" s="417"/>
      <c r="S473" s="421" t="s">
        <v>22431</v>
      </c>
      <c r="T473" s="421"/>
      <c r="U473" s="421"/>
      <c r="V473" s="421"/>
      <c r="W473" s="417"/>
      <c r="X473" s="148"/>
    </row>
    <row r="474" spans="1:24" ht="45.95" customHeight="1" thickBot="1">
      <c r="A474" s="148"/>
      <c r="B474" s="417"/>
      <c r="C474" s="154" t="s">
        <v>4925</v>
      </c>
      <c r="D474" s="417"/>
      <c r="E474" s="418" t="s">
        <v>4772</v>
      </c>
      <c r="F474" s="418"/>
      <c r="G474" s="417"/>
      <c r="H474" s="419" t="s">
        <v>22430</v>
      </c>
      <c r="I474" s="419"/>
      <c r="J474" s="417"/>
      <c r="K474" s="419" t="s">
        <v>22429</v>
      </c>
      <c r="L474" s="419"/>
      <c r="M474" s="417"/>
      <c r="N474" s="420" t="s">
        <v>22428</v>
      </c>
      <c r="O474" s="420"/>
      <c r="P474" s="417"/>
      <c r="Q474" s="155" t="s">
        <v>23199</v>
      </c>
      <c r="R474" s="417"/>
      <c r="S474" s="421" t="s">
        <v>23198</v>
      </c>
      <c r="T474" s="421"/>
      <c r="U474" s="421"/>
      <c r="V474" s="421"/>
      <c r="W474" s="417"/>
      <c r="X474" s="148"/>
    </row>
    <row r="475" spans="1:24" ht="45.95" customHeight="1" thickBot="1">
      <c r="A475" s="148"/>
      <c r="B475" s="417"/>
      <c r="C475" s="154" t="s">
        <v>4918</v>
      </c>
      <c r="D475" s="417"/>
      <c r="E475" s="418" t="s">
        <v>4763</v>
      </c>
      <c r="F475" s="418"/>
      <c r="G475" s="417"/>
      <c r="H475" s="419" t="s">
        <v>21598</v>
      </c>
      <c r="I475" s="419"/>
      <c r="J475" s="417"/>
      <c r="K475" s="419" t="s">
        <v>21597</v>
      </c>
      <c r="L475" s="419"/>
      <c r="M475" s="417"/>
      <c r="N475" s="420" t="s">
        <v>21596</v>
      </c>
      <c r="O475" s="420"/>
      <c r="P475" s="417"/>
      <c r="Q475" s="155" t="s">
        <v>23197</v>
      </c>
      <c r="R475" s="417"/>
      <c r="S475" s="421" t="s">
        <v>19275</v>
      </c>
      <c r="T475" s="421"/>
      <c r="U475" s="421"/>
      <c r="V475" s="421"/>
      <c r="W475" s="417"/>
      <c r="X475" s="148"/>
    </row>
    <row r="476" spans="1:24" ht="45.95" customHeight="1" thickBot="1">
      <c r="A476" s="148"/>
      <c r="B476" s="417"/>
      <c r="C476" s="154" t="s">
        <v>4911</v>
      </c>
      <c r="D476" s="417"/>
      <c r="E476" s="418" t="s">
        <v>4754</v>
      </c>
      <c r="F476" s="418"/>
      <c r="G476" s="417"/>
      <c r="H476" s="419" t="s">
        <v>22426</v>
      </c>
      <c r="I476" s="419"/>
      <c r="J476" s="417"/>
      <c r="K476" s="419" t="s">
        <v>24946</v>
      </c>
      <c r="L476" s="419"/>
      <c r="M476" s="417"/>
      <c r="N476" s="420" t="s">
        <v>24947</v>
      </c>
      <c r="O476" s="420"/>
      <c r="P476" s="417"/>
      <c r="Q476" s="155" t="s">
        <v>23196</v>
      </c>
      <c r="R476" s="417"/>
      <c r="S476" s="421" t="s">
        <v>23195</v>
      </c>
      <c r="T476" s="421"/>
      <c r="U476" s="421"/>
      <c r="V476" s="421"/>
      <c r="W476" s="417"/>
      <c r="X476" s="148"/>
    </row>
    <row r="477" spans="1:24" ht="45.95" customHeight="1" thickBot="1">
      <c r="A477" s="148"/>
      <c r="B477" s="417"/>
      <c r="C477" s="154" t="s">
        <v>4903</v>
      </c>
      <c r="D477" s="417"/>
      <c r="E477" s="418" t="s">
        <v>4745</v>
      </c>
      <c r="F477" s="418"/>
      <c r="G477" s="417"/>
      <c r="H477" s="419" t="s">
        <v>20477</v>
      </c>
      <c r="I477" s="419"/>
      <c r="J477" s="417"/>
      <c r="K477" s="419" t="s">
        <v>20476</v>
      </c>
      <c r="L477" s="419"/>
      <c r="M477" s="417"/>
      <c r="N477" s="420" t="s">
        <v>20475</v>
      </c>
      <c r="O477" s="420"/>
      <c r="P477" s="417"/>
      <c r="Q477" s="155" t="s">
        <v>23194</v>
      </c>
      <c r="R477" s="417"/>
      <c r="S477" s="421" t="s">
        <v>23193</v>
      </c>
      <c r="T477" s="421"/>
      <c r="U477" s="421"/>
      <c r="V477" s="421"/>
      <c r="W477" s="417"/>
      <c r="X477" s="148"/>
    </row>
    <row r="478" spans="1:24" ht="9.9499999999999993" customHeight="1" thickBot="1">
      <c r="A478" s="148"/>
      <c r="B478" s="417"/>
      <c r="C478" s="148"/>
      <c r="D478" s="417"/>
      <c r="E478" s="148"/>
      <c r="F478" s="148"/>
      <c r="G478" s="417"/>
      <c r="H478" s="148"/>
      <c r="I478" s="148"/>
      <c r="J478" s="417"/>
      <c r="K478" s="148"/>
      <c r="L478" s="148"/>
      <c r="M478" s="417"/>
      <c r="N478" s="148"/>
      <c r="O478" s="148"/>
      <c r="P478" s="417"/>
      <c r="Q478" s="148"/>
      <c r="R478" s="417"/>
      <c r="S478" s="148"/>
      <c r="T478" s="148"/>
      <c r="U478" s="148"/>
      <c r="V478" s="148"/>
      <c r="W478" s="417"/>
      <c r="X478" s="148"/>
    </row>
    <row r="479" spans="1:24" ht="0.95" customHeight="1">
      <c r="A479" s="148"/>
      <c r="B479" s="422"/>
      <c r="C479" s="422"/>
      <c r="D479" s="422"/>
      <c r="E479" s="422"/>
      <c r="F479" s="422"/>
      <c r="G479" s="422"/>
      <c r="H479" s="422"/>
      <c r="I479" s="422"/>
      <c r="J479" s="422"/>
      <c r="K479" s="422"/>
      <c r="L479" s="422"/>
      <c r="M479" s="422"/>
      <c r="N479" s="422"/>
      <c r="O479" s="422"/>
      <c r="P479" s="422"/>
      <c r="Q479" s="422"/>
      <c r="R479" s="422"/>
      <c r="S479" s="422"/>
      <c r="T479" s="422"/>
      <c r="U479" s="422"/>
      <c r="V479" s="422"/>
      <c r="W479" s="148"/>
      <c r="X479" s="148"/>
    </row>
    <row r="480" spans="1:24" ht="60" customHeight="1">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row>
    <row r="481" spans="1:24" ht="12" customHeight="1">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row>
    <row r="482" spans="1:24" ht="8.1" customHeight="1">
      <c r="A482" s="148"/>
      <c r="B482" s="148"/>
      <c r="C482" s="148"/>
      <c r="D482" s="148"/>
      <c r="E482" s="148"/>
      <c r="F482" s="148"/>
      <c r="G482" s="148"/>
      <c r="H482" s="148"/>
      <c r="I482" s="413" t="s">
        <v>19177</v>
      </c>
      <c r="J482" s="413"/>
      <c r="K482" s="413"/>
      <c r="L482" s="148"/>
      <c r="M482" s="148"/>
      <c r="N482" s="148"/>
      <c r="O482" s="148"/>
      <c r="P482" s="148"/>
      <c r="Q482" s="148"/>
      <c r="R482" s="148"/>
      <c r="S482" s="148"/>
      <c r="T482" s="148"/>
      <c r="U482" s="148"/>
      <c r="V482" s="148"/>
      <c r="W482" s="148"/>
      <c r="X482" s="148"/>
    </row>
    <row r="483" spans="1:24" ht="12" customHeight="1">
      <c r="A483" s="148"/>
      <c r="B483" s="414"/>
      <c r="C483" s="414"/>
      <c r="D483" s="414"/>
      <c r="E483" s="414"/>
      <c r="F483" s="148"/>
      <c r="G483" s="148"/>
      <c r="H483" s="148"/>
      <c r="I483" s="413"/>
      <c r="J483" s="413"/>
      <c r="K483" s="413"/>
      <c r="L483" s="148"/>
      <c r="M483" s="148"/>
      <c r="N483" s="148"/>
      <c r="O483" s="148"/>
      <c r="P483" s="148"/>
      <c r="Q483" s="148"/>
      <c r="R483" s="148"/>
      <c r="S483" s="148"/>
      <c r="T483" s="148"/>
      <c r="U483" s="148"/>
      <c r="V483" s="148"/>
      <c r="W483" s="148"/>
      <c r="X483" s="148"/>
    </row>
    <row r="484" spans="1:24" ht="14.1" customHeight="1">
      <c r="A484" s="148"/>
      <c r="B484" s="148"/>
      <c r="C484" s="415" t="s">
        <v>22707</v>
      </c>
      <c r="D484" s="415"/>
      <c r="E484" s="415"/>
      <c r="F484" s="415"/>
      <c r="G484" s="415"/>
      <c r="H484" s="415"/>
      <c r="I484" s="415"/>
      <c r="J484" s="415"/>
      <c r="K484" s="415"/>
      <c r="L484" s="148"/>
      <c r="M484" s="148"/>
      <c r="N484" s="148"/>
      <c r="O484" s="416" t="s">
        <v>24924</v>
      </c>
      <c r="P484" s="416"/>
      <c r="Q484" s="416"/>
      <c r="R484" s="416"/>
      <c r="S484" s="416"/>
      <c r="T484" s="149" t="s">
        <v>6478</v>
      </c>
      <c r="U484" s="150" t="s">
        <v>19175</v>
      </c>
      <c r="V484" s="148"/>
      <c r="W484" s="148"/>
      <c r="X484" s="148"/>
    </row>
    <row r="485" spans="1:24" ht="0.95" customHeight="1" thickBot="1">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row>
    <row r="486" spans="1:24" ht="0.95" customHeight="1">
      <c r="A486" s="148"/>
      <c r="B486" s="411"/>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148"/>
    </row>
    <row r="487" spans="1:24" ht="15.95" customHeight="1" thickBot="1">
      <c r="A487" s="148"/>
      <c r="B487" s="151"/>
      <c r="C487" s="152" t="s">
        <v>19174</v>
      </c>
      <c r="D487" s="151"/>
      <c r="E487" s="412" t="s">
        <v>19173</v>
      </c>
      <c r="F487" s="412"/>
      <c r="G487" s="151"/>
      <c r="H487" s="412" t="s">
        <v>19172</v>
      </c>
      <c r="I487" s="412"/>
      <c r="J487" s="151"/>
      <c r="K487" s="412" t="s">
        <v>19171</v>
      </c>
      <c r="L487" s="412"/>
      <c r="M487" s="151"/>
      <c r="N487" s="412" t="s">
        <v>19170</v>
      </c>
      <c r="O487" s="412"/>
      <c r="P487" s="151"/>
      <c r="Q487" s="153" t="s">
        <v>19169</v>
      </c>
      <c r="R487" s="151"/>
      <c r="S487" s="412" t="s">
        <v>19168</v>
      </c>
      <c r="T487" s="412"/>
      <c r="U487" s="412"/>
      <c r="V487" s="412"/>
      <c r="W487" s="151"/>
      <c r="X487" s="148"/>
    </row>
    <row r="488" spans="1:24" ht="45.95" customHeight="1" thickBot="1">
      <c r="A488" s="148"/>
      <c r="B488" s="417"/>
      <c r="C488" s="154" t="s">
        <v>4897</v>
      </c>
      <c r="D488" s="417"/>
      <c r="E488" s="418" t="s">
        <v>4738</v>
      </c>
      <c r="F488" s="418"/>
      <c r="G488" s="417"/>
      <c r="H488" s="419" t="s">
        <v>20473</v>
      </c>
      <c r="I488" s="419"/>
      <c r="J488" s="417"/>
      <c r="K488" s="419" t="s">
        <v>20472</v>
      </c>
      <c r="L488" s="419"/>
      <c r="M488" s="417"/>
      <c r="N488" s="420" t="s">
        <v>20471</v>
      </c>
      <c r="O488" s="420"/>
      <c r="P488" s="417"/>
      <c r="Q488" s="155" t="s">
        <v>23192</v>
      </c>
      <c r="R488" s="417"/>
      <c r="S488" s="421" t="s">
        <v>22041</v>
      </c>
      <c r="T488" s="421"/>
      <c r="U488" s="421"/>
      <c r="V488" s="421"/>
      <c r="W488" s="417"/>
      <c r="X488" s="148"/>
    </row>
    <row r="489" spans="1:24" ht="45.95" customHeight="1" thickBot="1">
      <c r="A489" s="148"/>
      <c r="B489" s="417"/>
      <c r="C489" s="154" t="s">
        <v>4889</v>
      </c>
      <c r="D489" s="417"/>
      <c r="E489" s="418" t="s">
        <v>4730</v>
      </c>
      <c r="F489" s="418"/>
      <c r="G489" s="417"/>
      <c r="H489" s="419" t="s">
        <v>20468</v>
      </c>
      <c r="I489" s="419"/>
      <c r="J489" s="417"/>
      <c r="K489" s="419" t="s">
        <v>20467</v>
      </c>
      <c r="L489" s="419"/>
      <c r="M489" s="417"/>
      <c r="N489" s="420" t="s">
        <v>20466</v>
      </c>
      <c r="O489" s="420"/>
      <c r="P489" s="417"/>
      <c r="Q489" s="155" t="s">
        <v>23191</v>
      </c>
      <c r="R489" s="417"/>
      <c r="S489" s="421" t="s">
        <v>22424</v>
      </c>
      <c r="T489" s="421"/>
      <c r="U489" s="421"/>
      <c r="V489" s="421"/>
      <c r="W489" s="417"/>
      <c r="X489" s="148"/>
    </row>
    <row r="490" spans="1:24" ht="45.95" customHeight="1" thickBot="1">
      <c r="A490" s="148"/>
      <c r="B490" s="417"/>
      <c r="C490" s="154" t="s">
        <v>4883</v>
      </c>
      <c r="D490" s="417"/>
      <c r="E490" s="418" t="s">
        <v>4722</v>
      </c>
      <c r="F490" s="418"/>
      <c r="G490" s="417"/>
      <c r="H490" s="419" t="s">
        <v>22423</v>
      </c>
      <c r="I490" s="419"/>
      <c r="J490" s="417"/>
      <c r="K490" s="419" t="s">
        <v>22422</v>
      </c>
      <c r="L490" s="419"/>
      <c r="M490" s="417"/>
      <c r="N490" s="420" t="s">
        <v>22421</v>
      </c>
      <c r="O490" s="420"/>
      <c r="P490" s="417"/>
      <c r="Q490" s="155" t="s">
        <v>23190</v>
      </c>
      <c r="R490" s="417"/>
      <c r="S490" s="421" t="s">
        <v>22419</v>
      </c>
      <c r="T490" s="421"/>
      <c r="U490" s="421"/>
      <c r="V490" s="421"/>
      <c r="W490" s="417"/>
      <c r="X490" s="148"/>
    </row>
    <row r="491" spans="1:24" ht="45.95" customHeight="1" thickBot="1">
      <c r="A491" s="148"/>
      <c r="B491" s="417"/>
      <c r="C491" s="154" t="s">
        <v>4876</v>
      </c>
      <c r="D491" s="417"/>
      <c r="E491" s="418" t="s">
        <v>4714</v>
      </c>
      <c r="F491" s="418"/>
      <c r="G491" s="417"/>
      <c r="H491" s="419" t="s">
        <v>20464</v>
      </c>
      <c r="I491" s="419"/>
      <c r="J491" s="417"/>
      <c r="K491" s="419" t="s">
        <v>20463</v>
      </c>
      <c r="L491" s="419"/>
      <c r="M491" s="417"/>
      <c r="N491" s="420" t="s">
        <v>20462</v>
      </c>
      <c r="O491" s="420"/>
      <c r="P491" s="417"/>
      <c r="Q491" s="155" t="s">
        <v>23189</v>
      </c>
      <c r="R491" s="417"/>
      <c r="S491" s="421" t="s">
        <v>21877</v>
      </c>
      <c r="T491" s="421"/>
      <c r="U491" s="421"/>
      <c r="V491" s="421"/>
      <c r="W491" s="417"/>
      <c r="X491" s="148"/>
    </row>
    <row r="492" spans="1:24" ht="45.95" customHeight="1" thickBot="1">
      <c r="A492" s="148"/>
      <c r="B492" s="417"/>
      <c r="C492" s="154" t="s">
        <v>4870</v>
      </c>
      <c r="D492" s="417"/>
      <c r="E492" s="418" t="s">
        <v>4707</v>
      </c>
      <c r="F492" s="418"/>
      <c r="G492" s="417"/>
      <c r="H492" s="419" t="s">
        <v>20460</v>
      </c>
      <c r="I492" s="419"/>
      <c r="J492" s="417"/>
      <c r="K492" s="419" t="s">
        <v>20459</v>
      </c>
      <c r="L492" s="419"/>
      <c r="M492" s="417"/>
      <c r="N492" s="420" t="s">
        <v>20458</v>
      </c>
      <c r="O492" s="420"/>
      <c r="P492" s="417"/>
      <c r="Q492" s="155" t="s">
        <v>23188</v>
      </c>
      <c r="R492" s="417"/>
      <c r="S492" s="421" t="s">
        <v>22294</v>
      </c>
      <c r="T492" s="421"/>
      <c r="U492" s="421"/>
      <c r="V492" s="421"/>
      <c r="W492" s="417"/>
      <c r="X492" s="148"/>
    </row>
    <row r="493" spans="1:24" ht="45.95" customHeight="1" thickBot="1">
      <c r="A493" s="148"/>
      <c r="B493" s="417"/>
      <c r="C493" s="154" t="s">
        <v>4864</v>
      </c>
      <c r="D493" s="417"/>
      <c r="E493" s="418" t="s">
        <v>4700</v>
      </c>
      <c r="F493" s="418"/>
      <c r="G493" s="417"/>
      <c r="H493" s="419" t="s">
        <v>20456</v>
      </c>
      <c r="I493" s="419"/>
      <c r="J493" s="417"/>
      <c r="K493" s="419" t="s">
        <v>20455</v>
      </c>
      <c r="L493" s="419"/>
      <c r="M493" s="417"/>
      <c r="N493" s="420" t="s">
        <v>20454</v>
      </c>
      <c r="O493" s="420"/>
      <c r="P493" s="417"/>
      <c r="Q493" s="155" t="s">
        <v>23187</v>
      </c>
      <c r="R493" s="417"/>
      <c r="S493" s="421" t="s">
        <v>22415</v>
      </c>
      <c r="T493" s="421"/>
      <c r="U493" s="421"/>
      <c r="V493" s="421"/>
      <c r="W493" s="417"/>
      <c r="X493" s="148"/>
    </row>
    <row r="494" spans="1:24" ht="45.95" customHeight="1" thickBot="1">
      <c r="A494" s="148"/>
      <c r="B494" s="417"/>
      <c r="C494" s="154" t="s">
        <v>4857</v>
      </c>
      <c r="D494" s="417"/>
      <c r="E494" s="418" t="s">
        <v>4685</v>
      </c>
      <c r="F494" s="418"/>
      <c r="G494" s="417"/>
      <c r="H494" s="419" t="s">
        <v>22414</v>
      </c>
      <c r="I494" s="419"/>
      <c r="J494" s="417"/>
      <c r="K494" s="419" t="s">
        <v>22413</v>
      </c>
      <c r="L494" s="419"/>
      <c r="M494" s="417"/>
      <c r="N494" s="420" t="s">
        <v>22412</v>
      </c>
      <c r="O494" s="420"/>
      <c r="P494" s="417"/>
      <c r="Q494" s="155" t="s">
        <v>23186</v>
      </c>
      <c r="R494" s="417"/>
      <c r="S494" s="421" t="s">
        <v>22056</v>
      </c>
      <c r="T494" s="421"/>
      <c r="U494" s="421"/>
      <c r="V494" s="421"/>
      <c r="W494" s="417"/>
      <c r="X494" s="148"/>
    </row>
    <row r="495" spans="1:24" ht="45.95" customHeight="1" thickBot="1">
      <c r="A495" s="148"/>
      <c r="B495" s="417"/>
      <c r="C495" s="154" t="s">
        <v>4851</v>
      </c>
      <c r="D495" s="417"/>
      <c r="E495" s="418" t="s">
        <v>569</v>
      </c>
      <c r="F495" s="418"/>
      <c r="G495" s="417"/>
      <c r="H495" s="419" t="s">
        <v>22410</v>
      </c>
      <c r="I495" s="419"/>
      <c r="J495" s="417"/>
      <c r="K495" s="419" t="s">
        <v>22409</v>
      </c>
      <c r="L495" s="419"/>
      <c r="M495" s="417"/>
      <c r="N495" s="420" t="s">
        <v>22408</v>
      </c>
      <c r="O495" s="420"/>
      <c r="P495" s="417"/>
      <c r="Q495" s="155" t="s">
        <v>23185</v>
      </c>
      <c r="R495" s="417"/>
      <c r="S495" s="421" t="s">
        <v>20010</v>
      </c>
      <c r="T495" s="421"/>
      <c r="U495" s="421"/>
      <c r="V495" s="421"/>
      <c r="W495" s="417"/>
      <c r="X495" s="148"/>
    </row>
    <row r="496" spans="1:24" ht="45.95" customHeight="1" thickBot="1">
      <c r="A496" s="148"/>
      <c r="B496" s="417"/>
      <c r="C496" s="154" t="s">
        <v>4845</v>
      </c>
      <c r="D496" s="417"/>
      <c r="E496" s="418" t="s">
        <v>4676</v>
      </c>
      <c r="F496" s="418"/>
      <c r="G496" s="417"/>
      <c r="H496" s="419" t="s">
        <v>20452</v>
      </c>
      <c r="I496" s="419"/>
      <c r="J496" s="417"/>
      <c r="K496" s="419" t="s">
        <v>20451</v>
      </c>
      <c r="L496" s="419"/>
      <c r="M496" s="417"/>
      <c r="N496" s="420" t="s">
        <v>20450</v>
      </c>
      <c r="O496" s="420"/>
      <c r="P496" s="417"/>
      <c r="Q496" s="155" t="s">
        <v>23184</v>
      </c>
      <c r="R496" s="417"/>
      <c r="S496" s="421" t="s">
        <v>22298</v>
      </c>
      <c r="T496" s="421"/>
      <c r="U496" s="421"/>
      <c r="V496" s="421"/>
      <c r="W496" s="417"/>
      <c r="X496" s="148"/>
    </row>
    <row r="497" spans="1:24" ht="45.95" customHeight="1" thickBot="1">
      <c r="A497" s="148"/>
      <c r="B497" s="417"/>
      <c r="C497" s="154" t="s">
        <v>4838</v>
      </c>
      <c r="D497" s="417"/>
      <c r="E497" s="418" t="s">
        <v>4673</v>
      </c>
      <c r="F497" s="418"/>
      <c r="G497" s="417"/>
      <c r="H497" s="419" t="s">
        <v>22406</v>
      </c>
      <c r="I497" s="419"/>
      <c r="J497" s="417"/>
      <c r="K497" s="419" t="s">
        <v>22405</v>
      </c>
      <c r="L497" s="419"/>
      <c r="M497" s="417"/>
      <c r="N497" s="420" t="s">
        <v>22404</v>
      </c>
      <c r="O497" s="420"/>
      <c r="P497" s="417"/>
      <c r="Q497" s="155" t="s">
        <v>23183</v>
      </c>
      <c r="R497" s="417"/>
      <c r="S497" s="421" t="s">
        <v>22402</v>
      </c>
      <c r="T497" s="421"/>
      <c r="U497" s="421"/>
      <c r="V497" s="421"/>
      <c r="W497" s="417"/>
      <c r="X497" s="148"/>
    </row>
    <row r="498" spans="1:24" ht="9.9499999999999993" customHeight="1" thickBot="1">
      <c r="A498" s="148"/>
      <c r="B498" s="417"/>
      <c r="C498" s="148"/>
      <c r="D498" s="417"/>
      <c r="E498" s="148"/>
      <c r="F498" s="148"/>
      <c r="G498" s="417"/>
      <c r="H498" s="148"/>
      <c r="I498" s="148"/>
      <c r="J498" s="417"/>
      <c r="K498" s="148"/>
      <c r="L498" s="148"/>
      <c r="M498" s="417"/>
      <c r="N498" s="148"/>
      <c r="O498" s="148"/>
      <c r="P498" s="417"/>
      <c r="Q498" s="148"/>
      <c r="R498" s="417"/>
      <c r="S498" s="148"/>
      <c r="T498" s="148"/>
      <c r="U498" s="148"/>
      <c r="V498" s="148"/>
      <c r="W498" s="417"/>
      <c r="X498" s="148"/>
    </row>
    <row r="499" spans="1:24" ht="0.95" customHeight="1">
      <c r="A499" s="148"/>
      <c r="B499" s="422"/>
      <c r="C499" s="422"/>
      <c r="D499" s="422"/>
      <c r="E499" s="422"/>
      <c r="F499" s="422"/>
      <c r="G499" s="422"/>
      <c r="H499" s="422"/>
      <c r="I499" s="422"/>
      <c r="J499" s="422"/>
      <c r="K499" s="422"/>
      <c r="L499" s="422"/>
      <c r="M499" s="422"/>
      <c r="N499" s="422"/>
      <c r="O499" s="422"/>
      <c r="P499" s="422"/>
      <c r="Q499" s="422"/>
      <c r="R499" s="422"/>
      <c r="S499" s="422"/>
      <c r="T499" s="422"/>
      <c r="U499" s="422"/>
      <c r="V499" s="422"/>
      <c r="W499" s="148"/>
      <c r="X499" s="148"/>
    </row>
    <row r="500" spans="1:24" ht="60" customHeight="1">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row>
    <row r="501" spans="1:24" ht="12" customHeight="1">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row>
    <row r="502" spans="1:24" ht="8.1" customHeight="1">
      <c r="A502" s="148"/>
      <c r="B502" s="148"/>
      <c r="C502" s="148"/>
      <c r="D502" s="148"/>
      <c r="E502" s="148"/>
      <c r="F502" s="148"/>
      <c r="G502" s="148"/>
      <c r="H502" s="148"/>
      <c r="I502" s="413" t="s">
        <v>19177</v>
      </c>
      <c r="J502" s="413"/>
      <c r="K502" s="413"/>
      <c r="L502" s="148"/>
      <c r="M502" s="148"/>
      <c r="N502" s="148"/>
      <c r="O502" s="148"/>
      <c r="P502" s="148"/>
      <c r="Q502" s="148"/>
      <c r="R502" s="148"/>
      <c r="S502" s="148"/>
      <c r="T502" s="148"/>
      <c r="U502" s="148"/>
      <c r="V502" s="148"/>
      <c r="W502" s="148"/>
      <c r="X502" s="148"/>
    </row>
    <row r="503" spans="1:24" ht="12" customHeight="1">
      <c r="A503" s="148"/>
      <c r="B503" s="414"/>
      <c r="C503" s="414"/>
      <c r="D503" s="414"/>
      <c r="E503" s="414"/>
      <c r="F503" s="148"/>
      <c r="G503" s="148"/>
      <c r="H503" s="148"/>
      <c r="I503" s="413"/>
      <c r="J503" s="413"/>
      <c r="K503" s="413"/>
      <c r="L503" s="148"/>
      <c r="M503" s="148"/>
      <c r="N503" s="148"/>
      <c r="O503" s="148"/>
      <c r="P503" s="148"/>
      <c r="Q503" s="148"/>
      <c r="R503" s="148"/>
      <c r="S503" s="148"/>
      <c r="T503" s="148"/>
      <c r="U503" s="148"/>
      <c r="V503" s="148"/>
      <c r="W503" s="148"/>
      <c r="X503" s="148"/>
    </row>
    <row r="504" spans="1:24" ht="14.1" customHeight="1">
      <c r="A504" s="148"/>
      <c r="B504" s="148"/>
      <c r="C504" s="415" t="s">
        <v>22707</v>
      </c>
      <c r="D504" s="415"/>
      <c r="E504" s="415"/>
      <c r="F504" s="415"/>
      <c r="G504" s="415"/>
      <c r="H504" s="415"/>
      <c r="I504" s="415"/>
      <c r="J504" s="415"/>
      <c r="K504" s="415"/>
      <c r="L504" s="148"/>
      <c r="M504" s="148"/>
      <c r="N504" s="148"/>
      <c r="O504" s="416" t="s">
        <v>24924</v>
      </c>
      <c r="P504" s="416"/>
      <c r="Q504" s="416"/>
      <c r="R504" s="416"/>
      <c r="S504" s="416"/>
      <c r="T504" s="149" t="s">
        <v>6470</v>
      </c>
      <c r="U504" s="150" t="s">
        <v>19175</v>
      </c>
      <c r="V504" s="148"/>
      <c r="W504" s="148"/>
      <c r="X504" s="148"/>
    </row>
    <row r="505" spans="1:24" ht="0.95" customHeight="1" thickBot="1">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row>
    <row r="506" spans="1:24" ht="0.95" customHeight="1">
      <c r="A506" s="148"/>
      <c r="B506" s="411"/>
      <c r="C506" s="411"/>
      <c r="D506" s="411"/>
      <c r="E506" s="411"/>
      <c r="F506" s="411"/>
      <c r="G506" s="411"/>
      <c r="H506" s="411"/>
      <c r="I506" s="411"/>
      <c r="J506" s="411"/>
      <c r="K506" s="411"/>
      <c r="L506" s="411"/>
      <c r="M506" s="411"/>
      <c r="N506" s="411"/>
      <c r="O506" s="411"/>
      <c r="P506" s="411"/>
      <c r="Q506" s="411"/>
      <c r="R506" s="411"/>
      <c r="S506" s="411"/>
      <c r="T506" s="411"/>
      <c r="U506" s="411"/>
      <c r="V506" s="411"/>
      <c r="W506" s="411"/>
      <c r="X506" s="148"/>
    </row>
    <row r="507" spans="1:24" ht="15.95" customHeight="1" thickBot="1">
      <c r="A507" s="148"/>
      <c r="B507" s="151"/>
      <c r="C507" s="152" t="s">
        <v>19174</v>
      </c>
      <c r="D507" s="151"/>
      <c r="E507" s="412" t="s">
        <v>19173</v>
      </c>
      <c r="F507" s="412"/>
      <c r="G507" s="151"/>
      <c r="H507" s="412" t="s">
        <v>19172</v>
      </c>
      <c r="I507" s="412"/>
      <c r="J507" s="151"/>
      <c r="K507" s="412" t="s">
        <v>19171</v>
      </c>
      <c r="L507" s="412"/>
      <c r="M507" s="151"/>
      <c r="N507" s="412" t="s">
        <v>19170</v>
      </c>
      <c r="O507" s="412"/>
      <c r="P507" s="151"/>
      <c r="Q507" s="153" t="s">
        <v>19169</v>
      </c>
      <c r="R507" s="151"/>
      <c r="S507" s="412" t="s">
        <v>19168</v>
      </c>
      <c r="T507" s="412"/>
      <c r="U507" s="412"/>
      <c r="V507" s="412"/>
      <c r="W507" s="151"/>
      <c r="X507" s="148"/>
    </row>
    <row r="508" spans="1:24" ht="45.95" customHeight="1" thickBot="1">
      <c r="A508" s="148"/>
      <c r="B508" s="417"/>
      <c r="C508" s="154" t="s">
        <v>4830</v>
      </c>
      <c r="D508" s="417"/>
      <c r="E508" s="418" t="s">
        <v>4665</v>
      </c>
      <c r="F508" s="418"/>
      <c r="G508" s="417"/>
      <c r="H508" s="419" t="s">
        <v>20448</v>
      </c>
      <c r="I508" s="419"/>
      <c r="J508" s="417"/>
      <c r="K508" s="419" t="s">
        <v>20447</v>
      </c>
      <c r="L508" s="419"/>
      <c r="M508" s="417"/>
      <c r="N508" s="420" t="s">
        <v>20446</v>
      </c>
      <c r="O508" s="420"/>
      <c r="P508" s="417"/>
      <c r="Q508" s="155" t="s">
        <v>23182</v>
      </c>
      <c r="R508" s="417"/>
      <c r="S508" s="421" t="s">
        <v>19452</v>
      </c>
      <c r="T508" s="421"/>
      <c r="U508" s="421"/>
      <c r="V508" s="421"/>
      <c r="W508" s="417"/>
      <c r="X508" s="148"/>
    </row>
    <row r="509" spans="1:24" ht="45.95" customHeight="1" thickBot="1">
      <c r="A509" s="148"/>
      <c r="B509" s="417"/>
      <c r="C509" s="154" t="s">
        <v>4822</v>
      </c>
      <c r="D509" s="417"/>
      <c r="E509" s="418" t="s">
        <v>4657</v>
      </c>
      <c r="F509" s="418"/>
      <c r="G509" s="417"/>
      <c r="H509" s="419" t="s">
        <v>22400</v>
      </c>
      <c r="I509" s="419"/>
      <c r="J509" s="417"/>
      <c r="K509" s="419" t="s">
        <v>22399</v>
      </c>
      <c r="L509" s="419"/>
      <c r="M509" s="417"/>
      <c r="N509" s="420" t="s">
        <v>22398</v>
      </c>
      <c r="O509" s="420"/>
      <c r="P509" s="417"/>
      <c r="Q509" s="155" t="s">
        <v>23181</v>
      </c>
      <c r="R509" s="417"/>
      <c r="S509" s="421" t="s">
        <v>19701</v>
      </c>
      <c r="T509" s="421"/>
      <c r="U509" s="421"/>
      <c r="V509" s="421"/>
      <c r="W509" s="417"/>
      <c r="X509" s="148"/>
    </row>
    <row r="510" spans="1:24" ht="45.95" customHeight="1" thickBot="1">
      <c r="A510" s="148"/>
      <c r="B510" s="417"/>
      <c r="C510" s="154" t="s">
        <v>4814</v>
      </c>
      <c r="D510" s="417"/>
      <c r="E510" s="418" t="s">
        <v>4650</v>
      </c>
      <c r="F510" s="418"/>
      <c r="G510" s="417"/>
      <c r="H510" s="419" t="s">
        <v>20444</v>
      </c>
      <c r="I510" s="419"/>
      <c r="J510" s="417"/>
      <c r="K510" s="419" t="s">
        <v>20443</v>
      </c>
      <c r="L510" s="419"/>
      <c r="M510" s="417"/>
      <c r="N510" s="420" t="s">
        <v>20442</v>
      </c>
      <c r="O510" s="420"/>
      <c r="P510" s="417"/>
      <c r="Q510" s="155" t="s">
        <v>23180</v>
      </c>
      <c r="R510" s="417"/>
      <c r="S510" s="421" t="s">
        <v>20440</v>
      </c>
      <c r="T510" s="421"/>
      <c r="U510" s="421"/>
      <c r="V510" s="421"/>
      <c r="W510" s="417"/>
      <c r="X510" s="148"/>
    </row>
    <row r="511" spans="1:24" ht="45.95" customHeight="1" thickBot="1">
      <c r="A511" s="148"/>
      <c r="B511" s="417"/>
      <c r="C511" s="154" t="s">
        <v>4806</v>
      </c>
      <c r="D511" s="417"/>
      <c r="E511" s="418" t="s">
        <v>4642</v>
      </c>
      <c r="F511" s="418"/>
      <c r="G511" s="417"/>
      <c r="H511" s="419" t="s">
        <v>22395</v>
      </c>
      <c r="I511" s="419"/>
      <c r="J511" s="417"/>
      <c r="K511" s="419" t="s">
        <v>22394</v>
      </c>
      <c r="L511" s="419"/>
      <c r="M511" s="417"/>
      <c r="N511" s="420" t="s">
        <v>22393</v>
      </c>
      <c r="O511" s="420"/>
      <c r="P511" s="417"/>
      <c r="Q511" s="155" t="s">
        <v>23179</v>
      </c>
      <c r="R511" s="417"/>
      <c r="S511" s="421" t="s">
        <v>22294</v>
      </c>
      <c r="T511" s="421"/>
      <c r="U511" s="421"/>
      <c r="V511" s="421"/>
      <c r="W511" s="417"/>
      <c r="X511" s="148"/>
    </row>
    <row r="512" spans="1:24" ht="45.95" customHeight="1" thickBot="1">
      <c r="A512" s="148"/>
      <c r="B512" s="417"/>
      <c r="C512" s="154" t="s">
        <v>4797</v>
      </c>
      <c r="D512" s="417"/>
      <c r="E512" s="418" t="s">
        <v>4636</v>
      </c>
      <c r="F512" s="418"/>
      <c r="G512" s="417"/>
      <c r="H512" s="419" t="s">
        <v>20439</v>
      </c>
      <c r="I512" s="419"/>
      <c r="J512" s="417"/>
      <c r="K512" s="419" t="s">
        <v>20438</v>
      </c>
      <c r="L512" s="419"/>
      <c r="M512" s="417"/>
      <c r="N512" s="420" t="s">
        <v>20437</v>
      </c>
      <c r="O512" s="420"/>
      <c r="P512" s="417"/>
      <c r="Q512" s="155" t="s">
        <v>23178</v>
      </c>
      <c r="R512" s="417"/>
      <c r="S512" s="421" t="s">
        <v>22294</v>
      </c>
      <c r="T512" s="421"/>
      <c r="U512" s="421"/>
      <c r="V512" s="421"/>
      <c r="W512" s="417"/>
      <c r="X512" s="148"/>
    </row>
    <row r="513" spans="1:24" ht="45.95" customHeight="1" thickBot="1">
      <c r="A513" s="148"/>
      <c r="B513" s="417"/>
      <c r="C513" s="154" t="s">
        <v>4791</v>
      </c>
      <c r="D513" s="417"/>
      <c r="E513" s="418" t="s">
        <v>4630</v>
      </c>
      <c r="F513" s="418"/>
      <c r="G513" s="417"/>
      <c r="H513" s="419" t="s">
        <v>21590</v>
      </c>
      <c r="I513" s="419"/>
      <c r="J513" s="417"/>
      <c r="K513" s="419" t="s">
        <v>21589</v>
      </c>
      <c r="L513" s="419"/>
      <c r="M513" s="417"/>
      <c r="N513" s="420" t="s">
        <v>21588</v>
      </c>
      <c r="O513" s="420"/>
      <c r="P513" s="417"/>
      <c r="Q513" s="155" t="s">
        <v>23177</v>
      </c>
      <c r="R513" s="417"/>
      <c r="S513" s="421" t="s">
        <v>23176</v>
      </c>
      <c r="T513" s="421"/>
      <c r="U513" s="421"/>
      <c r="V513" s="421"/>
      <c r="W513" s="417"/>
      <c r="X513" s="148"/>
    </row>
    <row r="514" spans="1:24" ht="45.95" customHeight="1" thickBot="1">
      <c r="A514" s="148"/>
      <c r="B514" s="417"/>
      <c r="C514" s="154" t="s">
        <v>4782</v>
      </c>
      <c r="D514" s="417"/>
      <c r="E514" s="418" t="s">
        <v>4622</v>
      </c>
      <c r="F514" s="418"/>
      <c r="G514" s="417"/>
      <c r="H514" s="419" t="s">
        <v>21586</v>
      </c>
      <c r="I514" s="419"/>
      <c r="J514" s="417"/>
      <c r="K514" s="419" t="s">
        <v>21585</v>
      </c>
      <c r="L514" s="419"/>
      <c r="M514" s="417"/>
      <c r="N514" s="420" t="s">
        <v>21584</v>
      </c>
      <c r="O514" s="420"/>
      <c r="P514" s="417"/>
      <c r="Q514" s="155" t="s">
        <v>23175</v>
      </c>
      <c r="R514" s="417"/>
      <c r="S514" s="421" t="s">
        <v>19876</v>
      </c>
      <c r="T514" s="421"/>
      <c r="U514" s="421"/>
      <c r="V514" s="421"/>
      <c r="W514" s="417"/>
      <c r="X514" s="148"/>
    </row>
    <row r="515" spans="1:24" ht="45.95" customHeight="1" thickBot="1">
      <c r="A515" s="148"/>
      <c r="B515" s="417"/>
      <c r="C515" s="154" t="s">
        <v>4773</v>
      </c>
      <c r="D515" s="417"/>
      <c r="E515" s="418" t="s">
        <v>4616</v>
      </c>
      <c r="F515" s="418"/>
      <c r="G515" s="417"/>
      <c r="H515" s="419" t="s">
        <v>20435</v>
      </c>
      <c r="I515" s="419"/>
      <c r="J515" s="417"/>
      <c r="K515" s="419" t="s">
        <v>20434</v>
      </c>
      <c r="L515" s="419"/>
      <c r="M515" s="417"/>
      <c r="N515" s="420" t="s">
        <v>20433</v>
      </c>
      <c r="O515" s="420"/>
      <c r="P515" s="417"/>
      <c r="Q515" s="155" t="s">
        <v>23174</v>
      </c>
      <c r="R515" s="417"/>
      <c r="S515" s="421" t="s">
        <v>20622</v>
      </c>
      <c r="T515" s="421"/>
      <c r="U515" s="421"/>
      <c r="V515" s="421"/>
      <c r="W515" s="417"/>
      <c r="X515" s="148"/>
    </row>
    <row r="516" spans="1:24" ht="45.95" customHeight="1" thickBot="1">
      <c r="A516" s="148"/>
      <c r="B516" s="417"/>
      <c r="C516" s="154" t="s">
        <v>4764</v>
      </c>
      <c r="D516" s="417"/>
      <c r="E516" s="418" t="s">
        <v>4608</v>
      </c>
      <c r="F516" s="418"/>
      <c r="G516" s="417"/>
      <c r="H516" s="419" t="s">
        <v>22390</v>
      </c>
      <c r="I516" s="419"/>
      <c r="J516" s="417"/>
      <c r="K516" s="419" t="s">
        <v>22389</v>
      </c>
      <c r="L516" s="419"/>
      <c r="M516" s="417"/>
      <c r="N516" s="420" t="s">
        <v>22388</v>
      </c>
      <c r="O516" s="420"/>
      <c r="P516" s="417"/>
      <c r="Q516" s="155" t="s">
        <v>23173</v>
      </c>
      <c r="R516" s="417"/>
      <c r="S516" s="421" t="s">
        <v>20622</v>
      </c>
      <c r="T516" s="421"/>
      <c r="U516" s="421"/>
      <c r="V516" s="421"/>
      <c r="W516" s="417"/>
      <c r="X516" s="148"/>
    </row>
    <row r="517" spans="1:24" ht="45.95" customHeight="1" thickBot="1">
      <c r="A517" s="148"/>
      <c r="B517" s="417"/>
      <c r="C517" s="154" t="s">
        <v>4755</v>
      </c>
      <c r="D517" s="417"/>
      <c r="E517" s="418" t="s">
        <v>4600</v>
      </c>
      <c r="F517" s="418"/>
      <c r="G517" s="417"/>
      <c r="H517" s="419" t="s">
        <v>20430</v>
      </c>
      <c r="I517" s="419"/>
      <c r="J517" s="417"/>
      <c r="K517" s="419" t="s">
        <v>20429</v>
      </c>
      <c r="L517" s="419"/>
      <c r="M517" s="417"/>
      <c r="N517" s="420" t="s">
        <v>20428</v>
      </c>
      <c r="O517" s="420"/>
      <c r="P517" s="417"/>
      <c r="Q517" s="155" t="s">
        <v>23172</v>
      </c>
      <c r="R517" s="417"/>
      <c r="S517" s="421" t="s">
        <v>22385</v>
      </c>
      <c r="T517" s="421"/>
      <c r="U517" s="421"/>
      <c r="V517" s="421"/>
      <c r="W517" s="417"/>
      <c r="X517" s="148"/>
    </row>
    <row r="518" spans="1:24" ht="9.9499999999999993" customHeight="1" thickBot="1">
      <c r="A518" s="148"/>
      <c r="B518" s="417"/>
      <c r="C518" s="148"/>
      <c r="D518" s="417"/>
      <c r="E518" s="148"/>
      <c r="F518" s="148"/>
      <c r="G518" s="417"/>
      <c r="H518" s="148"/>
      <c r="I518" s="148"/>
      <c r="J518" s="417"/>
      <c r="K518" s="148"/>
      <c r="L518" s="148"/>
      <c r="M518" s="417"/>
      <c r="N518" s="148"/>
      <c r="O518" s="148"/>
      <c r="P518" s="417"/>
      <c r="Q518" s="148"/>
      <c r="R518" s="417"/>
      <c r="S518" s="148"/>
      <c r="T518" s="148"/>
      <c r="U518" s="148"/>
      <c r="V518" s="148"/>
      <c r="W518" s="417"/>
      <c r="X518" s="148"/>
    </row>
    <row r="519" spans="1:24" ht="0.95" customHeight="1">
      <c r="A519" s="148"/>
      <c r="B519" s="422"/>
      <c r="C519" s="422"/>
      <c r="D519" s="422"/>
      <c r="E519" s="422"/>
      <c r="F519" s="422"/>
      <c r="G519" s="422"/>
      <c r="H519" s="422"/>
      <c r="I519" s="422"/>
      <c r="J519" s="422"/>
      <c r="K519" s="422"/>
      <c r="L519" s="422"/>
      <c r="M519" s="422"/>
      <c r="N519" s="422"/>
      <c r="O519" s="422"/>
      <c r="P519" s="422"/>
      <c r="Q519" s="422"/>
      <c r="R519" s="422"/>
      <c r="S519" s="422"/>
      <c r="T519" s="422"/>
      <c r="U519" s="422"/>
      <c r="V519" s="422"/>
      <c r="W519" s="148"/>
      <c r="X519" s="148"/>
    </row>
    <row r="520" spans="1:24" ht="60" customHeight="1">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row>
    <row r="521" spans="1:24" ht="12" customHeight="1">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row>
    <row r="522" spans="1:24" ht="8.1" customHeight="1">
      <c r="A522" s="148"/>
      <c r="B522" s="148"/>
      <c r="C522" s="148"/>
      <c r="D522" s="148"/>
      <c r="E522" s="148"/>
      <c r="F522" s="148"/>
      <c r="G522" s="148"/>
      <c r="H522" s="148"/>
      <c r="I522" s="413" t="s">
        <v>19177</v>
      </c>
      <c r="J522" s="413"/>
      <c r="K522" s="413"/>
      <c r="L522" s="148"/>
      <c r="M522" s="148"/>
      <c r="N522" s="148"/>
      <c r="O522" s="148"/>
      <c r="P522" s="148"/>
      <c r="Q522" s="148"/>
      <c r="R522" s="148"/>
      <c r="S522" s="148"/>
      <c r="T522" s="148"/>
      <c r="U522" s="148"/>
      <c r="V522" s="148"/>
      <c r="W522" s="148"/>
      <c r="X522" s="148"/>
    </row>
    <row r="523" spans="1:24" ht="12" customHeight="1">
      <c r="A523" s="148"/>
      <c r="B523" s="414"/>
      <c r="C523" s="414"/>
      <c r="D523" s="414"/>
      <c r="E523" s="414"/>
      <c r="F523" s="148"/>
      <c r="G523" s="148"/>
      <c r="H523" s="148"/>
      <c r="I523" s="413"/>
      <c r="J523" s="413"/>
      <c r="K523" s="413"/>
      <c r="L523" s="148"/>
      <c r="M523" s="148"/>
      <c r="N523" s="148"/>
      <c r="O523" s="148"/>
      <c r="P523" s="148"/>
      <c r="Q523" s="148"/>
      <c r="R523" s="148"/>
      <c r="S523" s="148"/>
      <c r="T523" s="148"/>
      <c r="U523" s="148"/>
      <c r="V523" s="148"/>
      <c r="W523" s="148"/>
      <c r="X523" s="148"/>
    </row>
    <row r="524" spans="1:24" ht="14.1" customHeight="1">
      <c r="A524" s="148"/>
      <c r="B524" s="148"/>
      <c r="C524" s="415" t="s">
        <v>22707</v>
      </c>
      <c r="D524" s="415"/>
      <c r="E524" s="415"/>
      <c r="F524" s="415"/>
      <c r="G524" s="415"/>
      <c r="H524" s="415"/>
      <c r="I524" s="415"/>
      <c r="J524" s="415"/>
      <c r="K524" s="415"/>
      <c r="L524" s="148"/>
      <c r="M524" s="148"/>
      <c r="N524" s="148"/>
      <c r="O524" s="416" t="s">
        <v>24924</v>
      </c>
      <c r="P524" s="416"/>
      <c r="Q524" s="416"/>
      <c r="R524" s="416"/>
      <c r="S524" s="416"/>
      <c r="T524" s="149" t="s">
        <v>6464</v>
      </c>
      <c r="U524" s="150" t="s">
        <v>19175</v>
      </c>
      <c r="V524" s="148"/>
      <c r="W524" s="148"/>
      <c r="X524" s="148"/>
    </row>
    <row r="525" spans="1:24" ht="0.95" customHeight="1" thickBot="1">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row>
    <row r="526" spans="1:24" ht="0.95" customHeight="1">
      <c r="A526" s="148"/>
      <c r="B526" s="411"/>
      <c r="C526" s="411"/>
      <c r="D526" s="411"/>
      <c r="E526" s="411"/>
      <c r="F526" s="411"/>
      <c r="G526" s="411"/>
      <c r="H526" s="411"/>
      <c r="I526" s="411"/>
      <c r="J526" s="411"/>
      <c r="K526" s="411"/>
      <c r="L526" s="411"/>
      <c r="M526" s="411"/>
      <c r="N526" s="411"/>
      <c r="O526" s="411"/>
      <c r="P526" s="411"/>
      <c r="Q526" s="411"/>
      <c r="R526" s="411"/>
      <c r="S526" s="411"/>
      <c r="T526" s="411"/>
      <c r="U526" s="411"/>
      <c r="V526" s="411"/>
      <c r="W526" s="411"/>
      <c r="X526" s="148"/>
    </row>
    <row r="527" spans="1:24" ht="15.95" customHeight="1" thickBot="1">
      <c r="A527" s="148"/>
      <c r="B527" s="151"/>
      <c r="C527" s="152" t="s">
        <v>19174</v>
      </c>
      <c r="D527" s="151"/>
      <c r="E527" s="412" t="s">
        <v>19173</v>
      </c>
      <c r="F527" s="412"/>
      <c r="G527" s="151"/>
      <c r="H527" s="412" t="s">
        <v>19172</v>
      </c>
      <c r="I527" s="412"/>
      <c r="J527" s="151"/>
      <c r="K527" s="412" t="s">
        <v>19171</v>
      </c>
      <c r="L527" s="412"/>
      <c r="M527" s="151"/>
      <c r="N527" s="412" t="s">
        <v>19170</v>
      </c>
      <c r="O527" s="412"/>
      <c r="P527" s="151"/>
      <c r="Q527" s="153" t="s">
        <v>19169</v>
      </c>
      <c r="R527" s="151"/>
      <c r="S527" s="412" t="s">
        <v>19168</v>
      </c>
      <c r="T527" s="412"/>
      <c r="U527" s="412"/>
      <c r="V527" s="412"/>
      <c r="W527" s="151"/>
      <c r="X527" s="148"/>
    </row>
    <row r="528" spans="1:24" ht="45.95" customHeight="1" thickBot="1">
      <c r="A528" s="148"/>
      <c r="B528" s="417"/>
      <c r="C528" s="154" t="s">
        <v>4746</v>
      </c>
      <c r="D528" s="417"/>
      <c r="E528" s="418" t="s">
        <v>4592</v>
      </c>
      <c r="F528" s="418"/>
      <c r="G528" s="417"/>
      <c r="H528" s="419" t="s">
        <v>20426</v>
      </c>
      <c r="I528" s="419"/>
      <c r="J528" s="417"/>
      <c r="K528" s="419" t="s">
        <v>20425</v>
      </c>
      <c r="L528" s="419"/>
      <c r="M528" s="417"/>
      <c r="N528" s="420" t="s">
        <v>20424</v>
      </c>
      <c r="O528" s="420"/>
      <c r="P528" s="417"/>
      <c r="Q528" s="155" t="s">
        <v>23171</v>
      </c>
      <c r="R528" s="417"/>
      <c r="S528" s="421" t="s">
        <v>20422</v>
      </c>
      <c r="T528" s="421"/>
      <c r="U528" s="421"/>
      <c r="V528" s="421"/>
      <c r="W528" s="417"/>
      <c r="X528" s="148"/>
    </row>
    <row r="529" spans="1:24" ht="45.95" customHeight="1" thickBot="1">
      <c r="A529" s="148"/>
      <c r="B529" s="417"/>
      <c r="C529" s="154" t="s">
        <v>4739</v>
      </c>
      <c r="D529" s="417"/>
      <c r="E529" s="418" t="s">
        <v>560</v>
      </c>
      <c r="F529" s="418"/>
      <c r="G529" s="417"/>
      <c r="H529" s="419" t="s">
        <v>20421</v>
      </c>
      <c r="I529" s="419"/>
      <c r="J529" s="417"/>
      <c r="K529" s="419" t="s">
        <v>20420</v>
      </c>
      <c r="L529" s="419"/>
      <c r="M529" s="417"/>
      <c r="N529" s="420" t="s">
        <v>20419</v>
      </c>
      <c r="O529" s="420"/>
      <c r="P529" s="417"/>
      <c r="Q529" s="155" t="s">
        <v>23170</v>
      </c>
      <c r="R529" s="417"/>
      <c r="S529" s="421" t="s">
        <v>19183</v>
      </c>
      <c r="T529" s="421"/>
      <c r="U529" s="421"/>
      <c r="V529" s="421"/>
      <c r="W529" s="417"/>
      <c r="X529" s="148"/>
    </row>
    <row r="530" spans="1:24" ht="45.95" customHeight="1" thickBot="1">
      <c r="A530" s="148"/>
      <c r="B530" s="417"/>
      <c r="C530" s="154" t="s">
        <v>4731</v>
      </c>
      <c r="D530" s="417"/>
      <c r="E530" s="418" t="s">
        <v>4586</v>
      </c>
      <c r="F530" s="418"/>
      <c r="G530" s="417"/>
      <c r="H530" s="419" t="s">
        <v>20417</v>
      </c>
      <c r="I530" s="419"/>
      <c r="J530" s="417"/>
      <c r="K530" s="419" t="s">
        <v>20416</v>
      </c>
      <c r="L530" s="419"/>
      <c r="M530" s="417"/>
      <c r="N530" s="420" t="s">
        <v>20415</v>
      </c>
      <c r="O530" s="420"/>
      <c r="P530" s="417"/>
      <c r="Q530" s="155" t="s">
        <v>23169</v>
      </c>
      <c r="R530" s="417"/>
      <c r="S530" s="421" t="s">
        <v>21062</v>
      </c>
      <c r="T530" s="421"/>
      <c r="U530" s="421"/>
      <c r="V530" s="421"/>
      <c r="W530" s="417"/>
      <c r="X530" s="148"/>
    </row>
    <row r="531" spans="1:24" ht="45.95" customHeight="1" thickBot="1">
      <c r="A531" s="148"/>
      <c r="B531" s="417"/>
      <c r="C531" s="154" t="s">
        <v>4723</v>
      </c>
      <c r="D531" s="417"/>
      <c r="E531" s="418" t="s">
        <v>4579</v>
      </c>
      <c r="F531" s="418"/>
      <c r="G531" s="417"/>
      <c r="H531" s="419" t="s">
        <v>22382</v>
      </c>
      <c r="I531" s="419"/>
      <c r="J531" s="417"/>
      <c r="K531" s="419" t="s">
        <v>22381</v>
      </c>
      <c r="L531" s="419"/>
      <c r="M531" s="417"/>
      <c r="N531" s="420" t="s">
        <v>22380</v>
      </c>
      <c r="O531" s="420"/>
      <c r="P531" s="417"/>
      <c r="Q531" s="155" t="s">
        <v>23168</v>
      </c>
      <c r="R531" s="417"/>
      <c r="S531" s="421" t="s">
        <v>20027</v>
      </c>
      <c r="T531" s="421"/>
      <c r="U531" s="421"/>
      <c r="V531" s="421"/>
      <c r="W531" s="417"/>
      <c r="X531" s="148"/>
    </row>
    <row r="532" spans="1:24" ht="45.95" customHeight="1" thickBot="1">
      <c r="A532" s="148"/>
      <c r="B532" s="417"/>
      <c r="C532" s="154" t="s">
        <v>4715</v>
      </c>
      <c r="D532" s="417"/>
      <c r="E532" s="418" t="s">
        <v>4573</v>
      </c>
      <c r="F532" s="418"/>
      <c r="G532" s="417"/>
      <c r="H532" s="419" t="s">
        <v>20413</v>
      </c>
      <c r="I532" s="419"/>
      <c r="J532" s="417"/>
      <c r="K532" s="419" t="s">
        <v>20412</v>
      </c>
      <c r="L532" s="419"/>
      <c r="M532" s="417"/>
      <c r="N532" s="420" t="s">
        <v>20411</v>
      </c>
      <c r="O532" s="420"/>
      <c r="P532" s="417"/>
      <c r="Q532" s="155" t="s">
        <v>23167</v>
      </c>
      <c r="R532" s="417"/>
      <c r="S532" s="421" t="s">
        <v>20792</v>
      </c>
      <c r="T532" s="421"/>
      <c r="U532" s="421"/>
      <c r="V532" s="421"/>
      <c r="W532" s="417"/>
      <c r="X532" s="148"/>
    </row>
    <row r="533" spans="1:24" ht="45.95" customHeight="1" thickBot="1">
      <c r="A533" s="148"/>
      <c r="B533" s="417"/>
      <c r="C533" s="154" t="s">
        <v>4708</v>
      </c>
      <c r="D533" s="417"/>
      <c r="E533" s="418" t="s">
        <v>4565</v>
      </c>
      <c r="F533" s="418"/>
      <c r="G533" s="417"/>
      <c r="H533" s="419" t="s">
        <v>20409</v>
      </c>
      <c r="I533" s="419"/>
      <c r="J533" s="417"/>
      <c r="K533" s="419" t="s">
        <v>20408</v>
      </c>
      <c r="L533" s="419"/>
      <c r="M533" s="417"/>
      <c r="N533" s="420" t="s">
        <v>20407</v>
      </c>
      <c r="O533" s="420"/>
      <c r="P533" s="417"/>
      <c r="Q533" s="155" t="s">
        <v>23166</v>
      </c>
      <c r="R533" s="417"/>
      <c r="S533" s="421" t="s">
        <v>19612</v>
      </c>
      <c r="T533" s="421"/>
      <c r="U533" s="421"/>
      <c r="V533" s="421"/>
      <c r="W533" s="417"/>
      <c r="X533" s="148"/>
    </row>
    <row r="534" spans="1:24" ht="45.95" customHeight="1" thickBot="1">
      <c r="A534" s="148"/>
      <c r="B534" s="417"/>
      <c r="C534" s="154" t="s">
        <v>4701</v>
      </c>
      <c r="D534" s="417"/>
      <c r="E534" s="418" t="s">
        <v>4557</v>
      </c>
      <c r="F534" s="418"/>
      <c r="G534" s="417"/>
      <c r="H534" s="419" t="s">
        <v>20405</v>
      </c>
      <c r="I534" s="419"/>
      <c r="J534" s="417"/>
      <c r="K534" s="419" t="s">
        <v>20404</v>
      </c>
      <c r="L534" s="419"/>
      <c r="M534" s="417"/>
      <c r="N534" s="420" t="s">
        <v>20403</v>
      </c>
      <c r="O534" s="420"/>
      <c r="P534" s="417"/>
      <c r="Q534" s="155" t="s">
        <v>23165</v>
      </c>
      <c r="R534" s="417"/>
      <c r="S534" s="421" t="s">
        <v>22003</v>
      </c>
      <c r="T534" s="421"/>
      <c r="U534" s="421"/>
      <c r="V534" s="421"/>
      <c r="W534" s="417"/>
      <c r="X534" s="148"/>
    </row>
    <row r="535" spans="1:24" ht="45.95" customHeight="1" thickBot="1">
      <c r="A535" s="148"/>
      <c r="B535" s="417"/>
      <c r="C535" s="154" t="s">
        <v>4694</v>
      </c>
      <c r="D535" s="417"/>
      <c r="E535" s="418" t="s">
        <v>4548</v>
      </c>
      <c r="F535" s="418"/>
      <c r="G535" s="417"/>
      <c r="H535" s="419" t="s">
        <v>20401</v>
      </c>
      <c r="I535" s="419"/>
      <c r="J535" s="417"/>
      <c r="K535" s="419" t="s">
        <v>24928</v>
      </c>
      <c r="L535" s="419"/>
      <c r="M535" s="417"/>
      <c r="N535" s="420" t="s">
        <v>24929</v>
      </c>
      <c r="O535" s="420"/>
      <c r="P535" s="417"/>
      <c r="Q535" s="155" t="s">
        <v>23164</v>
      </c>
      <c r="R535" s="417"/>
      <c r="S535" s="421" t="s">
        <v>19922</v>
      </c>
      <c r="T535" s="421"/>
      <c r="U535" s="421"/>
      <c r="V535" s="421"/>
      <c r="W535" s="417"/>
      <c r="X535" s="148"/>
    </row>
    <row r="536" spans="1:24" ht="45.95" customHeight="1" thickBot="1">
      <c r="A536" s="148"/>
      <c r="B536" s="417"/>
      <c r="C536" s="154" t="s">
        <v>4686</v>
      </c>
      <c r="D536" s="417"/>
      <c r="E536" s="418" t="s">
        <v>4540</v>
      </c>
      <c r="F536" s="418"/>
      <c r="G536" s="417"/>
      <c r="H536" s="419" t="s">
        <v>22376</v>
      </c>
      <c r="I536" s="419"/>
      <c r="J536" s="417"/>
      <c r="K536" s="419" t="s">
        <v>22375</v>
      </c>
      <c r="L536" s="419"/>
      <c r="M536" s="417"/>
      <c r="N536" s="420" t="s">
        <v>22374</v>
      </c>
      <c r="O536" s="420"/>
      <c r="P536" s="417"/>
      <c r="Q536" s="155" t="s">
        <v>23163</v>
      </c>
      <c r="R536" s="417"/>
      <c r="S536" s="421" t="s">
        <v>21946</v>
      </c>
      <c r="T536" s="421"/>
      <c r="U536" s="421"/>
      <c r="V536" s="421"/>
      <c r="W536" s="417"/>
      <c r="X536" s="148"/>
    </row>
    <row r="537" spans="1:24" ht="45.95" customHeight="1" thickBot="1">
      <c r="A537" s="148"/>
      <c r="B537" s="417"/>
      <c r="C537" s="154" t="s">
        <v>4677</v>
      </c>
      <c r="D537" s="417"/>
      <c r="E537" s="418" t="s">
        <v>4532</v>
      </c>
      <c r="F537" s="418"/>
      <c r="G537" s="417"/>
      <c r="H537" s="419" t="s">
        <v>20399</v>
      </c>
      <c r="I537" s="419"/>
      <c r="J537" s="417"/>
      <c r="K537" s="419" t="s">
        <v>20398</v>
      </c>
      <c r="L537" s="419"/>
      <c r="M537" s="417"/>
      <c r="N537" s="420" t="s">
        <v>20397</v>
      </c>
      <c r="O537" s="420"/>
      <c r="P537" s="417"/>
      <c r="Q537" s="155" t="s">
        <v>23162</v>
      </c>
      <c r="R537" s="417"/>
      <c r="S537" s="421" t="s">
        <v>20395</v>
      </c>
      <c r="T537" s="421"/>
      <c r="U537" s="421"/>
      <c r="V537" s="421"/>
      <c r="W537" s="417"/>
      <c r="X537" s="148"/>
    </row>
    <row r="538" spans="1:24" ht="9.9499999999999993" customHeight="1" thickBot="1">
      <c r="A538" s="148"/>
      <c r="B538" s="417"/>
      <c r="C538" s="148"/>
      <c r="D538" s="417"/>
      <c r="E538" s="148"/>
      <c r="F538" s="148"/>
      <c r="G538" s="417"/>
      <c r="H538" s="148"/>
      <c r="I538" s="148"/>
      <c r="J538" s="417"/>
      <c r="K538" s="148"/>
      <c r="L538" s="148"/>
      <c r="M538" s="417"/>
      <c r="N538" s="148"/>
      <c r="O538" s="148"/>
      <c r="P538" s="417"/>
      <c r="Q538" s="148"/>
      <c r="R538" s="417"/>
      <c r="S538" s="148"/>
      <c r="T538" s="148"/>
      <c r="U538" s="148"/>
      <c r="V538" s="148"/>
      <c r="W538" s="417"/>
      <c r="X538" s="148"/>
    </row>
    <row r="539" spans="1:24" ht="0.95" customHeight="1">
      <c r="A539" s="148"/>
      <c r="B539" s="422"/>
      <c r="C539" s="422"/>
      <c r="D539" s="422"/>
      <c r="E539" s="422"/>
      <c r="F539" s="422"/>
      <c r="G539" s="422"/>
      <c r="H539" s="422"/>
      <c r="I539" s="422"/>
      <c r="J539" s="422"/>
      <c r="K539" s="422"/>
      <c r="L539" s="422"/>
      <c r="M539" s="422"/>
      <c r="N539" s="422"/>
      <c r="O539" s="422"/>
      <c r="P539" s="422"/>
      <c r="Q539" s="422"/>
      <c r="R539" s="422"/>
      <c r="S539" s="422"/>
      <c r="T539" s="422"/>
      <c r="U539" s="422"/>
      <c r="V539" s="422"/>
      <c r="W539" s="148"/>
      <c r="X539" s="148"/>
    </row>
    <row r="540" spans="1:24" ht="60" customHeight="1">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row>
    <row r="541" spans="1:24" ht="12" customHeight="1">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row>
    <row r="542" spans="1:24" ht="8.1" customHeight="1">
      <c r="A542" s="148"/>
      <c r="B542" s="148"/>
      <c r="C542" s="148"/>
      <c r="D542" s="148"/>
      <c r="E542" s="148"/>
      <c r="F542" s="148"/>
      <c r="G542" s="148"/>
      <c r="H542" s="148"/>
      <c r="I542" s="413" t="s">
        <v>19177</v>
      </c>
      <c r="J542" s="413"/>
      <c r="K542" s="413"/>
      <c r="L542" s="148"/>
      <c r="M542" s="148"/>
      <c r="N542" s="148"/>
      <c r="O542" s="148"/>
      <c r="P542" s="148"/>
      <c r="Q542" s="148"/>
      <c r="R542" s="148"/>
      <c r="S542" s="148"/>
      <c r="T542" s="148"/>
      <c r="U542" s="148"/>
      <c r="V542" s="148"/>
      <c r="W542" s="148"/>
      <c r="X542" s="148"/>
    </row>
    <row r="543" spans="1:24" ht="12" customHeight="1">
      <c r="A543" s="148"/>
      <c r="B543" s="414"/>
      <c r="C543" s="414"/>
      <c r="D543" s="414"/>
      <c r="E543" s="414"/>
      <c r="F543" s="148"/>
      <c r="G543" s="148"/>
      <c r="H543" s="148"/>
      <c r="I543" s="413"/>
      <c r="J543" s="413"/>
      <c r="K543" s="413"/>
      <c r="L543" s="148"/>
      <c r="M543" s="148"/>
      <c r="N543" s="148"/>
      <c r="O543" s="148"/>
      <c r="P543" s="148"/>
      <c r="Q543" s="148"/>
      <c r="R543" s="148"/>
      <c r="S543" s="148"/>
      <c r="T543" s="148"/>
      <c r="U543" s="148"/>
      <c r="V543" s="148"/>
      <c r="W543" s="148"/>
      <c r="X543" s="148"/>
    </row>
    <row r="544" spans="1:24" ht="14.1" customHeight="1">
      <c r="A544" s="148"/>
      <c r="B544" s="148"/>
      <c r="C544" s="415" t="s">
        <v>22707</v>
      </c>
      <c r="D544" s="415"/>
      <c r="E544" s="415"/>
      <c r="F544" s="415"/>
      <c r="G544" s="415"/>
      <c r="H544" s="415"/>
      <c r="I544" s="415"/>
      <c r="J544" s="415"/>
      <c r="K544" s="415"/>
      <c r="L544" s="148"/>
      <c r="M544" s="148"/>
      <c r="N544" s="148"/>
      <c r="O544" s="416" t="s">
        <v>24924</v>
      </c>
      <c r="P544" s="416"/>
      <c r="Q544" s="416"/>
      <c r="R544" s="416"/>
      <c r="S544" s="416"/>
      <c r="T544" s="149" t="s">
        <v>6456</v>
      </c>
      <c r="U544" s="150" t="s">
        <v>19175</v>
      </c>
      <c r="V544" s="148"/>
      <c r="W544" s="148"/>
      <c r="X544" s="148"/>
    </row>
    <row r="545" spans="1:24" ht="0.95" customHeight="1" thickBot="1">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row>
    <row r="546" spans="1:24" ht="0.95" customHeight="1">
      <c r="A546" s="148"/>
      <c r="B546" s="411"/>
      <c r="C546" s="411"/>
      <c r="D546" s="411"/>
      <c r="E546" s="411"/>
      <c r="F546" s="411"/>
      <c r="G546" s="411"/>
      <c r="H546" s="411"/>
      <c r="I546" s="411"/>
      <c r="J546" s="411"/>
      <c r="K546" s="411"/>
      <c r="L546" s="411"/>
      <c r="M546" s="411"/>
      <c r="N546" s="411"/>
      <c r="O546" s="411"/>
      <c r="P546" s="411"/>
      <c r="Q546" s="411"/>
      <c r="R546" s="411"/>
      <c r="S546" s="411"/>
      <c r="T546" s="411"/>
      <c r="U546" s="411"/>
      <c r="V546" s="411"/>
      <c r="W546" s="411"/>
      <c r="X546" s="148"/>
    </row>
    <row r="547" spans="1:24" ht="15.95" customHeight="1" thickBot="1">
      <c r="A547" s="148"/>
      <c r="B547" s="151"/>
      <c r="C547" s="152" t="s">
        <v>19174</v>
      </c>
      <c r="D547" s="151"/>
      <c r="E547" s="412" t="s">
        <v>19173</v>
      </c>
      <c r="F547" s="412"/>
      <c r="G547" s="151"/>
      <c r="H547" s="412" t="s">
        <v>19172</v>
      </c>
      <c r="I547" s="412"/>
      <c r="J547" s="151"/>
      <c r="K547" s="412" t="s">
        <v>19171</v>
      </c>
      <c r="L547" s="412"/>
      <c r="M547" s="151"/>
      <c r="N547" s="412" t="s">
        <v>19170</v>
      </c>
      <c r="O547" s="412"/>
      <c r="P547" s="151"/>
      <c r="Q547" s="153" t="s">
        <v>19169</v>
      </c>
      <c r="R547" s="151"/>
      <c r="S547" s="412" t="s">
        <v>19168</v>
      </c>
      <c r="T547" s="412"/>
      <c r="U547" s="412"/>
      <c r="V547" s="412"/>
      <c r="W547" s="151"/>
      <c r="X547" s="148"/>
    </row>
    <row r="548" spans="1:24" ht="45.95" customHeight="1" thickBot="1">
      <c r="A548" s="148"/>
      <c r="B548" s="417"/>
      <c r="C548" s="154" t="s">
        <v>4674</v>
      </c>
      <c r="D548" s="417"/>
      <c r="E548" s="418" t="s">
        <v>4524</v>
      </c>
      <c r="F548" s="418"/>
      <c r="G548" s="417"/>
      <c r="H548" s="419" t="s">
        <v>20394</v>
      </c>
      <c r="I548" s="419"/>
      <c r="J548" s="417"/>
      <c r="K548" s="419" t="s">
        <v>20393</v>
      </c>
      <c r="L548" s="419"/>
      <c r="M548" s="417"/>
      <c r="N548" s="420" t="s">
        <v>20392</v>
      </c>
      <c r="O548" s="420"/>
      <c r="P548" s="417"/>
      <c r="Q548" s="155" t="s">
        <v>23161</v>
      </c>
      <c r="R548" s="417"/>
      <c r="S548" s="421" t="s">
        <v>22370</v>
      </c>
      <c r="T548" s="421"/>
      <c r="U548" s="421"/>
      <c r="V548" s="421"/>
      <c r="W548" s="417"/>
      <c r="X548" s="148"/>
    </row>
    <row r="549" spans="1:24" ht="45.95" customHeight="1" thickBot="1">
      <c r="A549" s="148"/>
      <c r="B549" s="417"/>
      <c r="C549" s="154" t="s">
        <v>4666</v>
      </c>
      <c r="D549" s="417"/>
      <c r="E549" s="418" t="s">
        <v>4515</v>
      </c>
      <c r="F549" s="418"/>
      <c r="G549" s="417"/>
      <c r="H549" s="419" t="s">
        <v>21579</v>
      </c>
      <c r="I549" s="419"/>
      <c r="J549" s="417"/>
      <c r="K549" s="419" t="s">
        <v>21578</v>
      </c>
      <c r="L549" s="419"/>
      <c r="M549" s="417"/>
      <c r="N549" s="420" t="s">
        <v>21577</v>
      </c>
      <c r="O549" s="420"/>
      <c r="P549" s="417"/>
      <c r="Q549" s="155" t="s">
        <v>23160</v>
      </c>
      <c r="R549" s="417"/>
      <c r="S549" s="421" t="s">
        <v>22189</v>
      </c>
      <c r="T549" s="421"/>
      <c r="U549" s="421"/>
      <c r="V549" s="421"/>
      <c r="W549" s="417"/>
      <c r="X549" s="148"/>
    </row>
    <row r="550" spans="1:24" ht="45.95" customHeight="1" thickBot="1">
      <c r="A550" s="148"/>
      <c r="B550" s="417"/>
      <c r="C550" s="154" t="s">
        <v>4658</v>
      </c>
      <c r="D550" s="417"/>
      <c r="E550" s="418" t="s">
        <v>4507</v>
      </c>
      <c r="F550" s="418"/>
      <c r="G550" s="417"/>
      <c r="H550" s="419" t="s">
        <v>21575</v>
      </c>
      <c r="I550" s="419"/>
      <c r="J550" s="417"/>
      <c r="K550" s="419" t="s">
        <v>21574</v>
      </c>
      <c r="L550" s="419"/>
      <c r="M550" s="417"/>
      <c r="N550" s="420" t="s">
        <v>21573</v>
      </c>
      <c r="O550" s="420"/>
      <c r="P550" s="417"/>
      <c r="Q550" s="155" t="s">
        <v>23159</v>
      </c>
      <c r="R550" s="417"/>
      <c r="S550" s="421" t="s">
        <v>22025</v>
      </c>
      <c r="T550" s="421"/>
      <c r="U550" s="421"/>
      <c r="V550" s="421"/>
      <c r="W550" s="417"/>
      <c r="X550" s="148"/>
    </row>
    <row r="551" spans="1:24" ht="45.95" customHeight="1" thickBot="1">
      <c r="A551" s="148"/>
      <c r="B551" s="417"/>
      <c r="C551" s="154" t="s">
        <v>4651</v>
      </c>
      <c r="D551" s="417"/>
      <c r="E551" s="418" t="s">
        <v>4499</v>
      </c>
      <c r="F551" s="418"/>
      <c r="G551" s="417"/>
      <c r="H551" s="419" t="s">
        <v>20390</v>
      </c>
      <c r="I551" s="419"/>
      <c r="J551" s="417"/>
      <c r="K551" s="419" t="s">
        <v>20389</v>
      </c>
      <c r="L551" s="419"/>
      <c r="M551" s="417"/>
      <c r="N551" s="420" t="s">
        <v>20388</v>
      </c>
      <c r="O551" s="420"/>
      <c r="P551" s="417"/>
      <c r="Q551" s="155" t="s">
        <v>23158</v>
      </c>
      <c r="R551" s="417"/>
      <c r="S551" s="421" t="s">
        <v>19634</v>
      </c>
      <c r="T551" s="421"/>
      <c r="U551" s="421"/>
      <c r="V551" s="421"/>
      <c r="W551" s="417"/>
      <c r="X551" s="148"/>
    </row>
    <row r="552" spans="1:24" ht="45.95" customHeight="1" thickBot="1">
      <c r="A552" s="148"/>
      <c r="B552" s="417"/>
      <c r="C552" s="154" t="s">
        <v>4643</v>
      </c>
      <c r="D552" s="417"/>
      <c r="E552" s="418" t="s">
        <v>4493</v>
      </c>
      <c r="F552" s="418"/>
      <c r="G552" s="417"/>
      <c r="H552" s="419" t="s">
        <v>20386</v>
      </c>
      <c r="I552" s="419"/>
      <c r="J552" s="417"/>
      <c r="K552" s="419" t="s">
        <v>20385</v>
      </c>
      <c r="L552" s="419"/>
      <c r="M552" s="417"/>
      <c r="N552" s="420" t="s">
        <v>20384</v>
      </c>
      <c r="O552" s="420"/>
      <c r="P552" s="417"/>
      <c r="Q552" s="155" t="s">
        <v>23157</v>
      </c>
      <c r="R552" s="417"/>
      <c r="S552" s="421" t="s">
        <v>19634</v>
      </c>
      <c r="T552" s="421"/>
      <c r="U552" s="421"/>
      <c r="V552" s="421"/>
      <c r="W552" s="417"/>
      <c r="X552" s="148"/>
    </row>
    <row r="553" spans="1:24" ht="45.95" customHeight="1" thickBot="1">
      <c r="A553" s="148"/>
      <c r="B553" s="417"/>
      <c r="C553" s="154" t="s">
        <v>4637</v>
      </c>
      <c r="D553" s="417"/>
      <c r="E553" s="418" t="s">
        <v>4487</v>
      </c>
      <c r="F553" s="418"/>
      <c r="G553" s="417"/>
      <c r="H553" s="419" t="s">
        <v>20382</v>
      </c>
      <c r="I553" s="419"/>
      <c r="J553" s="417"/>
      <c r="K553" s="419" t="s">
        <v>20381</v>
      </c>
      <c r="L553" s="419"/>
      <c r="M553" s="417"/>
      <c r="N553" s="420" t="s">
        <v>20380</v>
      </c>
      <c r="O553" s="420"/>
      <c r="P553" s="417"/>
      <c r="Q553" s="155" t="s">
        <v>23156</v>
      </c>
      <c r="R553" s="417"/>
      <c r="S553" s="421" t="s">
        <v>19634</v>
      </c>
      <c r="T553" s="421"/>
      <c r="U553" s="421"/>
      <c r="V553" s="421"/>
      <c r="W553" s="417"/>
      <c r="X553" s="148"/>
    </row>
    <row r="554" spans="1:24" ht="45.95" customHeight="1" thickBot="1">
      <c r="A554" s="148"/>
      <c r="B554" s="417"/>
      <c r="C554" s="154" t="s">
        <v>4631</v>
      </c>
      <c r="D554" s="417"/>
      <c r="E554" s="418" t="s">
        <v>4481</v>
      </c>
      <c r="F554" s="418"/>
      <c r="G554" s="417"/>
      <c r="H554" s="419" t="s">
        <v>20378</v>
      </c>
      <c r="I554" s="419"/>
      <c r="J554" s="417"/>
      <c r="K554" s="419" t="s">
        <v>20377</v>
      </c>
      <c r="L554" s="419"/>
      <c r="M554" s="417"/>
      <c r="N554" s="420" t="s">
        <v>20376</v>
      </c>
      <c r="O554" s="420"/>
      <c r="P554" s="417"/>
      <c r="Q554" s="155" t="s">
        <v>23155</v>
      </c>
      <c r="R554" s="417"/>
      <c r="S554" s="421" t="s">
        <v>19634</v>
      </c>
      <c r="T554" s="421"/>
      <c r="U554" s="421"/>
      <c r="V554" s="421"/>
      <c r="W554" s="417"/>
      <c r="X554" s="148"/>
    </row>
    <row r="555" spans="1:24" ht="45.95" customHeight="1" thickBot="1">
      <c r="A555" s="148"/>
      <c r="B555" s="417"/>
      <c r="C555" s="154" t="s">
        <v>4623</v>
      </c>
      <c r="D555" s="417"/>
      <c r="E555" s="418" t="s">
        <v>552</v>
      </c>
      <c r="F555" s="418"/>
      <c r="G555" s="417"/>
      <c r="H555" s="419" t="s">
        <v>20370</v>
      </c>
      <c r="I555" s="419"/>
      <c r="J555" s="417"/>
      <c r="K555" s="419" t="s">
        <v>20369</v>
      </c>
      <c r="L555" s="419"/>
      <c r="M555" s="417"/>
      <c r="N555" s="420" t="s">
        <v>20368</v>
      </c>
      <c r="O555" s="420"/>
      <c r="P555" s="417"/>
      <c r="Q555" s="155" t="s">
        <v>23154</v>
      </c>
      <c r="R555" s="417"/>
      <c r="S555" s="421" t="s">
        <v>20076</v>
      </c>
      <c r="T555" s="421"/>
      <c r="U555" s="421"/>
      <c r="V555" s="421"/>
      <c r="W555" s="417"/>
      <c r="X555" s="148"/>
    </row>
    <row r="556" spans="1:24" ht="45.95" customHeight="1" thickBot="1">
      <c r="A556" s="148"/>
      <c r="B556" s="417"/>
      <c r="C556" s="154" t="s">
        <v>4617</v>
      </c>
      <c r="D556" s="417"/>
      <c r="E556" s="418" t="s">
        <v>4467</v>
      </c>
      <c r="F556" s="418"/>
      <c r="G556" s="417"/>
      <c r="H556" s="419" t="s">
        <v>21571</v>
      </c>
      <c r="I556" s="419"/>
      <c r="J556" s="417"/>
      <c r="K556" s="419" t="s">
        <v>21570</v>
      </c>
      <c r="L556" s="419"/>
      <c r="M556" s="417"/>
      <c r="N556" s="420" t="s">
        <v>21569</v>
      </c>
      <c r="O556" s="420"/>
      <c r="P556" s="417"/>
      <c r="Q556" s="155" t="s">
        <v>23153</v>
      </c>
      <c r="R556" s="417"/>
      <c r="S556" s="421" t="s">
        <v>19381</v>
      </c>
      <c r="T556" s="421"/>
      <c r="U556" s="421"/>
      <c r="V556" s="421"/>
      <c r="W556" s="417"/>
      <c r="X556" s="148"/>
    </row>
    <row r="557" spans="1:24" ht="45.95" customHeight="1" thickBot="1">
      <c r="A557" s="148"/>
      <c r="B557" s="417"/>
      <c r="C557" s="154" t="s">
        <v>4609</v>
      </c>
      <c r="D557" s="417"/>
      <c r="E557" s="418" t="s">
        <v>4461</v>
      </c>
      <c r="F557" s="418"/>
      <c r="G557" s="417"/>
      <c r="H557" s="419" t="s">
        <v>20366</v>
      </c>
      <c r="I557" s="419"/>
      <c r="J557" s="417"/>
      <c r="K557" s="419" t="s">
        <v>20365</v>
      </c>
      <c r="L557" s="419"/>
      <c r="M557" s="417"/>
      <c r="N557" s="420" t="s">
        <v>20364</v>
      </c>
      <c r="O557" s="420"/>
      <c r="P557" s="417"/>
      <c r="Q557" s="155" t="s">
        <v>23152</v>
      </c>
      <c r="R557" s="417"/>
      <c r="S557" s="421" t="s">
        <v>23151</v>
      </c>
      <c r="T557" s="421"/>
      <c r="U557" s="421"/>
      <c r="V557" s="421"/>
      <c r="W557" s="417"/>
      <c r="X557" s="148"/>
    </row>
    <row r="558" spans="1:24" ht="9.9499999999999993" customHeight="1" thickBot="1">
      <c r="A558" s="148"/>
      <c r="B558" s="417"/>
      <c r="C558" s="148"/>
      <c r="D558" s="417"/>
      <c r="E558" s="148"/>
      <c r="F558" s="148"/>
      <c r="G558" s="417"/>
      <c r="H558" s="148"/>
      <c r="I558" s="148"/>
      <c r="J558" s="417"/>
      <c r="K558" s="148"/>
      <c r="L558" s="148"/>
      <c r="M558" s="417"/>
      <c r="N558" s="148"/>
      <c r="O558" s="148"/>
      <c r="P558" s="417"/>
      <c r="Q558" s="148"/>
      <c r="R558" s="417"/>
      <c r="S558" s="148"/>
      <c r="T558" s="148"/>
      <c r="U558" s="148"/>
      <c r="V558" s="148"/>
      <c r="W558" s="417"/>
      <c r="X558" s="148"/>
    </row>
    <row r="559" spans="1:24" ht="0.95" customHeight="1">
      <c r="A559" s="148"/>
      <c r="B559" s="422"/>
      <c r="C559" s="422"/>
      <c r="D559" s="422"/>
      <c r="E559" s="422"/>
      <c r="F559" s="422"/>
      <c r="G559" s="422"/>
      <c r="H559" s="422"/>
      <c r="I559" s="422"/>
      <c r="J559" s="422"/>
      <c r="K559" s="422"/>
      <c r="L559" s="422"/>
      <c r="M559" s="422"/>
      <c r="N559" s="422"/>
      <c r="O559" s="422"/>
      <c r="P559" s="422"/>
      <c r="Q559" s="422"/>
      <c r="R559" s="422"/>
      <c r="S559" s="422"/>
      <c r="T559" s="422"/>
      <c r="U559" s="422"/>
      <c r="V559" s="422"/>
      <c r="W559" s="148"/>
      <c r="X559" s="148"/>
    </row>
    <row r="560" spans="1:24" ht="60" customHeight="1">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row>
    <row r="561" spans="1:24" ht="12" customHeight="1">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row>
    <row r="562" spans="1:24" ht="8.1" customHeight="1">
      <c r="A562" s="148"/>
      <c r="B562" s="148"/>
      <c r="C562" s="148"/>
      <c r="D562" s="148"/>
      <c r="E562" s="148"/>
      <c r="F562" s="148"/>
      <c r="G562" s="148"/>
      <c r="H562" s="148"/>
      <c r="I562" s="413" t="s">
        <v>19177</v>
      </c>
      <c r="J562" s="413"/>
      <c r="K562" s="413"/>
      <c r="L562" s="148"/>
      <c r="M562" s="148"/>
      <c r="N562" s="148"/>
      <c r="O562" s="148"/>
      <c r="P562" s="148"/>
      <c r="Q562" s="148"/>
      <c r="R562" s="148"/>
      <c r="S562" s="148"/>
      <c r="T562" s="148"/>
      <c r="U562" s="148"/>
      <c r="V562" s="148"/>
      <c r="W562" s="148"/>
      <c r="X562" s="148"/>
    </row>
    <row r="563" spans="1:24" ht="12" customHeight="1">
      <c r="A563" s="148"/>
      <c r="B563" s="414"/>
      <c r="C563" s="414"/>
      <c r="D563" s="414"/>
      <c r="E563" s="414"/>
      <c r="F563" s="148"/>
      <c r="G563" s="148"/>
      <c r="H563" s="148"/>
      <c r="I563" s="413"/>
      <c r="J563" s="413"/>
      <c r="K563" s="413"/>
      <c r="L563" s="148"/>
      <c r="M563" s="148"/>
      <c r="N563" s="148"/>
      <c r="O563" s="148"/>
      <c r="P563" s="148"/>
      <c r="Q563" s="148"/>
      <c r="R563" s="148"/>
      <c r="S563" s="148"/>
      <c r="T563" s="148"/>
      <c r="U563" s="148"/>
      <c r="V563" s="148"/>
      <c r="W563" s="148"/>
      <c r="X563" s="148"/>
    </row>
    <row r="564" spans="1:24" ht="14.1" customHeight="1">
      <c r="A564" s="148"/>
      <c r="B564" s="148"/>
      <c r="C564" s="415" t="s">
        <v>22707</v>
      </c>
      <c r="D564" s="415"/>
      <c r="E564" s="415"/>
      <c r="F564" s="415"/>
      <c r="G564" s="415"/>
      <c r="H564" s="415"/>
      <c r="I564" s="415"/>
      <c r="J564" s="415"/>
      <c r="K564" s="415"/>
      <c r="L564" s="148"/>
      <c r="M564" s="148"/>
      <c r="N564" s="148"/>
      <c r="O564" s="416" t="s">
        <v>24924</v>
      </c>
      <c r="P564" s="416"/>
      <c r="Q564" s="416"/>
      <c r="R564" s="416"/>
      <c r="S564" s="416"/>
      <c r="T564" s="149" t="s">
        <v>6447</v>
      </c>
      <c r="U564" s="150" t="s">
        <v>19175</v>
      </c>
      <c r="V564" s="148"/>
      <c r="W564" s="148"/>
      <c r="X564" s="148"/>
    </row>
    <row r="565" spans="1:24" ht="0.95" customHeight="1" thickBot="1">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row>
    <row r="566" spans="1:24" ht="0.95" customHeight="1">
      <c r="A566" s="148"/>
      <c r="B566" s="411"/>
      <c r="C566" s="411"/>
      <c r="D566" s="411"/>
      <c r="E566" s="411"/>
      <c r="F566" s="411"/>
      <c r="G566" s="411"/>
      <c r="H566" s="411"/>
      <c r="I566" s="411"/>
      <c r="J566" s="411"/>
      <c r="K566" s="411"/>
      <c r="L566" s="411"/>
      <c r="M566" s="411"/>
      <c r="N566" s="411"/>
      <c r="O566" s="411"/>
      <c r="P566" s="411"/>
      <c r="Q566" s="411"/>
      <c r="R566" s="411"/>
      <c r="S566" s="411"/>
      <c r="T566" s="411"/>
      <c r="U566" s="411"/>
      <c r="V566" s="411"/>
      <c r="W566" s="411"/>
      <c r="X566" s="148"/>
    </row>
    <row r="567" spans="1:24" ht="15.95" customHeight="1" thickBot="1">
      <c r="A567" s="148"/>
      <c r="B567" s="151"/>
      <c r="C567" s="152" t="s">
        <v>19174</v>
      </c>
      <c r="D567" s="151"/>
      <c r="E567" s="412" t="s">
        <v>19173</v>
      </c>
      <c r="F567" s="412"/>
      <c r="G567" s="151"/>
      <c r="H567" s="412" t="s">
        <v>19172</v>
      </c>
      <c r="I567" s="412"/>
      <c r="J567" s="151"/>
      <c r="K567" s="412" t="s">
        <v>19171</v>
      </c>
      <c r="L567" s="412"/>
      <c r="M567" s="151"/>
      <c r="N567" s="412" t="s">
        <v>19170</v>
      </c>
      <c r="O567" s="412"/>
      <c r="P567" s="151"/>
      <c r="Q567" s="153" t="s">
        <v>19169</v>
      </c>
      <c r="R567" s="151"/>
      <c r="S567" s="412" t="s">
        <v>19168</v>
      </c>
      <c r="T567" s="412"/>
      <c r="U567" s="412"/>
      <c r="V567" s="412"/>
      <c r="W567" s="151"/>
      <c r="X567" s="148"/>
    </row>
    <row r="568" spans="1:24" ht="45.95" customHeight="1" thickBot="1">
      <c r="A568" s="148"/>
      <c r="B568" s="417"/>
      <c r="C568" s="154" t="s">
        <v>4601</v>
      </c>
      <c r="D568" s="417"/>
      <c r="E568" s="418" t="s">
        <v>4453</v>
      </c>
      <c r="F568" s="418"/>
      <c r="G568" s="417"/>
      <c r="H568" s="419" t="s">
        <v>20362</v>
      </c>
      <c r="I568" s="419"/>
      <c r="J568" s="417"/>
      <c r="K568" s="419" t="s">
        <v>20220</v>
      </c>
      <c r="L568" s="419"/>
      <c r="M568" s="417"/>
      <c r="N568" s="420" t="s">
        <v>20361</v>
      </c>
      <c r="O568" s="420"/>
      <c r="P568" s="417"/>
      <c r="Q568" s="155" t="s">
        <v>23150</v>
      </c>
      <c r="R568" s="417"/>
      <c r="S568" s="421" t="s">
        <v>19571</v>
      </c>
      <c r="T568" s="421"/>
      <c r="U568" s="421"/>
      <c r="V568" s="421"/>
      <c r="W568" s="417"/>
      <c r="X568" s="148"/>
    </row>
    <row r="569" spans="1:24" ht="45.95" customHeight="1" thickBot="1">
      <c r="A569" s="148"/>
      <c r="B569" s="417"/>
      <c r="C569" s="154" t="s">
        <v>4593</v>
      </c>
      <c r="D569" s="417"/>
      <c r="E569" s="418" t="s">
        <v>4448</v>
      </c>
      <c r="F569" s="418"/>
      <c r="G569" s="417"/>
      <c r="H569" s="419" t="s">
        <v>21566</v>
      </c>
      <c r="I569" s="419"/>
      <c r="J569" s="417"/>
      <c r="K569" s="419" t="s">
        <v>21565</v>
      </c>
      <c r="L569" s="419"/>
      <c r="M569" s="417"/>
      <c r="N569" s="420" t="s">
        <v>21564</v>
      </c>
      <c r="O569" s="420"/>
      <c r="P569" s="417"/>
      <c r="Q569" s="155" t="s">
        <v>23149</v>
      </c>
      <c r="R569" s="417"/>
      <c r="S569" s="421" t="s">
        <v>21040</v>
      </c>
      <c r="T569" s="421"/>
      <c r="U569" s="421"/>
      <c r="V569" s="421"/>
      <c r="W569" s="417"/>
      <c r="X569" s="148"/>
    </row>
    <row r="570" spans="1:24" ht="45.95" customHeight="1" thickBot="1">
      <c r="A570" s="148"/>
      <c r="B570" s="417"/>
      <c r="C570" s="154" t="s">
        <v>4587</v>
      </c>
      <c r="D570" s="417"/>
      <c r="E570" s="418" t="s">
        <v>4442</v>
      </c>
      <c r="F570" s="418"/>
      <c r="G570" s="417"/>
      <c r="H570" s="419" t="s">
        <v>20359</v>
      </c>
      <c r="I570" s="419"/>
      <c r="J570" s="417"/>
      <c r="K570" s="419" t="s">
        <v>20358</v>
      </c>
      <c r="L570" s="419"/>
      <c r="M570" s="417"/>
      <c r="N570" s="420" t="s">
        <v>20357</v>
      </c>
      <c r="O570" s="420"/>
      <c r="P570" s="417"/>
      <c r="Q570" s="155" t="s">
        <v>23148</v>
      </c>
      <c r="R570" s="417"/>
      <c r="S570" s="421" t="s">
        <v>19940</v>
      </c>
      <c r="T570" s="421"/>
      <c r="U570" s="421"/>
      <c r="V570" s="421"/>
      <c r="W570" s="417"/>
      <c r="X570" s="148"/>
    </row>
    <row r="571" spans="1:24" ht="45.95" customHeight="1" thickBot="1">
      <c r="A571" s="148"/>
      <c r="B571" s="417"/>
      <c r="C571" s="154" t="s">
        <v>4580</v>
      </c>
      <c r="D571" s="417"/>
      <c r="E571" s="418" t="s">
        <v>4434</v>
      </c>
      <c r="F571" s="418"/>
      <c r="G571" s="417"/>
      <c r="H571" s="419" t="s">
        <v>21562</v>
      </c>
      <c r="I571" s="419"/>
      <c r="J571" s="417"/>
      <c r="K571" s="419" t="s">
        <v>21561</v>
      </c>
      <c r="L571" s="419"/>
      <c r="M571" s="417"/>
      <c r="N571" s="420" t="s">
        <v>21560</v>
      </c>
      <c r="O571" s="420"/>
      <c r="P571" s="417"/>
      <c r="Q571" s="155" t="s">
        <v>23147</v>
      </c>
      <c r="R571" s="417"/>
      <c r="S571" s="421" t="s">
        <v>21040</v>
      </c>
      <c r="T571" s="421"/>
      <c r="U571" s="421"/>
      <c r="V571" s="421"/>
      <c r="W571" s="417"/>
      <c r="X571" s="148"/>
    </row>
    <row r="572" spans="1:24" ht="45.95" customHeight="1" thickBot="1">
      <c r="A572" s="148"/>
      <c r="B572" s="417"/>
      <c r="C572" s="154" t="s">
        <v>4574</v>
      </c>
      <c r="D572" s="417"/>
      <c r="E572" s="418" t="s">
        <v>4426</v>
      </c>
      <c r="F572" s="418"/>
      <c r="G572" s="417"/>
      <c r="H572" s="419" t="s">
        <v>21558</v>
      </c>
      <c r="I572" s="419"/>
      <c r="J572" s="417"/>
      <c r="K572" s="419" t="s">
        <v>21557</v>
      </c>
      <c r="L572" s="419"/>
      <c r="M572" s="417"/>
      <c r="N572" s="420" t="s">
        <v>21556</v>
      </c>
      <c r="O572" s="420"/>
      <c r="P572" s="417"/>
      <c r="Q572" s="155" t="s">
        <v>23146</v>
      </c>
      <c r="R572" s="417"/>
      <c r="S572" s="421" t="s">
        <v>19412</v>
      </c>
      <c r="T572" s="421"/>
      <c r="U572" s="421"/>
      <c r="V572" s="421"/>
      <c r="W572" s="417"/>
      <c r="X572" s="148"/>
    </row>
    <row r="573" spans="1:24" ht="45.95" customHeight="1" thickBot="1">
      <c r="A573" s="148"/>
      <c r="B573" s="417"/>
      <c r="C573" s="154" t="s">
        <v>4566</v>
      </c>
      <c r="D573" s="417"/>
      <c r="E573" s="418" t="s">
        <v>4420</v>
      </c>
      <c r="F573" s="418"/>
      <c r="G573" s="417"/>
      <c r="H573" s="419" t="s">
        <v>20355</v>
      </c>
      <c r="I573" s="419"/>
      <c r="J573" s="417"/>
      <c r="K573" s="419" t="s">
        <v>20354</v>
      </c>
      <c r="L573" s="419"/>
      <c r="M573" s="417"/>
      <c r="N573" s="420" t="s">
        <v>20353</v>
      </c>
      <c r="O573" s="420"/>
      <c r="P573" s="417"/>
      <c r="Q573" s="155" t="s">
        <v>23145</v>
      </c>
      <c r="R573" s="417"/>
      <c r="S573" s="421" t="s">
        <v>19222</v>
      </c>
      <c r="T573" s="421"/>
      <c r="U573" s="421"/>
      <c r="V573" s="421"/>
      <c r="W573" s="417"/>
      <c r="X573" s="148"/>
    </row>
    <row r="574" spans="1:24" ht="45.95" customHeight="1" thickBot="1">
      <c r="A574" s="148"/>
      <c r="B574" s="417"/>
      <c r="C574" s="154" t="s">
        <v>4558</v>
      </c>
      <c r="D574" s="417"/>
      <c r="E574" s="418" t="s">
        <v>526</v>
      </c>
      <c r="F574" s="418"/>
      <c r="G574" s="417"/>
      <c r="H574" s="419" t="s">
        <v>22360</v>
      </c>
      <c r="I574" s="419"/>
      <c r="J574" s="417"/>
      <c r="K574" s="419" t="s">
        <v>22359</v>
      </c>
      <c r="L574" s="419"/>
      <c r="M574" s="417"/>
      <c r="N574" s="420" t="s">
        <v>22358</v>
      </c>
      <c r="O574" s="420"/>
      <c r="P574" s="417"/>
      <c r="Q574" s="155" t="s">
        <v>23144</v>
      </c>
      <c r="R574" s="417"/>
      <c r="S574" s="421" t="s">
        <v>19213</v>
      </c>
      <c r="T574" s="421"/>
      <c r="U574" s="421"/>
      <c r="V574" s="421"/>
      <c r="W574" s="417"/>
      <c r="X574" s="148"/>
    </row>
    <row r="575" spans="1:24" ht="45.95" customHeight="1" thickBot="1">
      <c r="A575" s="148"/>
      <c r="B575" s="417"/>
      <c r="C575" s="154" t="s">
        <v>4549</v>
      </c>
      <c r="D575" s="417"/>
      <c r="E575" s="418" t="s">
        <v>4412</v>
      </c>
      <c r="F575" s="418"/>
      <c r="G575" s="417"/>
      <c r="H575" s="419" t="s">
        <v>20351</v>
      </c>
      <c r="I575" s="419"/>
      <c r="J575" s="417"/>
      <c r="K575" s="419" t="s">
        <v>20350</v>
      </c>
      <c r="L575" s="419"/>
      <c r="M575" s="417"/>
      <c r="N575" s="420" t="s">
        <v>20349</v>
      </c>
      <c r="O575" s="420"/>
      <c r="P575" s="417"/>
      <c r="Q575" s="155" t="s">
        <v>23143</v>
      </c>
      <c r="R575" s="417"/>
      <c r="S575" s="421" t="s">
        <v>19376</v>
      </c>
      <c r="T575" s="421"/>
      <c r="U575" s="421"/>
      <c r="V575" s="421"/>
      <c r="W575" s="417"/>
      <c r="X575" s="148"/>
    </row>
    <row r="576" spans="1:24" ht="45.95" customHeight="1" thickBot="1">
      <c r="A576" s="148"/>
      <c r="B576" s="417"/>
      <c r="C576" s="154" t="s">
        <v>4541</v>
      </c>
      <c r="D576" s="417"/>
      <c r="E576" s="418" t="s">
        <v>4405</v>
      </c>
      <c r="F576" s="418"/>
      <c r="G576" s="417"/>
      <c r="H576" s="419" t="s">
        <v>20347</v>
      </c>
      <c r="I576" s="419"/>
      <c r="J576" s="417"/>
      <c r="K576" s="419" t="s">
        <v>20346</v>
      </c>
      <c r="L576" s="419"/>
      <c r="M576" s="417"/>
      <c r="N576" s="420" t="s">
        <v>20345</v>
      </c>
      <c r="O576" s="420"/>
      <c r="P576" s="417"/>
      <c r="Q576" s="155" t="s">
        <v>23142</v>
      </c>
      <c r="R576" s="417"/>
      <c r="S576" s="421" t="s">
        <v>19376</v>
      </c>
      <c r="T576" s="421"/>
      <c r="U576" s="421"/>
      <c r="V576" s="421"/>
      <c r="W576" s="417"/>
      <c r="X576" s="148"/>
    </row>
    <row r="577" spans="1:24" ht="45.95" customHeight="1" thickBot="1">
      <c r="A577" s="148"/>
      <c r="B577" s="417"/>
      <c r="C577" s="154" t="s">
        <v>4533</v>
      </c>
      <c r="D577" s="417"/>
      <c r="E577" s="418" t="s">
        <v>4398</v>
      </c>
      <c r="F577" s="418"/>
      <c r="G577" s="417"/>
      <c r="H577" s="419" t="s">
        <v>20343</v>
      </c>
      <c r="I577" s="419"/>
      <c r="J577" s="417"/>
      <c r="K577" s="419" t="s">
        <v>20342</v>
      </c>
      <c r="L577" s="419"/>
      <c r="M577" s="417"/>
      <c r="N577" s="420" t="s">
        <v>20341</v>
      </c>
      <c r="O577" s="420"/>
      <c r="P577" s="417"/>
      <c r="Q577" s="155" t="s">
        <v>23141</v>
      </c>
      <c r="R577" s="417"/>
      <c r="S577" s="421" t="s">
        <v>19304</v>
      </c>
      <c r="T577" s="421"/>
      <c r="U577" s="421"/>
      <c r="V577" s="421"/>
      <c r="W577" s="417"/>
      <c r="X577" s="148"/>
    </row>
    <row r="578" spans="1:24" ht="9.9499999999999993" customHeight="1" thickBot="1">
      <c r="A578" s="148"/>
      <c r="B578" s="417"/>
      <c r="C578" s="148"/>
      <c r="D578" s="417"/>
      <c r="E578" s="148"/>
      <c r="F578" s="148"/>
      <c r="G578" s="417"/>
      <c r="H578" s="148"/>
      <c r="I578" s="148"/>
      <c r="J578" s="417"/>
      <c r="K578" s="148"/>
      <c r="L578" s="148"/>
      <c r="M578" s="417"/>
      <c r="N578" s="148"/>
      <c r="O578" s="148"/>
      <c r="P578" s="417"/>
      <c r="Q578" s="148"/>
      <c r="R578" s="417"/>
      <c r="S578" s="148"/>
      <c r="T578" s="148"/>
      <c r="U578" s="148"/>
      <c r="V578" s="148"/>
      <c r="W578" s="417"/>
      <c r="X578" s="148"/>
    </row>
    <row r="579" spans="1:24" ht="0.95" customHeight="1">
      <c r="A579" s="148"/>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148"/>
      <c r="X579" s="148"/>
    </row>
    <row r="580" spans="1:24" ht="60" customHeight="1">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row>
    <row r="581" spans="1:24" ht="12" customHeight="1">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row>
    <row r="582" spans="1:24" ht="8.1" customHeight="1">
      <c r="A582" s="148"/>
      <c r="B582" s="148"/>
      <c r="C582" s="148"/>
      <c r="D582" s="148"/>
      <c r="E582" s="148"/>
      <c r="F582" s="148"/>
      <c r="G582" s="148"/>
      <c r="H582" s="148"/>
      <c r="I582" s="413" t="s">
        <v>19177</v>
      </c>
      <c r="J582" s="413"/>
      <c r="K582" s="413"/>
      <c r="L582" s="148"/>
      <c r="M582" s="148"/>
      <c r="N582" s="148"/>
      <c r="O582" s="148"/>
      <c r="P582" s="148"/>
      <c r="Q582" s="148"/>
      <c r="R582" s="148"/>
      <c r="S582" s="148"/>
      <c r="T582" s="148"/>
      <c r="U582" s="148"/>
      <c r="V582" s="148"/>
      <c r="W582" s="148"/>
      <c r="X582" s="148"/>
    </row>
    <row r="583" spans="1:24" ht="12" customHeight="1">
      <c r="A583" s="148"/>
      <c r="B583" s="414"/>
      <c r="C583" s="414"/>
      <c r="D583" s="414"/>
      <c r="E583" s="414"/>
      <c r="F583" s="148"/>
      <c r="G583" s="148"/>
      <c r="H583" s="148"/>
      <c r="I583" s="413"/>
      <c r="J583" s="413"/>
      <c r="K583" s="413"/>
      <c r="L583" s="148"/>
      <c r="M583" s="148"/>
      <c r="N583" s="148"/>
      <c r="O583" s="148"/>
      <c r="P583" s="148"/>
      <c r="Q583" s="148"/>
      <c r="R583" s="148"/>
      <c r="S583" s="148"/>
      <c r="T583" s="148"/>
      <c r="U583" s="148"/>
      <c r="V583" s="148"/>
      <c r="W583" s="148"/>
      <c r="X583" s="148"/>
    </row>
    <row r="584" spans="1:24" ht="14.1" customHeight="1">
      <c r="A584" s="148"/>
      <c r="B584" s="148"/>
      <c r="C584" s="415" t="s">
        <v>22707</v>
      </c>
      <c r="D584" s="415"/>
      <c r="E584" s="415"/>
      <c r="F584" s="415"/>
      <c r="G584" s="415"/>
      <c r="H584" s="415"/>
      <c r="I584" s="415"/>
      <c r="J584" s="415"/>
      <c r="K584" s="415"/>
      <c r="L584" s="148"/>
      <c r="M584" s="148"/>
      <c r="N584" s="148"/>
      <c r="O584" s="416" t="s">
        <v>24924</v>
      </c>
      <c r="P584" s="416"/>
      <c r="Q584" s="416"/>
      <c r="R584" s="416"/>
      <c r="S584" s="416"/>
      <c r="T584" s="149" t="s">
        <v>6441</v>
      </c>
      <c r="U584" s="150" t="s">
        <v>19175</v>
      </c>
      <c r="V584" s="148"/>
      <c r="W584" s="148"/>
      <c r="X584" s="148"/>
    </row>
    <row r="585" spans="1:24" ht="0.95" customHeight="1" thickBot="1">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row>
    <row r="586" spans="1:24" ht="0.95" customHeight="1">
      <c r="A586" s="148"/>
      <c r="B586" s="411"/>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148"/>
    </row>
    <row r="587" spans="1:24" ht="15.95" customHeight="1" thickBot="1">
      <c r="A587" s="148"/>
      <c r="B587" s="151"/>
      <c r="C587" s="152" t="s">
        <v>19174</v>
      </c>
      <c r="D587" s="151"/>
      <c r="E587" s="412" t="s">
        <v>19173</v>
      </c>
      <c r="F587" s="412"/>
      <c r="G587" s="151"/>
      <c r="H587" s="412" t="s">
        <v>19172</v>
      </c>
      <c r="I587" s="412"/>
      <c r="J587" s="151"/>
      <c r="K587" s="412" t="s">
        <v>19171</v>
      </c>
      <c r="L587" s="412"/>
      <c r="M587" s="151"/>
      <c r="N587" s="412" t="s">
        <v>19170</v>
      </c>
      <c r="O587" s="412"/>
      <c r="P587" s="151"/>
      <c r="Q587" s="153" t="s">
        <v>19169</v>
      </c>
      <c r="R587" s="151"/>
      <c r="S587" s="412" t="s">
        <v>19168</v>
      </c>
      <c r="T587" s="412"/>
      <c r="U587" s="412"/>
      <c r="V587" s="412"/>
      <c r="W587" s="151"/>
      <c r="X587" s="148"/>
    </row>
    <row r="588" spans="1:24" ht="45.95" customHeight="1" thickBot="1">
      <c r="A588" s="148"/>
      <c r="B588" s="417"/>
      <c r="C588" s="154" t="s">
        <v>4525</v>
      </c>
      <c r="D588" s="417"/>
      <c r="E588" s="418" t="s">
        <v>4386</v>
      </c>
      <c r="F588" s="418"/>
      <c r="G588" s="417"/>
      <c r="H588" s="419" t="s">
        <v>21550</v>
      </c>
      <c r="I588" s="419"/>
      <c r="J588" s="417"/>
      <c r="K588" s="419" t="s">
        <v>21549</v>
      </c>
      <c r="L588" s="419"/>
      <c r="M588" s="417"/>
      <c r="N588" s="420" t="s">
        <v>21548</v>
      </c>
      <c r="O588" s="420"/>
      <c r="P588" s="417"/>
      <c r="Q588" s="155" t="s">
        <v>23140</v>
      </c>
      <c r="R588" s="417"/>
      <c r="S588" s="421" t="s">
        <v>19376</v>
      </c>
      <c r="T588" s="421"/>
      <c r="U588" s="421"/>
      <c r="V588" s="421"/>
      <c r="W588" s="417"/>
      <c r="X588" s="148"/>
    </row>
    <row r="589" spans="1:24" ht="45.95" customHeight="1" thickBot="1">
      <c r="A589" s="148"/>
      <c r="B589" s="417"/>
      <c r="C589" s="154" t="s">
        <v>4516</v>
      </c>
      <c r="D589" s="417"/>
      <c r="E589" s="418" t="s">
        <v>4378</v>
      </c>
      <c r="F589" s="418"/>
      <c r="G589" s="417"/>
      <c r="H589" s="419" t="s">
        <v>20339</v>
      </c>
      <c r="I589" s="419"/>
      <c r="J589" s="417"/>
      <c r="K589" s="419" t="s">
        <v>20338</v>
      </c>
      <c r="L589" s="419"/>
      <c r="M589" s="417"/>
      <c r="N589" s="420" t="s">
        <v>20337</v>
      </c>
      <c r="O589" s="420"/>
      <c r="P589" s="417"/>
      <c r="Q589" s="155" t="s">
        <v>23139</v>
      </c>
      <c r="R589" s="417"/>
      <c r="S589" s="421" t="s">
        <v>20792</v>
      </c>
      <c r="T589" s="421"/>
      <c r="U589" s="421"/>
      <c r="V589" s="421"/>
      <c r="W589" s="417"/>
      <c r="X589" s="148"/>
    </row>
    <row r="590" spans="1:24" ht="45.95" customHeight="1" thickBot="1">
      <c r="A590" s="148"/>
      <c r="B590" s="417"/>
      <c r="C590" s="154" t="s">
        <v>4508</v>
      </c>
      <c r="D590" s="417"/>
      <c r="E590" s="418" t="s">
        <v>4362</v>
      </c>
      <c r="F590" s="418"/>
      <c r="G590" s="417"/>
      <c r="H590" s="419" t="s">
        <v>20331</v>
      </c>
      <c r="I590" s="419"/>
      <c r="J590" s="417"/>
      <c r="K590" s="419" t="s">
        <v>20330</v>
      </c>
      <c r="L590" s="419"/>
      <c r="M590" s="417"/>
      <c r="N590" s="420" t="s">
        <v>20329</v>
      </c>
      <c r="O590" s="420"/>
      <c r="P590" s="417"/>
      <c r="Q590" s="155" t="s">
        <v>23138</v>
      </c>
      <c r="R590" s="417"/>
      <c r="S590" s="421" t="s">
        <v>20076</v>
      </c>
      <c r="T590" s="421"/>
      <c r="U590" s="421"/>
      <c r="V590" s="421"/>
      <c r="W590" s="417"/>
      <c r="X590" s="148"/>
    </row>
    <row r="591" spans="1:24" ht="45.95" customHeight="1" thickBot="1">
      <c r="A591" s="148"/>
      <c r="B591" s="417"/>
      <c r="C591" s="154" t="s">
        <v>4500</v>
      </c>
      <c r="D591" s="417"/>
      <c r="E591" s="418" t="s">
        <v>4354</v>
      </c>
      <c r="F591" s="418"/>
      <c r="G591" s="417"/>
      <c r="H591" s="419" t="s">
        <v>20327</v>
      </c>
      <c r="I591" s="419"/>
      <c r="J591" s="417"/>
      <c r="K591" s="419" t="s">
        <v>20326</v>
      </c>
      <c r="L591" s="419"/>
      <c r="M591" s="417"/>
      <c r="N591" s="420" t="s">
        <v>20325</v>
      </c>
      <c r="O591" s="420"/>
      <c r="P591" s="417"/>
      <c r="Q591" s="155" t="s">
        <v>23137</v>
      </c>
      <c r="R591" s="417"/>
      <c r="S591" s="421" t="s">
        <v>19590</v>
      </c>
      <c r="T591" s="421"/>
      <c r="U591" s="421"/>
      <c r="V591" s="421"/>
      <c r="W591" s="417"/>
      <c r="X591" s="148"/>
    </row>
    <row r="592" spans="1:24" ht="45.95" customHeight="1" thickBot="1">
      <c r="A592" s="148"/>
      <c r="B592" s="417"/>
      <c r="C592" s="154" t="s">
        <v>4494</v>
      </c>
      <c r="D592" s="417"/>
      <c r="E592" s="418" t="s">
        <v>4347</v>
      </c>
      <c r="F592" s="418"/>
      <c r="G592" s="417"/>
      <c r="H592" s="419" t="s">
        <v>20323</v>
      </c>
      <c r="I592" s="419"/>
      <c r="J592" s="417"/>
      <c r="K592" s="419" t="s">
        <v>20322</v>
      </c>
      <c r="L592" s="419"/>
      <c r="M592" s="417"/>
      <c r="N592" s="420" t="s">
        <v>20321</v>
      </c>
      <c r="O592" s="420"/>
      <c r="P592" s="417"/>
      <c r="Q592" s="155" t="s">
        <v>23136</v>
      </c>
      <c r="R592" s="417"/>
      <c r="S592" s="421" t="s">
        <v>19973</v>
      </c>
      <c r="T592" s="421"/>
      <c r="U592" s="421"/>
      <c r="V592" s="421"/>
      <c r="W592" s="417"/>
      <c r="X592" s="148"/>
    </row>
    <row r="593" spans="1:24" ht="45.95" customHeight="1" thickBot="1">
      <c r="A593" s="148"/>
      <c r="B593" s="417"/>
      <c r="C593" s="154" t="s">
        <v>4488</v>
      </c>
      <c r="D593" s="417"/>
      <c r="E593" s="418" t="s">
        <v>4339</v>
      </c>
      <c r="F593" s="418"/>
      <c r="G593" s="417"/>
      <c r="H593" s="419" t="s">
        <v>20319</v>
      </c>
      <c r="I593" s="419"/>
      <c r="J593" s="417"/>
      <c r="K593" s="419" t="s">
        <v>20318</v>
      </c>
      <c r="L593" s="419"/>
      <c r="M593" s="417"/>
      <c r="N593" s="420" t="s">
        <v>20317</v>
      </c>
      <c r="O593" s="420"/>
      <c r="P593" s="417"/>
      <c r="Q593" s="155" t="s">
        <v>23135</v>
      </c>
      <c r="R593" s="417"/>
      <c r="S593" s="421" t="s">
        <v>19973</v>
      </c>
      <c r="T593" s="421"/>
      <c r="U593" s="421"/>
      <c r="V593" s="421"/>
      <c r="W593" s="417"/>
      <c r="X593" s="148"/>
    </row>
    <row r="594" spans="1:24" ht="45.95" customHeight="1" thickBot="1">
      <c r="A594" s="148"/>
      <c r="B594" s="417"/>
      <c r="C594" s="154" t="s">
        <v>4482</v>
      </c>
      <c r="D594" s="417"/>
      <c r="E594" s="418" t="s">
        <v>4331</v>
      </c>
      <c r="F594" s="418"/>
      <c r="G594" s="417"/>
      <c r="H594" s="419" t="s">
        <v>22353</v>
      </c>
      <c r="I594" s="419"/>
      <c r="J594" s="417"/>
      <c r="K594" s="419" t="s">
        <v>22352</v>
      </c>
      <c r="L594" s="419"/>
      <c r="M594" s="417"/>
      <c r="N594" s="420" t="s">
        <v>22351</v>
      </c>
      <c r="O594" s="420"/>
      <c r="P594" s="417"/>
      <c r="Q594" s="155" t="s">
        <v>23134</v>
      </c>
      <c r="R594" s="417"/>
      <c r="S594" s="421" t="s">
        <v>19585</v>
      </c>
      <c r="T594" s="421"/>
      <c r="U594" s="421"/>
      <c r="V594" s="421"/>
      <c r="W594" s="417"/>
      <c r="X594" s="148"/>
    </row>
    <row r="595" spans="1:24" ht="45.95" customHeight="1" thickBot="1">
      <c r="A595" s="148"/>
      <c r="B595" s="417"/>
      <c r="C595" s="154" t="s">
        <v>4476</v>
      </c>
      <c r="D595" s="417"/>
      <c r="E595" s="418" t="s">
        <v>4325</v>
      </c>
      <c r="F595" s="418"/>
      <c r="G595" s="417"/>
      <c r="H595" s="419" t="s">
        <v>20315</v>
      </c>
      <c r="I595" s="419"/>
      <c r="J595" s="417"/>
      <c r="K595" s="419" t="s">
        <v>20314</v>
      </c>
      <c r="L595" s="419"/>
      <c r="M595" s="417"/>
      <c r="N595" s="420" t="s">
        <v>20313</v>
      </c>
      <c r="O595" s="420"/>
      <c r="P595" s="417"/>
      <c r="Q595" s="155" t="s">
        <v>23133</v>
      </c>
      <c r="R595" s="417"/>
      <c r="S595" s="421" t="s">
        <v>19422</v>
      </c>
      <c r="T595" s="421"/>
      <c r="U595" s="421"/>
      <c r="V595" s="421"/>
      <c r="W595" s="417"/>
      <c r="X595" s="148"/>
    </row>
    <row r="596" spans="1:24" ht="45.95" customHeight="1" thickBot="1">
      <c r="A596" s="148"/>
      <c r="B596" s="417"/>
      <c r="C596" s="154" t="s">
        <v>4468</v>
      </c>
      <c r="D596" s="417"/>
      <c r="E596" s="418" t="s">
        <v>4316</v>
      </c>
      <c r="F596" s="418"/>
      <c r="G596" s="417"/>
      <c r="H596" s="419" t="s">
        <v>20311</v>
      </c>
      <c r="I596" s="419"/>
      <c r="J596" s="417"/>
      <c r="K596" s="419" t="s">
        <v>20310</v>
      </c>
      <c r="L596" s="419"/>
      <c r="M596" s="417"/>
      <c r="N596" s="420" t="s">
        <v>20309</v>
      </c>
      <c r="O596" s="420"/>
      <c r="P596" s="417"/>
      <c r="Q596" s="155" t="s">
        <v>23132</v>
      </c>
      <c r="R596" s="417"/>
      <c r="S596" s="421" t="s">
        <v>20076</v>
      </c>
      <c r="T596" s="421"/>
      <c r="U596" s="421"/>
      <c r="V596" s="421"/>
      <c r="W596" s="417"/>
      <c r="X596" s="148"/>
    </row>
    <row r="597" spans="1:24" ht="45.95" customHeight="1" thickBot="1">
      <c r="A597" s="148"/>
      <c r="B597" s="417"/>
      <c r="C597" s="154" t="s">
        <v>4462</v>
      </c>
      <c r="D597" s="417"/>
      <c r="E597" s="418" t="s">
        <v>4310</v>
      </c>
      <c r="F597" s="418"/>
      <c r="G597" s="417"/>
      <c r="H597" s="419" t="s">
        <v>20307</v>
      </c>
      <c r="I597" s="419"/>
      <c r="J597" s="417"/>
      <c r="K597" s="419" t="s">
        <v>20306</v>
      </c>
      <c r="L597" s="419"/>
      <c r="M597" s="417"/>
      <c r="N597" s="420" t="s">
        <v>20305</v>
      </c>
      <c r="O597" s="420"/>
      <c r="P597" s="417"/>
      <c r="Q597" s="155" t="s">
        <v>23131</v>
      </c>
      <c r="R597" s="417"/>
      <c r="S597" s="421" t="s">
        <v>20076</v>
      </c>
      <c r="T597" s="421"/>
      <c r="U597" s="421"/>
      <c r="V597" s="421"/>
      <c r="W597" s="417"/>
      <c r="X597" s="148"/>
    </row>
    <row r="598" spans="1:24" ht="9.9499999999999993" customHeight="1" thickBot="1">
      <c r="A598" s="148"/>
      <c r="B598" s="417"/>
      <c r="C598" s="148"/>
      <c r="D598" s="417"/>
      <c r="E598" s="148"/>
      <c r="F598" s="148"/>
      <c r="G598" s="417"/>
      <c r="H598" s="148"/>
      <c r="I598" s="148"/>
      <c r="J598" s="417"/>
      <c r="K598" s="148"/>
      <c r="L598" s="148"/>
      <c r="M598" s="417"/>
      <c r="N598" s="148"/>
      <c r="O598" s="148"/>
      <c r="P598" s="417"/>
      <c r="Q598" s="148"/>
      <c r="R598" s="417"/>
      <c r="S598" s="148"/>
      <c r="T598" s="148"/>
      <c r="U598" s="148"/>
      <c r="V598" s="148"/>
      <c r="W598" s="417"/>
      <c r="X598" s="148"/>
    </row>
    <row r="599" spans="1:24" ht="0.95" customHeight="1">
      <c r="A599" s="148"/>
      <c r="B599" s="422"/>
      <c r="C599" s="422"/>
      <c r="D599" s="422"/>
      <c r="E599" s="422"/>
      <c r="F599" s="422"/>
      <c r="G599" s="422"/>
      <c r="H599" s="422"/>
      <c r="I599" s="422"/>
      <c r="J599" s="422"/>
      <c r="K599" s="422"/>
      <c r="L599" s="422"/>
      <c r="M599" s="422"/>
      <c r="N599" s="422"/>
      <c r="O599" s="422"/>
      <c r="P599" s="422"/>
      <c r="Q599" s="422"/>
      <c r="R599" s="422"/>
      <c r="S599" s="422"/>
      <c r="T599" s="422"/>
      <c r="U599" s="422"/>
      <c r="V599" s="422"/>
      <c r="W599" s="148"/>
      <c r="X599" s="148"/>
    </row>
    <row r="600" spans="1:24" ht="60" customHeight="1">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row>
    <row r="601" spans="1:24" ht="12" customHeight="1">
      <c r="A601" s="148"/>
      <c r="B601" s="148"/>
      <c r="C601" s="148"/>
      <c r="D601" s="148"/>
      <c r="E601" s="148"/>
      <c r="F601" s="148"/>
      <c r="G601" s="148"/>
      <c r="H601" s="148"/>
      <c r="I601" s="148"/>
      <c r="J601" s="148"/>
      <c r="K601" s="148"/>
      <c r="L601" s="148"/>
      <c r="M601" s="148"/>
      <c r="N601" s="148"/>
      <c r="O601" s="148"/>
      <c r="P601" s="148"/>
      <c r="Q601" s="148"/>
      <c r="R601" s="148"/>
      <c r="S601" s="148"/>
      <c r="T601" s="148"/>
      <c r="U601" s="148"/>
      <c r="V601" s="148"/>
      <c r="W601" s="148"/>
      <c r="X601" s="148"/>
    </row>
    <row r="602" spans="1:24" ht="8.1" customHeight="1">
      <c r="A602" s="148"/>
      <c r="B602" s="148"/>
      <c r="C602" s="148"/>
      <c r="D602" s="148"/>
      <c r="E602" s="148"/>
      <c r="F602" s="148"/>
      <c r="G602" s="148"/>
      <c r="H602" s="148"/>
      <c r="I602" s="413" t="s">
        <v>19177</v>
      </c>
      <c r="J602" s="413"/>
      <c r="K602" s="413"/>
      <c r="L602" s="148"/>
      <c r="M602" s="148"/>
      <c r="N602" s="148"/>
      <c r="O602" s="148"/>
      <c r="P602" s="148"/>
      <c r="Q602" s="148"/>
      <c r="R602" s="148"/>
      <c r="S602" s="148"/>
      <c r="T602" s="148"/>
      <c r="U602" s="148"/>
      <c r="V602" s="148"/>
      <c r="W602" s="148"/>
      <c r="X602" s="148"/>
    </row>
    <row r="603" spans="1:24" ht="12" customHeight="1">
      <c r="A603" s="148"/>
      <c r="B603" s="414"/>
      <c r="C603" s="414"/>
      <c r="D603" s="414"/>
      <c r="E603" s="414"/>
      <c r="F603" s="148"/>
      <c r="G603" s="148"/>
      <c r="H603" s="148"/>
      <c r="I603" s="413"/>
      <c r="J603" s="413"/>
      <c r="K603" s="413"/>
      <c r="L603" s="148"/>
      <c r="M603" s="148"/>
      <c r="N603" s="148"/>
      <c r="O603" s="148"/>
      <c r="P603" s="148"/>
      <c r="Q603" s="148"/>
      <c r="R603" s="148"/>
      <c r="S603" s="148"/>
      <c r="T603" s="148"/>
      <c r="U603" s="148"/>
      <c r="V603" s="148"/>
      <c r="W603" s="148"/>
      <c r="X603" s="148"/>
    </row>
    <row r="604" spans="1:24" ht="14.1" customHeight="1">
      <c r="A604" s="148"/>
      <c r="B604" s="148"/>
      <c r="C604" s="415" t="s">
        <v>22707</v>
      </c>
      <c r="D604" s="415"/>
      <c r="E604" s="415"/>
      <c r="F604" s="415"/>
      <c r="G604" s="415"/>
      <c r="H604" s="415"/>
      <c r="I604" s="415"/>
      <c r="J604" s="415"/>
      <c r="K604" s="415"/>
      <c r="L604" s="148"/>
      <c r="M604" s="148"/>
      <c r="N604" s="148"/>
      <c r="O604" s="416" t="s">
        <v>24924</v>
      </c>
      <c r="P604" s="416"/>
      <c r="Q604" s="416"/>
      <c r="R604" s="416"/>
      <c r="S604" s="416"/>
      <c r="T604" s="149" t="s">
        <v>6435</v>
      </c>
      <c r="U604" s="150" t="s">
        <v>19175</v>
      </c>
      <c r="V604" s="148"/>
      <c r="W604" s="148"/>
      <c r="X604" s="148"/>
    </row>
    <row r="605" spans="1:24" ht="0.95" customHeight="1" thickBot="1">
      <c r="A605" s="148"/>
      <c r="B605" s="148"/>
      <c r="C605" s="148"/>
      <c r="D605" s="148"/>
      <c r="E605" s="148"/>
      <c r="F605" s="148"/>
      <c r="G605" s="148"/>
      <c r="H605" s="148"/>
      <c r="I605" s="148"/>
      <c r="J605" s="148"/>
      <c r="K605" s="148"/>
      <c r="L605" s="148"/>
      <c r="M605" s="148"/>
      <c r="N605" s="148"/>
      <c r="O605" s="148"/>
      <c r="P605" s="148"/>
      <c r="Q605" s="148"/>
      <c r="R605" s="148"/>
      <c r="S605" s="148"/>
      <c r="T605" s="148"/>
      <c r="U605" s="148"/>
      <c r="V605" s="148"/>
      <c r="W605" s="148"/>
      <c r="X605" s="148"/>
    </row>
    <row r="606" spans="1:24" ht="0.95" customHeight="1">
      <c r="A606" s="148"/>
      <c r="B606" s="411"/>
      <c r="C606" s="411"/>
      <c r="D606" s="411"/>
      <c r="E606" s="411"/>
      <c r="F606" s="411"/>
      <c r="G606" s="411"/>
      <c r="H606" s="411"/>
      <c r="I606" s="411"/>
      <c r="J606" s="411"/>
      <c r="K606" s="411"/>
      <c r="L606" s="411"/>
      <c r="M606" s="411"/>
      <c r="N606" s="411"/>
      <c r="O606" s="411"/>
      <c r="P606" s="411"/>
      <c r="Q606" s="411"/>
      <c r="R606" s="411"/>
      <c r="S606" s="411"/>
      <c r="T606" s="411"/>
      <c r="U606" s="411"/>
      <c r="V606" s="411"/>
      <c r="W606" s="411"/>
      <c r="X606" s="148"/>
    </row>
    <row r="607" spans="1:24" ht="15.95" customHeight="1" thickBot="1">
      <c r="A607" s="148"/>
      <c r="B607" s="151"/>
      <c r="C607" s="152" t="s">
        <v>19174</v>
      </c>
      <c r="D607" s="151"/>
      <c r="E607" s="412" t="s">
        <v>19173</v>
      </c>
      <c r="F607" s="412"/>
      <c r="G607" s="151"/>
      <c r="H607" s="412" t="s">
        <v>19172</v>
      </c>
      <c r="I607" s="412"/>
      <c r="J607" s="151"/>
      <c r="K607" s="412" t="s">
        <v>19171</v>
      </c>
      <c r="L607" s="412"/>
      <c r="M607" s="151"/>
      <c r="N607" s="412" t="s">
        <v>19170</v>
      </c>
      <c r="O607" s="412"/>
      <c r="P607" s="151"/>
      <c r="Q607" s="153" t="s">
        <v>19169</v>
      </c>
      <c r="R607" s="151"/>
      <c r="S607" s="412" t="s">
        <v>19168</v>
      </c>
      <c r="T607" s="412"/>
      <c r="U607" s="412"/>
      <c r="V607" s="412"/>
      <c r="W607" s="151"/>
      <c r="X607" s="148"/>
    </row>
    <row r="608" spans="1:24" ht="45.95" customHeight="1" thickBot="1">
      <c r="A608" s="148"/>
      <c r="B608" s="417"/>
      <c r="C608" s="154" t="s">
        <v>4454</v>
      </c>
      <c r="D608" s="417"/>
      <c r="E608" s="418" t="s">
        <v>4302</v>
      </c>
      <c r="F608" s="418"/>
      <c r="G608" s="417"/>
      <c r="H608" s="419" t="s">
        <v>21543</v>
      </c>
      <c r="I608" s="419"/>
      <c r="J608" s="417"/>
      <c r="K608" s="419" t="s">
        <v>21542</v>
      </c>
      <c r="L608" s="419"/>
      <c r="M608" s="417"/>
      <c r="N608" s="420" t="s">
        <v>21541</v>
      </c>
      <c r="O608" s="420"/>
      <c r="P608" s="417"/>
      <c r="Q608" s="155" t="s">
        <v>23130</v>
      </c>
      <c r="R608" s="417"/>
      <c r="S608" s="421" t="s">
        <v>19198</v>
      </c>
      <c r="T608" s="421"/>
      <c r="U608" s="421"/>
      <c r="V608" s="421"/>
      <c r="W608" s="417"/>
      <c r="X608" s="148"/>
    </row>
    <row r="609" spans="1:24" ht="45.95" customHeight="1" thickBot="1">
      <c r="A609" s="148"/>
      <c r="B609" s="417"/>
      <c r="C609" s="154" t="s">
        <v>4449</v>
      </c>
      <c r="D609" s="417"/>
      <c r="E609" s="418" t="s">
        <v>4294</v>
      </c>
      <c r="F609" s="418"/>
      <c r="G609" s="417"/>
      <c r="H609" s="419" t="s">
        <v>20303</v>
      </c>
      <c r="I609" s="419"/>
      <c r="J609" s="417"/>
      <c r="K609" s="419" t="s">
        <v>20302</v>
      </c>
      <c r="L609" s="419"/>
      <c r="M609" s="417"/>
      <c r="N609" s="420" t="s">
        <v>20301</v>
      </c>
      <c r="O609" s="420"/>
      <c r="P609" s="417"/>
      <c r="Q609" s="155" t="s">
        <v>23129</v>
      </c>
      <c r="R609" s="417"/>
      <c r="S609" s="421" t="s">
        <v>19222</v>
      </c>
      <c r="T609" s="421"/>
      <c r="U609" s="421"/>
      <c r="V609" s="421"/>
      <c r="W609" s="417"/>
      <c r="X609" s="148"/>
    </row>
    <row r="610" spans="1:24" ht="45.95" customHeight="1" thickBot="1">
      <c r="A610" s="148"/>
      <c r="B610" s="417"/>
      <c r="C610" s="154" t="s">
        <v>4443</v>
      </c>
      <c r="D610" s="417"/>
      <c r="E610" s="418" t="s">
        <v>4286</v>
      </c>
      <c r="F610" s="418"/>
      <c r="G610" s="417"/>
      <c r="H610" s="419" t="s">
        <v>20299</v>
      </c>
      <c r="I610" s="419"/>
      <c r="J610" s="417"/>
      <c r="K610" s="419" t="s">
        <v>20298</v>
      </c>
      <c r="L610" s="419"/>
      <c r="M610" s="417"/>
      <c r="N610" s="420" t="s">
        <v>20297</v>
      </c>
      <c r="O610" s="420"/>
      <c r="P610" s="417"/>
      <c r="Q610" s="155" t="s">
        <v>23128</v>
      </c>
      <c r="R610" s="417"/>
      <c r="S610" s="421" t="s">
        <v>19222</v>
      </c>
      <c r="T610" s="421"/>
      <c r="U610" s="421"/>
      <c r="V610" s="421"/>
      <c r="W610" s="417"/>
      <c r="X610" s="148"/>
    </row>
    <row r="611" spans="1:24" ht="45.95" customHeight="1" thickBot="1">
      <c r="A611" s="148"/>
      <c r="B611" s="417"/>
      <c r="C611" s="154" t="s">
        <v>4435</v>
      </c>
      <c r="D611" s="417"/>
      <c r="E611" s="418" t="s">
        <v>4278</v>
      </c>
      <c r="F611" s="418"/>
      <c r="G611" s="417"/>
      <c r="H611" s="419" t="s">
        <v>20295</v>
      </c>
      <c r="I611" s="419"/>
      <c r="J611" s="417"/>
      <c r="K611" s="419" t="s">
        <v>20294</v>
      </c>
      <c r="L611" s="419"/>
      <c r="M611" s="417"/>
      <c r="N611" s="420" t="s">
        <v>20293</v>
      </c>
      <c r="O611" s="420"/>
      <c r="P611" s="417"/>
      <c r="Q611" s="155" t="s">
        <v>23127</v>
      </c>
      <c r="R611" s="417"/>
      <c r="S611" s="421" t="s">
        <v>19407</v>
      </c>
      <c r="T611" s="421"/>
      <c r="U611" s="421"/>
      <c r="V611" s="421"/>
      <c r="W611" s="417"/>
      <c r="X611" s="148"/>
    </row>
    <row r="612" spans="1:24" ht="45.95" customHeight="1" thickBot="1">
      <c r="A612" s="148"/>
      <c r="B612" s="417"/>
      <c r="C612" s="154" t="s">
        <v>4427</v>
      </c>
      <c r="D612" s="417"/>
      <c r="E612" s="418" t="s">
        <v>4270</v>
      </c>
      <c r="F612" s="418"/>
      <c r="G612" s="417"/>
      <c r="H612" s="419" t="s">
        <v>20291</v>
      </c>
      <c r="I612" s="419"/>
      <c r="J612" s="417"/>
      <c r="K612" s="419" t="s">
        <v>20290</v>
      </c>
      <c r="L612" s="419"/>
      <c r="M612" s="417"/>
      <c r="N612" s="420" t="s">
        <v>20289</v>
      </c>
      <c r="O612" s="420"/>
      <c r="P612" s="417"/>
      <c r="Q612" s="155" t="s">
        <v>23126</v>
      </c>
      <c r="R612" s="417"/>
      <c r="S612" s="421" t="s">
        <v>19198</v>
      </c>
      <c r="T612" s="421"/>
      <c r="U612" s="421"/>
      <c r="V612" s="421"/>
      <c r="W612" s="417"/>
      <c r="X612" s="148"/>
    </row>
    <row r="613" spans="1:24" ht="45.95" customHeight="1" thickBot="1">
      <c r="A613" s="148"/>
      <c r="B613" s="417"/>
      <c r="C613" s="154" t="s">
        <v>4421</v>
      </c>
      <c r="D613" s="417"/>
      <c r="E613" s="418" t="s">
        <v>4262</v>
      </c>
      <c r="F613" s="418"/>
      <c r="G613" s="417"/>
      <c r="H613" s="419" t="s">
        <v>20287</v>
      </c>
      <c r="I613" s="419"/>
      <c r="J613" s="417"/>
      <c r="K613" s="419" t="s">
        <v>20286</v>
      </c>
      <c r="L613" s="419"/>
      <c r="M613" s="417"/>
      <c r="N613" s="420" t="s">
        <v>20285</v>
      </c>
      <c r="O613" s="420"/>
      <c r="P613" s="417"/>
      <c r="Q613" s="155" t="s">
        <v>23125</v>
      </c>
      <c r="R613" s="417"/>
      <c r="S613" s="421" t="s">
        <v>19198</v>
      </c>
      <c r="T613" s="421"/>
      <c r="U613" s="421"/>
      <c r="V613" s="421"/>
      <c r="W613" s="417"/>
      <c r="X613" s="148"/>
    </row>
    <row r="614" spans="1:24" ht="45.95" customHeight="1" thickBot="1">
      <c r="A614" s="148"/>
      <c r="B614" s="417"/>
      <c r="C614" s="154" t="s">
        <v>4413</v>
      </c>
      <c r="D614" s="417"/>
      <c r="E614" s="418" t="s">
        <v>4245</v>
      </c>
      <c r="F614" s="418"/>
      <c r="G614" s="417"/>
      <c r="H614" s="419" t="s">
        <v>22346</v>
      </c>
      <c r="I614" s="419"/>
      <c r="J614" s="417"/>
      <c r="K614" s="419" t="s">
        <v>22345</v>
      </c>
      <c r="L614" s="419"/>
      <c r="M614" s="417"/>
      <c r="N614" s="420" t="s">
        <v>22344</v>
      </c>
      <c r="O614" s="420"/>
      <c r="P614" s="417"/>
      <c r="Q614" s="155" t="s">
        <v>23124</v>
      </c>
      <c r="R614" s="417"/>
      <c r="S614" s="421" t="s">
        <v>19422</v>
      </c>
      <c r="T614" s="421"/>
      <c r="U614" s="421"/>
      <c r="V614" s="421"/>
      <c r="W614" s="417"/>
      <c r="X614" s="148"/>
    </row>
    <row r="615" spans="1:24" ht="45.95" customHeight="1" thickBot="1">
      <c r="A615" s="148"/>
      <c r="B615" s="417"/>
      <c r="C615" s="154" t="s">
        <v>4406</v>
      </c>
      <c r="D615" s="417"/>
      <c r="E615" s="418" t="s">
        <v>4236</v>
      </c>
      <c r="F615" s="418"/>
      <c r="G615" s="417"/>
      <c r="H615" s="419" t="s">
        <v>22342</v>
      </c>
      <c r="I615" s="419"/>
      <c r="J615" s="417"/>
      <c r="K615" s="419" t="s">
        <v>22341</v>
      </c>
      <c r="L615" s="419"/>
      <c r="M615" s="417"/>
      <c r="N615" s="420" t="s">
        <v>22340</v>
      </c>
      <c r="O615" s="420"/>
      <c r="P615" s="417"/>
      <c r="Q615" s="155" t="s">
        <v>23123</v>
      </c>
      <c r="R615" s="417"/>
      <c r="S615" s="421" t="s">
        <v>19260</v>
      </c>
      <c r="T615" s="421"/>
      <c r="U615" s="421"/>
      <c r="V615" s="421"/>
      <c r="W615" s="417"/>
      <c r="X615" s="148"/>
    </row>
    <row r="616" spans="1:24" ht="45.95" customHeight="1" thickBot="1">
      <c r="A616" s="148"/>
      <c r="B616" s="417"/>
      <c r="C616" s="154" t="s">
        <v>4399</v>
      </c>
      <c r="D616" s="417"/>
      <c r="E616" s="418" t="s">
        <v>4230</v>
      </c>
      <c r="F616" s="418"/>
      <c r="G616" s="417"/>
      <c r="H616" s="419" t="s">
        <v>20283</v>
      </c>
      <c r="I616" s="419"/>
      <c r="J616" s="417"/>
      <c r="K616" s="419" t="s">
        <v>20282</v>
      </c>
      <c r="L616" s="419"/>
      <c r="M616" s="417"/>
      <c r="N616" s="420" t="s">
        <v>20281</v>
      </c>
      <c r="O616" s="420"/>
      <c r="P616" s="417"/>
      <c r="Q616" s="155" t="s">
        <v>23122</v>
      </c>
      <c r="R616" s="417"/>
      <c r="S616" s="421" t="s">
        <v>19260</v>
      </c>
      <c r="T616" s="421"/>
      <c r="U616" s="421"/>
      <c r="V616" s="421"/>
      <c r="W616" s="417"/>
      <c r="X616" s="148"/>
    </row>
    <row r="617" spans="1:24" ht="45.95" customHeight="1" thickBot="1">
      <c r="A617" s="148"/>
      <c r="B617" s="417"/>
      <c r="C617" s="154" t="s">
        <v>4392</v>
      </c>
      <c r="D617" s="417"/>
      <c r="E617" s="418" t="s">
        <v>4226</v>
      </c>
      <c r="F617" s="418"/>
      <c r="G617" s="417"/>
      <c r="H617" s="419" t="s">
        <v>20279</v>
      </c>
      <c r="I617" s="419"/>
      <c r="J617" s="417"/>
      <c r="K617" s="419" t="s">
        <v>20278</v>
      </c>
      <c r="L617" s="419"/>
      <c r="M617" s="417"/>
      <c r="N617" s="420" t="s">
        <v>20277</v>
      </c>
      <c r="O617" s="420"/>
      <c r="P617" s="417"/>
      <c r="Q617" s="155" t="s">
        <v>23121</v>
      </c>
      <c r="R617" s="417"/>
      <c r="S617" s="421" t="s">
        <v>19260</v>
      </c>
      <c r="T617" s="421"/>
      <c r="U617" s="421"/>
      <c r="V617" s="421"/>
      <c r="W617" s="417"/>
      <c r="X617" s="148"/>
    </row>
    <row r="618" spans="1:24" ht="9.9499999999999993" customHeight="1" thickBot="1">
      <c r="A618" s="148"/>
      <c r="B618" s="417"/>
      <c r="C618" s="148"/>
      <c r="D618" s="417"/>
      <c r="E618" s="148"/>
      <c r="F618" s="148"/>
      <c r="G618" s="417"/>
      <c r="H618" s="148"/>
      <c r="I618" s="148"/>
      <c r="J618" s="417"/>
      <c r="K618" s="148"/>
      <c r="L618" s="148"/>
      <c r="M618" s="417"/>
      <c r="N618" s="148"/>
      <c r="O618" s="148"/>
      <c r="P618" s="417"/>
      <c r="Q618" s="148"/>
      <c r="R618" s="417"/>
      <c r="S618" s="148"/>
      <c r="T618" s="148"/>
      <c r="U618" s="148"/>
      <c r="V618" s="148"/>
      <c r="W618" s="417"/>
      <c r="X618" s="148"/>
    </row>
    <row r="619" spans="1:24" ht="0.95" customHeight="1">
      <c r="A619" s="148"/>
      <c r="B619" s="422"/>
      <c r="C619" s="422"/>
      <c r="D619" s="422"/>
      <c r="E619" s="422"/>
      <c r="F619" s="422"/>
      <c r="G619" s="422"/>
      <c r="H619" s="422"/>
      <c r="I619" s="422"/>
      <c r="J619" s="422"/>
      <c r="K619" s="422"/>
      <c r="L619" s="422"/>
      <c r="M619" s="422"/>
      <c r="N619" s="422"/>
      <c r="O619" s="422"/>
      <c r="P619" s="422"/>
      <c r="Q619" s="422"/>
      <c r="R619" s="422"/>
      <c r="S619" s="422"/>
      <c r="T619" s="422"/>
      <c r="U619" s="422"/>
      <c r="V619" s="422"/>
      <c r="W619" s="148"/>
      <c r="X619" s="148"/>
    </row>
    <row r="620" spans="1:24" ht="60" customHeight="1">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W620" s="148"/>
      <c r="X620" s="148"/>
    </row>
    <row r="621" spans="1:24" ht="12" customHeight="1">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W621" s="148"/>
      <c r="X621" s="148"/>
    </row>
    <row r="622" spans="1:24" ht="8.1" customHeight="1">
      <c r="A622" s="148"/>
      <c r="B622" s="148"/>
      <c r="C622" s="148"/>
      <c r="D622" s="148"/>
      <c r="E622" s="148"/>
      <c r="F622" s="148"/>
      <c r="G622" s="148"/>
      <c r="H622" s="148"/>
      <c r="I622" s="413" t="s">
        <v>19177</v>
      </c>
      <c r="J622" s="413"/>
      <c r="K622" s="413"/>
      <c r="L622" s="148"/>
      <c r="M622" s="148"/>
      <c r="N622" s="148"/>
      <c r="O622" s="148"/>
      <c r="P622" s="148"/>
      <c r="Q622" s="148"/>
      <c r="R622" s="148"/>
      <c r="S622" s="148"/>
      <c r="T622" s="148"/>
      <c r="U622" s="148"/>
      <c r="V622" s="148"/>
      <c r="W622" s="148"/>
      <c r="X622" s="148"/>
    </row>
    <row r="623" spans="1:24" ht="12" customHeight="1">
      <c r="A623" s="148"/>
      <c r="B623" s="414"/>
      <c r="C623" s="414"/>
      <c r="D623" s="414"/>
      <c r="E623" s="414"/>
      <c r="F623" s="148"/>
      <c r="G623" s="148"/>
      <c r="H623" s="148"/>
      <c r="I623" s="413"/>
      <c r="J623" s="413"/>
      <c r="K623" s="413"/>
      <c r="L623" s="148"/>
      <c r="M623" s="148"/>
      <c r="N623" s="148"/>
      <c r="O623" s="148"/>
      <c r="P623" s="148"/>
      <c r="Q623" s="148"/>
      <c r="R623" s="148"/>
      <c r="S623" s="148"/>
      <c r="T623" s="148"/>
      <c r="U623" s="148"/>
      <c r="V623" s="148"/>
      <c r="W623" s="148"/>
      <c r="X623" s="148"/>
    </row>
    <row r="624" spans="1:24" ht="14.1" customHeight="1">
      <c r="A624" s="148"/>
      <c r="B624" s="148"/>
      <c r="C624" s="415" t="s">
        <v>22707</v>
      </c>
      <c r="D624" s="415"/>
      <c r="E624" s="415"/>
      <c r="F624" s="415"/>
      <c r="G624" s="415"/>
      <c r="H624" s="415"/>
      <c r="I624" s="415"/>
      <c r="J624" s="415"/>
      <c r="K624" s="415"/>
      <c r="L624" s="148"/>
      <c r="M624" s="148"/>
      <c r="N624" s="148"/>
      <c r="O624" s="416" t="s">
        <v>24924</v>
      </c>
      <c r="P624" s="416"/>
      <c r="Q624" s="416"/>
      <c r="R624" s="416"/>
      <c r="S624" s="416"/>
      <c r="T624" s="149" t="s">
        <v>6427</v>
      </c>
      <c r="U624" s="150" t="s">
        <v>19175</v>
      </c>
      <c r="V624" s="148"/>
      <c r="W624" s="148"/>
      <c r="X624" s="148"/>
    </row>
    <row r="625" spans="1:24" ht="0.95" customHeight="1" thickBot="1">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W625" s="148"/>
      <c r="X625" s="148"/>
    </row>
    <row r="626" spans="1:24" ht="0.95" customHeight="1">
      <c r="A626" s="148"/>
      <c r="B626" s="411"/>
      <c r="C626" s="411"/>
      <c r="D626" s="411"/>
      <c r="E626" s="411"/>
      <c r="F626" s="411"/>
      <c r="G626" s="411"/>
      <c r="H626" s="411"/>
      <c r="I626" s="411"/>
      <c r="J626" s="411"/>
      <c r="K626" s="411"/>
      <c r="L626" s="411"/>
      <c r="M626" s="411"/>
      <c r="N626" s="411"/>
      <c r="O626" s="411"/>
      <c r="P626" s="411"/>
      <c r="Q626" s="411"/>
      <c r="R626" s="411"/>
      <c r="S626" s="411"/>
      <c r="T626" s="411"/>
      <c r="U626" s="411"/>
      <c r="V626" s="411"/>
      <c r="W626" s="411"/>
      <c r="X626" s="148"/>
    </row>
    <row r="627" spans="1:24" ht="15.95" customHeight="1" thickBot="1">
      <c r="A627" s="148"/>
      <c r="B627" s="151"/>
      <c r="C627" s="152" t="s">
        <v>19174</v>
      </c>
      <c r="D627" s="151"/>
      <c r="E627" s="412" t="s">
        <v>19173</v>
      </c>
      <c r="F627" s="412"/>
      <c r="G627" s="151"/>
      <c r="H627" s="412" t="s">
        <v>19172</v>
      </c>
      <c r="I627" s="412"/>
      <c r="J627" s="151"/>
      <c r="K627" s="412" t="s">
        <v>19171</v>
      </c>
      <c r="L627" s="412"/>
      <c r="M627" s="151"/>
      <c r="N627" s="412" t="s">
        <v>19170</v>
      </c>
      <c r="O627" s="412"/>
      <c r="P627" s="151"/>
      <c r="Q627" s="153" t="s">
        <v>19169</v>
      </c>
      <c r="R627" s="151"/>
      <c r="S627" s="412" t="s">
        <v>19168</v>
      </c>
      <c r="T627" s="412"/>
      <c r="U627" s="412"/>
      <c r="V627" s="412"/>
      <c r="W627" s="151"/>
      <c r="X627" s="148"/>
    </row>
    <row r="628" spans="1:24" ht="45.95" customHeight="1" thickBot="1">
      <c r="A628" s="148"/>
      <c r="B628" s="417"/>
      <c r="C628" s="154" t="s">
        <v>4387</v>
      </c>
      <c r="D628" s="417"/>
      <c r="E628" s="418" t="s">
        <v>4211</v>
      </c>
      <c r="F628" s="418"/>
      <c r="G628" s="417"/>
      <c r="H628" s="419" t="s">
        <v>20275</v>
      </c>
      <c r="I628" s="419"/>
      <c r="J628" s="417"/>
      <c r="K628" s="419" t="s">
        <v>20274</v>
      </c>
      <c r="L628" s="419"/>
      <c r="M628" s="417"/>
      <c r="N628" s="420" t="s">
        <v>20273</v>
      </c>
      <c r="O628" s="420"/>
      <c r="P628" s="417"/>
      <c r="Q628" s="155" t="s">
        <v>23120</v>
      </c>
      <c r="R628" s="417"/>
      <c r="S628" s="421" t="s">
        <v>19580</v>
      </c>
      <c r="T628" s="421"/>
      <c r="U628" s="421"/>
      <c r="V628" s="421"/>
      <c r="W628" s="417"/>
      <c r="X628" s="148"/>
    </row>
    <row r="629" spans="1:24" ht="45.95" customHeight="1" thickBot="1">
      <c r="A629" s="148"/>
      <c r="B629" s="417"/>
      <c r="C629" s="154" t="s">
        <v>4379</v>
      </c>
      <c r="D629" s="417"/>
      <c r="E629" s="418" t="s">
        <v>4203</v>
      </c>
      <c r="F629" s="418"/>
      <c r="G629" s="417"/>
      <c r="H629" s="419" t="s">
        <v>20271</v>
      </c>
      <c r="I629" s="419"/>
      <c r="J629" s="417"/>
      <c r="K629" s="419" t="s">
        <v>20270</v>
      </c>
      <c r="L629" s="419"/>
      <c r="M629" s="417"/>
      <c r="N629" s="420" t="s">
        <v>20269</v>
      </c>
      <c r="O629" s="420"/>
      <c r="P629" s="417"/>
      <c r="Q629" s="155" t="s">
        <v>23119</v>
      </c>
      <c r="R629" s="417"/>
      <c r="S629" s="421" t="s">
        <v>19580</v>
      </c>
      <c r="T629" s="421"/>
      <c r="U629" s="421"/>
      <c r="V629" s="421"/>
      <c r="W629" s="417"/>
      <c r="X629" s="148"/>
    </row>
    <row r="630" spans="1:24" ht="45.95" customHeight="1" thickBot="1">
      <c r="A630" s="148"/>
      <c r="B630" s="417"/>
      <c r="C630" s="154" t="s">
        <v>4371</v>
      </c>
      <c r="D630" s="417"/>
      <c r="E630" s="418" t="s">
        <v>4189</v>
      </c>
      <c r="F630" s="418"/>
      <c r="G630" s="417"/>
      <c r="H630" s="419" t="s">
        <v>21533</v>
      </c>
      <c r="I630" s="419"/>
      <c r="J630" s="417"/>
      <c r="K630" s="419" t="s">
        <v>21532</v>
      </c>
      <c r="L630" s="419"/>
      <c r="M630" s="417"/>
      <c r="N630" s="420" t="s">
        <v>21531</v>
      </c>
      <c r="O630" s="420"/>
      <c r="P630" s="417"/>
      <c r="Q630" s="155" t="s">
        <v>23118</v>
      </c>
      <c r="R630" s="417"/>
      <c r="S630" s="421" t="s">
        <v>19553</v>
      </c>
      <c r="T630" s="421"/>
      <c r="U630" s="421"/>
      <c r="V630" s="421"/>
      <c r="W630" s="417"/>
      <c r="X630" s="148"/>
    </row>
    <row r="631" spans="1:24" ht="45.95" customHeight="1" thickBot="1">
      <c r="A631" s="148"/>
      <c r="B631" s="417"/>
      <c r="C631" s="154" t="s">
        <v>4363</v>
      </c>
      <c r="D631" s="417"/>
      <c r="E631" s="418" t="s">
        <v>517</v>
      </c>
      <c r="F631" s="418"/>
      <c r="G631" s="417"/>
      <c r="H631" s="419" t="s">
        <v>20267</v>
      </c>
      <c r="I631" s="419"/>
      <c r="J631" s="417"/>
      <c r="K631" s="419" t="s">
        <v>20266</v>
      </c>
      <c r="L631" s="419"/>
      <c r="M631" s="417"/>
      <c r="N631" s="420" t="s">
        <v>20265</v>
      </c>
      <c r="O631" s="420"/>
      <c r="P631" s="417"/>
      <c r="Q631" s="155" t="s">
        <v>23117</v>
      </c>
      <c r="R631" s="417"/>
      <c r="S631" s="421" t="s">
        <v>19193</v>
      </c>
      <c r="T631" s="421"/>
      <c r="U631" s="421"/>
      <c r="V631" s="421"/>
      <c r="W631" s="417"/>
      <c r="X631" s="148"/>
    </row>
    <row r="632" spans="1:24" ht="45.95" customHeight="1" thickBot="1">
      <c r="A632" s="148"/>
      <c r="B632" s="417"/>
      <c r="C632" s="154" t="s">
        <v>4355</v>
      </c>
      <c r="D632" s="417"/>
      <c r="E632" s="418" t="s">
        <v>4180</v>
      </c>
      <c r="F632" s="418"/>
      <c r="G632" s="417"/>
      <c r="H632" s="419" t="s">
        <v>20263</v>
      </c>
      <c r="I632" s="419"/>
      <c r="J632" s="417"/>
      <c r="K632" s="419" t="s">
        <v>20262</v>
      </c>
      <c r="L632" s="419"/>
      <c r="M632" s="417"/>
      <c r="N632" s="420" t="s">
        <v>20261</v>
      </c>
      <c r="O632" s="420"/>
      <c r="P632" s="417"/>
      <c r="Q632" s="155" t="s">
        <v>23116</v>
      </c>
      <c r="R632" s="417"/>
      <c r="S632" s="421" t="s">
        <v>19183</v>
      </c>
      <c r="T632" s="421"/>
      <c r="U632" s="421"/>
      <c r="V632" s="421"/>
      <c r="W632" s="417"/>
      <c r="X632" s="148"/>
    </row>
    <row r="633" spans="1:24" ht="45.95" customHeight="1" thickBot="1">
      <c r="A633" s="148"/>
      <c r="B633" s="417"/>
      <c r="C633" s="154" t="s">
        <v>4348</v>
      </c>
      <c r="D633" s="417"/>
      <c r="E633" s="418" t="s">
        <v>4173</v>
      </c>
      <c r="F633" s="418"/>
      <c r="G633" s="417"/>
      <c r="H633" s="419" t="s">
        <v>20259</v>
      </c>
      <c r="I633" s="419"/>
      <c r="J633" s="417"/>
      <c r="K633" s="419" t="s">
        <v>20258</v>
      </c>
      <c r="L633" s="419"/>
      <c r="M633" s="417"/>
      <c r="N633" s="420" t="s">
        <v>20257</v>
      </c>
      <c r="O633" s="420"/>
      <c r="P633" s="417"/>
      <c r="Q633" s="155" t="s">
        <v>23115</v>
      </c>
      <c r="R633" s="417"/>
      <c r="S633" s="421" t="s">
        <v>19553</v>
      </c>
      <c r="T633" s="421"/>
      <c r="U633" s="421"/>
      <c r="V633" s="421"/>
      <c r="W633" s="417"/>
      <c r="X633" s="148"/>
    </row>
    <row r="634" spans="1:24" ht="45.95" customHeight="1" thickBot="1">
      <c r="A634" s="148"/>
      <c r="B634" s="417"/>
      <c r="C634" s="154" t="s">
        <v>4340</v>
      </c>
      <c r="D634" s="417"/>
      <c r="E634" s="418" t="s">
        <v>4157</v>
      </c>
      <c r="F634" s="418"/>
      <c r="G634" s="417"/>
      <c r="H634" s="419" t="s">
        <v>21528</v>
      </c>
      <c r="I634" s="419"/>
      <c r="J634" s="417"/>
      <c r="K634" s="419" t="s">
        <v>21527</v>
      </c>
      <c r="L634" s="419"/>
      <c r="M634" s="417"/>
      <c r="N634" s="420" t="s">
        <v>21526</v>
      </c>
      <c r="O634" s="420"/>
      <c r="P634" s="417"/>
      <c r="Q634" s="155" t="s">
        <v>23114</v>
      </c>
      <c r="R634" s="417"/>
      <c r="S634" s="421" t="s">
        <v>19485</v>
      </c>
      <c r="T634" s="421"/>
      <c r="U634" s="421"/>
      <c r="V634" s="421"/>
      <c r="W634" s="417"/>
      <c r="X634" s="148"/>
    </row>
    <row r="635" spans="1:24" ht="45.95" customHeight="1" thickBot="1">
      <c r="A635" s="148"/>
      <c r="B635" s="417"/>
      <c r="C635" s="154" t="s">
        <v>4332</v>
      </c>
      <c r="D635" s="417"/>
      <c r="E635" s="418" t="s">
        <v>4149</v>
      </c>
      <c r="F635" s="418"/>
      <c r="G635" s="417"/>
      <c r="H635" s="419" t="s">
        <v>21524</v>
      </c>
      <c r="I635" s="419"/>
      <c r="J635" s="417"/>
      <c r="K635" s="419" t="s">
        <v>21523</v>
      </c>
      <c r="L635" s="419"/>
      <c r="M635" s="417"/>
      <c r="N635" s="420" t="s">
        <v>21522</v>
      </c>
      <c r="O635" s="420"/>
      <c r="P635" s="417"/>
      <c r="Q635" s="155" t="s">
        <v>23113</v>
      </c>
      <c r="R635" s="417"/>
      <c r="S635" s="421" t="s">
        <v>19333</v>
      </c>
      <c r="T635" s="421"/>
      <c r="U635" s="421"/>
      <c r="V635" s="421"/>
      <c r="W635" s="417"/>
      <c r="X635" s="148"/>
    </row>
    <row r="636" spans="1:24" ht="45.95" customHeight="1" thickBot="1">
      <c r="A636" s="148"/>
      <c r="B636" s="417"/>
      <c r="C636" s="154" t="s">
        <v>4326</v>
      </c>
      <c r="D636" s="417"/>
      <c r="E636" s="418" t="s">
        <v>4133</v>
      </c>
      <c r="F636" s="418"/>
      <c r="G636" s="417"/>
      <c r="H636" s="419" t="s">
        <v>20255</v>
      </c>
      <c r="I636" s="419"/>
      <c r="J636" s="417"/>
      <c r="K636" s="419" t="s">
        <v>20254</v>
      </c>
      <c r="L636" s="419"/>
      <c r="M636" s="417"/>
      <c r="N636" s="420" t="s">
        <v>20253</v>
      </c>
      <c r="O636" s="420"/>
      <c r="P636" s="417"/>
      <c r="Q636" s="155" t="s">
        <v>23112</v>
      </c>
      <c r="R636" s="417"/>
      <c r="S636" s="421" t="s">
        <v>19333</v>
      </c>
      <c r="T636" s="421"/>
      <c r="U636" s="421"/>
      <c r="V636" s="421"/>
      <c r="W636" s="417"/>
      <c r="X636" s="148"/>
    </row>
    <row r="637" spans="1:24" ht="45.95" customHeight="1" thickBot="1">
      <c r="A637" s="148"/>
      <c r="B637" s="417"/>
      <c r="C637" s="154" t="s">
        <v>4317</v>
      </c>
      <c r="D637" s="417"/>
      <c r="E637" s="418" t="s">
        <v>4125</v>
      </c>
      <c r="F637" s="418"/>
      <c r="G637" s="417"/>
      <c r="H637" s="419" t="s">
        <v>20251</v>
      </c>
      <c r="I637" s="419"/>
      <c r="J637" s="417"/>
      <c r="K637" s="419" t="s">
        <v>20250</v>
      </c>
      <c r="L637" s="419"/>
      <c r="M637" s="417"/>
      <c r="N637" s="420" t="s">
        <v>20249</v>
      </c>
      <c r="O637" s="420"/>
      <c r="P637" s="417"/>
      <c r="Q637" s="155" t="s">
        <v>23111</v>
      </c>
      <c r="R637" s="417"/>
      <c r="S637" s="421" t="s">
        <v>19548</v>
      </c>
      <c r="T637" s="421"/>
      <c r="U637" s="421"/>
      <c r="V637" s="421"/>
      <c r="W637" s="417"/>
      <c r="X637" s="148"/>
    </row>
    <row r="638" spans="1:24" ht="9.9499999999999993" customHeight="1" thickBot="1">
      <c r="A638" s="148"/>
      <c r="B638" s="417"/>
      <c r="C638" s="148"/>
      <c r="D638" s="417"/>
      <c r="E638" s="148"/>
      <c r="F638" s="148"/>
      <c r="G638" s="417"/>
      <c r="H638" s="148"/>
      <c r="I638" s="148"/>
      <c r="J638" s="417"/>
      <c r="K638" s="148"/>
      <c r="L638" s="148"/>
      <c r="M638" s="417"/>
      <c r="N638" s="148"/>
      <c r="O638" s="148"/>
      <c r="P638" s="417"/>
      <c r="Q638" s="148"/>
      <c r="R638" s="417"/>
      <c r="S638" s="148"/>
      <c r="T638" s="148"/>
      <c r="U638" s="148"/>
      <c r="V638" s="148"/>
      <c r="W638" s="417"/>
      <c r="X638" s="148"/>
    </row>
    <row r="639" spans="1:24" ht="0.95" customHeight="1">
      <c r="A639" s="148"/>
      <c r="B639" s="422"/>
      <c r="C639" s="422"/>
      <c r="D639" s="422"/>
      <c r="E639" s="422"/>
      <c r="F639" s="422"/>
      <c r="G639" s="422"/>
      <c r="H639" s="422"/>
      <c r="I639" s="422"/>
      <c r="J639" s="422"/>
      <c r="K639" s="422"/>
      <c r="L639" s="422"/>
      <c r="M639" s="422"/>
      <c r="N639" s="422"/>
      <c r="O639" s="422"/>
      <c r="P639" s="422"/>
      <c r="Q639" s="422"/>
      <c r="R639" s="422"/>
      <c r="S639" s="422"/>
      <c r="T639" s="422"/>
      <c r="U639" s="422"/>
      <c r="V639" s="422"/>
      <c r="W639" s="148"/>
      <c r="X639" s="148"/>
    </row>
    <row r="640" spans="1:24" ht="60" customHeight="1">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W640" s="148"/>
      <c r="X640" s="148"/>
    </row>
    <row r="641" spans="1:24" ht="12" customHeight="1">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W641" s="148"/>
      <c r="X641" s="148"/>
    </row>
    <row r="642" spans="1:24" ht="8.1" customHeight="1">
      <c r="A642" s="148"/>
      <c r="B642" s="148"/>
      <c r="C642" s="148"/>
      <c r="D642" s="148"/>
      <c r="E642" s="148"/>
      <c r="F642" s="148"/>
      <c r="G642" s="148"/>
      <c r="H642" s="148"/>
      <c r="I642" s="413" t="s">
        <v>19177</v>
      </c>
      <c r="J642" s="413"/>
      <c r="K642" s="413"/>
      <c r="L642" s="148"/>
      <c r="M642" s="148"/>
      <c r="N642" s="148"/>
      <c r="O642" s="148"/>
      <c r="P642" s="148"/>
      <c r="Q642" s="148"/>
      <c r="R642" s="148"/>
      <c r="S642" s="148"/>
      <c r="T642" s="148"/>
      <c r="U642" s="148"/>
      <c r="V642" s="148"/>
      <c r="W642" s="148"/>
      <c r="X642" s="148"/>
    </row>
    <row r="643" spans="1:24" ht="12" customHeight="1">
      <c r="A643" s="148"/>
      <c r="B643" s="414"/>
      <c r="C643" s="414"/>
      <c r="D643" s="414"/>
      <c r="E643" s="414"/>
      <c r="F643" s="148"/>
      <c r="G643" s="148"/>
      <c r="H643" s="148"/>
      <c r="I643" s="413"/>
      <c r="J643" s="413"/>
      <c r="K643" s="413"/>
      <c r="L643" s="148"/>
      <c r="M643" s="148"/>
      <c r="N643" s="148"/>
      <c r="O643" s="148"/>
      <c r="P643" s="148"/>
      <c r="Q643" s="148"/>
      <c r="R643" s="148"/>
      <c r="S643" s="148"/>
      <c r="T643" s="148"/>
      <c r="U643" s="148"/>
      <c r="V643" s="148"/>
      <c r="W643" s="148"/>
      <c r="X643" s="148"/>
    </row>
    <row r="644" spans="1:24" ht="14.1" customHeight="1">
      <c r="A644" s="148"/>
      <c r="B644" s="148"/>
      <c r="C644" s="415" t="s">
        <v>22707</v>
      </c>
      <c r="D644" s="415"/>
      <c r="E644" s="415"/>
      <c r="F644" s="415"/>
      <c r="G644" s="415"/>
      <c r="H644" s="415"/>
      <c r="I644" s="415"/>
      <c r="J644" s="415"/>
      <c r="K644" s="415"/>
      <c r="L644" s="148"/>
      <c r="M644" s="148"/>
      <c r="N644" s="148"/>
      <c r="O644" s="416" t="s">
        <v>24924</v>
      </c>
      <c r="P644" s="416"/>
      <c r="Q644" s="416"/>
      <c r="R644" s="416"/>
      <c r="S644" s="416"/>
      <c r="T644" s="149" t="s">
        <v>6421</v>
      </c>
      <c r="U644" s="150" t="s">
        <v>19175</v>
      </c>
      <c r="V644" s="148"/>
      <c r="W644" s="148"/>
      <c r="X644" s="148"/>
    </row>
    <row r="645" spans="1:24" ht="0.95" customHeight="1" thickBot="1">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W645" s="148"/>
      <c r="X645" s="148"/>
    </row>
    <row r="646" spans="1:24" ht="0.95" customHeight="1">
      <c r="A646" s="148"/>
      <c r="B646" s="411"/>
      <c r="C646" s="411"/>
      <c r="D646" s="411"/>
      <c r="E646" s="411"/>
      <c r="F646" s="411"/>
      <c r="G646" s="411"/>
      <c r="H646" s="411"/>
      <c r="I646" s="411"/>
      <c r="J646" s="411"/>
      <c r="K646" s="411"/>
      <c r="L646" s="411"/>
      <c r="M646" s="411"/>
      <c r="N646" s="411"/>
      <c r="O646" s="411"/>
      <c r="P646" s="411"/>
      <c r="Q646" s="411"/>
      <c r="R646" s="411"/>
      <c r="S646" s="411"/>
      <c r="T646" s="411"/>
      <c r="U646" s="411"/>
      <c r="V646" s="411"/>
      <c r="W646" s="411"/>
      <c r="X646" s="148"/>
    </row>
    <row r="647" spans="1:24" ht="15.95" customHeight="1" thickBot="1">
      <c r="A647" s="148"/>
      <c r="B647" s="151"/>
      <c r="C647" s="152" t="s">
        <v>19174</v>
      </c>
      <c r="D647" s="151"/>
      <c r="E647" s="412" t="s">
        <v>19173</v>
      </c>
      <c r="F647" s="412"/>
      <c r="G647" s="151"/>
      <c r="H647" s="412" t="s">
        <v>19172</v>
      </c>
      <c r="I647" s="412"/>
      <c r="J647" s="151"/>
      <c r="K647" s="412" t="s">
        <v>19171</v>
      </c>
      <c r="L647" s="412"/>
      <c r="M647" s="151"/>
      <c r="N647" s="412" t="s">
        <v>19170</v>
      </c>
      <c r="O647" s="412"/>
      <c r="P647" s="151"/>
      <c r="Q647" s="153" t="s">
        <v>19169</v>
      </c>
      <c r="R647" s="151"/>
      <c r="S647" s="412" t="s">
        <v>19168</v>
      </c>
      <c r="T647" s="412"/>
      <c r="U647" s="412"/>
      <c r="V647" s="412"/>
      <c r="W647" s="151"/>
      <c r="X647" s="148"/>
    </row>
    <row r="648" spans="1:24" ht="45.95" customHeight="1" thickBot="1">
      <c r="A648" s="148"/>
      <c r="B648" s="417"/>
      <c r="C648" s="154" t="s">
        <v>4311</v>
      </c>
      <c r="D648" s="417"/>
      <c r="E648" s="418" t="s">
        <v>4110</v>
      </c>
      <c r="F648" s="418"/>
      <c r="G648" s="417"/>
      <c r="H648" s="419" t="s">
        <v>20242</v>
      </c>
      <c r="I648" s="419"/>
      <c r="J648" s="417"/>
      <c r="K648" s="419" t="s">
        <v>20241</v>
      </c>
      <c r="L648" s="419"/>
      <c r="M648" s="417"/>
      <c r="N648" s="420" t="s">
        <v>20240</v>
      </c>
      <c r="O648" s="420"/>
      <c r="P648" s="417"/>
      <c r="Q648" s="155" t="s">
        <v>23110</v>
      </c>
      <c r="R648" s="417"/>
      <c r="S648" s="421" t="s">
        <v>19294</v>
      </c>
      <c r="T648" s="421"/>
      <c r="U648" s="421"/>
      <c r="V648" s="421"/>
      <c r="W648" s="417"/>
      <c r="X648" s="148"/>
    </row>
    <row r="649" spans="1:24" ht="45.95" customHeight="1" thickBot="1">
      <c r="A649" s="148"/>
      <c r="B649" s="417"/>
      <c r="C649" s="154" t="s">
        <v>4303</v>
      </c>
      <c r="D649" s="417"/>
      <c r="E649" s="418" t="s">
        <v>4103</v>
      </c>
      <c r="F649" s="418"/>
      <c r="G649" s="417"/>
      <c r="H649" s="419" t="s">
        <v>21519</v>
      </c>
      <c r="I649" s="419"/>
      <c r="J649" s="417"/>
      <c r="K649" s="419" t="s">
        <v>21518</v>
      </c>
      <c r="L649" s="419"/>
      <c r="M649" s="417"/>
      <c r="N649" s="420" t="s">
        <v>21517</v>
      </c>
      <c r="O649" s="420"/>
      <c r="P649" s="417"/>
      <c r="Q649" s="155" t="s">
        <v>23109</v>
      </c>
      <c r="R649" s="417"/>
      <c r="S649" s="421" t="s">
        <v>19250</v>
      </c>
      <c r="T649" s="421"/>
      <c r="U649" s="421"/>
      <c r="V649" s="421"/>
      <c r="W649" s="417"/>
      <c r="X649" s="148"/>
    </row>
    <row r="650" spans="1:24" ht="45.95" customHeight="1" thickBot="1">
      <c r="A650" s="148"/>
      <c r="B650" s="417"/>
      <c r="C650" s="154" t="s">
        <v>4295</v>
      </c>
      <c r="D650" s="417"/>
      <c r="E650" s="418" t="s">
        <v>4097</v>
      </c>
      <c r="F650" s="418"/>
      <c r="G650" s="417"/>
      <c r="H650" s="419" t="s">
        <v>20238</v>
      </c>
      <c r="I650" s="419"/>
      <c r="J650" s="417"/>
      <c r="K650" s="419" t="s">
        <v>20237</v>
      </c>
      <c r="L650" s="419"/>
      <c r="M650" s="417"/>
      <c r="N650" s="420" t="s">
        <v>20236</v>
      </c>
      <c r="O650" s="420"/>
      <c r="P650" s="417"/>
      <c r="Q650" s="155" t="s">
        <v>23108</v>
      </c>
      <c r="R650" s="417"/>
      <c r="S650" s="421" t="s">
        <v>19250</v>
      </c>
      <c r="T650" s="421"/>
      <c r="U650" s="421"/>
      <c r="V650" s="421"/>
      <c r="W650" s="417"/>
      <c r="X650" s="148"/>
    </row>
    <row r="651" spans="1:24" ht="45.95" customHeight="1" thickBot="1">
      <c r="A651" s="148"/>
      <c r="B651" s="417"/>
      <c r="C651" s="154" t="s">
        <v>4287</v>
      </c>
      <c r="D651" s="417"/>
      <c r="E651" s="418" t="s">
        <v>4065</v>
      </c>
      <c r="F651" s="418"/>
      <c r="G651" s="417"/>
      <c r="H651" s="419" t="s">
        <v>21513</v>
      </c>
      <c r="I651" s="419"/>
      <c r="J651" s="417"/>
      <c r="K651" s="419" t="s">
        <v>21512</v>
      </c>
      <c r="L651" s="419"/>
      <c r="M651" s="417"/>
      <c r="N651" s="420" t="s">
        <v>21511</v>
      </c>
      <c r="O651" s="420"/>
      <c r="P651" s="417"/>
      <c r="Q651" s="155" t="s">
        <v>23107</v>
      </c>
      <c r="R651" s="417"/>
      <c r="S651" s="421" t="s">
        <v>19208</v>
      </c>
      <c r="T651" s="421"/>
      <c r="U651" s="421"/>
      <c r="V651" s="421"/>
      <c r="W651" s="417"/>
      <c r="X651" s="148"/>
    </row>
    <row r="652" spans="1:24" ht="45.95" customHeight="1" thickBot="1">
      <c r="A652" s="148"/>
      <c r="B652" s="417"/>
      <c r="C652" s="154" t="s">
        <v>4279</v>
      </c>
      <c r="D652" s="417"/>
      <c r="E652" s="418" t="s">
        <v>4057</v>
      </c>
      <c r="F652" s="418"/>
      <c r="G652" s="417"/>
      <c r="H652" s="419" t="s">
        <v>22332</v>
      </c>
      <c r="I652" s="419"/>
      <c r="J652" s="417"/>
      <c r="K652" s="419" t="s">
        <v>22331</v>
      </c>
      <c r="L652" s="419"/>
      <c r="M652" s="417"/>
      <c r="N652" s="420" t="s">
        <v>22330</v>
      </c>
      <c r="O652" s="420"/>
      <c r="P652" s="417"/>
      <c r="Q652" s="155" t="s">
        <v>23106</v>
      </c>
      <c r="R652" s="417"/>
      <c r="S652" s="421" t="s">
        <v>19208</v>
      </c>
      <c r="T652" s="421"/>
      <c r="U652" s="421"/>
      <c r="V652" s="421"/>
      <c r="W652" s="417"/>
      <c r="X652" s="148"/>
    </row>
    <row r="653" spans="1:24" ht="45.95" customHeight="1" thickBot="1">
      <c r="A653" s="148"/>
      <c r="B653" s="417"/>
      <c r="C653" s="154" t="s">
        <v>4271</v>
      </c>
      <c r="D653" s="417"/>
      <c r="E653" s="418" t="s">
        <v>4051</v>
      </c>
      <c r="F653" s="418"/>
      <c r="G653" s="417"/>
      <c r="H653" s="419" t="s">
        <v>20226</v>
      </c>
      <c r="I653" s="419"/>
      <c r="J653" s="417"/>
      <c r="K653" s="419" t="s">
        <v>20225</v>
      </c>
      <c r="L653" s="419"/>
      <c r="M653" s="417"/>
      <c r="N653" s="420" t="s">
        <v>20224</v>
      </c>
      <c r="O653" s="420"/>
      <c r="P653" s="417"/>
      <c r="Q653" s="155" t="s">
        <v>23105</v>
      </c>
      <c r="R653" s="417"/>
      <c r="S653" s="421" t="s">
        <v>20222</v>
      </c>
      <c r="T653" s="421"/>
      <c r="U653" s="421"/>
      <c r="V653" s="421"/>
      <c r="W653" s="417"/>
      <c r="X653" s="148"/>
    </row>
    <row r="654" spans="1:24" ht="45.95" customHeight="1" thickBot="1">
      <c r="A654" s="148"/>
      <c r="B654" s="417"/>
      <c r="C654" s="154" t="s">
        <v>4263</v>
      </c>
      <c r="D654" s="417"/>
      <c r="E654" s="418" t="s">
        <v>4043</v>
      </c>
      <c r="F654" s="418"/>
      <c r="G654" s="417"/>
      <c r="H654" s="419" t="s">
        <v>20221</v>
      </c>
      <c r="I654" s="419"/>
      <c r="J654" s="417"/>
      <c r="K654" s="419" t="s">
        <v>20220</v>
      </c>
      <c r="L654" s="419"/>
      <c r="M654" s="417"/>
      <c r="N654" s="420" t="s">
        <v>20219</v>
      </c>
      <c r="O654" s="420"/>
      <c r="P654" s="417"/>
      <c r="Q654" s="155" t="s">
        <v>23104</v>
      </c>
      <c r="R654" s="417"/>
      <c r="S654" s="421" t="s">
        <v>20222</v>
      </c>
      <c r="T654" s="421"/>
      <c r="U654" s="421"/>
      <c r="V654" s="421"/>
      <c r="W654" s="417"/>
      <c r="X654" s="148"/>
    </row>
    <row r="655" spans="1:24" ht="45.95" customHeight="1" thickBot="1">
      <c r="A655" s="148"/>
      <c r="B655" s="417"/>
      <c r="C655" s="154" t="s">
        <v>4255</v>
      </c>
      <c r="D655" s="417"/>
      <c r="E655" s="418" t="s">
        <v>4035</v>
      </c>
      <c r="F655" s="418"/>
      <c r="G655" s="417"/>
      <c r="H655" s="419" t="s">
        <v>20217</v>
      </c>
      <c r="I655" s="419"/>
      <c r="J655" s="417"/>
      <c r="K655" s="419" t="s">
        <v>20216</v>
      </c>
      <c r="L655" s="419"/>
      <c r="M655" s="417"/>
      <c r="N655" s="420" t="s">
        <v>20215</v>
      </c>
      <c r="O655" s="420"/>
      <c r="P655" s="417"/>
      <c r="Q655" s="155" t="s">
        <v>23103</v>
      </c>
      <c r="R655" s="417"/>
      <c r="S655" s="421" t="s">
        <v>19562</v>
      </c>
      <c r="T655" s="421"/>
      <c r="U655" s="421"/>
      <c r="V655" s="421"/>
      <c r="W655" s="417"/>
      <c r="X655" s="148"/>
    </row>
    <row r="656" spans="1:24" ht="45.95" customHeight="1" thickBot="1">
      <c r="A656" s="148"/>
      <c r="B656" s="417"/>
      <c r="C656" s="154" t="s">
        <v>4246</v>
      </c>
      <c r="D656" s="417"/>
      <c r="E656" s="418" t="s">
        <v>4028</v>
      </c>
      <c r="F656" s="418"/>
      <c r="G656" s="417"/>
      <c r="H656" s="419" t="s">
        <v>21508</v>
      </c>
      <c r="I656" s="419"/>
      <c r="J656" s="417"/>
      <c r="K656" s="419" t="s">
        <v>21481</v>
      </c>
      <c r="L656" s="419"/>
      <c r="M656" s="417"/>
      <c r="N656" s="420" t="s">
        <v>21480</v>
      </c>
      <c r="O656" s="420"/>
      <c r="P656" s="417"/>
      <c r="Q656" s="155" t="s">
        <v>23102</v>
      </c>
      <c r="R656" s="417"/>
      <c r="S656" s="421" t="s">
        <v>19299</v>
      </c>
      <c r="T656" s="421"/>
      <c r="U656" s="421"/>
      <c r="V656" s="421"/>
      <c r="W656" s="417"/>
      <c r="X656" s="148"/>
    </row>
    <row r="657" spans="1:24" ht="45.95" customHeight="1" thickBot="1">
      <c r="A657" s="148"/>
      <c r="B657" s="417"/>
      <c r="C657" s="154" t="s">
        <v>4237</v>
      </c>
      <c r="D657" s="417"/>
      <c r="E657" s="418" t="s">
        <v>508</v>
      </c>
      <c r="F657" s="418"/>
      <c r="G657" s="417"/>
      <c r="H657" s="419" t="s">
        <v>22326</v>
      </c>
      <c r="I657" s="419"/>
      <c r="J657" s="417"/>
      <c r="K657" s="419" t="s">
        <v>22325</v>
      </c>
      <c r="L657" s="419"/>
      <c r="M657" s="417"/>
      <c r="N657" s="420" t="s">
        <v>22324</v>
      </c>
      <c r="O657" s="420"/>
      <c r="P657" s="417"/>
      <c r="Q657" s="155" t="s">
        <v>23101</v>
      </c>
      <c r="R657" s="417"/>
      <c r="S657" s="421" t="s">
        <v>19299</v>
      </c>
      <c r="T657" s="421"/>
      <c r="U657" s="421"/>
      <c r="V657" s="421"/>
      <c r="W657" s="417"/>
      <c r="X657" s="148"/>
    </row>
    <row r="658" spans="1:24" ht="9.9499999999999993" customHeight="1" thickBot="1">
      <c r="A658" s="148"/>
      <c r="B658" s="417"/>
      <c r="C658" s="148"/>
      <c r="D658" s="417"/>
      <c r="E658" s="148"/>
      <c r="F658" s="148"/>
      <c r="G658" s="417"/>
      <c r="H658" s="148"/>
      <c r="I658" s="148"/>
      <c r="J658" s="417"/>
      <c r="K658" s="148"/>
      <c r="L658" s="148"/>
      <c r="M658" s="417"/>
      <c r="N658" s="148"/>
      <c r="O658" s="148"/>
      <c r="P658" s="417"/>
      <c r="Q658" s="148"/>
      <c r="R658" s="417"/>
      <c r="S658" s="148"/>
      <c r="T658" s="148"/>
      <c r="U658" s="148"/>
      <c r="V658" s="148"/>
      <c r="W658" s="417"/>
      <c r="X658" s="148"/>
    </row>
    <row r="659" spans="1:24" ht="0.95" customHeight="1">
      <c r="A659" s="148"/>
      <c r="B659" s="422"/>
      <c r="C659" s="422"/>
      <c r="D659" s="422"/>
      <c r="E659" s="422"/>
      <c r="F659" s="422"/>
      <c r="G659" s="422"/>
      <c r="H659" s="422"/>
      <c r="I659" s="422"/>
      <c r="J659" s="422"/>
      <c r="K659" s="422"/>
      <c r="L659" s="422"/>
      <c r="M659" s="422"/>
      <c r="N659" s="422"/>
      <c r="O659" s="422"/>
      <c r="P659" s="422"/>
      <c r="Q659" s="422"/>
      <c r="R659" s="422"/>
      <c r="S659" s="422"/>
      <c r="T659" s="422"/>
      <c r="U659" s="422"/>
      <c r="V659" s="422"/>
      <c r="W659" s="148"/>
      <c r="X659" s="148"/>
    </row>
    <row r="660" spans="1:24" ht="60" customHeight="1">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W660" s="148"/>
      <c r="X660" s="148"/>
    </row>
    <row r="661" spans="1:24" ht="12" customHeight="1">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W661" s="148"/>
      <c r="X661" s="148"/>
    </row>
    <row r="662" spans="1:24" ht="8.1" customHeight="1">
      <c r="A662" s="148"/>
      <c r="B662" s="148"/>
      <c r="C662" s="148"/>
      <c r="D662" s="148"/>
      <c r="E662" s="148"/>
      <c r="F662" s="148"/>
      <c r="G662" s="148"/>
      <c r="H662" s="148"/>
      <c r="I662" s="413" t="s">
        <v>19177</v>
      </c>
      <c r="J662" s="413"/>
      <c r="K662" s="413"/>
      <c r="L662" s="148"/>
      <c r="M662" s="148"/>
      <c r="N662" s="148"/>
      <c r="O662" s="148"/>
      <c r="P662" s="148"/>
      <c r="Q662" s="148"/>
      <c r="R662" s="148"/>
      <c r="S662" s="148"/>
      <c r="T662" s="148"/>
      <c r="U662" s="148"/>
      <c r="V662" s="148"/>
      <c r="W662" s="148"/>
      <c r="X662" s="148"/>
    </row>
    <row r="663" spans="1:24" ht="12" customHeight="1">
      <c r="A663" s="148"/>
      <c r="B663" s="414"/>
      <c r="C663" s="414"/>
      <c r="D663" s="414"/>
      <c r="E663" s="414"/>
      <c r="F663" s="148"/>
      <c r="G663" s="148"/>
      <c r="H663" s="148"/>
      <c r="I663" s="413"/>
      <c r="J663" s="413"/>
      <c r="K663" s="413"/>
      <c r="L663" s="148"/>
      <c r="M663" s="148"/>
      <c r="N663" s="148"/>
      <c r="O663" s="148"/>
      <c r="P663" s="148"/>
      <c r="Q663" s="148"/>
      <c r="R663" s="148"/>
      <c r="S663" s="148"/>
      <c r="T663" s="148"/>
      <c r="U663" s="148"/>
      <c r="V663" s="148"/>
      <c r="W663" s="148"/>
      <c r="X663" s="148"/>
    </row>
    <row r="664" spans="1:24" ht="14.1" customHeight="1">
      <c r="A664" s="148"/>
      <c r="B664" s="148"/>
      <c r="C664" s="415" t="s">
        <v>22707</v>
      </c>
      <c r="D664" s="415"/>
      <c r="E664" s="415"/>
      <c r="F664" s="415"/>
      <c r="G664" s="415"/>
      <c r="H664" s="415"/>
      <c r="I664" s="415"/>
      <c r="J664" s="415"/>
      <c r="K664" s="415"/>
      <c r="L664" s="148"/>
      <c r="M664" s="148"/>
      <c r="N664" s="148"/>
      <c r="O664" s="416" t="s">
        <v>24924</v>
      </c>
      <c r="P664" s="416"/>
      <c r="Q664" s="416"/>
      <c r="R664" s="416"/>
      <c r="S664" s="416"/>
      <c r="T664" s="149" t="s">
        <v>6414</v>
      </c>
      <c r="U664" s="150" t="s">
        <v>19175</v>
      </c>
      <c r="V664" s="148"/>
      <c r="W664" s="148"/>
      <c r="X664" s="148"/>
    </row>
    <row r="665" spans="1:24" ht="0.95" customHeight="1" thickBot="1">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W665" s="148"/>
      <c r="X665" s="148"/>
    </row>
    <row r="666" spans="1:24" ht="0.95" customHeight="1">
      <c r="A666" s="148"/>
      <c r="B666" s="411"/>
      <c r="C666" s="411"/>
      <c r="D666" s="411"/>
      <c r="E666" s="411"/>
      <c r="F666" s="411"/>
      <c r="G666" s="411"/>
      <c r="H666" s="411"/>
      <c r="I666" s="411"/>
      <c r="J666" s="411"/>
      <c r="K666" s="411"/>
      <c r="L666" s="411"/>
      <c r="M666" s="411"/>
      <c r="N666" s="411"/>
      <c r="O666" s="411"/>
      <c r="P666" s="411"/>
      <c r="Q666" s="411"/>
      <c r="R666" s="411"/>
      <c r="S666" s="411"/>
      <c r="T666" s="411"/>
      <c r="U666" s="411"/>
      <c r="V666" s="411"/>
      <c r="W666" s="411"/>
      <c r="X666" s="148"/>
    </row>
    <row r="667" spans="1:24" ht="15.95" customHeight="1" thickBot="1">
      <c r="A667" s="148"/>
      <c r="B667" s="151"/>
      <c r="C667" s="152" t="s">
        <v>19174</v>
      </c>
      <c r="D667" s="151"/>
      <c r="E667" s="412" t="s">
        <v>19173</v>
      </c>
      <c r="F667" s="412"/>
      <c r="G667" s="151"/>
      <c r="H667" s="412" t="s">
        <v>19172</v>
      </c>
      <c r="I667" s="412"/>
      <c r="J667" s="151"/>
      <c r="K667" s="412" t="s">
        <v>19171</v>
      </c>
      <c r="L667" s="412"/>
      <c r="M667" s="151"/>
      <c r="N667" s="412" t="s">
        <v>19170</v>
      </c>
      <c r="O667" s="412"/>
      <c r="P667" s="151"/>
      <c r="Q667" s="153" t="s">
        <v>19169</v>
      </c>
      <c r="R667" s="151"/>
      <c r="S667" s="412" t="s">
        <v>19168</v>
      </c>
      <c r="T667" s="412"/>
      <c r="U667" s="412"/>
      <c r="V667" s="412"/>
      <c r="W667" s="151"/>
      <c r="X667" s="148"/>
    </row>
    <row r="668" spans="1:24" ht="45.95" customHeight="1" thickBot="1">
      <c r="A668" s="148"/>
      <c r="B668" s="417"/>
      <c r="C668" s="154" t="s">
        <v>4231</v>
      </c>
      <c r="D668" s="417"/>
      <c r="E668" s="418" t="s">
        <v>4024</v>
      </c>
      <c r="F668" s="418"/>
      <c r="G668" s="417"/>
      <c r="H668" s="419" t="s">
        <v>20213</v>
      </c>
      <c r="I668" s="419"/>
      <c r="J668" s="417"/>
      <c r="K668" s="419" t="s">
        <v>20212</v>
      </c>
      <c r="L668" s="419"/>
      <c r="M668" s="417"/>
      <c r="N668" s="420" t="s">
        <v>20211</v>
      </c>
      <c r="O668" s="420"/>
      <c r="P668" s="417"/>
      <c r="Q668" s="155" t="s">
        <v>23100</v>
      </c>
      <c r="R668" s="417"/>
      <c r="S668" s="421" t="s">
        <v>19386</v>
      </c>
      <c r="T668" s="421"/>
      <c r="U668" s="421"/>
      <c r="V668" s="421"/>
      <c r="W668" s="417"/>
      <c r="X668" s="148"/>
    </row>
    <row r="669" spans="1:24" ht="45.95" customHeight="1" thickBot="1">
      <c r="A669" s="148"/>
      <c r="B669" s="417"/>
      <c r="C669" s="154" t="s">
        <v>4227</v>
      </c>
      <c r="D669" s="417"/>
      <c r="E669" s="418" t="s">
        <v>4016</v>
      </c>
      <c r="F669" s="418"/>
      <c r="G669" s="417"/>
      <c r="H669" s="419" t="s">
        <v>20209</v>
      </c>
      <c r="I669" s="419"/>
      <c r="J669" s="417"/>
      <c r="K669" s="419" t="s">
        <v>20208</v>
      </c>
      <c r="L669" s="419"/>
      <c r="M669" s="417"/>
      <c r="N669" s="420" t="s">
        <v>20207</v>
      </c>
      <c r="O669" s="420"/>
      <c r="P669" s="417"/>
      <c r="Q669" s="155" t="s">
        <v>23099</v>
      </c>
      <c r="R669" s="417"/>
      <c r="S669" s="421" t="s">
        <v>19386</v>
      </c>
      <c r="T669" s="421"/>
      <c r="U669" s="421"/>
      <c r="V669" s="421"/>
      <c r="W669" s="417"/>
      <c r="X669" s="148"/>
    </row>
    <row r="670" spans="1:24" ht="45.95" customHeight="1" thickBot="1">
      <c r="A670" s="148"/>
      <c r="B670" s="417"/>
      <c r="C670" s="154" t="s">
        <v>4219</v>
      </c>
      <c r="D670" s="417"/>
      <c r="E670" s="418" t="s">
        <v>4008</v>
      </c>
      <c r="F670" s="418"/>
      <c r="G670" s="417"/>
      <c r="H670" s="419" t="s">
        <v>21506</v>
      </c>
      <c r="I670" s="419"/>
      <c r="J670" s="417"/>
      <c r="K670" s="419" t="s">
        <v>21505</v>
      </c>
      <c r="L670" s="419"/>
      <c r="M670" s="417"/>
      <c r="N670" s="420" t="s">
        <v>21504</v>
      </c>
      <c r="O670" s="420"/>
      <c r="P670" s="417"/>
      <c r="Q670" s="155" t="s">
        <v>23098</v>
      </c>
      <c r="R670" s="417"/>
      <c r="S670" s="421" t="s">
        <v>19603</v>
      </c>
      <c r="T670" s="421"/>
      <c r="U670" s="421"/>
      <c r="V670" s="421"/>
      <c r="W670" s="417"/>
      <c r="X670" s="148"/>
    </row>
    <row r="671" spans="1:24" ht="45.95" customHeight="1" thickBot="1">
      <c r="A671" s="148"/>
      <c r="B671" s="417"/>
      <c r="C671" s="154" t="s">
        <v>4212</v>
      </c>
      <c r="D671" s="417"/>
      <c r="E671" s="418" t="s">
        <v>3999</v>
      </c>
      <c r="F671" s="418"/>
      <c r="G671" s="417"/>
      <c r="H671" s="419" t="s">
        <v>20205</v>
      </c>
      <c r="I671" s="419"/>
      <c r="J671" s="417"/>
      <c r="K671" s="419" t="s">
        <v>20204</v>
      </c>
      <c r="L671" s="419"/>
      <c r="M671" s="417"/>
      <c r="N671" s="420" t="s">
        <v>20203</v>
      </c>
      <c r="O671" s="420"/>
      <c r="P671" s="417"/>
      <c r="Q671" s="155" t="s">
        <v>23097</v>
      </c>
      <c r="R671" s="417"/>
      <c r="S671" s="421" t="s">
        <v>19603</v>
      </c>
      <c r="T671" s="421"/>
      <c r="U671" s="421"/>
      <c r="V671" s="421"/>
      <c r="W671" s="417"/>
      <c r="X671" s="148"/>
    </row>
    <row r="672" spans="1:24" ht="45.95" customHeight="1" thickBot="1">
      <c r="A672" s="148"/>
      <c r="B672" s="417"/>
      <c r="C672" s="154" t="s">
        <v>4204</v>
      </c>
      <c r="D672" s="417"/>
      <c r="E672" s="418" t="s">
        <v>3991</v>
      </c>
      <c r="F672" s="418"/>
      <c r="G672" s="417"/>
      <c r="H672" s="419" t="s">
        <v>22319</v>
      </c>
      <c r="I672" s="419"/>
      <c r="J672" s="417"/>
      <c r="K672" s="419" t="s">
        <v>22318</v>
      </c>
      <c r="L672" s="419"/>
      <c r="M672" s="417"/>
      <c r="N672" s="420" t="s">
        <v>22317</v>
      </c>
      <c r="O672" s="420"/>
      <c r="P672" s="417"/>
      <c r="Q672" s="155" t="s">
        <v>23096</v>
      </c>
      <c r="R672" s="417"/>
      <c r="S672" s="421" t="s">
        <v>19603</v>
      </c>
      <c r="T672" s="421"/>
      <c r="U672" s="421"/>
      <c r="V672" s="421"/>
      <c r="W672" s="417"/>
      <c r="X672" s="148"/>
    </row>
    <row r="673" spans="1:24" ht="45.95" customHeight="1" thickBot="1">
      <c r="A673" s="148"/>
      <c r="B673" s="417"/>
      <c r="C673" s="154" t="s">
        <v>4198</v>
      </c>
      <c r="D673" s="417"/>
      <c r="E673" s="418" t="s">
        <v>3969</v>
      </c>
      <c r="F673" s="418"/>
      <c r="G673" s="417"/>
      <c r="H673" s="419" t="s">
        <v>21502</v>
      </c>
      <c r="I673" s="419"/>
      <c r="J673" s="417"/>
      <c r="K673" s="419" t="s">
        <v>21501</v>
      </c>
      <c r="L673" s="419"/>
      <c r="M673" s="417"/>
      <c r="N673" s="420" t="s">
        <v>21500</v>
      </c>
      <c r="O673" s="420"/>
      <c r="P673" s="417"/>
      <c r="Q673" s="155" t="s">
        <v>23095</v>
      </c>
      <c r="R673" s="417"/>
      <c r="S673" s="421" t="s">
        <v>19603</v>
      </c>
      <c r="T673" s="421"/>
      <c r="U673" s="421"/>
      <c r="V673" s="421"/>
      <c r="W673" s="417"/>
      <c r="X673" s="148"/>
    </row>
    <row r="674" spans="1:24" ht="45.95" customHeight="1" thickBot="1">
      <c r="A674" s="148"/>
      <c r="B674" s="417"/>
      <c r="C674" s="154" t="s">
        <v>4190</v>
      </c>
      <c r="D674" s="417"/>
      <c r="E674" s="418" t="s">
        <v>3963</v>
      </c>
      <c r="F674" s="418"/>
      <c r="G674" s="417"/>
      <c r="H674" s="419" t="s">
        <v>20197</v>
      </c>
      <c r="I674" s="419"/>
      <c r="J674" s="417"/>
      <c r="K674" s="419" t="s">
        <v>20196</v>
      </c>
      <c r="L674" s="419"/>
      <c r="M674" s="417"/>
      <c r="N674" s="420" t="s">
        <v>20195</v>
      </c>
      <c r="O674" s="420"/>
      <c r="P674" s="417"/>
      <c r="Q674" s="155" t="s">
        <v>23094</v>
      </c>
      <c r="R674" s="417"/>
      <c r="S674" s="421" t="s">
        <v>19647</v>
      </c>
      <c r="T674" s="421"/>
      <c r="U674" s="421"/>
      <c r="V674" s="421"/>
      <c r="W674" s="417"/>
      <c r="X674" s="148"/>
    </row>
    <row r="675" spans="1:24" ht="45.95" customHeight="1" thickBot="1">
      <c r="A675" s="148"/>
      <c r="B675" s="417"/>
      <c r="C675" s="154" t="s">
        <v>4181</v>
      </c>
      <c r="D675" s="417"/>
      <c r="E675" s="418" t="s">
        <v>3955</v>
      </c>
      <c r="F675" s="418"/>
      <c r="G675" s="417"/>
      <c r="H675" s="419" t="s">
        <v>20193</v>
      </c>
      <c r="I675" s="419"/>
      <c r="J675" s="417"/>
      <c r="K675" s="419" t="s">
        <v>20192</v>
      </c>
      <c r="L675" s="419"/>
      <c r="M675" s="417"/>
      <c r="N675" s="420" t="s">
        <v>20191</v>
      </c>
      <c r="O675" s="420"/>
      <c r="P675" s="417"/>
      <c r="Q675" s="155" t="s">
        <v>23093</v>
      </c>
      <c r="R675" s="417"/>
      <c r="S675" s="421" t="s">
        <v>19647</v>
      </c>
      <c r="T675" s="421"/>
      <c r="U675" s="421"/>
      <c r="V675" s="421"/>
      <c r="W675" s="417"/>
      <c r="X675" s="148"/>
    </row>
    <row r="676" spans="1:24" ht="45.95" customHeight="1" thickBot="1">
      <c r="A676" s="148"/>
      <c r="B676" s="417"/>
      <c r="C676" s="154" t="s">
        <v>4174</v>
      </c>
      <c r="D676" s="417"/>
      <c r="E676" s="418" t="s">
        <v>3948</v>
      </c>
      <c r="F676" s="418"/>
      <c r="G676" s="417"/>
      <c r="H676" s="419" t="s">
        <v>21496</v>
      </c>
      <c r="I676" s="419"/>
      <c r="J676" s="417"/>
      <c r="K676" s="419" t="s">
        <v>21495</v>
      </c>
      <c r="L676" s="419"/>
      <c r="M676" s="417"/>
      <c r="N676" s="420" t="s">
        <v>21494</v>
      </c>
      <c r="O676" s="420"/>
      <c r="P676" s="417"/>
      <c r="Q676" s="155" t="s">
        <v>23092</v>
      </c>
      <c r="R676" s="417"/>
      <c r="S676" s="421" t="s">
        <v>19647</v>
      </c>
      <c r="T676" s="421"/>
      <c r="U676" s="421"/>
      <c r="V676" s="421"/>
      <c r="W676" s="417"/>
      <c r="X676" s="148"/>
    </row>
    <row r="677" spans="1:24" ht="45.95" customHeight="1" thickBot="1">
      <c r="A677" s="148"/>
      <c r="B677" s="417"/>
      <c r="C677" s="154" t="s">
        <v>4166</v>
      </c>
      <c r="D677" s="417"/>
      <c r="E677" s="418" t="s">
        <v>3942</v>
      </c>
      <c r="F677" s="418"/>
      <c r="G677" s="417"/>
      <c r="H677" s="419" t="s">
        <v>22314</v>
      </c>
      <c r="I677" s="419"/>
      <c r="J677" s="417"/>
      <c r="K677" s="419" t="s">
        <v>22313</v>
      </c>
      <c r="L677" s="419"/>
      <c r="M677" s="417"/>
      <c r="N677" s="420" t="s">
        <v>22312</v>
      </c>
      <c r="O677" s="420"/>
      <c r="P677" s="417"/>
      <c r="Q677" s="155" t="s">
        <v>23091</v>
      </c>
      <c r="R677" s="417"/>
      <c r="S677" s="421" t="s">
        <v>19722</v>
      </c>
      <c r="T677" s="421"/>
      <c r="U677" s="421"/>
      <c r="V677" s="421"/>
      <c r="W677" s="417"/>
      <c r="X677" s="148"/>
    </row>
    <row r="678" spans="1:24" ht="9.9499999999999993" customHeight="1" thickBot="1">
      <c r="A678" s="148"/>
      <c r="B678" s="417"/>
      <c r="C678" s="148"/>
      <c r="D678" s="417"/>
      <c r="E678" s="148"/>
      <c r="F678" s="148"/>
      <c r="G678" s="417"/>
      <c r="H678" s="148"/>
      <c r="I678" s="148"/>
      <c r="J678" s="417"/>
      <c r="K678" s="148"/>
      <c r="L678" s="148"/>
      <c r="M678" s="417"/>
      <c r="N678" s="148"/>
      <c r="O678" s="148"/>
      <c r="P678" s="417"/>
      <c r="Q678" s="148"/>
      <c r="R678" s="417"/>
      <c r="S678" s="148"/>
      <c r="T678" s="148"/>
      <c r="U678" s="148"/>
      <c r="V678" s="148"/>
      <c r="W678" s="417"/>
      <c r="X678" s="148"/>
    </row>
    <row r="679" spans="1:24" ht="0.95" customHeight="1">
      <c r="A679" s="148"/>
      <c r="B679" s="422"/>
      <c r="C679" s="422"/>
      <c r="D679" s="422"/>
      <c r="E679" s="422"/>
      <c r="F679" s="422"/>
      <c r="G679" s="422"/>
      <c r="H679" s="422"/>
      <c r="I679" s="422"/>
      <c r="J679" s="422"/>
      <c r="K679" s="422"/>
      <c r="L679" s="422"/>
      <c r="M679" s="422"/>
      <c r="N679" s="422"/>
      <c r="O679" s="422"/>
      <c r="P679" s="422"/>
      <c r="Q679" s="422"/>
      <c r="R679" s="422"/>
      <c r="S679" s="422"/>
      <c r="T679" s="422"/>
      <c r="U679" s="422"/>
      <c r="V679" s="422"/>
      <c r="W679" s="148"/>
      <c r="X679" s="148"/>
    </row>
    <row r="680" spans="1:24" ht="60" customHeight="1">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c r="W680" s="148"/>
      <c r="X680" s="148"/>
    </row>
    <row r="681" spans="1:24" ht="12" customHeight="1">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c r="W681" s="148"/>
      <c r="X681" s="148"/>
    </row>
    <row r="682" spans="1:24" ht="8.1" customHeight="1">
      <c r="A682" s="148"/>
      <c r="B682" s="148"/>
      <c r="C682" s="148"/>
      <c r="D682" s="148"/>
      <c r="E682" s="148"/>
      <c r="F682" s="148"/>
      <c r="G682" s="148"/>
      <c r="H682" s="148"/>
      <c r="I682" s="413" t="s">
        <v>19177</v>
      </c>
      <c r="J682" s="413"/>
      <c r="K682" s="413"/>
      <c r="L682" s="148"/>
      <c r="M682" s="148"/>
      <c r="N682" s="148"/>
      <c r="O682" s="148"/>
      <c r="P682" s="148"/>
      <c r="Q682" s="148"/>
      <c r="R682" s="148"/>
      <c r="S682" s="148"/>
      <c r="T682" s="148"/>
      <c r="U682" s="148"/>
      <c r="V682" s="148"/>
      <c r="W682" s="148"/>
      <c r="X682" s="148"/>
    </row>
    <row r="683" spans="1:24" ht="12" customHeight="1">
      <c r="A683" s="148"/>
      <c r="B683" s="414"/>
      <c r="C683" s="414"/>
      <c r="D683" s="414"/>
      <c r="E683" s="414"/>
      <c r="F683" s="148"/>
      <c r="G683" s="148"/>
      <c r="H683" s="148"/>
      <c r="I683" s="413"/>
      <c r="J683" s="413"/>
      <c r="K683" s="413"/>
      <c r="L683" s="148"/>
      <c r="M683" s="148"/>
      <c r="N683" s="148"/>
      <c r="O683" s="148"/>
      <c r="P683" s="148"/>
      <c r="Q683" s="148"/>
      <c r="R683" s="148"/>
      <c r="S683" s="148"/>
      <c r="T683" s="148"/>
      <c r="U683" s="148"/>
      <c r="V683" s="148"/>
      <c r="W683" s="148"/>
      <c r="X683" s="148"/>
    </row>
    <row r="684" spans="1:24" ht="14.1" customHeight="1">
      <c r="A684" s="148"/>
      <c r="B684" s="148"/>
      <c r="C684" s="415" t="s">
        <v>22707</v>
      </c>
      <c r="D684" s="415"/>
      <c r="E684" s="415"/>
      <c r="F684" s="415"/>
      <c r="G684" s="415"/>
      <c r="H684" s="415"/>
      <c r="I684" s="415"/>
      <c r="J684" s="415"/>
      <c r="K684" s="415"/>
      <c r="L684" s="148"/>
      <c r="M684" s="148"/>
      <c r="N684" s="148"/>
      <c r="O684" s="416" t="s">
        <v>24924</v>
      </c>
      <c r="P684" s="416"/>
      <c r="Q684" s="416"/>
      <c r="R684" s="416"/>
      <c r="S684" s="416"/>
      <c r="T684" s="149" t="s">
        <v>6408</v>
      </c>
      <c r="U684" s="150" t="s">
        <v>19175</v>
      </c>
      <c r="V684" s="148"/>
      <c r="W684" s="148"/>
      <c r="X684" s="148"/>
    </row>
    <row r="685" spans="1:24" ht="0.95" customHeight="1" thickBot="1">
      <c r="A685" s="148"/>
      <c r="B685" s="148"/>
      <c r="C685" s="148"/>
      <c r="D685" s="148"/>
      <c r="E685" s="148"/>
      <c r="F685" s="148"/>
      <c r="G685" s="148"/>
      <c r="H685" s="148"/>
      <c r="I685" s="148"/>
      <c r="J685" s="148"/>
      <c r="K685" s="148"/>
      <c r="L685" s="148"/>
      <c r="M685" s="148"/>
      <c r="N685" s="148"/>
      <c r="O685" s="148"/>
      <c r="P685" s="148"/>
      <c r="Q685" s="148"/>
      <c r="R685" s="148"/>
      <c r="S685" s="148"/>
      <c r="T685" s="148"/>
      <c r="U685" s="148"/>
      <c r="V685" s="148"/>
      <c r="W685" s="148"/>
      <c r="X685" s="148"/>
    </row>
    <row r="686" spans="1:24" ht="0.95" customHeight="1">
      <c r="A686" s="148"/>
      <c r="B686" s="411"/>
      <c r="C686" s="411"/>
      <c r="D686" s="411"/>
      <c r="E686" s="411"/>
      <c r="F686" s="411"/>
      <c r="G686" s="411"/>
      <c r="H686" s="411"/>
      <c r="I686" s="411"/>
      <c r="J686" s="411"/>
      <c r="K686" s="411"/>
      <c r="L686" s="411"/>
      <c r="M686" s="411"/>
      <c r="N686" s="411"/>
      <c r="O686" s="411"/>
      <c r="P686" s="411"/>
      <c r="Q686" s="411"/>
      <c r="R686" s="411"/>
      <c r="S686" s="411"/>
      <c r="T686" s="411"/>
      <c r="U686" s="411"/>
      <c r="V686" s="411"/>
      <c r="W686" s="411"/>
      <c r="X686" s="148"/>
    </row>
    <row r="687" spans="1:24" ht="15.95" customHeight="1" thickBot="1">
      <c r="A687" s="148"/>
      <c r="B687" s="151"/>
      <c r="C687" s="152" t="s">
        <v>19174</v>
      </c>
      <c r="D687" s="151"/>
      <c r="E687" s="412" t="s">
        <v>19173</v>
      </c>
      <c r="F687" s="412"/>
      <c r="G687" s="151"/>
      <c r="H687" s="412" t="s">
        <v>19172</v>
      </c>
      <c r="I687" s="412"/>
      <c r="J687" s="151"/>
      <c r="K687" s="412" t="s">
        <v>19171</v>
      </c>
      <c r="L687" s="412"/>
      <c r="M687" s="151"/>
      <c r="N687" s="412" t="s">
        <v>19170</v>
      </c>
      <c r="O687" s="412"/>
      <c r="P687" s="151"/>
      <c r="Q687" s="153" t="s">
        <v>19169</v>
      </c>
      <c r="R687" s="151"/>
      <c r="S687" s="412" t="s">
        <v>19168</v>
      </c>
      <c r="T687" s="412"/>
      <c r="U687" s="412"/>
      <c r="V687" s="412"/>
      <c r="W687" s="151"/>
      <c r="X687" s="148"/>
    </row>
    <row r="688" spans="1:24" ht="45.95" customHeight="1" thickBot="1">
      <c r="A688" s="148"/>
      <c r="B688" s="417"/>
      <c r="C688" s="154" t="s">
        <v>4158</v>
      </c>
      <c r="D688" s="417"/>
      <c r="E688" s="418" t="s">
        <v>3926</v>
      </c>
      <c r="F688" s="418"/>
      <c r="G688" s="417"/>
      <c r="H688" s="419" t="s">
        <v>21492</v>
      </c>
      <c r="I688" s="419"/>
      <c r="J688" s="417"/>
      <c r="K688" s="419" t="s">
        <v>21491</v>
      </c>
      <c r="L688" s="419"/>
      <c r="M688" s="417"/>
      <c r="N688" s="420" t="s">
        <v>21490</v>
      </c>
      <c r="O688" s="420"/>
      <c r="P688" s="417"/>
      <c r="Q688" s="155" t="s">
        <v>23090</v>
      </c>
      <c r="R688" s="417"/>
      <c r="S688" s="421" t="s">
        <v>19280</v>
      </c>
      <c r="T688" s="421"/>
      <c r="U688" s="421"/>
      <c r="V688" s="421"/>
      <c r="W688" s="417"/>
      <c r="X688" s="148"/>
    </row>
    <row r="689" spans="1:24" ht="45.95" customHeight="1" thickBot="1">
      <c r="A689" s="148"/>
      <c r="B689" s="417"/>
      <c r="C689" s="154" t="s">
        <v>4150</v>
      </c>
      <c r="D689" s="417"/>
      <c r="E689" s="418" t="s">
        <v>3919</v>
      </c>
      <c r="F689" s="418"/>
      <c r="G689" s="417"/>
      <c r="H689" s="419" t="s">
        <v>20189</v>
      </c>
      <c r="I689" s="419"/>
      <c r="J689" s="417"/>
      <c r="K689" s="419" t="s">
        <v>20188</v>
      </c>
      <c r="L689" s="419"/>
      <c r="M689" s="417"/>
      <c r="N689" s="420" t="s">
        <v>20187</v>
      </c>
      <c r="O689" s="420"/>
      <c r="P689" s="417"/>
      <c r="Q689" s="155" t="s">
        <v>23089</v>
      </c>
      <c r="R689" s="417"/>
      <c r="S689" s="421" t="s">
        <v>19163</v>
      </c>
      <c r="T689" s="421"/>
      <c r="U689" s="421"/>
      <c r="V689" s="421"/>
      <c r="W689" s="417"/>
      <c r="X689" s="148"/>
    </row>
    <row r="690" spans="1:24" ht="45.95" customHeight="1" thickBot="1">
      <c r="A690" s="148"/>
      <c r="B690" s="417"/>
      <c r="C690" s="154" t="s">
        <v>4142</v>
      </c>
      <c r="D690" s="417"/>
      <c r="E690" s="418" t="s">
        <v>3903</v>
      </c>
      <c r="F690" s="418"/>
      <c r="G690" s="417"/>
      <c r="H690" s="419" t="s">
        <v>20185</v>
      </c>
      <c r="I690" s="419"/>
      <c r="J690" s="417"/>
      <c r="K690" s="419" t="s">
        <v>20184</v>
      </c>
      <c r="L690" s="419"/>
      <c r="M690" s="417"/>
      <c r="N690" s="420" t="s">
        <v>20183</v>
      </c>
      <c r="O690" s="420"/>
      <c r="P690" s="417"/>
      <c r="Q690" s="155" t="s">
        <v>23088</v>
      </c>
      <c r="R690" s="417"/>
      <c r="S690" s="421" t="s">
        <v>19381</v>
      </c>
      <c r="T690" s="421"/>
      <c r="U690" s="421"/>
      <c r="V690" s="421"/>
      <c r="W690" s="417"/>
      <c r="X690" s="148"/>
    </row>
    <row r="691" spans="1:24" ht="45.95" customHeight="1" thickBot="1">
      <c r="A691" s="148"/>
      <c r="B691" s="417"/>
      <c r="C691" s="154" t="s">
        <v>4134</v>
      </c>
      <c r="D691" s="417"/>
      <c r="E691" s="418" t="s">
        <v>3895</v>
      </c>
      <c r="F691" s="418"/>
      <c r="G691" s="417"/>
      <c r="H691" s="419" t="s">
        <v>20181</v>
      </c>
      <c r="I691" s="419"/>
      <c r="J691" s="417"/>
      <c r="K691" s="419" t="s">
        <v>20180</v>
      </c>
      <c r="L691" s="419"/>
      <c r="M691" s="417"/>
      <c r="N691" s="420" t="s">
        <v>20179</v>
      </c>
      <c r="O691" s="420"/>
      <c r="P691" s="417"/>
      <c r="Q691" s="155" t="s">
        <v>23087</v>
      </c>
      <c r="R691" s="417"/>
      <c r="S691" s="421" t="s">
        <v>19692</v>
      </c>
      <c r="T691" s="421"/>
      <c r="U691" s="421"/>
      <c r="V691" s="421"/>
      <c r="W691" s="417"/>
      <c r="X691" s="148"/>
    </row>
    <row r="692" spans="1:24" ht="45.95" customHeight="1" thickBot="1">
      <c r="A692" s="148"/>
      <c r="B692" s="417"/>
      <c r="C692" s="154" t="s">
        <v>4126</v>
      </c>
      <c r="D692" s="417"/>
      <c r="E692" s="418" t="s">
        <v>3887</v>
      </c>
      <c r="F692" s="418"/>
      <c r="G692" s="417"/>
      <c r="H692" s="419" t="s">
        <v>20177</v>
      </c>
      <c r="I692" s="419"/>
      <c r="J692" s="417"/>
      <c r="K692" s="419" t="s">
        <v>20176</v>
      </c>
      <c r="L692" s="419"/>
      <c r="M692" s="417"/>
      <c r="N692" s="420" t="s">
        <v>20175</v>
      </c>
      <c r="O692" s="420"/>
      <c r="P692" s="417"/>
      <c r="Q692" s="155" t="s">
        <v>23086</v>
      </c>
      <c r="R692" s="417"/>
      <c r="S692" s="421" t="s">
        <v>19692</v>
      </c>
      <c r="T692" s="421"/>
      <c r="U692" s="421"/>
      <c r="V692" s="421"/>
      <c r="W692" s="417"/>
      <c r="X692" s="148"/>
    </row>
    <row r="693" spans="1:24" ht="45.95" customHeight="1" thickBot="1">
      <c r="A693" s="148"/>
      <c r="B693" s="417"/>
      <c r="C693" s="154" t="s">
        <v>4118</v>
      </c>
      <c r="D693" s="417"/>
      <c r="E693" s="418" t="s">
        <v>3880</v>
      </c>
      <c r="F693" s="418"/>
      <c r="G693" s="417"/>
      <c r="H693" s="419" t="s">
        <v>22310</v>
      </c>
      <c r="I693" s="419"/>
      <c r="J693" s="417"/>
      <c r="K693" s="419" t="s">
        <v>22309</v>
      </c>
      <c r="L693" s="419"/>
      <c r="M693" s="417"/>
      <c r="N693" s="420" t="s">
        <v>22308</v>
      </c>
      <c r="O693" s="420"/>
      <c r="P693" s="417"/>
      <c r="Q693" s="155" t="s">
        <v>23085</v>
      </c>
      <c r="R693" s="417"/>
      <c r="S693" s="421" t="s">
        <v>19313</v>
      </c>
      <c r="T693" s="421"/>
      <c r="U693" s="421"/>
      <c r="V693" s="421"/>
      <c r="W693" s="417"/>
      <c r="X693" s="148"/>
    </row>
    <row r="694" spans="1:24" ht="45.95" customHeight="1" thickBot="1">
      <c r="A694" s="148"/>
      <c r="B694" s="417"/>
      <c r="C694" s="154" t="s">
        <v>4111</v>
      </c>
      <c r="D694" s="417"/>
      <c r="E694" s="418" t="s">
        <v>3872</v>
      </c>
      <c r="F694" s="418"/>
      <c r="G694" s="417"/>
      <c r="H694" s="419" t="s">
        <v>24931</v>
      </c>
      <c r="I694" s="419"/>
      <c r="J694" s="417"/>
      <c r="K694" s="419" t="s">
        <v>24932</v>
      </c>
      <c r="L694" s="419"/>
      <c r="M694" s="417"/>
      <c r="N694" s="420" t="s">
        <v>24933</v>
      </c>
      <c r="O694" s="420"/>
      <c r="P694" s="417"/>
      <c r="Q694" s="155" t="s">
        <v>24971</v>
      </c>
      <c r="R694" s="417"/>
      <c r="S694" s="421" t="s">
        <v>24927</v>
      </c>
      <c r="T694" s="421"/>
      <c r="U694" s="421"/>
      <c r="V694" s="421"/>
      <c r="W694" s="417"/>
      <c r="X694" s="148"/>
    </row>
    <row r="695" spans="1:24" ht="45.95" customHeight="1" thickBot="1">
      <c r="A695" s="148"/>
      <c r="B695" s="417"/>
      <c r="C695" s="154" t="s">
        <v>4104</v>
      </c>
      <c r="D695" s="417"/>
      <c r="E695" s="418" t="s">
        <v>3865</v>
      </c>
      <c r="F695" s="418"/>
      <c r="G695" s="417"/>
      <c r="H695" s="419" t="s">
        <v>21486</v>
      </c>
      <c r="I695" s="419"/>
      <c r="J695" s="417"/>
      <c r="K695" s="419" t="s">
        <v>21485</v>
      </c>
      <c r="L695" s="419"/>
      <c r="M695" s="417"/>
      <c r="N695" s="420" t="s">
        <v>21484</v>
      </c>
      <c r="O695" s="420"/>
      <c r="P695" s="417"/>
      <c r="Q695" s="155" t="s">
        <v>23084</v>
      </c>
      <c r="R695" s="417"/>
      <c r="S695" s="421" t="s">
        <v>23083</v>
      </c>
      <c r="T695" s="421"/>
      <c r="U695" s="421"/>
      <c r="V695" s="421"/>
      <c r="W695" s="417"/>
      <c r="X695" s="148"/>
    </row>
    <row r="696" spans="1:24" ht="45.95" customHeight="1" thickBot="1">
      <c r="A696" s="148"/>
      <c r="B696" s="417"/>
      <c r="C696" s="154" t="s">
        <v>4098</v>
      </c>
      <c r="D696" s="417"/>
      <c r="E696" s="418" t="s">
        <v>3856</v>
      </c>
      <c r="F696" s="418"/>
      <c r="G696" s="417"/>
      <c r="H696" s="419" t="s">
        <v>22306</v>
      </c>
      <c r="I696" s="419"/>
      <c r="J696" s="417"/>
      <c r="K696" s="419" t="s">
        <v>22305</v>
      </c>
      <c r="L696" s="419"/>
      <c r="M696" s="417"/>
      <c r="N696" s="420" t="s">
        <v>22304</v>
      </c>
      <c r="O696" s="420"/>
      <c r="P696" s="417"/>
      <c r="Q696" s="155" t="s">
        <v>23082</v>
      </c>
      <c r="R696" s="417"/>
      <c r="S696" s="421" t="s">
        <v>22302</v>
      </c>
      <c r="T696" s="421"/>
      <c r="U696" s="421"/>
      <c r="V696" s="421"/>
      <c r="W696" s="417"/>
      <c r="X696" s="148"/>
    </row>
    <row r="697" spans="1:24" ht="45.95" customHeight="1" thickBot="1">
      <c r="A697" s="148"/>
      <c r="B697" s="417"/>
      <c r="C697" s="154" t="s">
        <v>4090</v>
      </c>
      <c r="D697" s="417"/>
      <c r="E697" s="418" t="s">
        <v>3848</v>
      </c>
      <c r="F697" s="418"/>
      <c r="G697" s="417"/>
      <c r="H697" s="419" t="s">
        <v>20173</v>
      </c>
      <c r="I697" s="419"/>
      <c r="J697" s="417"/>
      <c r="K697" s="419" t="s">
        <v>20172</v>
      </c>
      <c r="L697" s="419"/>
      <c r="M697" s="417"/>
      <c r="N697" s="420" t="s">
        <v>20171</v>
      </c>
      <c r="O697" s="420"/>
      <c r="P697" s="417"/>
      <c r="Q697" s="155" t="s">
        <v>23081</v>
      </c>
      <c r="R697" s="417"/>
      <c r="S697" s="421" t="s">
        <v>20469</v>
      </c>
      <c r="T697" s="421"/>
      <c r="U697" s="421"/>
      <c r="V697" s="421"/>
      <c r="W697" s="417"/>
      <c r="X697" s="148"/>
    </row>
    <row r="698" spans="1:24" ht="9.9499999999999993" customHeight="1" thickBot="1">
      <c r="A698" s="148"/>
      <c r="B698" s="417"/>
      <c r="C698" s="148"/>
      <c r="D698" s="417"/>
      <c r="E698" s="148"/>
      <c r="F698" s="148"/>
      <c r="G698" s="417"/>
      <c r="H698" s="148"/>
      <c r="I698" s="148"/>
      <c r="J698" s="417"/>
      <c r="K698" s="148"/>
      <c r="L698" s="148"/>
      <c r="M698" s="417"/>
      <c r="N698" s="148"/>
      <c r="O698" s="148"/>
      <c r="P698" s="417"/>
      <c r="Q698" s="148"/>
      <c r="R698" s="417"/>
      <c r="S698" s="148"/>
      <c r="T698" s="148"/>
      <c r="U698" s="148"/>
      <c r="V698" s="148"/>
      <c r="W698" s="417"/>
      <c r="X698" s="148"/>
    </row>
    <row r="699" spans="1:24" ht="0.95" customHeight="1">
      <c r="A699" s="148"/>
      <c r="B699" s="422"/>
      <c r="C699" s="422"/>
      <c r="D699" s="422"/>
      <c r="E699" s="422"/>
      <c r="F699" s="422"/>
      <c r="G699" s="422"/>
      <c r="H699" s="422"/>
      <c r="I699" s="422"/>
      <c r="J699" s="422"/>
      <c r="K699" s="422"/>
      <c r="L699" s="422"/>
      <c r="M699" s="422"/>
      <c r="N699" s="422"/>
      <c r="O699" s="422"/>
      <c r="P699" s="422"/>
      <c r="Q699" s="422"/>
      <c r="R699" s="422"/>
      <c r="S699" s="422"/>
      <c r="T699" s="422"/>
      <c r="U699" s="422"/>
      <c r="V699" s="422"/>
      <c r="W699" s="148"/>
      <c r="X699" s="148"/>
    </row>
    <row r="700" spans="1:24" ht="60" customHeight="1">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c r="W700" s="148"/>
      <c r="X700" s="148"/>
    </row>
    <row r="701" spans="1:24" ht="12" customHeight="1">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c r="W701" s="148"/>
      <c r="X701" s="148"/>
    </row>
    <row r="702" spans="1:24" ht="8.1" customHeight="1">
      <c r="A702" s="148"/>
      <c r="B702" s="148"/>
      <c r="C702" s="148"/>
      <c r="D702" s="148"/>
      <c r="E702" s="148"/>
      <c r="F702" s="148"/>
      <c r="G702" s="148"/>
      <c r="H702" s="148"/>
      <c r="I702" s="413" t="s">
        <v>19177</v>
      </c>
      <c r="J702" s="413"/>
      <c r="K702" s="413"/>
      <c r="L702" s="148"/>
      <c r="M702" s="148"/>
      <c r="N702" s="148"/>
      <c r="O702" s="148"/>
      <c r="P702" s="148"/>
      <c r="Q702" s="148"/>
      <c r="R702" s="148"/>
      <c r="S702" s="148"/>
      <c r="T702" s="148"/>
      <c r="U702" s="148"/>
      <c r="V702" s="148"/>
      <c r="W702" s="148"/>
      <c r="X702" s="148"/>
    </row>
    <row r="703" spans="1:24" ht="12" customHeight="1">
      <c r="A703" s="148"/>
      <c r="B703" s="414"/>
      <c r="C703" s="414"/>
      <c r="D703" s="414"/>
      <c r="E703" s="414"/>
      <c r="F703" s="148"/>
      <c r="G703" s="148"/>
      <c r="H703" s="148"/>
      <c r="I703" s="413"/>
      <c r="J703" s="413"/>
      <c r="K703" s="413"/>
      <c r="L703" s="148"/>
      <c r="M703" s="148"/>
      <c r="N703" s="148"/>
      <c r="O703" s="148"/>
      <c r="P703" s="148"/>
      <c r="Q703" s="148"/>
      <c r="R703" s="148"/>
      <c r="S703" s="148"/>
      <c r="T703" s="148"/>
      <c r="U703" s="148"/>
      <c r="V703" s="148"/>
      <c r="W703" s="148"/>
      <c r="X703" s="148"/>
    </row>
    <row r="704" spans="1:24" ht="14.1" customHeight="1">
      <c r="A704" s="148"/>
      <c r="B704" s="148"/>
      <c r="C704" s="415" t="s">
        <v>22707</v>
      </c>
      <c r="D704" s="415"/>
      <c r="E704" s="415"/>
      <c r="F704" s="415"/>
      <c r="G704" s="415"/>
      <c r="H704" s="415"/>
      <c r="I704" s="415"/>
      <c r="J704" s="415"/>
      <c r="K704" s="415"/>
      <c r="L704" s="148"/>
      <c r="M704" s="148"/>
      <c r="N704" s="148"/>
      <c r="O704" s="416" t="s">
        <v>24924</v>
      </c>
      <c r="P704" s="416"/>
      <c r="Q704" s="416"/>
      <c r="R704" s="416"/>
      <c r="S704" s="416"/>
      <c r="T704" s="149" t="s">
        <v>6402</v>
      </c>
      <c r="U704" s="150" t="s">
        <v>19175</v>
      </c>
      <c r="V704" s="148"/>
      <c r="W704" s="148"/>
      <c r="X704" s="148"/>
    </row>
    <row r="705" spans="1:24" ht="0.95" customHeight="1" thickBot="1">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c r="W705" s="148"/>
      <c r="X705" s="148"/>
    </row>
    <row r="706" spans="1:24" ht="0.95" customHeight="1">
      <c r="A706" s="148"/>
      <c r="B706" s="411"/>
      <c r="C706" s="411"/>
      <c r="D706" s="411"/>
      <c r="E706" s="411"/>
      <c r="F706" s="411"/>
      <c r="G706" s="411"/>
      <c r="H706" s="411"/>
      <c r="I706" s="411"/>
      <c r="J706" s="411"/>
      <c r="K706" s="411"/>
      <c r="L706" s="411"/>
      <c r="M706" s="411"/>
      <c r="N706" s="411"/>
      <c r="O706" s="411"/>
      <c r="P706" s="411"/>
      <c r="Q706" s="411"/>
      <c r="R706" s="411"/>
      <c r="S706" s="411"/>
      <c r="T706" s="411"/>
      <c r="U706" s="411"/>
      <c r="V706" s="411"/>
      <c r="W706" s="411"/>
      <c r="X706" s="148"/>
    </row>
    <row r="707" spans="1:24" ht="15.95" customHeight="1" thickBot="1">
      <c r="A707" s="148"/>
      <c r="B707" s="151"/>
      <c r="C707" s="152" t="s">
        <v>19174</v>
      </c>
      <c r="D707" s="151"/>
      <c r="E707" s="412" t="s">
        <v>19173</v>
      </c>
      <c r="F707" s="412"/>
      <c r="G707" s="151"/>
      <c r="H707" s="412" t="s">
        <v>19172</v>
      </c>
      <c r="I707" s="412"/>
      <c r="J707" s="151"/>
      <c r="K707" s="412" t="s">
        <v>19171</v>
      </c>
      <c r="L707" s="412"/>
      <c r="M707" s="151"/>
      <c r="N707" s="412" t="s">
        <v>19170</v>
      </c>
      <c r="O707" s="412"/>
      <c r="P707" s="151"/>
      <c r="Q707" s="153" t="s">
        <v>19169</v>
      </c>
      <c r="R707" s="151"/>
      <c r="S707" s="412" t="s">
        <v>19168</v>
      </c>
      <c r="T707" s="412"/>
      <c r="U707" s="412"/>
      <c r="V707" s="412"/>
      <c r="W707" s="151"/>
      <c r="X707" s="148"/>
    </row>
    <row r="708" spans="1:24" ht="45.95" customHeight="1" thickBot="1">
      <c r="A708" s="148"/>
      <c r="B708" s="417"/>
      <c r="C708" s="154" t="s">
        <v>4082</v>
      </c>
      <c r="D708" s="417"/>
      <c r="E708" s="418" t="s">
        <v>3842</v>
      </c>
      <c r="F708" s="418"/>
      <c r="G708" s="417"/>
      <c r="H708" s="419" t="s">
        <v>22300</v>
      </c>
      <c r="I708" s="419"/>
      <c r="J708" s="417"/>
      <c r="K708" s="419" t="s">
        <v>20451</v>
      </c>
      <c r="L708" s="419"/>
      <c r="M708" s="417"/>
      <c r="N708" s="420" t="s">
        <v>20450</v>
      </c>
      <c r="O708" s="420"/>
      <c r="P708" s="417"/>
      <c r="Q708" s="155" t="s">
        <v>23080</v>
      </c>
      <c r="R708" s="417"/>
      <c r="S708" s="421" t="s">
        <v>22298</v>
      </c>
      <c r="T708" s="421"/>
      <c r="U708" s="421"/>
      <c r="V708" s="421"/>
      <c r="W708" s="417"/>
      <c r="X708" s="148"/>
    </row>
    <row r="709" spans="1:24" ht="45.95" customHeight="1" thickBot="1">
      <c r="A709" s="148"/>
      <c r="B709" s="417"/>
      <c r="C709" s="154" t="s">
        <v>4074</v>
      </c>
      <c r="D709" s="417"/>
      <c r="E709" s="418" t="s">
        <v>3833</v>
      </c>
      <c r="F709" s="418"/>
      <c r="G709" s="417"/>
      <c r="H709" s="419" t="s">
        <v>22297</v>
      </c>
      <c r="I709" s="419"/>
      <c r="J709" s="417"/>
      <c r="K709" s="419" t="s">
        <v>22292</v>
      </c>
      <c r="L709" s="419"/>
      <c r="M709" s="417"/>
      <c r="N709" s="420" t="s">
        <v>22296</v>
      </c>
      <c r="O709" s="420"/>
      <c r="P709" s="417"/>
      <c r="Q709" s="155" t="s">
        <v>23079</v>
      </c>
      <c r="R709" s="417"/>
      <c r="S709" s="421" t="s">
        <v>22294</v>
      </c>
      <c r="T709" s="421"/>
      <c r="U709" s="421"/>
      <c r="V709" s="421"/>
      <c r="W709" s="417"/>
      <c r="X709" s="148"/>
    </row>
    <row r="710" spans="1:24" ht="45.95" customHeight="1" thickBot="1">
      <c r="A710" s="148"/>
      <c r="B710" s="417"/>
      <c r="C710" s="154" t="s">
        <v>4066</v>
      </c>
      <c r="D710" s="417"/>
      <c r="E710" s="418" t="s">
        <v>3828</v>
      </c>
      <c r="F710" s="418"/>
      <c r="G710" s="417"/>
      <c r="H710" s="419" t="s">
        <v>22293</v>
      </c>
      <c r="I710" s="419"/>
      <c r="J710" s="417"/>
      <c r="K710" s="419" t="s">
        <v>22292</v>
      </c>
      <c r="L710" s="419"/>
      <c r="M710" s="417"/>
      <c r="N710" s="420" t="s">
        <v>22291</v>
      </c>
      <c r="O710" s="420"/>
      <c r="P710" s="417"/>
      <c r="Q710" s="155" t="s">
        <v>23078</v>
      </c>
      <c r="R710" s="417"/>
      <c r="S710" s="421" t="s">
        <v>19452</v>
      </c>
      <c r="T710" s="421"/>
      <c r="U710" s="421"/>
      <c r="V710" s="421"/>
      <c r="W710" s="417"/>
      <c r="X710" s="148"/>
    </row>
    <row r="711" spans="1:24" ht="45.95" customHeight="1" thickBot="1">
      <c r="A711" s="148"/>
      <c r="B711" s="417"/>
      <c r="C711" s="154" t="s">
        <v>4058</v>
      </c>
      <c r="D711" s="417"/>
      <c r="E711" s="418" t="s">
        <v>3820</v>
      </c>
      <c r="F711" s="418"/>
      <c r="G711" s="417"/>
      <c r="H711" s="419" t="s">
        <v>22289</v>
      </c>
      <c r="I711" s="419"/>
      <c r="J711" s="417"/>
      <c r="K711" s="419" t="s">
        <v>22288</v>
      </c>
      <c r="L711" s="419"/>
      <c r="M711" s="417"/>
      <c r="N711" s="420" t="s">
        <v>22287</v>
      </c>
      <c r="O711" s="420"/>
      <c r="P711" s="417"/>
      <c r="Q711" s="155" t="s">
        <v>23077</v>
      </c>
      <c r="R711" s="417"/>
      <c r="S711" s="421" t="s">
        <v>20817</v>
      </c>
      <c r="T711" s="421"/>
      <c r="U711" s="421"/>
      <c r="V711" s="421"/>
      <c r="W711" s="417"/>
      <c r="X711" s="148"/>
    </row>
    <row r="712" spans="1:24" ht="45.95" customHeight="1" thickBot="1">
      <c r="A712" s="148"/>
      <c r="B712" s="417"/>
      <c r="C712" s="154" t="s">
        <v>4052</v>
      </c>
      <c r="D712" s="417"/>
      <c r="E712" s="418" t="s">
        <v>3812</v>
      </c>
      <c r="F712" s="418"/>
      <c r="G712" s="417"/>
      <c r="H712" s="419" t="s">
        <v>22285</v>
      </c>
      <c r="I712" s="419"/>
      <c r="J712" s="417"/>
      <c r="K712" s="419" t="s">
        <v>21835</v>
      </c>
      <c r="L712" s="419"/>
      <c r="M712" s="417"/>
      <c r="N712" s="420" t="s">
        <v>22284</v>
      </c>
      <c r="O712" s="420"/>
      <c r="P712" s="417"/>
      <c r="Q712" s="155" t="s">
        <v>23076</v>
      </c>
      <c r="R712" s="417"/>
      <c r="S712" s="421" t="s">
        <v>19422</v>
      </c>
      <c r="T712" s="421"/>
      <c r="U712" s="421"/>
      <c r="V712" s="421"/>
      <c r="W712" s="417"/>
      <c r="X712" s="148"/>
    </row>
    <row r="713" spans="1:24" ht="45.95" customHeight="1" thickBot="1">
      <c r="A713" s="148"/>
      <c r="B713" s="417"/>
      <c r="C713" s="154" t="s">
        <v>4044</v>
      </c>
      <c r="D713" s="417"/>
      <c r="E713" s="418" t="s">
        <v>3803</v>
      </c>
      <c r="F713" s="418"/>
      <c r="G713" s="417"/>
      <c r="H713" s="419" t="s">
        <v>21482</v>
      </c>
      <c r="I713" s="419"/>
      <c r="J713" s="417"/>
      <c r="K713" s="419" t="s">
        <v>21481</v>
      </c>
      <c r="L713" s="419"/>
      <c r="M713" s="417"/>
      <c r="N713" s="420" t="s">
        <v>21480</v>
      </c>
      <c r="O713" s="420"/>
      <c r="P713" s="417"/>
      <c r="Q713" s="155" t="s">
        <v>23075</v>
      </c>
      <c r="R713" s="417"/>
      <c r="S713" s="421" t="s">
        <v>19299</v>
      </c>
      <c r="T713" s="421"/>
      <c r="U713" s="421"/>
      <c r="V713" s="421"/>
      <c r="W713" s="417"/>
      <c r="X713" s="148"/>
    </row>
    <row r="714" spans="1:24" ht="45.95" customHeight="1" thickBot="1">
      <c r="A714" s="148"/>
      <c r="B714" s="417"/>
      <c r="C714" s="154" t="s">
        <v>4036</v>
      </c>
      <c r="D714" s="417"/>
      <c r="E714" s="418" t="s">
        <v>3795</v>
      </c>
      <c r="F714" s="418"/>
      <c r="G714" s="417"/>
      <c r="H714" s="419" t="s">
        <v>22282</v>
      </c>
      <c r="I714" s="419"/>
      <c r="J714" s="417"/>
      <c r="K714" s="419" t="s">
        <v>22281</v>
      </c>
      <c r="L714" s="419"/>
      <c r="M714" s="417"/>
      <c r="N714" s="420" t="s">
        <v>22280</v>
      </c>
      <c r="O714" s="420"/>
      <c r="P714" s="417"/>
      <c r="Q714" s="155" t="s">
        <v>23074</v>
      </c>
      <c r="R714" s="417"/>
      <c r="S714" s="421" t="s">
        <v>19163</v>
      </c>
      <c r="T714" s="421"/>
      <c r="U714" s="421"/>
      <c r="V714" s="421"/>
      <c r="W714" s="417"/>
      <c r="X714" s="148"/>
    </row>
    <row r="715" spans="1:24" ht="45.95" customHeight="1" thickBot="1">
      <c r="A715" s="148"/>
      <c r="B715" s="417"/>
      <c r="C715" s="154" t="s">
        <v>4029</v>
      </c>
      <c r="D715" s="417"/>
      <c r="E715" s="418" t="s">
        <v>3787</v>
      </c>
      <c r="F715" s="418"/>
      <c r="G715" s="417"/>
      <c r="H715" s="419" t="s">
        <v>20169</v>
      </c>
      <c r="I715" s="419"/>
      <c r="J715" s="417"/>
      <c r="K715" s="419" t="s">
        <v>20168</v>
      </c>
      <c r="L715" s="419"/>
      <c r="M715" s="417"/>
      <c r="N715" s="420" t="s">
        <v>20167</v>
      </c>
      <c r="O715" s="420"/>
      <c r="P715" s="417"/>
      <c r="Q715" s="155" t="s">
        <v>23073</v>
      </c>
      <c r="R715" s="417"/>
      <c r="S715" s="421" t="s">
        <v>19313</v>
      </c>
      <c r="T715" s="421"/>
      <c r="U715" s="421"/>
      <c r="V715" s="421"/>
      <c r="W715" s="417"/>
      <c r="X715" s="148"/>
    </row>
    <row r="716" spans="1:24" ht="45.95" customHeight="1" thickBot="1">
      <c r="A716" s="148"/>
      <c r="B716" s="417"/>
      <c r="C716" s="154" t="s">
        <v>4025</v>
      </c>
      <c r="D716" s="417"/>
      <c r="E716" s="418" t="s">
        <v>3779</v>
      </c>
      <c r="F716" s="418"/>
      <c r="G716" s="417"/>
      <c r="H716" s="419" t="s">
        <v>20165</v>
      </c>
      <c r="I716" s="419"/>
      <c r="J716" s="417"/>
      <c r="K716" s="419" t="s">
        <v>20164</v>
      </c>
      <c r="L716" s="419"/>
      <c r="M716" s="417"/>
      <c r="N716" s="420" t="s">
        <v>20163</v>
      </c>
      <c r="O716" s="420"/>
      <c r="P716" s="417"/>
      <c r="Q716" s="155" t="s">
        <v>23072</v>
      </c>
      <c r="R716" s="417"/>
      <c r="S716" s="421" t="s">
        <v>22704</v>
      </c>
      <c r="T716" s="421"/>
      <c r="U716" s="421"/>
      <c r="V716" s="421"/>
      <c r="W716" s="417"/>
      <c r="X716" s="148"/>
    </row>
    <row r="717" spans="1:24" ht="45.95" customHeight="1" thickBot="1">
      <c r="A717" s="148"/>
      <c r="B717" s="417"/>
      <c r="C717" s="154" t="s">
        <v>4017</v>
      </c>
      <c r="D717" s="417"/>
      <c r="E717" s="418" t="s">
        <v>3773</v>
      </c>
      <c r="F717" s="418"/>
      <c r="G717" s="417"/>
      <c r="H717" s="419" t="s">
        <v>20161</v>
      </c>
      <c r="I717" s="419"/>
      <c r="J717" s="417"/>
      <c r="K717" s="419" t="s">
        <v>20160</v>
      </c>
      <c r="L717" s="419"/>
      <c r="M717" s="417"/>
      <c r="N717" s="420" t="s">
        <v>20159</v>
      </c>
      <c r="O717" s="420"/>
      <c r="P717" s="417"/>
      <c r="Q717" s="155" t="s">
        <v>23071</v>
      </c>
      <c r="R717" s="417"/>
      <c r="S717" s="421" t="s">
        <v>23070</v>
      </c>
      <c r="T717" s="421"/>
      <c r="U717" s="421"/>
      <c r="V717" s="421"/>
      <c r="W717" s="417"/>
      <c r="X717" s="148"/>
    </row>
    <row r="718" spans="1:24" ht="9.9499999999999993" customHeight="1" thickBot="1">
      <c r="A718" s="148"/>
      <c r="B718" s="417"/>
      <c r="C718" s="148"/>
      <c r="D718" s="417"/>
      <c r="E718" s="148"/>
      <c r="F718" s="148"/>
      <c r="G718" s="417"/>
      <c r="H718" s="148"/>
      <c r="I718" s="148"/>
      <c r="J718" s="417"/>
      <c r="K718" s="148"/>
      <c r="L718" s="148"/>
      <c r="M718" s="417"/>
      <c r="N718" s="148"/>
      <c r="O718" s="148"/>
      <c r="P718" s="417"/>
      <c r="Q718" s="148"/>
      <c r="R718" s="417"/>
      <c r="S718" s="148"/>
      <c r="T718" s="148"/>
      <c r="U718" s="148"/>
      <c r="V718" s="148"/>
      <c r="W718" s="417"/>
      <c r="X718" s="148"/>
    </row>
    <row r="719" spans="1:24" ht="0.95" customHeight="1">
      <c r="A719" s="148"/>
      <c r="B719" s="422"/>
      <c r="C719" s="422"/>
      <c r="D719" s="422"/>
      <c r="E719" s="422"/>
      <c r="F719" s="422"/>
      <c r="G719" s="422"/>
      <c r="H719" s="422"/>
      <c r="I719" s="422"/>
      <c r="J719" s="422"/>
      <c r="K719" s="422"/>
      <c r="L719" s="422"/>
      <c r="M719" s="422"/>
      <c r="N719" s="422"/>
      <c r="O719" s="422"/>
      <c r="P719" s="422"/>
      <c r="Q719" s="422"/>
      <c r="R719" s="422"/>
      <c r="S719" s="422"/>
      <c r="T719" s="422"/>
      <c r="U719" s="422"/>
      <c r="V719" s="422"/>
      <c r="W719" s="148"/>
      <c r="X719" s="148"/>
    </row>
    <row r="720" spans="1:24" ht="60" customHeight="1">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c r="W720" s="148"/>
      <c r="X720" s="148"/>
    </row>
    <row r="721" spans="1:24" ht="12" customHeight="1">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c r="W721" s="148"/>
      <c r="X721" s="148"/>
    </row>
    <row r="722" spans="1:24" ht="8.1" customHeight="1">
      <c r="A722" s="148"/>
      <c r="B722" s="148"/>
      <c r="C722" s="148"/>
      <c r="D722" s="148"/>
      <c r="E722" s="148"/>
      <c r="F722" s="148"/>
      <c r="G722" s="148"/>
      <c r="H722" s="148"/>
      <c r="I722" s="413" t="s">
        <v>19177</v>
      </c>
      <c r="J722" s="413"/>
      <c r="K722" s="413"/>
      <c r="L722" s="148"/>
      <c r="M722" s="148"/>
      <c r="N722" s="148"/>
      <c r="O722" s="148"/>
      <c r="P722" s="148"/>
      <c r="Q722" s="148"/>
      <c r="R722" s="148"/>
      <c r="S722" s="148"/>
      <c r="T722" s="148"/>
      <c r="U722" s="148"/>
      <c r="V722" s="148"/>
      <c r="W722" s="148"/>
      <c r="X722" s="148"/>
    </row>
    <row r="723" spans="1:24" ht="12" customHeight="1">
      <c r="A723" s="148"/>
      <c r="B723" s="414"/>
      <c r="C723" s="414"/>
      <c r="D723" s="414"/>
      <c r="E723" s="414"/>
      <c r="F723" s="148"/>
      <c r="G723" s="148"/>
      <c r="H723" s="148"/>
      <c r="I723" s="413"/>
      <c r="J723" s="413"/>
      <c r="K723" s="413"/>
      <c r="L723" s="148"/>
      <c r="M723" s="148"/>
      <c r="N723" s="148"/>
      <c r="O723" s="148"/>
      <c r="P723" s="148"/>
      <c r="Q723" s="148"/>
      <c r="R723" s="148"/>
      <c r="S723" s="148"/>
      <c r="T723" s="148"/>
      <c r="U723" s="148"/>
      <c r="V723" s="148"/>
      <c r="W723" s="148"/>
      <c r="X723" s="148"/>
    </row>
    <row r="724" spans="1:24" ht="14.1" customHeight="1">
      <c r="A724" s="148"/>
      <c r="B724" s="148"/>
      <c r="C724" s="415" t="s">
        <v>22707</v>
      </c>
      <c r="D724" s="415"/>
      <c r="E724" s="415"/>
      <c r="F724" s="415"/>
      <c r="G724" s="415"/>
      <c r="H724" s="415"/>
      <c r="I724" s="415"/>
      <c r="J724" s="415"/>
      <c r="K724" s="415"/>
      <c r="L724" s="148"/>
      <c r="M724" s="148"/>
      <c r="N724" s="148"/>
      <c r="O724" s="416" t="s">
        <v>24924</v>
      </c>
      <c r="P724" s="416"/>
      <c r="Q724" s="416"/>
      <c r="R724" s="416"/>
      <c r="S724" s="416"/>
      <c r="T724" s="149" t="s">
        <v>6394</v>
      </c>
      <c r="U724" s="150" t="s">
        <v>19175</v>
      </c>
      <c r="V724" s="148"/>
      <c r="W724" s="148"/>
      <c r="X724" s="148"/>
    </row>
    <row r="725" spans="1:24" ht="0.95" customHeight="1" thickBot="1">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c r="W725" s="148"/>
      <c r="X725" s="148"/>
    </row>
    <row r="726" spans="1:24" ht="0.95" customHeight="1">
      <c r="A726" s="148"/>
      <c r="B726" s="411"/>
      <c r="C726" s="411"/>
      <c r="D726" s="411"/>
      <c r="E726" s="411"/>
      <c r="F726" s="411"/>
      <c r="G726" s="411"/>
      <c r="H726" s="411"/>
      <c r="I726" s="411"/>
      <c r="J726" s="411"/>
      <c r="K726" s="411"/>
      <c r="L726" s="411"/>
      <c r="M726" s="411"/>
      <c r="N726" s="411"/>
      <c r="O726" s="411"/>
      <c r="P726" s="411"/>
      <c r="Q726" s="411"/>
      <c r="R726" s="411"/>
      <c r="S726" s="411"/>
      <c r="T726" s="411"/>
      <c r="U726" s="411"/>
      <c r="V726" s="411"/>
      <c r="W726" s="411"/>
      <c r="X726" s="148"/>
    </row>
    <row r="727" spans="1:24" ht="15.95" customHeight="1" thickBot="1">
      <c r="A727" s="148"/>
      <c r="B727" s="151"/>
      <c r="C727" s="152" t="s">
        <v>19174</v>
      </c>
      <c r="D727" s="151"/>
      <c r="E727" s="412" t="s">
        <v>19173</v>
      </c>
      <c r="F727" s="412"/>
      <c r="G727" s="151"/>
      <c r="H727" s="412" t="s">
        <v>19172</v>
      </c>
      <c r="I727" s="412"/>
      <c r="J727" s="151"/>
      <c r="K727" s="412" t="s">
        <v>19171</v>
      </c>
      <c r="L727" s="412"/>
      <c r="M727" s="151"/>
      <c r="N727" s="412" t="s">
        <v>19170</v>
      </c>
      <c r="O727" s="412"/>
      <c r="P727" s="151"/>
      <c r="Q727" s="153" t="s">
        <v>19169</v>
      </c>
      <c r="R727" s="151"/>
      <c r="S727" s="412" t="s">
        <v>19168</v>
      </c>
      <c r="T727" s="412"/>
      <c r="U727" s="412"/>
      <c r="V727" s="412"/>
      <c r="W727" s="151"/>
      <c r="X727" s="148"/>
    </row>
    <row r="728" spans="1:24" ht="45.95" customHeight="1" thickBot="1">
      <c r="A728" s="148"/>
      <c r="B728" s="417"/>
      <c r="C728" s="154" t="s">
        <v>4009</v>
      </c>
      <c r="D728" s="417"/>
      <c r="E728" s="418" t="s">
        <v>3766</v>
      </c>
      <c r="F728" s="418"/>
      <c r="G728" s="417"/>
      <c r="H728" s="419" t="s">
        <v>21477</v>
      </c>
      <c r="I728" s="419"/>
      <c r="J728" s="417"/>
      <c r="K728" s="419" t="s">
        <v>21476</v>
      </c>
      <c r="L728" s="419"/>
      <c r="M728" s="417"/>
      <c r="N728" s="420" t="s">
        <v>21475</v>
      </c>
      <c r="O728" s="420"/>
      <c r="P728" s="417"/>
      <c r="Q728" s="155" t="s">
        <v>23069</v>
      </c>
      <c r="R728" s="417"/>
      <c r="S728" s="421" t="s">
        <v>22823</v>
      </c>
      <c r="T728" s="421"/>
      <c r="U728" s="421"/>
      <c r="V728" s="421"/>
      <c r="W728" s="417"/>
      <c r="X728" s="148"/>
    </row>
    <row r="729" spans="1:24" ht="45.95" customHeight="1" thickBot="1">
      <c r="A729" s="148"/>
      <c r="B729" s="417"/>
      <c r="C729" s="154" t="s">
        <v>4000</v>
      </c>
      <c r="D729" s="417"/>
      <c r="E729" s="418" t="s">
        <v>3758</v>
      </c>
      <c r="F729" s="418"/>
      <c r="G729" s="417"/>
      <c r="H729" s="419" t="s">
        <v>22276</v>
      </c>
      <c r="I729" s="419"/>
      <c r="J729" s="417"/>
      <c r="K729" s="419" t="s">
        <v>22275</v>
      </c>
      <c r="L729" s="419"/>
      <c r="M729" s="417"/>
      <c r="N729" s="420" t="s">
        <v>22274</v>
      </c>
      <c r="O729" s="420"/>
      <c r="P729" s="417"/>
      <c r="Q729" s="155" t="s">
        <v>23068</v>
      </c>
      <c r="R729" s="417"/>
      <c r="S729" s="421" t="s">
        <v>22785</v>
      </c>
      <c r="T729" s="421"/>
      <c r="U729" s="421"/>
      <c r="V729" s="421"/>
      <c r="W729" s="417"/>
      <c r="X729" s="148"/>
    </row>
    <row r="730" spans="1:24" ht="45.95" customHeight="1" thickBot="1">
      <c r="A730" s="148"/>
      <c r="B730" s="417"/>
      <c r="C730" s="154" t="s">
        <v>3992</v>
      </c>
      <c r="D730" s="417"/>
      <c r="E730" s="418" t="s">
        <v>3749</v>
      </c>
      <c r="F730" s="418"/>
      <c r="G730" s="417"/>
      <c r="H730" s="419" t="s">
        <v>20157</v>
      </c>
      <c r="I730" s="419"/>
      <c r="J730" s="417"/>
      <c r="K730" s="419" t="s">
        <v>20156</v>
      </c>
      <c r="L730" s="419"/>
      <c r="M730" s="417"/>
      <c r="N730" s="420" t="s">
        <v>20155</v>
      </c>
      <c r="O730" s="420"/>
      <c r="P730" s="417"/>
      <c r="Q730" s="155" t="s">
        <v>23067</v>
      </c>
      <c r="R730" s="417"/>
      <c r="S730" s="421" t="s">
        <v>20153</v>
      </c>
      <c r="T730" s="421"/>
      <c r="U730" s="421"/>
      <c r="V730" s="421"/>
      <c r="W730" s="417"/>
      <c r="X730" s="148"/>
    </row>
    <row r="731" spans="1:24" ht="45.95" customHeight="1" thickBot="1">
      <c r="A731" s="148"/>
      <c r="B731" s="417"/>
      <c r="C731" s="154" t="s">
        <v>3986</v>
      </c>
      <c r="D731" s="417"/>
      <c r="E731" s="418" t="s">
        <v>3740</v>
      </c>
      <c r="F731" s="418"/>
      <c r="G731" s="417"/>
      <c r="H731" s="419" t="s">
        <v>20152</v>
      </c>
      <c r="I731" s="419"/>
      <c r="J731" s="417"/>
      <c r="K731" s="419" t="s">
        <v>20151</v>
      </c>
      <c r="L731" s="419"/>
      <c r="M731" s="417"/>
      <c r="N731" s="420" t="s">
        <v>20150</v>
      </c>
      <c r="O731" s="420"/>
      <c r="P731" s="417"/>
      <c r="Q731" s="155" t="s">
        <v>23066</v>
      </c>
      <c r="R731" s="417"/>
      <c r="S731" s="421" t="s">
        <v>19275</v>
      </c>
      <c r="T731" s="421"/>
      <c r="U731" s="421"/>
      <c r="V731" s="421"/>
      <c r="W731" s="417"/>
      <c r="X731" s="148"/>
    </row>
    <row r="732" spans="1:24" ht="45.95" customHeight="1" thickBot="1">
      <c r="A732" s="148"/>
      <c r="B732" s="417"/>
      <c r="C732" s="154" t="s">
        <v>3978</v>
      </c>
      <c r="D732" s="417"/>
      <c r="E732" s="418" t="s">
        <v>3732</v>
      </c>
      <c r="F732" s="418"/>
      <c r="G732" s="417"/>
      <c r="H732" s="419" t="s">
        <v>20148</v>
      </c>
      <c r="I732" s="419"/>
      <c r="J732" s="417"/>
      <c r="K732" s="419" t="s">
        <v>20147</v>
      </c>
      <c r="L732" s="419"/>
      <c r="M732" s="417"/>
      <c r="N732" s="420" t="s">
        <v>20146</v>
      </c>
      <c r="O732" s="420"/>
      <c r="P732" s="417"/>
      <c r="Q732" s="155" t="s">
        <v>23065</v>
      </c>
      <c r="R732" s="417"/>
      <c r="S732" s="421" t="s">
        <v>20422</v>
      </c>
      <c r="T732" s="421"/>
      <c r="U732" s="421"/>
      <c r="V732" s="421"/>
      <c r="W732" s="417"/>
      <c r="X732" s="148"/>
    </row>
    <row r="733" spans="1:24" ht="45.95" customHeight="1" thickBot="1">
      <c r="A733" s="148"/>
      <c r="B733" s="417"/>
      <c r="C733" s="154" t="s">
        <v>3970</v>
      </c>
      <c r="D733" s="417"/>
      <c r="E733" s="418" t="s">
        <v>3724</v>
      </c>
      <c r="F733" s="418"/>
      <c r="G733" s="417"/>
      <c r="H733" s="419" t="s">
        <v>22271</v>
      </c>
      <c r="I733" s="419"/>
      <c r="J733" s="417"/>
      <c r="K733" s="419" t="s">
        <v>22270</v>
      </c>
      <c r="L733" s="419"/>
      <c r="M733" s="417"/>
      <c r="N733" s="420" t="s">
        <v>22269</v>
      </c>
      <c r="O733" s="420"/>
      <c r="P733" s="417"/>
      <c r="Q733" s="155" t="s">
        <v>23064</v>
      </c>
      <c r="R733" s="417"/>
      <c r="S733" s="421" t="s">
        <v>20422</v>
      </c>
      <c r="T733" s="421"/>
      <c r="U733" s="421"/>
      <c r="V733" s="421"/>
      <c r="W733" s="417"/>
      <c r="X733" s="148"/>
    </row>
    <row r="734" spans="1:24" ht="45.95" customHeight="1" thickBot="1">
      <c r="A734" s="148"/>
      <c r="B734" s="417"/>
      <c r="C734" s="154" t="s">
        <v>3964</v>
      </c>
      <c r="D734" s="417"/>
      <c r="E734" s="418" t="s">
        <v>3712</v>
      </c>
      <c r="F734" s="418"/>
      <c r="G734" s="417"/>
      <c r="H734" s="419" t="s">
        <v>21471</v>
      </c>
      <c r="I734" s="419"/>
      <c r="J734" s="417"/>
      <c r="K734" s="419" t="s">
        <v>21470</v>
      </c>
      <c r="L734" s="419"/>
      <c r="M734" s="417"/>
      <c r="N734" s="420" t="s">
        <v>21469</v>
      </c>
      <c r="O734" s="420"/>
      <c r="P734" s="417"/>
      <c r="Q734" s="155" t="s">
        <v>23063</v>
      </c>
      <c r="R734" s="417"/>
      <c r="S734" s="421" t="s">
        <v>19571</v>
      </c>
      <c r="T734" s="421"/>
      <c r="U734" s="421"/>
      <c r="V734" s="421"/>
      <c r="W734" s="417"/>
      <c r="X734" s="148"/>
    </row>
    <row r="735" spans="1:24" ht="45.95" customHeight="1" thickBot="1">
      <c r="A735" s="148"/>
      <c r="B735" s="417"/>
      <c r="C735" s="154" t="s">
        <v>3956</v>
      </c>
      <c r="D735" s="417"/>
      <c r="E735" s="418" t="s">
        <v>3703</v>
      </c>
      <c r="F735" s="418"/>
      <c r="G735" s="417"/>
      <c r="H735" s="419" t="s">
        <v>21467</v>
      </c>
      <c r="I735" s="419"/>
      <c r="J735" s="417"/>
      <c r="K735" s="419" t="s">
        <v>21466</v>
      </c>
      <c r="L735" s="419"/>
      <c r="M735" s="417"/>
      <c r="N735" s="420" t="s">
        <v>21465</v>
      </c>
      <c r="O735" s="420"/>
      <c r="P735" s="417"/>
      <c r="Q735" s="155" t="s">
        <v>23062</v>
      </c>
      <c r="R735" s="417"/>
      <c r="S735" s="421" t="s">
        <v>21040</v>
      </c>
      <c r="T735" s="421"/>
      <c r="U735" s="421"/>
      <c r="V735" s="421"/>
      <c r="W735" s="417"/>
      <c r="X735" s="148"/>
    </row>
    <row r="736" spans="1:24" ht="45.95" customHeight="1" thickBot="1">
      <c r="A736" s="148"/>
      <c r="B736" s="417"/>
      <c r="C736" s="154" t="s">
        <v>3949</v>
      </c>
      <c r="D736" s="417"/>
      <c r="E736" s="418" t="s">
        <v>3695</v>
      </c>
      <c r="F736" s="418"/>
      <c r="G736" s="417"/>
      <c r="H736" s="419" t="s">
        <v>20140</v>
      </c>
      <c r="I736" s="419"/>
      <c r="J736" s="417"/>
      <c r="K736" s="419" t="s">
        <v>20139</v>
      </c>
      <c r="L736" s="419"/>
      <c r="M736" s="417"/>
      <c r="N736" s="420" t="s">
        <v>20138</v>
      </c>
      <c r="O736" s="420"/>
      <c r="P736" s="417"/>
      <c r="Q736" s="155" t="s">
        <v>23061</v>
      </c>
      <c r="R736" s="417"/>
      <c r="S736" s="421" t="s">
        <v>19304</v>
      </c>
      <c r="T736" s="421"/>
      <c r="U736" s="421"/>
      <c r="V736" s="421"/>
      <c r="W736" s="417"/>
      <c r="X736" s="148"/>
    </row>
    <row r="737" spans="1:24" ht="45.95" customHeight="1" thickBot="1">
      <c r="A737" s="148"/>
      <c r="B737" s="417"/>
      <c r="C737" s="154" t="s">
        <v>3943</v>
      </c>
      <c r="D737" s="417"/>
      <c r="E737" s="418" t="s">
        <v>3686</v>
      </c>
      <c r="F737" s="418"/>
      <c r="G737" s="417"/>
      <c r="H737" s="419" t="s">
        <v>20136</v>
      </c>
      <c r="I737" s="419"/>
      <c r="J737" s="417"/>
      <c r="K737" s="419" t="s">
        <v>20135</v>
      </c>
      <c r="L737" s="419"/>
      <c r="M737" s="417"/>
      <c r="N737" s="420" t="s">
        <v>20134</v>
      </c>
      <c r="O737" s="420"/>
      <c r="P737" s="417"/>
      <c r="Q737" s="155" t="s">
        <v>23060</v>
      </c>
      <c r="R737" s="417"/>
      <c r="S737" s="421" t="s">
        <v>19506</v>
      </c>
      <c r="T737" s="421"/>
      <c r="U737" s="421"/>
      <c r="V737" s="421"/>
      <c r="W737" s="417"/>
      <c r="X737" s="148"/>
    </row>
    <row r="738" spans="1:24" ht="9.9499999999999993" customHeight="1" thickBot="1">
      <c r="A738" s="148"/>
      <c r="B738" s="417"/>
      <c r="C738" s="148"/>
      <c r="D738" s="417"/>
      <c r="E738" s="148"/>
      <c r="F738" s="148"/>
      <c r="G738" s="417"/>
      <c r="H738" s="148"/>
      <c r="I738" s="148"/>
      <c r="J738" s="417"/>
      <c r="K738" s="148"/>
      <c r="L738" s="148"/>
      <c r="M738" s="417"/>
      <c r="N738" s="148"/>
      <c r="O738" s="148"/>
      <c r="P738" s="417"/>
      <c r="Q738" s="148"/>
      <c r="R738" s="417"/>
      <c r="S738" s="148"/>
      <c r="T738" s="148"/>
      <c r="U738" s="148"/>
      <c r="V738" s="148"/>
      <c r="W738" s="417"/>
      <c r="X738" s="148"/>
    </row>
    <row r="739" spans="1:24" ht="0.95" customHeight="1">
      <c r="A739" s="148"/>
      <c r="B739" s="422"/>
      <c r="C739" s="422"/>
      <c r="D739" s="422"/>
      <c r="E739" s="422"/>
      <c r="F739" s="422"/>
      <c r="G739" s="422"/>
      <c r="H739" s="422"/>
      <c r="I739" s="422"/>
      <c r="J739" s="422"/>
      <c r="K739" s="422"/>
      <c r="L739" s="422"/>
      <c r="M739" s="422"/>
      <c r="N739" s="422"/>
      <c r="O739" s="422"/>
      <c r="P739" s="422"/>
      <c r="Q739" s="422"/>
      <c r="R739" s="422"/>
      <c r="S739" s="422"/>
      <c r="T739" s="422"/>
      <c r="U739" s="422"/>
      <c r="V739" s="422"/>
      <c r="W739" s="148"/>
      <c r="X739" s="148"/>
    </row>
    <row r="740" spans="1:24" ht="60" customHeight="1">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c r="W740" s="148"/>
      <c r="X740" s="148"/>
    </row>
    <row r="741" spans="1:24" ht="12" customHeight="1">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c r="W741" s="148"/>
      <c r="X741" s="148"/>
    </row>
    <row r="742" spans="1:24" ht="8.1" customHeight="1">
      <c r="A742" s="148"/>
      <c r="B742" s="148"/>
      <c r="C742" s="148"/>
      <c r="D742" s="148"/>
      <c r="E742" s="148"/>
      <c r="F742" s="148"/>
      <c r="G742" s="148"/>
      <c r="H742" s="148"/>
      <c r="I742" s="413" t="s">
        <v>19177</v>
      </c>
      <c r="J742" s="413"/>
      <c r="K742" s="413"/>
      <c r="L742" s="148"/>
      <c r="M742" s="148"/>
      <c r="N742" s="148"/>
      <c r="O742" s="148"/>
      <c r="P742" s="148"/>
      <c r="Q742" s="148"/>
      <c r="R742" s="148"/>
      <c r="S742" s="148"/>
      <c r="T742" s="148"/>
      <c r="U742" s="148"/>
      <c r="V742" s="148"/>
      <c r="W742" s="148"/>
      <c r="X742" s="148"/>
    </row>
    <row r="743" spans="1:24" ht="12" customHeight="1">
      <c r="A743" s="148"/>
      <c r="B743" s="414"/>
      <c r="C743" s="414"/>
      <c r="D743" s="414"/>
      <c r="E743" s="414"/>
      <c r="F743" s="148"/>
      <c r="G743" s="148"/>
      <c r="H743" s="148"/>
      <c r="I743" s="413"/>
      <c r="J743" s="413"/>
      <c r="K743" s="413"/>
      <c r="L743" s="148"/>
      <c r="M743" s="148"/>
      <c r="N743" s="148"/>
      <c r="O743" s="148"/>
      <c r="P743" s="148"/>
      <c r="Q743" s="148"/>
      <c r="R743" s="148"/>
      <c r="S743" s="148"/>
      <c r="T743" s="148"/>
      <c r="U743" s="148"/>
      <c r="V743" s="148"/>
      <c r="W743" s="148"/>
      <c r="X743" s="148"/>
    </row>
    <row r="744" spans="1:24" ht="14.1" customHeight="1">
      <c r="A744" s="148"/>
      <c r="B744" s="148"/>
      <c r="C744" s="415" t="s">
        <v>22707</v>
      </c>
      <c r="D744" s="415"/>
      <c r="E744" s="415"/>
      <c r="F744" s="415"/>
      <c r="G744" s="415"/>
      <c r="H744" s="415"/>
      <c r="I744" s="415"/>
      <c r="J744" s="415"/>
      <c r="K744" s="415"/>
      <c r="L744" s="148"/>
      <c r="M744" s="148"/>
      <c r="N744" s="148"/>
      <c r="O744" s="416" t="s">
        <v>24924</v>
      </c>
      <c r="P744" s="416"/>
      <c r="Q744" s="416"/>
      <c r="R744" s="416"/>
      <c r="S744" s="416"/>
      <c r="T744" s="149" t="s">
        <v>6386</v>
      </c>
      <c r="U744" s="150" t="s">
        <v>19175</v>
      </c>
      <c r="V744" s="148"/>
      <c r="W744" s="148"/>
      <c r="X744" s="148"/>
    </row>
    <row r="745" spans="1:24" ht="0.95" customHeight="1" thickBot="1">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c r="W745" s="148"/>
      <c r="X745" s="148"/>
    </row>
    <row r="746" spans="1:24" ht="0.95" customHeight="1">
      <c r="A746" s="148"/>
      <c r="B746" s="411"/>
      <c r="C746" s="411"/>
      <c r="D746" s="411"/>
      <c r="E746" s="411"/>
      <c r="F746" s="411"/>
      <c r="G746" s="411"/>
      <c r="H746" s="411"/>
      <c r="I746" s="411"/>
      <c r="J746" s="411"/>
      <c r="K746" s="411"/>
      <c r="L746" s="411"/>
      <c r="M746" s="411"/>
      <c r="N746" s="411"/>
      <c r="O746" s="411"/>
      <c r="P746" s="411"/>
      <c r="Q746" s="411"/>
      <c r="R746" s="411"/>
      <c r="S746" s="411"/>
      <c r="T746" s="411"/>
      <c r="U746" s="411"/>
      <c r="V746" s="411"/>
      <c r="W746" s="411"/>
      <c r="X746" s="148"/>
    </row>
    <row r="747" spans="1:24" ht="15.95" customHeight="1" thickBot="1">
      <c r="A747" s="148"/>
      <c r="B747" s="151"/>
      <c r="C747" s="152" t="s">
        <v>19174</v>
      </c>
      <c r="D747" s="151"/>
      <c r="E747" s="412" t="s">
        <v>19173</v>
      </c>
      <c r="F747" s="412"/>
      <c r="G747" s="151"/>
      <c r="H747" s="412" t="s">
        <v>19172</v>
      </c>
      <c r="I747" s="412"/>
      <c r="J747" s="151"/>
      <c r="K747" s="412" t="s">
        <v>19171</v>
      </c>
      <c r="L747" s="412"/>
      <c r="M747" s="151"/>
      <c r="N747" s="412" t="s">
        <v>19170</v>
      </c>
      <c r="O747" s="412"/>
      <c r="P747" s="151"/>
      <c r="Q747" s="153" t="s">
        <v>19169</v>
      </c>
      <c r="R747" s="151"/>
      <c r="S747" s="412" t="s">
        <v>19168</v>
      </c>
      <c r="T747" s="412"/>
      <c r="U747" s="412"/>
      <c r="V747" s="412"/>
      <c r="W747" s="151"/>
      <c r="X747" s="148"/>
    </row>
    <row r="748" spans="1:24" ht="45.95" customHeight="1" thickBot="1">
      <c r="A748" s="148"/>
      <c r="B748" s="417"/>
      <c r="C748" s="154" t="s">
        <v>3935</v>
      </c>
      <c r="D748" s="417"/>
      <c r="E748" s="418" t="s">
        <v>3678</v>
      </c>
      <c r="F748" s="418"/>
      <c r="G748" s="417"/>
      <c r="H748" s="419" t="s">
        <v>21462</v>
      </c>
      <c r="I748" s="419"/>
      <c r="J748" s="417"/>
      <c r="K748" s="419" t="s">
        <v>21461</v>
      </c>
      <c r="L748" s="419"/>
      <c r="M748" s="417"/>
      <c r="N748" s="420" t="s">
        <v>21460</v>
      </c>
      <c r="O748" s="420"/>
      <c r="P748" s="417"/>
      <c r="Q748" s="155" t="s">
        <v>23059</v>
      </c>
      <c r="R748" s="417"/>
      <c r="S748" s="421" t="s">
        <v>19376</v>
      </c>
      <c r="T748" s="421"/>
      <c r="U748" s="421"/>
      <c r="V748" s="421"/>
      <c r="W748" s="417"/>
      <c r="X748" s="148"/>
    </row>
    <row r="749" spans="1:24" ht="45.95" customHeight="1" thickBot="1">
      <c r="A749" s="148"/>
      <c r="B749" s="417"/>
      <c r="C749" s="154" t="s">
        <v>3927</v>
      </c>
      <c r="D749" s="417"/>
      <c r="E749" s="418" t="s">
        <v>3671</v>
      </c>
      <c r="F749" s="418"/>
      <c r="G749" s="417"/>
      <c r="H749" s="419" t="s">
        <v>21458</v>
      </c>
      <c r="I749" s="419"/>
      <c r="J749" s="417"/>
      <c r="K749" s="419" t="s">
        <v>21457</v>
      </c>
      <c r="L749" s="419"/>
      <c r="M749" s="417"/>
      <c r="N749" s="420" t="s">
        <v>21456</v>
      </c>
      <c r="O749" s="420"/>
      <c r="P749" s="417"/>
      <c r="Q749" s="155" t="s">
        <v>23058</v>
      </c>
      <c r="R749" s="417"/>
      <c r="S749" s="421" t="s">
        <v>20792</v>
      </c>
      <c r="T749" s="421"/>
      <c r="U749" s="421"/>
      <c r="V749" s="421"/>
      <c r="W749" s="417"/>
      <c r="X749" s="148"/>
    </row>
    <row r="750" spans="1:24" ht="45.95" customHeight="1" thickBot="1">
      <c r="A750" s="148"/>
      <c r="B750" s="417"/>
      <c r="C750" s="154" t="s">
        <v>3920</v>
      </c>
      <c r="D750" s="417"/>
      <c r="E750" s="418" t="s">
        <v>3662</v>
      </c>
      <c r="F750" s="418"/>
      <c r="G750" s="417"/>
      <c r="H750" s="419" t="s">
        <v>22266</v>
      </c>
      <c r="I750" s="419"/>
      <c r="J750" s="417"/>
      <c r="K750" s="419" t="s">
        <v>22265</v>
      </c>
      <c r="L750" s="419"/>
      <c r="M750" s="417"/>
      <c r="N750" s="420" t="s">
        <v>22264</v>
      </c>
      <c r="O750" s="420"/>
      <c r="P750" s="417"/>
      <c r="Q750" s="155" t="s">
        <v>23057</v>
      </c>
      <c r="R750" s="417"/>
      <c r="S750" s="421" t="s">
        <v>19213</v>
      </c>
      <c r="T750" s="421"/>
      <c r="U750" s="421"/>
      <c r="V750" s="421"/>
      <c r="W750" s="417"/>
      <c r="X750" s="148"/>
    </row>
    <row r="751" spans="1:24" ht="45.95" customHeight="1" thickBot="1">
      <c r="A751" s="148"/>
      <c r="B751" s="417"/>
      <c r="C751" s="154" t="s">
        <v>3912</v>
      </c>
      <c r="D751" s="417"/>
      <c r="E751" s="418" t="s">
        <v>3653</v>
      </c>
      <c r="F751" s="418"/>
      <c r="G751" s="417"/>
      <c r="H751" s="419" t="s">
        <v>21454</v>
      </c>
      <c r="I751" s="419"/>
      <c r="J751" s="417"/>
      <c r="K751" s="419" t="s">
        <v>21453</v>
      </c>
      <c r="L751" s="419"/>
      <c r="M751" s="417"/>
      <c r="N751" s="420" t="s">
        <v>21452</v>
      </c>
      <c r="O751" s="420"/>
      <c r="P751" s="417"/>
      <c r="Q751" s="155" t="s">
        <v>23056</v>
      </c>
      <c r="R751" s="417"/>
      <c r="S751" s="421" t="s">
        <v>19227</v>
      </c>
      <c r="T751" s="421"/>
      <c r="U751" s="421"/>
      <c r="V751" s="421"/>
      <c r="W751" s="417"/>
      <c r="X751" s="148"/>
    </row>
    <row r="752" spans="1:24" ht="45.95" customHeight="1" thickBot="1">
      <c r="A752" s="148"/>
      <c r="B752" s="417"/>
      <c r="C752" s="154" t="s">
        <v>3904</v>
      </c>
      <c r="D752" s="417"/>
      <c r="E752" s="418" t="s">
        <v>3644</v>
      </c>
      <c r="F752" s="418"/>
      <c r="G752" s="417"/>
      <c r="H752" s="419" t="s">
        <v>20132</v>
      </c>
      <c r="I752" s="419"/>
      <c r="J752" s="417"/>
      <c r="K752" s="419" t="s">
        <v>20131</v>
      </c>
      <c r="L752" s="419"/>
      <c r="M752" s="417"/>
      <c r="N752" s="420" t="s">
        <v>20130</v>
      </c>
      <c r="O752" s="420"/>
      <c r="P752" s="417"/>
      <c r="Q752" s="155" t="s">
        <v>23055</v>
      </c>
      <c r="R752" s="417"/>
      <c r="S752" s="421" t="s">
        <v>19183</v>
      </c>
      <c r="T752" s="421"/>
      <c r="U752" s="421"/>
      <c r="V752" s="421"/>
      <c r="W752" s="417"/>
      <c r="X752" s="148"/>
    </row>
    <row r="753" spans="1:24" ht="45.95" customHeight="1" thickBot="1">
      <c r="A753" s="148"/>
      <c r="B753" s="417"/>
      <c r="C753" s="154" t="s">
        <v>3896</v>
      </c>
      <c r="D753" s="417"/>
      <c r="E753" s="418" t="s">
        <v>3635</v>
      </c>
      <c r="F753" s="418"/>
      <c r="G753" s="417"/>
      <c r="H753" s="419" t="s">
        <v>20128</v>
      </c>
      <c r="I753" s="419"/>
      <c r="J753" s="417"/>
      <c r="K753" s="419" t="s">
        <v>20127</v>
      </c>
      <c r="L753" s="419"/>
      <c r="M753" s="417"/>
      <c r="N753" s="420" t="s">
        <v>20126</v>
      </c>
      <c r="O753" s="420"/>
      <c r="P753" s="417"/>
      <c r="Q753" s="155" t="s">
        <v>23054</v>
      </c>
      <c r="R753" s="417"/>
      <c r="S753" s="421" t="s">
        <v>19485</v>
      </c>
      <c r="T753" s="421"/>
      <c r="U753" s="421"/>
      <c r="V753" s="421"/>
      <c r="W753" s="417"/>
      <c r="X753" s="148"/>
    </row>
    <row r="754" spans="1:24" ht="45.95" customHeight="1" thickBot="1">
      <c r="A754" s="148"/>
      <c r="B754" s="417"/>
      <c r="C754" s="154" t="s">
        <v>3888</v>
      </c>
      <c r="D754" s="417"/>
      <c r="E754" s="418" t="s">
        <v>3627</v>
      </c>
      <c r="F754" s="418"/>
      <c r="G754" s="417"/>
      <c r="H754" s="419" t="s">
        <v>22262</v>
      </c>
      <c r="I754" s="419"/>
      <c r="J754" s="417"/>
      <c r="K754" s="419" t="s">
        <v>22261</v>
      </c>
      <c r="L754" s="419"/>
      <c r="M754" s="417"/>
      <c r="N754" s="420" t="s">
        <v>22260</v>
      </c>
      <c r="O754" s="420"/>
      <c r="P754" s="417"/>
      <c r="Q754" s="155" t="s">
        <v>23053</v>
      </c>
      <c r="R754" s="417"/>
      <c r="S754" s="421" t="s">
        <v>19562</v>
      </c>
      <c r="T754" s="421"/>
      <c r="U754" s="421"/>
      <c r="V754" s="421"/>
      <c r="W754" s="417"/>
      <c r="X754" s="148"/>
    </row>
    <row r="755" spans="1:24" ht="45.95" customHeight="1" thickBot="1">
      <c r="A755" s="148"/>
      <c r="B755" s="417"/>
      <c r="C755" s="154" t="s">
        <v>3881</v>
      </c>
      <c r="D755" s="417"/>
      <c r="E755" s="418" t="s">
        <v>3618</v>
      </c>
      <c r="F755" s="418"/>
      <c r="G755" s="417"/>
      <c r="H755" s="419" t="s">
        <v>20124</v>
      </c>
      <c r="I755" s="419"/>
      <c r="J755" s="417"/>
      <c r="K755" s="419" t="s">
        <v>20123</v>
      </c>
      <c r="L755" s="419"/>
      <c r="M755" s="417"/>
      <c r="N755" s="420" t="s">
        <v>20122</v>
      </c>
      <c r="O755" s="420"/>
      <c r="P755" s="417"/>
      <c r="Q755" s="155" t="s">
        <v>23052</v>
      </c>
      <c r="R755" s="417"/>
      <c r="S755" s="421" t="s">
        <v>19260</v>
      </c>
      <c r="T755" s="421"/>
      <c r="U755" s="421"/>
      <c r="V755" s="421"/>
      <c r="W755" s="417"/>
      <c r="X755" s="148"/>
    </row>
    <row r="756" spans="1:24" ht="45.95" customHeight="1" thickBot="1">
      <c r="A756" s="148"/>
      <c r="B756" s="417"/>
      <c r="C756" s="154" t="s">
        <v>3873</v>
      </c>
      <c r="D756" s="417"/>
      <c r="E756" s="418" t="s">
        <v>3611</v>
      </c>
      <c r="F756" s="418"/>
      <c r="G756" s="417"/>
      <c r="H756" s="419" t="s">
        <v>20120</v>
      </c>
      <c r="I756" s="419"/>
      <c r="J756" s="417"/>
      <c r="K756" s="419" t="s">
        <v>20119</v>
      </c>
      <c r="L756" s="419"/>
      <c r="M756" s="417"/>
      <c r="N756" s="420" t="s">
        <v>20118</v>
      </c>
      <c r="O756" s="420"/>
      <c r="P756" s="417"/>
      <c r="Q756" s="155" t="s">
        <v>23051</v>
      </c>
      <c r="R756" s="417"/>
      <c r="S756" s="421" t="s">
        <v>23050</v>
      </c>
      <c r="T756" s="421"/>
      <c r="U756" s="421"/>
      <c r="V756" s="421"/>
      <c r="W756" s="417"/>
      <c r="X756" s="148"/>
    </row>
    <row r="757" spans="1:24" ht="45.95" customHeight="1" thickBot="1">
      <c r="A757" s="148"/>
      <c r="B757" s="417"/>
      <c r="C757" s="154" t="s">
        <v>3866</v>
      </c>
      <c r="D757" s="417"/>
      <c r="E757" s="418" t="s">
        <v>491</v>
      </c>
      <c r="F757" s="418"/>
      <c r="G757" s="417"/>
      <c r="H757" s="419" t="s">
        <v>22257</v>
      </c>
      <c r="I757" s="419"/>
      <c r="J757" s="417"/>
      <c r="K757" s="419" t="s">
        <v>22256</v>
      </c>
      <c r="L757" s="419"/>
      <c r="M757" s="417"/>
      <c r="N757" s="420" t="s">
        <v>22255</v>
      </c>
      <c r="O757" s="420"/>
      <c r="P757" s="417"/>
      <c r="Q757" s="155" t="s">
        <v>23049</v>
      </c>
      <c r="R757" s="417"/>
      <c r="S757" s="421" t="s">
        <v>23048</v>
      </c>
      <c r="T757" s="421"/>
      <c r="U757" s="421"/>
      <c r="V757" s="421"/>
      <c r="W757" s="417"/>
      <c r="X757" s="148"/>
    </row>
    <row r="758" spans="1:24" ht="9.9499999999999993" customHeight="1" thickBot="1">
      <c r="A758" s="148"/>
      <c r="B758" s="417"/>
      <c r="C758" s="148"/>
      <c r="D758" s="417"/>
      <c r="E758" s="148"/>
      <c r="F758" s="148"/>
      <c r="G758" s="417"/>
      <c r="H758" s="148"/>
      <c r="I758" s="148"/>
      <c r="J758" s="417"/>
      <c r="K758" s="148"/>
      <c r="L758" s="148"/>
      <c r="M758" s="417"/>
      <c r="N758" s="148"/>
      <c r="O758" s="148"/>
      <c r="P758" s="417"/>
      <c r="Q758" s="148"/>
      <c r="R758" s="417"/>
      <c r="S758" s="148"/>
      <c r="T758" s="148"/>
      <c r="U758" s="148"/>
      <c r="V758" s="148"/>
      <c r="W758" s="417"/>
      <c r="X758" s="148"/>
    </row>
    <row r="759" spans="1:24" ht="0.95" customHeight="1">
      <c r="A759" s="148"/>
      <c r="B759" s="422"/>
      <c r="C759" s="422"/>
      <c r="D759" s="422"/>
      <c r="E759" s="422"/>
      <c r="F759" s="422"/>
      <c r="G759" s="422"/>
      <c r="H759" s="422"/>
      <c r="I759" s="422"/>
      <c r="J759" s="422"/>
      <c r="K759" s="422"/>
      <c r="L759" s="422"/>
      <c r="M759" s="422"/>
      <c r="N759" s="422"/>
      <c r="O759" s="422"/>
      <c r="P759" s="422"/>
      <c r="Q759" s="422"/>
      <c r="R759" s="422"/>
      <c r="S759" s="422"/>
      <c r="T759" s="422"/>
      <c r="U759" s="422"/>
      <c r="V759" s="422"/>
      <c r="W759" s="148"/>
      <c r="X759" s="148"/>
    </row>
    <row r="760" spans="1:24" ht="60" customHeight="1">
      <c r="A760" s="148"/>
      <c r="B760" s="148"/>
      <c r="C760" s="148"/>
      <c r="D760" s="148"/>
      <c r="E760" s="148"/>
      <c r="F760" s="148"/>
      <c r="G760" s="148"/>
      <c r="H760" s="148"/>
      <c r="I760" s="148"/>
      <c r="J760" s="148"/>
      <c r="K760" s="148"/>
      <c r="L760" s="148"/>
      <c r="M760" s="148"/>
      <c r="N760" s="148"/>
      <c r="O760" s="148"/>
      <c r="P760" s="148"/>
      <c r="Q760" s="148"/>
      <c r="R760" s="148"/>
      <c r="S760" s="148"/>
      <c r="T760" s="148"/>
      <c r="U760" s="148"/>
      <c r="V760" s="148"/>
      <c r="W760" s="148"/>
      <c r="X760" s="148"/>
    </row>
    <row r="761" spans="1:24" ht="12" customHeight="1">
      <c r="A761" s="148"/>
      <c r="B761" s="148"/>
      <c r="C761" s="148"/>
      <c r="D761" s="148"/>
      <c r="E761" s="148"/>
      <c r="F761" s="148"/>
      <c r="G761" s="148"/>
      <c r="H761" s="148"/>
      <c r="I761" s="148"/>
      <c r="J761" s="148"/>
      <c r="K761" s="148"/>
      <c r="L761" s="148"/>
      <c r="M761" s="148"/>
      <c r="N761" s="148"/>
      <c r="O761" s="148"/>
      <c r="P761" s="148"/>
      <c r="Q761" s="148"/>
      <c r="R761" s="148"/>
      <c r="S761" s="148"/>
      <c r="T761" s="148"/>
      <c r="U761" s="148"/>
      <c r="V761" s="148"/>
      <c r="W761" s="148"/>
      <c r="X761" s="148"/>
    </row>
    <row r="762" spans="1:24" ht="8.1" customHeight="1">
      <c r="A762" s="148"/>
      <c r="B762" s="148"/>
      <c r="C762" s="148"/>
      <c r="D762" s="148"/>
      <c r="E762" s="148"/>
      <c r="F762" s="148"/>
      <c r="G762" s="148"/>
      <c r="H762" s="148"/>
      <c r="I762" s="413" t="s">
        <v>19177</v>
      </c>
      <c r="J762" s="413"/>
      <c r="K762" s="413"/>
      <c r="L762" s="148"/>
      <c r="M762" s="148"/>
      <c r="N762" s="148"/>
      <c r="O762" s="148"/>
      <c r="P762" s="148"/>
      <c r="Q762" s="148"/>
      <c r="R762" s="148"/>
      <c r="S762" s="148"/>
      <c r="T762" s="148"/>
      <c r="U762" s="148"/>
      <c r="V762" s="148"/>
      <c r="W762" s="148"/>
      <c r="X762" s="148"/>
    </row>
    <row r="763" spans="1:24" ht="12" customHeight="1">
      <c r="A763" s="148"/>
      <c r="B763" s="414"/>
      <c r="C763" s="414"/>
      <c r="D763" s="414"/>
      <c r="E763" s="414"/>
      <c r="F763" s="148"/>
      <c r="G763" s="148"/>
      <c r="H763" s="148"/>
      <c r="I763" s="413"/>
      <c r="J763" s="413"/>
      <c r="K763" s="413"/>
      <c r="L763" s="148"/>
      <c r="M763" s="148"/>
      <c r="N763" s="148"/>
      <c r="O763" s="148"/>
      <c r="P763" s="148"/>
      <c r="Q763" s="148"/>
      <c r="R763" s="148"/>
      <c r="S763" s="148"/>
      <c r="T763" s="148"/>
      <c r="U763" s="148"/>
      <c r="V763" s="148"/>
      <c r="W763" s="148"/>
      <c r="X763" s="148"/>
    </row>
    <row r="764" spans="1:24" ht="14.1" customHeight="1">
      <c r="A764" s="148"/>
      <c r="B764" s="148"/>
      <c r="C764" s="415" t="s">
        <v>22707</v>
      </c>
      <c r="D764" s="415"/>
      <c r="E764" s="415"/>
      <c r="F764" s="415"/>
      <c r="G764" s="415"/>
      <c r="H764" s="415"/>
      <c r="I764" s="415"/>
      <c r="J764" s="415"/>
      <c r="K764" s="415"/>
      <c r="L764" s="148"/>
      <c r="M764" s="148"/>
      <c r="N764" s="148"/>
      <c r="O764" s="416" t="s">
        <v>24924</v>
      </c>
      <c r="P764" s="416"/>
      <c r="Q764" s="416"/>
      <c r="R764" s="416"/>
      <c r="S764" s="416"/>
      <c r="T764" s="149" t="s">
        <v>6380</v>
      </c>
      <c r="U764" s="150" t="s">
        <v>19175</v>
      </c>
      <c r="V764" s="148"/>
      <c r="W764" s="148"/>
      <c r="X764" s="148"/>
    </row>
    <row r="765" spans="1:24" ht="0.95" customHeight="1" thickBot="1">
      <c r="A765" s="148"/>
      <c r="B765" s="148"/>
      <c r="C765" s="148"/>
      <c r="D765" s="148"/>
      <c r="E765" s="148"/>
      <c r="F765" s="148"/>
      <c r="G765" s="148"/>
      <c r="H765" s="148"/>
      <c r="I765" s="148"/>
      <c r="J765" s="148"/>
      <c r="K765" s="148"/>
      <c r="L765" s="148"/>
      <c r="M765" s="148"/>
      <c r="N765" s="148"/>
      <c r="O765" s="148"/>
      <c r="P765" s="148"/>
      <c r="Q765" s="148"/>
      <c r="R765" s="148"/>
      <c r="S765" s="148"/>
      <c r="T765" s="148"/>
      <c r="U765" s="148"/>
      <c r="V765" s="148"/>
      <c r="W765" s="148"/>
      <c r="X765" s="148"/>
    </row>
    <row r="766" spans="1:24" ht="0.95" customHeight="1">
      <c r="A766" s="148"/>
      <c r="B766" s="411"/>
      <c r="C766" s="411"/>
      <c r="D766" s="411"/>
      <c r="E766" s="411"/>
      <c r="F766" s="411"/>
      <c r="G766" s="411"/>
      <c r="H766" s="411"/>
      <c r="I766" s="411"/>
      <c r="J766" s="411"/>
      <c r="K766" s="411"/>
      <c r="L766" s="411"/>
      <c r="M766" s="411"/>
      <c r="N766" s="411"/>
      <c r="O766" s="411"/>
      <c r="P766" s="411"/>
      <c r="Q766" s="411"/>
      <c r="R766" s="411"/>
      <c r="S766" s="411"/>
      <c r="T766" s="411"/>
      <c r="U766" s="411"/>
      <c r="V766" s="411"/>
      <c r="W766" s="411"/>
      <c r="X766" s="148"/>
    </row>
    <row r="767" spans="1:24" ht="15.95" customHeight="1" thickBot="1">
      <c r="A767" s="148"/>
      <c r="B767" s="151"/>
      <c r="C767" s="152" t="s">
        <v>19174</v>
      </c>
      <c r="D767" s="151"/>
      <c r="E767" s="412" t="s">
        <v>19173</v>
      </c>
      <c r="F767" s="412"/>
      <c r="G767" s="151"/>
      <c r="H767" s="412" t="s">
        <v>19172</v>
      </c>
      <c r="I767" s="412"/>
      <c r="J767" s="151"/>
      <c r="K767" s="412" t="s">
        <v>19171</v>
      </c>
      <c r="L767" s="412"/>
      <c r="M767" s="151"/>
      <c r="N767" s="412" t="s">
        <v>19170</v>
      </c>
      <c r="O767" s="412"/>
      <c r="P767" s="151"/>
      <c r="Q767" s="153" t="s">
        <v>19169</v>
      </c>
      <c r="R767" s="151"/>
      <c r="S767" s="412" t="s">
        <v>19168</v>
      </c>
      <c r="T767" s="412"/>
      <c r="U767" s="412"/>
      <c r="V767" s="412"/>
      <c r="W767" s="151"/>
      <c r="X767" s="148"/>
    </row>
    <row r="768" spans="1:24" ht="45.95" customHeight="1" thickBot="1">
      <c r="A768" s="148"/>
      <c r="B768" s="417"/>
      <c r="C768" s="154" t="s">
        <v>3857</v>
      </c>
      <c r="D768" s="417"/>
      <c r="E768" s="418" t="s">
        <v>3605</v>
      </c>
      <c r="F768" s="418"/>
      <c r="G768" s="417"/>
      <c r="H768" s="419" t="s">
        <v>20116</v>
      </c>
      <c r="I768" s="419"/>
      <c r="J768" s="417"/>
      <c r="K768" s="419" t="s">
        <v>20115</v>
      </c>
      <c r="L768" s="419"/>
      <c r="M768" s="417"/>
      <c r="N768" s="420" t="s">
        <v>20114</v>
      </c>
      <c r="O768" s="420"/>
      <c r="P768" s="417"/>
      <c r="Q768" s="155" t="s">
        <v>23047</v>
      </c>
      <c r="R768" s="417"/>
      <c r="S768" s="421" t="s">
        <v>22415</v>
      </c>
      <c r="T768" s="421"/>
      <c r="U768" s="421"/>
      <c r="V768" s="421"/>
      <c r="W768" s="417"/>
      <c r="X768" s="148"/>
    </row>
    <row r="769" spans="1:24" ht="45.95" customHeight="1" thickBot="1">
      <c r="A769" s="148"/>
      <c r="B769" s="417"/>
      <c r="C769" s="154" t="s">
        <v>3849</v>
      </c>
      <c r="D769" s="417"/>
      <c r="E769" s="418" t="s">
        <v>3598</v>
      </c>
      <c r="F769" s="418"/>
      <c r="G769" s="417"/>
      <c r="H769" s="419" t="s">
        <v>20112</v>
      </c>
      <c r="I769" s="419"/>
      <c r="J769" s="417"/>
      <c r="K769" s="419" t="s">
        <v>20111</v>
      </c>
      <c r="L769" s="419"/>
      <c r="M769" s="417"/>
      <c r="N769" s="420" t="s">
        <v>20110</v>
      </c>
      <c r="O769" s="420"/>
      <c r="P769" s="417"/>
      <c r="Q769" s="155" t="s">
        <v>23046</v>
      </c>
      <c r="R769" s="417"/>
      <c r="S769" s="421" t="s">
        <v>22669</v>
      </c>
      <c r="T769" s="421"/>
      <c r="U769" s="421"/>
      <c r="V769" s="421"/>
      <c r="W769" s="417"/>
      <c r="X769" s="148"/>
    </row>
    <row r="770" spans="1:24" ht="45.95" customHeight="1" thickBot="1">
      <c r="A770" s="148"/>
      <c r="B770" s="417"/>
      <c r="C770" s="154" t="s">
        <v>3843</v>
      </c>
      <c r="D770" s="417"/>
      <c r="E770" s="418" t="s">
        <v>3590</v>
      </c>
      <c r="F770" s="418"/>
      <c r="G770" s="417"/>
      <c r="H770" s="419" t="s">
        <v>20108</v>
      </c>
      <c r="I770" s="419"/>
      <c r="J770" s="417"/>
      <c r="K770" s="419" t="s">
        <v>20107</v>
      </c>
      <c r="L770" s="419"/>
      <c r="M770" s="417"/>
      <c r="N770" s="420" t="s">
        <v>20106</v>
      </c>
      <c r="O770" s="420"/>
      <c r="P770" s="417"/>
      <c r="Q770" s="155" t="s">
        <v>23045</v>
      </c>
      <c r="R770" s="417"/>
      <c r="S770" s="421" t="s">
        <v>22088</v>
      </c>
      <c r="T770" s="421"/>
      <c r="U770" s="421"/>
      <c r="V770" s="421"/>
      <c r="W770" s="417"/>
      <c r="X770" s="148"/>
    </row>
    <row r="771" spans="1:24" ht="45.95" customHeight="1" thickBot="1">
      <c r="A771" s="148"/>
      <c r="B771" s="417"/>
      <c r="C771" s="154" t="s">
        <v>3834</v>
      </c>
      <c r="D771" s="417"/>
      <c r="E771" s="418" t="s">
        <v>3583</v>
      </c>
      <c r="F771" s="418"/>
      <c r="G771" s="417"/>
      <c r="H771" s="419" t="s">
        <v>20104</v>
      </c>
      <c r="I771" s="419"/>
      <c r="J771" s="417"/>
      <c r="K771" s="419" t="s">
        <v>20103</v>
      </c>
      <c r="L771" s="419"/>
      <c r="M771" s="417"/>
      <c r="N771" s="420" t="s">
        <v>20102</v>
      </c>
      <c r="O771" s="420"/>
      <c r="P771" s="417"/>
      <c r="Q771" s="155" t="s">
        <v>23044</v>
      </c>
      <c r="R771" s="417"/>
      <c r="S771" s="421" t="s">
        <v>19376</v>
      </c>
      <c r="T771" s="421"/>
      <c r="U771" s="421"/>
      <c r="V771" s="421"/>
      <c r="W771" s="417"/>
      <c r="X771" s="148"/>
    </row>
    <row r="772" spans="1:24" ht="45.95" customHeight="1" thickBot="1">
      <c r="A772" s="148"/>
      <c r="B772" s="417"/>
      <c r="C772" s="154" t="s">
        <v>3829</v>
      </c>
      <c r="D772" s="417"/>
      <c r="E772" s="418" t="s">
        <v>3575</v>
      </c>
      <c r="F772" s="418"/>
      <c r="G772" s="417"/>
      <c r="H772" s="419" t="s">
        <v>20100</v>
      </c>
      <c r="I772" s="419"/>
      <c r="J772" s="417"/>
      <c r="K772" s="419" t="s">
        <v>20099</v>
      </c>
      <c r="L772" s="419"/>
      <c r="M772" s="417"/>
      <c r="N772" s="420" t="s">
        <v>20098</v>
      </c>
      <c r="O772" s="420"/>
      <c r="P772" s="417"/>
      <c r="Q772" s="155" t="s">
        <v>23043</v>
      </c>
      <c r="R772" s="417"/>
      <c r="S772" s="421" t="s">
        <v>19338</v>
      </c>
      <c r="T772" s="421"/>
      <c r="U772" s="421"/>
      <c r="V772" s="421"/>
      <c r="W772" s="417"/>
      <c r="X772" s="148"/>
    </row>
    <row r="773" spans="1:24" ht="45.95" customHeight="1" thickBot="1">
      <c r="A773" s="148"/>
      <c r="B773" s="417"/>
      <c r="C773" s="154" t="s">
        <v>3821</v>
      </c>
      <c r="D773" s="417"/>
      <c r="E773" s="418" t="s">
        <v>3567</v>
      </c>
      <c r="F773" s="418"/>
      <c r="G773" s="417"/>
      <c r="H773" s="419" t="s">
        <v>20096</v>
      </c>
      <c r="I773" s="419"/>
      <c r="J773" s="417"/>
      <c r="K773" s="419" t="s">
        <v>20095</v>
      </c>
      <c r="L773" s="419"/>
      <c r="M773" s="417"/>
      <c r="N773" s="420" t="s">
        <v>20094</v>
      </c>
      <c r="O773" s="420"/>
      <c r="P773" s="417"/>
      <c r="Q773" s="155" t="s">
        <v>23042</v>
      </c>
      <c r="R773" s="417"/>
      <c r="S773" s="421" t="s">
        <v>19553</v>
      </c>
      <c r="T773" s="421"/>
      <c r="U773" s="421"/>
      <c r="V773" s="421"/>
      <c r="W773" s="417"/>
      <c r="X773" s="148"/>
    </row>
    <row r="774" spans="1:24" ht="45.95" customHeight="1" thickBot="1">
      <c r="A774" s="148"/>
      <c r="B774" s="417"/>
      <c r="C774" s="154" t="s">
        <v>3813</v>
      </c>
      <c r="D774" s="417"/>
      <c r="E774" s="418" t="s">
        <v>3558</v>
      </c>
      <c r="F774" s="418"/>
      <c r="G774" s="417"/>
      <c r="H774" s="419" t="s">
        <v>21444</v>
      </c>
      <c r="I774" s="419"/>
      <c r="J774" s="417"/>
      <c r="K774" s="419" t="s">
        <v>21443</v>
      </c>
      <c r="L774" s="419"/>
      <c r="M774" s="417"/>
      <c r="N774" s="420" t="s">
        <v>21442</v>
      </c>
      <c r="O774" s="420"/>
      <c r="P774" s="417"/>
      <c r="Q774" s="155" t="s">
        <v>23041</v>
      </c>
      <c r="R774" s="417"/>
      <c r="S774" s="421" t="s">
        <v>19562</v>
      </c>
      <c r="T774" s="421"/>
      <c r="U774" s="421"/>
      <c r="V774" s="421"/>
      <c r="W774" s="417"/>
      <c r="X774" s="148"/>
    </row>
    <row r="775" spans="1:24" ht="45.95" customHeight="1" thickBot="1">
      <c r="A775" s="148"/>
      <c r="B775" s="417"/>
      <c r="C775" s="154" t="s">
        <v>3804</v>
      </c>
      <c r="D775" s="417"/>
      <c r="E775" s="418" t="s">
        <v>3550</v>
      </c>
      <c r="F775" s="418"/>
      <c r="G775" s="417"/>
      <c r="H775" s="419" t="s">
        <v>22249</v>
      </c>
      <c r="I775" s="419"/>
      <c r="J775" s="417"/>
      <c r="K775" s="419" t="s">
        <v>22248</v>
      </c>
      <c r="L775" s="419"/>
      <c r="M775" s="417"/>
      <c r="N775" s="420" t="s">
        <v>22247</v>
      </c>
      <c r="O775" s="420"/>
      <c r="P775" s="417"/>
      <c r="Q775" s="155" t="s">
        <v>23040</v>
      </c>
      <c r="R775" s="417"/>
      <c r="S775" s="421" t="s">
        <v>19208</v>
      </c>
      <c r="T775" s="421"/>
      <c r="U775" s="421"/>
      <c r="V775" s="421"/>
      <c r="W775" s="417"/>
      <c r="X775" s="148"/>
    </row>
    <row r="776" spans="1:24" ht="45.95" customHeight="1" thickBot="1">
      <c r="A776" s="148"/>
      <c r="B776" s="417"/>
      <c r="C776" s="154" t="s">
        <v>3796</v>
      </c>
      <c r="D776" s="417"/>
      <c r="E776" s="418" t="s">
        <v>3542</v>
      </c>
      <c r="F776" s="418"/>
      <c r="G776" s="417"/>
      <c r="H776" s="419" t="s">
        <v>22245</v>
      </c>
      <c r="I776" s="419"/>
      <c r="J776" s="417"/>
      <c r="K776" s="419" t="s">
        <v>22244</v>
      </c>
      <c r="L776" s="419"/>
      <c r="M776" s="417"/>
      <c r="N776" s="420" t="s">
        <v>22243</v>
      </c>
      <c r="O776" s="420"/>
      <c r="P776" s="417"/>
      <c r="Q776" s="155" t="s">
        <v>23039</v>
      </c>
      <c r="R776" s="417"/>
      <c r="S776" s="421" t="s">
        <v>19363</v>
      </c>
      <c r="T776" s="421"/>
      <c r="U776" s="421"/>
      <c r="V776" s="421"/>
      <c r="W776" s="417"/>
      <c r="X776" s="148"/>
    </row>
    <row r="777" spans="1:24" ht="45.95" customHeight="1" thickBot="1">
      <c r="A777" s="148"/>
      <c r="B777" s="417"/>
      <c r="C777" s="154" t="s">
        <v>3788</v>
      </c>
      <c r="D777" s="417"/>
      <c r="E777" s="418" t="s">
        <v>3533</v>
      </c>
      <c r="F777" s="418"/>
      <c r="G777" s="417"/>
      <c r="H777" s="419" t="s">
        <v>22241</v>
      </c>
      <c r="I777" s="419"/>
      <c r="J777" s="417"/>
      <c r="K777" s="419" t="s">
        <v>22240</v>
      </c>
      <c r="L777" s="419"/>
      <c r="M777" s="417"/>
      <c r="N777" s="420" t="s">
        <v>22239</v>
      </c>
      <c r="O777" s="420"/>
      <c r="P777" s="417"/>
      <c r="Q777" s="155" t="s">
        <v>23038</v>
      </c>
      <c r="R777" s="417"/>
      <c r="S777" s="421" t="s">
        <v>21040</v>
      </c>
      <c r="T777" s="421"/>
      <c r="U777" s="421"/>
      <c r="V777" s="421"/>
      <c r="W777" s="417"/>
      <c r="X777" s="148"/>
    </row>
    <row r="778" spans="1:24" ht="9.9499999999999993" customHeight="1" thickBot="1">
      <c r="A778" s="148"/>
      <c r="B778" s="417"/>
      <c r="C778" s="148"/>
      <c r="D778" s="417"/>
      <c r="E778" s="148"/>
      <c r="F778" s="148"/>
      <c r="G778" s="417"/>
      <c r="H778" s="148"/>
      <c r="I778" s="148"/>
      <c r="J778" s="417"/>
      <c r="K778" s="148"/>
      <c r="L778" s="148"/>
      <c r="M778" s="417"/>
      <c r="N778" s="148"/>
      <c r="O778" s="148"/>
      <c r="P778" s="417"/>
      <c r="Q778" s="148"/>
      <c r="R778" s="417"/>
      <c r="S778" s="148"/>
      <c r="T778" s="148"/>
      <c r="U778" s="148"/>
      <c r="V778" s="148"/>
      <c r="W778" s="417"/>
      <c r="X778" s="148"/>
    </row>
    <row r="779" spans="1:24" ht="0.95" customHeight="1">
      <c r="A779" s="148"/>
      <c r="B779" s="422"/>
      <c r="C779" s="422"/>
      <c r="D779" s="422"/>
      <c r="E779" s="422"/>
      <c r="F779" s="422"/>
      <c r="G779" s="422"/>
      <c r="H779" s="422"/>
      <c r="I779" s="422"/>
      <c r="J779" s="422"/>
      <c r="K779" s="422"/>
      <c r="L779" s="422"/>
      <c r="M779" s="422"/>
      <c r="N779" s="422"/>
      <c r="O779" s="422"/>
      <c r="P779" s="422"/>
      <c r="Q779" s="422"/>
      <c r="R779" s="422"/>
      <c r="S779" s="422"/>
      <c r="T779" s="422"/>
      <c r="U779" s="422"/>
      <c r="V779" s="422"/>
      <c r="W779" s="148"/>
      <c r="X779" s="148"/>
    </row>
    <row r="780" spans="1:24" ht="60" customHeight="1">
      <c r="A780" s="148"/>
      <c r="B780" s="148"/>
      <c r="C780" s="148"/>
      <c r="D780" s="148"/>
      <c r="E780" s="148"/>
      <c r="F780" s="148"/>
      <c r="G780" s="148"/>
      <c r="H780" s="148"/>
      <c r="I780" s="148"/>
      <c r="J780" s="148"/>
      <c r="K780" s="148"/>
      <c r="L780" s="148"/>
      <c r="M780" s="148"/>
      <c r="N780" s="148"/>
      <c r="O780" s="148"/>
      <c r="P780" s="148"/>
      <c r="Q780" s="148"/>
      <c r="R780" s="148"/>
      <c r="S780" s="148"/>
      <c r="T780" s="148"/>
      <c r="U780" s="148"/>
      <c r="V780" s="148"/>
      <c r="W780" s="148"/>
      <c r="X780" s="148"/>
    </row>
    <row r="781" spans="1:24" ht="12" customHeight="1">
      <c r="A781" s="148"/>
      <c r="B781" s="148"/>
      <c r="C781" s="148"/>
      <c r="D781" s="148"/>
      <c r="E781" s="148"/>
      <c r="F781" s="148"/>
      <c r="G781" s="148"/>
      <c r="H781" s="148"/>
      <c r="I781" s="148"/>
      <c r="J781" s="148"/>
      <c r="K781" s="148"/>
      <c r="L781" s="148"/>
      <c r="M781" s="148"/>
      <c r="N781" s="148"/>
      <c r="O781" s="148"/>
      <c r="P781" s="148"/>
      <c r="Q781" s="148"/>
      <c r="R781" s="148"/>
      <c r="S781" s="148"/>
      <c r="T781" s="148"/>
      <c r="U781" s="148"/>
      <c r="V781" s="148"/>
      <c r="W781" s="148"/>
      <c r="X781" s="148"/>
    </row>
    <row r="782" spans="1:24" ht="8.1" customHeight="1">
      <c r="A782" s="148"/>
      <c r="B782" s="148"/>
      <c r="C782" s="148"/>
      <c r="D782" s="148"/>
      <c r="E782" s="148"/>
      <c r="F782" s="148"/>
      <c r="G782" s="148"/>
      <c r="H782" s="148"/>
      <c r="I782" s="413" t="s">
        <v>19177</v>
      </c>
      <c r="J782" s="413"/>
      <c r="K782" s="413"/>
      <c r="L782" s="148"/>
      <c r="M782" s="148"/>
      <c r="N782" s="148"/>
      <c r="O782" s="148"/>
      <c r="P782" s="148"/>
      <c r="Q782" s="148"/>
      <c r="R782" s="148"/>
      <c r="S782" s="148"/>
      <c r="T782" s="148"/>
      <c r="U782" s="148"/>
      <c r="V782" s="148"/>
      <c r="W782" s="148"/>
      <c r="X782" s="148"/>
    </row>
    <row r="783" spans="1:24" ht="12" customHeight="1">
      <c r="A783" s="148"/>
      <c r="B783" s="414"/>
      <c r="C783" s="414"/>
      <c r="D783" s="414"/>
      <c r="E783" s="414"/>
      <c r="F783" s="148"/>
      <c r="G783" s="148"/>
      <c r="H783" s="148"/>
      <c r="I783" s="413"/>
      <c r="J783" s="413"/>
      <c r="K783" s="413"/>
      <c r="L783" s="148"/>
      <c r="M783" s="148"/>
      <c r="N783" s="148"/>
      <c r="O783" s="148"/>
      <c r="P783" s="148"/>
      <c r="Q783" s="148"/>
      <c r="R783" s="148"/>
      <c r="S783" s="148"/>
      <c r="T783" s="148"/>
      <c r="U783" s="148"/>
      <c r="V783" s="148"/>
      <c r="W783" s="148"/>
      <c r="X783" s="148"/>
    </row>
    <row r="784" spans="1:24" ht="14.1" customHeight="1">
      <c r="A784" s="148"/>
      <c r="B784" s="148"/>
      <c r="C784" s="415" t="s">
        <v>22707</v>
      </c>
      <c r="D784" s="415"/>
      <c r="E784" s="415"/>
      <c r="F784" s="415"/>
      <c r="G784" s="415"/>
      <c r="H784" s="415"/>
      <c r="I784" s="415"/>
      <c r="J784" s="415"/>
      <c r="K784" s="415"/>
      <c r="L784" s="148"/>
      <c r="M784" s="148"/>
      <c r="N784" s="148"/>
      <c r="O784" s="416" t="s">
        <v>24924</v>
      </c>
      <c r="P784" s="416"/>
      <c r="Q784" s="416"/>
      <c r="R784" s="416"/>
      <c r="S784" s="416"/>
      <c r="T784" s="149" t="s">
        <v>6372</v>
      </c>
      <c r="U784" s="150" t="s">
        <v>19175</v>
      </c>
      <c r="V784" s="148"/>
      <c r="W784" s="148"/>
      <c r="X784" s="148"/>
    </row>
    <row r="785" spans="1:24" ht="0.95" customHeight="1" thickBot="1">
      <c r="A785" s="148"/>
      <c r="B785" s="148"/>
      <c r="C785" s="148"/>
      <c r="D785" s="148"/>
      <c r="E785" s="148"/>
      <c r="F785" s="148"/>
      <c r="G785" s="148"/>
      <c r="H785" s="148"/>
      <c r="I785" s="148"/>
      <c r="J785" s="148"/>
      <c r="K785" s="148"/>
      <c r="L785" s="148"/>
      <c r="M785" s="148"/>
      <c r="N785" s="148"/>
      <c r="O785" s="148"/>
      <c r="P785" s="148"/>
      <c r="Q785" s="148"/>
      <c r="R785" s="148"/>
      <c r="S785" s="148"/>
      <c r="T785" s="148"/>
      <c r="U785" s="148"/>
      <c r="V785" s="148"/>
      <c r="W785" s="148"/>
      <c r="X785" s="148"/>
    </row>
    <row r="786" spans="1:24" ht="0.95" customHeight="1">
      <c r="A786" s="148"/>
      <c r="B786" s="411"/>
      <c r="C786" s="411"/>
      <c r="D786" s="411"/>
      <c r="E786" s="411"/>
      <c r="F786" s="411"/>
      <c r="G786" s="411"/>
      <c r="H786" s="411"/>
      <c r="I786" s="411"/>
      <c r="J786" s="411"/>
      <c r="K786" s="411"/>
      <c r="L786" s="411"/>
      <c r="M786" s="411"/>
      <c r="N786" s="411"/>
      <c r="O786" s="411"/>
      <c r="P786" s="411"/>
      <c r="Q786" s="411"/>
      <c r="R786" s="411"/>
      <c r="S786" s="411"/>
      <c r="T786" s="411"/>
      <c r="U786" s="411"/>
      <c r="V786" s="411"/>
      <c r="W786" s="411"/>
      <c r="X786" s="148"/>
    </row>
    <row r="787" spans="1:24" ht="15.95" customHeight="1" thickBot="1">
      <c r="A787" s="148"/>
      <c r="B787" s="151"/>
      <c r="C787" s="152" t="s">
        <v>19174</v>
      </c>
      <c r="D787" s="151"/>
      <c r="E787" s="412" t="s">
        <v>19173</v>
      </c>
      <c r="F787" s="412"/>
      <c r="G787" s="151"/>
      <c r="H787" s="412" t="s">
        <v>19172</v>
      </c>
      <c r="I787" s="412"/>
      <c r="J787" s="151"/>
      <c r="K787" s="412" t="s">
        <v>19171</v>
      </c>
      <c r="L787" s="412"/>
      <c r="M787" s="151"/>
      <c r="N787" s="412" t="s">
        <v>19170</v>
      </c>
      <c r="O787" s="412"/>
      <c r="P787" s="151"/>
      <c r="Q787" s="153" t="s">
        <v>19169</v>
      </c>
      <c r="R787" s="151"/>
      <c r="S787" s="412" t="s">
        <v>19168</v>
      </c>
      <c r="T787" s="412"/>
      <c r="U787" s="412"/>
      <c r="V787" s="412"/>
      <c r="W787" s="151"/>
      <c r="X787" s="148"/>
    </row>
    <row r="788" spans="1:24" ht="45.95" customHeight="1" thickBot="1">
      <c r="A788" s="148"/>
      <c r="B788" s="417"/>
      <c r="C788" s="154" t="s">
        <v>3780</v>
      </c>
      <c r="D788" s="417"/>
      <c r="E788" s="418" t="s">
        <v>3524</v>
      </c>
      <c r="F788" s="418"/>
      <c r="G788" s="417"/>
      <c r="H788" s="419" t="s">
        <v>20092</v>
      </c>
      <c r="I788" s="419"/>
      <c r="J788" s="417"/>
      <c r="K788" s="419" t="s">
        <v>20091</v>
      </c>
      <c r="L788" s="419"/>
      <c r="M788" s="417"/>
      <c r="N788" s="420" t="s">
        <v>20090</v>
      </c>
      <c r="O788" s="420"/>
      <c r="P788" s="417"/>
      <c r="Q788" s="155" t="s">
        <v>23037</v>
      </c>
      <c r="R788" s="417"/>
      <c r="S788" s="421" t="s">
        <v>19376</v>
      </c>
      <c r="T788" s="421"/>
      <c r="U788" s="421"/>
      <c r="V788" s="421"/>
      <c r="W788" s="417"/>
      <c r="X788" s="148"/>
    </row>
    <row r="789" spans="1:24" ht="45.95" customHeight="1" thickBot="1">
      <c r="A789" s="148"/>
      <c r="B789" s="417"/>
      <c r="C789" s="154" t="s">
        <v>3774</v>
      </c>
      <c r="D789" s="417"/>
      <c r="E789" s="418" t="s">
        <v>3517</v>
      </c>
      <c r="F789" s="418"/>
      <c r="G789" s="417"/>
      <c r="H789" s="419" t="s">
        <v>20088</v>
      </c>
      <c r="I789" s="419"/>
      <c r="J789" s="417"/>
      <c r="K789" s="419" t="s">
        <v>20087</v>
      </c>
      <c r="L789" s="419"/>
      <c r="M789" s="417"/>
      <c r="N789" s="420" t="s">
        <v>20086</v>
      </c>
      <c r="O789" s="420"/>
      <c r="P789" s="417"/>
      <c r="Q789" s="155" t="s">
        <v>23036</v>
      </c>
      <c r="R789" s="417"/>
      <c r="S789" s="421" t="s">
        <v>22704</v>
      </c>
      <c r="T789" s="421"/>
      <c r="U789" s="421"/>
      <c r="V789" s="421"/>
      <c r="W789" s="417"/>
      <c r="X789" s="148"/>
    </row>
    <row r="790" spans="1:24" ht="45.95" customHeight="1" thickBot="1">
      <c r="A790" s="148"/>
      <c r="B790" s="417"/>
      <c r="C790" s="154" t="s">
        <v>3767</v>
      </c>
      <c r="D790" s="417"/>
      <c r="E790" s="418" t="s">
        <v>3511</v>
      </c>
      <c r="F790" s="418"/>
      <c r="G790" s="417"/>
      <c r="H790" s="419" t="s">
        <v>20084</v>
      </c>
      <c r="I790" s="419"/>
      <c r="J790" s="417"/>
      <c r="K790" s="419" t="s">
        <v>20083</v>
      </c>
      <c r="L790" s="419"/>
      <c r="M790" s="417"/>
      <c r="N790" s="420" t="s">
        <v>20082</v>
      </c>
      <c r="O790" s="420"/>
      <c r="P790" s="417"/>
      <c r="Q790" s="155" t="s">
        <v>23035</v>
      </c>
      <c r="R790" s="417"/>
      <c r="S790" s="421" t="s">
        <v>22385</v>
      </c>
      <c r="T790" s="421"/>
      <c r="U790" s="421"/>
      <c r="V790" s="421"/>
      <c r="W790" s="417"/>
      <c r="X790" s="148"/>
    </row>
    <row r="791" spans="1:24" ht="45.95" customHeight="1" thickBot="1">
      <c r="A791" s="148"/>
      <c r="B791" s="417"/>
      <c r="C791" s="154" t="s">
        <v>3759</v>
      </c>
      <c r="D791" s="417"/>
      <c r="E791" s="418" t="s">
        <v>3502</v>
      </c>
      <c r="F791" s="418"/>
      <c r="G791" s="417"/>
      <c r="H791" s="419" t="s">
        <v>22236</v>
      </c>
      <c r="I791" s="419"/>
      <c r="J791" s="417"/>
      <c r="K791" s="419" t="s">
        <v>22235</v>
      </c>
      <c r="L791" s="419"/>
      <c r="M791" s="417"/>
      <c r="N791" s="420" t="s">
        <v>22234</v>
      </c>
      <c r="O791" s="420"/>
      <c r="P791" s="417"/>
      <c r="Q791" s="155" t="s">
        <v>23034</v>
      </c>
      <c r="R791" s="417"/>
      <c r="S791" s="421" t="s">
        <v>21062</v>
      </c>
      <c r="T791" s="421"/>
      <c r="U791" s="421"/>
      <c r="V791" s="421"/>
      <c r="W791" s="417"/>
      <c r="X791" s="148"/>
    </row>
    <row r="792" spans="1:24" ht="45.95" customHeight="1" thickBot="1">
      <c r="A792" s="148"/>
      <c r="B792" s="417"/>
      <c r="C792" s="154" t="s">
        <v>3750</v>
      </c>
      <c r="D792" s="417"/>
      <c r="E792" s="418" t="s">
        <v>3494</v>
      </c>
      <c r="F792" s="418"/>
      <c r="G792" s="417"/>
      <c r="H792" s="419" t="s">
        <v>22232</v>
      </c>
      <c r="I792" s="419"/>
      <c r="J792" s="417"/>
      <c r="K792" s="419" t="s">
        <v>22231</v>
      </c>
      <c r="L792" s="419"/>
      <c r="M792" s="417"/>
      <c r="N792" s="420" t="s">
        <v>22230</v>
      </c>
      <c r="O792" s="420"/>
      <c r="P792" s="417"/>
      <c r="Q792" s="155" t="s">
        <v>23033</v>
      </c>
      <c r="R792" s="417"/>
      <c r="S792" s="421" t="s">
        <v>21062</v>
      </c>
      <c r="T792" s="421"/>
      <c r="U792" s="421"/>
      <c r="V792" s="421"/>
      <c r="W792" s="417"/>
      <c r="X792" s="148"/>
    </row>
    <row r="793" spans="1:24" ht="45.95" customHeight="1" thickBot="1">
      <c r="A793" s="148"/>
      <c r="B793" s="417"/>
      <c r="C793" s="154" t="s">
        <v>3741</v>
      </c>
      <c r="D793" s="417"/>
      <c r="E793" s="418" t="s">
        <v>3486</v>
      </c>
      <c r="F793" s="418"/>
      <c r="G793" s="417"/>
      <c r="H793" s="419" t="s">
        <v>20080</v>
      </c>
      <c r="I793" s="419"/>
      <c r="J793" s="417"/>
      <c r="K793" s="419" t="s">
        <v>20079</v>
      </c>
      <c r="L793" s="419"/>
      <c r="M793" s="417"/>
      <c r="N793" s="420" t="s">
        <v>20078</v>
      </c>
      <c r="O793" s="420"/>
      <c r="P793" s="417"/>
      <c r="Q793" s="155" t="s">
        <v>23032</v>
      </c>
      <c r="R793" s="417"/>
      <c r="S793" s="421" t="s">
        <v>19931</v>
      </c>
      <c r="T793" s="421"/>
      <c r="U793" s="421"/>
      <c r="V793" s="421"/>
      <c r="W793" s="417"/>
      <c r="X793" s="148"/>
    </row>
    <row r="794" spans="1:24" ht="45.95" customHeight="1" thickBot="1">
      <c r="A794" s="148"/>
      <c r="B794" s="417"/>
      <c r="C794" s="154" t="s">
        <v>3733</v>
      </c>
      <c r="D794" s="417"/>
      <c r="E794" s="418" t="s">
        <v>3477</v>
      </c>
      <c r="F794" s="418"/>
      <c r="G794" s="417"/>
      <c r="H794" s="419" t="s">
        <v>20075</v>
      </c>
      <c r="I794" s="419"/>
      <c r="J794" s="417"/>
      <c r="K794" s="419" t="s">
        <v>20074</v>
      </c>
      <c r="L794" s="419"/>
      <c r="M794" s="417"/>
      <c r="N794" s="420" t="s">
        <v>20073</v>
      </c>
      <c r="O794" s="420"/>
      <c r="P794" s="417"/>
      <c r="Q794" s="155" t="s">
        <v>23031</v>
      </c>
      <c r="R794" s="417"/>
      <c r="S794" s="421" t="s">
        <v>19163</v>
      </c>
      <c r="T794" s="421"/>
      <c r="U794" s="421"/>
      <c r="V794" s="421"/>
      <c r="W794" s="417"/>
      <c r="X794" s="148"/>
    </row>
    <row r="795" spans="1:24" ht="45.95" customHeight="1" thickBot="1">
      <c r="A795" s="148"/>
      <c r="B795" s="417"/>
      <c r="C795" s="154" t="s">
        <v>3725</v>
      </c>
      <c r="D795" s="417"/>
      <c r="E795" s="418" t="s">
        <v>3469</v>
      </c>
      <c r="F795" s="418"/>
      <c r="G795" s="417"/>
      <c r="H795" s="419" t="s">
        <v>22226</v>
      </c>
      <c r="I795" s="419"/>
      <c r="J795" s="417"/>
      <c r="K795" s="419" t="s">
        <v>22225</v>
      </c>
      <c r="L795" s="419"/>
      <c r="M795" s="417"/>
      <c r="N795" s="420" t="s">
        <v>22224</v>
      </c>
      <c r="O795" s="420"/>
      <c r="P795" s="417"/>
      <c r="Q795" s="155" t="s">
        <v>23030</v>
      </c>
      <c r="R795" s="417"/>
      <c r="S795" s="421" t="s">
        <v>19299</v>
      </c>
      <c r="T795" s="421"/>
      <c r="U795" s="421"/>
      <c r="V795" s="421"/>
      <c r="W795" s="417"/>
      <c r="X795" s="148"/>
    </row>
    <row r="796" spans="1:24" ht="45.95" customHeight="1" thickBot="1">
      <c r="A796" s="148"/>
      <c r="B796" s="417"/>
      <c r="C796" s="154" t="s">
        <v>3719</v>
      </c>
      <c r="D796" s="417"/>
      <c r="E796" s="418" t="s">
        <v>3462</v>
      </c>
      <c r="F796" s="418"/>
      <c r="G796" s="417"/>
      <c r="H796" s="419" t="s">
        <v>20071</v>
      </c>
      <c r="I796" s="419"/>
      <c r="J796" s="417"/>
      <c r="K796" s="419" t="s">
        <v>20070</v>
      </c>
      <c r="L796" s="419"/>
      <c r="M796" s="417"/>
      <c r="N796" s="420" t="s">
        <v>20069</v>
      </c>
      <c r="O796" s="420"/>
      <c r="P796" s="417"/>
      <c r="Q796" s="155" t="s">
        <v>23029</v>
      </c>
      <c r="R796" s="417"/>
      <c r="S796" s="421" t="s">
        <v>23028</v>
      </c>
      <c r="T796" s="421"/>
      <c r="U796" s="421"/>
      <c r="V796" s="421"/>
      <c r="W796" s="417"/>
      <c r="X796" s="148"/>
    </row>
    <row r="797" spans="1:24" ht="45.95" customHeight="1" thickBot="1">
      <c r="A797" s="148"/>
      <c r="B797" s="417"/>
      <c r="C797" s="154" t="s">
        <v>3713</v>
      </c>
      <c r="D797" s="417"/>
      <c r="E797" s="418" t="s">
        <v>3455</v>
      </c>
      <c r="F797" s="418"/>
      <c r="G797" s="417"/>
      <c r="H797" s="419" t="s">
        <v>20067</v>
      </c>
      <c r="I797" s="419"/>
      <c r="J797" s="417"/>
      <c r="K797" s="419" t="s">
        <v>20066</v>
      </c>
      <c r="L797" s="419"/>
      <c r="M797" s="417"/>
      <c r="N797" s="420" t="s">
        <v>20065</v>
      </c>
      <c r="O797" s="420"/>
      <c r="P797" s="417"/>
      <c r="Q797" s="155" t="s">
        <v>23027</v>
      </c>
      <c r="R797" s="417"/>
      <c r="S797" s="421" t="s">
        <v>23026</v>
      </c>
      <c r="T797" s="421"/>
      <c r="U797" s="421"/>
      <c r="V797" s="421"/>
      <c r="W797" s="417"/>
      <c r="X797" s="148"/>
    </row>
    <row r="798" spans="1:24" ht="9.9499999999999993" customHeight="1" thickBot="1">
      <c r="A798" s="148"/>
      <c r="B798" s="417"/>
      <c r="C798" s="148"/>
      <c r="D798" s="417"/>
      <c r="E798" s="148"/>
      <c r="F798" s="148"/>
      <c r="G798" s="417"/>
      <c r="H798" s="148"/>
      <c r="I798" s="148"/>
      <c r="J798" s="417"/>
      <c r="K798" s="148"/>
      <c r="L798" s="148"/>
      <c r="M798" s="417"/>
      <c r="N798" s="148"/>
      <c r="O798" s="148"/>
      <c r="P798" s="417"/>
      <c r="Q798" s="148"/>
      <c r="R798" s="417"/>
      <c r="S798" s="148"/>
      <c r="T798" s="148"/>
      <c r="U798" s="148"/>
      <c r="V798" s="148"/>
      <c r="W798" s="417"/>
      <c r="X798" s="148"/>
    </row>
    <row r="799" spans="1:24" ht="0.95" customHeight="1">
      <c r="A799" s="148"/>
      <c r="B799" s="422"/>
      <c r="C799" s="422"/>
      <c r="D799" s="422"/>
      <c r="E799" s="422"/>
      <c r="F799" s="422"/>
      <c r="G799" s="422"/>
      <c r="H799" s="422"/>
      <c r="I799" s="422"/>
      <c r="J799" s="422"/>
      <c r="K799" s="422"/>
      <c r="L799" s="422"/>
      <c r="M799" s="422"/>
      <c r="N799" s="422"/>
      <c r="O799" s="422"/>
      <c r="P799" s="422"/>
      <c r="Q799" s="422"/>
      <c r="R799" s="422"/>
      <c r="S799" s="422"/>
      <c r="T799" s="422"/>
      <c r="U799" s="422"/>
      <c r="V799" s="422"/>
      <c r="W799" s="148"/>
      <c r="X799" s="148"/>
    </row>
    <row r="800" spans="1:24" ht="60" customHeight="1">
      <c r="A800" s="148"/>
      <c r="B800" s="148"/>
      <c r="C800" s="148"/>
      <c r="D800" s="148"/>
      <c r="E800" s="148"/>
      <c r="F800" s="148"/>
      <c r="G800" s="148"/>
      <c r="H800" s="148"/>
      <c r="I800" s="148"/>
      <c r="J800" s="148"/>
      <c r="K800" s="148"/>
      <c r="L800" s="148"/>
      <c r="M800" s="148"/>
      <c r="N800" s="148"/>
      <c r="O800" s="148"/>
      <c r="P800" s="148"/>
      <c r="Q800" s="148"/>
      <c r="R800" s="148"/>
      <c r="S800" s="148"/>
      <c r="T800" s="148"/>
      <c r="U800" s="148"/>
      <c r="V800" s="148"/>
      <c r="W800" s="148"/>
      <c r="X800" s="148"/>
    </row>
    <row r="801" spans="1:24" ht="12" customHeight="1">
      <c r="A801" s="148"/>
      <c r="B801" s="148"/>
      <c r="C801" s="148"/>
      <c r="D801" s="148"/>
      <c r="E801" s="148"/>
      <c r="F801" s="148"/>
      <c r="G801" s="148"/>
      <c r="H801" s="148"/>
      <c r="I801" s="148"/>
      <c r="J801" s="148"/>
      <c r="K801" s="148"/>
      <c r="L801" s="148"/>
      <c r="M801" s="148"/>
      <c r="N801" s="148"/>
      <c r="O801" s="148"/>
      <c r="P801" s="148"/>
      <c r="Q801" s="148"/>
      <c r="R801" s="148"/>
      <c r="S801" s="148"/>
      <c r="T801" s="148"/>
      <c r="U801" s="148"/>
      <c r="V801" s="148"/>
      <c r="W801" s="148"/>
      <c r="X801" s="148"/>
    </row>
    <row r="802" spans="1:24" ht="8.1" customHeight="1">
      <c r="A802" s="148"/>
      <c r="B802" s="148"/>
      <c r="C802" s="148"/>
      <c r="D802" s="148"/>
      <c r="E802" s="148"/>
      <c r="F802" s="148"/>
      <c r="G802" s="148"/>
      <c r="H802" s="148"/>
      <c r="I802" s="413" t="s">
        <v>19177</v>
      </c>
      <c r="J802" s="413"/>
      <c r="K802" s="413"/>
      <c r="L802" s="148"/>
      <c r="M802" s="148"/>
      <c r="N802" s="148"/>
      <c r="O802" s="148"/>
      <c r="P802" s="148"/>
      <c r="Q802" s="148"/>
      <c r="R802" s="148"/>
      <c r="S802" s="148"/>
      <c r="T802" s="148"/>
      <c r="U802" s="148"/>
      <c r="V802" s="148"/>
      <c r="W802" s="148"/>
      <c r="X802" s="148"/>
    </row>
    <row r="803" spans="1:24" ht="12" customHeight="1">
      <c r="A803" s="148"/>
      <c r="B803" s="414"/>
      <c r="C803" s="414"/>
      <c r="D803" s="414"/>
      <c r="E803" s="414"/>
      <c r="F803" s="148"/>
      <c r="G803" s="148"/>
      <c r="H803" s="148"/>
      <c r="I803" s="413"/>
      <c r="J803" s="413"/>
      <c r="K803" s="413"/>
      <c r="L803" s="148"/>
      <c r="M803" s="148"/>
      <c r="N803" s="148"/>
      <c r="O803" s="148"/>
      <c r="P803" s="148"/>
      <c r="Q803" s="148"/>
      <c r="R803" s="148"/>
      <c r="S803" s="148"/>
      <c r="T803" s="148"/>
      <c r="U803" s="148"/>
      <c r="V803" s="148"/>
      <c r="W803" s="148"/>
      <c r="X803" s="148"/>
    </row>
    <row r="804" spans="1:24" ht="14.1" customHeight="1">
      <c r="A804" s="148"/>
      <c r="B804" s="148"/>
      <c r="C804" s="415" t="s">
        <v>22707</v>
      </c>
      <c r="D804" s="415"/>
      <c r="E804" s="415"/>
      <c r="F804" s="415"/>
      <c r="G804" s="415"/>
      <c r="H804" s="415"/>
      <c r="I804" s="415"/>
      <c r="J804" s="415"/>
      <c r="K804" s="415"/>
      <c r="L804" s="148"/>
      <c r="M804" s="148"/>
      <c r="N804" s="148"/>
      <c r="O804" s="416" t="s">
        <v>24924</v>
      </c>
      <c r="P804" s="416"/>
      <c r="Q804" s="416"/>
      <c r="R804" s="416"/>
      <c r="S804" s="416"/>
      <c r="T804" s="149" t="s">
        <v>6364</v>
      </c>
      <c r="U804" s="150" t="s">
        <v>19175</v>
      </c>
      <c r="V804" s="148"/>
      <c r="W804" s="148"/>
      <c r="X804" s="148"/>
    </row>
    <row r="805" spans="1:24" ht="0.95" customHeight="1" thickBot="1">
      <c r="A805" s="148"/>
      <c r="B805" s="148"/>
      <c r="C805" s="148"/>
      <c r="D805" s="148"/>
      <c r="E805" s="148"/>
      <c r="F805" s="148"/>
      <c r="G805" s="148"/>
      <c r="H805" s="148"/>
      <c r="I805" s="148"/>
      <c r="J805" s="148"/>
      <c r="K805" s="148"/>
      <c r="L805" s="148"/>
      <c r="M805" s="148"/>
      <c r="N805" s="148"/>
      <c r="O805" s="148"/>
      <c r="P805" s="148"/>
      <c r="Q805" s="148"/>
      <c r="R805" s="148"/>
      <c r="S805" s="148"/>
      <c r="T805" s="148"/>
      <c r="U805" s="148"/>
      <c r="V805" s="148"/>
      <c r="W805" s="148"/>
      <c r="X805" s="148"/>
    </row>
    <row r="806" spans="1:24" ht="0.95" customHeight="1">
      <c r="A806" s="148"/>
      <c r="B806" s="411"/>
      <c r="C806" s="411"/>
      <c r="D806" s="411"/>
      <c r="E806" s="411"/>
      <c r="F806" s="411"/>
      <c r="G806" s="411"/>
      <c r="H806" s="411"/>
      <c r="I806" s="411"/>
      <c r="J806" s="411"/>
      <c r="K806" s="411"/>
      <c r="L806" s="411"/>
      <c r="M806" s="411"/>
      <c r="N806" s="411"/>
      <c r="O806" s="411"/>
      <c r="P806" s="411"/>
      <c r="Q806" s="411"/>
      <c r="R806" s="411"/>
      <c r="S806" s="411"/>
      <c r="T806" s="411"/>
      <c r="U806" s="411"/>
      <c r="V806" s="411"/>
      <c r="W806" s="411"/>
      <c r="X806" s="148"/>
    </row>
    <row r="807" spans="1:24" ht="15.95" customHeight="1" thickBot="1">
      <c r="A807" s="148"/>
      <c r="B807" s="151"/>
      <c r="C807" s="152" t="s">
        <v>19174</v>
      </c>
      <c r="D807" s="151"/>
      <c r="E807" s="412" t="s">
        <v>19173</v>
      </c>
      <c r="F807" s="412"/>
      <c r="G807" s="151"/>
      <c r="H807" s="412" t="s">
        <v>19172</v>
      </c>
      <c r="I807" s="412"/>
      <c r="J807" s="151"/>
      <c r="K807" s="412" t="s">
        <v>19171</v>
      </c>
      <c r="L807" s="412"/>
      <c r="M807" s="151"/>
      <c r="N807" s="412" t="s">
        <v>19170</v>
      </c>
      <c r="O807" s="412"/>
      <c r="P807" s="151"/>
      <c r="Q807" s="153" t="s">
        <v>19169</v>
      </c>
      <c r="R807" s="151"/>
      <c r="S807" s="412" t="s">
        <v>19168</v>
      </c>
      <c r="T807" s="412"/>
      <c r="U807" s="412"/>
      <c r="V807" s="412"/>
      <c r="W807" s="151"/>
      <c r="X807" s="148"/>
    </row>
    <row r="808" spans="1:24" ht="45.95" customHeight="1" thickBot="1">
      <c r="A808" s="148"/>
      <c r="B808" s="417"/>
      <c r="C808" s="154" t="s">
        <v>3704</v>
      </c>
      <c r="D808" s="417"/>
      <c r="E808" s="418" t="s">
        <v>3437</v>
      </c>
      <c r="F808" s="418"/>
      <c r="G808" s="417"/>
      <c r="H808" s="419" t="s">
        <v>20063</v>
      </c>
      <c r="I808" s="419"/>
      <c r="J808" s="417"/>
      <c r="K808" s="419" t="s">
        <v>20062</v>
      </c>
      <c r="L808" s="419"/>
      <c r="M808" s="417"/>
      <c r="N808" s="420" t="s">
        <v>20061</v>
      </c>
      <c r="O808" s="420"/>
      <c r="P808" s="417"/>
      <c r="Q808" s="155" t="s">
        <v>23025</v>
      </c>
      <c r="R808" s="417"/>
      <c r="S808" s="421" t="s">
        <v>22056</v>
      </c>
      <c r="T808" s="421"/>
      <c r="U808" s="421"/>
      <c r="V808" s="421"/>
      <c r="W808" s="417"/>
      <c r="X808" s="148"/>
    </row>
    <row r="809" spans="1:24" ht="45.95" customHeight="1" thickBot="1">
      <c r="A809" s="148"/>
      <c r="B809" s="417"/>
      <c r="C809" s="154" t="s">
        <v>3696</v>
      </c>
      <c r="D809" s="417"/>
      <c r="E809" s="418" t="s">
        <v>3430</v>
      </c>
      <c r="F809" s="418"/>
      <c r="G809" s="417"/>
      <c r="H809" s="419" t="s">
        <v>20059</v>
      </c>
      <c r="I809" s="419"/>
      <c r="J809" s="417"/>
      <c r="K809" s="419" t="s">
        <v>20058</v>
      </c>
      <c r="L809" s="419"/>
      <c r="M809" s="417"/>
      <c r="N809" s="420" t="s">
        <v>20057</v>
      </c>
      <c r="O809" s="420"/>
      <c r="P809" s="417"/>
      <c r="Q809" s="155" t="s">
        <v>23024</v>
      </c>
      <c r="R809" s="417"/>
      <c r="S809" s="421" t="s">
        <v>22674</v>
      </c>
      <c r="T809" s="421"/>
      <c r="U809" s="421"/>
      <c r="V809" s="421"/>
      <c r="W809" s="417"/>
      <c r="X809" s="148"/>
    </row>
    <row r="810" spans="1:24" ht="45.95" customHeight="1" thickBot="1">
      <c r="A810" s="148"/>
      <c r="B810" s="417"/>
      <c r="C810" s="154" t="s">
        <v>3687</v>
      </c>
      <c r="D810" s="417"/>
      <c r="E810" s="418" t="s">
        <v>3421</v>
      </c>
      <c r="F810" s="418"/>
      <c r="G810" s="417"/>
      <c r="H810" s="419" t="s">
        <v>20054</v>
      </c>
      <c r="I810" s="419"/>
      <c r="J810" s="417"/>
      <c r="K810" s="419" t="s">
        <v>20053</v>
      </c>
      <c r="L810" s="419"/>
      <c r="M810" s="417"/>
      <c r="N810" s="420" t="s">
        <v>20052</v>
      </c>
      <c r="O810" s="420"/>
      <c r="P810" s="417"/>
      <c r="Q810" s="155" t="s">
        <v>23023</v>
      </c>
      <c r="R810" s="417"/>
      <c r="S810" s="421" t="s">
        <v>19412</v>
      </c>
      <c r="T810" s="421"/>
      <c r="U810" s="421"/>
      <c r="V810" s="421"/>
      <c r="W810" s="417"/>
      <c r="X810" s="148"/>
    </row>
    <row r="811" spans="1:24" ht="45.95" customHeight="1" thickBot="1">
      <c r="A811" s="148"/>
      <c r="B811" s="417"/>
      <c r="C811" s="154" t="s">
        <v>3679</v>
      </c>
      <c r="D811" s="417"/>
      <c r="E811" s="418" t="s">
        <v>3412</v>
      </c>
      <c r="F811" s="418"/>
      <c r="G811" s="417"/>
      <c r="H811" s="419" t="s">
        <v>20050</v>
      </c>
      <c r="I811" s="419"/>
      <c r="J811" s="417"/>
      <c r="K811" s="419" t="s">
        <v>20049</v>
      </c>
      <c r="L811" s="419"/>
      <c r="M811" s="417"/>
      <c r="N811" s="420" t="s">
        <v>20048</v>
      </c>
      <c r="O811" s="420"/>
      <c r="P811" s="417"/>
      <c r="Q811" s="155" t="s">
        <v>23022</v>
      </c>
      <c r="R811" s="417"/>
      <c r="S811" s="421" t="s">
        <v>19403</v>
      </c>
      <c r="T811" s="421"/>
      <c r="U811" s="421"/>
      <c r="V811" s="421"/>
      <c r="W811" s="417"/>
      <c r="X811" s="148"/>
    </row>
    <row r="812" spans="1:24" ht="45.95" customHeight="1" thickBot="1">
      <c r="A812" s="148"/>
      <c r="B812" s="417"/>
      <c r="C812" s="154" t="s">
        <v>3672</v>
      </c>
      <c r="D812" s="417"/>
      <c r="E812" s="418" t="s">
        <v>3405</v>
      </c>
      <c r="F812" s="418"/>
      <c r="G812" s="417"/>
      <c r="H812" s="419" t="s">
        <v>22217</v>
      </c>
      <c r="I812" s="419"/>
      <c r="J812" s="417"/>
      <c r="K812" s="419" t="s">
        <v>22216</v>
      </c>
      <c r="L812" s="419"/>
      <c r="M812" s="417"/>
      <c r="N812" s="420" t="s">
        <v>22215</v>
      </c>
      <c r="O812" s="420"/>
      <c r="P812" s="417"/>
      <c r="Q812" s="155" t="s">
        <v>23021</v>
      </c>
      <c r="R812" s="417"/>
      <c r="S812" s="421" t="s">
        <v>19260</v>
      </c>
      <c r="T812" s="421"/>
      <c r="U812" s="421"/>
      <c r="V812" s="421"/>
      <c r="W812" s="417"/>
      <c r="X812" s="148"/>
    </row>
    <row r="813" spans="1:24" ht="45.95" customHeight="1" thickBot="1">
      <c r="A813" s="148"/>
      <c r="B813" s="417"/>
      <c r="C813" s="154" t="s">
        <v>3663</v>
      </c>
      <c r="D813" s="417"/>
      <c r="E813" s="418" t="s">
        <v>3397</v>
      </c>
      <c r="F813" s="418"/>
      <c r="G813" s="417"/>
      <c r="H813" s="419" t="s">
        <v>20046</v>
      </c>
      <c r="I813" s="419"/>
      <c r="J813" s="417"/>
      <c r="K813" s="419" t="s">
        <v>24935</v>
      </c>
      <c r="L813" s="419"/>
      <c r="M813" s="417"/>
      <c r="N813" s="420" t="s">
        <v>20045</v>
      </c>
      <c r="O813" s="420"/>
      <c r="P813" s="417"/>
      <c r="Q813" s="155" t="s">
        <v>23020</v>
      </c>
      <c r="R813" s="417"/>
      <c r="S813" s="421" t="s">
        <v>19163</v>
      </c>
      <c r="T813" s="421"/>
      <c r="U813" s="421"/>
      <c r="V813" s="421"/>
      <c r="W813" s="417"/>
      <c r="X813" s="148"/>
    </row>
    <row r="814" spans="1:24" ht="45.95" customHeight="1" thickBot="1">
      <c r="A814" s="148"/>
      <c r="B814" s="417"/>
      <c r="C814" s="154" t="s">
        <v>3654</v>
      </c>
      <c r="D814" s="417"/>
      <c r="E814" s="418" t="s">
        <v>3389</v>
      </c>
      <c r="F814" s="418"/>
      <c r="G814" s="417"/>
      <c r="H814" s="419" t="s">
        <v>20043</v>
      </c>
      <c r="I814" s="419"/>
      <c r="J814" s="417"/>
      <c r="K814" s="419" t="s">
        <v>20042</v>
      </c>
      <c r="L814" s="419"/>
      <c r="M814" s="417"/>
      <c r="N814" s="420" t="s">
        <v>20041</v>
      </c>
      <c r="O814" s="420"/>
      <c r="P814" s="417"/>
      <c r="Q814" s="155" t="s">
        <v>23019</v>
      </c>
      <c r="R814" s="417"/>
      <c r="S814" s="421" t="s">
        <v>19270</v>
      </c>
      <c r="T814" s="421"/>
      <c r="U814" s="421"/>
      <c r="V814" s="421"/>
      <c r="W814" s="417"/>
      <c r="X814" s="148"/>
    </row>
    <row r="815" spans="1:24" ht="45.95" customHeight="1" thickBot="1">
      <c r="A815" s="148"/>
      <c r="B815" s="417"/>
      <c r="C815" s="154" t="s">
        <v>3645</v>
      </c>
      <c r="D815" s="417"/>
      <c r="E815" s="418" t="s">
        <v>3381</v>
      </c>
      <c r="F815" s="418"/>
      <c r="G815" s="417"/>
      <c r="H815" s="419" t="s">
        <v>20039</v>
      </c>
      <c r="I815" s="419"/>
      <c r="J815" s="417"/>
      <c r="K815" s="419" t="s">
        <v>20038</v>
      </c>
      <c r="L815" s="419"/>
      <c r="M815" s="417"/>
      <c r="N815" s="420" t="s">
        <v>20037</v>
      </c>
      <c r="O815" s="420"/>
      <c r="P815" s="417"/>
      <c r="Q815" s="155" t="s">
        <v>23018</v>
      </c>
      <c r="R815" s="417"/>
      <c r="S815" s="421" t="s">
        <v>22704</v>
      </c>
      <c r="T815" s="421"/>
      <c r="U815" s="421"/>
      <c r="V815" s="421"/>
      <c r="W815" s="417"/>
      <c r="X815" s="148"/>
    </row>
    <row r="816" spans="1:24" ht="45.95" customHeight="1" thickBot="1">
      <c r="A816" s="148"/>
      <c r="B816" s="417"/>
      <c r="C816" s="154" t="s">
        <v>3636</v>
      </c>
      <c r="D816" s="417"/>
      <c r="E816" s="418" t="s">
        <v>3375</v>
      </c>
      <c r="F816" s="418"/>
      <c r="G816" s="417"/>
      <c r="H816" s="419" t="s">
        <v>20035</v>
      </c>
      <c r="I816" s="419"/>
      <c r="J816" s="417"/>
      <c r="K816" s="419" t="s">
        <v>20034</v>
      </c>
      <c r="L816" s="419"/>
      <c r="M816" s="417"/>
      <c r="N816" s="420" t="s">
        <v>20033</v>
      </c>
      <c r="O816" s="420"/>
      <c r="P816" s="417"/>
      <c r="Q816" s="155" t="s">
        <v>23017</v>
      </c>
      <c r="R816" s="417"/>
      <c r="S816" s="421" t="s">
        <v>22704</v>
      </c>
      <c r="T816" s="421"/>
      <c r="U816" s="421"/>
      <c r="V816" s="421"/>
      <c r="W816" s="417"/>
      <c r="X816" s="148"/>
    </row>
    <row r="817" spans="1:24" ht="45.95" customHeight="1" thickBot="1">
      <c r="A817" s="148"/>
      <c r="B817" s="417"/>
      <c r="C817" s="154" t="s">
        <v>3628</v>
      </c>
      <c r="D817" s="417"/>
      <c r="E817" s="418" t="s">
        <v>482</v>
      </c>
      <c r="F817" s="418"/>
      <c r="G817" s="417"/>
      <c r="H817" s="419" t="s">
        <v>22212</v>
      </c>
      <c r="I817" s="419"/>
      <c r="J817" s="417"/>
      <c r="K817" s="419" t="s">
        <v>22211</v>
      </c>
      <c r="L817" s="419"/>
      <c r="M817" s="417"/>
      <c r="N817" s="420" t="s">
        <v>22210</v>
      </c>
      <c r="O817" s="420"/>
      <c r="P817" s="417"/>
      <c r="Q817" s="155" t="s">
        <v>23016</v>
      </c>
      <c r="R817" s="417"/>
      <c r="S817" s="421" t="s">
        <v>22931</v>
      </c>
      <c r="T817" s="421"/>
      <c r="U817" s="421"/>
      <c r="V817" s="421"/>
      <c r="W817" s="417"/>
      <c r="X817" s="148"/>
    </row>
    <row r="818" spans="1:24" ht="9.9499999999999993" customHeight="1" thickBot="1">
      <c r="A818" s="148"/>
      <c r="B818" s="417"/>
      <c r="C818" s="148"/>
      <c r="D818" s="417"/>
      <c r="E818" s="148"/>
      <c r="F818" s="148"/>
      <c r="G818" s="417"/>
      <c r="H818" s="148"/>
      <c r="I818" s="148"/>
      <c r="J818" s="417"/>
      <c r="K818" s="148"/>
      <c r="L818" s="148"/>
      <c r="M818" s="417"/>
      <c r="N818" s="148"/>
      <c r="O818" s="148"/>
      <c r="P818" s="417"/>
      <c r="Q818" s="148"/>
      <c r="R818" s="417"/>
      <c r="S818" s="148"/>
      <c r="T818" s="148"/>
      <c r="U818" s="148"/>
      <c r="V818" s="148"/>
      <c r="W818" s="417"/>
      <c r="X818" s="148"/>
    </row>
    <row r="819" spans="1:24" ht="0.95" customHeight="1">
      <c r="A819" s="148"/>
      <c r="B819" s="422"/>
      <c r="C819" s="422"/>
      <c r="D819" s="422"/>
      <c r="E819" s="422"/>
      <c r="F819" s="422"/>
      <c r="G819" s="422"/>
      <c r="H819" s="422"/>
      <c r="I819" s="422"/>
      <c r="J819" s="422"/>
      <c r="K819" s="422"/>
      <c r="L819" s="422"/>
      <c r="M819" s="422"/>
      <c r="N819" s="422"/>
      <c r="O819" s="422"/>
      <c r="P819" s="422"/>
      <c r="Q819" s="422"/>
      <c r="R819" s="422"/>
      <c r="S819" s="422"/>
      <c r="T819" s="422"/>
      <c r="U819" s="422"/>
      <c r="V819" s="422"/>
      <c r="W819" s="148"/>
      <c r="X819" s="148"/>
    </row>
    <row r="820" spans="1:24" ht="60" customHeight="1">
      <c r="A820" s="148"/>
      <c r="B820" s="148"/>
      <c r="C820" s="148"/>
      <c r="D820" s="148"/>
      <c r="E820" s="148"/>
      <c r="F820" s="148"/>
      <c r="G820" s="148"/>
      <c r="H820" s="148"/>
      <c r="I820" s="148"/>
      <c r="J820" s="148"/>
      <c r="K820" s="148"/>
      <c r="L820" s="148"/>
      <c r="M820" s="148"/>
      <c r="N820" s="148"/>
      <c r="O820" s="148"/>
      <c r="P820" s="148"/>
      <c r="Q820" s="148"/>
      <c r="R820" s="148"/>
      <c r="S820" s="148"/>
      <c r="T820" s="148"/>
      <c r="U820" s="148"/>
      <c r="V820" s="148"/>
      <c r="W820" s="148"/>
      <c r="X820" s="148"/>
    </row>
    <row r="821" spans="1:24" ht="12" customHeight="1">
      <c r="A821" s="148"/>
      <c r="B821" s="148"/>
      <c r="C821" s="148"/>
      <c r="D821" s="148"/>
      <c r="E821" s="148"/>
      <c r="F821" s="148"/>
      <c r="G821" s="148"/>
      <c r="H821" s="148"/>
      <c r="I821" s="148"/>
      <c r="J821" s="148"/>
      <c r="K821" s="148"/>
      <c r="L821" s="148"/>
      <c r="M821" s="148"/>
      <c r="N821" s="148"/>
      <c r="O821" s="148"/>
      <c r="P821" s="148"/>
      <c r="Q821" s="148"/>
      <c r="R821" s="148"/>
      <c r="S821" s="148"/>
      <c r="T821" s="148"/>
      <c r="U821" s="148"/>
      <c r="V821" s="148"/>
      <c r="W821" s="148"/>
      <c r="X821" s="148"/>
    </row>
    <row r="822" spans="1:24" ht="8.1" customHeight="1">
      <c r="A822" s="148"/>
      <c r="B822" s="148"/>
      <c r="C822" s="148"/>
      <c r="D822" s="148"/>
      <c r="E822" s="148"/>
      <c r="F822" s="148"/>
      <c r="G822" s="148"/>
      <c r="H822" s="148"/>
      <c r="I822" s="413" t="s">
        <v>19177</v>
      </c>
      <c r="J822" s="413"/>
      <c r="K822" s="413"/>
      <c r="L822" s="148"/>
      <c r="M822" s="148"/>
      <c r="N822" s="148"/>
      <c r="O822" s="148"/>
      <c r="P822" s="148"/>
      <c r="Q822" s="148"/>
      <c r="R822" s="148"/>
      <c r="S822" s="148"/>
      <c r="T822" s="148"/>
      <c r="U822" s="148"/>
      <c r="V822" s="148"/>
      <c r="W822" s="148"/>
      <c r="X822" s="148"/>
    </row>
    <row r="823" spans="1:24" ht="12" customHeight="1">
      <c r="A823" s="148"/>
      <c r="B823" s="414"/>
      <c r="C823" s="414"/>
      <c r="D823" s="414"/>
      <c r="E823" s="414"/>
      <c r="F823" s="148"/>
      <c r="G823" s="148"/>
      <c r="H823" s="148"/>
      <c r="I823" s="413"/>
      <c r="J823" s="413"/>
      <c r="K823" s="413"/>
      <c r="L823" s="148"/>
      <c r="M823" s="148"/>
      <c r="N823" s="148"/>
      <c r="O823" s="148"/>
      <c r="P823" s="148"/>
      <c r="Q823" s="148"/>
      <c r="R823" s="148"/>
      <c r="S823" s="148"/>
      <c r="T823" s="148"/>
      <c r="U823" s="148"/>
      <c r="V823" s="148"/>
      <c r="W823" s="148"/>
      <c r="X823" s="148"/>
    </row>
    <row r="824" spans="1:24" ht="14.1" customHeight="1">
      <c r="A824" s="148"/>
      <c r="B824" s="148"/>
      <c r="C824" s="415" t="s">
        <v>22707</v>
      </c>
      <c r="D824" s="415"/>
      <c r="E824" s="415"/>
      <c r="F824" s="415"/>
      <c r="G824" s="415"/>
      <c r="H824" s="415"/>
      <c r="I824" s="415"/>
      <c r="J824" s="415"/>
      <c r="K824" s="415"/>
      <c r="L824" s="148"/>
      <c r="M824" s="148"/>
      <c r="N824" s="148"/>
      <c r="O824" s="416" t="s">
        <v>24924</v>
      </c>
      <c r="P824" s="416"/>
      <c r="Q824" s="416"/>
      <c r="R824" s="416"/>
      <c r="S824" s="416"/>
      <c r="T824" s="149" t="s">
        <v>6359</v>
      </c>
      <c r="U824" s="150" t="s">
        <v>19175</v>
      </c>
      <c r="V824" s="148"/>
      <c r="W824" s="148"/>
      <c r="X824" s="148"/>
    </row>
    <row r="825" spans="1:24" ht="0.95" customHeight="1" thickBot="1">
      <c r="A825" s="148"/>
      <c r="B825" s="148"/>
      <c r="C825" s="148"/>
      <c r="D825" s="148"/>
      <c r="E825" s="148"/>
      <c r="F825" s="148"/>
      <c r="G825" s="148"/>
      <c r="H825" s="148"/>
      <c r="I825" s="148"/>
      <c r="J825" s="148"/>
      <c r="K825" s="148"/>
      <c r="L825" s="148"/>
      <c r="M825" s="148"/>
      <c r="N825" s="148"/>
      <c r="O825" s="148"/>
      <c r="P825" s="148"/>
      <c r="Q825" s="148"/>
      <c r="R825" s="148"/>
      <c r="S825" s="148"/>
      <c r="T825" s="148"/>
      <c r="U825" s="148"/>
      <c r="V825" s="148"/>
      <c r="W825" s="148"/>
      <c r="X825" s="148"/>
    </row>
    <row r="826" spans="1:24" ht="0.95" customHeight="1">
      <c r="A826" s="148"/>
      <c r="B826" s="411"/>
      <c r="C826" s="411"/>
      <c r="D826" s="411"/>
      <c r="E826" s="411"/>
      <c r="F826" s="411"/>
      <c r="G826" s="411"/>
      <c r="H826" s="411"/>
      <c r="I826" s="411"/>
      <c r="J826" s="411"/>
      <c r="K826" s="411"/>
      <c r="L826" s="411"/>
      <c r="M826" s="411"/>
      <c r="N826" s="411"/>
      <c r="O826" s="411"/>
      <c r="P826" s="411"/>
      <c r="Q826" s="411"/>
      <c r="R826" s="411"/>
      <c r="S826" s="411"/>
      <c r="T826" s="411"/>
      <c r="U826" s="411"/>
      <c r="V826" s="411"/>
      <c r="W826" s="411"/>
      <c r="X826" s="148"/>
    </row>
    <row r="827" spans="1:24" ht="15.95" customHeight="1" thickBot="1">
      <c r="A827" s="148"/>
      <c r="B827" s="151"/>
      <c r="C827" s="152" t="s">
        <v>19174</v>
      </c>
      <c r="D827" s="151"/>
      <c r="E827" s="412" t="s">
        <v>19173</v>
      </c>
      <c r="F827" s="412"/>
      <c r="G827" s="151"/>
      <c r="H827" s="412" t="s">
        <v>19172</v>
      </c>
      <c r="I827" s="412"/>
      <c r="J827" s="151"/>
      <c r="K827" s="412" t="s">
        <v>19171</v>
      </c>
      <c r="L827" s="412"/>
      <c r="M827" s="151"/>
      <c r="N827" s="412" t="s">
        <v>19170</v>
      </c>
      <c r="O827" s="412"/>
      <c r="P827" s="151"/>
      <c r="Q827" s="153" t="s">
        <v>19169</v>
      </c>
      <c r="R827" s="151"/>
      <c r="S827" s="412" t="s">
        <v>19168</v>
      </c>
      <c r="T827" s="412"/>
      <c r="U827" s="412"/>
      <c r="V827" s="412"/>
      <c r="W827" s="151"/>
      <c r="X827" s="148"/>
    </row>
    <row r="828" spans="1:24" ht="45.95" customHeight="1" thickBot="1">
      <c r="A828" s="148"/>
      <c r="B828" s="417"/>
      <c r="C828" s="154" t="s">
        <v>3619</v>
      </c>
      <c r="D828" s="417"/>
      <c r="E828" s="418" t="s">
        <v>3367</v>
      </c>
      <c r="F828" s="418"/>
      <c r="G828" s="417"/>
      <c r="H828" s="419" t="s">
        <v>20031</v>
      </c>
      <c r="I828" s="419"/>
      <c r="J828" s="417"/>
      <c r="K828" s="419" t="s">
        <v>20030</v>
      </c>
      <c r="L828" s="419"/>
      <c r="M828" s="417"/>
      <c r="N828" s="420" t="s">
        <v>20029</v>
      </c>
      <c r="O828" s="420"/>
      <c r="P828" s="417"/>
      <c r="Q828" s="155" t="s">
        <v>23015</v>
      </c>
      <c r="R828" s="417"/>
      <c r="S828" s="421" t="s">
        <v>23014</v>
      </c>
      <c r="T828" s="421"/>
      <c r="U828" s="421"/>
      <c r="V828" s="421"/>
      <c r="W828" s="417"/>
      <c r="X828" s="148"/>
    </row>
    <row r="829" spans="1:24" ht="45.95" customHeight="1" thickBot="1">
      <c r="A829" s="148"/>
      <c r="B829" s="417"/>
      <c r="C829" s="154" t="s">
        <v>3612</v>
      </c>
      <c r="D829" s="417"/>
      <c r="E829" s="418" t="s">
        <v>3358</v>
      </c>
      <c r="F829" s="418"/>
      <c r="G829" s="417"/>
      <c r="H829" s="419" t="s">
        <v>20026</v>
      </c>
      <c r="I829" s="419"/>
      <c r="J829" s="417"/>
      <c r="K829" s="419" t="s">
        <v>20025</v>
      </c>
      <c r="L829" s="419"/>
      <c r="M829" s="417"/>
      <c r="N829" s="420" t="s">
        <v>20024</v>
      </c>
      <c r="O829" s="420"/>
      <c r="P829" s="417"/>
      <c r="Q829" s="155" t="s">
        <v>23013</v>
      </c>
      <c r="R829" s="417"/>
      <c r="S829" s="421" t="s">
        <v>22717</v>
      </c>
      <c r="T829" s="421"/>
      <c r="U829" s="421"/>
      <c r="V829" s="421"/>
      <c r="W829" s="417"/>
      <c r="X829" s="148"/>
    </row>
    <row r="830" spans="1:24" ht="45.95" customHeight="1" thickBot="1">
      <c r="A830" s="148"/>
      <c r="B830" s="417"/>
      <c r="C830" s="154" t="s">
        <v>3606</v>
      </c>
      <c r="D830" s="417"/>
      <c r="E830" s="418" t="s">
        <v>3349</v>
      </c>
      <c r="F830" s="418"/>
      <c r="G830" s="417"/>
      <c r="H830" s="419" t="s">
        <v>20022</v>
      </c>
      <c r="I830" s="419"/>
      <c r="J830" s="417"/>
      <c r="K830" s="419" t="s">
        <v>20021</v>
      </c>
      <c r="L830" s="419"/>
      <c r="M830" s="417"/>
      <c r="N830" s="420" t="s">
        <v>20020</v>
      </c>
      <c r="O830" s="420"/>
      <c r="P830" s="417"/>
      <c r="Q830" s="155" t="s">
        <v>23012</v>
      </c>
      <c r="R830" s="417"/>
      <c r="S830" s="421" t="s">
        <v>23011</v>
      </c>
      <c r="T830" s="421"/>
      <c r="U830" s="421"/>
      <c r="V830" s="421"/>
      <c r="W830" s="417"/>
      <c r="X830" s="148"/>
    </row>
    <row r="831" spans="1:24" ht="45.95" customHeight="1" thickBot="1">
      <c r="A831" s="148"/>
      <c r="B831" s="417"/>
      <c r="C831" s="154" t="s">
        <v>3599</v>
      </c>
      <c r="D831" s="417"/>
      <c r="E831" s="418" t="s">
        <v>3340</v>
      </c>
      <c r="F831" s="418"/>
      <c r="G831" s="417"/>
      <c r="H831" s="419" t="s">
        <v>20018</v>
      </c>
      <c r="I831" s="419"/>
      <c r="J831" s="417"/>
      <c r="K831" s="419" t="s">
        <v>20017</v>
      </c>
      <c r="L831" s="419"/>
      <c r="M831" s="417"/>
      <c r="N831" s="420" t="s">
        <v>20016</v>
      </c>
      <c r="O831" s="420"/>
      <c r="P831" s="417"/>
      <c r="Q831" s="155" t="s">
        <v>23010</v>
      </c>
      <c r="R831" s="417"/>
      <c r="S831" s="421" t="s">
        <v>23009</v>
      </c>
      <c r="T831" s="421"/>
      <c r="U831" s="421"/>
      <c r="V831" s="421"/>
      <c r="W831" s="417"/>
      <c r="X831" s="148"/>
    </row>
    <row r="832" spans="1:24" ht="45.95" customHeight="1" thickBot="1">
      <c r="A832" s="148"/>
      <c r="B832" s="417"/>
      <c r="C832" s="154" t="s">
        <v>3591</v>
      </c>
      <c r="D832" s="417"/>
      <c r="E832" s="418" t="s">
        <v>3331</v>
      </c>
      <c r="F832" s="418"/>
      <c r="G832" s="417"/>
      <c r="H832" s="419" t="s">
        <v>20014</v>
      </c>
      <c r="I832" s="419"/>
      <c r="J832" s="417"/>
      <c r="K832" s="419" t="s">
        <v>20013</v>
      </c>
      <c r="L832" s="419"/>
      <c r="M832" s="417"/>
      <c r="N832" s="420" t="s">
        <v>20012</v>
      </c>
      <c r="O832" s="420"/>
      <c r="P832" s="417"/>
      <c r="Q832" s="155" t="s">
        <v>23008</v>
      </c>
      <c r="R832" s="417"/>
      <c r="S832" s="421" t="s">
        <v>23007</v>
      </c>
      <c r="T832" s="421"/>
      <c r="U832" s="421"/>
      <c r="V832" s="421"/>
      <c r="W832" s="417"/>
      <c r="X832" s="148"/>
    </row>
    <row r="833" spans="1:24" ht="45.95" customHeight="1" thickBot="1">
      <c r="A833" s="148"/>
      <c r="B833" s="417"/>
      <c r="C833" s="154" t="s">
        <v>3584</v>
      </c>
      <c r="D833" s="417"/>
      <c r="E833" s="418" t="s">
        <v>3324</v>
      </c>
      <c r="F833" s="418"/>
      <c r="G833" s="417"/>
      <c r="H833" s="419" t="s">
        <v>20009</v>
      </c>
      <c r="I833" s="419"/>
      <c r="J833" s="417"/>
      <c r="K833" s="419" t="s">
        <v>20008</v>
      </c>
      <c r="L833" s="419"/>
      <c r="M833" s="417"/>
      <c r="N833" s="420" t="s">
        <v>20007</v>
      </c>
      <c r="O833" s="420"/>
      <c r="P833" s="417"/>
      <c r="Q833" s="155" t="s">
        <v>23006</v>
      </c>
      <c r="R833" s="417"/>
      <c r="S833" s="421" t="s">
        <v>19407</v>
      </c>
      <c r="T833" s="421"/>
      <c r="U833" s="421"/>
      <c r="V833" s="421"/>
      <c r="W833" s="417"/>
      <c r="X833" s="148"/>
    </row>
    <row r="834" spans="1:24" ht="45.95" customHeight="1" thickBot="1">
      <c r="A834" s="148"/>
      <c r="B834" s="417"/>
      <c r="C834" s="154" t="s">
        <v>3576</v>
      </c>
      <c r="D834" s="417"/>
      <c r="E834" s="418" t="s">
        <v>3317</v>
      </c>
      <c r="F834" s="418"/>
      <c r="G834" s="417"/>
      <c r="H834" s="419" t="s">
        <v>20004</v>
      </c>
      <c r="I834" s="419"/>
      <c r="J834" s="417"/>
      <c r="K834" s="419" t="s">
        <v>20003</v>
      </c>
      <c r="L834" s="419"/>
      <c r="M834" s="417"/>
      <c r="N834" s="420" t="s">
        <v>20002</v>
      </c>
      <c r="O834" s="420"/>
      <c r="P834" s="417"/>
      <c r="Q834" s="155" t="s">
        <v>23005</v>
      </c>
      <c r="R834" s="417"/>
      <c r="S834" s="421" t="s">
        <v>22204</v>
      </c>
      <c r="T834" s="421"/>
      <c r="U834" s="421"/>
      <c r="V834" s="421"/>
      <c r="W834" s="417"/>
      <c r="X834" s="148"/>
    </row>
    <row r="835" spans="1:24" ht="45.95" customHeight="1" thickBot="1">
      <c r="A835" s="148"/>
      <c r="B835" s="417"/>
      <c r="C835" s="154" t="s">
        <v>3568</v>
      </c>
      <c r="D835" s="417"/>
      <c r="E835" s="418" t="s">
        <v>3309</v>
      </c>
      <c r="F835" s="418"/>
      <c r="G835" s="417"/>
      <c r="H835" s="419" t="s">
        <v>22203</v>
      </c>
      <c r="I835" s="419"/>
      <c r="J835" s="417"/>
      <c r="K835" s="419" t="s">
        <v>22202</v>
      </c>
      <c r="L835" s="419"/>
      <c r="M835" s="417"/>
      <c r="N835" s="420" t="s">
        <v>22201</v>
      </c>
      <c r="O835" s="420"/>
      <c r="P835" s="417"/>
      <c r="Q835" s="155" t="s">
        <v>23004</v>
      </c>
      <c r="R835" s="417"/>
      <c r="S835" s="421" t="s">
        <v>21899</v>
      </c>
      <c r="T835" s="421"/>
      <c r="U835" s="421"/>
      <c r="V835" s="421"/>
      <c r="W835" s="417"/>
      <c r="X835" s="148"/>
    </row>
    <row r="836" spans="1:24" ht="45.95" customHeight="1" thickBot="1">
      <c r="A836" s="148"/>
      <c r="B836" s="417"/>
      <c r="C836" s="154" t="s">
        <v>3559</v>
      </c>
      <c r="D836" s="417"/>
      <c r="E836" s="418" t="s">
        <v>3301</v>
      </c>
      <c r="F836" s="418"/>
      <c r="G836" s="417"/>
      <c r="H836" s="419" t="s">
        <v>21430</v>
      </c>
      <c r="I836" s="419"/>
      <c r="J836" s="417"/>
      <c r="K836" s="419" t="s">
        <v>21429</v>
      </c>
      <c r="L836" s="419"/>
      <c r="M836" s="417"/>
      <c r="N836" s="420" t="s">
        <v>21428</v>
      </c>
      <c r="O836" s="420"/>
      <c r="P836" s="417"/>
      <c r="Q836" s="155" t="s">
        <v>23003</v>
      </c>
      <c r="R836" s="417"/>
      <c r="S836" s="421" t="s">
        <v>23002</v>
      </c>
      <c r="T836" s="421"/>
      <c r="U836" s="421"/>
      <c r="V836" s="421"/>
      <c r="W836" s="417"/>
      <c r="X836" s="148"/>
    </row>
    <row r="837" spans="1:24" ht="45.95" customHeight="1" thickBot="1">
      <c r="A837" s="148"/>
      <c r="B837" s="417"/>
      <c r="C837" s="154" t="s">
        <v>3551</v>
      </c>
      <c r="D837" s="417"/>
      <c r="E837" s="418" t="s">
        <v>3294</v>
      </c>
      <c r="F837" s="418"/>
      <c r="G837" s="417"/>
      <c r="H837" s="419" t="s">
        <v>22199</v>
      </c>
      <c r="I837" s="419"/>
      <c r="J837" s="417"/>
      <c r="K837" s="419" t="s">
        <v>22198</v>
      </c>
      <c r="L837" s="419"/>
      <c r="M837" s="417"/>
      <c r="N837" s="420" t="s">
        <v>22197</v>
      </c>
      <c r="O837" s="420"/>
      <c r="P837" s="417"/>
      <c r="Q837" s="155" t="s">
        <v>23001</v>
      </c>
      <c r="R837" s="417"/>
      <c r="S837" s="421" t="s">
        <v>19452</v>
      </c>
      <c r="T837" s="421"/>
      <c r="U837" s="421"/>
      <c r="V837" s="421"/>
      <c r="W837" s="417"/>
      <c r="X837" s="148"/>
    </row>
    <row r="838" spans="1:24" ht="9.9499999999999993" customHeight="1" thickBot="1">
      <c r="A838" s="148"/>
      <c r="B838" s="417"/>
      <c r="C838" s="148"/>
      <c r="D838" s="417"/>
      <c r="E838" s="148"/>
      <c r="F838" s="148"/>
      <c r="G838" s="417"/>
      <c r="H838" s="148"/>
      <c r="I838" s="148"/>
      <c r="J838" s="417"/>
      <c r="K838" s="148"/>
      <c r="L838" s="148"/>
      <c r="M838" s="417"/>
      <c r="N838" s="148"/>
      <c r="O838" s="148"/>
      <c r="P838" s="417"/>
      <c r="Q838" s="148"/>
      <c r="R838" s="417"/>
      <c r="S838" s="148"/>
      <c r="T838" s="148"/>
      <c r="U838" s="148"/>
      <c r="V838" s="148"/>
      <c r="W838" s="417"/>
      <c r="X838" s="148"/>
    </row>
    <row r="839" spans="1:24" ht="0.95" customHeight="1">
      <c r="A839" s="148"/>
      <c r="B839" s="422"/>
      <c r="C839" s="422"/>
      <c r="D839" s="422"/>
      <c r="E839" s="422"/>
      <c r="F839" s="422"/>
      <c r="G839" s="422"/>
      <c r="H839" s="422"/>
      <c r="I839" s="422"/>
      <c r="J839" s="422"/>
      <c r="K839" s="422"/>
      <c r="L839" s="422"/>
      <c r="M839" s="422"/>
      <c r="N839" s="422"/>
      <c r="O839" s="422"/>
      <c r="P839" s="422"/>
      <c r="Q839" s="422"/>
      <c r="R839" s="422"/>
      <c r="S839" s="422"/>
      <c r="T839" s="422"/>
      <c r="U839" s="422"/>
      <c r="V839" s="422"/>
      <c r="W839" s="148"/>
      <c r="X839" s="148"/>
    </row>
    <row r="840" spans="1:24" ht="60" customHeight="1">
      <c r="A840" s="148"/>
      <c r="B840" s="148"/>
      <c r="C840" s="148"/>
      <c r="D840" s="148"/>
      <c r="E840" s="148"/>
      <c r="F840" s="148"/>
      <c r="G840" s="148"/>
      <c r="H840" s="148"/>
      <c r="I840" s="148"/>
      <c r="J840" s="148"/>
      <c r="K840" s="148"/>
      <c r="L840" s="148"/>
      <c r="M840" s="148"/>
      <c r="N840" s="148"/>
      <c r="O840" s="148"/>
      <c r="P840" s="148"/>
      <c r="Q840" s="148"/>
      <c r="R840" s="148"/>
      <c r="S840" s="148"/>
      <c r="T840" s="148"/>
      <c r="U840" s="148"/>
      <c r="V840" s="148"/>
      <c r="W840" s="148"/>
      <c r="X840" s="148"/>
    </row>
    <row r="841" spans="1:24" ht="12" customHeight="1">
      <c r="A841" s="148"/>
      <c r="B841" s="148"/>
      <c r="C841" s="148"/>
      <c r="D841" s="148"/>
      <c r="E841" s="148"/>
      <c r="F841" s="148"/>
      <c r="G841" s="148"/>
      <c r="H841" s="148"/>
      <c r="I841" s="148"/>
      <c r="J841" s="148"/>
      <c r="K841" s="148"/>
      <c r="L841" s="148"/>
      <c r="M841" s="148"/>
      <c r="N841" s="148"/>
      <c r="O841" s="148"/>
      <c r="P841" s="148"/>
      <c r="Q841" s="148"/>
      <c r="R841" s="148"/>
      <c r="S841" s="148"/>
      <c r="T841" s="148"/>
      <c r="U841" s="148"/>
      <c r="V841" s="148"/>
      <c r="W841" s="148"/>
      <c r="X841" s="148"/>
    </row>
    <row r="842" spans="1:24" ht="8.1" customHeight="1">
      <c r="A842" s="148"/>
      <c r="B842" s="148"/>
      <c r="C842" s="148"/>
      <c r="D842" s="148"/>
      <c r="E842" s="148"/>
      <c r="F842" s="148"/>
      <c r="G842" s="148"/>
      <c r="H842" s="148"/>
      <c r="I842" s="413" t="s">
        <v>19177</v>
      </c>
      <c r="J842" s="413"/>
      <c r="K842" s="413"/>
      <c r="L842" s="148"/>
      <c r="M842" s="148"/>
      <c r="N842" s="148"/>
      <c r="O842" s="148"/>
      <c r="P842" s="148"/>
      <c r="Q842" s="148"/>
      <c r="R842" s="148"/>
      <c r="S842" s="148"/>
      <c r="T842" s="148"/>
      <c r="U842" s="148"/>
      <c r="V842" s="148"/>
      <c r="W842" s="148"/>
      <c r="X842" s="148"/>
    </row>
    <row r="843" spans="1:24" ht="12" customHeight="1">
      <c r="A843" s="148"/>
      <c r="B843" s="414"/>
      <c r="C843" s="414"/>
      <c r="D843" s="414"/>
      <c r="E843" s="414"/>
      <c r="F843" s="148"/>
      <c r="G843" s="148"/>
      <c r="H843" s="148"/>
      <c r="I843" s="413"/>
      <c r="J843" s="413"/>
      <c r="K843" s="413"/>
      <c r="L843" s="148"/>
      <c r="M843" s="148"/>
      <c r="N843" s="148"/>
      <c r="O843" s="148"/>
      <c r="P843" s="148"/>
      <c r="Q843" s="148"/>
      <c r="R843" s="148"/>
      <c r="S843" s="148"/>
      <c r="T843" s="148"/>
      <c r="U843" s="148"/>
      <c r="V843" s="148"/>
      <c r="W843" s="148"/>
      <c r="X843" s="148"/>
    </row>
    <row r="844" spans="1:24" ht="14.1" customHeight="1">
      <c r="A844" s="148"/>
      <c r="B844" s="148"/>
      <c r="C844" s="415" t="s">
        <v>22707</v>
      </c>
      <c r="D844" s="415"/>
      <c r="E844" s="415"/>
      <c r="F844" s="415"/>
      <c r="G844" s="415"/>
      <c r="H844" s="415"/>
      <c r="I844" s="415"/>
      <c r="J844" s="415"/>
      <c r="K844" s="415"/>
      <c r="L844" s="148"/>
      <c r="M844" s="148"/>
      <c r="N844" s="148"/>
      <c r="O844" s="416" t="s">
        <v>24924</v>
      </c>
      <c r="P844" s="416"/>
      <c r="Q844" s="416"/>
      <c r="R844" s="416"/>
      <c r="S844" s="416"/>
      <c r="T844" s="149" t="s">
        <v>6352</v>
      </c>
      <c r="U844" s="150" t="s">
        <v>19175</v>
      </c>
      <c r="V844" s="148"/>
      <c r="W844" s="148"/>
      <c r="X844" s="148"/>
    </row>
    <row r="845" spans="1:24" ht="0.95" customHeight="1" thickBot="1">
      <c r="A845" s="148"/>
      <c r="B845" s="148"/>
      <c r="C845" s="148"/>
      <c r="D845" s="148"/>
      <c r="E845" s="148"/>
      <c r="F845" s="148"/>
      <c r="G845" s="148"/>
      <c r="H845" s="148"/>
      <c r="I845" s="148"/>
      <c r="J845" s="148"/>
      <c r="K845" s="148"/>
      <c r="L845" s="148"/>
      <c r="M845" s="148"/>
      <c r="N845" s="148"/>
      <c r="O845" s="148"/>
      <c r="P845" s="148"/>
      <c r="Q845" s="148"/>
      <c r="R845" s="148"/>
      <c r="S845" s="148"/>
      <c r="T845" s="148"/>
      <c r="U845" s="148"/>
      <c r="V845" s="148"/>
      <c r="W845" s="148"/>
      <c r="X845" s="148"/>
    </row>
    <row r="846" spans="1:24" ht="0.95" customHeight="1">
      <c r="A846" s="148"/>
      <c r="B846" s="411"/>
      <c r="C846" s="411"/>
      <c r="D846" s="411"/>
      <c r="E846" s="411"/>
      <c r="F846" s="411"/>
      <c r="G846" s="411"/>
      <c r="H846" s="411"/>
      <c r="I846" s="411"/>
      <c r="J846" s="411"/>
      <c r="K846" s="411"/>
      <c r="L846" s="411"/>
      <c r="M846" s="411"/>
      <c r="N846" s="411"/>
      <c r="O846" s="411"/>
      <c r="P846" s="411"/>
      <c r="Q846" s="411"/>
      <c r="R846" s="411"/>
      <c r="S846" s="411"/>
      <c r="T846" s="411"/>
      <c r="U846" s="411"/>
      <c r="V846" s="411"/>
      <c r="W846" s="411"/>
      <c r="X846" s="148"/>
    </row>
    <row r="847" spans="1:24" ht="15.95" customHeight="1" thickBot="1">
      <c r="A847" s="148"/>
      <c r="B847" s="151"/>
      <c r="C847" s="152" t="s">
        <v>19174</v>
      </c>
      <c r="D847" s="151"/>
      <c r="E847" s="412" t="s">
        <v>19173</v>
      </c>
      <c r="F847" s="412"/>
      <c r="G847" s="151"/>
      <c r="H847" s="412" t="s">
        <v>19172</v>
      </c>
      <c r="I847" s="412"/>
      <c r="J847" s="151"/>
      <c r="K847" s="412" t="s">
        <v>19171</v>
      </c>
      <c r="L847" s="412"/>
      <c r="M847" s="151"/>
      <c r="N847" s="412" t="s">
        <v>19170</v>
      </c>
      <c r="O847" s="412"/>
      <c r="P847" s="151"/>
      <c r="Q847" s="153" t="s">
        <v>19169</v>
      </c>
      <c r="R847" s="151"/>
      <c r="S847" s="412" t="s">
        <v>19168</v>
      </c>
      <c r="T847" s="412"/>
      <c r="U847" s="412"/>
      <c r="V847" s="412"/>
      <c r="W847" s="151"/>
      <c r="X847" s="148"/>
    </row>
    <row r="848" spans="1:24" ht="45.95" customHeight="1" thickBot="1">
      <c r="A848" s="148"/>
      <c r="B848" s="417"/>
      <c r="C848" s="154" t="s">
        <v>3543</v>
      </c>
      <c r="D848" s="417"/>
      <c r="E848" s="418" t="s">
        <v>473</v>
      </c>
      <c r="F848" s="418"/>
      <c r="G848" s="417"/>
      <c r="H848" s="419" t="s">
        <v>22195</v>
      </c>
      <c r="I848" s="419"/>
      <c r="J848" s="417"/>
      <c r="K848" s="419" t="s">
        <v>22194</v>
      </c>
      <c r="L848" s="419"/>
      <c r="M848" s="417"/>
      <c r="N848" s="420" t="s">
        <v>22193</v>
      </c>
      <c r="O848" s="420"/>
      <c r="P848" s="417"/>
      <c r="Q848" s="155" t="s">
        <v>23000</v>
      </c>
      <c r="R848" s="417"/>
      <c r="S848" s="421" t="s">
        <v>22191</v>
      </c>
      <c r="T848" s="421"/>
      <c r="U848" s="421"/>
      <c r="V848" s="421"/>
      <c r="W848" s="417"/>
      <c r="X848" s="148"/>
    </row>
    <row r="849" spans="1:24" ht="45.95" customHeight="1" thickBot="1">
      <c r="A849" s="148"/>
      <c r="B849" s="417"/>
      <c r="C849" s="154" t="s">
        <v>3534</v>
      </c>
      <c r="D849" s="417"/>
      <c r="E849" s="418" t="s">
        <v>3285</v>
      </c>
      <c r="F849" s="418"/>
      <c r="G849" s="417"/>
      <c r="H849" s="419" t="s">
        <v>20000</v>
      </c>
      <c r="I849" s="419"/>
      <c r="J849" s="417"/>
      <c r="K849" s="419" t="s">
        <v>19999</v>
      </c>
      <c r="L849" s="419"/>
      <c r="M849" s="417"/>
      <c r="N849" s="420" t="s">
        <v>19998</v>
      </c>
      <c r="O849" s="420"/>
      <c r="P849" s="417"/>
      <c r="Q849" s="155" t="s">
        <v>22999</v>
      </c>
      <c r="R849" s="417"/>
      <c r="S849" s="421" t="s">
        <v>22189</v>
      </c>
      <c r="T849" s="421"/>
      <c r="U849" s="421"/>
      <c r="V849" s="421"/>
      <c r="W849" s="417"/>
      <c r="X849" s="148"/>
    </row>
    <row r="850" spans="1:24" ht="45.95" customHeight="1" thickBot="1">
      <c r="A850" s="148"/>
      <c r="B850" s="417"/>
      <c r="C850" s="154" t="s">
        <v>3525</v>
      </c>
      <c r="D850" s="417"/>
      <c r="E850" s="418" t="s">
        <v>3278</v>
      </c>
      <c r="F850" s="418"/>
      <c r="G850" s="417"/>
      <c r="H850" s="419" t="s">
        <v>19996</v>
      </c>
      <c r="I850" s="419"/>
      <c r="J850" s="417"/>
      <c r="K850" s="419" t="s">
        <v>19995</v>
      </c>
      <c r="L850" s="419"/>
      <c r="M850" s="417"/>
      <c r="N850" s="420" t="s">
        <v>19994</v>
      </c>
      <c r="O850" s="420"/>
      <c r="P850" s="417"/>
      <c r="Q850" s="155" t="s">
        <v>22998</v>
      </c>
      <c r="R850" s="417"/>
      <c r="S850" s="421" t="s">
        <v>19634</v>
      </c>
      <c r="T850" s="421"/>
      <c r="U850" s="421"/>
      <c r="V850" s="421"/>
      <c r="W850" s="417"/>
      <c r="X850" s="148"/>
    </row>
    <row r="851" spans="1:24" ht="45.95" customHeight="1" thickBot="1">
      <c r="A851" s="148"/>
      <c r="B851" s="417"/>
      <c r="C851" s="154" t="s">
        <v>3518</v>
      </c>
      <c r="D851" s="417"/>
      <c r="E851" s="418" t="s">
        <v>3272</v>
      </c>
      <c r="F851" s="418"/>
      <c r="G851" s="417"/>
      <c r="H851" s="419" t="s">
        <v>22187</v>
      </c>
      <c r="I851" s="419"/>
      <c r="J851" s="417"/>
      <c r="K851" s="419" t="s">
        <v>22159</v>
      </c>
      <c r="L851" s="419"/>
      <c r="M851" s="417"/>
      <c r="N851" s="420" t="s">
        <v>22158</v>
      </c>
      <c r="O851" s="420"/>
      <c r="P851" s="417"/>
      <c r="Q851" s="155" t="s">
        <v>22997</v>
      </c>
      <c r="R851" s="417"/>
      <c r="S851" s="421" t="s">
        <v>19652</v>
      </c>
      <c r="T851" s="421"/>
      <c r="U851" s="421"/>
      <c r="V851" s="421"/>
      <c r="W851" s="417"/>
      <c r="X851" s="148"/>
    </row>
    <row r="852" spans="1:24" ht="45.95" customHeight="1" thickBot="1">
      <c r="A852" s="148"/>
      <c r="B852" s="417"/>
      <c r="C852" s="154" t="s">
        <v>3512</v>
      </c>
      <c r="D852" s="417"/>
      <c r="E852" s="418" t="s">
        <v>3268</v>
      </c>
      <c r="F852" s="418"/>
      <c r="G852" s="417"/>
      <c r="H852" s="419" t="s">
        <v>19992</v>
      </c>
      <c r="I852" s="419"/>
      <c r="J852" s="417"/>
      <c r="K852" s="419" t="s">
        <v>19991</v>
      </c>
      <c r="L852" s="419"/>
      <c r="M852" s="417"/>
      <c r="N852" s="420" t="s">
        <v>19990</v>
      </c>
      <c r="O852" s="420"/>
      <c r="P852" s="417"/>
      <c r="Q852" s="155" t="s">
        <v>22996</v>
      </c>
      <c r="R852" s="417"/>
      <c r="S852" s="421" t="s">
        <v>22995</v>
      </c>
      <c r="T852" s="421"/>
      <c r="U852" s="421"/>
      <c r="V852" s="421"/>
      <c r="W852" s="417"/>
      <c r="X852" s="148"/>
    </row>
    <row r="853" spans="1:24" ht="45.95" customHeight="1" thickBot="1">
      <c r="A853" s="148"/>
      <c r="B853" s="417"/>
      <c r="C853" s="154" t="s">
        <v>3503</v>
      </c>
      <c r="D853" s="417"/>
      <c r="E853" s="418" t="s">
        <v>3259</v>
      </c>
      <c r="F853" s="418"/>
      <c r="G853" s="417"/>
      <c r="H853" s="419" t="s">
        <v>19988</v>
      </c>
      <c r="I853" s="419"/>
      <c r="J853" s="417"/>
      <c r="K853" s="419" t="s">
        <v>19943</v>
      </c>
      <c r="L853" s="419"/>
      <c r="M853" s="417"/>
      <c r="N853" s="420" t="s">
        <v>19987</v>
      </c>
      <c r="O853" s="420"/>
      <c r="P853" s="417"/>
      <c r="Q853" s="155" t="s">
        <v>22994</v>
      </c>
      <c r="R853" s="417"/>
      <c r="S853" s="421" t="s">
        <v>19940</v>
      </c>
      <c r="T853" s="421"/>
      <c r="U853" s="421"/>
      <c r="V853" s="421"/>
      <c r="W853" s="417"/>
      <c r="X853" s="148"/>
    </row>
    <row r="854" spans="1:24" ht="45.95" customHeight="1" thickBot="1">
      <c r="A854" s="148"/>
      <c r="B854" s="417"/>
      <c r="C854" s="154" t="s">
        <v>3495</v>
      </c>
      <c r="D854" s="417"/>
      <c r="E854" s="418" t="s">
        <v>3254</v>
      </c>
      <c r="F854" s="418"/>
      <c r="G854" s="417"/>
      <c r="H854" s="419" t="s">
        <v>19985</v>
      </c>
      <c r="I854" s="419"/>
      <c r="J854" s="417"/>
      <c r="K854" s="419" t="s">
        <v>19984</v>
      </c>
      <c r="L854" s="419"/>
      <c r="M854" s="417"/>
      <c r="N854" s="420" t="s">
        <v>19983</v>
      </c>
      <c r="O854" s="420"/>
      <c r="P854" s="417"/>
      <c r="Q854" s="155" t="s">
        <v>22993</v>
      </c>
      <c r="R854" s="417"/>
      <c r="S854" s="421" t="s">
        <v>19376</v>
      </c>
      <c r="T854" s="421"/>
      <c r="U854" s="421"/>
      <c r="V854" s="421"/>
      <c r="W854" s="417"/>
      <c r="X854" s="148"/>
    </row>
    <row r="855" spans="1:24" ht="45.95" customHeight="1" thickBot="1">
      <c r="A855" s="148"/>
      <c r="B855" s="417"/>
      <c r="C855" s="154" t="s">
        <v>3487</v>
      </c>
      <c r="D855" s="417"/>
      <c r="E855" s="418" t="s">
        <v>3246</v>
      </c>
      <c r="F855" s="418"/>
      <c r="G855" s="417"/>
      <c r="H855" s="419" t="s">
        <v>21425</v>
      </c>
      <c r="I855" s="419"/>
      <c r="J855" s="417"/>
      <c r="K855" s="419" t="s">
        <v>21424</v>
      </c>
      <c r="L855" s="419"/>
      <c r="M855" s="417"/>
      <c r="N855" s="420" t="s">
        <v>21423</v>
      </c>
      <c r="O855" s="420"/>
      <c r="P855" s="417"/>
      <c r="Q855" s="155" t="s">
        <v>22992</v>
      </c>
      <c r="R855" s="417"/>
      <c r="S855" s="421" t="s">
        <v>19790</v>
      </c>
      <c r="T855" s="421"/>
      <c r="U855" s="421"/>
      <c r="V855" s="421"/>
      <c r="W855" s="417"/>
      <c r="X855" s="148"/>
    </row>
    <row r="856" spans="1:24" ht="45.95" customHeight="1" thickBot="1">
      <c r="A856" s="148"/>
      <c r="B856" s="417"/>
      <c r="C856" s="154" t="s">
        <v>3478</v>
      </c>
      <c r="D856" s="417"/>
      <c r="E856" s="418" t="s">
        <v>3228</v>
      </c>
      <c r="F856" s="418"/>
      <c r="G856" s="417"/>
      <c r="H856" s="419" t="s">
        <v>21420</v>
      </c>
      <c r="I856" s="419"/>
      <c r="J856" s="417"/>
      <c r="K856" s="419" t="s">
        <v>21419</v>
      </c>
      <c r="L856" s="419"/>
      <c r="M856" s="417"/>
      <c r="N856" s="420" t="s">
        <v>21418</v>
      </c>
      <c r="O856" s="420"/>
      <c r="P856" s="417"/>
      <c r="Q856" s="155" t="s">
        <v>22991</v>
      </c>
      <c r="R856" s="417"/>
      <c r="S856" s="421" t="s">
        <v>19376</v>
      </c>
      <c r="T856" s="421"/>
      <c r="U856" s="421"/>
      <c r="V856" s="421"/>
      <c r="W856" s="417"/>
      <c r="X856" s="148"/>
    </row>
    <row r="857" spans="1:24" ht="45.95" customHeight="1" thickBot="1">
      <c r="A857" s="148"/>
      <c r="B857" s="417"/>
      <c r="C857" s="154" t="s">
        <v>3470</v>
      </c>
      <c r="D857" s="417"/>
      <c r="E857" s="418" t="s">
        <v>3220</v>
      </c>
      <c r="F857" s="418"/>
      <c r="G857" s="417"/>
      <c r="H857" s="419" t="s">
        <v>22183</v>
      </c>
      <c r="I857" s="419"/>
      <c r="J857" s="417"/>
      <c r="K857" s="419" t="s">
        <v>22182</v>
      </c>
      <c r="L857" s="419"/>
      <c r="M857" s="417"/>
      <c r="N857" s="420" t="s">
        <v>22181</v>
      </c>
      <c r="O857" s="420"/>
      <c r="P857" s="417"/>
      <c r="Q857" s="155" t="s">
        <v>22990</v>
      </c>
      <c r="R857" s="417"/>
      <c r="S857" s="421" t="s">
        <v>22179</v>
      </c>
      <c r="T857" s="421"/>
      <c r="U857" s="421"/>
      <c r="V857" s="421"/>
      <c r="W857" s="417"/>
      <c r="X857" s="148"/>
    </row>
    <row r="858" spans="1:24" ht="9.9499999999999993" customHeight="1" thickBot="1">
      <c r="A858" s="148"/>
      <c r="B858" s="417"/>
      <c r="C858" s="148"/>
      <c r="D858" s="417"/>
      <c r="E858" s="148"/>
      <c r="F858" s="148"/>
      <c r="G858" s="417"/>
      <c r="H858" s="148"/>
      <c r="I858" s="148"/>
      <c r="J858" s="417"/>
      <c r="K858" s="148"/>
      <c r="L858" s="148"/>
      <c r="M858" s="417"/>
      <c r="N858" s="148"/>
      <c r="O858" s="148"/>
      <c r="P858" s="417"/>
      <c r="Q858" s="148"/>
      <c r="R858" s="417"/>
      <c r="S858" s="148"/>
      <c r="T858" s="148"/>
      <c r="U858" s="148"/>
      <c r="V858" s="148"/>
      <c r="W858" s="417"/>
      <c r="X858" s="148"/>
    </row>
    <row r="859" spans="1:24" ht="0.95" customHeight="1">
      <c r="A859" s="148"/>
      <c r="B859" s="422"/>
      <c r="C859" s="422"/>
      <c r="D859" s="422"/>
      <c r="E859" s="422"/>
      <c r="F859" s="422"/>
      <c r="G859" s="422"/>
      <c r="H859" s="422"/>
      <c r="I859" s="422"/>
      <c r="J859" s="422"/>
      <c r="K859" s="422"/>
      <c r="L859" s="422"/>
      <c r="M859" s="422"/>
      <c r="N859" s="422"/>
      <c r="O859" s="422"/>
      <c r="P859" s="422"/>
      <c r="Q859" s="422"/>
      <c r="R859" s="422"/>
      <c r="S859" s="422"/>
      <c r="T859" s="422"/>
      <c r="U859" s="422"/>
      <c r="V859" s="422"/>
      <c r="W859" s="148"/>
      <c r="X859" s="148"/>
    </row>
    <row r="860" spans="1:24" ht="60" customHeight="1">
      <c r="A860" s="148"/>
      <c r="B860" s="148"/>
      <c r="C860" s="148"/>
      <c r="D860" s="148"/>
      <c r="E860" s="148"/>
      <c r="F860" s="148"/>
      <c r="G860" s="148"/>
      <c r="H860" s="148"/>
      <c r="I860" s="148"/>
      <c r="J860" s="148"/>
      <c r="K860" s="148"/>
      <c r="L860" s="148"/>
      <c r="M860" s="148"/>
      <c r="N860" s="148"/>
      <c r="O860" s="148"/>
      <c r="P860" s="148"/>
      <c r="Q860" s="148"/>
      <c r="R860" s="148"/>
      <c r="S860" s="148"/>
      <c r="T860" s="148"/>
      <c r="U860" s="148"/>
      <c r="V860" s="148"/>
      <c r="W860" s="148"/>
      <c r="X860" s="148"/>
    </row>
    <row r="861" spans="1:24" ht="12" customHeight="1">
      <c r="A861" s="148"/>
      <c r="B861" s="148"/>
      <c r="C861" s="148"/>
      <c r="D861" s="148"/>
      <c r="E861" s="148"/>
      <c r="F861" s="148"/>
      <c r="G861" s="148"/>
      <c r="H861" s="148"/>
      <c r="I861" s="148"/>
      <c r="J861" s="148"/>
      <c r="K861" s="148"/>
      <c r="L861" s="148"/>
      <c r="M861" s="148"/>
      <c r="N861" s="148"/>
      <c r="O861" s="148"/>
      <c r="P861" s="148"/>
      <c r="Q861" s="148"/>
      <c r="R861" s="148"/>
      <c r="S861" s="148"/>
      <c r="T861" s="148"/>
      <c r="U861" s="148"/>
      <c r="V861" s="148"/>
      <c r="W861" s="148"/>
      <c r="X861" s="148"/>
    </row>
    <row r="862" spans="1:24" ht="8.1" customHeight="1">
      <c r="A862" s="148"/>
      <c r="B862" s="148"/>
      <c r="C862" s="148"/>
      <c r="D862" s="148"/>
      <c r="E862" s="148"/>
      <c r="F862" s="148"/>
      <c r="G862" s="148"/>
      <c r="H862" s="148"/>
      <c r="I862" s="413" t="s">
        <v>19177</v>
      </c>
      <c r="J862" s="413"/>
      <c r="K862" s="413"/>
      <c r="L862" s="148"/>
      <c r="M862" s="148"/>
      <c r="N862" s="148"/>
      <c r="O862" s="148"/>
      <c r="P862" s="148"/>
      <c r="Q862" s="148"/>
      <c r="R862" s="148"/>
      <c r="S862" s="148"/>
      <c r="T862" s="148"/>
      <c r="U862" s="148"/>
      <c r="V862" s="148"/>
      <c r="W862" s="148"/>
      <c r="X862" s="148"/>
    </row>
    <row r="863" spans="1:24" ht="12" customHeight="1">
      <c r="A863" s="148"/>
      <c r="B863" s="414"/>
      <c r="C863" s="414"/>
      <c r="D863" s="414"/>
      <c r="E863" s="414"/>
      <c r="F863" s="148"/>
      <c r="G863" s="148"/>
      <c r="H863" s="148"/>
      <c r="I863" s="413"/>
      <c r="J863" s="413"/>
      <c r="K863" s="413"/>
      <c r="L863" s="148"/>
      <c r="M863" s="148"/>
      <c r="N863" s="148"/>
      <c r="O863" s="148"/>
      <c r="P863" s="148"/>
      <c r="Q863" s="148"/>
      <c r="R863" s="148"/>
      <c r="S863" s="148"/>
      <c r="T863" s="148"/>
      <c r="U863" s="148"/>
      <c r="V863" s="148"/>
      <c r="W863" s="148"/>
      <c r="X863" s="148"/>
    </row>
    <row r="864" spans="1:24" ht="14.1" customHeight="1">
      <c r="A864" s="148"/>
      <c r="B864" s="148"/>
      <c r="C864" s="415" t="s">
        <v>22707</v>
      </c>
      <c r="D864" s="415"/>
      <c r="E864" s="415"/>
      <c r="F864" s="415"/>
      <c r="G864" s="415"/>
      <c r="H864" s="415"/>
      <c r="I864" s="415"/>
      <c r="J864" s="415"/>
      <c r="K864" s="415"/>
      <c r="L864" s="148"/>
      <c r="M864" s="148"/>
      <c r="N864" s="148"/>
      <c r="O864" s="416" t="s">
        <v>24924</v>
      </c>
      <c r="P864" s="416"/>
      <c r="Q864" s="416"/>
      <c r="R864" s="416"/>
      <c r="S864" s="416"/>
      <c r="T864" s="149" t="s">
        <v>6346</v>
      </c>
      <c r="U864" s="150" t="s">
        <v>19175</v>
      </c>
      <c r="V864" s="148"/>
      <c r="W864" s="148"/>
      <c r="X864" s="148"/>
    </row>
    <row r="865" spans="1:24" ht="0.95" customHeight="1" thickBot="1">
      <c r="A865" s="148"/>
      <c r="B865" s="148"/>
      <c r="C865" s="148"/>
      <c r="D865" s="148"/>
      <c r="E865" s="148"/>
      <c r="F865" s="148"/>
      <c r="G865" s="148"/>
      <c r="H865" s="148"/>
      <c r="I865" s="148"/>
      <c r="J865" s="148"/>
      <c r="K865" s="148"/>
      <c r="L865" s="148"/>
      <c r="M865" s="148"/>
      <c r="N865" s="148"/>
      <c r="O865" s="148"/>
      <c r="P865" s="148"/>
      <c r="Q865" s="148"/>
      <c r="R865" s="148"/>
      <c r="S865" s="148"/>
      <c r="T865" s="148"/>
      <c r="U865" s="148"/>
      <c r="V865" s="148"/>
      <c r="W865" s="148"/>
      <c r="X865" s="148"/>
    </row>
    <row r="866" spans="1:24" ht="0.95" customHeight="1">
      <c r="A866" s="148"/>
      <c r="B866" s="411"/>
      <c r="C866" s="411"/>
      <c r="D866" s="411"/>
      <c r="E866" s="411"/>
      <c r="F866" s="411"/>
      <c r="G866" s="411"/>
      <c r="H866" s="411"/>
      <c r="I866" s="411"/>
      <c r="J866" s="411"/>
      <c r="K866" s="411"/>
      <c r="L866" s="411"/>
      <c r="M866" s="411"/>
      <c r="N866" s="411"/>
      <c r="O866" s="411"/>
      <c r="P866" s="411"/>
      <c r="Q866" s="411"/>
      <c r="R866" s="411"/>
      <c r="S866" s="411"/>
      <c r="T866" s="411"/>
      <c r="U866" s="411"/>
      <c r="V866" s="411"/>
      <c r="W866" s="411"/>
      <c r="X866" s="148"/>
    </row>
    <row r="867" spans="1:24" ht="15.95" customHeight="1" thickBot="1">
      <c r="A867" s="148"/>
      <c r="B867" s="151"/>
      <c r="C867" s="152" t="s">
        <v>19174</v>
      </c>
      <c r="D867" s="151"/>
      <c r="E867" s="412" t="s">
        <v>19173</v>
      </c>
      <c r="F867" s="412"/>
      <c r="G867" s="151"/>
      <c r="H867" s="412" t="s">
        <v>19172</v>
      </c>
      <c r="I867" s="412"/>
      <c r="J867" s="151"/>
      <c r="K867" s="412" t="s">
        <v>19171</v>
      </c>
      <c r="L867" s="412"/>
      <c r="M867" s="151"/>
      <c r="N867" s="412" t="s">
        <v>19170</v>
      </c>
      <c r="O867" s="412"/>
      <c r="P867" s="151"/>
      <c r="Q867" s="153" t="s">
        <v>19169</v>
      </c>
      <c r="R867" s="151"/>
      <c r="S867" s="412" t="s">
        <v>19168</v>
      </c>
      <c r="T867" s="412"/>
      <c r="U867" s="412"/>
      <c r="V867" s="412"/>
      <c r="W867" s="151"/>
      <c r="X867" s="148"/>
    </row>
    <row r="868" spans="1:24" ht="45.95" customHeight="1" thickBot="1">
      <c r="A868" s="148"/>
      <c r="B868" s="417"/>
      <c r="C868" s="154" t="s">
        <v>3463</v>
      </c>
      <c r="D868" s="417"/>
      <c r="E868" s="418" t="s">
        <v>464</v>
      </c>
      <c r="F868" s="418"/>
      <c r="G868" s="417"/>
      <c r="H868" s="419" t="s">
        <v>19977</v>
      </c>
      <c r="I868" s="419"/>
      <c r="J868" s="417"/>
      <c r="K868" s="419" t="s">
        <v>19976</v>
      </c>
      <c r="L868" s="419"/>
      <c r="M868" s="417"/>
      <c r="N868" s="420" t="s">
        <v>19975</v>
      </c>
      <c r="O868" s="420"/>
      <c r="P868" s="417"/>
      <c r="Q868" s="155" t="s">
        <v>22989</v>
      </c>
      <c r="R868" s="417"/>
      <c r="S868" s="421" t="s">
        <v>19973</v>
      </c>
      <c r="T868" s="421"/>
      <c r="U868" s="421"/>
      <c r="V868" s="421"/>
      <c r="W868" s="417"/>
      <c r="X868" s="148"/>
    </row>
    <row r="869" spans="1:24" ht="45.95" customHeight="1" thickBot="1">
      <c r="A869" s="148"/>
      <c r="B869" s="417"/>
      <c r="C869" s="154" t="s">
        <v>3456</v>
      </c>
      <c r="D869" s="417"/>
      <c r="E869" s="418" t="s">
        <v>3211</v>
      </c>
      <c r="F869" s="418"/>
      <c r="G869" s="417"/>
      <c r="H869" s="419" t="s">
        <v>22177</v>
      </c>
      <c r="I869" s="419"/>
      <c r="J869" s="417"/>
      <c r="K869" s="419" t="s">
        <v>22176</v>
      </c>
      <c r="L869" s="419"/>
      <c r="M869" s="417"/>
      <c r="N869" s="420" t="s">
        <v>22162</v>
      </c>
      <c r="O869" s="420"/>
      <c r="P869" s="417"/>
      <c r="Q869" s="155" t="s">
        <v>22988</v>
      </c>
      <c r="R869" s="417"/>
      <c r="S869" s="421" t="s">
        <v>19580</v>
      </c>
      <c r="T869" s="421"/>
      <c r="U869" s="421"/>
      <c r="V869" s="421"/>
      <c r="W869" s="417"/>
      <c r="X869" s="148"/>
    </row>
    <row r="870" spans="1:24" ht="45.95" customHeight="1" thickBot="1">
      <c r="A870" s="148"/>
      <c r="B870" s="417"/>
      <c r="C870" s="154" t="s">
        <v>3447</v>
      </c>
      <c r="D870" s="417"/>
      <c r="E870" s="418" t="s">
        <v>3197</v>
      </c>
      <c r="F870" s="418"/>
      <c r="G870" s="417"/>
      <c r="H870" s="419" t="s">
        <v>19972</v>
      </c>
      <c r="I870" s="419"/>
      <c r="J870" s="417"/>
      <c r="K870" s="419" t="s">
        <v>19971</v>
      </c>
      <c r="L870" s="419"/>
      <c r="M870" s="417"/>
      <c r="N870" s="420" t="s">
        <v>19970</v>
      </c>
      <c r="O870" s="420"/>
      <c r="P870" s="417"/>
      <c r="Q870" s="155" t="s">
        <v>22987</v>
      </c>
      <c r="R870" s="417"/>
      <c r="S870" s="421" t="s">
        <v>19193</v>
      </c>
      <c r="T870" s="421"/>
      <c r="U870" s="421"/>
      <c r="V870" s="421"/>
      <c r="W870" s="417"/>
      <c r="X870" s="148"/>
    </row>
    <row r="871" spans="1:24" ht="45.95" customHeight="1" thickBot="1">
      <c r="A871" s="148"/>
      <c r="B871" s="417"/>
      <c r="C871" s="154" t="s">
        <v>3438</v>
      </c>
      <c r="D871" s="417"/>
      <c r="E871" s="418" t="s">
        <v>3188</v>
      </c>
      <c r="F871" s="418"/>
      <c r="G871" s="417"/>
      <c r="H871" s="419" t="s">
        <v>19968</v>
      </c>
      <c r="I871" s="419"/>
      <c r="J871" s="417"/>
      <c r="K871" s="419" t="s">
        <v>19967</v>
      </c>
      <c r="L871" s="419"/>
      <c r="M871" s="417"/>
      <c r="N871" s="420" t="s">
        <v>19966</v>
      </c>
      <c r="O871" s="420"/>
      <c r="P871" s="417"/>
      <c r="Q871" s="155" t="s">
        <v>22986</v>
      </c>
      <c r="R871" s="417"/>
      <c r="S871" s="421" t="s">
        <v>19183</v>
      </c>
      <c r="T871" s="421"/>
      <c r="U871" s="421"/>
      <c r="V871" s="421"/>
      <c r="W871" s="417"/>
      <c r="X871" s="148"/>
    </row>
    <row r="872" spans="1:24" ht="45.95" customHeight="1" thickBot="1">
      <c r="A872" s="148"/>
      <c r="B872" s="417"/>
      <c r="C872" s="154" t="s">
        <v>3431</v>
      </c>
      <c r="D872" s="417"/>
      <c r="E872" s="418" t="s">
        <v>3183</v>
      </c>
      <c r="F872" s="418"/>
      <c r="G872" s="417"/>
      <c r="H872" s="419" t="s">
        <v>19964</v>
      </c>
      <c r="I872" s="419"/>
      <c r="J872" s="417"/>
      <c r="K872" s="419" t="s">
        <v>19963</v>
      </c>
      <c r="L872" s="419"/>
      <c r="M872" s="417"/>
      <c r="N872" s="420" t="s">
        <v>19962</v>
      </c>
      <c r="O872" s="420"/>
      <c r="P872" s="417"/>
      <c r="Q872" s="155" t="s">
        <v>22985</v>
      </c>
      <c r="R872" s="417"/>
      <c r="S872" s="421" t="s">
        <v>19495</v>
      </c>
      <c r="T872" s="421"/>
      <c r="U872" s="421"/>
      <c r="V872" s="421"/>
      <c r="W872" s="417"/>
      <c r="X872" s="148"/>
    </row>
    <row r="873" spans="1:24" ht="45.95" customHeight="1" thickBot="1">
      <c r="A873" s="148"/>
      <c r="B873" s="417"/>
      <c r="C873" s="154" t="s">
        <v>3422</v>
      </c>
      <c r="D873" s="417"/>
      <c r="E873" s="418" t="s">
        <v>3175</v>
      </c>
      <c r="F873" s="418"/>
      <c r="G873" s="417"/>
      <c r="H873" s="419" t="s">
        <v>21414</v>
      </c>
      <c r="I873" s="419"/>
      <c r="J873" s="417"/>
      <c r="K873" s="419" t="s">
        <v>21413</v>
      </c>
      <c r="L873" s="419"/>
      <c r="M873" s="417"/>
      <c r="N873" s="420" t="s">
        <v>21412</v>
      </c>
      <c r="O873" s="420"/>
      <c r="P873" s="417"/>
      <c r="Q873" s="155" t="s">
        <v>22984</v>
      </c>
      <c r="R873" s="417"/>
      <c r="S873" s="421" t="s">
        <v>20542</v>
      </c>
      <c r="T873" s="421"/>
      <c r="U873" s="421"/>
      <c r="V873" s="421"/>
      <c r="W873" s="417"/>
      <c r="X873" s="148"/>
    </row>
    <row r="874" spans="1:24" ht="45.95" customHeight="1" thickBot="1">
      <c r="A874" s="148"/>
      <c r="B874" s="417"/>
      <c r="C874" s="154" t="s">
        <v>3413</v>
      </c>
      <c r="D874" s="417"/>
      <c r="E874" s="418" t="s">
        <v>3169</v>
      </c>
      <c r="F874" s="418"/>
      <c r="G874" s="417"/>
      <c r="H874" s="419" t="s">
        <v>19960</v>
      </c>
      <c r="I874" s="419"/>
      <c r="J874" s="417"/>
      <c r="K874" s="419" t="s">
        <v>19959</v>
      </c>
      <c r="L874" s="419"/>
      <c r="M874" s="417"/>
      <c r="N874" s="420" t="s">
        <v>19958</v>
      </c>
      <c r="O874" s="420"/>
      <c r="P874" s="417"/>
      <c r="Q874" s="155" t="s">
        <v>22983</v>
      </c>
      <c r="R874" s="417"/>
      <c r="S874" s="421" t="s">
        <v>20243</v>
      </c>
      <c r="T874" s="421"/>
      <c r="U874" s="421"/>
      <c r="V874" s="421"/>
      <c r="W874" s="417"/>
      <c r="X874" s="148"/>
    </row>
    <row r="875" spans="1:24" ht="45.95" customHeight="1" thickBot="1">
      <c r="A875" s="148"/>
      <c r="B875" s="417"/>
      <c r="C875" s="154" t="s">
        <v>3406</v>
      </c>
      <c r="D875" s="417"/>
      <c r="E875" s="418" t="s">
        <v>3162</v>
      </c>
      <c r="F875" s="418"/>
      <c r="G875" s="417"/>
      <c r="H875" s="419" t="s">
        <v>22172</v>
      </c>
      <c r="I875" s="419"/>
      <c r="J875" s="417"/>
      <c r="K875" s="419" t="s">
        <v>22171</v>
      </c>
      <c r="L875" s="419"/>
      <c r="M875" s="417"/>
      <c r="N875" s="420" t="s">
        <v>22170</v>
      </c>
      <c r="O875" s="420"/>
      <c r="P875" s="417"/>
      <c r="Q875" s="155" t="s">
        <v>22982</v>
      </c>
      <c r="R875" s="417"/>
      <c r="S875" s="421" t="s">
        <v>19299</v>
      </c>
      <c r="T875" s="421"/>
      <c r="U875" s="421"/>
      <c r="V875" s="421"/>
      <c r="W875" s="417"/>
      <c r="X875" s="148"/>
    </row>
    <row r="876" spans="1:24" ht="45.95" customHeight="1" thickBot="1">
      <c r="A876" s="148"/>
      <c r="B876" s="417"/>
      <c r="C876" s="154" t="s">
        <v>3398</v>
      </c>
      <c r="D876" s="417"/>
      <c r="E876" s="418" t="s">
        <v>3154</v>
      </c>
      <c r="F876" s="418"/>
      <c r="G876" s="417"/>
      <c r="H876" s="419" t="s">
        <v>22168</v>
      </c>
      <c r="I876" s="419"/>
      <c r="J876" s="417"/>
      <c r="K876" s="419" t="s">
        <v>22167</v>
      </c>
      <c r="L876" s="419"/>
      <c r="M876" s="417"/>
      <c r="N876" s="420" t="s">
        <v>22166</v>
      </c>
      <c r="O876" s="420"/>
      <c r="P876" s="417"/>
      <c r="Q876" s="155" t="s">
        <v>22981</v>
      </c>
      <c r="R876" s="417"/>
      <c r="S876" s="421" t="s">
        <v>19603</v>
      </c>
      <c r="T876" s="421"/>
      <c r="U876" s="421"/>
      <c r="V876" s="421"/>
      <c r="W876" s="417"/>
      <c r="X876" s="148"/>
    </row>
    <row r="877" spans="1:24" ht="45.95" customHeight="1" thickBot="1">
      <c r="A877" s="148"/>
      <c r="B877" s="417"/>
      <c r="C877" s="154" t="s">
        <v>3390</v>
      </c>
      <c r="D877" s="417"/>
      <c r="E877" s="418" t="s">
        <v>3147</v>
      </c>
      <c r="F877" s="418"/>
      <c r="G877" s="417"/>
      <c r="H877" s="419" t="s">
        <v>19956</v>
      </c>
      <c r="I877" s="419"/>
      <c r="J877" s="417"/>
      <c r="K877" s="419" t="s">
        <v>19955</v>
      </c>
      <c r="L877" s="419"/>
      <c r="M877" s="417"/>
      <c r="N877" s="420" t="s">
        <v>19954</v>
      </c>
      <c r="O877" s="420"/>
      <c r="P877" s="417"/>
      <c r="Q877" s="155" t="s">
        <v>22980</v>
      </c>
      <c r="R877" s="417"/>
      <c r="S877" s="421" t="s">
        <v>19386</v>
      </c>
      <c r="T877" s="421"/>
      <c r="U877" s="421"/>
      <c r="V877" s="421"/>
      <c r="W877" s="417"/>
      <c r="X877" s="148"/>
    </row>
    <row r="878" spans="1:24" ht="9.9499999999999993" customHeight="1" thickBot="1">
      <c r="A878" s="148"/>
      <c r="B878" s="417"/>
      <c r="C878" s="148"/>
      <c r="D878" s="417"/>
      <c r="E878" s="148"/>
      <c r="F878" s="148"/>
      <c r="G878" s="417"/>
      <c r="H878" s="148"/>
      <c r="I878" s="148"/>
      <c r="J878" s="417"/>
      <c r="K878" s="148"/>
      <c r="L878" s="148"/>
      <c r="M878" s="417"/>
      <c r="N878" s="148"/>
      <c r="O878" s="148"/>
      <c r="P878" s="417"/>
      <c r="Q878" s="148"/>
      <c r="R878" s="417"/>
      <c r="S878" s="148"/>
      <c r="T878" s="148"/>
      <c r="U878" s="148"/>
      <c r="V878" s="148"/>
      <c r="W878" s="417"/>
      <c r="X878" s="148"/>
    </row>
    <row r="879" spans="1:24" ht="0.95" customHeight="1">
      <c r="A879" s="148"/>
      <c r="B879" s="422"/>
      <c r="C879" s="422"/>
      <c r="D879" s="422"/>
      <c r="E879" s="422"/>
      <c r="F879" s="422"/>
      <c r="G879" s="422"/>
      <c r="H879" s="422"/>
      <c r="I879" s="422"/>
      <c r="J879" s="422"/>
      <c r="K879" s="422"/>
      <c r="L879" s="422"/>
      <c r="M879" s="422"/>
      <c r="N879" s="422"/>
      <c r="O879" s="422"/>
      <c r="P879" s="422"/>
      <c r="Q879" s="422"/>
      <c r="R879" s="422"/>
      <c r="S879" s="422"/>
      <c r="T879" s="422"/>
      <c r="U879" s="422"/>
      <c r="V879" s="422"/>
      <c r="W879" s="148"/>
      <c r="X879" s="148"/>
    </row>
    <row r="880" spans="1:24" ht="60" customHeight="1">
      <c r="A880" s="148"/>
      <c r="B880" s="148"/>
      <c r="C880" s="148"/>
      <c r="D880" s="148"/>
      <c r="E880" s="148"/>
      <c r="F880" s="148"/>
      <c r="G880" s="148"/>
      <c r="H880" s="148"/>
      <c r="I880" s="148"/>
      <c r="J880" s="148"/>
      <c r="K880" s="148"/>
      <c r="L880" s="148"/>
      <c r="M880" s="148"/>
      <c r="N880" s="148"/>
      <c r="O880" s="148"/>
      <c r="P880" s="148"/>
      <c r="Q880" s="148"/>
      <c r="R880" s="148"/>
      <c r="S880" s="148"/>
      <c r="T880" s="148"/>
      <c r="U880" s="148"/>
      <c r="V880" s="148"/>
      <c r="W880" s="148"/>
      <c r="X880" s="148"/>
    </row>
    <row r="881" spans="1:24" ht="12" customHeight="1">
      <c r="A881" s="148"/>
      <c r="B881" s="148"/>
      <c r="C881" s="148"/>
      <c r="D881" s="148"/>
      <c r="E881" s="148"/>
      <c r="F881" s="148"/>
      <c r="G881" s="148"/>
      <c r="H881" s="148"/>
      <c r="I881" s="148"/>
      <c r="J881" s="148"/>
      <c r="K881" s="148"/>
      <c r="L881" s="148"/>
      <c r="M881" s="148"/>
      <c r="N881" s="148"/>
      <c r="O881" s="148"/>
      <c r="P881" s="148"/>
      <c r="Q881" s="148"/>
      <c r="R881" s="148"/>
      <c r="S881" s="148"/>
      <c r="T881" s="148"/>
      <c r="U881" s="148"/>
      <c r="V881" s="148"/>
      <c r="W881" s="148"/>
      <c r="X881" s="148"/>
    </row>
    <row r="882" spans="1:24" ht="8.1" customHeight="1">
      <c r="A882" s="148"/>
      <c r="B882" s="148"/>
      <c r="C882" s="148"/>
      <c r="D882" s="148"/>
      <c r="E882" s="148"/>
      <c r="F882" s="148"/>
      <c r="G882" s="148"/>
      <c r="H882" s="148"/>
      <c r="I882" s="413" t="s">
        <v>19177</v>
      </c>
      <c r="J882" s="413"/>
      <c r="K882" s="413"/>
      <c r="L882" s="148"/>
      <c r="M882" s="148"/>
      <c r="N882" s="148"/>
      <c r="O882" s="148"/>
      <c r="P882" s="148"/>
      <c r="Q882" s="148"/>
      <c r="R882" s="148"/>
      <c r="S882" s="148"/>
      <c r="T882" s="148"/>
      <c r="U882" s="148"/>
      <c r="V882" s="148"/>
      <c r="W882" s="148"/>
      <c r="X882" s="148"/>
    </row>
    <row r="883" spans="1:24" ht="12" customHeight="1">
      <c r="A883" s="148"/>
      <c r="B883" s="414"/>
      <c r="C883" s="414"/>
      <c r="D883" s="414"/>
      <c r="E883" s="414"/>
      <c r="F883" s="148"/>
      <c r="G883" s="148"/>
      <c r="H883" s="148"/>
      <c r="I883" s="413"/>
      <c r="J883" s="413"/>
      <c r="K883" s="413"/>
      <c r="L883" s="148"/>
      <c r="M883" s="148"/>
      <c r="N883" s="148"/>
      <c r="O883" s="148"/>
      <c r="P883" s="148"/>
      <c r="Q883" s="148"/>
      <c r="R883" s="148"/>
      <c r="S883" s="148"/>
      <c r="T883" s="148"/>
      <c r="U883" s="148"/>
      <c r="V883" s="148"/>
      <c r="W883" s="148"/>
      <c r="X883" s="148"/>
    </row>
    <row r="884" spans="1:24" ht="14.1" customHeight="1">
      <c r="A884" s="148"/>
      <c r="B884" s="148"/>
      <c r="C884" s="415" t="s">
        <v>22707</v>
      </c>
      <c r="D884" s="415"/>
      <c r="E884" s="415"/>
      <c r="F884" s="415"/>
      <c r="G884" s="415"/>
      <c r="H884" s="415"/>
      <c r="I884" s="415"/>
      <c r="J884" s="415"/>
      <c r="K884" s="415"/>
      <c r="L884" s="148"/>
      <c r="M884" s="148"/>
      <c r="N884" s="148"/>
      <c r="O884" s="416" t="s">
        <v>24924</v>
      </c>
      <c r="P884" s="416"/>
      <c r="Q884" s="416"/>
      <c r="R884" s="416"/>
      <c r="S884" s="416"/>
      <c r="T884" s="149" t="s">
        <v>6338</v>
      </c>
      <c r="U884" s="150" t="s">
        <v>19175</v>
      </c>
      <c r="V884" s="148"/>
      <c r="W884" s="148"/>
      <c r="X884" s="148"/>
    </row>
    <row r="885" spans="1:24" ht="0.95" customHeight="1" thickBot="1">
      <c r="A885" s="148"/>
      <c r="B885" s="148"/>
      <c r="C885" s="148"/>
      <c r="D885" s="148"/>
      <c r="E885" s="148"/>
      <c r="F885" s="148"/>
      <c r="G885" s="148"/>
      <c r="H885" s="148"/>
      <c r="I885" s="148"/>
      <c r="J885" s="148"/>
      <c r="K885" s="148"/>
      <c r="L885" s="148"/>
      <c r="M885" s="148"/>
      <c r="N885" s="148"/>
      <c r="O885" s="148"/>
      <c r="P885" s="148"/>
      <c r="Q885" s="148"/>
      <c r="R885" s="148"/>
      <c r="S885" s="148"/>
      <c r="T885" s="148"/>
      <c r="U885" s="148"/>
      <c r="V885" s="148"/>
      <c r="W885" s="148"/>
      <c r="X885" s="148"/>
    </row>
    <row r="886" spans="1:24" ht="0.95" customHeight="1">
      <c r="A886" s="148"/>
      <c r="B886" s="411"/>
      <c r="C886" s="411"/>
      <c r="D886" s="411"/>
      <c r="E886" s="411"/>
      <c r="F886" s="411"/>
      <c r="G886" s="411"/>
      <c r="H886" s="411"/>
      <c r="I886" s="411"/>
      <c r="J886" s="411"/>
      <c r="K886" s="411"/>
      <c r="L886" s="411"/>
      <c r="M886" s="411"/>
      <c r="N886" s="411"/>
      <c r="O886" s="411"/>
      <c r="P886" s="411"/>
      <c r="Q886" s="411"/>
      <c r="R886" s="411"/>
      <c r="S886" s="411"/>
      <c r="T886" s="411"/>
      <c r="U886" s="411"/>
      <c r="V886" s="411"/>
      <c r="W886" s="411"/>
      <c r="X886" s="148"/>
    </row>
    <row r="887" spans="1:24" ht="15.95" customHeight="1" thickBot="1">
      <c r="A887" s="148"/>
      <c r="B887" s="151"/>
      <c r="C887" s="152" t="s">
        <v>19174</v>
      </c>
      <c r="D887" s="151"/>
      <c r="E887" s="412" t="s">
        <v>19173</v>
      </c>
      <c r="F887" s="412"/>
      <c r="G887" s="151"/>
      <c r="H887" s="412" t="s">
        <v>19172</v>
      </c>
      <c r="I887" s="412"/>
      <c r="J887" s="151"/>
      <c r="K887" s="412" t="s">
        <v>19171</v>
      </c>
      <c r="L887" s="412"/>
      <c r="M887" s="151"/>
      <c r="N887" s="412" t="s">
        <v>19170</v>
      </c>
      <c r="O887" s="412"/>
      <c r="P887" s="151"/>
      <c r="Q887" s="153" t="s">
        <v>19169</v>
      </c>
      <c r="R887" s="151"/>
      <c r="S887" s="412" t="s">
        <v>19168</v>
      </c>
      <c r="T887" s="412"/>
      <c r="U887" s="412"/>
      <c r="V887" s="412"/>
      <c r="W887" s="151"/>
      <c r="X887" s="148"/>
    </row>
    <row r="888" spans="1:24" ht="45.95" customHeight="1" thickBot="1">
      <c r="A888" s="148"/>
      <c r="B888" s="417"/>
      <c r="C888" s="154" t="s">
        <v>3382</v>
      </c>
      <c r="D888" s="417"/>
      <c r="E888" s="418" t="s">
        <v>3140</v>
      </c>
      <c r="F888" s="418"/>
      <c r="G888" s="417"/>
      <c r="H888" s="419" t="s">
        <v>22164</v>
      </c>
      <c r="I888" s="419"/>
      <c r="J888" s="417"/>
      <c r="K888" s="419" t="s">
        <v>22163</v>
      </c>
      <c r="L888" s="419"/>
      <c r="M888" s="417"/>
      <c r="N888" s="420" t="s">
        <v>22162</v>
      </c>
      <c r="O888" s="420"/>
      <c r="P888" s="417"/>
      <c r="Q888" s="155" t="s">
        <v>22979</v>
      </c>
      <c r="R888" s="417"/>
      <c r="S888" s="421" t="s">
        <v>19647</v>
      </c>
      <c r="T888" s="421"/>
      <c r="U888" s="421"/>
      <c r="V888" s="421"/>
      <c r="W888" s="417"/>
      <c r="X888" s="148"/>
    </row>
    <row r="889" spans="1:24" ht="45.95" customHeight="1" thickBot="1">
      <c r="A889" s="148"/>
      <c r="B889" s="417"/>
      <c r="C889" s="154" t="s">
        <v>3376</v>
      </c>
      <c r="D889" s="417"/>
      <c r="E889" s="418" t="s">
        <v>3132</v>
      </c>
      <c r="F889" s="418"/>
      <c r="G889" s="417"/>
      <c r="H889" s="419" t="s">
        <v>21408</v>
      </c>
      <c r="I889" s="419"/>
      <c r="J889" s="417"/>
      <c r="K889" s="419" t="s">
        <v>21407</v>
      </c>
      <c r="L889" s="419"/>
      <c r="M889" s="417"/>
      <c r="N889" s="420" t="s">
        <v>21406</v>
      </c>
      <c r="O889" s="420"/>
      <c r="P889" s="417"/>
      <c r="Q889" s="155" t="s">
        <v>22978</v>
      </c>
      <c r="R889" s="417"/>
      <c r="S889" s="421" t="s">
        <v>19722</v>
      </c>
      <c r="T889" s="421"/>
      <c r="U889" s="421"/>
      <c r="V889" s="421"/>
      <c r="W889" s="417"/>
      <c r="X889" s="148"/>
    </row>
    <row r="890" spans="1:24" ht="45.95" customHeight="1" thickBot="1">
      <c r="A890" s="148"/>
      <c r="B890" s="417"/>
      <c r="C890" s="154" t="s">
        <v>3368</v>
      </c>
      <c r="D890" s="417"/>
      <c r="E890" s="418" t="s">
        <v>3125</v>
      </c>
      <c r="F890" s="418"/>
      <c r="G890" s="417"/>
      <c r="H890" s="419" t="s">
        <v>22160</v>
      </c>
      <c r="I890" s="419"/>
      <c r="J890" s="417"/>
      <c r="K890" s="419" t="s">
        <v>22159</v>
      </c>
      <c r="L890" s="419"/>
      <c r="M890" s="417"/>
      <c r="N890" s="420" t="s">
        <v>22158</v>
      </c>
      <c r="O890" s="420"/>
      <c r="P890" s="417"/>
      <c r="Q890" s="155" t="s">
        <v>22977</v>
      </c>
      <c r="R890" s="417"/>
      <c r="S890" s="421" t="s">
        <v>19647</v>
      </c>
      <c r="T890" s="421"/>
      <c r="U890" s="421"/>
      <c r="V890" s="421"/>
      <c r="W890" s="417"/>
      <c r="X890" s="148"/>
    </row>
    <row r="891" spans="1:24" ht="45.95" customHeight="1" thickBot="1">
      <c r="A891" s="148"/>
      <c r="B891" s="417"/>
      <c r="C891" s="154" t="s">
        <v>3359</v>
      </c>
      <c r="D891" s="417"/>
      <c r="E891" s="418" t="s">
        <v>3119</v>
      </c>
      <c r="F891" s="418"/>
      <c r="G891" s="417"/>
      <c r="H891" s="419" t="s">
        <v>19952</v>
      </c>
      <c r="I891" s="419"/>
      <c r="J891" s="417"/>
      <c r="K891" s="419" t="s">
        <v>19951</v>
      </c>
      <c r="L891" s="419"/>
      <c r="M891" s="417"/>
      <c r="N891" s="420" t="s">
        <v>19950</v>
      </c>
      <c r="O891" s="420"/>
      <c r="P891" s="417"/>
      <c r="Q891" s="155" t="s">
        <v>22976</v>
      </c>
      <c r="R891" s="417"/>
      <c r="S891" s="421" t="s">
        <v>19178</v>
      </c>
      <c r="T891" s="421"/>
      <c r="U891" s="421"/>
      <c r="V891" s="421"/>
      <c r="W891" s="417"/>
      <c r="X891" s="148"/>
    </row>
    <row r="892" spans="1:24" ht="45.95" customHeight="1" thickBot="1">
      <c r="A892" s="148"/>
      <c r="B892" s="417"/>
      <c r="C892" s="154" t="s">
        <v>3350</v>
      </c>
      <c r="D892" s="417"/>
      <c r="E892" s="418" t="s">
        <v>3113</v>
      </c>
      <c r="F892" s="418"/>
      <c r="G892" s="417"/>
      <c r="H892" s="419" t="s">
        <v>19948</v>
      </c>
      <c r="I892" s="419"/>
      <c r="J892" s="417"/>
      <c r="K892" s="419" t="s">
        <v>19947</v>
      </c>
      <c r="L892" s="419"/>
      <c r="M892" s="417"/>
      <c r="N892" s="420" t="s">
        <v>19946</v>
      </c>
      <c r="O892" s="420"/>
      <c r="P892" s="417"/>
      <c r="Q892" s="155" t="s">
        <v>22975</v>
      </c>
      <c r="R892" s="417"/>
      <c r="S892" s="421" t="s">
        <v>19163</v>
      </c>
      <c r="T892" s="421"/>
      <c r="U892" s="421"/>
      <c r="V892" s="421"/>
      <c r="W892" s="417"/>
      <c r="X892" s="148"/>
    </row>
    <row r="893" spans="1:24" ht="45.95" customHeight="1" thickBot="1">
      <c r="A893" s="148"/>
      <c r="B893" s="417"/>
      <c r="C893" s="154" t="s">
        <v>3341</v>
      </c>
      <c r="D893" s="417"/>
      <c r="E893" s="418" t="s">
        <v>3104</v>
      </c>
      <c r="F893" s="418"/>
      <c r="G893" s="417"/>
      <c r="H893" s="419" t="s">
        <v>24936</v>
      </c>
      <c r="I893" s="419"/>
      <c r="J893" s="417"/>
      <c r="K893" s="419" t="s">
        <v>24937</v>
      </c>
      <c r="L893" s="419"/>
      <c r="M893" s="417"/>
      <c r="N893" s="420" t="s">
        <v>24938</v>
      </c>
      <c r="O893" s="420"/>
      <c r="P893" s="417"/>
      <c r="Q893" s="155" t="s">
        <v>24972</v>
      </c>
      <c r="R893" s="417"/>
      <c r="S893" s="421" t="s">
        <v>24927</v>
      </c>
      <c r="T893" s="421"/>
      <c r="U893" s="421"/>
      <c r="V893" s="421"/>
      <c r="W893" s="417"/>
      <c r="X893" s="148"/>
    </row>
    <row r="894" spans="1:24" ht="45.95" customHeight="1" thickBot="1">
      <c r="A894" s="148"/>
      <c r="B894" s="417"/>
      <c r="C894" s="154" t="s">
        <v>3332</v>
      </c>
      <c r="D894" s="417"/>
      <c r="E894" s="418" t="s">
        <v>3096</v>
      </c>
      <c r="F894" s="418"/>
      <c r="G894" s="417"/>
      <c r="H894" s="419" t="s">
        <v>19944</v>
      </c>
      <c r="I894" s="419"/>
      <c r="J894" s="417"/>
      <c r="K894" s="419" t="s">
        <v>19943</v>
      </c>
      <c r="L894" s="419"/>
      <c r="M894" s="417"/>
      <c r="N894" s="420" t="s">
        <v>19942</v>
      </c>
      <c r="O894" s="420"/>
      <c r="P894" s="417"/>
      <c r="Q894" s="155" t="s">
        <v>22974</v>
      </c>
      <c r="R894" s="417"/>
      <c r="S894" s="421" t="s">
        <v>19940</v>
      </c>
      <c r="T894" s="421"/>
      <c r="U894" s="421"/>
      <c r="V894" s="421"/>
      <c r="W894" s="417"/>
      <c r="X894" s="148"/>
    </row>
    <row r="895" spans="1:24" ht="45.95" customHeight="1" thickBot="1">
      <c r="A895" s="148"/>
      <c r="B895" s="417"/>
      <c r="C895" s="154" t="s">
        <v>3325</v>
      </c>
      <c r="D895" s="417"/>
      <c r="E895" s="418" t="s">
        <v>3088</v>
      </c>
      <c r="F895" s="418"/>
      <c r="G895" s="417"/>
      <c r="H895" s="419" t="s">
        <v>22153</v>
      </c>
      <c r="I895" s="419"/>
      <c r="J895" s="417"/>
      <c r="K895" s="419" t="s">
        <v>22152</v>
      </c>
      <c r="L895" s="419"/>
      <c r="M895" s="417"/>
      <c r="N895" s="420" t="s">
        <v>22151</v>
      </c>
      <c r="O895" s="420"/>
      <c r="P895" s="417"/>
      <c r="Q895" s="155" t="s">
        <v>22973</v>
      </c>
      <c r="R895" s="417"/>
      <c r="S895" s="421" t="s">
        <v>19304</v>
      </c>
      <c r="T895" s="421"/>
      <c r="U895" s="421"/>
      <c r="V895" s="421"/>
      <c r="W895" s="417"/>
      <c r="X895" s="148"/>
    </row>
    <row r="896" spans="1:24" ht="45.95" customHeight="1" thickBot="1">
      <c r="A896" s="148"/>
      <c r="B896" s="417"/>
      <c r="C896" s="154" t="s">
        <v>3318</v>
      </c>
      <c r="D896" s="417"/>
      <c r="E896" s="418" t="s">
        <v>3071</v>
      </c>
      <c r="F896" s="418"/>
      <c r="G896" s="417"/>
      <c r="H896" s="419" t="s">
        <v>21404</v>
      </c>
      <c r="I896" s="419"/>
      <c r="J896" s="417"/>
      <c r="K896" s="419" t="s">
        <v>21403</v>
      </c>
      <c r="L896" s="419"/>
      <c r="M896" s="417"/>
      <c r="N896" s="420" t="s">
        <v>21402</v>
      </c>
      <c r="O896" s="420"/>
      <c r="P896" s="417"/>
      <c r="Q896" s="155" t="s">
        <v>22972</v>
      </c>
      <c r="R896" s="417"/>
      <c r="S896" s="421" t="s">
        <v>19722</v>
      </c>
      <c r="T896" s="421"/>
      <c r="U896" s="421"/>
      <c r="V896" s="421"/>
      <c r="W896" s="417"/>
      <c r="X896" s="148"/>
    </row>
    <row r="897" spans="1:24" ht="45.95" customHeight="1" thickBot="1">
      <c r="A897" s="148"/>
      <c r="B897" s="417"/>
      <c r="C897" s="154" t="s">
        <v>3310</v>
      </c>
      <c r="D897" s="417"/>
      <c r="E897" s="418" t="s">
        <v>3055</v>
      </c>
      <c r="F897" s="418"/>
      <c r="G897" s="417"/>
      <c r="H897" s="419" t="s">
        <v>22149</v>
      </c>
      <c r="I897" s="419"/>
      <c r="J897" s="417"/>
      <c r="K897" s="419" t="s">
        <v>22148</v>
      </c>
      <c r="L897" s="419"/>
      <c r="M897" s="417"/>
      <c r="N897" s="420" t="s">
        <v>22147</v>
      </c>
      <c r="O897" s="420"/>
      <c r="P897" s="417"/>
      <c r="Q897" s="155" t="s">
        <v>22971</v>
      </c>
      <c r="R897" s="417"/>
      <c r="S897" s="421" t="s">
        <v>22970</v>
      </c>
      <c r="T897" s="421"/>
      <c r="U897" s="421"/>
      <c r="V897" s="421"/>
      <c r="W897" s="417"/>
      <c r="X897" s="148"/>
    </row>
    <row r="898" spans="1:24" ht="9.9499999999999993" customHeight="1" thickBot="1">
      <c r="A898" s="148"/>
      <c r="B898" s="417"/>
      <c r="C898" s="148"/>
      <c r="D898" s="417"/>
      <c r="E898" s="148"/>
      <c r="F898" s="148"/>
      <c r="G898" s="417"/>
      <c r="H898" s="148"/>
      <c r="I898" s="148"/>
      <c r="J898" s="417"/>
      <c r="K898" s="148"/>
      <c r="L898" s="148"/>
      <c r="M898" s="417"/>
      <c r="N898" s="148"/>
      <c r="O898" s="148"/>
      <c r="P898" s="417"/>
      <c r="Q898" s="148"/>
      <c r="R898" s="417"/>
      <c r="S898" s="148"/>
      <c r="T898" s="148"/>
      <c r="U898" s="148"/>
      <c r="V898" s="148"/>
      <c r="W898" s="417"/>
      <c r="X898" s="148"/>
    </row>
    <row r="899" spans="1:24" ht="0.95" customHeight="1">
      <c r="A899" s="148"/>
      <c r="B899" s="422"/>
      <c r="C899" s="422"/>
      <c r="D899" s="422"/>
      <c r="E899" s="422"/>
      <c r="F899" s="422"/>
      <c r="G899" s="422"/>
      <c r="H899" s="422"/>
      <c r="I899" s="422"/>
      <c r="J899" s="422"/>
      <c r="K899" s="422"/>
      <c r="L899" s="422"/>
      <c r="M899" s="422"/>
      <c r="N899" s="422"/>
      <c r="O899" s="422"/>
      <c r="P899" s="422"/>
      <c r="Q899" s="422"/>
      <c r="R899" s="422"/>
      <c r="S899" s="422"/>
      <c r="T899" s="422"/>
      <c r="U899" s="422"/>
      <c r="V899" s="422"/>
      <c r="W899" s="148"/>
      <c r="X899" s="148"/>
    </row>
    <row r="900" spans="1:24" ht="60" customHeight="1">
      <c r="A900" s="148"/>
      <c r="B900" s="148"/>
      <c r="C900" s="148"/>
      <c r="D900" s="148"/>
      <c r="E900" s="148"/>
      <c r="F900" s="148"/>
      <c r="G900" s="148"/>
      <c r="H900" s="148"/>
      <c r="I900" s="148"/>
      <c r="J900" s="148"/>
      <c r="K900" s="148"/>
      <c r="L900" s="148"/>
      <c r="M900" s="148"/>
      <c r="N900" s="148"/>
      <c r="O900" s="148"/>
      <c r="P900" s="148"/>
      <c r="Q900" s="148"/>
      <c r="R900" s="148"/>
      <c r="S900" s="148"/>
      <c r="T900" s="148"/>
      <c r="U900" s="148"/>
      <c r="V900" s="148"/>
      <c r="W900" s="148"/>
      <c r="X900" s="148"/>
    </row>
    <row r="901" spans="1:24" ht="12" customHeight="1">
      <c r="A901" s="148"/>
      <c r="B901" s="148"/>
      <c r="C901" s="148"/>
      <c r="D901" s="148"/>
      <c r="E901" s="148"/>
      <c r="F901" s="148"/>
      <c r="G901" s="148"/>
      <c r="H901" s="148"/>
      <c r="I901" s="148"/>
      <c r="J901" s="148"/>
      <c r="K901" s="148"/>
      <c r="L901" s="148"/>
      <c r="M901" s="148"/>
      <c r="N901" s="148"/>
      <c r="O901" s="148"/>
      <c r="P901" s="148"/>
      <c r="Q901" s="148"/>
      <c r="R901" s="148"/>
      <c r="S901" s="148"/>
      <c r="T901" s="148"/>
      <c r="U901" s="148"/>
      <c r="V901" s="148"/>
      <c r="W901" s="148"/>
      <c r="X901" s="148"/>
    </row>
    <row r="902" spans="1:24" ht="8.1" customHeight="1">
      <c r="A902" s="148"/>
      <c r="B902" s="148"/>
      <c r="C902" s="148"/>
      <c r="D902" s="148"/>
      <c r="E902" s="148"/>
      <c r="F902" s="148"/>
      <c r="G902" s="148"/>
      <c r="H902" s="148"/>
      <c r="I902" s="413" t="s">
        <v>19177</v>
      </c>
      <c r="J902" s="413"/>
      <c r="K902" s="413"/>
      <c r="L902" s="148"/>
      <c r="M902" s="148"/>
      <c r="N902" s="148"/>
      <c r="O902" s="148"/>
      <c r="P902" s="148"/>
      <c r="Q902" s="148"/>
      <c r="R902" s="148"/>
      <c r="S902" s="148"/>
      <c r="T902" s="148"/>
      <c r="U902" s="148"/>
      <c r="V902" s="148"/>
      <c r="W902" s="148"/>
      <c r="X902" s="148"/>
    </row>
    <row r="903" spans="1:24" ht="12" customHeight="1">
      <c r="A903" s="148"/>
      <c r="B903" s="414"/>
      <c r="C903" s="414"/>
      <c r="D903" s="414"/>
      <c r="E903" s="414"/>
      <c r="F903" s="148"/>
      <c r="G903" s="148"/>
      <c r="H903" s="148"/>
      <c r="I903" s="413"/>
      <c r="J903" s="413"/>
      <c r="K903" s="413"/>
      <c r="L903" s="148"/>
      <c r="M903" s="148"/>
      <c r="N903" s="148"/>
      <c r="O903" s="148"/>
      <c r="P903" s="148"/>
      <c r="Q903" s="148"/>
      <c r="R903" s="148"/>
      <c r="S903" s="148"/>
      <c r="T903" s="148"/>
      <c r="U903" s="148"/>
      <c r="V903" s="148"/>
      <c r="W903" s="148"/>
      <c r="X903" s="148"/>
    </row>
    <row r="904" spans="1:24" ht="14.1" customHeight="1">
      <c r="A904" s="148"/>
      <c r="B904" s="148"/>
      <c r="C904" s="415" t="s">
        <v>22707</v>
      </c>
      <c r="D904" s="415"/>
      <c r="E904" s="415"/>
      <c r="F904" s="415"/>
      <c r="G904" s="415"/>
      <c r="H904" s="415"/>
      <c r="I904" s="415"/>
      <c r="J904" s="415"/>
      <c r="K904" s="415"/>
      <c r="L904" s="148"/>
      <c r="M904" s="148"/>
      <c r="N904" s="148"/>
      <c r="O904" s="416" t="s">
        <v>24924</v>
      </c>
      <c r="P904" s="416"/>
      <c r="Q904" s="416"/>
      <c r="R904" s="416"/>
      <c r="S904" s="416"/>
      <c r="T904" s="149" t="s">
        <v>6330</v>
      </c>
      <c r="U904" s="150" t="s">
        <v>19175</v>
      </c>
      <c r="V904" s="148"/>
      <c r="W904" s="148"/>
      <c r="X904" s="148"/>
    </row>
    <row r="905" spans="1:24" ht="0.95" customHeight="1" thickBot="1">
      <c r="A905" s="148"/>
      <c r="B905" s="148"/>
      <c r="C905" s="148"/>
      <c r="D905" s="148"/>
      <c r="E905" s="148"/>
      <c r="F905" s="148"/>
      <c r="G905" s="148"/>
      <c r="H905" s="148"/>
      <c r="I905" s="148"/>
      <c r="J905" s="148"/>
      <c r="K905" s="148"/>
      <c r="L905" s="148"/>
      <c r="M905" s="148"/>
      <c r="N905" s="148"/>
      <c r="O905" s="148"/>
      <c r="P905" s="148"/>
      <c r="Q905" s="148"/>
      <c r="R905" s="148"/>
      <c r="S905" s="148"/>
      <c r="T905" s="148"/>
      <c r="U905" s="148"/>
      <c r="V905" s="148"/>
      <c r="W905" s="148"/>
      <c r="X905" s="148"/>
    </row>
    <row r="906" spans="1:24" ht="0.95" customHeight="1">
      <c r="A906" s="148"/>
      <c r="B906" s="411"/>
      <c r="C906" s="411"/>
      <c r="D906" s="411"/>
      <c r="E906" s="411"/>
      <c r="F906" s="411"/>
      <c r="G906" s="411"/>
      <c r="H906" s="411"/>
      <c r="I906" s="411"/>
      <c r="J906" s="411"/>
      <c r="K906" s="411"/>
      <c r="L906" s="411"/>
      <c r="M906" s="411"/>
      <c r="N906" s="411"/>
      <c r="O906" s="411"/>
      <c r="P906" s="411"/>
      <c r="Q906" s="411"/>
      <c r="R906" s="411"/>
      <c r="S906" s="411"/>
      <c r="T906" s="411"/>
      <c r="U906" s="411"/>
      <c r="V906" s="411"/>
      <c r="W906" s="411"/>
      <c r="X906" s="148"/>
    </row>
    <row r="907" spans="1:24" ht="15.95" customHeight="1" thickBot="1">
      <c r="A907" s="148"/>
      <c r="B907" s="151"/>
      <c r="C907" s="152" t="s">
        <v>19174</v>
      </c>
      <c r="D907" s="151"/>
      <c r="E907" s="412" t="s">
        <v>19173</v>
      </c>
      <c r="F907" s="412"/>
      <c r="G907" s="151"/>
      <c r="H907" s="412" t="s">
        <v>19172</v>
      </c>
      <c r="I907" s="412"/>
      <c r="J907" s="151"/>
      <c r="K907" s="412" t="s">
        <v>19171</v>
      </c>
      <c r="L907" s="412"/>
      <c r="M907" s="151"/>
      <c r="N907" s="412" t="s">
        <v>19170</v>
      </c>
      <c r="O907" s="412"/>
      <c r="P907" s="151"/>
      <c r="Q907" s="153" t="s">
        <v>19169</v>
      </c>
      <c r="R907" s="151"/>
      <c r="S907" s="412" t="s">
        <v>19168</v>
      </c>
      <c r="T907" s="412"/>
      <c r="U907" s="412"/>
      <c r="V907" s="412"/>
      <c r="W907" s="151"/>
      <c r="X907" s="148"/>
    </row>
    <row r="908" spans="1:24" ht="45.95" customHeight="1" thickBot="1">
      <c r="A908" s="148"/>
      <c r="B908" s="417"/>
      <c r="C908" s="154" t="s">
        <v>3302</v>
      </c>
      <c r="D908" s="417"/>
      <c r="E908" s="418" t="s">
        <v>3046</v>
      </c>
      <c r="F908" s="418"/>
      <c r="G908" s="417"/>
      <c r="H908" s="419" t="s">
        <v>19939</v>
      </c>
      <c r="I908" s="419"/>
      <c r="J908" s="417"/>
      <c r="K908" s="419" t="s">
        <v>19938</v>
      </c>
      <c r="L908" s="419"/>
      <c r="M908" s="417"/>
      <c r="N908" s="420" t="s">
        <v>19937</v>
      </c>
      <c r="O908" s="420"/>
      <c r="P908" s="417"/>
      <c r="Q908" s="155" t="s">
        <v>22969</v>
      </c>
      <c r="R908" s="417"/>
      <c r="S908" s="421" t="s">
        <v>22968</v>
      </c>
      <c r="T908" s="421"/>
      <c r="U908" s="421"/>
      <c r="V908" s="421"/>
      <c r="W908" s="417"/>
      <c r="X908" s="148"/>
    </row>
    <row r="909" spans="1:24" ht="45.95" customHeight="1" thickBot="1">
      <c r="A909" s="148"/>
      <c r="B909" s="417"/>
      <c r="C909" s="154" t="s">
        <v>3295</v>
      </c>
      <c r="D909" s="417"/>
      <c r="E909" s="418" t="s">
        <v>3028</v>
      </c>
      <c r="F909" s="418"/>
      <c r="G909" s="417"/>
      <c r="H909" s="419" t="s">
        <v>19935</v>
      </c>
      <c r="I909" s="419"/>
      <c r="J909" s="417"/>
      <c r="K909" s="419" t="s">
        <v>19934</v>
      </c>
      <c r="L909" s="419"/>
      <c r="M909" s="417"/>
      <c r="N909" s="420" t="s">
        <v>19933</v>
      </c>
      <c r="O909" s="420"/>
      <c r="P909" s="417"/>
      <c r="Q909" s="155" t="s">
        <v>22967</v>
      </c>
      <c r="R909" s="417"/>
      <c r="S909" s="421" t="s">
        <v>19363</v>
      </c>
      <c r="T909" s="421"/>
      <c r="U909" s="421"/>
      <c r="V909" s="421"/>
      <c r="W909" s="417"/>
      <c r="X909" s="148"/>
    </row>
    <row r="910" spans="1:24" ht="45.95" customHeight="1" thickBot="1">
      <c r="A910" s="148"/>
      <c r="B910" s="417"/>
      <c r="C910" s="154" t="s">
        <v>3286</v>
      </c>
      <c r="D910" s="417"/>
      <c r="E910" s="418" t="s">
        <v>3019</v>
      </c>
      <c r="F910" s="418"/>
      <c r="G910" s="417"/>
      <c r="H910" s="419" t="s">
        <v>21400</v>
      </c>
      <c r="I910" s="419"/>
      <c r="J910" s="417"/>
      <c r="K910" s="419" t="s">
        <v>21399</v>
      </c>
      <c r="L910" s="419"/>
      <c r="M910" s="417"/>
      <c r="N910" s="420" t="s">
        <v>21398</v>
      </c>
      <c r="O910" s="420"/>
      <c r="P910" s="417"/>
      <c r="Q910" s="155" t="s">
        <v>22966</v>
      </c>
      <c r="R910" s="417"/>
      <c r="S910" s="421" t="s">
        <v>19255</v>
      </c>
      <c r="T910" s="421"/>
      <c r="U910" s="421"/>
      <c r="V910" s="421"/>
      <c r="W910" s="417"/>
      <c r="X910" s="148"/>
    </row>
    <row r="911" spans="1:24" ht="45.95" customHeight="1" thickBot="1">
      <c r="A911" s="148"/>
      <c r="B911" s="417"/>
      <c r="C911" s="154" t="s">
        <v>3279</v>
      </c>
      <c r="D911" s="417"/>
      <c r="E911" s="418" t="s">
        <v>3011</v>
      </c>
      <c r="F911" s="418"/>
      <c r="G911" s="417"/>
      <c r="H911" s="419" t="s">
        <v>21396</v>
      </c>
      <c r="I911" s="419"/>
      <c r="J911" s="417"/>
      <c r="K911" s="419" t="s">
        <v>21395</v>
      </c>
      <c r="L911" s="419"/>
      <c r="M911" s="417"/>
      <c r="N911" s="420" t="s">
        <v>21394</v>
      </c>
      <c r="O911" s="420"/>
      <c r="P911" s="417"/>
      <c r="Q911" s="155" t="s">
        <v>22965</v>
      </c>
      <c r="R911" s="417"/>
      <c r="S911" s="421" t="s">
        <v>20422</v>
      </c>
      <c r="T911" s="421"/>
      <c r="U911" s="421"/>
      <c r="V911" s="421"/>
      <c r="W911" s="417"/>
      <c r="X911" s="148"/>
    </row>
    <row r="912" spans="1:24" ht="45.95" customHeight="1" thickBot="1">
      <c r="A912" s="148"/>
      <c r="B912" s="417"/>
      <c r="C912" s="154" t="s">
        <v>3273</v>
      </c>
      <c r="D912" s="417"/>
      <c r="E912" s="418" t="s">
        <v>3002</v>
      </c>
      <c r="F912" s="418"/>
      <c r="G912" s="417"/>
      <c r="H912" s="419" t="s">
        <v>19930</v>
      </c>
      <c r="I912" s="419"/>
      <c r="J912" s="417"/>
      <c r="K912" s="419" t="s">
        <v>19929</v>
      </c>
      <c r="L912" s="419"/>
      <c r="M912" s="417"/>
      <c r="N912" s="420" t="s">
        <v>19928</v>
      </c>
      <c r="O912" s="420"/>
      <c r="P912" s="417"/>
      <c r="Q912" s="155" t="s">
        <v>22964</v>
      </c>
      <c r="R912" s="417"/>
      <c r="S912" s="421" t="s">
        <v>21946</v>
      </c>
      <c r="T912" s="421"/>
      <c r="U912" s="421"/>
      <c r="V912" s="421"/>
      <c r="W912" s="417"/>
      <c r="X912" s="148"/>
    </row>
    <row r="913" spans="1:24" ht="45.95" customHeight="1" thickBot="1">
      <c r="A913" s="148"/>
      <c r="B913" s="417"/>
      <c r="C913" s="154" t="s">
        <v>3269</v>
      </c>
      <c r="D913" s="417"/>
      <c r="E913" s="418" t="s">
        <v>2995</v>
      </c>
      <c r="F913" s="418"/>
      <c r="G913" s="417"/>
      <c r="H913" s="419" t="s">
        <v>19926</v>
      </c>
      <c r="I913" s="419"/>
      <c r="J913" s="417"/>
      <c r="K913" s="419" t="s">
        <v>19925</v>
      </c>
      <c r="L913" s="419"/>
      <c r="M913" s="417"/>
      <c r="N913" s="420" t="s">
        <v>19924</v>
      </c>
      <c r="O913" s="420"/>
      <c r="P913" s="417"/>
      <c r="Q913" s="155" t="s">
        <v>22963</v>
      </c>
      <c r="R913" s="417"/>
      <c r="S913" s="421" t="s">
        <v>19922</v>
      </c>
      <c r="T913" s="421"/>
      <c r="U913" s="421"/>
      <c r="V913" s="421"/>
      <c r="W913" s="417"/>
      <c r="X913" s="148"/>
    </row>
    <row r="914" spans="1:24" ht="45.95" customHeight="1" thickBot="1">
      <c r="A914" s="148"/>
      <c r="B914" s="417"/>
      <c r="C914" s="154" t="s">
        <v>3260</v>
      </c>
      <c r="D914" s="417"/>
      <c r="E914" s="418" t="s">
        <v>2986</v>
      </c>
      <c r="F914" s="418"/>
      <c r="G914" s="417"/>
      <c r="H914" s="419" t="s">
        <v>22140</v>
      </c>
      <c r="I914" s="419"/>
      <c r="J914" s="417"/>
      <c r="K914" s="419" t="s">
        <v>22139</v>
      </c>
      <c r="L914" s="419"/>
      <c r="M914" s="417"/>
      <c r="N914" s="420" t="s">
        <v>22138</v>
      </c>
      <c r="O914" s="420"/>
      <c r="P914" s="417"/>
      <c r="Q914" s="155" t="s">
        <v>22962</v>
      </c>
      <c r="R914" s="417"/>
      <c r="S914" s="421" t="s">
        <v>19237</v>
      </c>
      <c r="T914" s="421"/>
      <c r="U914" s="421"/>
      <c r="V914" s="421"/>
      <c r="W914" s="417"/>
      <c r="X914" s="148"/>
    </row>
    <row r="915" spans="1:24" ht="45.95" customHeight="1" thickBot="1">
      <c r="A915" s="148"/>
      <c r="B915" s="417"/>
      <c r="C915" s="154" t="s">
        <v>3255</v>
      </c>
      <c r="D915" s="417"/>
      <c r="E915" s="418" t="s">
        <v>2978</v>
      </c>
      <c r="F915" s="418"/>
      <c r="G915" s="417"/>
      <c r="H915" s="419" t="s">
        <v>19921</v>
      </c>
      <c r="I915" s="419"/>
      <c r="J915" s="417"/>
      <c r="K915" s="419" t="s">
        <v>19920</v>
      </c>
      <c r="L915" s="419"/>
      <c r="M915" s="417"/>
      <c r="N915" s="420" t="s">
        <v>19919</v>
      </c>
      <c r="O915" s="420"/>
      <c r="P915" s="417"/>
      <c r="Q915" s="155" t="s">
        <v>22961</v>
      </c>
      <c r="R915" s="417"/>
      <c r="S915" s="421" t="s">
        <v>20817</v>
      </c>
      <c r="T915" s="421"/>
      <c r="U915" s="421"/>
      <c r="V915" s="421"/>
      <c r="W915" s="417"/>
      <c r="X915" s="148"/>
    </row>
    <row r="916" spans="1:24" ht="45.95" customHeight="1" thickBot="1">
      <c r="A916" s="148"/>
      <c r="B916" s="417"/>
      <c r="C916" s="154" t="s">
        <v>3247</v>
      </c>
      <c r="D916" s="417"/>
      <c r="E916" s="418" t="s">
        <v>2974</v>
      </c>
      <c r="F916" s="418"/>
      <c r="G916" s="417"/>
      <c r="H916" s="419" t="s">
        <v>22135</v>
      </c>
      <c r="I916" s="419"/>
      <c r="J916" s="417"/>
      <c r="K916" s="419" t="s">
        <v>22134</v>
      </c>
      <c r="L916" s="419"/>
      <c r="M916" s="417"/>
      <c r="N916" s="420" t="s">
        <v>22133</v>
      </c>
      <c r="O916" s="420"/>
      <c r="P916" s="417"/>
      <c r="Q916" s="155" t="s">
        <v>22960</v>
      </c>
      <c r="R916" s="417"/>
      <c r="S916" s="421" t="s">
        <v>20055</v>
      </c>
      <c r="T916" s="421"/>
      <c r="U916" s="421"/>
      <c r="V916" s="421"/>
      <c r="W916" s="417"/>
      <c r="X916" s="148"/>
    </row>
    <row r="917" spans="1:24" ht="45.95" customHeight="1" thickBot="1">
      <c r="A917" s="148"/>
      <c r="B917" s="417"/>
      <c r="C917" s="154" t="s">
        <v>3238</v>
      </c>
      <c r="D917" s="417"/>
      <c r="E917" s="418" t="s">
        <v>2966</v>
      </c>
      <c r="F917" s="418"/>
      <c r="G917" s="417"/>
      <c r="H917" s="419" t="s">
        <v>19917</v>
      </c>
      <c r="I917" s="419"/>
      <c r="J917" s="417"/>
      <c r="K917" s="419" t="s">
        <v>19916</v>
      </c>
      <c r="L917" s="419"/>
      <c r="M917" s="417"/>
      <c r="N917" s="420" t="s">
        <v>19915</v>
      </c>
      <c r="O917" s="420"/>
      <c r="P917" s="417"/>
      <c r="Q917" s="155" t="s">
        <v>22959</v>
      </c>
      <c r="R917" s="417"/>
      <c r="S917" s="421" t="s">
        <v>19178</v>
      </c>
      <c r="T917" s="421"/>
      <c r="U917" s="421"/>
      <c r="V917" s="421"/>
      <c r="W917" s="417"/>
      <c r="X917" s="148"/>
    </row>
    <row r="918" spans="1:24" ht="9.9499999999999993" customHeight="1" thickBot="1">
      <c r="A918" s="148"/>
      <c r="B918" s="417"/>
      <c r="C918" s="148"/>
      <c r="D918" s="417"/>
      <c r="E918" s="148"/>
      <c r="F918" s="148"/>
      <c r="G918" s="417"/>
      <c r="H918" s="148"/>
      <c r="I918" s="148"/>
      <c r="J918" s="417"/>
      <c r="K918" s="148"/>
      <c r="L918" s="148"/>
      <c r="M918" s="417"/>
      <c r="N918" s="148"/>
      <c r="O918" s="148"/>
      <c r="P918" s="417"/>
      <c r="Q918" s="148"/>
      <c r="R918" s="417"/>
      <c r="S918" s="148"/>
      <c r="T918" s="148"/>
      <c r="U918" s="148"/>
      <c r="V918" s="148"/>
      <c r="W918" s="417"/>
      <c r="X918" s="148"/>
    </row>
    <row r="919" spans="1:24" ht="0.95" customHeight="1">
      <c r="A919" s="148"/>
      <c r="B919" s="422"/>
      <c r="C919" s="422"/>
      <c r="D919" s="422"/>
      <c r="E919" s="422"/>
      <c r="F919" s="422"/>
      <c r="G919" s="422"/>
      <c r="H919" s="422"/>
      <c r="I919" s="422"/>
      <c r="J919" s="422"/>
      <c r="K919" s="422"/>
      <c r="L919" s="422"/>
      <c r="M919" s="422"/>
      <c r="N919" s="422"/>
      <c r="O919" s="422"/>
      <c r="P919" s="422"/>
      <c r="Q919" s="422"/>
      <c r="R919" s="422"/>
      <c r="S919" s="422"/>
      <c r="T919" s="422"/>
      <c r="U919" s="422"/>
      <c r="V919" s="422"/>
      <c r="W919" s="148"/>
      <c r="X919" s="148"/>
    </row>
    <row r="920" spans="1:24" ht="60" customHeight="1">
      <c r="A920" s="148"/>
      <c r="B920" s="148"/>
      <c r="C920" s="148"/>
      <c r="D920" s="148"/>
      <c r="E920" s="148"/>
      <c r="F920" s="148"/>
      <c r="G920" s="148"/>
      <c r="H920" s="148"/>
      <c r="I920" s="148"/>
      <c r="J920" s="148"/>
      <c r="K920" s="148"/>
      <c r="L920" s="148"/>
      <c r="M920" s="148"/>
      <c r="N920" s="148"/>
      <c r="O920" s="148"/>
      <c r="P920" s="148"/>
      <c r="Q920" s="148"/>
      <c r="R920" s="148"/>
      <c r="S920" s="148"/>
      <c r="T920" s="148"/>
      <c r="U920" s="148"/>
      <c r="V920" s="148"/>
      <c r="W920" s="148"/>
      <c r="X920" s="148"/>
    </row>
    <row r="921" spans="1:24" ht="12" customHeight="1">
      <c r="A921" s="148"/>
      <c r="B921" s="148"/>
      <c r="C921" s="148"/>
      <c r="D921" s="148"/>
      <c r="E921" s="148"/>
      <c r="F921" s="148"/>
      <c r="G921" s="148"/>
      <c r="H921" s="148"/>
      <c r="I921" s="148"/>
      <c r="J921" s="148"/>
      <c r="K921" s="148"/>
      <c r="L921" s="148"/>
      <c r="M921" s="148"/>
      <c r="N921" s="148"/>
      <c r="O921" s="148"/>
      <c r="P921" s="148"/>
      <c r="Q921" s="148"/>
      <c r="R921" s="148"/>
      <c r="S921" s="148"/>
      <c r="T921" s="148"/>
      <c r="U921" s="148"/>
      <c r="V921" s="148"/>
      <c r="W921" s="148"/>
      <c r="X921" s="148"/>
    </row>
    <row r="922" spans="1:24" ht="8.1" customHeight="1">
      <c r="A922" s="148"/>
      <c r="B922" s="148"/>
      <c r="C922" s="148"/>
      <c r="D922" s="148"/>
      <c r="E922" s="148"/>
      <c r="F922" s="148"/>
      <c r="G922" s="148"/>
      <c r="H922" s="148"/>
      <c r="I922" s="413" t="s">
        <v>19177</v>
      </c>
      <c r="J922" s="413"/>
      <c r="K922" s="413"/>
      <c r="L922" s="148"/>
      <c r="M922" s="148"/>
      <c r="N922" s="148"/>
      <c r="O922" s="148"/>
      <c r="P922" s="148"/>
      <c r="Q922" s="148"/>
      <c r="R922" s="148"/>
      <c r="S922" s="148"/>
      <c r="T922" s="148"/>
      <c r="U922" s="148"/>
      <c r="V922" s="148"/>
      <c r="W922" s="148"/>
      <c r="X922" s="148"/>
    </row>
    <row r="923" spans="1:24" ht="12" customHeight="1">
      <c r="A923" s="148"/>
      <c r="B923" s="414"/>
      <c r="C923" s="414"/>
      <c r="D923" s="414"/>
      <c r="E923" s="414"/>
      <c r="F923" s="148"/>
      <c r="G923" s="148"/>
      <c r="H923" s="148"/>
      <c r="I923" s="413"/>
      <c r="J923" s="413"/>
      <c r="K923" s="413"/>
      <c r="L923" s="148"/>
      <c r="M923" s="148"/>
      <c r="N923" s="148"/>
      <c r="O923" s="148"/>
      <c r="P923" s="148"/>
      <c r="Q923" s="148"/>
      <c r="R923" s="148"/>
      <c r="S923" s="148"/>
      <c r="T923" s="148"/>
      <c r="U923" s="148"/>
      <c r="V923" s="148"/>
      <c r="W923" s="148"/>
      <c r="X923" s="148"/>
    </row>
    <row r="924" spans="1:24" ht="14.1" customHeight="1">
      <c r="A924" s="148"/>
      <c r="B924" s="148"/>
      <c r="C924" s="415" t="s">
        <v>22707</v>
      </c>
      <c r="D924" s="415"/>
      <c r="E924" s="415"/>
      <c r="F924" s="415"/>
      <c r="G924" s="415"/>
      <c r="H924" s="415"/>
      <c r="I924" s="415"/>
      <c r="J924" s="415"/>
      <c r="K924" s="415"/>
      <c r="L924" s="148"/>
      <c r="M924" s="148"/>
      <c r="N924" s="148"/>
      <c r="O924" s="416" t="s">
        <v>24924</v>
      </c>
      <c r="P924" s="416"/>
      <c r="Q924" s="416"/>
      <c r="R924" s="416"/>
      <c r="S924" s="416"/>
      <c r="T924" s="149" t="s">
        <v>6322</v>
      </c>
      <c r="U924" s="150" t="s">
        <v>19175</v>
      </c>
      <c r="V924" s="148"/>
      <c r="W924" s="148"/>
      <c r="X924" s="148"/>
    </row>
    <row r="925" spans="1:24" ht="0.95" customHeight="1" thickBot="1">
      <c r="A925" s="148"/>
      <c r="B925" s="148"/>
      <c r="C925" s="148"/>
      <c r="D925" s="148"/>
      <c r="E925" s="148"/>
      <c r="F925" s="148"/>
      <c r="G925" s="148"/>
      <c r="H925" s="148"/>
      <c r="I925" s="148"/>
      <c r="J925" s="148"/>
      <c r="K925" s="148"/>
      <c r="L925" s="148"/>
      <c r="M925" s="148"/>
      <c r="N925" s="148"/>
      <c r="O925" s="148"/>
      <c r="P925" s="148"/>
      <c r="Q925" s="148"/>
      <c r="R925" s="148"/>
      <c r="S925" s="148"/>
      <c r="T925" s="148"/>
      <c r="U925" s="148"/>
      <c r="V925" s="148"/>
      <c r="W925" s="148"/>
      <c r="X925" s="148"/>
    </row>
    <row r="926" spans="1:24" ht="0.95" customHeight="1">
      <c r="A926" s="148"/>
      <c r="B926" s="411"/>
      <c r="C926" s="411"/>
      <c r="D926" s="411"/>
      <c r="E926" s="411"/>
      <c r="F926" s="411"/>
      <c r="G926" s="411"/>
      <c r="H926" s="411"/>
      <c r="I926" s="411"/>
      <c r="J926" s="411"/>
      <c r="K926" s="411"/>
      <c r="L926" s="411"/>
      <c r="M926" s="411"/>
      <c r="N926" s="411"/>
      <c r="O926" s="411"/>
      <c r="P926" s="411"/>
      <c r="Q926" s="411"/>
      <c r="R926" s="411"/>
      <c r="S926" s="411"/>
      <c r="T926" s="411"/>
      <c r="U926" s="411"/>
      <c r="V926" s="411"/>
      <c r="W926" s="411"/>
      <c r="X926" s="148"/>
    </row>
    <row r="927" spans="1:24" ht="15.95" customHeight="1" thickBot="1">
      <c r="A927" s="148"/>
      <c r="B927" s="151"/>
      <c r="C927" s="152" t="s">
        <v>19174</v>
      </c>
      <c r="D927" s="151"/>
      <c r="E927" s="412" t="s">
        <v>19173</v>
      </c>
      <c r="F927" s="412"/>
      <c r="G927" s="151"/>
      <c r="H927" s="412" t="s">
        <v>19172</v>
      </c>
      <c r="I927" s="412"/>
      <c r="J927" s="151"/>
      <c r="K927" s="412" t="s">
        <v>19171</v>
      </c>
      <c r="L927" s="412"/>
      <c r="M927" s="151"/>
      <c r="N927" s="412" t="s">
        <v>19170</v>
      </c>
      <c r="O927" s="412"/>
      <c r="P927" s="151"/>
      <c r="Q927" s="153" t="s">
        <v>19169</v>
      </c>
      <c r="R927" s="151"/>
      <c r="S927" s="412" t="s">
        <v>19168</v>
      </c>
      <c r="T927" s="412"/>
      <c r="U927" s="412"/>
      <c r="V927" s="412"/>
      <c r="W927" s="151"/>
      <c r="X927" s="148"/>
    </row>
    <row r="928" spans="1:24" ht="45.95" customHeight="1" thickBot="1">
      <c r="A928" s="148"/>
      <c r="B928" s="417"/>
      <c r="C928" s="154" t="s">
        <v>3229</v>
      </c>
      <c r="D928" s="417"/>
      <c r="E928" s="418" t="s">
        <v>2958</v>
      </c>
      <c r="F928" s="418"/>
      <c r="G928" s="417"/>
      <c r="H928" s="419" t="s">
        <v>21390</v>
      </c>
      <c r="I928" s="419"/>
      <c r="J928" s="417"/>
      <c r="K928" s="419" t="s">
        <v>21389</v>
      </c>
      <c r="L928" s="419"/>
      <c r="M928" s="417"/>
      <c r="N928" s="420" t="s">
        <v>21388</v>
      </c>
      <c r="O928" s="420"/>
      <c r="P928" s="417"/>
      <c r="Q928" s="155" t="s">
        <v>22958</v>
      </c>
      <c r="R928" s="417"/>
      <c r="S928" s="421" t="s">
        <v>19381</v>
      </c>
      <c r="T928" s="421"/>
      <c r="U928" s="421"/>
      <c r="V928" s="421"/>
      <c r="W928" s="417"/>
      <c r="X928" s="148"/>
    </row>
    <row r="929" spans="1:24" ht="45.95" customHeight="1" thickBot="1">
      <c r="A929" s="148"/>
      <c r="B929" s="417"/>
      <c r="C929" s="154" t="s">
        <v>3221</v>
      </c>
      <c r="D929" s="417"/>
      <c r="E929" s="418" t="s">
        <v>2950</v>
      </c>
      <c r="F929" s="418"/>
      <c r="G929" s="417"/>
      <c r="H929" s="419" t="s">
        <v>21386</v>
      </c>
      <c r="I929" s="419"/>
      <c r="J929" s="417"/>
      <c r="K929" s="419" t="s">
        <v>21385</v>
      </c>
      <c r="L929" s="419"/>
      <c r="M929" s="417"/>
      <c r="N929" s="420" t="s">
        <v>21384</v>
      </c>
      <c r="O929" s="420"/>
      <c r="P929" s="417"/>
      <c r="Q929" s="155" t="s">
        <v>22957</v>
      </c>
      <c r="R929" s="417"/>
      <c r="S929" s="421" t="s">
        <v>19163</v>
      </c>
      <c r="T929" s="421"/>
      <c r="U929" s="421"/>
      <c r="V929" s="421"/>
      <c r="W929" s="417"/>
      <c r="X929" s="148"/>
    </row>
    <row r="930" spans="1:24" ht="45.95" customHeight="1" thickBot="1">
      <c r="A930" s="148"/>
      <c r="B930" s="417"/>
      <c r="C930" s="154" t="s">
        <v>3212</v>
      </c>
      <c r="D930" s="417"/>
      <c r="E930" s="418" t="s">
        <v>2942</v>
      </c>
      <c r="F930" s="418"/>
      <c r="G930" s="417"/>
      <c r="H930" s="419" t="s">
        <v>19913</v>
      </c>
      <c r="I930" s="419"/>
      <c r="J930" s="417"/>
      <c r="K930" s="419" t="s">
        <v>19912</v>
      </c>
      <c r="L930" s="419"/>
      <c r="M930" s="417"/>
      <c r="N930" s="420" t="s">
        <v>19911</v>
      </c>
      <c r="O930" s="420"/>
      <c r="P930" s="417"/>
      <c r="Q930" s="155" t="s">
        <v>22956</v>
      </c>
      <c r="R930" s="417"/>
      <c r="S930" s="421" t="s">
        <v>19909</v>
      </c>
      <c r="T930" s="421"/>
      <c r="U930" s="421"/>
      <c r="V930" s="421"/>
      <c r="W930" s="417"/>
      <c r="X930" s="148"/>
    </row>
    <row r="931" spans="1:24" ht="45.95" customHeight="1" thickBot="1">
      <c r="A931" s="148"/>
      <c r="B931" s="417"/>
      <c r="C931" s="154" t="s">
        <v>3207</v>
      </c>
      <c r="D931" s="417"/>
      <c r="E931" s="418" t="s">
        <v>2927</v>
      </c>
      <c r="F931" s="418"/>
      <c r="G931" s="417"/>
      <c r="H931" s="419" t="s">
        <v>22130</v>
      </c>
      <c r="I931" s="419"/>
      <c r="J931" s="417"/>
      <c r="K931" s="419" t="s">
        <v>19920</v>
      </c>
      <c r="L931" s="419"/>
      <c r="M931" s="417"/>
      <c r="N931" s="420" t="s">
        <v>22129</v>
      </c>
      <c r="O931" s="420"/>
      <c r="P931" s="417"/>
      <c r="Q931" s="155" t="s">
        <v>22955</v>
      </c>
      <c r="R931" s="417"/>
      <c r="S931" s="421" t="s">
        <v>19299</v>
      </c>
      <c r="T931" s="421"/>
      <c r="U931" s="421"/>
      <c r="V931" s="421"/>
      <c r="W931" s="417"/>
      <c r="X931" s="148"/>
    </row>
    <row r="932" spans="1:24" ht="45.95" customHeight="1" thickBot="1">
      <c r="A932" s="148"/>
      <c r="B932" s="417"/>
      <c r="C932" s="154" t="s">
        <v>3198</v>
      </c>
      <c r="D932" s="417"/>
      <c r="E932" s="418" t="s">
        <v>2920</v>
      </c>
      <c r="F932" s="418"/>
      <c r="G932" s="417"/>
      <c r="H932" s="419" t="s">
        <v>21382</v>
      </c>
      <c r="I932" s="419"/>
      <c r="J932" s="417"/>
      <c r="K932" s="419" t="s">
        <v>21381</v>
      </c>
      <c r="L932" s="419"/>
      <c r="M932" s="417"/>
      <c r="N932" s="420" t="s">
        <v>21380</v>
      </c>
      <c r="O932" s="420"/>
      <c r="P932" s="417"/>
      <c r="Q932" s="155" t="s">
        <v>22954</v>
      </c>
      <c r="R932" s="417"/>
      <c r="S932" s="421" t="s">
        <v>19741</v>
      </c>
      <c r="T932" s="421"/>
      <c r="U932" s="421"/>
      <c r="V932" s="421"/>
      <c r="W932" s="417"/>
      <c r="X932" s="148"/>
    </row>
    <row r="933" spans="1:24" ht="45.95" customHeight="1" thickBot="1">
      <c r="A933" s="148"/>
      <c r="B933" s="417"/>
      <c r="C933" s="154" t="s">
        <v>3189</v>
      </c>
      <c r="D933" s="417"/>
      <c r="E933" s="418" t="s">
        <v>2890</v>
      </c>
      <c r="F933" s="418"/>
      <c r="G933" s="417"/>
      <c r="H933" s="419" t="s">
        <v>19904</v>
      </c>
      <c r="I933" s="419"/>
      <c r="J933" s="417"/>
      <c r="K933" s="419" t="s">
        <v>19903</v>
      </c>
      <c r="L933" s="419"/>
      <c r="M933" s="417"/>
      <c r="N933" s="420" t="s">
        <v>19902</v>
      </c>
      <c r="O933" s="420"/>
      <c r="P933" s="417"/>
      <c r="Q933" s="155" t="s">
        <v>22953</v>
      </c>
      <c r="R933" s="417"/>
      <c r="S933" s="421" t="s">
        <v>22832</v>
      </c>
      <c r="T933" s="421"/>
      <c r="U933" s="421"/>
      <c r="V933" s="421"/>
      <c r="W933" s="417"/>
      <c r="X933" s="148"/>
    </row>
    <row r="934" spans="1:24" ht="45.95" customHeight="1" thickBot="1">
      <c r="A934" s="148"/>
      <c r="B934" s="417"/>
      <c r="C934" s="154" t="s">
        <v>3184</v>
      </c>
      <c r="D934" s="417"/>
      <c r="E934" s="418" t="s">
        <v>2881</v>
      </c>
      <c r="F934" s="418"/>
      <c r="G934" s="417"/>
      <c r="H934" s="419" t="s">
        <v>19900</v>
      </c>
      <c r="I934" s="419"/>
      <c r="J934" s="417"/>
      <c r="K934" s="419" t="s">
        <v>19899</v>
      </c>
      <c r="L934" s="419"/>
      <c r="M934" s="417"/>
      <c r="N934" s="420" t="s">
        <v>19898</v>
      </c>
      <c r="O934" s="420"/>
      <c r="P934" s="417"/>
      <c r="Q934" s="155" t="s">
        <v>22952</v>
      </c>
      <c r="R934" s="417"/>
      <c r="S934" s="421" t="s">
        <v>22704</v>
      </c>
      <c r="T934" s="421"/>
      <c r="U934" s="421"/>
      <c r="V934" s="421"/>
      <c r="W934" s="417"/>
      <c r="X934" s="148"/>
    </row>
    <row r="935" spans="1:24" ht="45.95" customHeight="1" thickBot="1">
      <c r="A935" s="148"/>
      <c r="B935" s="417"/>
      <c r="C935" s="154" t="s">
        <v>3176</v>
      </c>
      <c r="D935" s="417"/>
      <c r="E935" s="418" t="s">
        <v>2875</v>
      </c>
      <c r="F935" s="418"/>
      <c r="G935" s="417"/>
      <c r="H935" s="419" t="s">
        <v>21377</v>
      </c>
      <c r="I935" s="419"/>
      <c r="J935" s="417"/>
      <c r="K935" s="419" t="s">
        <v>21376</v>
      </c>
      <c r="L935" s="419"/>
      <c r="M935" s="417"/>
      <c r="N935" s="420" t="s">
        <v>21375</v>
      </c>
      <c r="O935" s="420"/>
      <c r="P935" s="417"/>
      <c r="Q935" s="155" t="s">
        <v>22951</v>
      </c>
      <c r="R935" s="417"/>
      <c r="S935" s="421" t="s">
        <v>22777</v>
      </c>
      <c r="T935" s="421"/>
      <c r="U935" s="421"/>
      <c r="V935" s="421"/>
      <c r="W935" s="417"/>
      <c r="X935" s="148"/>
    </row>
    <row r="936" spans="1:24" ht="45.95" customHeight="1" thickBot="1">
      <c r="A936" s="148"/>
      <c r="B936" s="417"/>
      <c r="C936" s="154" t="s">
        <v>3170</v>
      </c>
      <c r="D936" s="417"/>
      <c r="E936" s="418" t="s">
        <v>2867</v>
      </c>
      <c r="F936" s="418"/>
      <c r="G936" s="417"/>
      <c r="H936" s="419" t="s">
        <v>19896</v>
      </c>
      <c r="I936" s="419"/>
      <c r="J936" s="417"/>
      <c r="K936" s="419" t="s">
        <v>19895</v>
      </c>
      <c r="L936" s="419"/>
      <c r="M936" s="417"/>
      <c r="N936" s="420" t="s">
        <v>19894</v>
      </c>
      <c r="O936" s="420"/>
      <c r="P936" s="417"/>
      <c r="Q936" s="155" t="s">
        <v>22950</v>
      </c>
      <c r="R936" s="417"/>
      <c r="S936" s="421" t="s">
        <v>22949</v>
      </c>
      <c r="T936" s="421"/>
      <c r="U936" s="421"/>
      <c r="V936" s="421"/>
      <c r="W936" s="417"/>
      <c r="X936" s="148"/>
    </row>
    <row r="937" spans="1:24" ht="45.95" customHeight="1" thickBot="1">
      <c r="A937" s="148"/>
      <c r="B937" s="417"/>
      <c r="C937" s="154" t="s">
        <v>3163</v>
      </c>
      <c r="D937" s="417"/>
      <c r="E937" s="418" t="s">
        <v>2860</v>
      </c>
      <c r="F937" s="418"/>
      <c r="G937" s="417"/>
      <c r="H937" s="419" t="s">
        <v>19892</v>
      </c>
      <c r="I937" s="419"/>
      <c r="J937" s="417"/>
      <c r="K937" s="419" t="s">
        <v>19891</v>
      </c>
      <c r="L937" s="419"/>
      <c r="M937" s="417"/>
      <c r="N937" s="420" t="s">
        <v>19890</v>
      </c>
      <c r="O937" s="420"/>
      <c r="P937" s="417"/>
      <c r="Q937" s="155" t="s">
        <v>22948</v>
      </c>
      <c r="R937" s="417"/>
      <c r="S937" s="421" t="s">
        <v>19363</v>
      </c>
      <c r="T937" s="421"/>
      <c r="U937" s="421"/>
      <c r="V937" s="421"/>
      <c r="W937" s="417"/>
      <c r="X937" s="148"/>
    </row>
    <row r="938" spans="1:24" ht="9.9499999999999993" customHeight="1" thickBot="1">
      <c r="A938" s="148"/>
      <c r="B938" s="417"/>
      <c r="C938" s="148"/>
      <c r="D938" s="417"/>
      <c r="E938" s="148"/>
      <c r="F938" s="148"/>
      <c r="G938" s="417"/>
      <c r="H938" s="148"/>
      <c r="I938" s="148"/>
      <c r="J938" s="417"/>
      <c r="K938" s="148"/>
      <c r="L938" s="148"/>
      <c r="M938" s="417"/>
      <c r="N938" s="148"/>
      <c r="O938" s="148"/>
      <c r="P938" s="417"/>
      <c r="Q938" s="148"/>
      <c r="R938" s="417"/>
      <c r="S938" s="148"/>
      <c r="T938" s="148"/>
      <c r="U938" s="148"/>
      <c r="V938" s="148"/>
      <c r="W938" s="417"/>
      <c r="X938" s="148"/>
    </row>
    <row r="939" spans="1:24" ht="0.95" customHeight="1">
      <c r="A939" s="148"/>
      <c r="B939" s="422"/>
      <c r="C939" s="422"/>
      <c r="D939" s="422"/>
      <c r="E939" s="422"/>
      <c r="F939" s="422"/>
      <c r="G939" s="422"/>
      <c r="H939" s="422"/>
      <c r="I939" s="422"/>
      <c r="J939" s="422"/>
      <c r="K939" s="422"/>
      <c r="L939" s="422"/>
      <c r="M939" s="422"/>
      <c r="N939" s="422"/>
      <c r="O939" s="422"/>
      <c r="P939" s="422"/>
      <c r="Q939" s="422"/>
      <c r="R939" s="422"/>
      <c r="S939" s="422"/>
      <c r="T939" s="422"/>
      <c r="U939" s="422"/>
      <c r="V939" s="422"/>
      <c r="W939" s="148"/>
      <c r="X939" s="148"/>
    </row>
    <row r="940" spans="1:24" ht="60" customHeight="1">
      <c r="A940" s="148"/>
      <c r="B940" s="148"/>
      <c r="C940" s="148"/>
      <c r="D940" s="148"/>
      <c r="E940" s="148"/>
      <c r="F940" s="148"/>
      <c r="G940" s="148"/>
      <c r="H940" s="148"/>
      <c r="I940" s="148"/>
      <c r="J940" s="148"/>
      <c r="K940" s="148"/>
      <c r="L940" s="148"/>
      <c r="M940" s="148"/>
      <c r="N940" s="148"/>
      <c r="O940" s="148"/>
      <c r="P940" s="148"/>
      <c r="Q940" s="148"/>
      <c r="R940" s="148"/>
      <c r="S940" s="148"/>
      <c r="T940" s="148"/>
      <c r="U940" s="148"/>
      <c r="V940" s="148"/>
      <c r="W940" s="148"/>
      <c r="X940" s="148"/>
    </row>
    <row r="941" spans="1:24" ht="12" customHeight="1">
      <c r="A941" s="148"/>
      <c r="B941" s="148"/>
      <c r="C941" s="148"/>
      <c r="D941" s="148"/>
      <c r="E941" s="148"/>
      <c r="F941" s="148"/>
      <c r="G941" s="148"/>
      <c r="H941" s="148"/>
      <c r="I941" s="148"/>
      <c r="J941" s="148"/>
      <c r="K941" s="148"/>
      <c r="L941" s="148"/>
      <c r="M941" s="148"/>
      <c r="N941" s="148"/>
      <c r="O941" s="148"/>
      <c r="P941" s="148"/>
      <c r="Q941" s="148"/>
      <c r="R941" s="148"/>
      <c r="S941" s="148"/>
      <c r="T941" s="148"/>
      <c r="U941" s="148"/>
      <c r="V941" s="148"/>
      <c r="W941" s="148"/>
      <c r="X941" s="148"/>
    </row>
    <row r="942" spans="1:24" ht="8.1" customHeight="1">
      <c r="A942" s="148"/>
      <c r="B942" s="148"/>
      <c r="C942" s="148"/>
      <c r="D942" s="148"/>
      <c r="E942" s="148"/>
      <c r="F942" s="148"/>
      <c r="G942" s="148"/>
      <c r="H942" s="148"/>
      <c r="I942" s="413" t="s">
        <v>19177</v>
      </c>
      <c r="J942" s="413"/>
      <c r="K942" s="413"/>
      <c r="L942" s="148"/>
      <c r="M942" s="148"/>
      <c r="N942" s="148"/>
      <c r="O942" s="148"/>
      <c r="P942" s="148"/>
      <c r="Q942" s="148"/>
      <c r="R942" s="148"/>
      <c r="S942" s="148"/>
      <c r="T942" s="148"/>
      <c r="U942" s="148"/>
      <c r="V942" s="148"/>
      <c r="W942" s="148"/>
      <c r="X942" s="148"/>
    </row>
    <row r="943" spans="1:24" ht="12" customHeight="1">
      <c r="A943" s="148"/>
      <c r="B943" s="414"/>
      <c r="C943" s="414"/>
      <c r="D943" s="414"/>
      <c r="E943" s="414"/>
      <c r="F943" s="148"/>
      <c r="G943" s="148"/>
      <c r="H943" s="148"/>
      <c r="I943" s="413"/>
      <c r="J943" s="413"/>
      <c r="K943" s="413"/>
      <c r="L943" s="148"/>
      <c r="M943" s="148"/>
      <c r="N943" s="148"/>
      <c r="O943" s="148"/>
      <c r="P943" s="148"/>
      <c r="Q943" s="148"/>
      <c r="R943" s="148"/>
      <c r="S943" s="148"/>
      <c r="T943" s="148"/>
      <c r="U943" s="148"/>
      <c r="V943" s="148"/>
      <c r="W943" s="148"/>
      <c r="X943" s="148"/>
    </row>
    <row r="944" spans="1:24" ht="14.1" customHeight="1">
      <c r="A944" s="148"/>
      <c r="B944" s="148"/>
      <c r="C944" s="415" t="s">
        <v>22707</v>
      </c>
      <c r="D944" s="415"/>
      <c r="E944" s="415"/>
      <c r="F944" s="415"/>
      <c r="G944" s="415"/>
      <c r="H944" s="415"/>
      <c r="I944" s="415"/>
      <c r="J944" s="415"/>
      <c r="K944" s="415"/>
      <c r="L944" s="148"/>
      <c r="M944" s="148"/>
      <c r="N944" s="148"/>
      <c r="O944" s="416" t="s">
        <v>24924</v>
      </c>
      <c r="P944" s="416"/>
      <c r="Q944" s="416"/>
      <c r="R944" s="416"/>
      <c r="S944" s="416"/>
      <c r="T944" s="149" t="s">
        <v>6316</v>
      </c>
      <c r="U944" s="150" t="s">
        <v>19175</v>
      </c>
      <c r="V944" s="148"/>
      <c r="W944" s="148"/>
      <c r="X944" s="148"/>
    </row>
    <row r="945" spans="1:24" ht="0.95" customHeight="1" thickBot="1">
      <c r="A945" s="148"/>
      <c r="B945" s="148"/>
      <c r="C945" s="148"/>
      <c r="D945" s="148"/>
      <c r="E945" s="148"/>
      <c r="F945" s="148"/>
      <c r="G945" s="148"/>
      <c r="H945" s="148"/>
      <c r="I945" s="148"/>
      <c r="J945" s="148"/>
      <c r="K945" s="148"/>
      <c r="L945" s="148"/>
      <c r="M945" s="148"/>
      <c r="N945" s="148"/>
      <c r="O945" s="148"/>
      <c r="P945" s="148"/>
      <c r="Q945" s="148"/>
      <c r="R945" s="148"/>
      <c r="S945" s="148"/>
      <c r="T945" s="148"/>
      <c r="U945" s="148"/>
      <c r="V945" s="148"/>
      <c r="W945" s="148"/>
      <c r="X945" s="148"/>
    </row>
    <row r="946" spans="1:24" ht="0.95" customHeight="1">
      <c r="A946" s="148"/>
      <c r="B946" s="411"/>
      <c r="C946" s="411"/>
      <c r="D946" s="411"/>
      <c r="E946" s="411"/>
      <c r="F946" s="411"/>
      <c r="G946" s="411"/>
      <c r="H946" s="411"/>
      <c r="I946" s="411"/>
      <c r="J946" s="411"/>
      <c r="K946" s="411"/>
      <c r="L946" s="411"/>
      <c r="M946" s="411"/>
      <c r="N946" s="411"/>
      <c r="O946" s="411"/>
      <c r="P946" s="411"/>
      <c r="Q946" s="411"/>
      <c r="R946" s="411"/>
      <c r="S946" s="411"/>
      <c r="T946" s="411"/>
      <c r="U946" s="411"/>
      <c r="V946" s="411"/>
      <c r="W946" s="411"/>
      <c r="X946" s="148"/>
    </row>
    <row r="947" spans="1:24" ht="15.95" customHeight="1" thickBot="1">
      <c r="A947" s="148"/>
      <c r="B947" s="151"/>
      <c r="C947" s="152" t="s">
        <v>19174</v>
      </c>
      <c r="D947" s="151"/>
      <c r="E947" s="412" t="s">
        <v>19173</v>
      </c>
      <c r="F947" s="412"/>
      <c r="G947" s="151"/>
      <c r="H947" s="412" t="s">
        <v>19172</v>
      </c>
      <c r="I947" s="412"/>
      <c r="J947" s="151"/>
      <c r="K947" s="412" t="s">
        <v>19171</v>
      </c>
      <c r="L947" s="412"/>
      <c r="M947" s="151"/>
      <c r="N947" s="412" t="s">
        <v>19170</v>
      </c>
      <c r="O947" s="412"/>
      <c r="P947" s="151"/>
      <c r="Q947" s="153" t="s">
        <v>19169</v>
      </c>
      <c r="R947" s="151"/>
      <c r="S947" s="412" t="s">
        <v>19168</v>
      </c>
      <c r="T947" s="412"/>
      <c r="U947" s="412"/>
      <c r="V947" s="412"/>
      <c r="W947" s="151"/>
      <c r="X947" s="148"/>
    </row>
    <row r="948" spans="1:24" ht="45.95" customHeight="1" thickBot="1">
      <c r="A948" s="148"/>
      <c r="B948" s="417"/>
      <c r="C948" s="154" t="s">
        <v>3155</v>
      </c>
      <c r="D948" s="417"/>
      <c r="E948" s="418" t="s">
        <v>2851</v>
      </c>
      <c r="F948" s="418"/>
      <c r="G948" s="417"/>
      <c r="H948" s="419" t="s">
        <v>22125</v>
      </c>
      <c r="I948" s="419"/>
      <c r="J948" s="417"/>
      <c r="K948" s="419" t="s">
        <v>22124</v>
      </c>
      <c r="L948" s="419"/>
      <c r="M948" s="417"/>
      <c r="N948" s="420" t="s">
        <v>22123</v>
      </c>
      <c r="O948" s="420"/>
      <c r="P948" s="417"/>
      <c r="Q948" s="155" t="s">
        <v>22947</v>
      </c>
      <c r="R948" s="417"/>
      <c r="S948" s="421" t="s">
        <v>22121</v>
      </c>
      <c r="T948" s="421"/>
      <c r="U948" s="421"/>
      <c r="V948" s="421"/>
      <c r="W948" s="417"/>
      <c r="X948" s="148"/>
    </row>
    <row r="949" spans="1:24" ht="45.95" customHeight="1" thickBot="1">
      <c r="A949" s="148"/>
      <c r="B949" s="417"/>
      <c r="C949" s="154" t="s">
        <v>3148</v>
      </c>
      <c r="D949" s="417"/>
      <c r="E949" s="418" t="s">
        <v>2842</v>
      </c>
      <c r="F949" s="418"/>
      <c r="G949" s="417"/>
      <c r="H949" s="419" t="s">
        <v>22120</v>
      </c>
      <c r="I949" s="419"/>
      <c r="J949" s="417"/>
      <c r="K949" s="419" t="s">
        <v>22119</v>
      </c>
      <c r="L949" s="419"/>
      <c r="M949" s="417"/>
      <c r="N949" s="420" t="s">
        <v>22118</v>
      </c>
      <c r="O949" s="420"/>
      <c r="P949" s="417"/>
      <c r="Q949" s="155" t="s">
        <v>22946</v>
      </c>
      <c r="R949" s="417"/>
      <c r="S949" s="421" t="s">
        <v>19222</v>
      </c>
      <c r="T949" s="421"/>
      <c r="U949" s="421"/>
      <c r="V949" s="421"/>
      <c r="W949" s="417"/>
      <c r="X949" s="148"/>
    </row>
    <row r="950" spans="1:24" ht="45.95" customHeight="1" thickBot="1">
      <c r="A950" s="148"/>
      <c r="B950" s="417"/>
      <c r="C950" s="154" t="s">
        <v>3141</v>
      </c>
      <c r="D950" s="417"/>
      <c r="E950" s="418" t="s">
        <v>2835</v>
      </c>
      <c r="F950" s="418"/>
      <c r="G950" s="417"/>
      <c r="H950" s="419" t="s">
        <v>19888</v>
      </c>
      <c r="I950" s="419"/>
      <c r="J950" s="417"/>
      <c r="K950" s="419" t="s">
        <v>19887</v>
      </c>
      <c r="L950" s="419"/>
      <c r="M950" s="417"/>
      <c r="N950" s="420" t="s">
        <v>19886</v>
      </c>
      <c r="O950" s="420"/>
      <c r="P950" s="417"/>
      <c r="Q950" s="155" t="s">
        <v>22945</v>
      </c>
      <c r="R950" s="417"/>
      <c r="S950" s="421" t="s">
        <v>22191</v>
      </c>
      <c r="T950" s="421"/>
      <c r="U950" s="421"/>
      <c r="V950" s="421"/>
      <c r="W950" s="417"/>
      <c r="X950" s="148"/>
    </row>
    <row r="951" spans="1:24" ht="45.95" customHeight="1" thickBot="1">
      <c r="A951" s="148"/>
      <c r="B951" s="417"/>
      <c r="C951" s="154" t="s">
        <v>3133</v>
      </c>
      <c r="D951" s="417"/>
      <c r="E951" s="418" t="s">
        <v>2827</v>
      </c>
      <c r="F951" s="418"/>
      <c r="G951" s="417"/>
      <c r="H951" s="419" t="s">
        <v>22116</v>
      </c>
      <c r="I951" s="419"/>
      <c r="J951" s="417"/>
      <c r="K951" s="419" t="s">
        <v>22115</v>
      </c>
      <c r="L951" s="419"/>
      <c r="M951" s="417"/>
      <c r="N951" s="420" t="s">
        <v>22114</v>
      </c>
      <c r="O951" s="420"/>
      <c r="P951" s="417"/>
      <c r="Q951" s="155" t="s">
        <v>22944</v>
      </c>
      <c r="R951" s="417"/>
      <c r="S951" s="421" t="s">
        <v>22591</v>
      </c>
      <c r="T951" s="421"/>
      <c r="U951" s="421"/>
      <c r="V951" s="421"/>
      <c r="W951" s="417"/>
      <c r="X951" s="148"/>
    </row>
    <row r="952" spans="1:24" ht="45.95" customHeight="1" thickBot="1">
      <c r="A952" s="148"/>
      <c r="B952" s="417"/>
      <c r="C952" s="154" t="s">
        <v>3126</v>
      </c>
      <c r="D952" s="417"/>
      <c r="E952" s="418" t="s">
        <v>2818</v>
      </c>
      <c r="F952" s="418"/>
      <c r="G952" s="417"/>
      <c r="H952" s="419" t="s">
        <v>21371</v>
      </c>
      <c r="I952" s="419"/>
      <c r="J952" s="417"/>
      <c r="K952" s="419" t="s">
        <v>21370</v>
      </c>
      <c r="L952" s="419"/>
      <c r="M952" s="417"/>
      <c r="N952" s="420" t="s">
        <v>21369</v>
      </c>
      <c r="O952" s="420"/>
      <c r="P952" s="417"/>
      <c r="Q952" s="155" t="s">
        <v>22943</v>
      </c>
      <c r="R952" s="417"/>
      <c r="S952" s="421" t="s">
        <v>19403</v>
      </c>
      <c r="T952" s="421"/>
      <c r="U952" s="421"/>
      <c r="V952" s="421"/>
      <c r="W952" s="417"/>
      <c r="X952" s="148"/>
    </row>
    <row r="953" spans="1:24" ht="45.95" customHeight="1" thickBot="1">
      <c r="A953" s="148"/>
      <c r="B953" s="417"/>
      <c r="C953" s="154" t="s">
        <v>3120</v>
      </c>
      <c r="D953" s="417"/>
      <c r="E953" s="418" t="s">
        <v>2800</v>
      </c>
      <c r="F953" s="418"/>
      <c r="G953" s="417"/>
      <c r="H953" s="419" t="s">
        <v>22112</v>
      </c>
      <c r="I953" s="419"/>
      <c r="J953" s="417"/>
      <c r="K953" s="419" t="s">
        <v>22111</v>
      </c>
      <c r="L953" s="419"/>
      <c r="M953" s="417"/>
      <c r="N953" s="420" t="s">
        <v>22110</v>
      </c>
      <c r="O953" s="420"/>
      <c r="P953" s="417"/>
      <c r="Q953" s="155" t="s">
        <v>22942</v>
      </c>
      <c r="R953" s="417"/>
      <c r="S953" s="421" t="s">
        <v>20243</v>
      </c>
      <c r="T953" s="421"/>
      <c r="U953" s="421"/>
      <c r="V953" s="421"/>
      <c r="W953" s="417"/>
      <c r="X953" s="148"/>
    </row>
    <row r="954" spans="1:24" ht="45.95" customHeight="1" thickBot="1">
      <c r="A954" s="148"/>
      <c r="B954" s="417"/>
      <c r="C954" s="154" t="s">
        <v>3114</v>
      </c>
      <c r="D954" s="417"/>
      <c r="E954" s="418" t="s">
        <v>2784</v>
      </c>
      <c r="F954" s="418"/>
      <c r="G954" s="417"/>
      <c r="H954" s="419" t="s">
        <v>22108</v>
      </c>
      <c r="I954" s="419"/>
      <c r="J954" s="417"/>
      <c r="K954" s="419" t="s">
        <v>22107</v>
      </c>
      <c r="L954" s="419"/>
      <c r="M954" s="417"/>
      <c r="N954" s="420" t="s">
        <v>22106</v>
      </c>
      <c r="O954" s="420"/>
      <c r="P954" s="417"/>
      <c r="Q954" s="155" t="s">
        <v>22941</v>
      </c>
      <c r="R954" s="417"/>
      <c r="S954" s="421" t="s">
        <v>19692</v>
      </c>
      <c r="T954" s="421"/>
      <c r="U954" s="421"/>
      <c r="V954" s="421"/>
      <c r="W954" s="417"/>
      <c r="X954" s="148"/>
    </row>
    <row r="955" spans="1:24" ht="45.95" customHeight="1" thickBot="1">
      <c r="A955" s="148"/>
      <c r="B955" s="417"/>
      <c r="C955" s="154" t="s">
        <v>3105</v>
      </c>
      <c r="D955" s="417"/>
      <c r="E955" s="418" t="s">
        <v>429</v>
      </c>
      <c r="F955" s="418"/>
      <c r="G955" s="417"/>
      <c r="H955" s="419" t="s">
        <v>19884</v>
      </c>
      <c r="I955" s="419"/>
      <c r="J955" s="417"/>
      <c r="K955" s="419" t="s">
        <v>19883</v>
      </c>
      <c r="L955" s="419"/>
      <c r="M955" s="417"/>
      <c r="N955" s="420" t="s">
        <v>19882</v>
      </c>
      <c r="O955" s="420"/>
      <c r="P955" s="417"/>
      <c r="Q955" s="155" t="s">
        <v>22940</v>
      </c>
      <c r="R955" s="417"/>
      <c r="S955" s="421" t="s">
        <v>19417</v>
      </c>
      <c r="T955" s="421"/>
      <c r="U955" s="421"/>
      <c r="V955" s="421"/>
      <c r="W955" s="417"/>
      <c r="X955" s="148"/>
    </row>
    <row r="956" spans="1:24" ht="45.95" customHeight="1" thickBot="1">
      <c r="A956" s="148"/>
      <c r="B956" s="417"/>
      <c r="C956" s="154" t="s">
        <v>3097</v>
      </c>
      <c r="D956" s="417"/>
      <c r="E956" s="418" t="s">
        <v>2767</v>
      </c>
      <c r="F956" s="418"/>
      <c r="G956" s="417"/>
      <c r="H956" s="419" t="s">
        <v>19880</v>
      </c>
      <c r="I956" s="419"/>
      <c r="J956" s="417"/>
      <c r="K956" s="419" t="s">
        <v>19879</v>
      </c>
      <c r="L956" s="419"/>
      <c r="M956" s="417"/>
      <c r="N956" s="420" t="s">
        <v>19878</v>
      </c>
      <c r="O956" s="420"/>
      <c r="P956" s="417"/>
      <c r="Q956" s="155" t="s">
        <v>22939</v>
      </c>
      <c r="R956" s="417"/>
      <c r="S956" s="421" t="s">
        <v>19876</v>
      </c>
      <c r="T956" s="421"/>
      <c r="U956" s="421"/>
      <c r="V956" s="421"/>
      <c r="W956" s="417"/>
      <c r="X956" s="148"/>
    </row>
    <row r="957" spans="1:24" ht="45.95" customHeight="1" thickBot="1">
      <c r="A957" s="148"/>
      <c r="B957" s="417"/>
      <c r="C957" s="154" t="s">
        <v>3089</v>
      </c>
      <c r="D957" s="417"/>
      <c r="E957" s="418" t="s">
        <v>2761</v>
      </c>
      <c r="F957" s="418"/>
      <c r="G957" s="417"/>
      <c r="H957" s="419" t="s">
        <v>19875</v>
      </c>
      <c r="I957" s="419"/>
      <c r="J957" s="417"/>
      <c r="K957" s="419" t="s">
        <v>19874</v>
      </c>
      <c r="L957" s="419"/>
      <c r="M957" s="417"/>
      <c r="N957" s="420" t="s">
        <v>19873</v>
      </c>
      <c r="O957" s="420"/>
      <c r="P957" s="417"/>
      <c r="Q957" s="155" t="s">
        <v>22938</v>
      </c>
      <c r="R957" s="417"/>
      <c r="S957" s="421" t="s">
        <v>22725</v>
      </c>
      <c r="T957" s="421"/>
      <c r="U957" s="421"/>
      <c r="V957" s="421"/>
      <c r="W957" s="417"/>
      <c r="X957" s="148"/>
    </row>
    <row r="958" spans="1:24" ht="9.9499999999999993" customHeight="1" thickBot="1">
      <c r="A958" s="148"/>
      <c r="B958" s="417"/>
      <c r="C958" s="148"/>
      <c r="D958" s="417"/>
      <c r="E958" s="148"/>
      <c r="F958" s="148"/>
      <c r="G958" s="417"/>
      <c r="H958" s="148"/>
      <c r="I958" s="148"/>
      <c r="J958" s="417"/>
      <c r="K958" s="148"/>
      <c r="L958" s="148"/>
      <c r="M958" s="417"/>
      <c r="N958" s="148"/>
      <c r="O958" s="148"/>
      <c r="P958" s="417"/>
      <c r="Q958" s="148"/>
      <c r="R958" s="417"/>
      <c r="S958" s="148"/>
      <c r="T958" s="148"/>
      <c r="U958" s="148"/>
      <c r="V958" s="148"/>
      <c r="W958" s="417"/>
      <c r="X958" s="148"/>
    </row>
    <row r="959" spans="1:24" ht="0.95" customHeight="1">
      <c r="A959" s="148"/>
      <c r="B959" s="422"/>
      <c r="C959" s="422"/>
      <c r="D959" s="422"/>
      <c r="E959" s="422"/>
      <c r="F959" s="422"/>
      <c r="G959" s="422"/>
      <c r="H959" s="422"/>
      <c r="I959" s="422"/>
      <c r="J959" s="422"/>
      <c r="K959" s="422"/>
      <c r="L959" s="422"/>
      <c r="M959" s="422"/>
      <c r="N959" s="422"/>
      <c r="O959" s="422"/>
      <c r="P959" s="422"/>
      <c r="Q959" s="422"/>
      <c r="R959" s="422"/>
      <c r="S959" s="422"/>
      <c r="T959" s="422"/>
      <c r="U959" s="422"/>
      <c r="V959" s="422"/>
      <c r="W959" s="148"/>
      <c r="X959" s="148"/>
    </row>
    <row r="960" spans="1:24" ht="60" customHeight="1">
      <c r="A960" s="148"/>
      <c r="B960" s="148"/>
      <c r="C960" s="148"/>
      <c r="D960" s="148"/>
      <c r="E960" s="148"/>
      <c r="F960" s="148"/>
      <c r="G960" s="148"/>
      <c r="H960" s="148"/>
      <c r="I960" s="148"/>
      <c r="J960" s="148"/>
      <c r="K960" s="148"/>
      <c r="L960" s="148"/>
      <c r="M960" s="148"/>
      <c r="N960" s="148"/>
      <c r="O960" s="148"/>
      <c r="P960" s="148"/>
      <c r="Q960" s="148"/>
      <c r="R960" s="148"/>
      <c r="S960" s="148"/>
      <c r="T960" s="148"/>
      <c r="U960" s="148"/>
      <c r="V960" s="148"/>
      <c r="W960" s="148"/>
      <c r="X960" s="148"/>
    </row>
    <row r="961" spans="1:24" ht="12" customHeight="1">
      <c r="A961" s="148"/>
      <c r="B961" s="148"/>
      <c r="C961" s="148"/>
      <c r="D961" s="148"/>
      <c r="E961" s="148"/>
      <c r="F961" s="148"/>
      <c r="G961" s="148"/>
      <c r="H961" s="148"/>
      <c r="I961" s="148"/>
      <c r="J961" s="148"/>
      <c r="K961" s="148"/>
      <c r="L961" s="148"/>
      <c r="M961" s="148"/>
      <c r="N961" s="148"/>
      <c r="O961" s="148"/>
      <c r="P961" s="148"/>
      <c r="Q961" s="148"/>
      <c r="R961" s="148"/>
      <c r="S961" s="148"/>
      <c r="T961" s="148"/>
      <c r="U961" s="148"/>
      <c r="V961" s="148"/>
      <c r="W961" s="148"/>
      <c r="X961" s="148"/>
    </row>
    <row r="962" spans="1:24" ht="8.1" customHeight="1">
      <c r="A962" s="148"/>
      <c r="B962" s="148"/>
      <c r="C962" s="148"/>
      <c r="D962" s="148"/>
      <c r="E962" s="148"/>
      <c r="F962" s="148"/>
      <c r="G962" s="148"/>
      <c r="H962" s="148"/>
      <c r="I962" s="413" t="s">
        <v>19177</v>
      </c>
      <c r="J962" s="413"/>
      <c r="K962" s="413"/>
      <c r="L962" s="148"/>
      <c r="M962" s="148"/>
      <c r="N962" s="148"/>
      <c r="O962" s="148"/>
      <c r="P962" s="148"/>
      <c r="Q962" s="148"/>
      <c r="R962" s="148"/>
      <c r="S962" s="148"/>
      <c r="T962" s="148"/>
      <c r="U962" s="148"/>
      <c r="V962" s="148"/>
      <c r="W962" s="148"/>
      <c r="X962" s="148"/>
    </row>
    <row r="963" spans="1:24" ht="12" customHeight="1">
      <c r="A963" s="148"/>
      <c r="B963" s="414"/>
      <c r="C963" s="414"/>
      <c r="D963" s="414"/>
      <c r="E963" s="414"/>
      <c r="F963" s="148"/>
      <c r="G963" s="148"/>
      <c r="H963" s="148"/>
      <c r="I963" s="413"/>
      <c r="J963" s="413"/>
      <c r="K963" s="413"/>
      <c r="L963" s="148"/>
      <c r="M963" s="148"/>
      <c r="N963" s="148"/>
      <c r="O963" s="148"/>
      <c r="P963" s="148"/>
      <c r="Q963" s="148"/>
      <c r="R963" s="148"/>
      <c r="S963" s="148"/>
      <c r="T963" s="148"/>
      <c r="U963" s="148"/>
      <c r="V963" s="148"/>
      <c r="W963" s="148"/>
      <c r="X963" s="148"/>
    </row>
    <row r="964" spans="1:24" ht="14.1" customHeight="1">
      <c r="A964" s="148"/>
      <c r="B964" s="148"/>
      <c r="C964" s="415" t="s">
        <v>22707</v>
      </c>
      <c r="D964" s="415"/>
      <c r="E964" s="415"/>
      <c r="F964" s="415"/>
      <c r="G964" s="415"/>
      <c r="H964" s="415"/>
      <c r="I964" s="415"/>
      <c r="J964" s="415"/>
      <c r="K964" s="415"/>
      <c r="L964" s="148"/>
      <c r="M964" s="148"/>
      <c r="N964" s="148"/>
      <c r="O964" s="416" t="s">
        <v>24924</v>
      </c>
      <c r="P964" s="416"/>
      <c r="Q964" s="416"/>
      <c r="R964" s="416"/>
      <c r="S964" s="416"/>
      <c r="T964" s="149" t="s">
        <v>6308</v>
      </c>
      <c r="U964" s="150" t="s">
        <v>19175</v>
      </c>
      <c r="V964" s="148"/>
      <c r="W964" s="148"/>
      <c r="X964" s="148"/>
    </row>
    <row r="965" spans="1:24" ht="0.95" customHeight="1" thickBot="1">
      <c r="A965" s="148"/>
      <c r="B965" s="148"/>
      <c r="C965" s="148"/>
      <c r="D965" s="148"/>
      <c r="E965" s="148"/>
      <c r="F965" s="148"/>
      <c r="G965" s="148"/>
      <c r="H965" s="148"/>
      <c r="I965" s="148"/>
      <c r="J965" s="148"/>
      <c r="K965" s="148"/>
      <c r="L965" s="148"/>
      <c r="M965" s="148"/>
      <c r="N965" s="148"/>
      <c r="O965" s="148"/>
      <c r="P965" s="148"/>
      <c r="Q965" s="148"/>
      <c r="R965" s="148"/>
      <c r="S965" s="148"/>
      <c r="T965" s="148"/>
      <c r="U965" s="148"/>
      <c r="V965" s="148"/>
      <c r="W965" s="148"/>
      <c r="X965" s="148"/>
    </row>
    <row r="966" spans="1:24" ht="0.95" customHeight="1">
      <c r="A966" s="148"/>
      <c r="B966" s="411"/>
      <c r="C966" s="411"/>
      <c r="D966" s="411"/>
      <c r="E966" s="411"/>
      <c r="F966" s="411"/>
      <c r="G966" s="411"/>
      <c r="H966" s="411"/>
      <c r="I966" s="411"/>
      <c r="J966" s="411"/>
      <c r="K966" s="411"/>
      <c r="L966" s="411"/>
      <c r="M966" s="411"/>
      <c r="N966" s="411"/>
      <c r="O966" s="411"/>
      <c r="P966" s="411"/>
      <c r="Q966" s="411"/>
      <c r="R966" s="411"/>
      <c r="S966" s="411"/>
      <c r="T966" s="411"/>
      <c r="U966" s="411"/>
      <c r="V966" s="411"/>
      <c r="W966" s="411"/>
      <c r="X966" s="148"/>
    </row>
    <row r="967" spans="1:24" ht="15.95" customHeight="1" thickBot="1">
      <c r="A967" s="148"/>
      <c r="B967" s="151"/>
      <c r="C967" s="152" t="s">
        <v>19174</v>
      </c>
      <c r="D967" s="151"/>
      <c r="E967" s="412" t="s">
        <v>19173</v>
      </c>
      <c r="F967" s="412"/>
      <c r="G967" s="151"/>
      <c r="H967" s="412" t="s">
        <v>19172</v>
      </c>
      <c r="I967" s="412"/>
      <c r="J967" s="151"/>
      <c r="K967" s="412" t="s">
        <v>19171</v>
      </c>
      <c r="L967" s="412"/>
      <c r="M967" s="151"/>
      <c r="N967" s="412" t="s">
        <v>19170</v>
      </c>
      <c r="O967" s="412"/>
      <c r="P967" s="151"/>
      <c r="Q967" s="153" t="s">
        <v>19169</v>
      </c>
      <c r="R967" s="151"/>
      <c r="S967" s="412" t="s">
        <v>19168</v>
      </c>
      <c r="T967" s="412"/>
      <c r="U967" s="412"/>
      <c r="V967" s="412"/>
      <c r="W967" s="151"/>
      <c r="X967" s="148"/>
    </row>
    <row r="968" spans="1:24" ht="45.95" customHeight="1" thickBot="1">
      <c r="A968" s="148"/>
      <c r="B968" s="417"/>
      <c r="C968" s="154" t="s">
        <v>3081</v>
      </c>
      <c r="D968" s="417"/>
      <c r="E968" s="418" t="s">
        <v>2754</v>
      </c>
      <c r="F968" s="418"/>
      <c r="G968" s="417"/>
      <c r="H968" s="419" t="s">
        <v>19871</v>
      </c>
      <c r="I968" s="419"/>
      <c r="J968" s="417"/>
      <c r="K968" s="419" t="s">
        <v>19870</v>
      </c>
      <c r="L968" s="419"/>
      <c r="M968" s="417"/>
      <c r="N968" s="420" t="s">
        <v>19869</v>
      </c>
      <c r="O968" s="420"/>
      <c r="P968" s="417"/>
      <c r="Q968" s="155" t="s">
        <v>22937</v>
      </c>
      <c r="R968" s="417"/>
      <c r="S968" s="421" t="s">
        <v>19270</v>
      </c>
      <c r="T968" s="421"/>
      <c r="U968" s="421"/>
      <c r="V968" s="421"/>
      <c r="W968" s="417"/>
      <c r="X968" s="148"/>
    </row>
    <row r="969" spans="1:24" ht="45.95" customHeight="1" thickBot="1">
      <c r="A969" s="148"/>
      <c r="B969" s="417"/>
      <c r="C969" s="154" t="s">
        <v>3072</v>
      </c>
      <c r="D969" s="417"/>
      <c r="E969" s="418" t="s">
        <v>2724</v>
      </c>
      <c r="F969" s="418"/>
      <c r="G969" s="417"/>
      <c r="H969" s="419" t="s">
        <v>21364</v>
      </c>
      <c r="I969" s="419"/>
      <c r="J969" s="417"/>
      <c r="K969" s="419" t="s">
        <v>21363</v>
      </c>
      <c r="L969" s="419"/>
      <c r="M969" s="417"/>
      <c r="N969" s="420" t="s">
        <v>21362</v>
      </c>
      <c r="O969" s="420"/>
      <c r="P969" s="417"/>
      <c r="Q969" s="155" t="s">
        <v>22936</v>
      </c>
      <c r="R969" s="417"/>
      <c r="S969" s="421" t="s">
        <v>22701</v>
      </c>
      <c r="T969" s="421"/>
      <c r="U969" s="421"/>
      <c r="V969" s="421"/>
      <c r="W969" s="417"/>
      <c r="X969" s="148"/>
    </row>
    <row r="970" spans="1:24" ht="45.95" customHeight="1" thickBot="1">
      <c r="A970" s="148"/>
      <c r="B970" s="417"/>
      <c r="C970" s="154" t="s">
        <v>3064</v>
      </c>
      <c r="D970" s="417"/>
      <c r="E970" s="418" t="s">
        <v>2717</v>
      </c>
      <c r="F970" s="418"/>
      <c r="G970" s="417"/>
      <c r="H970" s="419" t="s">
        <v>21360</v>
      </c>
      <c r="I970" s="419"/>
      <c r="J970" s="417"/>
      <c r="K970" s="419" t="s">
        <v>21359</v>
      </c>
      <c r="L970" s="419"/>
      <c r="M970" s="417"/>
      <c r="N970" s="420" t="s">
        <v>21358</v>
      </c>
      <c r="O970" s="420"/>
      <c r="P970" s="417"/>
      <c r="Q970" s="155" t="s">
        <v>22935</v>
      </c>
      <c r="R970" s="417"/>
      <c r="S970" s="421" t="s">
        <v>22701</v>
      </c>
      <c r="T970" s="421"/>
      <c r="U970" s="421"/>
      <c r="V970" s="421"/>
      <c r="W970" s="417"/>
      <c r="X970" s="148"/>
    </row>
    <row r="971" spans="1:24" ht="45.95" customHeight="1" thickBot="1">
      <c r="A971" s="148"/>
      <c r="B971" s="417"/>
      <c r="C971" s="154" t="s">
        <v>3056</v>
      </c>
      <c r="D971" s="417"/>
      <c r="E971" s="418" t="s">
        <v>2708</v>
      </c>
      <c r="F971" s="418"/>
      <c r="G971" s="417"/>
      <c r="H971" s="419" t="s">
        <v>21356</v>
      </c>
      <c r="I971" s="419"/>
      <c r="J971" s="417"/>
      <c r="K971" s="419" t="s">
        <v>21355</v>
      </c>
      <c r="L971" s="419"/>
      <c r="M971" s="417"/>
      <c r="N971" s="420" t="s">
        <v>21354</v>
      </c>
      <c r="O971" s="420"/>
      <c r="P971" s="417"/>
      <c r="Q971" s="155" t="s">
        <v>22934</v>
      </c>
      <c r="R971" s="417"/>
      <c r="S971" s="421" t="s">
        <v>22704</v>
      </c>
      <c r="T971" s="421"/>
      <c r="U971" s="421"/>
      <c r="V971" s="421"/>
      <c r="W971" s="417"/>
      <c r="X971" s="148"/>
    </row>
    <row r="972" spans="1:24" ht="45.95" customHeight="1" thickBot="1">
      <c r="A972" s="148"/>
      <c r="B972" s="417"/>
      <c r="C972" s="154" t="s">
        <v>3047</v>
      </c>
      <c r="D972" s="417"/>
      <c r="E972" s="418" t="s">
        <v>2701</v>
      </c>
      <c r="F972" s="418"/>
      <c r="G972" s="417"/>
      <c r="H972" s="419" t="s">
        <v>22104</v>
      </c>
      <c r="I972" s="419"/>
      <c r="J972" s="417"/>
      <c r="K972" s="419" t="s">
        <v>22103</v>
      </c>
      <c r="L972" s="419"/>
      <c r="M972" s="417"/>
      <c r="N972" s="420" t="s">
        <v>22102</v>
      </c>
      <c r="O972" s="420"/>
      <c r="P972" s="417"/>
      <c r="Q972" s="155" t="s">
        <v>22933</v>
      </c>
      <c r="R972" s="417"/>
      <c r="S972" s="421" t="s">
        <v>22744</v>
      </c>
      <c r="T972" s="421"/>
      <c r="U972" s="421"/>
      <c r="V972" s="421"/>
      <c r="W972" s="417"/>
      <c r="X972" s="148"/>
    </row>
    <row r="973" spans="1:24" ht="45.95" customHeight="1" thickBot="1">
      <c r="A973" s="148"/>
      <c r="B973" s="417"/>
      <c r="C973" s="154" t="s">
        <v>3038</v>
      </c>
      <c r="D973" s="417"/>
      <c r="E973" s="418" t="s">
        <v>2693</v>
      </c>
      <c r="F973" s="418"/>
      <c r="G973" s="417"/>
      <c r="H973" s="419" t="s">
        <v>19867</v>
      </c>
      <c r="I973" s="419"/>
      <c r="J973" s="417"/>
      <c r="K973" s="419" t="s">
        <v>19866</v>
      </c>
      <c r="L973" s="419"/>
      <c r="M973" s="417"/>
      <c r="N973" s="420" t="s">
        <v>19865</v>
      </c>
      <c r="O973" s="420"/>
      <c r="P973" s="417"/>
      <c r="Q973" s="155" t="s">
        <v>22932</v>
      </c>
      <c r="R973" s="417"/>
      <c r="S973" s="421" t="s">
        <v>22931</v>
      </c>
      <c r="T973" s="421"/>
      <c r="U973" s="421"/>
      <c r="V973" s="421"/>
      <c r="W973" s="417"/>
      <c r="X973" s="148"/>
    </row>
    <row r="974" spans="1:24" ht="45.95" customHeight="1" thickBot="1">
      <c r="A974" s="148"/>
      <c r="B974" s="417"/>
      <c r="C974" s="154" t="s">
        <v>3029</v>
      </c>
      <c r="D974" s="417"/>
      <c r="E974" s="418" t="s">
        <v>2686</v>
      </c>
      <c r="F974" s="418"/>
      <c r="G974" s="417"/>
      <c r="H974" s="419" t="s">
        <v>19863</v>
      </c>
      <c r="I974" s="419"/>
      <c r="J974" s="417"/>
      <c r="K974" s="419" t="s">
        <v>19862</v>
      </c>
      <c r="L974" s="419"/>
      <c r="M974" s="417"/>
      <c r="N974" s="420" t="s">
        <v>19861</v>
      </c>
      <c r="O974" s="420"/>
      <c r="P974" s="417"/>
      <c r="Q974" s="155" t="s">
        <v>22930</v>
      </c>
      <c r="R974" s="417"/>
      <c r="S974" s="421" t="s">
        <v>22785</v>
      </c>
      <c r="T974" s="421"/>
      <c r="U974" s="421"/>
      <c r="V974" s="421"/>
      <c r="W974" s="417"/>
      <c r="X974" s="148"/>
    </row>
    <row r="975" spans="1:24" ht="45.95" customHeight="1" thickBot="1">
      <c r="A975" s="148"/>
      <c r="B975" s="417"/>
      <c r="C975" s="154" t="s">
        <v>3020</v>
      </c>
      <c r="D975" s="417"/>
      <c r="E975" s="418" t="s">
        <v>2679</v>
      </c>
      <c r="F975" s="418"/>
      <c r="G975" s="417"/>
      <c r="H975" s="419" t="s">
        <v>21350</v>
      </c>
      <c r="I975" s="419"/>
      <c r="J975" s="417"/>
      <c r="K975" s="419" t="s">
        <v>21349</v>
      </c>
      <c r="L975" s="419"/>
      <c r="M975" s="417"/>
      <c r="N975" s="420" t="s">
        <v>21348</v>
      </c>
      <c r="O975" s="420"/>
      <c r="P975" s="417"/>
      <c r="Q975" s="155" t="s">
        <v>22929</v>
      </c>
      <c r="R975" s="417"/>
      <c r="S975" s="421" t="s">
        <v>22928</v>
      </c>
      <c r="T975" s="421"/>
      <c r="U975" s="421"/>
      <c r="V975" s="421"/>
      <c r="W975" s="417"/>
      <c r="X975" s="148"/>
    </row>
    <row r="976" spans="1:24" ht="45.95" customHeight="1" thickBot="1">
      <c r="A976" s="148"/>
      <c r="B976" s="417"/>
      <c r="C976" s="154" t="s">
        <v>3012</v>
      </c>
      <c r="D976" s="417"/>
      <c r="E976" s="418" t="s">
        <v>2672</v>
      </c>
      <c r="F976" s="418"/>
      <c r="G976" s="417"/>
      <c r="H976" s="419" t="s">
        <v>21346</v>
      </c>
      <c r="I976" s="419"/>
      <c r="J976" s="417"/>
      <c r="K976" s="419" t="s">
        <v>21345</v>
      </c>
      <c r="L976" s="419"/>
      <c r="M976" s="417"/>
      <c r="N976" s="420" t="s">
        <v>21344</v>
      </c>
      <c r="O976" s="420"/>
      <c r="P976" s="417"/>
      <c r="Q976" s="155" t="s">
        <v>22927</v>
      </c>
      <c r="R976" s="417"/>
      <c r="S976" s="421" t="s">
        <v>22807</v>
      </c>
      <c r="T976" s="421"/>
      <c r="U976" s="421"/>
      <c r="V976" s="421"/>
      <c r="W976" s="417"/>
      <c r="X976" s="148"/>
    </row>
    <row r="977" spans="1:24" ht="45.95" customHeight="1" thickBot="1">
      <c r="A977" s="148"/>
      <c r="B977" s="417"/>
      <c r="C977" s="154" t="s">
        <v>3003</v>
      </c>
      <c r="D977" s="417"/>
      <c r="E977" s="418" t="s">
        <v>2664</v>
      </c>
      <c r="F977" s="418"/>
      <c r="G977" s="417"/>
      <c r="H977" s="419" t="s">
        <v>21342</v>
      </c>
      <c r="I977" s="419"/>
      <c r="J977" s="417"/>
      <c r="K977" s="419" t="s">
        <v>21341</v>
      </c>
      <c r="L977" s="419"/>
      <c r="M977" s="417"/>
      <c r="N977" s="420" t="s">
        <v>21340</v>
      </c>
      <c r="O977" s="420"/>
      <c r="P977" s="417"/>
      <c r="Q977" s="155" t="s">
        <v>22926</v>
      </c>
      <c r="R977" s="417"/>
      <c r="S977" s="421" t="s">
        <v>22925</v>
      </c>
      <c r="T977" s="421"/>
      <c r="U977" s="421"/>
      <c r="V977" s="421"/>
      <c r="W977" s="417"/>
      <c r="X977" s="148"/>
    </row>
    <row r="978" spans="1:24" ht="9.9499999999999993" customHeight="1" thickBot="1">
      <c r="A978" s="148"/>
      <c r="B978" s="417"/>
      <c r="C978" s="148"/>
      <c r="D978" s="417"/>
      <c r="E978" s="148"/>
      <c r="F978" s="148"/>
      <c r="G978" s="417"/>
      <c r="H978" s="148"/>
      <c r="I978" s="148"/>
      <c r="J978" s="417"/>
      <c r="K978" s="148"/>
      <c r="L978" s="148"/>
      <c r="M978" s="417"/>
      <c r="N978" s="148"/>
      <c r="O978" s="148"/>
      <c r="P978" s="417"/>
      <c r="Q978" s="148"/>
      <c r="R978" s="417"/>
      <c r="S978" s="148"/>
      <c r="T978" s="148"/>
      <c r="U978" s="148"/>
      <c r="V978" s="148"/>
      <c r="W978" s="417"/>
      <c r="X978" s="148"/>
    </row>
    <row r="979" spans="1:24" ht="0.95" customHeight="1">
      <c r="A979" s="148"/>
      <c r="B979" s="422"/>
      <c r="C979" s="422"/>
      <c r="D979" s="422"/>
      <c r="E979" s="422"/>
      <c r="F979" s="422"/>
      <c r="G979" s="422"/>
      <c r="H979" s="422"/>
      <c r="I979" s="422"/>
      <c r="J979" s="422"/>
      <c r="K979" s="422"/>
      <c r="L979" s="422"/>
      <c r="M979" s="422"/>
      <c r="N979" s="422"/>
      <c r="O979" s="422"/>
      <c r="P979" s="422"/>
      <c r="Q979" s="422"/>
      <c r="R979" s="422"/>
      <c r="S979" s="422"/>
      <c r="T979" s="422"/>
      <c r="U979" s="422"/>
      <c r="V979" s="422"/>
      <c r="W979" s="148"/>
      <c r="X979" s="148"/>
    </row>
    <row r="980" spans="1:24" ht="60" customHeight="1">
      <c r="A980" s="148"/>
      <c r="B980" s="148"/>
      <c r="C980" s="148"/>
      <c r="D980" s="148"/>
      <c r="E980" s="148"/>
      <c r="F980" s="148"/>
      <c r="G980" s="148"/>
      <c r="H980" s="148"/>
      <c r="I980" s="148"/>
      <c r="J980" s="148"/>
      <c r="K980" s="148"/>
      <c r="L980" s="148"/>
      <c r="M980" s="148"/>
      <c r="N980" s="148"/>
      <c r="O980" s="148"/>
      <c r="P980" s="148"/>
      <c r="Q980" s="148"/>
      <c r="R980" s="148"/>
      <c r="S980" s="148"/>
      <c r="T980" s="148"/>
      <c r="U980" s="148"/>
      <c r="V980" s="148"/>
      <c r="W980" s="148"/>
      <c r="X980" s="148"/>
    </row>
    <row r="981" spans="1:24" ht="12" customHeight="1">
      <c r="A981" s="148"/>
      <c r="B981" s="148"/>
      <c r="C981" s="148"/>
      <c r="D981" s="148"/>
      <c r="E981" s="148"/>
      <c r="F981" s="148"/>
      <c r="G981" s="148"/>
      <c r="H981" s="148"/>
      <c r="I981" s="148"/>
      <c r="J981" s="148"/>
      <c r="K981" s="148"/>
      <c r="L981" s="148"/>
      <c r="M981" s="148"/>
      <c r="N981" s="148"/>
      <c r="O981" s="148"/>
      <c r="P981" s="148"/>
      <c r="Q981" s="148"/>
      <c r="R981" s="148"/>
      <c r="S981" s="148"/>
      <c r="T981" s="148"/>
      <c r="U981" s="148"/>
      <c r="V981" s="148"/>
      <c r="W981" s="148"/>
      <c r="X981" s="148"/>
    </row>
    <row r="982" spans="1:24" ht="8.1" customHeight="1">
      <c r="A982" s="148"/>
      <c r="B982" s="148"/>
      <c r="C982" s="148"/>
      <c r="D982" s="148"/>
      <c r="E982" s="148"/>
      <c r="F982" s="148"/>
      <c r="G982" s="148"/>
      <c r="H982" s="148"/>
      <c r="I982" s="413" t="s">
        <v>19177</v>
      </c>
      <c r="J982" s="413"/>
      <c r="K982" s="413"/>
      <c r="L982" s="148"/>
      <c r="M982" s="148"/>
      <c r="N982" s="148"/>
      <c r="O982" s="148"/>
      <c r="P982" s="148"/>
      <c r="Q982" s="148"/>
      <c r="R982" s="148"/>
      <c r="S982" s="148"/>
      <c r="T982" s="148"/>
      <c r="U982" s="148"/>
      <c r="V982" s="148"/>
      <c r="W982" s="148"/>
      <c r="X982" s="148"/>
    </row>
    <row r="983" spans="1:24" ht="12" customHeight="1">
      <c r="A983" s="148"/>
      <c r="B983" s="414"/>
      <c r="C983" s="414"/>
      <c r="D983" s="414"/>
      <c r="E983" s="414"/>
      <c r="F983" s="148"/>
      <c r="G983" s="148"/>
      <c r="H983" s="148"/>
      <c r="I983" s="413"/>
      <c r="J983" s="413"/>
      <c r="K983" s="413"/>
      <c r="L983" s="148"/>
      <c r="M983" s="148"/>
      <c r="N983" s="148"/>
      <c r="O983" s="148"/>
      <c r="P983" s="148"/>
      <c r="Q983" s="148"/>
      <c r="R983" s="148"/>
      <c r="S983" s="148"/>
      <c r="T983" s="148"/>
      <c r="U983" s="148"/>
      <c r="V983" s="148"/>
      <c r="W983" s="148"/>
      <c r="X983" s="148"/>
    </row>
    <row r="984" spans="1:24" ht="14.1" customHeight="1">
      <c r="A984" s="148"/>
      <c r="B984" s="148"/>
      <c r="C984" s="415" t="s">
        <v>22707</v>
      </c>
      <c r="D984" s="415"/>
      <c r="E984" s="415"/>
      <c r="F984" s="415"/>
      <c r="G984" s="415"/>
      <c r="H984" s="415"/>
      <c r="I984" s="415"/>
      <c r="J984" s="415"/>
      <c r="K984" s="415"/>
      <c r="L984" s="148"/>
      <c r="M984" s="148"/>
      <c r="N984" s="148"/>
      <c r="O984" s="416" t="s">
        <v>24924</v>
      </c>
      <c r="P984" s="416"/>
      <c r="Q984" s="416"/>
      <c r="R984" s="416"/>
      <c r="S984" s="416"/>
      <c r="T984" s="149" t="s">
        <v>6299</v>
      </c>
      <c r="U984" s="150" t="s">
        <v>19175</v>
      </c>
      <c r="V984" s="148"/>
      <c r="W984" s="148"/>
      <c r="X984" s="148"/>
    </row>
    <row r="985" spans="1:24" ht="0.95" customHeight="1" thickBot="1">
      <c r="A985" s="148"/>
      <c r="B985" s="148"/>
      <c r="C985" s="148"/>
      <c r="D985" s="148"/>
      <c r="E985" s="148"/>
      <c r="F985" s="148"/>
      <c r="G985" s="148"/>
      <c r="H985" s="148"/>
      <c r="I985" s="148"/>
      <c r="J985" s="148"/>
      <c r="K985" s="148"/>
      <c r="L985" s="148"/>
      <c r="M985" s="148"/>
      <c r="N985" s="148"/>
      <c r="O985" s="148"/>
      <c r="P985" s="148"/>
      <c r="Q985" s="148"/>
      <c r="R985" s="148"/>
      <c r="S985" s="148"/>
      <c r="T985" s="148"/>
      <c r="U985" s="148"/>
      <c r="V985" s="148"/>
      <c r="W985" s="148"/>
      <c r="X985" s="148"/>
    </row>
    <row r="986" spans="1:24" ht="0.95" customHeight="1">
      <c r="A986" s="148"/>
      <c r="B986" s="411"/>
      <c r="C986" s="411"/>
      <c r="D986" s="411"/>
      <c r="E986" s="411"/>
      <c r="F986" s="411"/>
      <c r="G986" s="411"/>
      <c r="H986" s="411"/>
      <c r="I986" s="411"/>
      <c r="J986" s="411"/>
      <c r="K986" s="411"/>
      <c r="L986" s="411"/>
      <c r="M986" s="411"/>
      <c r="N986" s="411"/>
      <c r="O986" s="411"/>
      <c r="P986" s="411"/>
      <c r="Q986" s="411"/>
      <c r="R986" s="411"/>
      <c r="S986" s="411"/>
      <c r="T986" s="411"/>
      <c r="U986" s="411"/>
      <c r="V986" s="411"/>
      <c r="W986" s="411"/>
      <c r="X986" s="148"/>
    </row>
    <row r="987" spans="1:24" ht="15.95" customHeight="1" thickBot="1">
      <c r="A987" s="148"/>
      <c r="B987" s="151"/>
      <c r="C987" s="152" t="s">
        <v>19174</v>
      </c>
      <c r="D987" s="151"/>
      <c r="E987" s="412" t="s">
        <v>19173</v>
      </c>
      <c r="F987" s="412"/>
      <c r="G987" s="151"/>
      <c r="H987" s="412" t="s">
        <v>19172</v>
      </c>
      <c r="I987" s="412"/>
      <c r="J987" s="151"/>
      <c r="K987" s="412" t="s">
        <v>19171</v>
      </c>
      <c r="L987" s="412"/>
      <c r="M987" s="151"/>
      <c r="N987" s="412" t="s">
        <v>19170</v>
      </c>
      <c r="O987" s="412"/>
      <c r="P987" s="151"/>
      <c r="Q987" s="153" t="s">
        <v>19169</v>
      </c>
      <c r="R987" s="151"/>
      <c r="S987" s="412" t="s">
        <v>19168</v>
      </c>
      <c r="T987" s="412"/>
      <c r="U987" s="412"/>
      <c r="V987" s="412"/>
      <c r="W987" s="151"/>
      <c r="X987" s="148"/>
    </row>
    <row r="988" spans="1:24" ht="45.95" customHeight="1" thickBot="1">
      <c r="A988" s="148"/>
      <c r="B988" s="417"/>
      <c r="C988" s="154" t="s">
        <v>2996</v>
      </c>
      <c r="D988" s="417"/>
      <c r="E988" s="418" t="s">
        <v>2655</v>
      </c>
      <c r="F988" s="418"/>
      <c r="G988" s="417"/>
      <c r="H988" s="419" t="s">
        <v>19859</v>
      </c>
      <c r="I988" s="419"/>
      <c r="J988" s="417"/>
      <c r="K988" s="419" t="s">
        <v>19858</v>
      </c>
      <c r="L988" s="419"/>
      <c r="M988" s="417"/>
      <c r="N988" s="420" t="s">
        <v>19857</v>
      </c>
      <c r="O988" s="420"/>
      <c r="P988" s="417"/>
      <c r="Q988" s="155" t="s">
        <v>22924</v>
      </c>
      <c r="R988" s="417"/>
      <c r="S988" s="421" t="s">
        <v>22923</v>
      </c>
      <c r="T988" s="421"/>
      <c r="U988" s="421"/>
      <c r="V988" s="421"/>
      <c r="W988" s="417"/>
      <c r="X988" s="148"/>
    </row>
    <row r="989" spans="1:24" ht="45.95" customHeight="1" thickBot="1">
      <c r="A989" s="148"/>
      <c r="B989" s="417"/>
      <c r="C989" s="154" t="s">
        <v>2987</v>
      </c>
      <c r="D989" s="417"/>
      <c r="E989" s="418" t="s">
        <v>2646</v>
      </c>
      <c r="F989" s="418"/>
      <c r="G989" s="417"/>
      <c r="H989" s="419" t="s">
        <v>19855</v>
      </c>
      <c r="I989" s="419"/>
      <c r="J989" s="417"/>
      <c r="K989" s="419" t="s">
        <v>19854</v>
      </c>
      <c r="L989" s="419"/>
      <c r="M989" s="417"/>
      <c r="N989" s="420" t="s">
        <v>19853</v>
      </c>
      <c r="O989" s="420"/>
      <c r="P989" s="417"/>
      <c r="Q989" s="155" t="s">
        <v>22922</v>
      </c>
      <c r="R989" s="417"/>
      <c r="S989" s="421" t="s">
        <v>22785</v>
      </c>
      <c r="T989" s="421"/>
      <c r="U989" s="421"/>
      <c r="V989" s="421"/>
      <c r="W989" s="417"/>
      <c r="X989" s="148"/>
    </row>
    <row r="990" spans="1:24" ht="45.95" customHeight="1" thickBot="1">
      <c r="A990" s="148"/>
      <c r="B990" s="417"/>
      <c r="C990" s="154" t="s">
        <v>2979</v>
      </c>
      <c r="D990" s="417"/>
      <c r="E990" s="418" t="s">
        <v>2638</v>
      </c>
      <c r="F990" s="418"/>
      <c r="G990" s="417"/>
      <c r="H990" s="419" t="s">
        <v>19851</v>
      </c>
      <c r="I990" s="419"/>
      <c r="J990" s="417"/>
      <c r="K990" s="419" t="s">
        <v>19850</v>
      </c>
      <c r="L990" s="419"/>
      <c r="M990" s="417"/>
      <c r="N990" s="420" t="s">
        <v>19849</v>
      </c>
      <c r="O990" s="420"/>
      <c r="P990" s="417"/>
      <c r="Q990" s="155" t="s">
        <v>22921</v>
      </c>
      <c r="R990" s="417"/>
      <c r="S990" s="421" t="s">
        <v>22920</v>
      </c>
      <c r="T990" s="421"/>
      <c r="U990" s="421"/>
      <c r="V990" s="421"/>
      <c r="W990" s="417"/>
      <c r="X990" s="148"/>
    </row>
    <row r="991" spans="1:24" ht="45.95" customHeight="1" thickBot="1">
      <c r="A991" s="148"/>
      <c r="B991" s="417"/>
      <c r="C991" s="154" t="s">
        <v>2975</v>
      </c>
      <c r="D991" s="417"/>
      <c r="E991" s="418" t="s">
        <v>2629</v>
      </c>
      <c r="F991" s="418"/>
      <c r="G991" s="417"/>
      <c r="H991" s="419" t="s">
        <v>19846</v>
      </c>
      <c r="I991" s="419"/>
      <c r="J991" s="417"/>
      <c r="K991" s="419" t="s">
        <v>19845</v>
      </c>
      <c r="L991" s="419"/>
      <c r="M991" s="417"/>
      <c r="N991" s="420" t="s">
        <v>19844</v>
      </c>
      <c r="O991" s="420"/>
      <c r="P991" s="417"/>
      <c r="Q991" s="155" t="s">
        <v>22919</v>
      </c>
      <c r="R991" s="417"/>
      <c r="S991" s="421" t="s">
        <v>22918</v>
      </c>
      <c r="T991" s="421"/>
      <c r="U991" s="421"/>
      <c r="V991" s="421"/>
      <c r="W991" s="417"/>
      <c r="X991" s="148"/>
    </row>
    <row r="992" spans="1:24" ht="45.95" customHeight="1" thickBot="1">
      <c r="A992" s="148"/>
      <c r="B992" s="417"/>
      <c r="C992" s="154" t="s">
        <v>2967</v>
      </c>
      <c r="D992" s="417"/>
      <c r="E992" s="418" t="s">
        <v>2620</v>
      </c>
      <c r="F992" s="418"/>
      <c r="G992" s="417"/>
      <c r="H992" s="419" t="s">
        <v>19842</v>
      </c>
      <c r="I992" s="419"/>
      <c r="J992" s="417"/>
      <c r="K992" s="419" t="s">
        <v>19841</v>
      </c>
      <c r="L992" s="419"/>
      <c r="M992" s="417"/>
      <c r="N992" s="420" t="s">
        <v>19840</v>
      </c>
      <c r="O992" s="420"/>
      <c r="P992" s="417"/>
      <c r="Q992" s="155" t="s">
        <v>22917</v>
      </c>
      <c r="R992" s="417"/>
      <c r="S992" s="421" t="s">
        <v>22098</v>
      </c>
      <c r="T992" s="421"/>
      <c r="U992" s="421"/>
      <c r="V992" s="421"/>
      <c r="W992" s="417"/>
      <c r="X992" s="148"/>
    </row>
    <row r="993" spans="1:24" ht="45.95" customHeight="1" thickBot="1">
      <c r="A993" s="148"/>
      <c r="B993" s="417"/>
      <c r="C993" s="154" t="s">
        <v>2959</v>
      </c>
      <c r="D993" s="417"/>
      <c r="E993" s="418" t="s">
        <v>2602</v>
      </c>
      <c r="F993" s="418"/>
      <c r="G993" s="417"/>
      <c r="H993" s="419" t="s">
        <v>19838</v>
      </c>
      <c r="I993" s="419"/>
      <c r="J993" s="417"/>
      <c r="K993" s="419" t="s">
        <v>19837</v>
      </c>
      <c r="L993" s="419"/>
      <c r="M993" s="417"/>
      <c r="N993" s="420" t="s">
        <v>19836</v>
      </c>
      <c r="O993" s="420"/>
      <c r="P993" s="417"/>
      <c r="Q993" s="155" t="s">
        <v>22916</v>
      </c>
      <c r="R993" s="417"/>
      <c r="S993" s="421" t="s">
        <v>22915</v>
      </c>
      <c r="T993" s="421"/>
      <c r="U993" s="421"/>
      <c r="V993" s="421"/>
      <c r="W993" s="417"/>
      <c r="X993" s="148"/>
    </row>
    <row r="994" spans="1:24" ht="45.95" customHeight="1" thickBot="1">
      <c r="A994" s="148"/>
      <c r="B994" s="417"/>
      <c r="C994" s="154" t="s">
        <v>2951</v>
      </c>
      <c r="D994" s="417"/>
      <c r="E994" s="418" t="s">
        <v>2584</v>
      </c>
      <c r="F994" s="418"/>
      <c r="G994" s="417"/>
      <c r="H994" s="419" t="s">
        <v>21332</v>
      </c>
      <c r="I994" s="419"/>
      <c r="J994" s="417"/>
      <c r="K994" s="419" t="s">
        <v>21331</v>
      </c>
      <c r="L994" s="419"/>
      <c r="M994" s="417"/>
      <c r="N994" s="420" t="s">
        <v>21330</v>
      </c>
      <c r="O994" s="420"/>
      <c r="P994" s="417"/>
      <c r="Q994" s="155" t="s">
        <v>22914</v>
      </c>
      <c r="R994" s="417"/>
      <c r="S994" s="421" t="s">
        <v>19701</v>
      </c>
      <c r="T994" s="421"/>
      <c r="U994" s="421"/>
      <c r="V994" s="421"/>
      <c r="W994" s="417"/>
      <c r="X994" s="148"/>
    </row>
    <row r="995" spans="1:24" ht="45.95" customHeight="1" thickBot="1">
      <c r="A995" s="148"/>
      <c r="B995" s="417"/>
      <c r="C995" s="154" t="s">
        <v>2943</v>
      </c>
      <c r="D995" s="417"/>
      <c r="E995" s="418" t="s">
        <v>2575</v>
      </c>
      <c r="F995" s="418"/>
      <c r="G995" s="417"/>
      <c r="H995" s="419" t="s">
        <v>22097</v>
      </c>
      <c r="I995" s="419"/>
      <c r="J995" s="417"/>
      <c r="K995" s="419" t="s">
        <v>22096</v>
      </c>
      <c r="L995" s="419"/>
      <c r="M995" s="417"/>
      <c r="N995" s="420" t="s">
        <v>22095</v>
      </c>
      <c r="O995" s="420"/>
      <c r="P995" s="417"/>
      <c r="Q995" s="155" t="s">
        <v>22913</v>
      </c>
      <c r="R995" s="417"/>
      <c r="S995" s="421" t="s">
        <v>19722</v>
      </c>
      <c r="T995" s="421"/>
      <c r="U995" s="421"/>
      <c r="V995" s="421"/>
      <c r="W995" s="417"/>
      <c r="X995" s="148"/>
    </row>
    <row r="996" spans="1:24" ht="45.95" customHeight="1" thickBot="1">
      <c r="A996" s="148"/>
      <c r="B996" s="417"/>
      <c r="C996" s="154" t="s">
        <v>2935</v>
      </c>
      <c r="D996" s="417"/>
      <c r="E996" s="418" t="s">
        <v>2566</v>
      </c>
      <c r="F996" s="418"/>
      <c r="G996" s="417"/>
      <c r="H996" s="419" t="s">
        <v>19830</v>
      </c>
      <c r="I996" s="419"/>
      <c r="J996" s="417"/>
      <c r="K996" s="419" t="s">
        <v>19829</v>
      </c>
      <c r="L996" s="419"/>
      <c r="M996" s="417"/>
      <c r="N996" s="420" t="s">
        <v>19828</v>
      </c>
      <c r="O996" s="420"/>
      <c r="P996" s="417"/>
      <c r="Q996" s="155" t="s">
        <v>22912</v>
      </c>
      <c r="R996" s="417"/>
      <c r="S996" s="421" t="s">
        <v>19876</v>
      </c>
      <c r="T996" s="421"/>
      <c r="U996" s="421"/>
      <c r="V996" s="421"/>
      <c r="W996" s="417"/>
      <c r="X996" s="148"/>
    </row>
    <row r="997" spans="1:24" ht="45.95" customHeight="1" thickBot="1">
      <c r="A997" s="148"/>
      <c r="B997" s="417"/>
      <c r="C997" s="154" t="s">
        <v>2928</v>
      </c>
      <c r="D997" s="417"/>
      <c r="E997" s="418" t="s">
        <v>2557</v>
      </c>
      <c r="F997" s="418"/>
      <c r="G997" s="417"/>
      <c r="H997" s="419" t="s">
        <v>19826</v>
      </c>
      <c r="I997" s="419"/>
      <c r="J997" s="417"/>
      <c r="K997" s="419" t="s">
        <v>19825</v>
      </c>
      <c r="L997" s="419"/>
      <c r="M997" s="417"/>
      <c r="N997" s="420" t="s">
        <v>19824</v>
      </c>
      <c r="O997" s="420"/>
      <c r="P997" s="417"/>
      <c r="Q997" s="155" t="s">
        <v>22911</v>
      </c>
      <c r="R997" s="417"/>
      <c r="S997" s="421" t="s">
        <v>20422</v>
      </c>
      <c r="T997" s="421"/>
      <c r="U997" s="421"/>
      <c r="V997" s="421"/>
      <c r="W997" s="417"/>
      <c r="X997" s="148"/>
    </row>
    <row r="998" spans="1:24" ht="9.9499999999999993" customHeight="1" thickBot="1">
      <c r="A998" s="148"/>
      <c r="B998" s="417"/>
      <c r="C998" s="148"/>
      <c r="D998" s="417"/>
      <c r="E998" s="148"/>
      <c r="F998" s="148"/>
      <c r="G998" s="417"/>
      <c r="H998" s="148"/>
      <c r="I998" s="148"/>
      <c r="J998" s="417"/>
      <c r="K998" s="148"/>
      <c r="L998" s="148"/>
      <c r="M998" s="417"/>
      <c r="N998" s="148"/>
      <c r="O998" s="148"/>
      <c r="P998" s="417"/>
      <c r="Q998" s="148"/>
      <c r="R998" s="417"/>
      <c r="S998" s="148"/>
      <c r="T998" s="148"/>
      <c r="U998" s="148"/>
      <c r="V998" s="148"/>
      <c r="W998" s="417"/>
      <c r="X998" s="148"/>
    </row>
    <row r="999" spans="1:24" ht="0.95" customHeight="1">
      <c r="A999" s="148"/>
      <c r="B999" s="422"/>
      <c r="C999" s="422"/>
      <c r="D999" s="422"/>
      <c r="E999" s="422"/>
      <c r="F999" s="422"/>
      <c r="G999" s="422"/>
      <c r="H999" s="422"/>
      <c r="I999" s="422"/>
      <c r="J999" s="422"/>
      <c r="K999" s="422"/>
      <c r="L999" s="422"/>
      <c r="M999" s="422"/>
      <c r="N999" s="422"/>
      <c r="O999" s="422"/>
      <c r="P999" s="422"/>
      <c r="Q999" s="422"/>
      <c r="R999" s="422"/>
      <c r="S999" s="422"/>
      <c r="T999" s="422"/>
      <c r="U999" s="422"/>
      <c r="V999" s="422"/>
      <c r="W999" s="148"/>
      <c r="X999" s="148"/>
    </row>
    <row r="1000" spans="1:24" ht="60" customHeight="1">
      <c r="A1000" s="148"/>
      <c r="B1000" s="148"/>
      <c r="C1000" s="148"/>
      <c r="D1000" s="148"/>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row>
    <row r="1001" spans="1:24" ht="12" customHeight="1">
      <c r="A1001" s="148"/>
      <c r="B1001" s="148"/>
      <c r="C1001" s="148"/>
      <c r="D1001" s="148"/>
      <c r="E1001" s="148"/>
      <c r="F1001" s="148"/>
      <c r="G1001" s="148"/>
      <c r="H1001" s="148"/>
      <c r="I1001" s="148"/>
      <c r="J1001" s="148"/>
      <c r="K1001" s="148"/>
      <c r="L1001" s="148"/>
      <c r="M1001" s="148"/>
      <c r="N1001" s="148"/>
      <c r="O1001" s="148"/>
      <c r="P1001" s="148"/>
      <c r="Q1001" s="148"/>
      <c r="R1001" s="148"/>
      <c r="S1001" s="148"/>
      <c r="T1001" s="148"/>
      <c r="U1001" s="148"/>
      <c r="V1001" s="148"/>
      <c r="W1001" s="148"/>
      <c r="X1001" s="148"/>
    </row>
    <row r="1002" spans="1:24" ht="8.1" customHeight="1">
      <c r="A1002" s="148"/>
      <c r="B1002" s="148"/>
      <c r="C1002" s="148"/>
      <c r="D1002" s="148"/>
      <c r="E1002" s="148"/>
      <c r="F1002" s="148"/>
      <c r="G1002" s="148"/>
      <c r="H1002" s="148"/>
      <c r="I1002" s="413" t="s">
        <v>19177</v>
      </c>
      <c r="J1002" s="413"/>
      <c r="K1002" s="413"/>
      <c r="L1002" s="148"/>
      <c r="M1002" s="148"/>
      <c r="N1002" s="148"/>
      <c r="O1002" s="148"/>
      <c r="P1002" s="148"/>
      <c r="Q1002" s="148"/>
      <c r="R1002" s="148"/>
      <c r="S1002" s="148"/>
      <c r="T1002" s="148"/>
      <c r="U1002" s="148"/>
      <c r="V1002" s="148"/>
      <c r="W1002" s="148"/>
      <c r="X1002" s="148"/>
    </row>
    <row r="1003" spans="1:24" ht="12" customHeight="1">
      <c r="A1003" s="148"/>
      <c r="B1003" s="414"/>
      <c r="C1003" s="414"/>
      <c r="D1003" s="414"/>
      <c r="E1003" s="414"/>
      <c r="F1003" s="148"/>
      <c r="G1003" s="148"/>
      <c r="H1003" s="148"/>
      <c r="I1003" s="413"/>
      <c r="J1003" s="413"/>
      <c r="K1003" s="413"/>
      <c r="L1003" s="148"/>
      <c r="M1003" s="148"/>
      <c r="N1003" s="148"/>
      <c r="O1003" s="148"/>
      <c r="P1003" s="148"/>
      <c r="Q1003" s="148"/>
      <c r="R1003" s="148"/>
      <c r="S1003" s="148"/>
      <c r="T1003" s="148"/>
      <c r="U1003" s="148"/>
      <c r="V1003" s="148"/>
      <c r="W1003" s="148"/>
      <c r="X1003" s="148"/>
    </row>
    <row r="1004" spans="1:24" ht="14.1" customHeight="1">
      <c r="A1004" s="148"/>
      <c r="B1004" s="148"/>
      <c r="C1004" s="415" t="s">
        <v>22707</v>
      </c>
      <c r="D1004" s="415"/>
      <c r="E1004" s="415"/>
      <c r="F1004" s="415"/>
      <c r="G1004" s="415"/>
      <c r="H1004" s="415"/>
      <c r="I1004" s="415"/>
      <c r="J1004" s="415"/>
      <c r="K1004" s="415"/>
      <c r="L1004" s="148"/>
      <c r="M1004" s="148"/>
      <c r="N1004" s="148"/>
      <c r="O1004" s="416" t="s">
        <v>24924</v>
      </c>
      <c r="P1004" s="416"/>
      <c r="Q1004" s="416"/>
      <c r="R1004" s="416"/>
      <c r="S1004" s="416"/>
      <c r="T1004" s="149" t="s">
        <v>6291</v>
      </c>
      <c r="U1004" s="150" t="s">
        <v>19175</v>
      </c>
      <c r="V1004" s="148"/>
      <c r="W1004" s="148"/>
      <c r="X1004" s="148"/>
    </row>
    <row r="1005" spans="1:24" ht="0.95" customHeight="1" thickBot="1">
      <c r="A1005" s="148"/>
      <c r="B1005" s="148"/>
      <c r="C1005" s="148"/>
      <c r="D1005" s="148"/>
      <c r="E1005" s="148"/>
      <c r="F1005" s="148"/>
      <c r="G1005" s="148"/>
      <c r="H1005" s="148"/>
      <c r="I1005" s="148"/>
      <c r="J1005" s="148"/>
      <c r="K1005" s="148"/>
      <c r="L1005" s="148"/>
      <c r="M1005" s="148"/>
      <c r="N1005" s="148"/>
      <c r="O1005" s="148"/>
      <c r="P1005" s="148"/>
      <c r="Q1005" s="148"/>
      <c r="R1005" s="148"/>
      <c r="S1005" s="148"/>
      <c r="T1005" s="148"/>
      <c r="U1005" s="148"/>
      <c r="V1005" s="148"/>
      <c r="W1005" s="148"/>
      <c r="X1005" s="148"/>
    </row>
    <row r="1006" spans="1:24" ht="0.95" customHeight="1">
      <c r="A1006" s="148"/>
      <c r="B1006" s="411"/>
      <c r="C1006" s="411"/>
      <c r="D1006" s="411"/>
      <c r="E1006" s="411"/>
      <c r="F1006" s="411"/>
      <c r="G1006" s="411"/>
      <c r="H1006" s="411"/>
      <c r="I1006" s="411"/>
      <c r="J1006" s="411"/>
      <c r="K1006" s="411"/>
      <c r="L1006" s="411"/>
      <c r="M1006" s="411"/>
      <c r="N1006" s="411"/>
      <c r="O1006" s="411"/>
      <c r="P1006" s="411"/>
      <c r="Q1006" s="411"/>
      <c r="R1006" s="411"/>
      <c r="S1006" s="411"/>
      <c r="T1006" s="411"/>
      <c r="U1006" s="411"/>
      <c r="V1006" s="411"/>
      <c r="W1006" s="411"/>
      <c r="X1006" s="148"/>
    </row>
    <row r="1007" spans="1:24" ht="15.95" customHeight="1" thickBot="1">
      <c r="A1007" s="148"/>
      <c r="B1007" s="151"/>
      <c r="C1007" s="152" t="s">
        <v>19174</v>
      </c>
      <c r="D1007" s="151"/>
      <c r="E1007" s="412" t="s">
        <v>19173</v>
      </c>
      <c r="F1007" s="412"/>
      <c r="G1007" s="151"/>
      <c r="H1007" s="412" t="s">
        <v>19172</v>
      </c>
      <c r="I1007" s="412"/>
      <c r="J1007" s="151"/>
      <c r="K1007" s="412" t="s">
        <v>19171</v>
      </c>
      <c r="L1007" s="412"/>
      <c r="M1007" s="151"/>
      <c r="N1007" s="412" t="s">
        <v>19170</v>
      </c>
      <c r="O1007" s="412"/>
      <c r="P1007" s="151"/>
      <c r="Q1007" s="153" t="s">
        <v>19169</v>
      </c>
      <c r="R1007" s="151"/>
      <c r="S1007" s="412" t="s">
        <v>19168</v>
      </c>
      <c r="T1007" s="412"/>
      <c r="U1007" s="412"/>
      <c r="V1007" s="412"/>
      <c r="W1007" s="151"/>
      <c r="X1007" s="148"/>
    </row>
    <row r="1008" spans="1:24" ht="45.95" customHeight="1" thickBot="1">
      <c r="A1008" s="148"/>
      <c r="B1008" s="417"/>
      <c r="C1008" s="154" t="s">
        <v>2921</v>
      </c>
      <c r="D1008" s="417"/>
      <c r="E1008" s="418" t="s">
        <v>402</v>
      </c>
      <c r="F1008" s="418"/>
      <c r="G1008" s="417"/>
      <c r="H1008" s="419" t="s">
        <v>19822</v>
      </c>
      <c r="I1008" s="419"/>
      <c r="J1008" s="417"/>
      <c r="K1008" s="419" t="s">
        <v>19821</v>
      </c>
      <c r="L1008" s="419"/>
      <c r="M1008" s="417"/>
      <c r="N1008" s="420" t="s">
        <v>19820</v>
      </c>
      <c r="O1008" s="420"/>
      <c r="P1008" s="417"/>
      <c r="Q1008" s="155" t="s">
        <v>22910</v>
      </c>
      <c r="R1008" s="417"/>
      <c r="S1008" s="421" t="s">
        <v>20422</v>
      </c>
      <c r="T1008" s="421"/>
      <c r="U1008" s="421"/>
      <c r="V1008" s="421"/>
      <c r="W1008" s="417"/>
      <c r="X1008" s="148"/>
    </row>
    <row r="1009" spans="1:24" ht="45.95" customHeight="1" thickBot="1">
      <c r="A1009" s="148"/>
      <c r="B1009" s="417"/>
      <c r="C1009" s="154" t="s">
        <v>2913</v>
      </c>
      <c r="D1009" s="417"/>
      <c r="E1009" s="418" t="s">
        <v>2551</v>
      </c>
      <c r="F1009" s="418"/>
      <c r="G1009" s="417"/>
      <c r="H1009" s="419" t="s">
        <v>19818</v>
      </c>
      <c r="I1009" s="419"/>
      <c r="J1009" s="417"/>
      <c r="K1009" s="419" t="s">
        <v>19817</v>
      </c>
      <c r="L1009" s="419"/>
      <c r="M1009" s="417"/>
      <c r="N1009" s="420" t="s">
        <v>19816</v>
      </c>
      <c r="O1009" s="420"/>
      <c r="P1009" s="417"/>
      <c r="Q1009" s="155" t="s">
        <v>22909</v>
      </c>
      <c r="R1009" s="417"/>
      <c r="S1009" s="421" t="s">
        <v>19612</v>
      </c>
      <c r="T1009" s="421"/>
      <c r="U1009" s="421"/>
      <c r="V1009" s="421"/>
      <c r="W1009" s="417"/>
      <c r="X1009" s="148"/>
    </row>
    <row r="1010" spans="1:24" ht="45.95" customHeight="1" thickBot="1">
      <c r="A1010" s="148"/>
      <c r="B1010" s="417"/>
      <c r="C1010" s="154" t="s">
        <v>2906</v>
      </c>
      <c r="D1010" s="417"/>
      <c r="E1010" s="418" t="s">
        <v>2535</v>
      </c>
      <c r="F1010" s="418"/>
      <c r="G1010" s="417"/>
      <c r="H1010" s="419" t="s">
        <v>19814</v>
      </c>
      <c r="I1010" s="419"/>
      <c r="J1010" s="417"/>
      <c r="K1010" s="419" t="s">
        <v>19813</v>
      </c>
      <c r="L1010" s="419"/>
      <c r="M1010" s="417"/>
      <c r="N1010" s="420" t="s">
        <v>19812</v>
      </c>
      <c r="O1010" s="420"/>
      <c r="P1010" s="417"/>
      <c r="Q1010" s="155" t="s">
        <v>22908</v>
      </c>
      <c r="R1010" s="417"/>
      <c r="S1010" s="421" t="s">
        <v>19634</v>
      </c>
      <c r="T1010" s="421"/>
      <c r="U1010" s="421"/>
      <c r="V1010" s="421"/>
      <c r="W1010" s="417"/>
      <c r="X1010" s="148"/>
    </row>
    <row r="1011" spans="1:24" ht="45.95" customHeight="1" thickBot="1">
      <c r="A1011" s="148"/>
      <c r="B1011" s="417"/>
      <c r="C1011" s="154" t="s">
        <v>2898</v>
      </c>
      <c r="D1011" s="417"/>
      <c r="E1011" s="418" t="s">
        <v>2529</v>
      </c>
      <c r="F1011" s="418"/>
      <c r="G1011" s="417"/>
      <c r="H1011" s="419" t="s">
        <v>19810</v>
      </c>
      <c r="I1011" s="419"/>
      <c r="J1011" s="417"/>
      <c r="K1011" s="419" t="s">
        <v>19809</v>
      </c>
      <c r="L1011" s="419"/>
      <c r="M1011" s="417"/>
      <c r="N1011" s="420" t="s">
        <v>19808</v>
      </c>
      <c r="O1011" s="420"/>
      <c r="P1011" s="417"/>
      <c r="Q1011" s="155" t="s">
        <v>22907</v>
      </c>
      <c r="R1011" s="417"/>
      <c r="S1011" s="421" t="s">
        <v>22088</v>
      </c>
      <c r="T1011" s="421"/>
      <c r="U1011" s="421"/>
      <c r="V1011" s="421"/>
      <c r="W1011" s="417"/>
      <c r="X1011" s="148"/>
    </row>
    <row r="1012" spans="1:24" ht="45.95" customHeight="1" thickBot="1">
      <c r="A1012" s="148"/>
      <c r="B1012" s="417"/>
      <c r="C1012" s="154" t="s">
        <v>2891</v>
      </c>
      <c r="D1012" s="417"/>
      <c r="E1012" s="418" t="s">
        <v>2521</v>
      </c>
      <c r="F1012" s="418"/>
      <c r="G1012" s="417"/>
      <c r="H1012" s="419" t="s">
        <v>19806</v>
      </c>
      <c r="I1012" s="419"/>
      <c r="J1012" s="417"/>
      <c r="K1012" s="419" t="s">
        <v>19805</v>
      </c>
      <c r="L1012" s="419"/>
      <c r="M1012" s="417"/>
      <c r="N1012" s="420" t="s">
        <v>19804</v>
      </c>
      <c r="O1012" s="420"/>
      <c r="P1012" s="417"/>
      <c r="Q1012" s="155" t="s">
        <v>22906</v>
      </c>
      <c r="R1012" s="417"/>
      <c r="S1012" s="421" t="s">
        <v>22669</v>
      </c>
      <c r="T1012" s="421"/>
      <c r="U1012" s="421"/>
      <c r="V1012" s="421"/>
      <c r="W1012" s="417"/>
      <c r="X1012" s="148"/>
    </row>
    <row r="1013" spans="1:24" ht="45.95" customHeight="1" thickBot="1">
      <c r="A1013" s="148"/>
      <c r="B1013" s="417"/>
      <c r="C1013" s="154" t="s">
        <v>2882</v>
      </c>
      <c r="D1013" s="417"/>
      <c r="E1013" s="418" t="s">
        <v>2506</v>
      </c>
      <c r="F1013" s="418"/>
      <c r="G1013" s="417"/>
      <c r="H1013" s="419" t="s">
        <v>19798</v>
      </c>
      <c r="I1013" s="419"/>
      <c r="J1013" s="417"/>
      <c r="K1013" s="419" t="s">
        <v>19797</v>
      </c>
      <c r="L1013" s="419"/>
      <c r="M1013" s="417"/>
      <c r="N1013" s="420" t="s">
        <v>19796</v>
      </c>
      <c r="O1013" s="420"/>
      <c r="P1013" s="417"/>
      <c r="Q1013" s="155" t="s">
        <v>22905</v>
      </c>
      <c r="R1013" s="417"/>
      <c r="S1013" s="421" t="s">
        <v>19412</v>
      </c>
      <c r="T1013" s="421"/>
      <c r="U1013" s="421"/>
      <c r="V1013" s="421"/>
      <c r="W1013" s="417"/>
      <c r="X1013" s="148"/>
    </row>
    <row r="1014" spans="1:24" ht="45.95" customHeight="1" thickBot="1">
      <c r="A1014" s="148"/>
      <c r="B1014" s="417"/>
      <c r="C1014" s="154" t="s">
        <v>2876</v>
      </c>
      <c r="D1014" s="417"/>
      <c r="E1014" s="418" t="s">
        <v>2498</v>
      </c>
      <c r="F1014" s="418"/>
      <c r="G1014" s="417"/>
      <c r="H1014" s="419" t="s">
        <v>21325</v>
      </c>
      <c r="I1014" s="419"/>
      <c r="J1014" s="417"/>
      <c r="K1014" s="419" t="s">
        <v>21310</v>
      </c>
      <c r="L1014" s="419"/>
      <c r="M1014" s="417"/>
      <c r="N1014" s="420" t="s">
        <v>21309</v>
      </c>
      <c r="O1014" s="420"/>
      <c r="P1014" s="417"/>
      <c r="Q1014" s="155" t="s">
        <v>22904</v>
      </c>
      <c r="R1014" s="417"/>
      <c r="S1014" s="421" t="s">
        <v>19412</v>
      </c>
      <c r="T1014" s="421"/>
      <c r="U1014" s="421"/>
      <c r="V1014" s="421"/>
      <c r="W1014" s="417"/>
      <c r="X1014" s="148"/>
    </row>
    <row r="1015" spans="1:24" ht="45.95" customHeight="1" thickBot="1">
      <c r="A1015" s="148"/>
      <c r="B1015" s="417"/>
      <c r="C1015" s="154" t="s">
        <v>2868</v>
      </c>
      <c r="D1015" s="417"/>
      <c r="E1015" s="418" t="s">
        <v>2494</v>
      </c>
      <c r="F1015" s="418"/>
      <c r="G1015" s="417"/>
      <c r="H1015" s="419" t="s">
        <v>19794</v>
      </c>
      <c r="I1015" s="419"/>
      <c r="J1015" s="417"/>
      <c r="K1015" s="419" t="s">
        <v>19793</v>
      </c>
      <c r="L1015" s="419"/>
      <c r="M1015" s="417"/>
      <c r="N1015" s="420" t="s">
        <v>19792</v>
      </c>
      <c r="O1015" s="420"/>
      <c r="P1015" s="417"/>
      <c r="Q1015" s="155" t="s">
        <v>22903</v>
      </c>
      <c r="R1015" s="417"/>
      <c r="S1015" s="421" t="s">
        <v>19790</v>
      </c>
      <c r="T1015" s="421"/>
      <c r="U1015" s="421"/>
      <c r="V1015" s="421"/>
      <c r="W1015" s="417"/>
      <c r="X1015" s="148"/>
    </row>
    <row r="1016" spans="1:24" ht="45.95" customHeight="1" thickBot="1">
      <c r="A1016" s="148"/>
      <c r="B1016" s="417"/>
      <c r="C1016" s="154" t="s">
        <v>2861</v>
      </c>
      <c r="D1016" s="417"/>
      <c r="E1016" s="418" t="s">
        <v>2486</v>
      </c>
      <c r="F1016" s="418"/>
      <c r="G1016" s="417"/>
      <c r="H1016" s="419" t="s">
        <v>19789</v>
      </c>
      <c r="I1016" s="419"/>
      <c r="J1016" s="417"/>
      <c r="K1016" s="419" t="s">
        <v>19788</v>
      </c>
      <c r="L1016" s="419"/>
      <c r="M1016" s="417"/>
      <c r="N1016" s="420" t="s">
        <v>19787</v>
      </c>
      <c r="O1016" s="420"/>
      <c r="P1016" s="417"/>
      <c r="Q1016" s="155" t="s">
        <v>22902</v>
      </c>
      <c r="R1016" s="417"/>
      <c r="S1016" s="421" t="s">
        <v>19376</v>
      </c>
      <c r="T1016" s="421"/>
      <c r="U1016" s="421"/>
      <c r="V1016" s="421"/>
      <c r="W1016" s="417"/>
      <c r="X1016" s="148"/>
    </row>
    <row r="1017" spans="1:24" ht="45.95" customHeight="1" thickBot="1">
      <c r="A1017" s="148"/>
      <c r="B1017" s="417"/>
      <c r="C1017" s="154" t="s">
        <v>2852</v>
      </c>
      <c r="D1017" s="417"/>
      <c r="E1017" s="418" t="s">
        <v>2471</v>
      </c>
      <c r="F1017" s="418"/>
      <c r="G1017" s="417"/>
      <c r="H1017" s="419" t="s">
        <v>19781</v>
      </c>
      <c r="I1017" s="419"/>
      <c r="J1017" s="417"/>
      <c r="K1017" s="419" t="s">
        <v>19780</v>
      </c>
      <c r="L1017" s="419"/>
      <c r="M1017" s="417"/>
      <c r="N1017" s="420" t="s">
        <v>19779</v>
      </c>
      <c r="O1017" s="420"/>
      <c r="P1017" s="417"/>
      <c r="Q1017" s="155" t="s">
        <v>22901</v>
      </c>
      <c r="R1017" s="417"/>
      <c r="S1017" s="421" t="s">
        <v>19222</v>
      </c>
      <c r="T1017" s="421"/>
      <c r="U1017" s="421"/>
      <c r="V1017" s="421"/>
      <c r="W1017" s="417"/>
      <c r="X1017" s="148"/>
    </row>
    <row r="1018" spans="1:24" ht="9.9499999999999993" customHeight="1" thickBot="1">
      <c r="A1018" s="148"/>
      <c r="B1018" s="417"/>
      <c r="C1018" s="148"/>
      <c r="D1018" s="417"/>
      <c r="E1018" s="148"/>
      <c r="F1018" s="148"/>
      <c r="G1018" s="417"/>
      <c r="H1018" s="148"/>
      <c r="I1018" s="148"/>
      <c r="J1018" s="417"/>
      <c r="K1018" s="148"/>
      <c r="L1018" s="148"/>
      <c r="M1018" s="417"/>
      <c r="N1018" s="148"/>
      <c r="O1018" s="148"/>
      <c r="P1018" s="417"/>
      <c r="Q1018" s="148"/>
      <c r="R1018" s="417"/>
      <c r="S1018" s="148"/>
      <c r="T1018" s="148"/>
      <c r="U1018" s="148"/>
      <c r="V1018" s="148"/>
      <c r="W1018" s="417"/>
      <c r="X1018" s="148"/>
    </row>
    <row r="1019" spans="1:24" ht="0.95" customHeight="1">
      <c r="A1019" s="148"/>
      <c r="B1019" s="422"/>
      <c r="C1019" s="422"/>
      <c r="D1019" s="422"/>
      <c r="E1019" s="422"/>
      <c r="F1019" s="422"/>
      <c r="G1019" s="422"/>
      <c r="H1019" s="422"/>
      <c r="I1019" s="422"/>
      <c r="J1019" s="422"/>
      <c r="K1019" s="422"/>
      <c r="L1019" s="422"/>
      <c r="M1019" s="422"/>
      <c r="N1019" s="422"/>
      <c r="O1019" s="422"/>
      <c r="P1019" s="422"/>
      <c r="Q1019" s="422"/>
      <c r="R1019" s="422"/>
      <c r="S1019" s="422"/>
      <c r="T1019" s="422"/>
      <c r="U1019" s="422"/>
      <c r="V1019" s="422"/>
      <c r="W1019" s="148"/>
      <c r="X1019" s="148"/>
    </row>
    <row r="1020" spans="1:24" ht="60" customHeight="1">
      <c r="A1020" s="148"/>
      <c r="B1020" s="148"/>
      <c r="C1020" s="148"/>
      <c r="D1020" s="148"/>
      <c r="E1020" s="148"/>
      <c r="F1020" s="148"/>
      <c r="G1020" s="148"/>
      <c r="H1020" s="148"/>
      <c r="I1020" s="148"/>
      <c r="J1020" s="148"/>
      <c r="K1020" s="148"/>
      <c r="L1020" s="148"/>
      <c r="M1020" s="148"/>
      <c r="N1020" s="148"/>
      <c r="O1020" s="148"/>
      <c r="P1020" s="148"/>
      <c r="Q1020" s="148"/>
      <c r="R1020" s="148"/>
      <c r="S1020" s="148"/>
      <c r="T1020" s="148"/>
      <c r="U1020" s="148"/>
      <c r="V1020" s="148"/>
      <c r="W1020" s="148"/>
      <c r="X1020" s="148"/>
    </row>
    <row r="1021" spans="1:24" ht="12" customHeight="1">
      <c r="A1021" s="148"/>
      <c r="B1021" s="148"/>
      <c r="C1021" s="148"/>
      <c r="D1021" s="148"/>
      <c r="E1021" s="148"/>
      <c r="F1021" s="148"/>
      <c r="G1021" s="148"/>
      <c r="H1021" s="148"/>
      <c r="I1021" s="148"/>
      <c r="J1021" s="148"/>
      <c r="K1021" s="148"/>
      <c r="L1021" s="148"/>
      <c r="M1021" s="148"/>
      <c r="N1021" s="148"/>
      <c r="O1021" s="148"/>
      <c r="P1021" s="148"/>
      <c r="Q1021" s="148"/>
      <c r="R1021" s="148"/>
      <c r="S1021" s="148"/>
      <c r="T1021" s="148"/>
      <c r="U1021" s="148"/>
      <c r="V1021" s="148"/>
      <c r="W1021" s="148"/>
      <c r="X1021" s="148"/>
    </row>
    <row r="1022" spans="1:24" ht="8.1" customHeight="1">
      <c r="A1022" s="148"/>
      <c r="B1022" s="148"/>
      <c r="C1022" s="148"/>
      <c r="D1022" s="148"/>
      <c r="E1022" s="148"/>
      <c r="F1022" s="148"/>
      <c r="G1022" s="148"/>
      <c r="H1022" s="148"/>
      <c r="I1022" s="413" t="s">
        <v>19177</v>
      </c>
      <c r="J1022" s="413"/>
      <c r="K1022" s="413"/>
      <c r="L1022" s="148"/>
      <c r="M1022" s="148"/>
      <c r="N1022" s="148"/>
      <c r="O1022" s="148"/>
      <c r="P1022" s="148"/>
      <c r="Q1022" s="148"/>
      <c r="R1022" s="148"/>
      <c r="S1022" s="148"/>
      <c r="T1022" s="148"/>
      <c r="U1022" s="148"/>
      <c r="V1022" s="148"/>
      <c r="W1022" s="148"/>
      <c r="X1022" s="148"/>
    </row>
    <row r="1023" spans="1:24" ht="12" customHeight="1">
      <c r="A1023" s="148"/>
      <c r="B1023" s="414"/>
      <c r="C1023" s="414"/>
      <c r="D1023" s="414"/>
      <c r="E1023" s="414"/>
      <c r="F1023" s="148"/>
      <c r="G1023" s="148"/>
      <c r="H1023" s="148"/>
      <c r="I1023" s="413"/>
      <c r="J1023" s="413"/>
      <c r="K1023" s="413"/>
      <c r="L1023" s="148"/>
      <c r="M1023" s="148"/>
      <c r="N1023" s="148"/>
      <c r="O1023" s="148"/>
      <c r="P1023" s="148"/>
      <c r="Q1023" s="148"/>
      <c r="R1023" s="148"/>
      <c r="S1023" s="148"/>
      <c r="T1023" s="148"/>
      <c r="U1023" s="148"/>
      <c r="V1023" s="148"/>
      <c r="W1023" s="148"/>
      <c r="X1023" s="148"/>
    </row>
    <row r="1024" spans="1:24" ht="14.1" customHeight="1">
      <c r="A1024" s="148"/>
      <c r="B1024" s="148"/>
      <c r="C1024" s="415" t="s">
        <v>22707</v>
      </c>
      <c r="D1024" s="415"/>
      <c r="E1024" s="415"/>
      <c r="F1024" s="415"/>
      <c r="G1024" s="415"/>
      <c r="H1024" s="415"/>
      <c r="I1024" s="415"/>
      <c r="J1024" s="415"/>
      <c r="K1024" s="415"/>
      <c r="L1024" s="148"/>
      <c r="M1024" s="148"/>
      <c r="N1024" s="148"/>
      <c r="O1024" s="416" t="s">
        <v>24924</v>
      </c>
      <c r="P1024" s="416"/>
      <c r="Q1024" s="416"/>
      <c r="R1024" s="416"/>
      <c r="S1024" s="416"/>
      <c r="T1024" s="149" t="s">
        <v>6284</v>
      </c>
      <c r="U1024" s="150" t="s">
        <v>19175</v>
      </c>
      <c r="V1024" s="148"/>
      <c r="W1024" s="148"/>
      <c r="X1024" s="148"/>
    </row>
    <row r="1025" spans="1:24" ht="0.95" customHeight="1" thickBot="1">
      <c r="A1025" s="148"/>
      <c r="B1025" s="148"/>
      <c r="C1025" s="148"/>
      <c r="D1025" s="148"/>
      <c r="E1025" s="148"/>
      <c r="F1025" s="148"/>
      <c r="G1025" s="148"/>
      <c r="H1025" s="148"/>
      <c r="I1025" s="148"/>
      <c r="J1025" s="148"/>
      <c r="K1025" s="148"/>
      <c r="L1025" s="148"/>
      <c r="M1025" s="148"/>
      <c r="N1025" s="148"/>
      <c r="O1025" s="148"/>
      <c r="P1025" s="148"/>
      <c r="Q1025" s="148"/>
      <c r="R1025" s="148"/>
      <c r="S1025" s="148"/>
      <c r="T1025" s="148"/>
      <c r="U1025" s="148"/>
      <c r="V1025" s="148"/>
      <c r="W1025" s="148"/>
      <c r="X1025" s="148"/>
    </row>
    <row r="1026" spans="1:24" ht="0.95" customHeight="1">
      <c r="A1026" s="148"/>
      <c r="B1026" s="411"/>
      <c r="C1026" s="411"/>
      <c r="D1026" s="411"/>
      <c r="E1026" s="411"/>
      <c r="F1026" s="411"/>
      <c r="G1026" s="411"/>
      <c r="H1026" s="411"/>
      <c r="I1026" s="411"/>
      <c r="J1026" s="411"/>
      <c r="K1026" s="411"/>
      <c r="L1026" s="411"/>
      <c r="M1026" s="411"/>
      <c r="N1026" s="411"/>
      <c r="O1026" s="411"/>
      <c r="P1026" s="411"/>
      <c r="Q1026" s="411"/>
      <c r="R1026" s="411"/>
      <c r="S1026" s="411"/>
      <c r="T1026" s="411"/>
      <c r="U1026" s="411"/>
      <c r="V1026" s="411"/>
      <c r="W1026" s="411"/>
      <c r="X1026" s="148"/>
    </row>
    <row r="1027" spans="1:24" ht="15.95" customHeight="1" thickBot="1">
      <c r="A1027" s="148"/>
      <c r="B1027" s="151"/>
      <c r="C1027" s="152" t="s">
        <v>19174</v>
      </c>
      <c r="D1027" s="151"/>
      <c r="E1027" s="412" t="s">
        <v>19173</v>
      </c>
      <c r="F1027" s="412"/>
      <c r="G1027" s="151"/>
      <c r="H1027" s="412" t="s">
        <v>19172</v>
      </c>
      <c r="I1027" s="412"/>
      <c r="J1027" s="151"/>
      <c r="K1027" s="412" t="s">
        <v>19171</v>
      </c>
      <c r="L1027" s="412"/>
      <c r="M1027" s="151"/>
      <c r="N1027" s="412" t="s">
        <v>19170</v>
      </c>
      <c r="O1027" s="412"/>
      <c r="P1027" s="151"/>
      <c r="Q1027" s="153" t="s">
        <v>19169</v>
      </c>
      <c r="R1027" s="151"/>
      <c r="S1027" s="412" t="s">
        <v>19168</v>
      </c>
      <c r="T1027" s="412"/>
      <c r="U1027" s="412"/>
      <c r="V1027" s="412"/>
      <c r="W1027" s="151"/>
      <c r="X1027" s="148"/>
    </row>
    <row r="1028" spans="1:24" ht="45.95" customHeight="1" thickBot="1">
      <c r="A1028" s="148"/>
      <c r="B1028" s="417"/>
      <c r="C1028" s="154" t="s">
        <v>2843</v>
      </c>
      <c r="D1028" s="417"/>
      <c r="E1028" s="418" t="s">
        <v>2463</v>
      </c>
      <c r="F1028" s="418"/>
      <c r="G1028" s="417"/>
      <c r="H1028" s="419" t="s">
        <v>19777</v>
      </c>
      <c r="I1028" s="419"/>
      <c r="J1028" s="417"/>
      <c r="K1028" s="419" t="s">
        <v>19776</v>
      </c>
      <c r="L1028" s="419"/>
      <c r="M1028" s="417"/>
      <c r="N1028" s="420" t="s">
        <v>19775</v>
      </c>
      <c r="O1028" s="420"/>
      <c r="P1028" s="417"/>
      <c r="Q1028" s="155" t="s">
        <v>22900</v>
      </c>
      <c r="R1028" s="417"/>
      <c r="S1028" s="421" t="s">
        <v>19270</v>
      </c>
      <c r="T1028" s="421"/>
      <c r="U1028" s="421"/>
      <c r="V1028" s="421"/>
      <c r="W1028" s="417"/>
      <c r="X1028" s="148"/>
    </row>
    <row r="1029" spans="1:24" ht="45.95" customHeight="1" thickBot="1">
      <c r="A1029" s="148"/>
      <c r="B1029" s="417"/>
      <c r="C1029" s="154" t="s">
        <v>2836</v>
      </c>
      <c r="D1029" s="417"/>
      <c r="E1029" s="418" t="s">
        <v>2454</v>
      </c>
      <c r="F1029" s="418"/>
      <c r="G1029" s="417"/>
      <c r="H1029" s="419" t="s">
        <v>19773</v>
      </c>
      <c r="I1029" s="419"/>
      <c r="J1029" s="417"/>
      <c r="K1029" s="419" t="s">
        <v>19772</v>
      </c>
      <c r="L1029" s="419"/>
      <c r="M1029" s="417"/>
      <c r="N1029" s="420" t="s">
        <v>19771</v>
      </c>
      <c r="O1029" s="420"/>
      <c r="P1029" s="417"/>
      <c r="Q1029" s="155" t="s">
        <v>22899</v>
      </c>
      <c r="R1029" s="417"/>
      <c r="S1029" s="421" t="s">
        <v>19265</v>
      </c>
      <c r="T1029" s="421"/>
      <c r="U1029" s="421"/>
      <c r="V1029" s="421"/>
      <c r="W1029" s="417"/>
      <c r="X1029" s="148"/>
    </row>
    <row r="1030" spans="1:24" ht="45.95" customHeight="1" thickBot="1">
      <c r="A1030" s="148"/>
      <c r="B1030" s="417"/>
      <c r="C1030" s="154" t="s">
        <v>2828</v>
      </c>
      <c r="D1030" s="417"/>
      <c r="E1030" s="418" t="s">
        <v>2446</v>
      </c>
      <c r="F1030" s="418"/>
      <c r="G1030" s="417"/>
      <c r="H1030" s="419" t="s">
        <v>19769</v>
      </c>
      <c r="I1030" s="419"/>
      <c r="J1030" s="417"/>
      <c r="K1030" s="419" t="s">
        <v>19768</v>
      </c>
      <c r="L1030" s="419"/>
      <c r="M1030" s="417"/>
      <c r="N1030" s="420" t="s">
        <v>19767</v>
      </c>
      <c r="O1030" s="420"/>
      <c r="P1030" s="417"/>
      <c r="Q1030" s="155" t="s">
        <v>22898</v>
      </c>
      <c r="R1030" s="417"/>
      <c r="S1030" s="421" t="s">
        <v>19265</v>
      </c>
      <c r="T1030" s="421"/>
      <c r="U1030" s="421"/>
      <c r="V1030" s="421"/>
      <c r="W1030" s="417"/>
      <c r="X1030" s="148"/>
    </row>
    <row r="1031" spans="1:24" ht="45.95" customHeight="1" thickBot="1">
      <c r="A1031" s="148"/>
      <c r="B1031" s="417"/>
      <c r="C1031" s="154" t="s">
        <v>2819</v>
      </c>
      <c r="D1031" s="417"/>
      <c r="E1031" s="418" t="s">
        <v>2437</v>
      </c>
      <c r="F1031" s="418"/>
      <c r="G1031" s="417"/>
      <c r="H1031" s="419" t="s">
        <v>19765</v>
      </c>
      <c r="I1031" s="419"/>
      <c r="J1031" s="417"/>
      <c r="K1031" s="419" t="s">
        <v>19764</v>
      </c>
      <c r="L1031" s="419"/>
      <c r="M1031" s="417"/>
      <c r="N1031" s="420" t="s">
        <v>19763</v>
      </c>
      <c r="O1031" s="420"/>
      <c r="P1031" s="417"/>
      <c r="Q1031" s="155" t="s">
        <v>22897</v>
      </c>
      <c r="R1031" s="417"/>
      <c r="S1031" s="421" t="s">
        <v>19183</v>
      </c>
      <c r="T1031" s="421"/>
      <c r="U1031" s="421"/>
      <c r="V1031" s="421"/>
      <c r="W1031" s="417"/>
      <c r="X1031" s="148"/>
    </row>
    <row r="1032" spans="1:24" ht="45.95" customHeight="1" thickBot="1">
      <c r="A1032" s="148"/>
      <c r="B1032" s="417"/>
      <c r="C1032" s="154" t="s">
        <v>2810</v>
      </c>
      <c r="D1032" s="417"/>
      <c r="E1032" s="418" t="s">
        <v>2429</v>
      </c>
      <c r="F1032" s="418"/>
      <c r="G1032" s="417"/>
      <c r="H1032" s="419" t="s">
        <v>19761</v>
      </c>
      <c r="I1032" s="419"/>
      <c r="J1032" s="417"/>
      <c r="K1032" s="419" t="s">
        <v>19760</v>
      </c>
      <c r="L1032" s="419"/>
      <c r="M1032" s="417"/>
      <c r="N1032" s="420" t="s">
        <v>19759</v>
      </c>
      <c r="O1032" s="420"/>
      <c r="P1032" s="417"/>
      <c r="Q1032" s="155" t="s">
        <v>22896</v>
      </c>
      <c r="R1032" s="417"/>
      <c r="S1032" s="421" t="s">
        <v>19183</v>
      </c>
      <c r="T1032" s="421"/>
      <c r="U1032" s="421"/>
      <c r="V1032" s="421"/>
      <c r="W1032" s="417"/>
      <c r="X1032" s="148"/>
    </row>
    <row r="1033" spans="1:24" ht="45.95" customHeight="1" thickBot="1">
      <c r="A1033" s="148"/>
      <c r="B1033" s="417"/>
      <c r="C1033" s="154" t="s">
        <v>2801</v>
      </c>
      <c r="D1033" s="417"/>
      <c r="E1033" s="418" t="s">
        <v>2422</v>
      </c>
      <c r="F1033" s="418"/>
      <c r="G1033" s="417"/>
      <c r="H1033" s="419" t="s">
        <v>19757</v>
      </c>
      <c r="I1033" s="419"/>
      <c r="J1033" s="417"/>
      <c r="K1033" s="419" t="s">
        <v>19756</v>
      </c>
      <c r="L1033" s="419"/>
      <c r="M1033" s="417"/>
      <c r="N1033" s="420" t="s">
        <v>19755</v>
      </c>
      <c r="O1033" s="420"/>
      <c r="P1033" s="417"/>
      <c r="Q1033" s="155" t="s">
        <v>22895</v>
      </c>
      <c r="R1033" s="417"/>
      <c r="S1033" s="421" t="s">
        <v>20243</v>
      </c>
      <c r="T1033" s="421"/>
      <c r="U1033" s="421"/>
      <c r="V1033" s="421"/>
      <c r="W1033" s="417"/>
      <c r="X1033" s="148"/>
    </row>
    <row r="1034" spans="1:24" ht="45.95" customHeight="1" thickBot="1">
      <c r="A1034" s="148"/>
      <c r="B1034" s="417"/>
      <c r="C1034" s="154" t="s">
        <v>2793</v>
      </c>
      <c r="D1034" s="417"/>
      <c r="E1034" s="418" t="s">
        <v>2414</v>
      </c>
      <c r="F1034" s="418"/>
      <c r="G1034" s="417"/>
      <c r="H1034" s="419" t="s">
        <v>19753</v>
      </c>
      <c r="I1034" s="419"/>
      <c r="J1034" s="417"/>
      <c r="K1034" s="419" t="s">
        <v>19752</v>
      </c>
      <c r="L1034" s="419"/>
      <c r="M1034" s="417"/>
      <c r="N1034" s="420" t="s">
        <v>19751</v>
      </c>
      <c r="O1034" s="420"/>
      <c r="P1034" s="417"/>
      <c r="Q1034" s="155" t="s">
        <v>22894</v>
      </c>
      <c r="R1034" s="417"/>
      <c r="S1034" s="421" t="s">
        <v>19188</v>
      </c>
      <c r="T1034" s="421"/>
      <c r="U1034" s="421"/>
      <c r="V1034" s="421"/>
      <c r="W1034" s="417"/>
      <c r="X1034" s="148"/>
    </row>
    <row r="1035" spans="1:24" ht="45.95" customHeight="1" thickBot="1">
      <c r="A1035" s="148"/>
      <c r="B1035" s="417"/>
      <c r="C1035" s="154" t="s">
        <v>2785</v>
      </c>
      <c r="D1035" s="417"/>
      <c r="E1035" s="418" t="s">
        <v>2407</v>
      </c>
      <c r="F1035" s="418"/>
      <c r="G1035" s="417"/>
      <c r="H1035" s="419" t="s">
        <v>19749</v>
      </c>
      <c r="I1035" s="419"/>
      <c r="J1035" s="417"/>
      <c r="K1035" s="419" t="s">
        <v>19748</v>
      </c>
      <c r="L1035" s="419"/>
      <c r="M1035" s="417"/>
      <c r="N1035" s="420" t="s">
        <v>19747</v>
      </c>
      <c r="O1035" s="420"/>
      <c r="P1035" s="417"/>
      <c r="Q1035" s="155" t="s">
        <v>22893</v>
      </c>
      <c r="R1035" s="417"/>
      <c r="S1035" s="421" t="s">
        <v>19333</v>
      </c>
      <c r="T1035" s="421"/>
      <c r="U1035" s="421"/>
      <c r="V1035" s="421"/>
      <c r="W1035" s="417"/>
      <c r="X1035" s="148"/>
    </row>
    <row r="1036" spans="1:24" ht="45.95" customHeight="1" thickBot="1">
      <c r="A1036" s="148"/>
      <c r="B1036" s="417"/>
      <c r="C1036" s="154" t="s">
        <v>2777</v>
      </c>
      <c r="D1036" s="417"/>
      <c r="E1036" s="418" t="s">
        <v>2391</v>
      </c>
      <c r="F1036" s="418"/>
      <c r="G1036" s="417"/>
      <c r="H1036" s="419" t="s">
        <v>22080</v>
      </c>
      <c r="I1036" s="419"/>
      <c r="J1036" s="417"/>
      <c r="K1036" s="419" t="s">
        <v>22079</v>
      </c>
      <c r="L1036" s="419"/>
      <c r="M1036" s="417"/>
      <c r="N1036" s="420" t="s">
        <v>22078</v>
      </c>
      <c r="O1036" s="420"/>
      <c r="P1036" s="417"/>
      <c r="Q1036" s="155" t="s">
        <v>22892</v>
      </c>
      <c r="R1036" s="417"/>
      <c r="S1036" s="421" t="s">
        <v>19299</v>
      </c>
      <c r="T1036" s="421"/>
      <c r="U1036" s="421"/>
      <c r="V1036" s="421"/>
      <c r="W1036" s="417"/>
      <c r="X1036" s="148"/>
    </row>
    <row r="1037" spans="1:24" ht="45.95" customHeight="1" thickBot="1">
      <c r="A1037" s="148"/>
      <c r="B1037" s="417"/>
      <c r="C1037" s="154" t="s">
        <v>2768</v>
      </c>
      <c r="D1037" s="417"/>
      <c r="E1037" s="418" t="s">
        <v>2382</v>
      </c>
      <c r="F1037" s="418"/>
      <c r="G1037" s="417"/>
      <c r="H1037" s="419" t="s">
        <v>19740</v>
      </c>
      <c r="I1037" s="419"/>
      <c r="J1037" s="417"/>
      <c r="K1037" s="419" t="s">
        <v>19739</v>
      </c>
      <c r="L1037" s="419"/>
      <c r="M1037" s="417"/>
      <c r="N1037" s="420" t="s">
        <v>19738</v>
      </c>
      <c r="O1037" s="420"/>
      <c r="P1037" s="417"/>
      <c r="Q1037" s="155" t="s">
        <v>22891</v>
      </c>
      <c r="R1037" s="417"/>
      <c r="S1037" s="421" t="s">
        <v>19562</v>
      </c>
      <c r="T1037" s="421"/>
      <c r="U1037" s="421"/>
      <c r="V1037" s="421"/>
      <c r="W1037" s="417"/>
      <c r="X1037" s="148"/>
    </row>
    <row r="1038" spans="1:24" ht="9.9499999999999993" customHeight="1" thickBot="1">
      <c r="A1038" s="148"/>
      <c r="B1038" s="417"/>
      <c r="C1038" s="148"/>
      <c r="D1038" s="417"/>
      <c r="E1038" s="148"/>
      <c r="F1038" s="148"/>
      <c r="G1038" s="417"/>
      <c r="H1038" s="148"/>
      <c r="I1038" s="148"/>
      <c r="J1038" s="417"/>
      <c r="K1038" s="148"/>
      <c r="L1038" s="148"/>
      <c r="M1038" s="417"/>
      <c r="N1038" s="148"/>
      <c r="O1038" s="148"/>
      <c r="P1038" s="417"/>
      <c r="Q1038" s="148"/>
      <c r="R1038" s="417"/>
      <c r="S1038" s="148"/>
      <c r="T1038" s="148"/>
      <c r="U1038" s="148"/>
      <c r="V1038" s="148"/>
      <c r="W1038" s="417"/>
      <c r="X1038" s="148"/>
    </row>
    <row r="1039" spans="1:24" ht="0.95" customHeight="1">
      <c r="A1039" s="148"/>
      <c r="B1039" s="422"/>
      <c r="C1039" s="422"/>
      <c r="D1039" s="422"/>
      <c r="E1039" s="422"/>
      <c r="F1039" s="422"/>
      <c r="G1039" s="422"/>
      <c r="H1039" s="422"/>
      <c r="I1039" s="422"/>
      <c r="J1039" s="422"/>
      <c r="K1039" s="422"/>
      <c r="L1039" s="422"/>
      <c r="M1039" s="422"/>
      <c r="N1039" s="422"/>
      <c r="O1039" s="422"/>
      <c r="P1039" s="422"/>
      <c r="Q1039" s="422"/>
      <c r="R1039" s="422"/>
      <c r="S1039" s="422"/>
      <c r="T1039" s="422"/>
      <c r="U1039" s="422"/>
      <c r="V1039" s="422"/>
      <c r="W1039" s="148"/>
      <c r="X1039" s="148"/>
    </row>
    <row r="1040" spans="1:24" ht="60" customHeight="1">
      <c r="A1040" s="148"/>
      <c r="B1040" s="148"/>
      <c r="C1040" s="148"/>
      <c r="D1040" s="148"/>
      <c r="E1040" s="148"/>
      <c r="F1040" s="148"/>
      <c r="G1040" s="148"/>
      <c r="H1040" s="148"/>
      <c r="I1040" s="148"/>
      <c r="J1040" s="148"/>
      <c r="K1040" s="148"/>
      <c r="L1040" s="148"/>
      <c r="M1040" s="148"/>
      <c r="N1040" s="148"/>
      <c r="O1040" s="148"/>
      <c r="P1040" s="148"/>
      <c r="Q1040" s="148"/>
      <c r="R1040" s="148"/>
      <c r="S1040" s="148"/>
      <c r="T1040" s="148"/>
      <c r="U1040" s="148"/>
      <c r="V1040" s="148"/>
      <c r="W1040" s="148"/>
      <c r="X1040" s="148"/>
    </row>
    <row r="1041" spans="1:24" ht="12" customHeight="1">
      <c r="A1041" s="148"/>
      <c r="B1041" s="148"/>
      <c r="C1041" s="148"/>
      <c r="D1041" s="148"/>
      <c r="E1041" s="148"/>
      <c r="F1041" s="148"/>
      <c r="G1041" s="148"/>
      <c r="H1041" s="148"/>
      <c r="I1041" s="148"/>
      <c r="J1041" s="148"/>
      <c r="K1041" s="148"/>
      <c r="L1041" s="148"/>
      <c r="M1041" s="148"/>
      <c r="N1041" s="148"/>
      <c r="O1041" s="148"/>
      <c r="P1041" s="148"/>
      <c r="Q1041" s="148"/>
      <c r="R1041" s="148"/>
      <c r="S1041" s="148"/>
      <c r="T1041" s="148"/>
      <c r="U1041" s="148"/>
      <c r="V1041" s="148"/>
      <c r="W1041" s="148"/>
      <c r="X1041" s="148"/>
    </row>
    <row r="1042" spans="1:24" ht="8.1" customHeight="1">
      <c r="A1042" s="148"/>
      <c r="B1042" s="148"/>
      <c r="C1042" s="148"/>
      <c r="D1042" s="148"/>
      <c r="E1042" s="148"/>
      <c r="F1042" s="148"/>
      <c r="G1042" s="148"/>
      <c r="H1042" s="148"/>
      <c r="I1042" s="413" t="s">
        <v>19177</v>
      </c>
      <c r="J1042" s="413"/>
      <c r="K1042" s="413"/>
      <c r="L1042" s="148"/>
      <c r="M1042" s="148"/>
      <c r="N1042" s="148"/>
      <c r="O1042" s="148"/>
      <c r="P1042" s="148"/>
      <c r="Q1042" s="148"/>
      <c r="R1042" s="148"/>
      <c r="S1042" s="148"/>
      <c r="T1042" s="148"/>
      <c r="U1042" s="148"/>
      <c r="V1042" s="148"/>
      <c r="W1042" s="148"/>
      <c r="X1042" s="148"/>
    </row>
    <row r="1043" spans="1:24" ht="12" customHeight="1">
      <c r="A1043" s="148"/>
      <c r="B1043" s="414"/>
      <c r="C1043" s="414"/>
      <c r="D1043" s="414"/>
      <c r="E1043" s="414"/>
      <c r="F1043" s="148"/>
      <c r="G1043" s="148"/>
      <c r="H1043" s="148"/>
      <c r="I1043" s="413"/>
      <c r="J1043" s="413"/>
      <c r="K1043" s="413"/>
      <c r="L1043" s="148"/>
      <c r="M1043" s="148"/>
      <c r="N1043" s="148"/>
      <c r="O1043" s="148"/>
      <c r="P1043" s="148"/>
      <c r="Q1043" s="148"/>
      <c r="R1043" s="148"/>
      <c r="S1043" s="148"/>
      <c r="T1043" s="148"/>
      <c r="U1043" s="148"/>
      <c r="V1043" s="148"/>
      <c r="W1043" s="148"/>
      <c r="X1043" s="148"/>
    </row>
    <row r="1044" spans="1:24" ht="14.1" customHeight="1">
      <c r="A1044" s="148"/>
      <c r="B1044" s="148"/>
      <c r="C1044" s="415" t="s">
        <v>22707</v>
      </c>
      <c r="D1044" s="415"/>
      <c r="E1044" s="415"/>
      <c r="F1044" s="415"/>
      <c r="G1044" s="415"/>
      <c r="H1044" s="415"/>
      <c r="I1044" s="415"/>
      <c r="J1044" s="415"/>
      <c r="K1044" s="415"/>
      <c r="L1044" s="148"/>
      <c r="M1044" s="148"/>
      <c r="N1044" s="148"/>
      <c r="O1044" s="416" t="s">
        <v>24924</v>
      </c>
      <c r="P1044" s="416"/>
      <c r="Q1044" s="416"/>
      <c r="R1044" s="416"/>
      <c r="S1044" s="416"/>
      <c r="T1044" s="149" t="s">
        <v>6276</v>
      </c>
      <c r="U1044" s="150" t="s">
        <v>19175</v>
      </c>
      <c r="V1044" s="148"/>
      <c r="W1044" s="148"/>
      <c r="X1044" s="148"/>
    </row>
    <row r="1045" spans="1:24" ht="0.95" customHeight="1" thickBot="1">
      <c r="A1045" s="148"/>
      <c r="B1045" s="148"/>
      <c r="C1045" s="148"/>
      <c r="D1045" s="148"/>
      <c r="E1045" s="148"/>
      <c r="F1045" s="148"/>
      <c r="G1045" s="148"/>
      <c r="H1045" s="148"/>
      <c r="I1045" s="148"/>
      <c r="J1045" s="148"/>
      <c r="K1045" s="148"/>
      <c r="L1045" s="148"/>
      <c r="M1045" s="148"/>
      <c r="N1045" s="148"/>
      <c r="O1045" s="148"/>
      <c r="P1045" s="148"/>
      <c r="Q1045" s="148"/>
      <c r="R1045" s="148"/>
      <c r="S1045" s="148"/>
      <c r="T1045" s="148"/>
      <c r="U1045" s="148"/>
      <c r="V1045" s="148"/>
      <c r="W1045" s="148"/>
      <c r="X1045" s="148"/>
    </row>
    <row r="1046" spans="1:24" ht="0.95" customHeight="1">
      <c r="A1046" s="148"/>
      <c r="B1046" s="411"/>
      <c r="C1046" s="411"/>
      <c r="D1046" s="411"/>
      <c r="E1046" s="411"/>
      <c r="F1046" s="411"/>
      <c r="G1046" s="411"/>
      <c r="H1046" s="411"/>
      <c r="I1046" s="411"/>
      <c r="J1046" s="411"/>
      <c r="K1046" s="411"/>
      <c r="L1046" s="411"/>
      <c r="M1046" s="411"/>
      <c r="N1046" s="411"/>
      <c r="O1046" s="411"/>
      <c r="P1046" s="411"/>
      <c r="Q1046" s="411"/>
      <c r="R1046" s="411"/>
      <c r="S1046" s="411"/>
      <c r="T1046" s="411"/>
      <c r="U1046" s="411"/>
      <c r="V1046" s="411"/>
      <c r="W1046" s="411"/>
      <c r="X1046" s="148"/>
    </row>
    <row r="1047" spans="1:24" ht="15.95" customHeight="1" thickBot="1">
      <c r="A1047" s="148"/>
      <c r="B1047" s="151"/>
      <c r="C1047" s="152" t="s">
        <v>19174</v>
      </c>
      <c r="D1047" s="151"/>
      <c r="E1047" s="412" t="s">
        <v>19173</v>
      </c>
      <c r="F1047" s="412"/>
      <c r="G1047" s="151"/>
      <c r="H1047" s="412" t="s">
        <v>19172</v>
      </c>
      <c r="I1047" s="412"/>
      <c r="J1047" s="151"/>
      <c r="K1047" s="412" t="s">
        <v>19171</v>
      </c>
      <c r="L1047" s="412"/>
      <c r="M1047" s="151"/>
      <c r="N1047" s="412" t="s">
        <v>19170</v>
      </c>
      <c r="O1047" s="412"/>
      <c r="P1047" s="151"/>
      <c r="Q1047" s="153" t="s">
        <v>19169</v>
      </c>
      <c r="R1047" s="151"/>
      <c r="S1047" s="412" t="s">
        <v>19168</v>
      </c>
      <c r="T1047" s="412"/>
      <c r="U1047" s="412"/>
      <c r="V1047" s="412"/>
      <c r="W1047" s="151"/>
      <c r="X1047" s="148"/>
    </row>
    <row r="1048" spans="1:24" ht="45.95" customHeight="1" thickBot="1">
      <c r="A1048" s="148"/>
      <c r="B1048" s="417"/>
      <c r="C1048" s="154" t="s">
        <v>2762</v>
      </c>
      <c r="D1048" s="417"/>
      <c r="E1048" s="418" t="s">
        <v>2373</v>
      </c>
      <c r="F1048" s="418"/>
      <c r="G1048" s="417"/>
      <c r="H1048" s="419" t="s">
        <v>19736</v>
      </c>
      <c r="I1048" s="419"/>
      <c r="J1048" s="417"/>
      <c r="K1048" s="419" t="s">
        <v>19708</v>
      </c>
      <c r="L1048" s="419"/>
      <c r="M1048" s="417"/>
      <c r="N1048" s="420" t="s">
        <v>19707</v>
      </c>
      <c r="O1048" s="420"/>
      <c r="P1048" s="417"/>
      <c r="Q1048" s="155" t="s">
        <v>22890</v>
      </c>
      <c r="R1048" s="417"/>
      <c r="S1048" s="421" t="s">
        <v>19299</v>
      </c>
      <c r="T1048" s="421"/>
      <c r="U1048" s="421"/>
      <c r="V1048" s="421"/>
      <c r="W1048" s="417"/>
      <c r="X1048" s="148"/>
    </row>
    <row r="1049" spans="1:24" ht="45.95" customHeight="1" thickBot="1">
      <c r="A1049" s="148"/>
      <c r="B1049" s="417"/>
      <c r="C1049" s="154" t="s">
        <v>2755</v>
      </c>
      <c r="D1049" s="417"/>
      <c r="E1049" s="418" t="s">
        <v>2369</v>
      </c>
      <c r="F1049" s="418"/>
      <c r="G1049" s="417"/>
      <c r="H1049" s="419" t="s">
        <v>19734</v>
      </c>
      <c r="I1049" s="419"/>
      <c r="J1049" s="417"/>
      <c r="K1049" s="419" t="s">
        <v>19733</v>
      </c>
      <c r="L1049" s="419"/>
      <c r="M1049" s="417"/>
      <c r="N1049" s="420" t="s">
        <v>19732</v>
      </c>
      <c r="O1049" s="420"/>
      <c r="P1049" s="417"/>
      <c r="Q1049" s="155" t="s">
        <v>22889</v>
      </c>
      <c r="R1049" s="417"/>
      <c r="S1049" s="421" t="s">
        <v>19603</v>
      </c>
      <c r="T1049" s="421"/>
      <c r="U1049" s="421"/>
      <c r="V1049" s="421"/>
      <c r="W1049" s="417"/>
      <c r="X1049" s="148"/>
    </row>
    <row r="1050" spans="1:24" ht="45.95" customHeight="1" thickBot="1">
      <c r="A1050" s="148"/>
      <c r="B1050" s="417"/>
      <c r="C1050" s="154" t="s">
        <v>2749</v>
      </c>
      <c r="D1050" s="417"/>
      <c r="E1050" s="418" t="s">
        <v>2361</v>
      </c>
      <c r="F1050" s="418"/>
      <c r="G1050" s="417"/>
      <c r="H1050" s="419" t="s">
        <v>21318</v>
      </c>
      <c r="I1050" s="419"/>
      <c r="J1050" s="417"/>
      <c r="K1050" s="419" t="s">
        <v>21317</v>
      </c>
      <c r="L1050" s="419"/>
      <c r="M1050" s="417"/>
      <c r="N1050" s="420" t="s">
        <v>21316</v>
      </c>
      <c r="O1050" s="420"/>
      <c r="P1050" s="417"/>
      <c r="Q1050" s="155" t="s">
        <v>22888</v>
      </c>
      <c r="R1050" s="417"/>
      <c r="S1050" s="421" t="s">
        <v>19603</v>
      </c>
      <c r="T1050" s="421"/>
      <c r="U1050" s="421"/>
      <c r="V1050" s="421"/>
      <c r="W1050" s="417"/>
      <c r="X1050" s="148"/>
    </row>
    <row r="1051" spans="1:24" ht="45.95" customHeight="1" thickBot="1">
      <c r="A1051" s="148"/>
      <c r="B1051" s="417"/>
      <c r="C1051" s="154" t="s">
        <v>2740</v>
      </c>
      <c r="D1051" s="417"/>
      <c r="E1051" s="418" t="s">
        <v>2354</v>
      </c>
      <c r="F1051" s="418"/>
      <c r="G1051" s="417"/>
      <c r="H1051" s="419" t="s">
        <v>19730</v>
      </c>
      <c r="I1051" s="419"/>
      <c r="J1051" s="417"/>
      <c r="K1051" s="419" t="s">
        <v>19729</v>
      </c>
      <c r="L1051" s="419"/>
      <c r="M1051" s="417"/>
      <c r="N1051" s="420" t="s">
        <v>19728</v>
      </c>
      <c r="O1051" s="420"/>
      <c r="P1051" s="417"/>
      <c r="Q1051" s="155" t="s">
        <v>22887</v>
      </c>
      <c r="R1051" s="417"/>
      <c r="S1051" s="421" t="s">
        <v>19647</v>
      </c>
      <c r="T1051" s="421"/>
      <c r="U1051" s="421"/>
      <c r="V1051" s="421"/>
      <c r="W1051" s="417"/>
      <c r="X1051" s="148"/>
    </row>
    <row r="1052" spans="1:24" ht="45.95" customHeight="1" thickBot="1">
      <c r="A1052" s="148"/>
      <c r="B1052" s="417"/>
      <c r="C1052" s="154" t="s">
        <v>2731</v>
      </c>
      <c r="D1052" s="417"/>
      <c r="E1052" s="418" t="s">
        <v>2345</v>
      </c>
      <c r="F1052" s="418"/>
      <c r="G1052" s="417"/>
      <c r="H1052" s="419" t="s">
        <v>19726</v>
      </c>
      <c r="I1052" s="419"/>
      <c r="J1052" s="417"/>
      <c r="K1052" s="419" t="s">
        <v>19725</v>
      </c>
      <c r="L1052" s="419"/>
      <c r="M1052" s="417"/>
      <c r="N1052" s="420" t="s">
        <v>19724</v>
      </c>
      <c r="O1052" s="420"/>
      <c r="P1052" s="417"/>
      <c r="Q1052" s="155" t="s">
        <v>22886</v>
      </c>
      <c r="R1052" s="417"/>
      <c r="S1052" s="421" t="s">
        <v>19692</v>
      </c>
      <c r="T1052" s="421"/>
      <c r="U1052" s="421"/>
      <c r="V1052" s="421"/>
      <c r="W1052" s="417"/>
      <c r="X1052" s="148"/>
    </row>
    <row r="1053" spans="1:24" ht="45.95" customHeight="1" thickBot="1">
      <c r="A1053" s="148"/>
      <c r="B1053" s="417"/>
      <c r="C1053" s="154" t="s">
        <v>2725</v>
      </c>
      <c r="D1053" s="417"/>
      <c r="E1053" s="418" t="s">
        <v>2329</v>
      </c>
      <c r="F1053" s="418"/>
      <c r="G1053" s="417"/>
      <c r="H1053" s="419" t="s">
        <v>19721</v>
      </c>
      <c r="I1053" s="419"/>
      <c r="J1053" s="417"/>
      <c r="K1053" s="419" t="s">
        <v>19720</v>
      </c>
      <c r="L1053" s="419"/>
      <c r="M1053" s="417"/>
      <c r="N1053" s="420" t="s">
        <v>19719</v>
      </c>
      <c r="O1053" s="420"/>
      <c r="P1053" s="417"/>
      <c r="Q1053" s="155" t="s">
        <v>22885</v>
      </c>
      <c r="R1053" s="417"/>
      <c r="S1053" s="421" t="s">
        <v>19163</v>
      </c>
      <c r="T1053" s="421"/>
      <c r="U1053" s="421"/>
      <c r="V1053" s="421"/>
      <c r="W1053" s="417"/>
      <c r="X1053" s="148"/>
    </row>
    <row r="1054" spans="1:24" ht="45.95" customHeight="1" thickBot="1">
      <c r="A1054" s="148"/>
      <c r="B1054" s="417"/>
      <c r="C1054" s="154" t="s">
        <v>2718</v>
      </c>
      <c r="D1054" s="417"/>
      <c r="E1054" s="418" t="s">
        <v>2314</v>
      </c>
      <c r="F1054" s="418"/>
      <c r="G1054" s="417"/>
      <c r="H1054" s="419" t="s">
        <v>22073</v>
      </c>
      <c r="I1054" s="419"/>
      <c r="J1054" s="417"/>
      <c r="K1054" s="419" t="s">
        <v>22072</v>
      </c>
      <c r="L1054" s="419"/>
      <c r="M1054" s="417"/>
      <c r="N1054" s="420" t="s">
        <v>22071</v>
      </c>
      <c r="O1054" s="420"/>
      <c r="P1054" s="417"/>
      <c r="Q1054" s="155" t="s">
        <v>22884</v>
      </c>
      <c r="R1054" s="417"/>
      <c r="S1054" s="421" t="s">
        <v>19692</v>
      </c>
      <c r="T1054" s="421"/>
      <c r="U1054" s="421"/>
      <c r="V1054" s="421"/>
      <c r="W1054" s="417"/>
      <c r="X1054" s="148"/>
    </row>
    <row r="1055" spans="1:24" ht="45.95" customHeight="1" thickBot="1">
      <c r="A1055" s="148"/>
      <c r="B1055" s="417"/>
      <c r="C1055" s="154" t="s">
        <v>2709</v>
      </c>
      <c r="D1055" s="417"/>
      <c r="E1055" s="418" t="s">
        <v>2298</v>
      </c>
      <c r="F1055" s="418"/>
      <c r="G1055" s="417"/>
      <c r="H1055" s="419" t="s">
        <v>19709</v>
      </c>
      <c r="I1055" s="419"/>
      <c r="J1055" s="417"/>
      <c r="K1055" s="419" t="s">
        <v>19708</v>
      </c>
      <c r="L1055" s="419"/>
      <c r="M1055" s="417"/>
      <c r="N1055" s="420" t="s">
        <v>19707</v>
      </c>
      <c r="O1055" s="420"/>
      <c r="P1055" s="417"/>
      <c r="Q1055" s="155" t="s">
        <v>22883</v>
      </c>
      <c r="R1055" s="417"/>
      <c r="S1055" s="421" t="s">
        <v>19313</v>
      </c>
      <c r="T1055" s="421"/>
      <c r="U1055" s="421"/>
      <c r="V1055" s="421"/>
      <c r="W1055" s="417"/>
      <c r="X1055" s="148"/>
    </row>
    <row r="1056" spans="1:24" ht="45.95" customHeight="1" thickBot="1">
      <c r="A1056" s="148"/>
      <c r="B1056" s="417"/>
      <c r="C1056" s="154" t="s">
        <v>2702</v>
      </c>
      <c r="D1056" s="417"/>
      <c r="E1056" s="418" t="s">
        <v>2292</v>
      </c>
      <c r="F1056" s="418"/>
      <c r="G1056" s="417"/>
      <c r="H1056" s="419" t="s">
        <v>19705</v>
      </c>
      <c r="I1056" s="419"/>
      <c r="J1056" s="417"/>
      <c r="K1056" s="419" t="s">
        <v>19704</v>
      </c>
      <c r="L1056" s="419"/>
      <c r="M1056" s="417"/>
      <c r="N1056" s="420" t="s">
        <v>19703</v>
      </c>
      <c r="O1056" s="420"/>
      <c r="P1056" s="417"/>
      <c r="Q1056" s="155" t="s">
        <v>22882</v>
      </c>
      <c r="R1056" s="417"/>
      <c r="S1056" s="421" t="s">
        <v>19701</v>
      </c>
      <c r="T1056" s="421"/>
      <c r="U1056" s="421"/>
      <c r="V1056" s="421"/>
      <c r="W1056" s="417"/>
      <c r="X1056" s="148"/>
    </row>
    <row r="1057" spans="1:24" ht="45.95" customHeight="1" thickBot="1">
      <c r="A1057" s="148"/>
      <c r="B1057" s="417"/>
      <c r="C1057" s="154" t="s">
        <v>2694</v>
      </c>
      <c r="D1057" s="417"/>
      <c r="E1057" s="418" t="s">
        <v>2284</v>
      </c>
      <c r="F1057" s="418"/>
      <c r="G1057" s="417"/>
      <c r="H1057" s="419" t="s">
        <v>19700</v>
      </c>
      <c r="I1057" s="419"/>
      <c r="J1057" s="417"/>
      <c r="K1057" s="419" t="s">
        <v>19699</v>
      </c>
      <c r="L1057" s="419"/>
      <c r="M1057" s="417"/>
      <c r="N1057" s="420" t="s">
        <v>19698</v>
      </c>
      <c r="O1057" s="420"/>
      <c r="P1057" s="417"/>
      <c r="Q1057" s="155" t="s">
        <v>22881</v>
      </c>
      <c r="R1057" s="417"/>
      <c r="S1057" s="421" t="s">
        <v>19318</v>
      </c>
      <c r="T1057" s="421"/>
      <c r="U1057" s="421"/>
      <c r="V1057" s="421"/>
      <c r="W1057" s="417"/>
      <c r="X1057" s="148"/>
    </row>
    <row r="1058" spans="1:24" ht="9.9499999999999993" customHeight="1" thickBot="1">
      <c r="A1058" s="148"/>
      <c r="B1058" s="417"/>
      <c r="C1058" s="148"/>
      <c r="D1058" s="417"/>
      <c r="E1058" s="148"/>
      <c r="F1058" s="148"/>
      <c r="G1058" s="417"/>
      <c r="H1058" s="148"/>
      <c r="I1058" s="148"/>
      <c r="J1058" s="417"/>
      <c r="K1058" s="148"/>
      <c r="L1058" s="148"/>
      <c r="M1058" s="417"/>
      <c r="N1058" s="148"/>
      <c r="O1058" s="148"/>
      <c r="P1058" s="417"/>
      <c r="Q1058" s="148"/>
      <c r="R1058" s="417"/>
      <c r="S1058" s="148"/>
      <c r="T1058" s="148"/>
      <c r="U1058" s="148"/>
      <c r="V1058" s="148"/>
      <c r="W1058" s="417"/>
      <c r="X1058" s="148"/>
    </row>
    <row r="1059" spans="1:24" ht="0.95" customHeight="1">
      <c r="A1059" s="148"/>
      <c r="B1059" s="422"/>
      <c r="C1059" s="422"/>
      <c r="D1059" s="422"/>
      <c r="E1059" s="422"/>
      <c r="F1059" s="422"/>
      <c r="G1059" s="422"/>
      <c r="H1059" s="422"/>
      <c r="I1059" s="422"/>
      <c r="J1059" s="422"/>
      <c r="K1059" s="422"/>
      <c r="L1059" s="422"/>
      <c r="M1059" s="422"/>
      <c r="N1059" s="422"/>
      <c r="O1059" s="422"/>
      <c r="P1059" s="422"/>
      <c r="Q1059" s="422"/>
      <c r="R1059" s="422"/>
      <c r="S1059" s="422"/>
      <c r="T1059" s="422"/>
      <c r="U1059" s="422"/>
      <c r="V1059" s="422"/>
      <c r="W1059" s="148"/>
      <c r="X1059" s="148"/>
    </row>
    <row r="1060" spans="1:24" ht="60" customHeight="1">
      <c r="A1060" s="148"/>
      <c r="B1060" s="148"/>
      <c r="C1060" s="148"/>
      <c r="D1060" s="148"/>
      <c r="E1060" s="148"/>
      <c r="F1060" s="148"/>
      <c r="G1060" s="148"/>
      <c r="H1060" s="148"/>
      <c r="I1060" s="148"/>
      <c r="J1060" s="148"/>
      <c r="K1060" s="148"/>
      <c r="L1060" s="148"/>
      <c r="M1060" s="148"/>
      <c r="N1060" s="148"/>
      <c r="O1060" s="148"/>
      <c r="P1060" s="148"/>
      <c r="Q1060" s="148"/>
      <c r="R1060" s="148"/>
      <c r="S1060" s="148"/>
      <c r="T1060" s="148"/>
      <c r="U1060" s="148"/>
      <c r="V1060" s="148"/>
      <c r="W1060" s="148"/>
      <c r="X1060" s="148"/>
    </row>
    <row r="1061" spans="1:24" ht="12" customHeight="1">
      <c r="A1061" s="148"/>
      <c r="B1061" s="148"/>
      <c r="C1061" s="148"/>
      <c r="D1061" s="148"/>
      <c r="E1061" s="148"/>
      <c r="F1061" s="148"/>
      <c r="G1061" s="148"/>
      <c r="H1061" s="148"/>
      <c r="I1061" s="148"/>
      <c r="J1061" s="148"/>
      <c r="K1061" s="148"/>
      <c r="L1061" s="148"/>
      <c r="M1061" s="148"/>
      <c r="N1061" s="148"/>
      <c r="O1061" s="148"/>
      <c r="P1061" s="148"/>
      <c r="Q1061" s="148"/>
      <c r="R1061" s="148"/>
      <c r="S1061" s="148"/>
      <c r="T1061" s="148"/>
      <c r="U1061" s="148"/>
      <c r="V1061" s="148"/>
      <c r="W1061" s="148"/>
      <c r="X1061" s="148"/>
    </row>
    <row r="1062" spans="1:24" ht="8.1" customHeight="1">
      <c r="A1062" s="148"/>
      <c r="B1062" s="148"/>
      <c r="C1062" s="148"/>
      <c r="D1062" s="148"/>
      <c r="E1062" s="148"/>
      <c r="F1062" s="148"/>
      <c r="G1062" s="148"/>
      <c r="H1062" s="148"/>
      <c r="I1062" s="413" t="s">
        <v>19177</v>
      </c>
      <c r="J1062" s="413"/>
      <c r="K1062" s="413"/>
      <c r="L1062" s="148"/>
      <c r="M1062" s="148"/>
      <c r="N1062" s="148"/>
      <c r="O1062" s="148"/>
      <c r="P1062" s="148"/>
      <c r="Q1062" s="148"/>
      <c r="R1062" s="148"/>
      <c r="S1062" s="148"/>
      <c r="T1062" s="148"/>
      <c r="U1062" s="148"/>
      <c r="V1062" s="148"/>
      <c r="W1062" s="148"/>
      <c r="X1062" s="148"/>
    </row>
    <row r="1063" spans="1:24" ht="12" customHeight="1">
      <c r="A1063" s="148"/>
      <c r="B1063" s="414"/>
      <c r="C1063" s="414"/>
      <c r="D1063" s="414"/>
      <c r="E1063" s="414"/>
      <c r="F1063" s="148"/>
      <c r="G1063" s="148"/>
      <c r="H1063" s="148"/>
      <c r="I1063" s="413"/>
      <c r="J1063" s="413"/>
      <c r="K1063" s="413"/>
      <c r="L1063" s="148"/>
      <c r="M1063" s="148"/>
      <c r="N1063" s="148"/>
      <c r="O1063" s="148"/>
      <c r="P1063" s="148"/>
      <c r="Q1063" s="148"/>
      <c r="R1063" s="148"/>
      <c r="S1063" s="148"/>
      <c r="T1063" s="148"/>
      <c r="U1063" s="148"/>
      <c r="V1063" s="148"/>
      <c r="W1063" s="148"/>
      <c r="X1063" s="148"/>
    </row>
    <row r="1064" spans="1:24" ht="14.1" customHeight="1">
      <c r="A1064" s="148"/>
      <c r="B1064" s="148"/>
      <c r="C1064" s="415" t="s">
        <v>22707</v>
      </c>
      <c r="D1064" s="415"/>
      <c r="E1064" s="415"/>
      <c r="F1064" s="415"/>
      <c r="G1064" s="415"/>
      <c r="H1064" s="415"/>
      <c r="I1064" s="415"/>
      <c r="J1064" s="415"/>
      <c r="K1064" s="415"/>
      <c r="L1064" s="148"/>
      <c r="M1064" s="148"/>
      <c r="N1064" s="148"/>
      <c r="O1064" s="416" t="s">
        <v>24924</v>
      </c>
      <c r="P1064" s="416"/>
      <c r="Q1064" s="416"/>
      <c r="R1064" s="416"/>
      <c r="S1064" s="416"/>
      <c r="T1064" s="149" t="s">
        <v>6269</v>
      </c>
      <c r="U1064" s="150" t="s">
        <v>19175</v>
      </c>
      <c r="V1064" s="148"/>
      <c r="W1064" s="148"/>
      <c r="X1064" s="148"/>
    </row>
    <row r="1065" spans="1:24" ht="0.95" customHeight="1" thickBot="1">
      <c r="A1065" s="148"/>
      <c r="B1065" s="148"/>
      <c r="C1065" s="148"/>
      <c r="D1065" s="148"/>
      <c r="E1065" s="148"/>
      <c r="F1065" s="148"/>
      <c r="G1065" s="148"/>
      <c r="H1065" s="148"/>
      <c r="I1065" s="148"/>
      <c r="J1065" s="148"/>
      <c r="K1065" s="148"/>
      <c r="L1065" s="148"/>
      <c r="M1065" s="148"/>
      <c r="N1065" s="148"/>
      <c r="O1065" s="148"/>
      <c r="P1065" s="148"/>
      <c r="Q1065" s="148"/>
      <c r="R1065" s="148"/>
      <c r="S1065" s="148"/>
      <c r="T1065" s="148"/>
      <c r="U1065" s="148"/>
      <c r="V1065" s="148"/>
      <c r="W1065" s="148"/>
      <c r="X1065" s="148"/>
    </row>
    <row r="1066" spans="1:24" ht="0.95" customHeight="1">
      <c r="A1066" s="148"/>
      <c r="B1066" s="411"/>
      <c r="C1066" s="411"/>
      <c r="D1066" s="411"/>
      <c r="E1066" s="411"/>
      <c r="F1066" s="411"/>
      <c r="G1066" s="411"/>
      <c r="H1066" s="411"/>
      <c r="I1066" s="411"/>
      <c r="J1066" s="411"/>
      <c r="K1066" s="411"/>
      <c r="L1066" s="411"/>
      <c r="M1066" s="411"/>
      <c r="N1066" s="411"/>
      <c r="O1066" s="411"/>
      <c r="P1066" s="411"/>
      <c r="Q1066" s="411"/>
      <c r="R1066" s="411"/>
      <c r="S1066" s="411"/>
      <c r="T1066" s="411"/>
      <c r="U1066" s="411"/>
      <c r="V1066" s="411"/>
      <c r="W1066" s="411"/>
      <c r="X1066" s="148"/>
    </row>
    <row r="1067" spans="1:24" ht="15.95" customHeight="1" thickBot="1">
      <c r="A1067" s="148"/>
      <c r="B1067" s="151"/>
      <c r="C1067" s="152" t="s">
        <v>19174</v>
      </c>
      <c r="D1067" s="151"/>
      <c r="E1067" s="412" t="s">
        <v>19173</v>
      </c>
      <c r="F1067" s="412"/>
      <c r="G1067" s="151"/>
      <c r="H1067" s="412" t="s">
        <v>19172</v>
      </c>
      <c r="I1067" s="412"/>
      <c r="J1067" s="151"/>
      <c r="K1067" s="412" t="s">
        <v>19171</v>
      </c>
      <c r="L1067" s="412"/>
      <c r="M1067" s="151"/>
      <c r="N1067" s="412" t="s">
        <v>19170</v>
      </c>
      <c r="O1067" s="412"/>
      <c r="P1067" s="151"/>
      <c r="Q1067" s="153" t="s">
        <v>19169</v>
      </c>
      <c r="R1067" s="151"/>
      <c r="S1067" s="412" t="s">
        <v>19168</v>
      </c>
      <c r="T1067" s="412"/>
      <c r="U1067" s="412"/>
      <c r="V1067" s="412"/>
      <c r="W1067" s="151"/>
      <c r="X1067" s="148"/>
    </row>
    <row r="1068" spans="1:24" ht="45.95" customHeight="1" thickBot="1">
      <c r="A1068" s="148"/>
      <c r="B1068" s="417"/>
      <c r="C1068" s="154" t="s">
        <v>2687</v>
      </c>
      <c r="D1068" s="417"/>
      <c r="E1068" s="418" t="s">
        <v>2275</v>
      </c>
      <c r="F1068" s="418"/>
      <c r="G1068" s="417"/>
      <c r="H1068" s="419" t="s">
        <v>21311</v>
      </c>
      <c r="I1068" s="419"/>
      <c r="J1068" s="417"/>
      <c r="K1068" s="419" t="s">
        <v>21310</v>
      </c>
      <c r="L1068" s="419"/>
      <c r="M1068" s="417"/>
      <c r="N1068" s="420" t="s">
        <v>21309</v>
      </c>
      <c r="O1068" s="420"/>
      <c r="P1068" s="417"/>
      <c r="Q1068" s="155" t="s">
        <v>22880</v>
      </c>
      <c r="R1068" s="417"/>
      <c r="S1068" s="421" t="s">
        <v>19652</v>
      </c>
      <c r="T1068" s="421"/>
      <c r="U1068" s="421"/>
      <c r="V1068" s="421"/>
      <c r="W1068" s="417"/>
      <c r="X1068" s="148"/>
    </row>
    <row r="1069" spans="1:24" ht="45.95" customHeight="1" thickBot="1">
      <c r="A1069" s="148"/>
      <c r="B1069" s="417"/>
      <c r="C1069" s="154" t="s">
        <v>2680</v>
      </c>
      <c r="D1069" s="417"/>
      <c r="E1069" s="418" t="s">
        <v>2266</v>
      </c>
      <c r="F1069" s="418"/>
      <c r="G1069" s="417"/>
      <c r="H1069" s="419" t="s">
        <v>19696</v>
      </c>
      <c r="I1069" s="419"/>
      <c r="J1069" s="417"/>
      <c r="K1069" s="419" t="s">
        <v>19695</v>
      </c>
      <c r="L1069" s="419"/>
      <c r="M1069" s="417"/>
      <c r="N1069" s="420" t="s">
        <v>19694</v>
      </c>
      <c r="O1069" s="420"/>
      <c r="P1069" s="417"/>
      <c r="Q1069" s="155" t="s">
        <v>22879</v>
      </c>
      <c r="R1069" s="417"/>
      <c r="S1069" s="421" t="s">
        <v>19376</v>
      </c>
      <c r="T1069" s="421"/>
      <c r="U1069" s="421"/>
      <c r="V1069" s="421"/>
      <c r="W1069" s="417"/>
      <c r="X1069" s="148"/>
    </row>
    <row r="1070" spans="1:24" ht="45.95" customHeight="1" thickBot="1">
      <c r="A1070" s="148"/>
      <c r="B1070" s="417"/>
      <c r="C1070" s="154" t="s">
        <v>2673</v>
      </c>
      <c r="D1070" s="417"/>
      <c r="E1070" s="418" t="s">
        <v>2258</v>
      </c>
      <c r="F1070" s="418"/>
      <c r="G1070" s="417"/>
      <c r="H1070" s="419" t="s">
        <v>19691</v>
      </c>
      <c r="I1070" s="419"/>
      <c r="J1070" s="417"/>
      <c r="K1070" s="419" t="s">
        <v>19690</v>
      </c>
      <c r="L1070" s="419"/>
      <c r="M1070" s="417"/>
      <c r="N1070" s="420" t="s">
        <v>19689</v>
      </c>
      <c r="O1070" s="420"/>
      <c r="P1070" s="417"/>
      <c r="Q1070" s="155" t="s">
        <v>22878</v>
      </c>
      <c r="R1070" s="417"/>
      <c r="S1070" s="421" t="s">
        <v>19603</v>
      </c>
      <c r="T1070" s="421"/>
      <c r="U1070" s="421"/>
      <c r="V1070" s="421"/>
      <c r="W1070" s="417"/>
      <c r="X1070" s="148"/>
    </row>
    <row r="1071" spans="1:24" ht="45.95" customHeight="1" thickBot="1">
      <c r="A1071" s="148"/>
      <c r="B1071" s="417"/>
      <c r="C1071" s="154" t="s">
        <v>2665</v>
      </c>
      <c r="D1071" s="417"/>
      <c r="E1071" s="418" t="s">
        <v>2250</v>
      </c>
      <c r="F1071" s="418"/>
      <c r="G1071" s="417"/>
      <c r="H1071" s="419" t="s">
        <v>19687</v>
      </c>
      <c r="I1071" s="419"/>
      <c r="J1071" s="417"/>
      <c r="K1071" s="419" t="s">
        <v>19686</v>
      </c>
      <c r="L1071" s="419"/>
      <c r="M1071" s="417"/>
      <c r="N1071" s="420" t="s">
        <v>19685</v>
      </c>
      <c r="O1071" s="420"/>
      <c r="P1071" s="417"/>
      <c r="Q1071" s="155" t="s">
        <v>22877</v>
      </c>
      <c r="R1071" s="417"/>
      <c r="S1071" s="421" t="s">
        <v>19683</v>
      </c>
      <c r="T1071" s="421"/>
      <c r="U1071" s="421"/>
      <c r="V1071" s="421"/>
      <c r="W1071" s="417"/>
      <c r="X1071" s="148"/>
    </row>
    <row r="1072" spans="1:24" ht="45.95" customHeight="1" thickBot="1">
      <c r="A1072" s="148"/>
      <c r="B1072" s="417"/>
      <c r="C1072" s="154" t="s">
        <v>2656</v>
      </c>
      <c r="D1072" s="417"/>
      <c r="E1072" s="418" t="s">
        <v>2228</v>
      </c>
      <c r="F1072" s="418"/>
      <c r="G1072" s="417"/>
      <c r="H1072" s="419" t="s">
        <v>19674</v>
      </c>
      <c r="I1072" s="419"/>
      <c r="J1072" s="417"/>
      <c r="K1072" s="419" t="s">
        <v>19673</v>
      </c>
      <c r="L1072" s="419"/>
      <c r="M1072" s="417"/>
      <c r="N1072" s="420" t="s">
        <v>19672</v>
      </c>
      <c r="O1072" s="420"/>
      <c r="P1072" s="417"/>
      <c r="Q1072" s="155" t="s">
        <v>22876</v>
      </c>
      <c r="R1072" s="417"/>
      <c r="S1072" s="421" t="s">
        <v>19670</v>
      </c>
      <c r="T1072" s="421"/>
      <c r="U1072" s="421"/>
      <c r="V1072" s="421"/>
      <c r="W1072" s="417"/>
      <c r="X1072" s="148"/>
    </row>
    <row r="1073" spans="1:24" ht="45.95" customHeight="1" thickBot="1">
      <c r="A1073" s="148"/>
      <c r="B1073" s="417"/>
      <c r="C1073" s="154" t="s">
        <v>2647</v>
      </c>
      <c r="D1073" s="417"/>
      <c r="E1073" s="418" t="s">
        <v>2220</v>
      </c>
      <c r="F1073" s="418"/>
      <c r="G1073" s="417"/>
      <c r="H1073" s="419" t="s">
        <v>19669</v>
      </c>
      <c r="I1073" s="419"/>
      <c r="J1073" s="417"/>
      <c r="K1073" s="419" t="s">
        <v>19668</v>
      </c>
      <c r="L1073" s="419"/>
      <c r="M1073" s="417"/>
      <c r="N1073" s="420" t="s">
        <v>19667</v>
      </c>
      <c r="O1073" s="420"/>
      <c r="P1073" s="417"/>
      <c r="Q1073" s="155" t="s">
        <v>22875</v>
      </c>
      <c r="R1073" s="417"/>
      <c r="S1073" s="421" t="s">
        <v>22061</v>
      </c>
      <c r="T1073" s="421"/>
      <c r="U1073" s="421"/>
      <c r="V1073" s="421"/>
      <c r="W1073" s="417"/>
      <c r="X1073" s="148"/>
    </row>
    <row r="1074" spans="1:24" ht="45.95" customHeight="1" thickBot="1">
      <c r="A1074" s="148"/>
      <c r="B1074" s="417"/>
      <c r="C1074" s="154" t="s">
        <v>2639</v>
      </c>
      <c r="D1074" s="417"/>
      <c r="E1074" s="418" t="s">
        <v>2214</v>
      </c>
      <c r="F1074" s="418"/>
      <c r="G1074" s="417"/>
      <c r="H1074" s="419" t="s">
        <v>19664</v>
      </c>
      <c r="I1074" s="419"/>
      <c r="J1074" s="417"/>
      <c r="K1074" s="419" t="s">
        <v>19663</v>
      </c>
      <c r="L1074" s="419"/>
      <c r="M1074" s="417"/>
      <c r="N1074" s="420" t="s">
        <v>19662</v>
      </c>
      <c r="O1074" s="420"/>
      <c r="P1074" s="417"/>
      <c r="Q1074" s="155" t="s">
        <v>22874</v>
      </c>
      <c r="R1074" s="417"/>
      <c r="S1074" s="421" t="s">
        <v>19299</v>
      </c>
      <c r="T1074" s="421"/>
      <c r="U1074" s="421"/>
      <c r="V1074" s="421"/>
      <c r="W1074" s="417"/>
      <c r="X1074" s="148"/>
    </row>
    <row r="1075" spans="1:24" ht="45.95" customHeight="1" thickBot="1">
      <c r="A1075" s="148"/>
      <c r="B1075" s="417"/>
      <c r="C1075" s="154" t="s">
        <v>2630</v>
      </c>
      <c r="D1075" s="417"/>
      <c r="E1075" s="418" t="s">
        <v>2207</v>
      </c>
      <c r="F1075" s="418"/>
      <c r="G1075" s="417"/>
      <c r="H1075" s="419" t="s">
        <v>21305</v>
      </c>
      <c r="I1075" s="419"/>
      <c r="J1075" s="417"/>
      <c r="K1075" s="419" t="s">
        <v>21304</v>
      </c>
      <c r="L1075" s="419"/>
      <c r="M1075" s="417"/>
      <c r="N1075" s="420" t="s">
        <v>21303</v>
      </c>
      <c r="O1075" s="420"/>
      <c r="P1075" s="417"/>
      <c r="Q1075" s="155" t="s">
        <v>22873</v>
      </c>
      <c r="R1075" s="417"/>
      <c r="S1075" s="421" t="s">
        <v>22041</v>
      </c>
      <c r="T1075" s="421"/>
      <c r="U1075" s="421"/>
      <c r="V1075" s="421"/>
      <c r="W1075" s="417"/>
      <c r="X1075" s="148"/>
    </row>
    <row r="1076" spans="1:24" ht="45.95" customHeight="1" thickBot="1">
      <c r="A1076" s="148"/>
      <c r="B1076" s="417"/>
      <c r="C1076" s="154" t="s">
        <v>2621</v>
      </c>
      <c r="D1076" s="417"/>
      <c r="E1076" s="418" t="s">
        <v>2199</v>
      </c>
      <c r="F1076" s="418"/>
      <c r="G1076" s="417"/>
      <c r="H1076" s="419" t="s">
        <v>22060</v>
      </c>
      <c r="I1076" s="419"/>
      <c r="J1076" s="417"/>
      <c r="K1076" s="419" t="s">
        <v>22059</v>
      </c>
      <c r="L1076" s="419"/>
      <c r="M1076" s="417"/>
      <c r="N1076" s="420" t="s">
        <v>22058</v>
      </c>
      <c r="O1076" s="420"/>
      <c r="P1076" s="417"/>
      <c r="Q1076" s="155" t="s">
        <v>22872</v>
      </c>
      <c r="R1076" s="417"/>
      <c r="S1076" s="421" t="s">
        <v>22056</v>
      </c>
      <c r="T1076" s="421"/>
      <c r="U1076" s="421"/>
      <c r="V1076" s="421"/>
      <c r="W1076" s="417"/>
      <c r="X1076" s="148"/>
    </row>
    <row r="1077" spans="1:24" ht="45.95" customHeight="1" thickBot="1">
      <c r="A1077" s="148"/>
      <c r="B1077" s="417"/>
      <c r="C1077" s="154" t="s">
        <v>2612</v>
      </c>
      <c r="D1077" s="417"/>
      <c r="E1077" s="418" t="s">
        <v>2190</v>
      </c>
      <c r="F1077" s="418"/>
      <c r="G1077" s="417"/>
      <c r="H1077" s="419" t="s">
        <v>19660</v>
      </c>
      <c r="I1077" s="419"/>
      <c r="J1077" s="417"/>
      <c r="K1077" s="419" t="s">
        <v>19659</v>
      </c>
      <c r="L1077" s="419"/>
      <c r="M1077" s="417"/>
      <c r="N1077" s="420" t="s">
        <v>19658</v>
      </c>
      <c r="O1077" s="420"/>
      <c r="P1077" s="417"/>
      <c r="Q1077" s="155" t="s">
        <v>22871</v>
      </c>
      <c r="R1077" s="417"/>
      <c r="S1077" s="421" t="s">
        <v>21895</v>
      </c>
      <c r="T1077" s="421"/>
      <c r="U1077" s="421"/>
      <c r="V1077" s="421"/>
      <c r="W1077" s="417"/>
      <c r="X1077" s="148"/>
    </row>
    <row r="1078" spans="1:24" ht="9.9499999999999993" customHeight="1" thickBot="1">
      <c r="A1078" s="148"/>
      <c r="B1078" s="417"/>
      <c r="C1078" s="148"/>
      <c r="D1078" s="417"/>
      <c r="E1078" s="148"/>
      <c r="F1078" s="148"/>
      <c r="G1078" s="417"/>
      <c r="H1078" s="148"/>
      <c r="I1078" s="148"/>
      <c r="J1078" s="417"/>
      <c r="K1078" s="148"/>
      <c r="L1078" s="148"/>
      <c r="M1078" s="417"/>
      <c r="N1078" s="148"/>
      <c r="O1078" s="148"/>
      <c r="P1078" s="417"/>
      <c r="Q1078" s="148"/>
      <c r="R1078" s="417"/>
      <c r="S1078" s="148"/>
      <c r="T1078" s="148"/>
      <c r="U1078" s="148"/>
      <c r="V1078" s="148"/>
      <c r="W1078" s="417"/>
      <c r="X1078" s="148"/>
    </row>
    <row r="1079" spans="1:24" ht="0.95" customHeight="1">
      <c r="A1079" s="148"/>
      <c r="B1079" s="422"/>
      <c r="C1079" s="422"/>
      <c r="D1079" s="422"/>
      <c r="E1079" s="422"/>
      <c r="F1079" s="422"/>
      <c r="G1079" s="422"/>
      <c r="H1079" s="422"/>
      <c r="I1079" s="422"/>
      <c r="J1079" s="422"/>
      <c r="K1079" s="422"/>
      <c r="L1079" s="422"/>
      <c r="M1079" s="422"/>
      <c r="N1079" s="422"/>
      <c r="O1079" s="422"/>
      <c r="P1079" s="422"/>
      <c r="Q1079" s="422"/>
      <c r="R1079" s="422"/>
      <c r="S1079" s="422"/>
      <c r="T1079" s="422"/>
      <c r="U1079" s="422"/>
      <c r="V1079" s="422"/>
      <c r="W1079" s="148"/>
      <c r="X1079" s="148"/>
    </row>
    <row r="1080" spans="1:24" ht="60" customHeight="1">
      <c r="A1080" s="148"/>
      <c r="B1080" s="148"/>
      <c r="C1080" s="148"/>
      <c r="D1080" s="148"/>
      <c r="E1080" s="148"/>
      <c r="F1080" s="148"/>
      <c r="G1080" s="148"/>
      <c r="H1080" s="148"/>
      <c r="I1080" s="148"/>
      <c r="J1080" s="148"/>
      <c r="K1080" s="148"/>
      <c r="L1080" s="148"/>
      <c r="M1080" s="148"/>
      <c r="N1080" s="148"/>
      <c r="O1080" s="148"/>
      <c r="P1080" s="148"/>
      <c r="Q1080" s="148"/>
      <c r="R1080" s="148"/>
      <c r="S1080" s="148"/>
      <c r="T1080" s="148"/>
      <c r="U1080" s="148"/>
      <c r="V1080" s="148"/>
      <c r="W1080" s="148"/>
      <c r="X1080" s="148"/>
    </row>
    <row r="1081" spans="1:24" ht="12" customHeight="1">
      <c r="A1081" s="148"/>
      <c r="B1081" s="148"/>
      <c r="C1081" s="148"/>
      <c r="D1081" s="148"/>
      <c r="E1081" s="148"/>
      <c r="F1081" s="148"/>
      <c r="G1081" s="148"/>
      <c r="H1081" s="148"/>
      <c r="I1081" s="148"/>
      <c r="J1081" s="148"/>
      <c r="K1081" s="148"/>
      <c r="L1081" s="148"/>
      <c r="M1081" s="148"/>
      <c r="N1081" s="148"/>
      <c r="O1081" s="148"/>
      <c r="P1081" s="148"/>
      <c r="Q1081" s="148"/>
      <c r="R1081" s="148"/>
      <c r="S1081" s="148"/>
      <c r="T1081" s="148"/>
      <c r="U1081" s="148"/>
      <c r="V1081" s="148"/>
      <c r="W1081" s="148"/>
      <c r="X1081" s="148"/>
    </row>
    <row r="1082" spans="1:24" ht="8.1" customHeight="1">
      <c r="A1082" s="148"/>
      <c r="B1082" s="148"/>
      <c r="C1082" s="148"/>
      <c r="D1082" s="148"/>
      <c r="E1082" s="148"/>
      <c r="F1082" s="148"/>
      <c r="G1082" s="148"/>
      <c r="H1082" s="148"/>
      <c r="I1082" s="413" t="s">
        <v>19177</v>
      </c>
      <c r="J1082" s="413"/>
      <c r="K1082" s="413"/>
      <c r="L1082" s="148"/>
      <c r="M1082" s="148"/>
      <c r="N1082" s="148"/>
      <c r="O1082" s="148"/>
      <c r="P1082" s="148"/>
      <c r="Q1082" s="148"/>
      <c r="R1082" s="148"/>
      <c r="S1082" s="148"/>
      <c r="T1082" s="148"/>
      <c r="U1082" s="148"/>
      <c r="V1082" s="148"/>
      <c r="W1082" s="148"/>
      <c r="X1082" s="148"/>
    </row>
    <row r="1083" spans="1:24" ht="12" customHeight="1">
      <c r="A1083" s="148"/>
      <c r="B1083" s="414"/>
      <c r="C1083" s="414"/>
      <c r="D1083" s="414"/>
      <c r="E1083" s="414"/>
      <c r="F1083" s="148"/>
      <c r="G1083" s="148"/>
      <c r="H1083" s="148"/>
      <c r="I1083" s="413"/>
      <c r="J1083" s="413"/>
      <c r="K1083" s="413"/>
      <c r="L1083" s="148"/>
      <c r="M1083" s="148"/>
      <c r="N1083" s="148"/>
      <c r="O1083" s="148"/>
      <c r="P1083" s="148"/>
      <c r="Q1083" s="148"/>
      <c r="R1083" s="148"/>
      <c r="S1083" s="148"/>
      <c r="T1083" s="148"/>
      <c r="U1083" s="148"/>
      <c r="V1083" s="148"/>
      <c r="W1083" s="148"/>
      <c r="X1083" s="148"/>
    </row>
    <row r="1084" spans="1:24" ht="14.1" customHeight="1">
      <c r="A1084" s="148"/>
      <c r="B1084" s="148"/>
      <c r="C1084" s="415" t="s">
        <v>22707</v>
      </c>
      <c r="D1084" s="415"/>
      <c r="E1084" s="415"/>
      <c r="F1084" s="415"/>
      <c r="G1084" s="415"/>
      <c r="H1084" s="415"/>
      <c r="I1084" s="415"/>
      <c r="J1084" s="415"/>
      <c r="K1084" s="415"/>
      <c r="L1084" s="148"/>
      <c r="M1084" s="148"/>
      <c r="N1084" s="148"/>
      <c r="O1084" s="416" t="s">
        <v>24924</v>
      </c>
      <c r="P1084" s="416"/>
      <c r="Q1084" s="416"/>
      <c r="R1084" s="416"/>
      <c r="S1084" s="416"/>
      <c r="T1084" s="149" t="s">
        <v>6262</v>
      </c>
      <c r="U1084" s="150" t="s">
        <v>19175</v>
      </c>
      <c r="V1084" s="148"/>
      <c r="W1084" s="148"/>
      <c r="X1084" s="148"/>
    </row>
    <row r="1085" spans="1:24" ht="0.95" customHeight="1" thickBot="1">
      <c r="A1085" s="148"/>
      <c r="B1085" s="148"/>
      <c r="C1085" s="148"/>
      <c r="D1085" s="148"/>
      <c r="E1085" s="148"/>
      <c r="F1085" s="148"/>
      <c r="G1085" s="148"/>
      <c r="H1085" s="148"/>
      <c r="I1085" s="148"/>
      <c r="J1085" s="148"/>
      <c r="K1085" s="148"/>
      <c r="L1085" s="148"/>
      <c r="M1085" s="148"/>
      <c r="N1085" s="148"/>
      <c r="O1085" s="148"/>
      <c r="P1085" s="148"/>
      <c r="Q1085" s="148"/>
      <c r="R1085" s="148"/>
      <c r="S1085" s="148"/>
      <c r="T1085" s="148"/>
      <c r="U1085" s="148"/>
      <c r="V1085" s="148"/>
      <c r="W1085" s="148"/>
      <c r="X1085" s="148"/>
    </row>
    <row r="1086" spans="1:24" ht="0.95" customHeight="1">
      <c r="A1086" s="148"/>
      <c r="B1086" s="411"/>
      <c r="C1086" s="411"/>
      <c r="D1086" s="411"/>
      <c r="E1086" s="411"/>
      <c r="F1086" s="411"/>
      <c r="G1086" s="411"/>
      <c r="H1086" s="411"/>
      <c r="I1086" s="411"/>
      <c r="J1086" s="411"/>
      <c r="K1086" s="411"/>
      <c r="L1086" s="411"/>
      <c r="M1086" s="411"/>
      <c r="N1086" s="411"/>
      <c r="O1086" s="411"/>
      <c r="P1086" s="411"/>
      <c r="Q1086" s="411"/>
      <c r="R1086" s="411"/>
      <c r="S1086" s="411"/>
      <c r="T1086" s="411"/>
      <c r="U1086" s="411"/>
      <c r="V1086" s="411"/>
      <c r="W1086" s="411"/>
      <c r="X1086" s="148"/>
    </row>
    <row r="1087" spans="1:24" ht="15.95" customHeight="1" thickBot="1">
      <c r="A1087" s="148"/>
      <c r="B1087" s="151"/>
      <c r="C1087" s="152" t="s">
        <v>19174</v>
      </c>
      <c r="D1087" s="151"/>
      <c r="E1087" s="412" t="s">
        <v>19173</v>
      </c>
      <c r="F1087" s="412"/>
      <c r="G1087" s="151"/>
      <c r="H1087" s="412" t="s">
        <v>19172</v>
      </c>
      <c r="I1087" s="412"/>
      <c r="J1087" s="151"/>
      <c r="K1087" s="412" t="s">
        <v>19171</v>
      </c>
      <c r="L1087" s="412"/>
      <c r="M1087" s="151"/>
      <c r="N1087" s="412" t="s">
        <v>19170</v>
      </c>
      <c r="O1087" s="412"/>
      <c r="P1087" s="151"/>
      <c r="Q1087" s="153" t="s">
        <v>19169</v>
      </c>
      <c r="R1087" s="151"/>
      <c r="S1087" s="412" t="s">
        <v>19168</v>
      </c>
      <c r="T1087" s="412"/>
      <c r="U1087" s="412"/>
      <c r="V1087" s="412"/>
      <c r="W1087" s="151"/>
      <c r="X1087" s="148"/>
    </row>
    <row r="1088" spans="1:24" ht="45.95" customHeight="1" thickBot="1">
      <c r="A1088" s="148"/>
      <c r="B1088" s="417"/>
      <c r="C1088" s="154" t="s">
        <v>2603</v>
      </c>
      <c r="D1088" s="417"/>
      <c r="E1088" s="418" t="s">
        <v>393</v>
      </c>
      <c r="F1088" s="418"/>
      <c r="G1088" s="417"/>
      <c r="H1088" s="419" t="s">
        <v>19656</v>
      </c>
      <c r="I1088" s="419"/>
      <c r="J1088" s="417"/>
      <c r="K1088" s="419" t="s">
        <v>19655</v>
      </c>
      <c r="L1088" s="419"/>
      <c r="M1088" s="417"/>
      <c r="N1088" s="420" t="s">
        <v>19654</v>
      </c>
      <c r="O1088" s="420"/>
      <c r="P1088" s="417"/>
      <c r="Q1088" s="155" t="s">
        <v>22870</v>
      </c>
      <c r="R1088" s="417"/>
      <c r="S1088" s="421" t="s">
        <v>19652</v>
      </c>
      <c r="T1088" s="421"/>
      <c r="U1088" s="421"/>
      <c r="V1088" s="421"/>
      <c r="W1088" s="417"/>
      <c r="X1088" s="148"/>
    </row>
    <row r="1089" spans="1:24" ht="45.95" customHeight="1" thickBot="1">
      <c r="A1089" s="148"/>
      <c r="B1089" s="417"/>
      <c r="C1089" s="154" t="s">
        <v>2594</v>
      </c>
      <c r="D1089" s="417"/>
      <c r="E1089" s="418" t="s">
        <v>2161</v>
      </c>
      <c r="F1089" s="418"/>
      <c r="G1089" s="417"/>
      <c r="H1089" s="419" t="s">
        <v>22054</v>
      </c>
      <c r="I1089" s="419"/>
      <c r="J1089" s="417"/>
      <c r="K1089" s="419" t="s">
        <v>22053</v>
      </c>
      <c r="L1089" s="419"/>
      <c r="M1089" s="417"/>
      <c r="N1089" s="420" t="s">
        <v>22052</v>
      </c>
      <c r="O1089" s="420"/>
      <c r="P1089" s="417"/>
      <c r="Q1089" s="155" t="s">
        <v>22869</v>
      </c>
      <c r="R1089" s="417"/>
      <c r="S1089" s="421" t="s">
        <v>22835</v>
      </c>
      <c r="T1089" s="421"/>
      <c r="U1089" s="421"/>
      <c r="V1089" s="421"/>
      <c r="W1089" s="417"/>
      <c r="X1089" s="148"/>
    </row>
    <row r="1090" spans="1:24" ht="45.95" customHeight="1" thickBot="1">
      <c r="A1090" s="148"/>
      <c r="B1090" s="417"/>
      <c r="C1090" s="154" t="s">
        <v>2585</v>
      </c>
      <c r="D1090" s="417"/>
      <c r="E1090" s="418" t="s">
        <v>2153</v>
      </c>
      <c r="F1090" s="418"/>
      <c r="G1090" s="417"/>
      <c r="H1090" s="419" t="s">
        <v>19642</v>
      </c>
      <c r="I1090" s="419"/>
      <c r="J1090" s="417"/>
      <c r="K1090" s="419" t="s">
        <v>19641</v>
      </c>
      <c r="L1090" s="419"/>
      <c r="M1090" s="417"/>
      <c r="N1090" s="420" t="s">
        <v>19640</v>
      </c>
      <c r="O1090" s="420"/>
      <c r="P1090" s="417"/>
      <c r="Q1090" s="155" t="s">
        <v>22868</v>
      </c>
      <c r="R1090" s="417"/>
      <c r="S1090" s="421" t="s">
        <v>19376</v>
      </c>
      <c r="T1090" s="421"/>
      <c r="U1090" s="421"/>
      <c r="V1090" s="421"/>
      <c r="W1090" s="417"/>
      <c r="X1090" s="148"/>
    </row>
    <row r="1091" spans="1:24" ht="45.95" customHeight="1" thickBot="1">
      <c r="A1091" s="148"/>
      <c r="B1091" s="417"/>
      <c r="C1091" s="154" t="s">
        <v>2576</v>
      </c>
      <c r="D1091" s="417"/>
      <c r="E1091" s="418" t="s">
        <v>2144</v>
      </c>
      <c r="F1091" s="418"/>
      <c r="G1091" s="417"/>
      <c r="H1091" s="419" t="s">
        <v>19638</v>
      </c>
      <c r="I1091" s="419"/>
      <c r="J1091" s="417"/>
      <c r="K1091" s="419" t="s">
        <v>19637</v>
      </c>
      <c r="L1091" s="419"/>
      <c r="M1091" s="417"/>
      <c r="N1091" s="420" t="s">
        <v>19636</v>
      </c>
      <c r="O1091" s="420"/>
      <c r="P1091" s="417"/>
      <c r="Q1091" s="155" t="s">
        <v>22867</v>
      </c>
      <c r="R1091" s="417"/>
      <c r="S1091" s="421" t="s">
        <v>19634</v>
      </c>
      <c r="T1091" s="421"/>
      <c r="U1091" s="421"/>
      <c r="V1091" s="421"/>
      <c r="W1091" s="417"/>
      <c r="X1091" s="148"/>
    </row>
    <row r="1092" spans="1:24" ht="45.95" customHeight="1" thickBot="1">
      <c r="A1092" s="148"/>
      <c r="B1092" s="417"/>
      <c r="C1092" s="154" t="s">
        <v>2567</v>
      </c>
      <c r="D1092" s="417"/>
      <c r="E1092" s="418" t="s">
        <v>2135</v>
      </c>
      <c r="F1092" s="418"/>
      <c r="G1092" s="417"/>
      <c r="H1092" s="419" t="s">
        <v>19633</v>
      </c>
      <c r="I1092" s="419"/>
      <c r="J1092" s="417"/>
      <c r="K1092" s="419" t="s">
        <v>19632</v>
      </c>
      <c r="L1092" s="419"/>
      <c r="M1092" s="417"/>
      <c r="N1092" s="420" t="s">
        <v>19631</v>
      </c>
      <c r="O1092" s="420"/>
      <c r="P1092" s="417"/>
      <c r="Q1092" s="155" t="s">
        <v>22866</v>
      </c>
      <c r="R1092" s="417"/>
      <c r="S1092" s="421" t="s">
        <v>22704</v>
      </c>
      <c r="T1092" s="421"/>
      <c r="U1092" s="421"/>
      <c r="V1092" s="421"/>
      <c r="W1092" s="417"/>
      <c r="X1092" s="148"/>
    </row>
    <row r="1093" spans="1:24" ht="45.95" customHeight="1" thickBot="1">
      <c r="A1093" s="148"/>
      <c r="B1093" s="417"/>
      <c r="C1093" s="154" t="s">
        <v>2558</v>
      </c>
      <c r="D1093" s="417"/>
      <c r="E1093" s="418" t="s">
        <v>2128</v>
      </c>
      <c r="F1093" s="418"/>
      <c r="G1093" s="417"/>
      <c r="H1093" s="419" t="s">
        <v>19629</v>
      </c>
      <c r="I1093" s="419"/>
      <c r="J1093" s="417"/>
      <c r="K1093" s="419" t="s">
        <v>19628</v>
      </c>
      <c r="L1093" s="419"/>
      <c r="M1093" s="417"/>
      <c r="N1093" s="420" t="s">
        <v>19627</v>
      </c>
      <c r="O1093" s="420"/>
      <c r="P1093" s="417"/>
      <c r="Q1093" s="155" t="s">
        <v>22865</v>
      </c>
      <c r="R1093" s="417"/>
      <c r="S1093" s="421" t="s">
        <v>22864</v>
      </c>
      <c r="T1093" s="421"/>
      <c r="U1093" s="421"/>
      <c r="V1093" s="421"/>
      <c r="W1093" s="417"/>
      <c r="X1093" s="148"/>
    </row>
    <row r="1094" spans="1:24" ht="45.95" customHeight="1" thickBot="1">
      <c r="A1094" s="148"/>
      <c r="B1094" s="417"/>
      <c r="C1094" s="154" t="s">
        <v>2552</v>
      </c>
      <c r="D1094" s="417"/>
      <c r="E1094" s="418" t="s">
        <v>2112</v>
      </c>
      <c r="F1094" s="418"/>
      <c r="G1094" s="417"/>
      <c r="H1094" s="419" t="s">
        <v>22045</v>
      </c>
      <c r="I1094" s="419"/>
      <c r="J1094" s="417"/>
      <c r="K1094" s="419" t="s">
        <v>22044</v>
      </c>
      <c r="L1094" s="419"/>
      <c r="M1094" s="417"/>
      <c r="N1094" s="420" t="s">
        <v>22043</v>
      </c>
      <c r="O1094" s="420"/>
      <c r="P1094" s="417"/>
      <c r="Q1094" s="155" t="s">
        <v>22863</v>
      </c>
      <c r="R1094" s="417"/>
      <c r="S1094" s="421" t="s">
        <v>22041</v>
      </c>
      <c r="T1094" s="421"/>
      <c r="U1094" s="421"/>
      <c r="V1094" s="421"/>
      <c r="W1094" s="417"/>
      <c r="X1094" s="148"/>
    </row>
    <row r="1095" spans="1:24" ht="45.95" customHeight="1" thickBot="1">
      <c r="A1095" s="148"/>
      <c r="B1095" s="417"/>
      <c r="C1095" s="154" t="s">
        <v>2544</v>
      </c>
      <c r="D1095" s="417"/>
      <c r="E1095" s="418" t="s">
        <v>376</v>
      </c>
      <c r="F1095" s="418"/>
      <c r="G1095" s="417"/>
      <c r="H1095" s="419" t="s">
        <v>19621</v>
      </c>
      <c r="I1095" s="419"/>
      <c r="J1095" s="417"/>
      <c r="K1095" s="419" t="s">
        <v>19620</v>
      </c>
      <c r="L1095" s="419"/>
      <c r="M1095" s="417"/>
      <c r="N1095" s="420" t="s">
        <v>19619</v>
      </c>
      <c r="O1095" s="420"/>
      <c r="P1095" s="417"/>
      <c r="Q1095" s="155" t="s">
        <v>22862</v>
      </c>
      <c r="R1095" s="417"/>
      <c r="S1095" s="421" t="s">
        <v>22039</v>
      </c>
      <c r="T1095" s="421"/>
      <c r="U1095" s="421"/>
      <c r="V1095" s="421"/>
      <c r="W1095" s="417"/>
      <c r="X1095" s="148"/>
    </row>
    <row r="1096" spans="1:24" ht="45.95" customHeight="1" thickBot="1">
      <c r="A1096" s="148"/>
      <c r="B1096" s="417"/>
      <c r="C1096" s="154" t="s">
        <v>2536</v>
      </c>
      <c r="D1096" s="417"/>
      <c r="E1096" s="418" t="s">
        <v>2103</v>
      </c>
      <c r="F1096" s="418"/>
      <c r="G1096" s="417"/>
      <c r="H1096" s="419" t="s">
        <v>22038</v>
      </c>
      <c r="I1096" s="419"/>
      <c r="J1096" s="417"/>
      <c r="K1096" s="419" t="s">
        <v>22037</v>
      </c>
      <c r="L1096" s="419"/>
      <c r="M1096" s="417"/>
      <c r="N1096" s="420" t="s">
        <v>22036</v>
      </c>
      <c r="O1096" s="420"/>
      <c r="P1096" s="417"/>
      <c r="Q1096" s="155" t="s">
        <v>22861</v>
      </c>
      <c r="R1096" s="417"/>
      <c r="S1096" s="421" t="s">
        <v>21117</v>
      </c>
      <c r="T1096" s="421"/>
      <c r="U1096" s="421"/>
      <c r="V1096" s="421"/>
      <c r="W1096" s="417"/>
      <c r="X1096" s="148"/>
    </row>
    <row r="1097" spans="1:24" ht="45.95" customHeight="1" thickBot="1">
      <c r="A1097" s="148"/>
      <c r="B1097" s="417"/>
      <c r="C1097" s="154" t="s">
        <v>2530</v>
      </c>
      <c r="D1097" s="417"/>
      <c r="E1097" s="418" t="s">
        <v>2096</v>
      </c>
      <c r="F1097" s="418"/>
      <c r="G1097" s="417"/>
      <c r="H1097" s="419" t="s">
        <v>19616</v>
      </c>
      <c r="I1097" s="419"/>
      <c r="J1097" s="417"/>
      <c r="K1097" s="419" t="s">
        <v>19615</v>
      </c>
      <c r="L1097" s="419"/>
      <c r="M1097" s="417"/>
      <c r="N1097" s="420" t="s">
        <v>19614</v>
      </c>
      <c r="O1097" s="420"/>
      <c r="P1097" s="417"/>
      <c r="Q1097" s="155" t="s">
        <v>22860</v>
      </c>
      <c r="R1097" s="417"/>
      <c r="S1097" s="421" t="s">
        <v>21088</v>
      </c>
      <c r="T1097" s="421"/>
      <c r="U1097" s="421"/>
      <c r="V1097" s="421"/>
      <c r="W1097" s="417"/>
      <c r="X1097" s="148"/>
    </row>
    <row r="1098" spans="1:24" ht="9.9499999999999993" customHeight="1" thickBot="1">
      <c r="A1098" s="148"/>
      <c r="B1098" s="417"/>
      <c r="C1098" s="148"/>
      <c r="D1098" s="417"/>
      <c r="E1098" s="148"/>
      <c r="F1098" s="148"/>
      <c r="G1098" s="417"/>
      <c r="H1098" s="148"/>
      <c r="I1098" s="148"/>
      <c r="J1098" s="417"/>
      <c r="K1098" s="148"/>
      <c r="L1098" s="148"/>
      <c r="M1098" s="417"/>
      <c r="N1098" s="148"/>
      <c r="O1098" s="148"/>
      <c r="P1098" s="417"/>
      <c r="Q1098" s="148"/>
      <c r="R1098" s="417"/>
      <c r="S1098" s="148"/>
      <c r="T1098" s="148"/>
      <c r="U1098" s="148"/>
      <c r="V1098" s="148"/>
      <c r="W1098" s="417"/>
      <c r="X1098" s="148"/>
    </row>
    <row r="1099" spans="1:24" ht="0.95" customHeight="1">
      <c r="A1099" s="148"/>
      <c r="B1099" s="422"/>
      <c r="C1099" s="422"/>
      <c r="D1099" s="422"/>
      <c r="E1099" s="422"/>
      <c r="F1099" s="422"/>
      <c r="G1099" s="422"/>
      <c r="H1099" s="422"/>
      <c r="I1099" s="422"/>
      <c r="J1099" s="422"/>
      <c r="K1099" s="422"/>
      <c r="L1099" s="422"/>
      <c r="M1099" s="422"/>
      <c r="N1099" s="422"/>
      <c r="O1099" s="422"/>
      <c r="P1099" s="422"/>
      <c r="Q1099" s="422"/>
      <c r="R1099" s="422"/>
      <c r="S1099" s="422"/>
      <c r="T1099" s="422"/>
      <c r="U1099" s="422"/>
      <c r="V1099" s="422"/>
      <c r="W1099" s="148"/>
      <c r="X1099" s="148"/>
    </row>
    <row r="1100" spans="1:24" ht="60" customHeight="1">
      <c r="A1100" s="148"/>
      <c r="B1100" s="148"/>
      <c r="C1100" s="148"/>
      <c r="D1100" s="148"/>
      <c r="E1100" s="148"/>
      <c r="F1100" s="148"/>
      <c r="G1100" s="148"/>
      <c r="H1100" s="148"/>
      <c r="I1100" s="148"/>
      <c r="J1100" s="148"/>
      <c r="K1100" s="148"/>
      <c r="L1100" s="148"/>
      <c r="M1100" s="148"/>
      <c r="N1100" s="148"/>
      <c r="O1100" s="148"/>
      <c r="P1100" s="148"/>
      <c r="Q1100" s="148"/>
      <c r="R1100" s="148"/>
      <c r="S1100" s="148"/>
      <c r="T1100" s="148"/>
      <c r="U1100" s="148"/>
      <c r="V1100" s="148"/>
      <c r="W1100" s="148"/>
      <c r="X1100" s="148"/>
    </row>
    <row r="1101" spans="1:24" ht="12" customHeight="1">
      <c r="A1101" s="148"/>
      <c r="B1101" s="148"/>
      <c r="C1101" s="148"/>
      <c r="D1101" s="148"/>
      <c r="E1101" s="148"/>
      <c r="F1101" s="148"/>
      <c r="G1101" s="148"/>
      <c r="H1101" s="148"/>
      <c r="I1101" s="148"/>
      <c r="J1101" s="148"/>
      <c r="K1101" s="148"/>
      <c r="L1101" s="148"/>
      <c r="M1101" s="148"/>
      <c r="N1101" s="148"/>
      <c r="O1101" s="148"/>
      <c r="P1101" s="148"/>
      <c r="Q1101" s="148"/>
      <c r="R1101" s="148"/>
      <c r="S1101" s="148"/>
      <c r="T1101" s="148"/>
      <c r="U1101" s="148"/>
      <c r="V1101" s="148"/>
      <c r="W1101" s="148"/>
      <c r="X1101" s="148"/>
    </row>
    <row r="1102" spans="1:24" ht="8.1" customHeight="1">
      <c r="A1102" s="148"/>
      <c r="B1102" s="148"/>
      <c r="C1102" s="148"/>
      <c r="D1102" s="148"/>
      <c r="E1102" s="148"/>
      <c r="F1102" s="148"/>
      <c r="G1102" s="148"/>
      <c r="H1102" s="148"/>
      <c r="I1102" s="413" t="s">
        <v>19177</v>
      </c>
      <c r="J1102" s="413"/>
      <c r="K1102" s="413"/>
      <c r="L1102" s="148"/>
      <c r="M1102" s="148"/>
      <c r="N1102" s="148"/>
      <c r="O1102" s="148"/>
      <c r="P1102" s="148"/>
      <c r="Q1102" s="148"/>
      <c r="R1102" s="148"/>
      <c r="S1102" s="148"/>
      <c r="T1102" s="148"/>
      <c r="U1102" s="148"/>
      <c r="V1102" s="148"/>
      <c r="W1102" s="148"/>
      <c r="X1102" s="148"/>
    </row>
    <row r="1103" spans="1:24" ht="12" customHeight="1">
      <c r="A1103" s="148"/>
      <c r="B1103" s="414"/>
      <c r="C1103" s="414"/>
      <c r="D1103" s="414"/>
      <c r="E1103" s="414"/>
      <c r="F1103" s="148"/>
      <c r="G1103" s="148"/>
      <c r="H1103" s="148"/>
      <c r="I1103" s="413"/>
      <c r="J1103" s="413"/>
      <c r="K1103" s="413"/>
      <c r="L1103" s="148"/>
      <c r="M1103" s="148"/>
      <c r="N1103" s="148"/>
      <c r="O1103" s="148"/>
      <c r="P1103" s="148"/>
      <c r="Q1103" s="148"/>
      <c r="R1103" s="148"/>
      <c r="S1103" s="148"/>
      <c r="T1103" s="148"/>
      <c r="U1103" s="148"/>
      <c r="V1103" s="148"/>
      <c r="W1103" s="148"/>
      <c r="X1103" s="148"/>
    </row>
    <row r="1104" spans="1:24" ht="14.1" customHeight="1">
      <c r="A1104" s="148"/>
      <c r="B1104" s="148"/>
      <c r="C1104" s="415" t="s">
        <v>22707</v>
      </c>
      <c r="D1104" s="415"/>
      <c r="E1104" s="415"/>
      <c r="F1104" s="415"/>
      <c r="G1104" s="415"/>
      <c r="H1104" s="415"/>
      <c r="I1104" s="415"/>
      <c r="J1104" s="415"/>
      <c r="K1104" s="415"/>
      <c r="L1104" s="148"/>
      <c r="M1104" s="148"/>
      <c r="N1104" s="148"/>
      <c r="O1104" s="416" t="s">
        <v>24924</v>
      </c>
      <c r="P1104" s="416"/>
      <c r="Q1104" s="416"/>
      <c r="R1104" s="416"/>
      <c r="S1104" s="416"/>
      <c r="T1104" s="149" t="s">
        <v>6254</v>
      </c>
      <c r="U1104" s="150" t="s">
        <v>19175</v>
      </c>
      <c r="V1104" s="148"/>
      <c r="W1104" s="148"/>
      <c r="X1104" s="148"/>
    </row>
    <row r="1105" spans="1:24" ht="0.95" customHeight="1" thickBot="1">
      <c r="A1105" s="148"/>
      <c r="B1105" s="148"/>
      <c r="C1105" s="148"/>
      <c r="D1105" s="148"/>
      <c r="E1105" s="148"/>
      <c r="F1105" s="148"/>
      <c r="G1105" s="148"/>
      <c r="H1105" s="148"/>
      <c r="I1105" s="148"/>
      <c r="J1105" s="148"/>
      <c r="K1105" s="148"/>
      <c r="L1105" s="148"/>
      <c r="M1105" s="148"/>
      <c r="N1105" s="148"/>
      <c r="O1105" s="148"/>
      <c r="P1105" s="148"/>
      <c r="Q1105" s="148"/>
      <c r="R1105" s="148"/>
      <c r="S1105" s="148"/>
      <c r="T1105" s="148"/>
      <c r="U1105" s="148"/>
      <c r="V1105" s="148"/>
      <c r="W1105" s="148"/>
      <c r="X1105" s="148"/>
    </row>
    <row r="1106" spans="1:24" ht="0.95" customHeight="1">
      <c r="A1106" s="148"/>
      <c r="B1106" s="411"/>
      <c r="C1106" s="411"/>
      <c r="D1106" s="411"/>
      <c r="E1106" s="411"/>
      <c r="F1106" s="411"/>
      <c r="G1106" s="411"/>
      <c r="H1106" s="411"/>
      <c r="I1106" s="411"/>
      <c r="J1106" s="411"/>
      <c r="K1106" s="411"/>
      <c r="L1106" s="411"/>
      <c r="M1106" s="411"/>
      <c r="N1106" s="411"/>
      <c r="O1106" s="411"/>
      <c r="P1106" s="411"/>
      <c r="Q1106" s="411"/>
      <c r="R1106" s="411"/>
      <c r="S1106" s="411"/>
      <c r="T1106" s="411"/>
      <c r="U1106" s="411"/>
      <c r="V1106" s="411"/>
      <c r="W1106" s="411"/>
      <c r="X1106" s="148"/>
    </row>
    <row r="1107" spans="1:24" ht="15.95" customHeight="1" thickBot="1">
      <c r="A1107" s="148"/>
      <c r="B1107" s="151"/>
      <c r="C1107" s="152" t="s">
        <v>19174</v>
      </c>
      <c r="D1107" s="151"/>
      <c r="E1107" s="412" t="s">
        <v>19173</v>
      </c>
      <c r="F1107" s="412"/>
      <c r="G1107" s="151"/>
      <c r="H1107" s="412" t="s">
        <v>19172</v>
      </c>
      <c r="I1107" s="412"/>
      <c r="J1107" s="151"/>
      <c r="K1107" s="412" t="s">
        <v>19171</v>
      </c>
      <c r="L1107" s="412"/>
      <c r="M1107" s="151"/>
      <c r="N1107" s="412" t="s">
        <v>19170</v>
      </c>
      <c r="O1107" s="412"/>
      <c r="P1107" s="151"/>
      <c r="Q1107" s="153" t="s">
        <v>19169</v>
      </c>
      <c r="R1107" s="151"/>
      <c r="S1107" s="412" t="s">
        <v>19168</v>
      </c>
      <c r="T1107" s="412"/>
      <c r="U1107" s="412"/>
      <c r="V1107" s="412"/>
      <c r="W1107" s="151"/>
      <c r="X1107" s="148"/>
    </row>
    <row r="1108" spans="1:24" ht="45.95" customHeight="1" thickBot="1">
      <c r="A1108" s="148"/>
      <c r="B1108" s="417"/>
      <c r="C1108" s="154" t="s">
        <v>2522</v>
      </c>
      <c r="D1108" s="417"/>
      <c r="E1108" s="418" t="s">
        <v>2087</v>
      </c>
      <c r="F1108" s="418"/>
      <c r="G1108" s="417"/>
      <c r="H1108" s="419" t="s">
        <v>19611</v>
      </c>
      <c r="I1108" s="419"/>
      <c r="J1108" s="417"/>
      <c r="K1108" s="419" t="s">
        <v>19610</v>
      </c>
      <c r="L1108" s="419"/>
      <c r="M1108" s="417"/>
      <c r="N1108" s="420" t="s">
        <v>19609</v>
      </c>
      <c r="O1108" s="420"/>
      <c r="P1108" s="417"/>
      <c r="Q1108" s="155" t="s">
        <v>22859</v>
      </c>
      <c r="R1108" s="417"/>
      <c r="S1108" s="421" t="s">
        <v>19270</v>
      </c>
      <c r="T1108" s="421"/>
      <c r="U1108" s="421"/>
      <c r="V1108" s="421"/>
      <c r="W1108" s="417"/>
      <c r="X1108" s="148"/>
    </row>
    <row r="1109" spans="1:24" ht="45.95" customHeight="1" thickBot="1">
      <c r="A1109" s="148"/>
      <c r="B1109" s="417"/>
      <c r="C1109" s="154" t="s">
        <v>2515</v>
      </c>
      <c r="D1109" s="417"/>
      <c r="E1109" s="418" t="s">
        <v>2079</v>
      </c>
      <c r="F1109" s="418"/>
      <c r="G1109" s="417"/>
      <c r="H1109" s="419" t="s">
        <v>21300</v>
      </c>
      <c r="I1109" s="419"/>
      <c r="J1109" s="417"/>
      <c r="K1109" s="419" t="s">
        <v>21299</v>
      </c>
      <c r="L1109" s="419"/>
      <c r="M1109" s="417"/>
      <c r="N1109" s="420" t="s">
        <v>21298</v>
      </c>
      <c r="O1109" s="420"/>
      <c r="P1109" s="417"/>
      <c r="Q1109" s="155" t="s">
        <v>22858</v>
      </c>
      <c r="R1109" s="417"/>
      <c r="S1109" s="421" t="s">
        <v>19490</v>
      </c>
      <c r="T1109" s="421"/>
      <c r="U1109" s="421"/>
      <c r="V1109" s="421"/>
      <c r="W1109" s="417"/>
      <c r="X1109" s="148"/>
    </row>
    <row r="1110" spans="1:24" ht="45.95" customHeight="1" thickBot="1">
      <c r="A1110" s="148"/>
      <c r="B1110" s="417"/>
      <c r="C1110" s="154" t="s">
        <v>2507</v>
      </c>
      <c r="D1110" s="417"/>
      <c r="E1110" s="418" t="s">
        <v>2073</v>
      </c>
      <c r="F1110" s="418"/>
      <c r="G1110" s="417"/>
      <c r="H1110" s="419" t="s">
        <v>22032</v>
      </c>
      <c r="I1110" s="419"/>
      <c r="J1110" s="417"/>
      <c r="K1110" s="419" t="s">
        <v>22031</v>
      </c>
      <c r="L1110" s="419"/>
      <c r="M1110" s="417"/>
      <c r="N1110" s="420" t="s">
        <v>22030</v>
      </c>
      <c r="O1110" s="420"/>
      <c r="P1110" s="417"/>
      <c r="Q1110" s="155" t="s">
        <v>22857</v>
      </c>
      <c r="R1110" s="417"/>
      <c r="S1110" s="421" t="s">
        <v>19741</v>
      </c>
      <c r="T1110" s="421"/>
      <c r="U1110" s="421"/>
      <c r="V1110" s="421"/>
      <c r="W1110" s="417"/>
      <c r="X1110" s="148"/>
    </row>
    <row r="1111" spans="1:24" ht="45.95" customHeight="1" thickBot="1">
      <c r="A1111" s="148"/>
      <c r="B1111" s="417"/>
      <c r="C1111" s="154" t="s">
        <v>2499</v>
      </c>
      <c r="D1111" s="417"/>
      <c r="E1111" s="418" t="s">
        <v>2066</v>
      </c>
      <c r="F1111" s="418"/>
      <c r="G1111" s="417"/>
      <c r="H1111" s="419" t="s">
        <v>19607</v>
      </c>
      <c r="I1111" s="419"/>
      <c r="J1111" s="417"/>
      <c r="K1111" s="419" t="s">
        <v>19606</v>
      </c>
      <c r="L1111" s="419"/>
      <c r="M1111" s="417"/>
      <c r="N1111" s="420" t="s">
        <v>19605</v>
      </c>
      <c r="O1111" s="420"/>
      <c r="P1111" s="417"/>
      <c r="Q1111" s="155" t="s">
        <v>22856</v>
      </c>
      <c r="R1111" s="417"/>
      <c r="S1111" s="421" t="s">
        <v>19603</v>
      </c>
      <c r="T1111" s="421"/>
      <c r="U1111" s="421"/>
      <c r="V1111" s="421"/>
      <c r="W1111" s="417"/>
      <c r="X1111" s="148"/>
    </row>
    <row r="1112" spans="1:24" ht="45.95" customHeight="1" thickBot="1">
      <c r="A1112" s="148"/>
      <c r="B1112" s="417"/>
      <c r="C1112" s="154" t="s">
        <v>2495</v>
      </c>
      <c r="D1112" s="417"/>
      <c r="E1112" s="418" t="s">
        <v>2051</v>
      </c>
      <c r="F1112" s="418"/>
      <c r="G1112" s="417"/>
      <c r="H1112" s="419" t="s">
        <v>24967</v>
      </c>
      <c r="I1112" s="419"/>
      <c r="J1112" s="417"/>
      <c r="K1112" s="419" t="s">
        <v>24968</v>
      </c>
      <c r="L1112" s="419"/>
      <c r="M1112" s="417"/>
      <c r="N1112" s="420" t="s">
        <v>24969</v>
      </c>
      <c r="O1112" s="420"/>
      <c r="P1112" s="417"/>
      <c r="Q1112" s="155" t="s">
        <v>24973</v>
      </c>
      <c r="R1112" s="417"/>
      <c r="S1112" s="421" t="s">
        <v>24927</v>
      </c>
      <c r="T1112" s="421"/>
      <c r="U1112" s="421"/>
      <c r="V1112" s="421"/>
      <c r="W1112" s="417"/>
      <c r="X1112" s="148"/>
    </row>
    <row r="1113" spans="1:24" ht="45.95" customHeight="1" thickBot="1">
      <c r="A1113" s="148"/>
      <c r="B1113" s="417"/>
      <c r="C1113" s="154" t="s">
        <v>2487</v>
      </c>
      <c r="D1113" s="417"/>
      <c r="E1113" s="418" t="s">
        <v>2043</v>
      </c>
      <c r="F1113" s="418"/>
      <c r="G1113" s="417"/>
      <c r="H1113" s="419" t="s">
        <v>21295</v>
      </c>
      <c r="I1113" s="419"/>
      <c r="J1113" s="417"/>
      <c r="K1113" s="419" t="s">
        <v>21294</v>
      </c>
      <c r="L1113" s="419"/>
      <c r="M1113" s="417"/>
      <c r="N1113" s="420" t="s">
        <v>21293</v>
      </c>
      <c r="O1113" s="420"/>
      <c r="P1113" s="417"/>
      <c r="Q1113" s="155" t="s">
        <v>22855</v>
      </c>
      <c r="R1113" s="417"/>
      <c r="S1113" s="421" t="s">
        <v>19692</v>
      </c>
      <c r="T1113" s="421"/>
      <c r="U1113" s="421"/>
      <c r="V1113" s="421"/>
      <c r="W1113" s="417"/>
      <c r="X1113" s="148"/>
    </row>
    <row r="1114" spans="1:24" ht="45.95" customHeight="1" thickBot="1">
      <c r="A1114" s="148"/>
      <c r="B1114" s="417"/>
      <c r="C1114" s="154" t="s">
        <v>2480</v>
      </c>
      <c r="D1114" s="417"/>
      <c r="E1114" s="418" t="s">
        <v>2035</v>
      </c>
      <c r="F1114" s="418"/>
      <c r="G1114" s="417"/>
      <c r="H1114" s="419" t="s">
        <v>21291</v>
      </c>
      <c r="I1114" s="419"/>
      <c r="J1114" s="417"/>
      <c r="K1114" s="419" t="s">
        <v>21290</v>
      </c>
      <c r="L1114" s="419"/>
      <c r="M1114" s="417"/>
      <c r="N1114" s="420" t="s">
        <v>21289</v>
      </c>
      <c r="O1114" s="420"/>
      <c r="P1114" s="417"/>
      <c r="Q1114" s="155" t="s">
        <v>22854</v>
      </c>
      <c r="R1114" s="417"/>
      <c r="S1114" s="421" t="s">
        <v>19188</v>
      </c>
      <c r="T1114" s="421"/>
      <c r="U1114" s="421"/>
      <c r="V1114" s="421"/>
      <c r="W1114" s="417"/>
      <c r="X1114" s="148"/>
    </row>
    <row r="1115" spans="1:24" ht="45.95" customHeight="1" thickBot="1">
      <c r="A1115" s="148"/>
      <c r="B1115" s="417"/>
      <c r="C1115" s="154" t="s">
        <v>2472</v>
      </c>
      <c r="D1115" s="417"/>
      <c r="E1115" s="418" t="s">
        <v>2027</v>
      </c>
      <c r="F1115" s="418"/>
      <c r="G1115" s="417"/>
      <c r="H1115" s="419" t="s">
        <v>19598</v>
      </c>
      <c r="I1115" s="419"/>
      <c r="J1115" s="417"/>
      <c r="K1115" s="419" t="s">
        <v>19597</v>
      </c>
      <c r="L1115" s="419"/>
      <c r="M1115" s="417"/>
      <c r="N1115" s="420" t="s">
        <v>19596</v>
      </c>
      <c r="O1115" s="420"/>
      <c r="P1115" s="417"/>
      <c r="Q1115" s="155" t="s">
        <v>22853</v>
      </c>
      <c r="R1115" s="417"/>
      <c r="S1115" s="421" t="s">
        <v>22852</v>
      </c>
      <c r="T1115" s="421"/>
      <c r="U1115" s="421"/>
      <c r="V1115" s="421"/>
      <c r="W1115" s="417"/>
      <c r="X1115" s="148"/>
    </row>
    <row r="1116" spans="1:24" ht="45.95" customHeight="1" thickBot="1">
      <c r="A1116" s="148"/>
      <c r="B1116" s="417"/>
      <c r="C1116" s="154" t="s">
        <v>2464</v>
      </c>
      <c r="D1116" s="417"/>
      <c r="E1116" s="418" t="s">
        <v>2021</v>
      </c>
      <c r="F1116" s="418"/>
      <c r="G1116" s="417"/>
      <c r="H1116" s="419" t="s">
        <v>19594</v>
      </c>
      <c r="I1116" s="419"/>
      <c r="J1116" s="417"/>
      <c r="K1116" s="419" t="s">
        <v>19593</v>
      </c>
      <c r="L1116" s="419"/>
      <c r="M1116" s="417"/>
      <c r="N1116" s="420" t="s">
        <v>19592</v>
      </c>
      <c r="O1116" s="420"/>
      <c r="P1116" s="417"/>
      <c r="Q1116" s="155" t="s">
        <v>22851</v>
      </c>
      <c r="R1116" s="417"/>
      <c r="S1116" s="421" t="s">
        <v>22704</v>
      </c>
      <c r="T1116" s="421"/>
      <c r="U1116" s="421"/>
      <c r="V1116" s="421"/>
      <c r="W1116" s="417"/>
      <c r="X1116" s="148"/>
    </row>
    <row r="1117" spans="1:24" ht="45.95" customHeight="1" thickBot="1">
      <c r="A1117" s="148"/>
      <c r="B1117" s="417"/>
      <c r="C1117" s="154" t="s">
        <v>2455</v>
      </c>
      <c r="D1117" s="417"/>
      <c r="E1117" s="418" t="s">
        <v>2014</v>
      </c>
      <c r="F1117" s="418"/>
      <c r="G1117" s="417"/>
      <c r="H1117" s="419" t="s">
        <v>19589</v>
      </c>
      <c r="I1117" s="419"/>
      <c r="J1117" s="417"/>
      <c r="K1117" s="419" t="s">
        <v>19588</v>
      </c>
      <c r="L1117" s="419"/>
      <c r="M1117" s="417"/>
      <c r="N1117" s="420" t="s">
        <v>19587</v>
      </c>
      <c r="O1117" s="420"/>
      <c r="P1117" s="417"/>
      <c r="Q1117" s="155" t="s">
        <v>22850</v>
      </c>
      <c r="R1117" s="417"/>
      <c r="S1117" s="421" t="s">
        <v>22785</v>
      </c>
      <c r="T1117" s="421"/>
      <c r="U1117" s="421"/>
      <c r="V1117" s="421"/>
      <c r="W1117" s="417"/>
      <c r="X1117" s="148"/>
    </row>
    <row r="1118" spans="1:24" ht="9.9499999999999993" customHeight="1" thickBot="1">
      <c r="A1118" s="148"/>
      <c r="B1118" s="417"/>
      <c r="C1118" s="148"/>
      <c r="D1118" s="417"/>
      <c r="E1118" s="148"/>
      <c r="F1118" s="148"/>
      <c r="G1118" s="417"/>
      <c r="H1118" s="148"/>
      <c r="I1118" s="148"/>
      <c r="J1118" s="417"/>
      <c r="K1118" s="148"/>
      <c r="L1118" s="148"/>
      <c r="M1118" s="417"/>
      <c r="N1118" s="148"/>
      <c r="O1118" s="148"/>
      <c r="P1118" s="417"/>
      <c r="Q1118" s="148"/>
      <c r="R1118" s="417"/>
      <c r="S1118" s="148"/>
      <c r="T1118" s="148"/>
      <c r="U1118" s="148"/>
      <c r="V1118" s="148"/>
      <c r="W1118" s="417"/>
      <c r="X1118" s="148"/>
    </row>
    <row r="1119" spans="1:24" ht="0.95" customHeight="1">
      <c r="A1119" s="148"/>
      <c r="B1119" s="422"/>
      <c r="C1119" s="422"/>
      <c r="D1119" s="422"/>
      <c r="E1119" s="422"/>
      <c r="F1119" s="422"/>
      <c r="G1119" s="422"/>
      <c r="H1119" s="422"/>
      <c r="I1119" s="422"/>
      <c r="J1119" s="422"/>
      <c r="K1119" s="422"/>
      <c r="L1119" s="422"/>
      <c r="M1119" s="422"/>
      <c r="N1119" s="422"/>
      <c r="O1119" s="422"/>
      <c r="P1119" s="422"/>
      <c r="Q1119" s="422"/>
      <c r="R1119" s="422"/>
      <c r="S1119" s="422"/>
      <c r="T1119" s="422"/>
      <c r="U1119" s="422"/>
      <c r="V1119" s="422"/>
      <c r="W1119" s="148"/>
      <c r="X1119" s="148"/>
    </row>
    <row r="1120" spans="1:24" ht="60" customHeight="1">
      <c r="A1120" s="148"/>
      <c r="B1120" s="148"/>
      <c r="C1120" s="148"/>
      <c r="D1120" s="148"/>
      <c r="E1120" s="148"/>
      <c r="F1120" s="148"/>
      <c r="G1120" s="148"/>
      <c r="H1120" s="148"/>
      <c r="I1120" s="148"/>
      <c r="J1120" s="148"/>
      <c r="K1120" s="148"/>
      <c r="L1120" s="148"/>
      <c r="M1120" s="148"/>
      <c r="N1120" s="148"/>
      <c r="O1120" s="148"/>
      <c r="P1120" s="148"/>
      <c r="Q1120" s="148"/>
      <c r="R1120" s="148"/>
      <c r="S1120" s="148"/>
      <c r="T1120" s="148"/>
      <c r="U1120" s="148"/>
      <c r="V1120" s="148"/>
      <c r="W1120" s="148"/>
      <c r="X1120" s="148"/>
    </row>
    <row r="1121" spans="1:24" ht="12" customHeight="1">
      <c r="A1121" s="148"/>
      <c r="B1121" s="148"/>
      <c r="C1121" s="148"/>
      <c r="D1121" s="148"/>
      <c r="E1121" s="148"/>
      <c r="F1121" s="148"/>
      <c r="G1121" s="148"/>
      <c r="H1121" s="148"/>
      <c r="I1121" s="148"/>
      <c r="J1121" s="148"/>
      <c r="K1121" s="148"/>
      <c r="L1121" s="148"/>
      <c r="M1121" s="148"/>
      <c r="N1121" s="148"/>
      <c r="O1121" s="148"/>
      <c r="P1121" s="148"/>
      <c r="Q1121" s="148"/>
      <c r="R1121" s="148"/>
      <c r="S1121" s="148"/>
      <c r="T1121" s="148"/>
      <c r="U1121" s="148"/>
      <c r="V1121" s="148"/>
      <c r="W1121" s="148"/>
      <c r="X1121" s="148"/>
    </row>
    <row r="1122" spans="1:24" ht="8.1" customHeight="1">
      <c r="A1122" s="148"/>
      <c r="B1122" s="148"/>
      <c r="C1122" s="148"/>
      <c r="D1122" s="148"/>
      <c r="E1122" s="148"/>
      <c r="F1122" s="148"/>
      <c r="G1122" s="148"/>
      <c r="H1122" s="148"/>
      <c r="I1122" s="413" t="s">
        <v>19177</v>
      </c>
      <c r="J1122" s="413"/>
      <c r="K1122" s="413"/>
      <c r="L1122" s="148"/>
      <c r="M1122" s="148"/>
      <c r="N1122" s="148"/>
      <c r="O1122" s="148"/>
      <c r="P1122" s="148"/>
      <c r="Q1122" s="148"/>
      <c r="R1122" s="148"/>
      <c r="S1122" s="148"/>
      <c r="T1122" s="148"/>
      <c r="U1122" s="148"/>
      <c r="V1122" s="148"/>
      <c r="W1122" s="148"/>
      <c r="X1122" s="148"/>
    </row>
    <row r="1123" spans="1:24" ht="12" customHeight="1">
      <c r="A1123" s="148"/>
      <c r="B1123" s="414"/>
      <c r="C1123" s="414"/>
      <c r="D1123" s="414"/>
      <c r="E1123" s="414"/>
      <c r="F1123" s="148"/>
      <c r="G1123" s="148"/>
      <c r="H1123" s="148"/>
      <c r="I1123" s="413"/>
      <c r="J1123" s="413"/>
      <c r="K1123" s="413"/>
      <c r="L1123" s="148"/>
      <c r="M1123" s="148"/>
      <c r="N1123" s="148"/>
      <c r="O1123" s="148"/>
      <c r="P1123" s="148"/>
      <c r="Q1123" s="148"/>
      <c r="R1123" s="148"/>
      <c r="S1123" s="148"/>
      <c r="T1123" s="148"/>
      <c r="U1123" s="148"/>
      <c r="V1123" s="148"/>
      <c r="W1123" s="148"/>
      <c r="X1123" s="148"/>
    </row>
    <row r="1124" spans="1:24" ht="14.1" customHeight="1">
      <c r="A1124" s="148"/>
      <c r="B1124" s="148"/>
      <c r="C1124" s="415" t="s">
        <v>22707</v>
      </c>
      <c r="D1124" s="415"/>
      <c r="E1124" s="415"/>
      <c r="F1124" s="415"/>
      <c r="G1124" s="415"/>
      <c r="H1124" s="415"/>
      <c r="I1124" s="415"/>
      <c r="J1124" s="415"/>
      <c r="K1124" s="415"/>
      <c r="L1124" s="148"/>
      <c r="M1124" s="148"/>
      <c r="N1124" s="148"/>
      <c r="O1124" s="416" t="s">
        <v>24924</v>
      </c>
      <c r="P1124" s="416"/>
      <c r="Q1124" s="416"/>
      <c r="R1124" s="416"/>
      <c r="S1124" s="416"/>
      <c r="T1124" s="149" t="s">
        <v>6247</v>
      </c>
      <c r="U1124" s="150" t="s">
        <v>19175</v>
      </c>
      <c r="V1124" s="148"/>
      <c r="W1124" s="148"/>
      <c r="X1124" s="148"/>
    </row>
    <row r="1125" spans="1:24" ht="0.95" customHeight="1" thickBot="1">
      <c r="A1125" s="148"/>
      <c r="B1125" s="148"/>
      <c r="C1125" s="148"/>
      <c r="D1125" s="148"/>
      <c r="E1125" s="148"/>
      <c r="F1125" s="148"/>
      <c r="G1125" s="148"/>
      <c r="H1125" s="148"/>
      <c r="I1125" s="148"/>
      <c r="J1125" s="148"/>
      <c r="K1125" s="148"/>
      <c r="L1125" s="148"/>
      <c r="M1125" s="148"/>
      <c r="N1125" s="148"/>
      <c r="O1125" s="148"/>
      <c r="P1125" s="148"/>
      <c r="Q1125" s="148"/>
      <c r="R1125" s="148"/>
      <c r="S1125" s="148"/>
      <c r="T1125" s="148"/>
      <c r="U1125" s="148"/>
      <c r="V1125" s="148"/>
      <c r="W1125" s="148"/>
      <c r="X1125" s="148"/>
    </row>
    <row r="1126" spans="1:24" ht="0.95" customHeight="1">
      <c r="A1126" s="148"/>
      <c r="B1126" s="411"/>
      <c r="C1126" s="411"/>
      <c r="D1126" s="411"/>
      <c r="E1126" s="411"/>
      <c r="F1126" s="411"/>
      <c r="G1126" s="411"/>
      <c r="H1126" s="411"/>
      <c r="I1126" s="411"/>
      <c r="J1126" s="411"/>
      <c r="K1126" s="411"/>
      <c r="L1126" s="411"/>
      <c r="M1126" s="411"/>
      <c r="N1126" s="411"/>
      <c r="O1126" s="411"/>
      <c r="P1126" s="411"/>
      <c r="Q1126" s="411"/>
      <c r="R1126" s="411"/>
      <c r="S1126" s="411"/>
      <c r="T1126" s="411"/>
      <c r="U1126" s="411"/>
      <c r="V1126" s="411"/>
      <c r="W1126" s="411"/>
      <c r="X1126" s="148"/>
    </row>
    <row r="1127" spans="1:24" ht="15.95" customHeight="1" thickBot="1">
      <c r="A1127" s="148"/>
      <c r="B1127" s="151"/>
      <c r="C1127" s="152" t="s">
        <v>19174</v>
      </c>
      <c r="D1127" s="151"/>
      <c r="E1127" s="412" t="s">
        <v>19173</v>
      </c>
      <c r="F1127" s="412"/>
      <c r="G1127" s="151"/>
      <c r="H1127" s="412" t="s">
        <v>19172</v>
      </c>
      <c r="I1127" s="412"/>
      <c r="J1127" s="151"/>
      <c r="K1127" s="412" t="s">
        <v>19171</v>
      </c>
      <c r="L1127" s="412"/>
      <c r="M1127" s="151"/>
      <c r="N1127" s="412" t="s">
        <v>19170</v>
      </c>
      <c r="O1127" s="412"/>
      <c r="P1127" s="151"/>
      <c r="Q1127" s="153" t="s">
        <v>19169</v>
      </c>
      <c r="R1127" s="151"/>
      <c r="S1127" s="412" t="s">
        <v>19168</v>
      </c>
      <c r="T1127" s="412"/>
      <c r="U1127" s="412"/>
      <c r="V1127" s="412"/>
      <c r="W1127" s="151"/>
      <c r="X1127" s="148"/>
    </row>
    <row r="1128" spans="1:24" ht="45.95" customHeight="1" thickBot="1">
      <c r="A1128" s="148"/>
      <c r="B1128" s="417"/>
      <c r="C1128" s="154" t="s">
        <v>2447</v>
      </c>
      <c r="D1128" s="417"/>
      <c r="E1128" s="418" t="s">
        <v>1979</v>
      </c>
      <c r="F1128" s="418"/>
      <c r="G1128" s="417"/>
      <c r="H1128" s="419" t="s">
        <v>19575</v>
      </c>
      <c r="I1128" s="419"/>
      <c r="J1128" s="417"/>
      <c r="K1128" s="419" t="s">
        <v>19574</v>
      </c>
      <c r="L1128" s="419"/>
      <c r="M1128" s="417"/>
      <c r="N1128" s="420" t="s">
        <v>19573</v>
      </c>
      <c r="O1128" s="420"/>
      <c r="P1128" s="417"/>
      <c r="Q1128" s="155" t="s">
        <v>22849</v>
      </c>
      <c r="R1128" s="417"/>
      <c r="S1128" s="421" t="s">
        <v>19571</v>
      </c>
      <c r="T1128" s="421"/>
      <c r="U1128" s="421"/>
      <c r="V1128" s="421"/>
      <c r="W1128" s="417"/>
      <c r="X1128" s="148"/>
    </row>
    <row r="1129" spans="1:24" ht="45.95" customHeight="1" thickBot="1">
      <c r="A1129" s="148"/>
      <c r="B1129" s="417"/>
      <c r="C1129" s="154" t="s">
        <v>2438</v>
      </c>
      <c r="D1129" s="417"/>
      <c r="E1129" s="418" t="s">
        <v>1970</v>
      </c>
      <c r="F1129" s="418"/>
      <c r="G1129" s="417"/>
      <c r="H1129" s="419" t="s">
        <v>21284</v>
      </c>
      <c r="I1129" s="419"/>
      <c r="J1129" s="417"/>
      <c r="K1129" s="419" t="s">
        <v>21283</v>
      </c>
      <c r="L1129" s="419"/>
      <c r="M1129" s="417"/>
      <c r="N1129" s="420" t="s">
        <v>21282</v>
      </c>
      <c r="O1129" s="420"/>
      <c r="P1129" s="417"/>
      <c r="Q1129" s="155" t="s">
        <v>22848</v>
      </c>
      <c r="R1129" s="417"/>
      <c r="S1129" s="421" t="s">
        <v>19490</v>
      </c>
      <c r="T1129" s="421"/>
      <c r="U1129" s="421"/>
      <c r="V1129" s="421"/>
      <c r="W1129" s="417"/>
      <c r="X1129" s="148"/>
    </row>
    <row r="1130" spans="1:24" ht="45.95" customHeight="1" thickBot="1">
      <c r="A1130" s="148"/>
      <c r="B1130" s="417"/>
      <c r="C1130" s="154" t="s">
        <v>2430</v>
      </c>
      <c r="D1130" s="417"/>
      <c r="E1130" s="418" t="s">
        <v>1964</v>
      </c>
      <c r="F1130" s="418"/>
      <c r="G1130" s="417"/>
      <c r="H1130" s="419" t="s">
        <v>19570</v>
      </c>
      <c r="I1130" s="419"/>
      <c r="J1130" s="417"/>
      <c r="K1130" s="419" t="s">
        <v>19569</v>
      </c>
      <c r="L1130" s="419"/>
      <c r="M1130" s="417"/>
      <c r="N1130" s="420" t="s">
        <v>19568</v>
      </c>
      <c r="O1130" s="420"/>
      <c r="P1130" s="417"/>
      <c r="Q1130" s="155" t="s">
        <v>22847</v>
      </c>
      <c r="R1130" s="417"/>
      <c r="S1130" s="421" t="s">
        <v>19376</v>
      </c>
      <c r="T1130" s="421"/>
      <c r="U1130" s="421"/>
      <c r="V1130" s="421"/>
      <c r="W1130" s="417"/>
      <c r="X1130" s="148"/>
    </row>
    <row r="1131" spans="1:24" ht="45.95" customHeight="1" thickBot="1">
      <c r="A1131" s="148"/>
      <c r="B1131" s="417"/>
      <c r="C1131" s="154" t="s">
        <v>2423</v>
      </c>
      <c r="D1131" s="417"/>
      <c r="E1131" s="418" t="s">
        <v>1956</v>
      </c>
      <c r="F1131" s="418"/>
      <c r="G1131" s="417"/>
      <c r="H1131" s="419" t="s">
        <v>19566</v>
      </c>
      <c r="I1131" s="419"/>
      <c r="J1131" s="417"/>
      <c r="K1131" s="419" t="s">
        <v>19565</v>
      </c>
      <c r="L1131" s="419"/>
      <c r="M1131" s="417"/>
      <c r="N1131" s="420" t="s">
        <v>19564</v>
      </c>
      <c r="O1131" s="420"/>
      <c r="P1131" s="417"/>
      <c r="Q1131" s="155" t="s">
        <v>22846</v>
      </c>
      <c r="R1131" s="417"/>
      <c r="S1131" s="421" t="s">
        <v>19665</v>
      </c>
      <c r="T1131" s="421"/>
      <c r="U1131" s="421"/>
      <c r="V1131" s="421"/>
      <c r="W1131" s="417"/>
      <c r="X1131" s="148"/>
    </row>
    <row r="1132" spans="1:24" ht="45.95" customHeight="1" thickBot="1">
      <c r="A1132" s="148"/>
      <c r="B1132" s="417"/>
      <c r="C1132" s="154" t="s">
        <v>2415</v>
      </c>
      <c r="D1132" s="417"/>
      <c r="E1132" s="418" t="s">
        <v>1949</v>
      </c>
      <c r="F1132" s="418"/>
      <c r="G1132" s="417"/>
      <c r="H1132" s="419" t="s">
        <v>19561</v>
      </c>
      <c r="I1132" s="419"/>
      <c r="J1132" s="417"/>
      <c r="K1132" s="419" t="s">
        <v>19560</v>
      </c>
      <c r="L1132" s="419"/>
      <c r="M1132" s="417"/>
      <c r="N1132" s="420" t="s">
        <v>19559</v>
      </c>
      <c r="O1132" s="420"/>
      <c r="P1132" s="417"/>
      <c r="Q1132" s="155" t="s">
        <v>22845</v>
      </c>
      <c r="R1132" s="417"/>
      <c r="S1132" s="421" t="s">
        <v>19323</v>
      </c>
      <c r="T1132" s="421"/>
      <c r="U1132" s="421"/>
      <c r="V1132" s="421"/>
      <c r="W1132" s="417"/>
      <c r="X1132" s="148"/>
    </row>
    <row r="1133" spans="1:24" ht="45.95" customHeight="1" thickBot="1">
      <c r="A1133" s="148"/>
      <c r="B1133" s="417"/>
      <c r="C1133" s="154" t="s">
        <v>2408</v>
      </c>
      <c r="D1133" s="417"/>
      <c r="E1133" s="418" t="s">
        <v>1941</v>
      </c>
      <c r="F1133" s="418"/>
      <c r="G1133" s="417"/>
      <c r="H1133" s="419" t="s">
        <v>21279</v>
      </c>
      <c r="I1133" s="419"/>
      <c r="J1133" s="417"/>
      <c r="K1133" s="419" t="s">
        <v>21278</v>
      </c>
      <c r="L1133" s="419"/>
      <c r="M1133" s="417"/>
      <c r="N1133" s="420" t="s">
        <v>21277</v>
      </c>
      <c r="O1133" s="420"/>
      <c r="P1133" s="417"/>
      <c r="Q1133" s="155" t="s">
        <v>22844</v>
      </c>
      <c r="R1133" s="417"/>
      <c r="S1133" s="421" t="s">
        <v>20076</v>
      </c>
      <c r="T1133" s="421"/>
      <c r="U1133" s="421"/>
      <c r="V1133" s="421"/>
      <c r="W1133" s="417"/>
      <c r="X1133" s="148"/>
    </row>
    <row r="1134" spans="1:24" ht="45.95" customHeight="1" thickBot="1">
      <c r="A1134" s="148"/>
      <c r="B1134" s="417"/>
      <c r="C1134" s="154" t="s">
        <v>2399</v>
      </c>
      <c r="D1134" s="417"/>
      <c r="E1134" s="418" t="s">
        <v>1933</v>
      </c>
      <c r="F1134" s="418"/>
      <c r="G1134" s="417"/>
      <c r="H1134" s="419" t="s">
        <v>21275</v>
      </c>
      <c r="I1134" s="419"/>
      <c r="J1134" s="417"/>
      <c r="K1134" s="419" t="s">
        <v>21274</v>
      </c>
      <c r="L1134" s="419"/>
      <c r="M1134" s="417"/>
      <c r="N1134" s="420" t="s">
        <v>21273</v>
      </c>
      <c r="O1134" s="420"/>
      <c r="P1134" s="417"/>
      <c r="Q1134" s="155" t="s">
        <v>22843</v>
      </c>
      <c r="R1134" s="417"/>
      <c r="S1134" s="421" t="s">
        <v>20076</v>
      </c>
      <c r="T1134" s="421"/>
      <c r="U1134" s="421"/>
      <c r="V1134" s="421"/>
      <c r="W1134" s="417"/>
      <c r="X1134" s="148"/>
    </row>
    <row r="1135" spans="1:24" ht="45.95" customHeight="1" thickBot="1">
      <c r="A1135" s="148"/>
      <c r="B1135" s="417"/>
      <c r="C1135" s="154" t="s">
        <v>2392</v>
      </c>
      <c r="D1135" s="417"/>
      <c r="E1135" s="418" t="s">
        <v>1924</v>
      </c>
      <c r="F1135" s="418"/>
      <c r="G1135" s="417"/>
      <c r="H1135" s="419" t="s">
        <v>22021</v>
      </c>
      <c r="I1135" s="419"/>
      <c r="J1135" s="417"/>
      <c r="K1135" s="419" t="s">
        <v>22020</v>
      </c>
      <c r="L1135" s="419"/>
      <c r="M1135" s="417"/>
      <c r="N1135" s="420" t="s">
        <v>22019</v>
      </c>
      <c r="O1135" s="420"/>
      <c r="P1135" s="417"/>
      <c r="Q1135" s="155" t="s">
        <v>22842</v>
      </c>
      <c r="R1135" s="417"/>
      <c r="S1135" s="421" t="s">
        <v>19548</v>
      </c>
      <c r="T1135" s="421"/>
      <c r="U1135" s="421"/>
      <c r="V1135" s="421"/>
      <c r="W1135" s="417"/>
      <c r="X1135" s="148"/>
    </row>
    <row r="1136" spans="1:24" ht="45.95" customHeight="1" thickBot="1">
      <c r="A1136" s="148"/>
      <c r="B1136" s="417"/>
      <c r="C1136" s="154" t="s">
        <v>2383</v>
      </c>
      <c r="D1136" s="417"/>
      <c r="E1136" s="418" t="s">
        <v>1907</v>
      </c>
      <c r="F1136" s="418"/>
      <c r="G1136" s="417"/>
      <c r="H1136" s="419" t="s">
        <v>19552</v>
      </c>
      <c r="I1136" s="419"/>
      <c r="J1136" s="417"/>
      <c r="K1136" s="419" t="s">
        <v>19551</v>
      </c>
      <c r="L1136" s="419"/>
      <c r="M1136" s="417"/>
      <c r="N1136" s="420" t="s">
        <v>19550</v>
      </c>
      <c r="O1136" s="420"/>
      <c r="P1136" s="417"/>
      <c r="Q1136" s="155" t="s">
        <v>22841</v>
      </c>
      <c r="R1136" s="417"/>
      <c r="S1136" s="421" t="s">
        <v>19548</v>
      </c>
      <c r="T1136" s="421"/>
      <c r="U1136" s="421"/>
      <c r="V1136" s="421"/>
      <c r="W1136" s="417"/>
      <c r="X1136" s="148"/>
    </row>
    <row r="1137" spans="1:24" ht="45.95" customHeight="1" thickBot="1">
      <c r="A1137" s="148"/>
      <c r="B1137" s="417"/>
      <c r="C1137" s="154" t="s">
        <v>2374</v>
      </c>
      <c r="D1137" s="417"/>
      <c r="E1137" s="418" t="s">
        <v>1898</v>
      </c>
      <c r="F1137" s="418"/>
      <c r="G1137" s="417"/>
      <c r="H1137" s="419" t="s">
        <v>21271</v>
      </c>
      <c r="I1137" s="419"/>
      <c r="J1137" s="417"/>
      <c r="K1137" s="419" t="s">
        <v>21270</v>
      </c>
      <c r="L1137" s="419"/>
      <c r="M1137" s="417"/>
      <c r="N1137" s="420" t="s">
        <v>21269</v>
      </c>
      <c r="O1137" s="420"/>
      <c r="P1137" s="417"/>
      <c r="Q1137" s="155" t="s">
        <v>22840</v>
      </c>
      <c r="R1137" s="417"/>
      <c r="S1137" s="421" t="s">
        <v>20243</v>
      </c>
      <c r="T1137" s="421"/>
      <c r="U1137" s="421"/>
      <c r="V1137" s="421"/>
      <c r="W1137" s="417"/>
      <c r="X1137" s="148"/>
    </row>
    <row r="1138" spans="1:24" ht="9.9499999999999993" customHeight="1" thickBot="1">
      <c r="A1138" s="148"/>
      <c r="B1138" s="417"/>
      <c r="C1138" s="148"/>
      <c r="D1138" s="417"/>
      <c r="E1138" s="148"/>
      <c r="F1138" s="148"/>
      <c r="G1138" s="417"/>
      <c r="H1138" s="148"/>
      <c r="I1138" s="148"/>
      <c r="J1138" s="417"/>
      <c r="K1138" s="148"/>
      <c r="L1138" s="148"/>
      <c r="M1138" s="417"/>
      <c r="N1138" s="148"/>
      <c r="O1138" s="148"/>
      <c r="P1138" s="417"/>
      <c r="Q1138" s="148"/>
      <c r="R1138" s="417"/>
      <c r="S1138" s="148"/>
      <c r="T1138" s="148"/>
      <c r="U1138" s="148"/>
      <c r="V1138" s="148"/>
      <c r="W1138" s="417"/>
      <c r="X1138" s="148"/>
    </row>
    <row r="1139" spans="1:24" ht="0.95" customHeight="1">
      <c r="A1139" s="148"/>
      <c r="B1139" s="422"/>
      <c r="C1139" s="422"/>
      <c r="D1139" s="422"/>
      <c r="E1139" s="422"/>
      <c r="F1139" s="422"/>
      <c r="G1139" s="422"/>
      <c r="H1139" s="422"/>
      <c r="I1139" s="422"/>
      <c r="J1139" s="422"/>
      <c r="K1139" s="422"/>
      <c r="L1139" s="422"/>
      <c r="M1139" s="422"/>
      <c r="N1139" s="422"/>
      <c r="O1139" s="422"/>
      <c r="P1139" s="422"/>
      <c r="Q1139" s="422"/>
      <c r="R1139" s="422"/>
      <c r="S1139" s="422"/>
      <c r="T1139" s="422"/>
      <c r="U1139" s="422"/>
      <c r="V1139" s="422"/>
      <c r="W1139" s="148"/>
      <c r="X1139" s="148"/>
    </row>
    <row r="1140" spans="1:24" ht="60" customHeight="1">
      <c r="A1140" s="148"/>
      <c r="B1140" s="148"/>
      <c r="C1140" s="148"/>
      <c r="D1140" s="148"/>
      <c r="E1140" s="148"/>
      <c r="F1140" s="148"/>
      <c r="G1140" s="148"/>
      <c r="H1140" s="148"/>
      <c r="I1140" s="148"/>
      <c r="J1140" s="148"/>
      <c r="K1140" s="148"/>
      <c r="L1140" s="148"/>
      <c r="M1140" s="148"/>
      <c r="N1140" s="148"/>
      <c r="O1140" s="148"/>
      <c r="P1140" s="148"/>
      <c r="Q1140" s="148"/>
      <c r="R1140" s="148"/>
      <c r="S1140" s="148"/>
      <c r="T1140" s="148"/>
      <c r="U1140" s="148"/>
      <c r="V1140" s="148"/>
      <c r="W1140" s="148"/>
      <c r="X1140" s="148"/>
    </row>
    <row r="1141" spans="1:24" ht="12" customHeight="1">
      <c r="A1141" s="148"/>
      <c r="B1141" s="148"/>
      <c r="C1141" s="148"/>
      <c r="D1141" s="148"/>
      <c r="E1141" s="148"/>
      <c r="F1141" s="148"/>
      <c r="G1141" s="148"/>
      <c r="H1141" s="148"/>
      <c r="I1141" s="148"/>
      <c r="J1141" s="148"/>
      <c r="K1141" s="148"/>
      <c r="L1141" s="148"/>
      <c r="M1141" s="148"/>
      <c r="N1141" s="148"/>
      <c r="O1141" s="148"/>
      <c r="P1141" s="148"/>
      <c r="Q1141" s="148"/>
      <c r="R1141" s="148"/>
      <c r="S1141" s="148"/>
      <c r="T1141" s="148"/>
      <c r="U1141" s="148"/>
      <c r="V1141" s="148"/>
      <c r="W1141" s="148"/>
      <c r="X1141" s="148"/>
    </row>
    <row r="1142" spans="1:24" ht="8.1" customHeight="1">
      <c r="A1142" s="148"/>
      <c r="B1142" s="148"/>
      <c r="C1142" s="148"/>
      <c r="D1142" s="148"/>
      <c r="E1142" s="148"/>
      <c r="F1142" s="148"/>
      <c r="G1142" s="148"/>
      <c r="H1142" s="148"/>
      <c r="I1142" s="413" t="s">
        <v>19177</v>
      </c>
      <c r="J1142" s="413"/>
      <c r="K1142" s="413"/>
      <c r="L1142" s="148"/>
      <c r="M1142" s="148"/>
      <c r="N1142" s="148"/>
      <c r="O1142" s="148"/>
      <c r="P1142" s="148"/>
      <c r="Q1142" s="148"/>
      <c r="R1142" s="148"/>
      <c r="S1142" s="148"/>
      <c r="T1142" s="148"/>
      <c r="U1142" s="148"/>
      <c r="V1142" s="148"/>
      <c r="W1142" s="148"/>
      <c r="X1142" s="148"/>
    </row>
    <row r="1143" spans="1:24" ht="12" customHeight="1">
      <c r="A1143" s="148"/>
      <c r="B1143" s="414"/>
      <c r="C1143" s="414"/>
      <c r="D1143" s="414"/>
      <c r="E1143" s="414"/>
      <c r="F1143" s="148"/>
      <c r="G1143" s="148"/>
      <c r="H1143" s="148"/>
      <c r="I1143" s="413"/>
      <c r="J1143" s="413"/>
      <c r="K1143" s="413"/>
      <c r="L1143" s="148"/>
      <c r="M1143" s="148"/>
      <c r="N1143" s="148"/>
      <c r="O1143" s="148"/>
      <c r="P1143" s="148"/>
      <c r="Q1143" s="148"/>
      <c r="R1143" s="148"/>
      <c r="S1143" s="148"/>
      <c r="T1143" s="148"/>
      <c r="U1143" s="148"/>
      <c r="V1143" s="148"/>
      <c r="W1143" s="148"/>
      <c r="X1143" s="148"/>
    </row>
    <row r="1144" spans="1:24" ht="14.1" customHeight="1">
      <c r="A1144" s="148"/>
      <c r="B1144" s="148"/>
      <c r="C1144" s="415" t="s">
        <v>22707</v>
      </c>
      <c r="D1144" s="415"/>
      <c r="E1144" s="415"/>
      <c r="F1144" s="415"/>
      <c r="G1144" s="415"/>
      <c r="H1144" s="415"/>
      <c r="I1144" s="415"/>
      <c r="J1144" s="415"/>
      <c r="K1144" s="415"/>
      <c r="L1144" s="148"/>
      <c r="M1144" s="148"/>
      <c r="N1144" s="148"/>
      <c r="O1144" s="416" t="s">
        <v>24924</v>
      </c>
      <c r="P1144" s="416"/>
      <c r="Q1144" s="416"/>
      <c r="R1144" s="416"/>
      <c r="S1144" s="416"/>
      <c r="T1144" s="149" t="s">
        <v>6240</v>
      </c>
      <c r="U1144" s="150" t="s">
        <v>19175</v>
      </c>
      <c r="V1144" s="148"/>
      <c r="W1144" s="148"/>
      <c r="X1144" s="148"/>
    </row>
    <row r="1145" spans="1:24" ht="0.95" customHeight="1" thickBot="1">
      <c r="A1145" s="148"/>
      <c r="B1145" s="148"/>
      <c r="C1145" s="148"/>
      <c r="D1145" s="148"/>
      <c r="E1145" s="148"/>
      <c r="F1145" s="148"/>
      <c r="G1145" s="148"/>
      <c r="H1145" s="148"/>
      <c r="I1145" s="148"/>
      <c r="J1145" s="148"/>
      <c r="K1145" s="148"/>
      <c r="L1145" s="148"/>
      <c r="M1145" s="148"/>
      <c r="N1145" s="148"/>
      <c r="O1145" s="148"/>
      <c r="P1145" s="148"/>
      <c r="Q1145" s="148"/>
      <c r="R1145" s="148"/>
      <c r="S1145" s="148"/>
      <c r="T1145" s="148"/>
      <c r="U1145" s="148"/>
      <c r="V1145" s="148"/>
      <c r="W1145" s="148"/>
      <c r="X1145" s="148"/>
    </row>
    <row r="1146" spans="1:24" ht="0.95" customHeight="1">
      <c r="A1146" s="148"/>
      <c r="B1146" s="411"/>
      <c r="C1146" s="411"/>
      <c r="D1146" s="411"/>
      <c r="E1146" s="411"/>
      <c r="F1146" s="411"/>
      <c r="G1146" s="411"/>
      <c r="H1146" s="411"/>
      <c r="I1146" s="411"/>
      <c r="J1146" s="411"/>
      <c r="K1146" s="411"/>
      <c r="L1146" s="411"/>
      <c r="M1146" s="411"/>
      <c r="N1146" s="411"/>
      <c r="O1146" s="411"/>
      <c r="P1146" s="411"/>
      <c r="Q1146" s="411"/>
      <c r="R1146" s="411"/>
      <c r="S1146" s="411"/>
      <c r="T1146" s="411"/>
      <c r="U1146" s="411"/>
      <c r="V1146" s="411"/>
      <c r="W1146" s="411"/>
      <c r="X1146" s="148"/>
    </row>
    <row r="1147" spans="1:24" ht="15.95" customHeight="1" thickBot="1">
      <c r="A1147" s="148"/>
      <c r="B1147" s="151"/>
      <c r="C1147" s="152" t="s">
        <v>19174</v>
      </c>
      <c r="D1147" s="151"/>
      <c r="E1147" s="412" t="s">
        <v>19173</v>
      </c>
      <c r="F1147" s="412"/>
      <c r="G1147" s="151"/>
      <c r="H1147" s="412" t="s">
        <v>19172</v>
      </c>
      <c r="I1147" s="412"/>
      <c r="J1147" s="151"/>
      <c r="K1147" s="412" t="s">
        <v>19171</v>
      </c>
      <c r="L1147" s="412"/>
      <c r="M1147" s="151"/>
      <c r="N1147" s="412" t="s">
        <v>19170</v>
      </c>
      <c r="O1147" s="412"/>
      <c r="P1147" s="151"/>
      <c r="Q1147" s="153" t="s">
        <v>19169</v>
      </c>
      <c r="R1147" s="151"/>
      <c r="S1147" s="412" t="s">
        <v>19168</v>
      </c>
      <c r="T1147" s="412"/>
      <c r="U1147" s="412"/>
      <c r="V1147" s="412"/>
      <c r="W1147" s="151"/>
      <c r="X1147" s="148"/>
    </row>
    <row r="1148" spans="1:24" ht="45.95" customHeight="1" thickBot="1">
      <c r="A1148" s="148"/>
      <c r="B1148" s="417"/>
      <c r="C1148" s="154" t="s">
        <v>2370</v>
      </c>
      <c r="D1148" s="417"/>
      <c r="E1148" s="418" t="s">
        <v>1889</v>
      </c>
      <c r="F1148" s="418"/>
      <c r="G1148" s="417"/>
      <c r="H1148" s="419" t="s">
        <v>21267</v>
      </c>
      <c r="I1148" s="419"/>
      <c r="J1148" s="417"/>
      <c r="K1148" s="419" t="s">
        <v>21266</v>
      </c>
      <c r="L1148" s="419"/>
      <c r="M1148" s="417"/>
      <c r="N1148" s="420" t="s">
        <v>21265</v>
      </c>
      <c r="O1148" s="420"/>
      <c r="P1148" s="417"/>
      <c r="Q1148" s="155" t="s">
        <v>22839</v>
      </c>
      <c r="R1148" s="417"/>
      <c r="S1148" s="421" t="s">
        <v>19386</v>
      </c>
      <c r="T1148" s="421"/>
      <c r="U1148" s="421"/>
      <c r="V1148" s="421"/>
      <c r="W1148" s="417"/>
      <c r="X1148" s="148"/>
    </row>
    <row r="1149" spans="1:24" ht="45.95" customHeight="1" thickBot="1">
      <c r="A1149" s="148"/>
      <c r="B1149" s="417"/>
      <c r="C1149" s="154" t="s">
        <v>2362</v>
      </c>
      <c r="D1149" s="417"/>
      <c r="E1149" s="418" t="s">
        <v>1882</v>
      </c>
      <c r="F1149" s="418"/>
      <c r="G1149" s="417"/>
      <c r="H1149" s="419" t="s">
        <v>21263</v>
      </c>
      <c r="I1149" s="419"/>
      <c r="J1149" s="417"/>
      <c r="K1149" s="419" t="s">
        <v>21262</v>
      </c>
      <c r="L1149" s="419"/>
      <c r="M1149" s="417"/>
      <c r="N1149" s="420" t="s">
        <v>21261</v>
      </c>
      <c r="O1149" s="420"/>
      <c r="P1149" s="417"/>
      <c r="Q1149" s="155" t="s">
        <v>22838</v>
      </c>
      <c r="R1149" s="417"/>
      <c r="S1149" s="421" t="s">
        <v>19692</v>
      </c>
      <c r="T1149" s="421"/>
      <c r="U1149" s="421"/>
      <c r="V1149" s="421"/>
      <c r="W1149" s="417"/>
      <c r="X1149" s="148"/>
    </row>
    <row r="1150" spans="1:24" ht="45.95" customHeight="1" thickBot="1">
      <c r="A1150" s="148"/>
      <c r="B1150" s="417"/>
      <c r="C1150" s="154" t="s">
        <v>2355</v>
      </c>
      <c r="D1150" s="417"/>
      <c r="E1150" s="418" t="s">
        <v>1874</v>
      </c>
      <c r="F1150" s="418"/>
      <c r="G1150" s="417"/>
      <c r="H1150" s="419" t="s">
        <v>22016</v>
      </c>
      <c r="I1150" s="419"/>
      <c r="J1150" s="417"/>
      <c r="K1150" s="419" t="s">
        <v>22015</v>
      </c>
      <c r="L1150" s="419"/>
      <c r="M1150" s="417"/>
      <c r="N1150" s="420" t="s">
        <v>22014</v>
      </c>
      <c r="O1150" s="420"/>
      <c r="P1150" s="417"/>
      <c r="Q1150" s="155" t="s">
        <v>22837</v>
      </c>
      <c r="R1150" s="417"/>
      <c r="S1150" s="421" t="s">
        <v>22704</v>
      </c>
      <c r="T1150" s="421"/>
      <c r="U1150" s="421"/>
      <c r="V1150" s="421"/>
      <c r="W1150" s="417"/>
      <c r="X1150" s="148"/>
    </row>
    <row r="1151" spans="1:24" ht="45.95" customHeight="1" thickBot="1">
      <c r="A1151" s="148"/>
      <c r="B1151" s="417"/>
      <c r="C1151" s="154" t="s">
        <v>2346</v>
      </c>
      <c r="D1151" s="417"/>
      <c r="E1151" s="418" t="s">
        <v>1867</v>
      </c>
      <c r="F1151" s="418"/>
      <c r="G1151" s="417"/>
      <c r="H1151" s="419" t="s">
        <v>22012</v>
      </c>
      <c r="I1151" s="419"/>
      <c r="J1151" s="417"/>
      <c r="K1151" s="419" t="s">
        <v>22011</v>
      </c>
      <c r="L1151" s="419"/>
      <c r="M1151" s="417"/>
      <c r="N1151" s="420" t="s">
        <v>22010</v>
      </c>
      <c r="O1151" s="420"/>
      <c r="P1151" s="417"/>
      <c r="Q1151" s="155" t="s">
        <v>22836</v>
      </c>
      <c r="R1151" s="417"/>
      <c r="S1151" s="421" t="s">
        <v>22835</v>
      </c>
      <c r="T1151" s="421"/>
      <c r="U1151" s="421"/>
      <c r="V1151" s="421"/>
      <c r="W1151" s="417"/>
      <c r="X1151" s="148"/>
    </row>
    <row r="1152" spans="1:24" ht="45.95" customHeight="1" thickBot="1">
      <c r="A1152" s="148"/>
      <c r="B1152" s="417"/>
      <c r="C1152" s="154" t="s">
        <v>2338</v>
      </c>
      <c r="D1152" s="417"/>
      <c r="E1152" s="418" t="s">
        <v>1858</v>
      </c>
      <c r="F1152" s="418"/>
      <c r="G1152" s="417"/>
      <c r="H1152" s="419" t="s">
        <v>22007</v>
      </c>
      <c r="I1152" s="419"/>
      <c r="J1152" s="417"/>
      <c r="K1152" s="419" t="s">
        <v>22006</v>
      </c>
      <c r="L1152" s="419"/>
      <c r="M1152" s="417"/>
      <c r="N1152" s="420" t="s">
        <v>22005</v>
      </c>
      <c r="O1152" s="420"/>
      <c r="P1152" s="417"/>
      <c r="Q1152" s="155" t="s">
        <v>22834</v>
      </c>
      <c r="R1152" s="417"/>
      <c r="S1152" s="421" t="s">
        <v>22003</v>
      </c>
      <c r="T1152" s="421"/>
      <c r="U1152" s="421"/>
      <c r="V1152" s="421"/>
      <c r="W1152" s="417"/>
      <c r="X1152" s="148"/>
    </row>
    <row r="1153" spans="1:24" ht="45.95" customHeight="1" thickBot="1">
      <c r="A1153" s="148"/>
      <c r="B1153" s="417"/>
      <c r="C1153" s="154" t="s">
        <v>2330</v>
      </c>
      <c r="D1153" s="417"/>
      <c r="E1153" s="418" t="s">
        <v>1850</v>
      </c>
      <c r="F1153" s="418"/>
      <c r="G1153" s="417"/>
      <c r="H1153" s="419" t="s">
        <v>21259</v>
      </c>
      <c r="I1153" s="419"/>
      <c r="J1153" s="417"/>
      <c r="K1153" s="419" t="s">
        <v>21258</v>
      </c>
      <c r="L1153" s="419"/>
      <c r="M1153" s="417"/>
      <c r="N1153" s="420" t="s">
        <v>21257</v>
      </c>
      <c r="O1153" s="420"/>
      <c r="P1153" s="417"/>
      <c r="Q1153" s="155" t="s">
        <v>22833</v>
      </c>
      <c r="R1153" s="417"/>
      <c r="S1153" s="421" t="s">
        <v>22832</v>
      </c>
      <c r="T1153" s="421"/>
      <c r="U1153" s="421"/>
      <c r="V1153" s="421"/>
      <c r="W1153" s="417"/>
      <c r="X1153" s="148"/>
    </row>
    <row r="1154" spans="1:24" ht="45.95" customHeight="1" thickBot="1">
      <c r="A1154" s="148"/>
      <c r="B1154" s="417"/>
      <c r="C1154" s="154" t="s">
        <v>2323</v>
      </c>
      <c r="D1154" s="417"/>
      <c r="E1154" s="418" t="s">
        <v>1841</v>
      </c>
      <c r="F1154" s="418"/>
      <c r="G1154" s="417"/>
      <c r="H1154" s="419" t="s">
        <v>22002</v>
      </c>
      <c r="I1154" s="419"/>
      <c r="J1154" s="417"/>
      <c r="K1154" s="419" t="s">
        <v>22001</v>
      </c>
      <c r="L1154" s="419"/>
      <c r="M1154" s="417"/>
      <c r="N1154" s="420" t="s">
        <v>22000</v>
      </c>
      <c r="O1154" s="420"/>
      <c r="P1154" s="417"/>
      <c r="Q1154" s="155" t="s">
        <v>22831</v>
      </c>
      <c r="R1154" s="417"/>
      <c r="S1154" s="421" t="s">
        <v>19183</v>
      </c>
      <c r="T1154" s="421"/>
      <c r="U1154" s="421"/>
      <c r="V1154" s="421"/>
      <c r="W1154" s="417"/>
      <c r="X1154" s="148"/>
    </row>
    <row r="1155" spans="1:24" ht="45.95" customHeight="1" thickBot="1">
      <c r="A1155" s="148"/>
      <c r="B1155" s="417"/>
      <c r="C1155" s="154" t="s">
        <v>2315</v>
      </c>
      <c r="D1155" s="417"/>
      <c r="E1155" s="418" t="s">
        <v>1834</v>
      </c>
      <c r="F1155" s="418"/>
      <c r="G1155" s="417"/>
      <c r="H1155" s="419" t="s">
        <v>19547</v>
      </c>
      <c r="I1155" s="419"/>
      <c r="J1155" s="417"/>
      <c r="K1155" s="419" t="s">
        <v>19546</v>
      </c>
      <c r="L1155" s="419"/>
      <c r="M1155" s="417"/>
      <c r="N1155" s="420" t="s">
        <v>19545</v>
      </c>
      <c r="O1155" s="420"/>
      <c r="P1155" s="417"/>
      <c r="Q1155" s="155" t="s">
        <v>22830</v>
      </c>
      <c r="R1155" s="417"/>
      <c r="S1155" s="421" t="s">
        <v>22829</v>
      </c>
      <c r="T1155" s="421"/>
      <c r="U1155" s="421"/>
      <c r="V1155" s="421"/>
      <c r="W1155" s="417"/>
      <c r="X1155" s="148"/>
    </row>
    <row r="1156" spans="1:24" ht="45.95" customHeight="1" thickBot="1">
      <c r="A1156" s="148"/>
      <c r="B1156" s="417"/>
      <c r="C1156" s="154" t="s">
        <v>2307</v>
      </c>
      <c r="D1156" s="417"/>
      <c r="E1156" s="418" t="s">
        <v>1827</v>
      </c>
      <c r="F1156" s="418"/>
      <c r="G1156" s="417"/>
      <c r="H1156" s="419" t="s">
        <v>19543</v>
      </c>
      <c r="I1156" s="419"/>
      <c r="J1156" s="417"/>
      <c r="K1156" s="419" t="s">
        <v>19542</v>
      </c>
      <c r="L1156" s="419"/>
      <c r="M1156" s="417"/>
      <c r="N1156" s="420" t="s">
        <v>19541</v>
      </c>
      <c r="O1156" s="420"/>
      <c r="P1156" s="417"/>
      <c r="Q1156" s="155" t="s">
        <v>22828</v>
      </c>
      <c r="R1156" s="417"/>
      <c r="S1156" s="421" t="s">
        <v>19407</v>
      </c>
      <c r="T1156" s="421"/>
      <c r="U1156" s="421"/>
      <c r="V1156" s="421"/>
      <c r="W1156" s="417"/>
      <c r="X1156" s="148"/>
    </row>
    <row r="1157" spans="1:24" ht="45.95" customHeight="1" thickBot="1">
      <c r="A1157" s="148"/>
      <c r="B1157" s="417"/>
      <c r="C1157" s="154" t="s">
        <v>2299</v>
      </c>
      <c r="D1157" s="417"/>
      <c r="E1157" s="418" t="s">
        <v>1813</v>
      </c>
      <c r="F1157" s="418"/>
      <c r="G1157" s="417"/>
      <c r="H1157" s="419" t="s">
        <v>19535</v>
      </c>
      <c r="I1157" s="419"/>
      <c r="J1157" s="417"/>
      <c r="K1157" s="419" t="s">
        <v>19534</v>
      </c>
      <c r="L1157" s="419"/>
      <c r="M1157" s="417"/>
      <c r="N1157" s="420" t="s">
        <v>19533</v>
      </c>
      <c r="O1157" s="420"/>
      <c r="P1157" s="417"/>
      <c r="Q1157" s="155" t="s">
        <v>22827</v>
      </c>
      <c r="R1157" s="417"/>
      <c r="S1157" s="421" t="s">
        <v>22497</v>
      </c>
      <c r="T1157" s="421"/>
      <c r="U1157" s="421"/>
      <c r="V1157" s="421"/>
      <c r="W1157" s="417"/>
      <c r="X1157" s="148"/>
    </row>
    <row r="1158" spans="1:24" ht="9.9499999999999993" customHeight="1" thickBot="1">
      <c r="A1158" s="148"/>
      <c r="B1158" s="417"/>
      <c r="C1158" s="148"/>
      <c r="D1158" s="417"/>
      <c r="E1158" s="148"/>
      <c r="F1158" s="148"/>
      <c r="G1158" s="417"/>
      <c r="H1158" s="148"/>
      <c r="I1158" s="148"/>
      <c r="J1158" s="417"/>
      <c r="K1158" s="148"/>
      <c r="L1158" s="148"/>
      <c r="M1158" s="417"/>
      <c r="N1158" s="148"/>
      <c r="O1158" s="148"/>
      <c r="P1158" s="417"/>
      <c r="Q1158" s="148"/>
      <c r="R1158" s="417"/>
      <c r="S1158" s="148"/>
      <c r="T1158" s="148"/>
      <c r="U1158" s="148"/>
      <c r="V1158" s="148"/>
      <c r="W1158" s="417"/>
      <c r="X1158" s="148"/>
    </row>
    <row r="1159" spans="1:24" ht="0.95" customHeight="1">
      <c r="A1159" s="148"/>
      <c r="B1159" s="422"/>
      <c r="C1159" s="422"/>
      <c r="D1159" s="422"/>
      <c r="E1159" s="422"/>
      <c r="F1159" s="422"/>
      <c r="G1159" s="422"/>
      <c r="H1159" s="422"/>
      <c r="I1159" s="422"/>
      <c r="J1159" s="422"/>
      <c r="K1159" s="422"/>
      <c r="L1159" s="422"/>
      <c r="M1159" s="422"/>
      <c r="N1159" s="422"/>
      <c r="O1159" s="422"/>
      <c r="P1159" s="422"/>
      <c r="Q1159" s="422"/>
      <c r="R1159" s="422"/>
      <c r="S1159" s="422"/>
      <c r="T1159" s="422"/>
      <c r="U1159" s="422"/>
      <c r="V1159" s="422"/>
      <c r="W1159" s="148"/>
      <c r="X1159" s="148"/>
    </row>
    <row r="1160" spans="1:24" ht="60" customHeight="1">
      <c r="A1160" s="148"/>
      <c r="B1160" s="148"/>
      <c r="C1160" s="148"/>
      <c r="D1160" s="148"/>
      <c r="E1160" s="148"/>
      <c r="F1160" s="148"/>
      <c r="G1160" s="148"/>
      <c r="H1160" s="148"/>
      <c r="I1160" s="148"/>
      <c r="J1160" s="148"/>
      <c r="K1160" s="148"/>
      <c r="L1160" s="148"/>
      <c r="M1160" s="148"/>
      <c r="N1160" s="148"/>
      <c r="O1160" s="148"/>
      <c r="P1160" s="148"/>
      <c r="Q1160" s="148"/>
      <c r="R1160" s="148"/>
      <c r="S1160" s="148"/>
      <c r="T1160" s="148"/>
      <c r="U1160" s="148"/>
      <c r="V1160" s="148"/>
      <c r="W1160" s="148"/>
      <c r="X1160" s="148"/>
    </row>
    <row r="1161" spans="1:24" ht="12" customHeight="1">
      <c r="A1161" s="148"/>
      <c r="B1161" s="148"/>
      <c r="C1161" s="148"/>
      <c r="D1161" s="148"/>
      <c r="E1161" s="148"/>
      <c r="F1161" s="148"/>
      <c r="G1161" s="148"/>
      <c r="H1161" s="148"/>
      <c r="I1161" s="148"/>
      <c r="J1161" s="148"/>
      <c r="K1161" s="148"/>
      <c r="L1161" s="148"/>
      <c r="M1161" s="148"/>
      <c r="N1161" s="148"/>
      <c r="O1161" s="148"/>
      <c r="P1161" s="148"/>
      <c r="Q1161" s="148"/>
      <c r="R1161" s="148"/>
      <c r="S1161" s="148"/>
      <c r="T1161" s="148"/>
      <c r="U1161" s="148"/>
      <c r="V1161" s="148"/>
      <c r="W1161" s="148"/>
      <c r="X1161" s="148"/>
    </row>
    <row r="1162" spans="1:24" ht="8.1" customHeight="1">
      <c r="A1162" s="148"/>
      <c r="B1162" s="148"/>
      <c r="C1162" s="148"/>
      <c r="D1162" s="148"/>
      <c r="E1162" s="148"/>
      <c r="F1162" s="148"/>
      <c r="G1162" s="148"/>
      <c r="H1162" s="148"/>
      <c r="I1162" s="413" t="s">
        <v>19177</v>
      </c>
      <c r="J1162" s="413"/>
      <c r="K1162" s="413"/>
      <c r="L1162" s="148"/>
      <c r="M1162" s="148"/>
      <c r="N1162" s="148"/>
      <c r="O1162" s="148"/>
      <c r="P1162" s="148"/>
      <c r="Q1162" s="148"/>
      <c r="R1162" s="148"/>
      <c r="S1162" s="148"/>
      <c r="T1162" s="148"/>
      <c r="U1162" s="148"/>
      <c r="V1162" s="148"/>
      <c r="W1162" s="148"/>
      <c r="X1162" s="148"/>
    </row>
    <row r="1163" spans="1:24" ht="12" customHeight="1">
      <c r="A1163" s="148"/>
      <c r="B1163" s="414"/>
      <c r="C1163" s="414"/>
      <c r="D1163" s="414"/>
      <c r="E1163" s="414"/>
      <c r="F1163" s="148"/>
      <c r="G1163" s="148"/>
      <c r="H1163" s="148"/>
      <c r="I1163" s="413"/>
      <c r="J1163" s="413"/>
      <c r="K1163" s="413"/>
      <c r="L1163" s="148"/>
      <c r="M1163" s="148"/>
      <c r="N1163" s="148"/>
      <c r="O1163" s="148"/>
      <c r="P1163" s="148"/>
      <c r="Q1163" s="148"/>
      <c r="R1163" s="148"/>
      <c r="S1163" s="148"/>
      <c r="T1163" s="148"/>
      <c r="U1163" s="148"/>
      <c r="V1163" s="148"/>
      <c r="W1163" s="148"/>
      <c r="X1163" s="148"/>
    </row>
    <row r="1164" spans="1:24" ht="14.1" customHeight="1">
      <c r="A1164" s="148"/>
      <c r="B1164" s="148"/>
      <c r="C1164" s="415" t="s">
        <v>22707</v>
      </c>
      <c r="D1164" s="415"/>
      <c r="E1164" s="415"/>
      <c r="F1164" s="415"/>
      <c r="G1164" s="415"/>
      <c r="H1164" s="415"/>
      <c r="I1164" s="415"/>
      <c r="J1164" s="415"/>
      <c r="K1164" s="415"/>
      <c r="L1164" s="148"/>
      <c r="M1164" s="148"/>
      <c r="N1164" s="148"/>
      <c r="O1164" s="416" t="s">
        <v>24924</v>
      </c>
      <c r="P1164" s="416"/>
      <c r="Q1164" s="416"/>
      <c r="R1164" s="416"/>
      <c r="S1164" s="416"/>
      <c r="T1164" s="149" t="s">
        <v>6233</v>
      </c>
      <c r="U1164" s="150" t="s">
        <v>19175</v>
      </c>
      <c r="V1164" s="148"/>
      <c r="W1164" s="148"/>
      <c r="X1164" s="148"/>
    </row>
    <row r="1165" spans="1:24" ht="0.95" customHeight="1" thickBot="1">
      <c r="A1165" s="148"/>
      <c r="B1165" s="148"/>
      <c r="C1165" s="148"/>
      <c r="D1165" s="148"/>
      <c r="E1165" s="148"/>
      <c r="F1165" s="148"/>
      <c r="G1165" s="148"/>
      <c r="H1165" s="148"/>
      <c r="I1165" s="148"/>
      <c r="J1165" s="148"/>
      <c r="K1165" s="148"/>
      <c r="L1165" s="148"/>
      <c r="M1165" s="148"/>
      <c r="N1165" s="148"/>
      <c r="O1165" s="148"/>
      <c r="P1165" s="148"/>
      <c r="Q1165" s="148"/>
      <c r="R1165" s="148"/>
      <c r="S1165" s="148"/>
      <c r="T1165" s="148"/>
      <c r="U1165" s="148"/>
      <c r="V1165" s="148"/>
      <c r="W1165" s="148"/>
      <c r="X1165" s="148"/>
    </row>
    <row r="1166" spans="1:24" ht="0.95" customHeight="1">
      <c r="A1166" s="148"/>
      <c r="B1166" s="411"/>
      <c r="C1166" s="411"/>
      <c r="D1166" s="411"/>
      <c r="E1166" s="411"/>
      <c r="F1166" s="411"/>
      <c r="G1166" s="411"/>
      <c r="H1166" s="411"/>
      <c r="I1166" s="411"/>
      <c r="J1166" s="411"/>
      <c r="K1166" s="411"/>
      <c r="L1166" s="411"/>
      <c r="M1166" s="411"/>
      <c r="N1166" s="411"/>
      <c r="O1166" s="411"/>
      <c r="P1166" s="411"/>
      <c r="Q1166" s="411"/>
      <c r="R1166" s="411"/>
      <c r="S1166" s="411"/>
      <c r="T1166" s="411"/>
      <c r="U1166" s="411"/>
      <c r="V1166" s="411"/>
      <c r="W1166" s="411"/>
      <c r="X1166" s="148"/>
    </row>
    <row r="1167" spans="1:24" ht="15.95" customHeight="1" thickBot="1">
      <c r="A1167" s="148"/>
      <c r="B1167" s="151"/>
      <c r="C1167" s="152" t="s">
        <v>19174</v>
      </c>
      <c r="D1167" s="151"/>
      <c r="E1167" s="412" t="s">
        <v>19173</v>
      </c>
      <c r="F1167" s="412"/>
      <c r="G1167" s="151"/>
      <c r="H1167" s="412" t="s">
        <v>19172</v>
      </c>
      <c r="I1167" s="412"/>
      <c r="J1167" s="151"/>
      <c r="K1167" s="412" t="s">
        <v>19171</v>
      </c>
      <c r="L1167" s="412"/>
      <c r="M1167" s="151"/>
      <c r="N1167" s="412" t="s">
        <v>19170</v>
      </c>
      <c r="O1167" s="412"/>
      <c r="P1167" s="151"/>
      <c r="Q1167" s="153" t="s">
        <v>19169</v>
      </c>
      <c r="R1167" s="151"/>
      <c r="S1167" s="412" t="s">
        <v>19168</v>
      </c>
      <c r="T1167" s="412"/>
      <c r="U1167" s="412"/>
      <c r="V1167" s="412"/>
      <c r="W1167" s="151"/>
      <c r="X1167" s="148"/>
    </row>
    <row r="1168" spans="1:24" ht="45.95" customHeight="1" thickBot="1">
      <c r="A1168" s="148"/>
      <c r="B1168" s="417"/>
      <c r="C1168" s="154" t="s">
        <v>2293</v>
      </c>
      <c r="D1168" s="417"/>
      <c r="E1168" s="418" t="s">
        <v>1795</v>
      </c>
      <c r="F1168" s="418"/>
      <c r="G1168" s="417"/>
      <c r="H1168" s="419" t="s">
        <v>19531</v>
      </c>
      <c r="I1168" s="419"/>
      <c r="J1168" s="417"/>
      <c r="K1168" s="419" t="s">
        <v>19530</v>
      </c>
      <c r="L1168" s="419"/>
      <c r="M1168" s="417"/>
      <c r="N1168" s="420" t="s">
        <v>19529</v>
      </c>
      <c r="O1168" s="420"/>
      <c r="P1168" s="417"/>
      <c r="Q1168" s="155" t="s">
        <v>22826</v>
      </c>
      <c r="R1168" s="417"/>
      <c r="S1168" s="421" t="s">
        <v>19506</v>
      </c>
      <c r="T1168" s="421"/>
      <c r="U1168" s="421"/>
      <c r="V1168" s="421"/>
      <c r="W1168" s="417"/>
      <c r="X1168" s="148"/>
    </row>
    <row r="1169" spans="1:24" ht="45.95" customHeight="1" thickBot="1">
      <c r="A1169" s="148"/>
      <c r="B1169" s="417"/>
      <c r="C1169" s="154" t="s">
        <v>2285</v>
      </c>
      <c r="D1169" s="417"/>
      <c r="E1169" s="418" t="s">
        <v>1764</v>
      </c>
      <c r="F1169" s="418"/>
      <c r="G1169" s="417"/>
      <c r="H1169" s="419" t="s">
        <v>19527</v>
      </c>
      <c r="I1169" s="419"/>
      <c r="J1169" s="417"/>
      <c r="K1169" s="419" t="s">
        <v>19526</v>
      </c>
      <c r="L1169" s="419"/>
      <c r="M1169" s="417"/>
      <c r="N1169" s="420" t="s">
        <v>19525</v>
      </c>
      <c r="O1169" s="420"/>
      <c r="P1169" s="417"/>
      <c r="Q1169" s="155" t="s">
        <v>22825</v>
      </c>
      <c r="R1169" s="417"/>
      <c r="S1169" s="421" t="s">
        <v>19213</v>
      </c>
      <c r="T1169" s="421"/>
      <c r="U1169" s="421"/>
      <c r="V1169" s="421"/>
      <c r="W1169" s="417"/>
      <c r="X1169" s="148"/>
    </row>
    <row r="1170" spans="1:24" ht="45.95" customHeight="1" thickBot="1">
      <c r="A1170" s="148"/>
      <c r="B1170" s="417"/>
      <c r="C1170" s="154" t="s">
        <v>2276</v>
      </c>
      <c r="D1170" s="417"/>
      <c r="E1170" s="418" t="s">
        <v>1756</v>
      </c>
      <c r="F1170" s="418"/>
      <c r="G1170" s="417"/>
      <c r="H1170" s="419" t="s">
        <v>21251</v>
      </c>
      <c r="I1170" s="419"/>
      <c r="J1170" s="417"/>
      <c r="K1170" s="419" t="s">
        <v>21250</v>
      </c>
      <c r="L1170" s="419"/>
      <c r="M1170" s="417"/>
      <c r="N1170" s="420" t="s">
        <v>21249</v>
      </c>
      <c r="O1170" s="420"/>
      <c r="P1170" s="417"/>
      <c r="Q1170" s="155" t="s">
        <v>22824</v>
      </c>
      <c r="R1170" s="417"/>
      <c r="S1170" s="421" t="s">
        <v>22823</v>
      </c>
      <c r="T1170" s="421"/>
      <c r="U1170" s="421"/>
      <c r="V1170" s="421"/>
      <c r="W1170" s="417"/>
      <c r="X1170" s="148"/>
    </row>
    <row r="1171" spans="1:24" ht="45.95" customHeight="1" thickBot="1">
      <c r="A1171" s="148"/>
      <c r="B1171" s="417"/>
      <c r="C1171" s="154" t="s">
        <v>2267</v>
      </c>
      <c r="D1171" s="417"/>
      <c r="E1171" s="418" t="s">
        <v>1747</v>
      </c>
      <c r="F1171" s="418"/>
      <c r="G1171" s="417"/>
      <c r="H1171" s="419" t="s">
        <v>19522</v>
      </c>
      <c r="I1171" s="419"/>
      <c r="J1171" s="417"/>
      <c r="K1171" s="419" t="s">
        <v>19521</v>
      </c>
      <c r="L1171" s="419"/>
      <c r="M1171" s="417"/>
      <c r="N1171" s="420" t="s">
        <v>19520</v>
      </c>
      <c r="O1171" s="420"/>
      <c r="P1171" s="417"/>
      <c r="Q1171" s="155" t="s">
        <v>22822</v>
      </c>
      <c r="R1171" s="417"/>
      <c r="S1171" s="421" t="s">
        <v>19376</v>
      </c>
      <c r="T1171" s="421"/>
      <c r="U1171" s="421"/>
      <c r="V1171" s="421"/>
      <c r="W1171" s="417"/>
      <c r="X1171" s="148"/>
    </row>
    <row r="1172" spans="1:24" ht="45.95" customHeight="1" thickBot="1">
      <c r="A1172" s="148"/>
      <c r="B1172" s="417"/>
      <c r="C1172" s="154" t="s">
        <v>2259</v>
      </c>
      <c r="D1172" s="417"/>
      <c r="E1172" s="418" t="s">
        <v>1740</v>
      </c>
      <c r="F1172" s="418"/>
      <c r="G1172" s="417"/>
      <c r="H1172" s="419" t="s">
        <v>21246</v>
      </c>
      <c r="I1172" s="419"/>
      <c r="J1172" s="417"/>
      <c r="K1172" s="419" t="s">
        <v>21245</v>
      </c>
      <c r="L1172" s="419"/>
      <c r="M1172" s="417"/>
      <c r="N1172" s="420" t="s">
        <v>21244</v>
      </c>
      <c r="O1172" s="420"/>
      <c r="P1172" s="417"/>
      <c r="Q1172" s="155" t="s">
        <v>22821</v>
      </c>
      <c r="R1172" s="417"/>
      <c r="S1172" s="421" t="s">
        <v>22785</v>
      </c>
      <c r="T1172" s="421"/>
      <c r="U1172" s="421"/>
      <c r="V1172" s="421"/>
      <c r="W1172" s="417"/>
      <c r="X1172" s="148"/>
    </row>
    <row r="1173" spans="1:24" ht="45.95" customHeight="1" thickBot="1">
      <c r="A1173" s="148"/>
      <c r="B1173" s="417"/>
      <c r="C1173" s="154" t="s">
        <v>2251</v>
      </c>
      <c r="D1173" s="417"/>
      <c r="E1173" s="418" t="s">
        <v>1732</v>
      </c>
      <c r="F1173" s="418"/>
      <c r="G1173" s="417"/>
      <c r="H1173" s="419" t="s">
        <v>19518</v>
      </c>
      <c r="I1173" s="419"/>
      <c r="J1173" s="417"/>
      <c r="K1173" s="419" t="s">
        <v>19517</v>
      </c>
      <c r="L1173" s="419"/>
      <c r="M1173" s="417"/>
      <c r="N1173" s="420" t="s">
        <v>19516</v>
      </c>
      <c r="O1173" s="420"/>
      <c r="P1173" s="417"/>
      <c r="Q1173" s="155" t="s">
        <v>22820</v>
      </c>
      <c r="R1173" s="417"/>
      <c r="S1173" s="421" t="s">
        <v>21984</v>
      </c>
      <c r="T1173" s="421"/>
      <c r="U1173" s="421"/>
      <c r="V1173" s="421"/>
      <c r="W1173" s="417"/>
      <c r="X1173" s="148"/>
    </row>
    <row r="1174" spans="1:24" ht="45.95" customHeight="1" thickBot="1">
      <c r="A1174" s="148"/>
      <c r="B1174" s="417"/>
      <c r="C1174" s="154" t="s">
        <v>2242</v>
      </c>
      <c r="D1174" s="417"/>
      <c r="E1174" s="418" t="s">
        <v>1725</v>
      </c>
      <c r="F1174" s="418"/>
      <c r="G1174" s="417"/>
      <c r="H1174" s="419" t="s">
        <v>19514</v>
      </c>
      <c r="I1174" s="419"/>
      <c r="J1174" s="417"/>
      <c r="K1174" s="419" t="s">
        <v>19513</v>
      </c>
      <c r="L1174" s="419"/>
      <c r="M1174" s="417"/>
      <c r="N1174" s="420" t="s">
        <v>19512</v>
      </c>
      <c r="O1174" s="420"/>
      <c r="P1174" s="417"/>
      <c r="Q1174" s="155" t="s">
        <v>22819</v>
      </c>
      <c r="R1174" s="417"/>
      <c r="S1174" s="421" t="s">
        <v>20469</v>
      </c>
      <c r="T1174" s="421"/>
      <c r="U1174" s="421"/>
      <c r="V1174" s="421"/>
      <c r="W1174" s="417"/>
      <c r="X1174" s="148"/>
    </row>
    <row r="1175" spans="1:24" ht="45.95" customHeight="1" thickBot="1">
      <c r="A1175" s="148"/>
      <c r="B1175" s="417"/>
      <c r="C1175" s="154" t="s">
        <v>2236</v>
      </c>
      <c r="D1175" s="417"/>
      <c r="E1175" s="418" t="s">
        <v>1716</v>
      </c>
      <c r="F1175" s="418"/>
      <c r="G1175" s="417"/>
      <c r="H1175" s="419" t="s">
        <v>19510</v>
      </c>
      <c r="I1175" s="419"/>
      <c r="J1175" s="417"/>
      <c r="K1175" s="419" t="s">
        <v>19509</v>
      </c>
      <c r="L1175" s="419"/>
      <c r="M1175" s="417"/>
      <c r="N1175" s="420" t="s">
        <v>19508</v>
      </c>
      <c r="O1175" s="420"/>
      <c r="P1175" s="417"/>
      <c r="Q1175" s="155" t="s">
        <v>22818</v>
      </c>
      <c r="R1175" s="417"/>
      <c r="S1175" s="421" t="s">
        <v>20635</v>
      </c>
      <c r="T1175" s="421"/>
      <c r="U1175" s="421"/>
      <c r="V1175" s="421"/>
      <c r="W1175" s="417"/>
      <c r="X1175" s="148"/>
    </row>
    <row r="1176" spans="1:24" ht="45.95" customHeight="1" thickBot="1">
      <c r="A1176" s="148"/>
      <c r="B1176" s="417"/>
      <c r="C1176" s="154" t="s">
        <v>2229</v>
      </c>
      <c r="D1176" s="417"/>
      <c r="E1176" s="418" t="s">
        <v>1709</v>
      </c>
      <c r="F1176" s="418"/>
      <c r="G1176" s="417"/>
      <c r="H1176" s="419" t="s">
        <v>19505</v>
      </c>
      <c r="I1176" s="419"/>
      <c r="J1176" s="417"/>
      <c r="K1176" s="419" t="s">
        <v>19504</v>
      </c>
      <c r="L1176" s="419"/>
      <c r="M1176" s="417"/>
      <c r="N1176" s="420" t="s">
        <v>19503</v>
      </c>
      <c r="O1176" s="420"/>
      <c r="P1176" s="417"/>
      <c r="Q1176" s="155" t="s">
        <v>22817</v>
      </c>
      <c r="R1176" s="417"/>
      <c r="S1176" s="421" t="s">
        <v>22816</v>
      </c>
      <c r="T1176" s="421"/>
      <c r="U1176" s="421"/>
      <c r="V1176" s="421"/>
      <c r="W1176" s="417"/>
      <c r="X1176" s="148"/>
    </row>
    <row r="1177" spans="1:24" ht="45.95" customHeight="1" thickBot="1">
      <c r="A1177" s="148"/>
      <c r="B1177" s="417"/>
      <c r="C1177" s="154" t="s">
        <v>2221</v>
      </c>
      <c r="D1177" s="417"/>
      <c r="E1177" s="418" t="s">
        <v>1701</v>
      </c>
      <c r="F1177" s="418"/>
      <c r="G1177" s="417"/>
      <c r="H1177" s="419" t="s">
        <v>19501</v>
      </c>
      <c r="I1177" s="419"/>
      <c r="J1177" s="417"/>
      <c r="K1177" s="419" t="s">
        <v>19500</v>
      </c>
      <c r="L1177" s="419"/>
      <c r="M1177" s="417"/>
      <c r="N1177" s="420" t="s">
        <v>19499</v>
      </c>
      <c r="O1177" s="420"/>
      <c r="P1177" s="417"/>
      <c r="Q1177" s="155" t="s">
        <v>22815</v>
      </c>
      <c r="R1177" s="417"/>
      <c r="S1177" s="421" t="s">
        <v>19407</v>
      </c>
      <c r="T1177" s="421"/>
      <c r="U1177" s="421"/>
      <c r="V1177" s="421"/>
      <c r="W1177" s="417"/>
      <c r="X1177" s="148"/>
    </row>
    <row r="1178" spans="1:24" ht="9.9499999999999993" customHeight="1" thickBot="1">
      <c r="A1178" s="148"/>
      <c r="B1178" s="417"/>
      <c r="C1178" s="148"/>
      <c r="D1178" s="417"/>
      <c r="E1178" s="148"/>
      <c r="F1178" s="148"/>
      <c r="G1178" s="417"/>
      <c r="H1178" s="148"/>
      <c r="I1178" s="148"/>
      <c r="J1178" s="417"/>
      <c r="K1178" s="148"/>
      <c r="L1178" s="148"/>
      <c r="M1178" s="417"/>
      <c r="N1178" s="148"/>
      <c r="O1178" s="148"/>
      <c r="P1178" s="417"/>
      <c r="Q1178" s="148"/>
      <c r="R1178" s="417"/>
      <c r="S1178" s="148"/>
      <c r="T1178" s="148"/>
      <c r="U1178" s="148"/>
      <c r="V1178" s="148"/>
      <c r="W1178" s="417"/>
      <c r="X1178" s="148"/>
    </row>
    <row r="1179" spans="1:24" ht="0.95" customHeight="1">
      <c r="A1179" s="148"/>
      <c r="B1179" s="422"/>
      <c r="C1179" s="422"/>
      <c r="D1179" s="422"/>
      <c r="E1179" s="422"/>
      <c r="F1179" s="422"/>
      <c r="G1179" s="422"/>
      <c r="H1179" s="422"/>
      <c r="I1179" s="422"/>
      <c r="J1179" s="422"/>
      <c r="K1179" s="422"/>
      <c r="L1179" s="422"/>
      <c r="M1179" s="422"/>
      <c r="N1179" s="422"/>
      <c r="O1179" s="422"/>
      <c r="P1179" s="422"/>
      <c r="Q1179" s="422"/>
      <c r="R1179" s="422"/>
      <c r="S1179" s="422"/>
      <c r="T1179" s="422"/>
      <c r="U1179" s="422"/>
      <c r="V1179" s="422"/>
      <c r="W1179" s="148"/>
      <c r="X1179" s="148"/>
    </row>
    <row r="1180" spans="1:24" ht="60" customHeight="1">
      <c r="A1180" s="148"/>
      <c r="B1180" s="148"/>
      <c r="C1180" s="148"/>
      <c r="D1180" s="148"/>
      <c r="E1180" s="148"/>
      <c r="F1180" s="148"/>
      <c r="G1180" s="148"/>
      <c r="H1180" s="148"/>
      <c r="I1180" s="148"/>
      <c r="J1180" s="148"/>
      <c r="K1180" s="148"/>
      <c r="L1180" s="148"/>
      <c r="M1180" s="148"/>
      <c r="N1180" s="148"/>
      <c r="O1180" s="148"/>
      <c r="P1180" s="148"/>
      <c r="Q1180" s="148"/>
      <c r="R1180" s="148"/>
      <c r="S1180" s="148"/>
      <c r="T1180" s="148"/>
      <c r="U1180" s="148"/>
      <c r="V1180" s="148"/>
      <c r="W1180" s="148"/>
      <c r="X1180" s="148"/>
    </row>
    <row r="1181" spans="1:24" ht="12" customHeight="1">
      <c r="A1181" s="148"/>
      <c r="B1181" s="148"/>
      <c r="C1181" s="148"/>
      <c r="D1181" s="148"/>
      <c r="E1181" s="148"/>
      <c r="F1181" s="148"/>
      <c r="G1181" s="148"/>
      <c r="H1181" s="148"/>
      <c r="I1181" s="148"/>
      <c r="J1181" s="148"/>
      <c r="K1181" s="148"/>
      <c r="L1181" s="148"/>
      <c r="M1181" s="148"/>
      <c r="N1181" s="148"/>
      <c r="O1181" s="148"/>
      <c r="P1181" s="148"/>
      <c r="Q1181" s="148"/>
      <c r="R1181" s="148"/>
      <c r="S1181" s="148"/>
      <c r="T1181" s="148"/>
      <c r="U1181" s="148"/>
      <c r="V1181" s="148"/>
      <c r="W1181" s="148"/>
      <c r="X1181" s="148"/>
    </row>
    <row r="1182" spans="1:24" ht="8.1" customHeight="1">
      <c r="A1182" s="148"/>
      <c r="B1182" s="148"/>
      <c r="C1182" s="148"/>
      <c r="D1182" s="148"/>
      <c r="E1182" s="148"/>
      <c r="F1182" s="148"/>
      <c r="G1182" s="148"/>
      <c r="H1182" s="148"/>
      <c r="I1182" s="413" t="s">
        <v>19177</v>
      </c>
      <c r="J1182" s="413"/>
      <c r="K1182" s="413"/>
      <c r="L1182" s="148"/>
      <c r="M1182" s="148"/>
      <c r="N1182" s="148"/>
      <c r="O1182" s="148"/>
      <c r="P1182" s="148"/>
      <c r="Q1182" s="148"/>
      <c r="R1182" s="148"/>
      <c r="S1182" s="148"/>
      <c r="T1182" s="148"/>
      <c r="U1182" s="148"/>
      <c r="V1182" s="148"/>
      <c r="W1182" s="148"/>
      <c r="X1182" s="148"/>
    </row>
    <row r="1183" spans="1:24" ht="12" customHeight="1">
      <c r="A1183" s="148"/>
      <c r="B1183" s="414"/>
      <c r="C1183" s="414"/>
      <c r="D1183" s="414"/>
      <c r="E1183" s="414"/>
      <c r="F1183" s="148"/>
      <c r="G1183" s="148"/>
      <c r="H1183" s="148"/>
      <c r="I1183" s="413"/>
      <c r="J1183" s="413"/>
      <c r="K1183" s="413"/>
      <c r="L1183" s="148"/>
      <c r="M1183" s="148"/>
      <c r="N1183" s="148"/>
      <c r="O1183" s="148"/>
      <c r="P1183" s="148"/>
      <c r="Q1183" s="148"/>
      <c r="R1183" s="148"/>
      <c r="S1183" s="148"/>
      <c r="T1183" s="148"/>
      <c r="U1183" s="148"/>
      <c r="V1183" s="148"/>
      <c r="W1183" s="148"/>
      <c r="X1183" s="148"/>
    </row>
    <row r="1184" spans="1:24" ht="14.1" customHeight="1">
      <c r="A1184" s="148"/>
      <c r="B1184" s="148"/>
      <c r="C1184" s="415" t="s">
        <v>22707</v>
      </c>
      <c r="D1184" s="415"/>
      <c r="E1184" s="415"/>
      <c r="F1184" s="415"/>
      <c r="G1184" s="415"/>
      <c r="H1184" s="415"/>
      <c r="I1184" s="415"/>
      <c r="J1184" s="415"/>
      <c r="K1184" s="415"/>
      <c r="L1184" s="148"/>
      <c r="M1184" s="148"/>
      <c r="N1184" s="148"/>
      <c r="O1184" s="416" t="s">
        <v>24924</v>
      </c>
      <c r="P1184" s="416"/>
      <c r="Q1184" s="416"/>
      <c r="R1184" s="416"/>
      <c r="S1184" s="416"/>
      <c r="T1184" s="149" t="s">
        <v>6227</v>
      </c>
      <c r="U1184" s="150" t="s">
        <v>19175</v>
      </c>
      <c r="V1184" s="148"/>
      <c r="W1184" s="148"/>
      <c r="X1184" s="148"/>
    </row>
    <row r="1185" spans="1:24" ht="0.95" customHeight="1" thickBot="1">
      <c r="A1185" s="148"/>
      <c r="B1185" s="148"/>
      <c r="C1185" s="148"/>
      <c r="D1185" s="148"/>
      <c r="E1185" s="148"/>
      <c r="F1185" s="148"/>
      <c r="G1185" s="148"/>
      <c r="H1185" s="148"/>
      <c r="I1185" s="148"/>
      <c r="J1185" s="148"/>
      <c r="K1185" s="148"/>
      <c r="L1185" s="148"/>
      <c r="M1185" s="148"/>
      <c r="N1185" s="148"/>
      <c r="O1185" s="148"/>
      <c r="P1185" s="148"/>
      <c r="Q1185" s="148"/>
      <c r="R1185" s="148"/>
      <c r="S1185" s="148"/>
      <c r="T1185" s="148"/>
      <c r="U1185" s="148"/>
      <c r="V1185" s="148"/>
      <c r="W1185" s="148"/>
      <c r="X1185" s="148"/>
    </row>
    <row r="1186" spans="1:24" ht="0.95" customHeight="1">
      <c r="A1186" s="148"/>
      <c r="B1186" s="411"/>
      <c r="C1186" s="411"/>
      <c r="D1186" s="411"/>
      <c r="E1186" s="411"/>
      <c r="F1186" s="411"/>
      <c r="G1186" s="411"/>
      <c r="H1186" s="411"/>
      <c r="I1186" s="411"/>
      <c r="J1186" s="411"/>
      <c r="K1186" s="411"/>
      <c r="L1186" s="411"/>
      <c r="M1186" s="411"/>
      <c r="N1186" s="411"/>
      <c r="O1186" s="411"/>
      <c r="P1186" s="411"/>
      <c r="Q1186" s="411"/>
      <c r="R1186" s="411"/>
      <c r="S1186" s="411"/>
      <c r="T1186" s="411"/>
      <c r="U1186" s="411"/>
      <c r="V1186" s="411"/>
      <c r="W1186" s="411"/>
      <c r="X1186" s="148"/>
    </row>
    <row r="1187" spans="1:24" ht="15.95" customHeight="1" thickBot="1">
      <c r="A1187" s="148"/>
      <c r="B1187" s="151"/>
      <c r="C1187" s="152" t="s">
        <v>19174</v>
      </c>
      <c r="D1187" s="151"/>
      <c r="E1187" s="412" t="s">
        <v>19173</v>
      </c>
      <c r="F1187" s="412"/>
      <c r="G1187" s="151"/>
      <c r="H1187" s="412" t="s">
        <v>19172</v>
      </c>
      <c r="I1187" s="412"/>
      <c r="J1187" s="151"/>
      <c r="K1187" s="412" t="s">
        <v>19171</v>
      </c>
      <c r="L1187" s="412"/>
      <c r="M1187" s="151"/>
      <c r="N1187" s="412" t="s">
        <v>19170</v>
      </c>
      <c r="O1187" s="412"/>
      <c r="P1187" s="151"/>
      <c r="Q1187" s="153" t="s">
        <v>19169</v>
      </c>
      <c r="R1187" s="151"/>
      <c r="S1187" s="412" t="s">
        <v>19168</v>
      </c>
      <c r="T1187" s="412"/>
      <c r="U1187" s="412"/>
      <c r="V1187" s="412"/>
      <c r="W1187" s="151"/>
      <c r="X1187" s="148"/>
    </row>
    <row r="1188" spans="1:24" ht="45.95" customHeight="1" thickBot="1">
      <c r="A1188" s="148"/>
      <c r="B1188" s="417"/>
      <c r="C1188" s="154" t="s">
        <v>2215</v>
      </c>
      <c r="D1188" s="417"/>
      <c r="E1188" s="418" t="s">
        <v>1693</v>
      </c>
      <c r="F1188" s="418"/>
      <c r="G1188" s="417"/>
      <c r="H1188" s="419" t="s">
        <v>19497</v>
      </c>
      <c r="I1188" s="419"/>
      <c r="J1188" s="417"/>
      <c r="K1188" s="419" t="s">
        <v>24940</v>
      </c>
      <c r="L1188" s="419"/>
      <c r="M1188" s="417"/>
      <c r="N1188" s="420" t="s">
        <v>24941</v>
      </c>
      <c r="O1188" s="420"/>
      <c r="P1188" s="417"/>
      <c r="Q1188" s="155" t="s">
        <v>22814</v>
      </c>
      <c r="R1188" s="417"/>
      <c r="S1188" s="421" t="s">
        <v>19495</v>
      </c>
      <c r="T1188" s="421"/>
      <c r="U1188" s="421"/>
      <c r="V1188" s="421"/>
      <c r="W1188" s="417"/>
      <c r="X1188" s="148"/>
    </row>
    <row r="1189" spans="1:24" ht="45.95" customHeight="1" thickBot="1">
      <c r="A1189" s="148"/>
      <c r="B1189" s="417"/>
      <c r="C1189" s="154" t="s">
        <v>2208</v>
      </c>
      <c r="D1189" s="417"/>
      <c r="E1189" s="418" t="s">
        <v>1685</v>
      </c>
      <c r="F1189" s="418"/>
      <c r="G1189" s="417"/>
      <c r="H1189" s="419" t="s">
        <v>19494</v>
      </c>
      <c r="I1189" s="419"/>
      <c r="J1189" s="417"/>
      <c r="K1189" s="419" t="s">
        <v>19493</v>
      </c>
      <c r="L1189" s="419"/>
      <c r="M1189" s="417"/>
      <c r="N1189" s="420" t="s">
        <v>19492</v>
      </c>
      <c r="O1189" s="420"/>
      <c r="P1189" s="417"/>
      <c r="Q1189" s="155" t="s">
        <v>22813</v>
      </c>
      <c r="R1189" s="417"/>
      <c r="S1189" s="421" t="s">
        <v>22056</v>
      </c>
      <c r="T1189" s="421"/>
      <c r="U1189" s="421"/>
      <c r="V1189" s="421"/>
      <c r="W1189" s="417"/>
      <c r="X1189" s="148"/>
    </row>
    <row r="1190" spans="1:24" ht="45.95" customHeight="1" thickBot="1">
      <c r="A1190" s="148"/>
      <c r="B1190" s="417"/>
      <c r="C1190" s="154" t="s">
        <v>2200</v>
      </c>
      <c r="D1190" s="417"/>
      <c r="E1190" s="418" t="s">
        <v>351</v>
      </c>
      <c r="F1190" s="418"/>
      <c r="G1190" s="417"/>
      <c r="H1190" s="419" t="s">
        <v>19489</v>
      </c>
      <c r="I1190" s="419"/>
      <c r="J1190" s="417"/>
      <c r="K1190" s="419" t="s">
        <v>19488</v>
      </c>
      <c r="L1190" s="419"/>
      <c r="M1190" s="417"/>
      <c r="N1190" s="420" t="s">
        <v>19487</v>
      </c>
      <c r="O1190" s="420"/>
      <c r="P1190" s="417"/>
      <c r="Q1190" s="155" t="s">
        <v>22812</v>
      </c>
      <c r="R1190" s="417"/>
      <c r="S1190" s="421" t="s">
        <v>21990</v>
      </c>
      <c r="T1190" s="421"/>
      <c r="U1190" s="421"/>
      <c r="V1190" s="421"/>
      <c r="W1190" s="417"/>
      <c r="X1190" s="148"/>
    </row>
    <row r="1191" spans="1:24" ht="45.95" customHeight="1" thickBot="1">
      <c r="A1191" s="148"/>
      <c r="B1191" s="417"/>
      <c r="C1191" s="154" t="s">
        <v>2191</v>
      </c>
      <c r="D1191" s="417"/>
      <c r="E1191" s="418" t="s">
        <v>1676</v>
      </c>
      <c r="F1191" s="418"/>
      <c r="G1191" s="417"/>
      <c r="H1191" s="419" t="s">
        <v>21989</v>
      </c>
      <c r="I1191" s="419"/>
      <c r="J1191" s="417"/>
      <c r="K1191" s="419" t="s">
        <v>21988</v>
      </c>
      <c r="L1191" s="419"/>
      <c r="M1191" s="417"/>
      <c r="N1191" s="420" t="s">
        <v>21987</v>
      </c>
      <c r="O1191" s="420"/>
      <c r="P1191" s="417"/>
      <c r="Q1191" s="155" t="s">
        <v>22811</v>
      </c>
      <c r="R1191" s="417"/>
      <c r="S1191" s="421" t="s">
        <v>19647</v>
      </c>
      <c r="T1191" s="421"/>
      <c r="U1191" s="421"/>
      <c r="V1191" s="421"/>
      <c r="W1191" s="417"/>
      <c r="X1191" s="148"/>
    </row>
    <row r="1192" spans="1:24" ht="45.95" customHeight="1" thickBot="1">
      <c r="A1192" s="148"/>
      <c r="B1192" s="417"/>
      <c r="C1192" s="154" t="s">
        <v>2183</v>
      </c>
      <c r="D1192" s="417"/>
      <c r="E1192" s="418" t="s">
        <v>1667</v>
      </c>
      <c r="F1192" s="418"/>
      <c r="G1192" s="417"/>
      <c r="H1192" s="419" t="s">
        <v>19484</v>
      </c>
      <c r="I1192" s="419"/>
      <c r="J1192" s="417"/>
      <c r="K1192" s="419" t="s">
        <v>19483</v>
      </c>
      <c r="L1192" s="419"/>
      <c r="M1192" s="417"/>
      <c r="N1192" s="420" t="s">
        <v>19482</v>
      </c>
      <c r="O1192" s="420"/>
      <c r="P1192" s="417"/>
      <c r="Q1192" s="155" t="s">
        <v>22810</v>
      </c>
      <c r="R1192" s="417"/>
      <c r="S1192" s="421" t="s">
        <v>19452</v>
      </c>
      <c r="T1192" s="421"/>
      <c r="U1192" s="421"/>
      <c r="V1192" s="421"/>
      <c r="W1192" s="417"/>
      <c r="X1192" s="148"/>
    </row>
    <row r="1193" spans="1:24" ht="45.95" customHeight="1" thickBot="1">
      <c r="A1193" s="148"/>
      <c r="B1193" s="417"/>
      <c r="C1193" s="154" t="s">
        <v>2175</v>
      </c>
      <c r="D1193" s="417"/>
      <c r="E1193" s="418" t="s">
        <v>1626</v>
      </c>
      <c r="F1193" s="418"/>
      <c r="G1193" s="417"/>
      <c r="H1193" s="419" t="s">
        <v>19476</v>
      </c>
      <c r="I1193" s="419"/>
      <c r="J1193" s="417"/>
      <c r="K1193" s="419" t="s">
        <v>19475</v>
      </c>
      <c r="L1193" s="419"/>
      <c r="M1193" s="417"/>
      <c r="N1193" s="420" t="s">
        <v>19474</v>
      </c>
      <c r="O1193" s="420"/>
      <c r="P1193" s="417"/>
      <c r="Q1193" s="155" t="s">
        <v>22809</v>
      </c>
      <c r="R1193" s="417"/>
      <c r="S1193" s="421" t="s">
        <v>22704</v>
      </c>
      <c r="T1193" s="421"/>
      <c r="U1193" s="421"/>
      <c r="V1193" s="421"/>
      <c r="W1193" s="417"/>
      <c r="X1193" s="148"/>
    </row>
    <row r="1194" spans="1:24" ht="45.95" customHeight="1" thickBot="1">
      <c r="A1194" s="148"/>
      <c r="B1194" s="417"/>
      <c r="C1194" s="154" t="s">
        <v>2169</v>
      </c>
      <c r="D1194" s="417"/>
      <c r="E1194" s="418" t="s">
        <v>1613</v>
      </c>
      <c r="F1194" s="418"/>
      <c r="G1194" s="417"/>
      <c r="H1194" s="419" t="s">
        <v>19468</v>
      </c>
      <c r="I1194" s="419"/>
      <c r="J1194" s="417"/>
      <c r="K1194" s="419" t="s">
        <v>19467</v>
      </c>
      <c r="L1194" s="419"/>
      <c r="M1194" s="417"/>
      <c r="N1194" s="420" t="s">
        <v>19466</v>
      </c>
      <c r="O1194" s="420"/>
      <c r="P1194" s="417"/>
      <c r="Q1194" s="155" t="s">
        <v>22808</v>
      </c>
      <c r="R1194" s="417"/>
      <c r="S1194" s="421" t="s">
        <v>22807</v>
      </c>
      <c r="T1194" s="421"/>
      <c r="U1194" s="421"/>
      <c r="V1194" s="421"/>
      <c r="W1194" s="417"/>
      <c r="X1194" s="148"/>
    </row>
    <row r="1195" spans="1:24" ht="45.95" customHeight="1" thickBot="1">
      <c r="A1195" s="148"/>
      <c r="B1195" s="417"/>
      <c r="C1195" s="154" t="s">
        <v>2162</v>
      </c>
      <c r="D1195" s="417"/>
      <c r="E1195" s="418" t="s">
        <v>342</v>
      </c>
      <c r="F1195" s="418"/>
      <c r="G1195" s="417"/>
      <c r="H1195" s="419" t="s">
        <v>21982</v>
      </c>
      <c r="I1195" s="419"/>
      <c r="J1195" s="417"/>
      <c r="K1195" s="419" t="s">
        <v>21981</v>
      </c>
      <c r="L1195" s="419"/>
      <c r="M1195" s="417"/>
      <c r="N1195" s="420" t="s">
        <v>21980</v>
      </c>
      <c r="O1195" s="420"/>
      <c r="P1195" s="417"/>
      <c r="Q1195" s="155" t="s">
        <v>22806</v>
      </c>
      <c r="R1195" s="417"/>
      <c r="S1195" s="421" t="s">
        <v>19612</v>
      </c>
      <c r="T1195" s="421"/>
      <c r="U1195" s="421"/>
      <c r="V1195" s="421"/>
      <c r="W1195" s="417"/>
      <c r="X1195" s="148"/>
    </row>
    <row r="1196" spans="1:24" ht="45.95" customHeight="1" thickBot="1">
      <c r="A1196" s="148"/>
      <c r="B1196" s="417"/>
      <c r="C1196" s="154" t="s">
        <v>2154</v>
      </c>
      <c r="D1196" s="417"/>
      <c r="E1196" s="418" t="s">
        <v>1599</v>
      </c>
      <c r="F1196" s="418"/>
      <c r="G1196" s="417"/>
      <c r="H1196" s="419" t="s">
        <v>21978</v>
      </c>
      <c r="I1196" s="419"/>
      <c r="J1196" s="417"/>
      <c r="K1196" s="419" t="s">
        <v>21977</v>
      </c>
      <c r="L1196" s="419"/>
      <c r="M1196" s="417"/>
      <c r="N1196" s="420" t="s">
        <v>21976</v>
      </c>
      <c r="O1196" s="420"/>
      <c r="P1196" s="417"/>
      <c r="Q1196" s="155" t="s">
        <v>22805</v>
      </c>
      <c r="R1196" s="417"/>
      <c r="S1196" s="421" t="s">
        <v>19237</v>
      </c>
      <c r="T1196" s="421"/>
      <c r="U1196" s="421"/>
      <c r="V1196" s="421"/>
      <c r="W1196" s="417"/>
      <c r="X1196" s="148"/>
    </row>
    <row r="1197" spans="1:24" ht="45.95" customHeight="1" thickBot="1">
      <c r="A1197" s="148"/>
      <c r="B1197" s="417"/>
      <c r="C1197" s="154" t="s">
        <v>2145</v>
      </c>
      <c r="D1197" s="417"/>
      <c r="E1197" s="418" t="s">
        <v>1591</v>
      </c>
      <c r="F1197" s="418"/>
      <c r="G1197" s="417"/>
      <c r="H1197" s="419" t="s">
        <v>19460</v>
      </c>
      <c r="I1197" s="419"/>
      <c r="J1197" s="417"/>
      <c r="K1197" s="419" t="s">
        <v>19459</v>
      </c>
      <c r="L1197" s="419"/>
      <c r="M1197" s="417"/>
      <c r="N1197" s="420" t="s">
        <v>19458</v>
      </c>
      <c r="O1197" s="420"/>
      <c r="P1197" s="417"/>
      <c r="Q1197" s="155" t="s">
        <v>22804</v>
      </c>
      <c r="R1197" s="417"/>
      <c r="S1197" s="421" t="s">
        <v>22483</v>
      </c>
      <c r="T1197" s="421"/>
      <c r="U1197" s="421"/>
      <c r="V1197" s="421"/>
      <c r="W1197" s="417"/>
      <c r="X1197" s="148"/>
    </row>
    <row r="1198" spans="1:24" ht="9.9499999999999993" customHeight="1" thickBot="1">
      <c r="A1198" s="148"/>
      <c r="B1198" s="417"/>
      <c r="C1198" s="148"/>
      <c r="D1198" s="417"/>
      <c r="E1198" s="148"/>
      <c r="F1198" s="148"/>
      <c r="G1198" s="417"/>
      <c r="H1198" s="148"/>
      <c r="I1198" s="148"/>
      <c r="J1198" s="417"/>
      <c r="K1198" s="148"/>
      <c r="L1198" s="148"/>
      <c r="M1198" s="417"/>
      <c r="N1198" s="148"/>
      <c r="O1198" s="148"/>
      <c r="P1198" s="417"/>
      <c r="Q1198" s="148"/>
      <c r="R1198" s="417"/>
      <c r="S1198" s="148"/>
      <c r="T1198" s="148"/>
      <c r="U1198" s="148"/>
      <c r="V1198" s="148"/>
      <c r="W1198" s="417"/>
      <c r="X1198" s="148"/>
    </row>
    <row r="1199" spans="1:24" ht="0.95" customHeight="1">
      <c r="A1199" s="148"/>
      <c r="B1199" s="422"/>
      <c r="C1199" s="422"/>
      <c r="D1199" s="422"/>
      <c r="E1199" s="422"/>
      <c r="F1199" s="422"/>
      <c r="G1199" s="422"/>
      <c r="H1199" s="422"/>
      <c r="I1199" s="422"/>
      <c r="J1199" s="422"/>
      <c r="K1199" s="422"/>
      <c r="L1199" s="422"/>
      <c r="M1199" s="422"/>
      <c r="N1199" s="422"/>
      <c r="O1199" s="422"/>
      <c r="P1199" s="422"/>
      <c r="Q1199" s="422"/>
      <c r="R1199" s="422"/>
      <c r="S1199" s="422"/>
      <c r="T1199" s="422"/>
      <c r="U1199" s="422"/>
      <c r="V1199" s="422"/>
      <c r="W1199" s="148"/>
      <c r="X1199" s="148"/>
    </row>
    <row r="1200" spans="1:24" ht="60" customHeight="1">
      <c r="A1200" s="148"/>
      <c r="B1200" s="148"/>
      <c r="C1200" s="148"/>
      <c r="D1200" s="148"/>
      <c r="E1200" s="148"/>
      <c r="F1200" s="148"/>
      <c r="G1200" s="148"/>
      <c r="H1200" s="148"/>
      <c r="I1200" s="148"/>
      <c r="J1200" s="148"/>
      <c r="K1200" s="148"/>
      <c r="L1200" s="148"/>
      <c r="M1200" s="148"/>
      <c r="N1200" s="148"/>
      <c r="O1200" s="148"/>
      <c r="P1200" s="148"/>
      <c r="Q1200" s="148"/>
      <c r="R1200" s="148"/>
      <c r="S1200" s="148"/>
      <c r="T1200" s="148"/>
      <c r="U1200" s="148"/>
      <c r="V1200" s="148"/>
      <c r="W1200" s="148"/>
      <c r="X1200" s="148"/>
    </row>
    <row r="1201" spans="1:24" ht="12" customHeight="1">
      <c r="A1201" s="148"/>
      <c r="B1201" s="148"/>
      <c r="C1201" s="148"/>
      <c r="D1201" s="148"/>
      <c r="E1201" s="148"/>
      <c r="F1201" s="148"/>
      <c r="G1201" s="148"/>
      <c r="H1201" s="148"/>
      <c r="I1201" s="148"/>
      <c r="J1201" s="148"/>
      <c r="K1201" s="148"/>
      <c r="L1201" s="148"/>
      <c r="M1201" s="148"/>
      <c r="N1201" s="148"/>
      <c r="O1201" s="148"/>
      <c r="P1201" s="148"/>
      <c r="Q1201" s="148"/>
      <c r="R1201" s="148"/>
      <c r="S1201" s="148"/>
      <c r="T1201" s="148"/>
      <c r="U1201" s="148"/>
      <c r="V1201" s="148"/>
      <c r="W1201" s="148"/>
      <c r="X1201" s="148"/>
    </row>
    <row r="1202" spans="1:24" ht="8.1" customHeight="1">
      <c r="A1202" s="148"/>
      <c r="B1202" s="148"/>
      <c r="C1202" s="148"/>
      <c r="D1202" s="148"/>
      <c r="E1202" s="148"/>
      <c r="F1202" s="148"/>
      <c r="G1202" s="148"/>
      <c r="H1202" s="148"/>
      <c r="I1202" s="413" t="s">
        <v>19177</v>
      </c>
      <c r="J1202" s="413"/>
      <c r="K1202" s="413"/>
      <c r="L1202" s="148"/>
      <c r="M1202" s="148"/>
      <c r="N1202" s="148"/>
      <c r="O1202" s="148"/>
      <c r="P1202" s="148"/>
      <c r="Q1202" s="148"/>
      <c r="R1202" s="148"/>
      <c r="S1202" s="148"/>
      <c r="T1202" s="148"/>
      <c r="U1202" s="148"/>
      <c r="V1202" s="148"/>
      <c r="W1202" s="148"/>
      <c r="X1202" s="148"/>
    </row>
    <row r="1203" spans="1:24" ht="12" customHeight="1">
      <c r="A1203" s="148"/>
      <c r="B1203" s="414"/>
      <c r="C1203" s="414"/>
      <c r="D1203" s="414"/>
      <c r="E1203" s="414"/>
      <c r="F1203" s="148"/>
      <c r="G1203" s="148"/>
      <c r="H1203" s="148"/>
      <c r="I1203" s="413"/>
      <c r="J1203" s="413"/>
      <c r="K1203" s="413"/>
      <c r="L1203" s="148"/>
      <c r="M1203" s="148"/>
      <c r="N1203" s="148"/>
      <c r="O1203" s="148"/>
      <c r="P1203" s="148"/>
      <c r="Q1203" s="148"/>
      <c r="R1203" s="148"/>
      <c r="S1203" s="148"/>
      <c r="T1203" s="148"/>
      <c r="U1203" s="148"/>
      <c r="V1203" s="148"/>
      <c r="W1203" s="148"/>
      <c r="X1203" s="148"/>
    </row>
    <row r="1204" spans="1:24" ht="14.1" customHeight="1">
      <c r="A1204" s="148"/>
      <c r="B1204" s="148"/>
      <c r="C1204" s="415" t="s">
        <v>22707</v>
      </c>
      <c r="D1204" s="415"/>
      <c r="E1204" s="415"/>
      <c r="F1204" s="415"/>
      <c r="G1204" s="415"/>
      <c r="H1204" s="415"/>
      <c r="I1204" s="415"/>
      <c r="J1204" s="415"/>
      <c r="K1204" s="415"/>
      <c r="L1204" s="148"/>
      <c r="M1204" s="148"/>
      <c r="N1204" s="148"/>
      <c r="O1204" s="416" t="s">
        <v>24924</v>
      </c>
      <c r="P1204" s="416"/>
      <c r="Q1204" s="416"/>
      <c r="R1204" s="416"/>
      <c r="S1204" s="416"/>
      <c r="T1204" s="149" t="s">
        <v>6219</v>
      </c>
      <c r="U1204" s="150" t="s">
        <v>19175</v>
      </c>
      <c r="V1204" s="148"/>
      <c r="W1204" s="148"/>
      <c r="X1204" s="148"/>
    </row>
    <row r="1205" spans="1:24" ht="0.95" customHeight="1" thickBot="1">
      <c r="A1205" s="148"/>
      <c r="B1205" s="148"/>
      <c r="C1205" s="148"/>
      <c r="D1205" s="148"/>
      <c r="E1205" s="148"/>
      <c r="F1205" s="148"/>
      <c r="G1205" s="148"/>
      <c r="H1205" s="148"/>
      <c r="I1205" s="148"/>
      <c r="J1205" s="148"/>
      <c r="K1205" s="148"/>
      <c r="L1205" s="148"/>
      <c r="M1205" s="148"/>
      <c r="N1205" s="148"/>
      <c r="O1205" s="148"/>
      <c r="P1205" s="148"/>
      <c r="Q1205" s="148"/>
      <c r="R1205" s="148"/>
      <c r="S1205" s="148"/>
      <c r="T1205" s="148"/>
      <c r="U1205" s="148"/>
      <c r="V1205" s="148"/>
      <c r="W1205" s="148"/>
      <c r="X1205" s="148"/>
    </row>
    <row r="1206" spans="1:24" ht="0.95" customHeight="1">
      <c r="A1206" s="148"/>
      <c r="B1206" s="411"/>
      <c r="C1206" s="411"/>
      <c r="D1206" s="411"/>
      <c r="E1206" s="411"/>
      <c r="F1206" s="411"/>
      <c r="G1206" s="411"/>
      <c r="H1206" s="411"/>
      <c r="I1206" s="411"/>
      <c r="J1206" s="411"/>
      <c r="K1206" s="411"/>
      <c r="L1206" s="411"/>
      <c r="M1206" s="411"/>
      <c r="N1206" s="411"/>
      <c r="O1206" s="411"/>
      <c r="P1206" s="411"/>
      <c r="Q1206" s="411"/>
      <c r="R1206" s="411"/>
      <c r="S1206" s="411"/>
      <c r="T1206" s="411"/>
      <c r="U1206" s="411"/>
      <c r="V1206" s="411"/>
      <c r="W1206" s="411"/>
      <c r="X1206" s="148"/>
    </row>
    <row r="1207" spans="1:24" ht="15.95" customHeight="1" thickBot="1">
      <c r="A1207" s="148"/>
      <c r="B1207" s="151"/>
      <c r="C1207" s="152" t="s">
        <v>19174</v>
      </c>
      <c r="D1207" s="151"/>
      <c r="E1207" s="412" t="s">
        <v>19173</v>
      </c>
      <c r="F1207" s="412"/>
      <c r="G1207" s="151"/>
      <c r="H1207" s="412" t="s">
        <v>19172</v>
      </c>
      <c r="I1207" s="412"/>
      <c r="J1207" s="151"/>
      <c r="K1207" s="412" t="s">
        <v>19171</v>
      </c>
      <c r="L1207" s="412"/>
      <c r="M1207" s="151"/>
      <c r="N1207" s="412" t="s">
        <v>19170</v>
      </c>
      <c r="O1207" s="412"/>
      <c r="P1207" s="151"/>
      <c r="Q1207" s="153" t="s">
        <v>19169</v>
      </c>
      <c r="R1207" s="151"/>
      <c r="S1207" s="412" t="s">
        <v>19168</v>
      </c>
      <c r="T1207" s="412"/>
      <c r="U1207" s="412"/>
      <c r="V1207" s="412"/>
      <c r="W1207" s="151"/>
      <c r="X1207" s="148"/>
    </row>
    <row r="1208" spans="1:24" ht="45.95" customHeight="1" thickBot="1">
      <c r="A1208" s="148"/>
      <c r="B1208" s="417"/>
      <c r="C1208" s="154" t="s">
        <v>2136</v>
      </c>
      <c r="D1208" s="417"/>
      <c r="E1208" s="418" t="s">
        <v>1584</v>
      </c>
      <c r="F1208" s="418"/>
      <c r="G1208" s="417"/>
      <c r="H1208" s="419" t="s">
        <v>21234</v>
      </c>
      <c r="I1208" s="419"/>
      <c r="J1208" s="417"/>
      <c r="K1208" s="419" t="s">
        <v>21233</v>
      </c>
      <c r="L1208" s="419"/>
      <c r="M1208" s="417"/>
      <c r="N1208" s="420" t="s">
        <v>21232</v>
      </c>
      <c r="O1208" s="420"/>
      <c r="P1208" s="417"/>
      <c r="Q1208" s="155" t="s">
        <v>22803</v>
      </c>
      <c r="R1208" s="417"/>
      <c r="S1208" s="421" t="s">
        <v>19683</v>
      </c>
      <c r="T1208" s="421"/>
      <c r="U1208" s="421"/>
      <c r="V1208" s="421"/>
      <c r="W1208" s="417"/>
      <c r="X1208" s="148"/>
    </row>
    <row r="1209" spans="1:24" ht="45.95" customHeight="1" thickBot="1">
      <c r="A1209" s="148"/>
      <c r="B1209" s="417"/>
      <c r="C1209" s="154" t="s">
        <v>2129</v>
      </c>
      <c r="D1209" s="417"/>
      <c r="E1209" s="418" t="s">
        <v>1575</v>
      </c>
      <c r="F1209" s="418"/>
      <c r="G1209" s="417"/>
      <c r="H1209" s="419" t="s">
        <v>19456</v>
      </c>
      <c r="I1209" s="419"/>
      <c r="J1209" s="417"/>
      <c r="K1209" s="419" t="s">
        <v>19455</v>
      </c>
      <c r="L1209" s="419"/>
      <c r="M1209" s="417"/>
      <c r="N1209" s="420" t="s">
        <v>19454</v>
      </c>
      <c r="O1209" s="420"/>
      <c r="P1209" s="417"/>
      <c r="Q1209" s="155" t="s">
        <v>22802</v>
      </c>
      <c r="R1209" s="417"/>
      <c r="S1209" s="421" t="s">
        <v>20010</v>
      </c>
      <c r="T1209" s="421"/>
      <c r="U1209" s="421"/>
      <c r="V1209" s="421"/>
      <c r="W1209" s="417"/>
      <c r="X1209" s="148"/>
    </row>
    <row r="1210" spans="1:24" ht="45.95" customHeight="1" thickBot="1">
      <c r="A1210" s="148"/>
      <c r="B1210" s="417"/>
      <c r="C1210" s="154" t="s">
        <v>2122</v>
      </c>
      <c r="D1210" s="417"/>
      <c r="E1210" s="418" t="s">
        <v>1567</v>
      </c>
      <c r="F1210" s="418"/>
      <c r="G1210" s="417"/>
      <c r="H1210" s="419" t="s">
        <v>21974</v>
      </c>
      <c r="I1210" s="419"/>
      <c r="J1210" s="417"/>
      <c r="K1210" s="419" t="s">
        <v>21973</v>
      </c>
      <c r="L1210" s="419"/>
      <c r="M1210" s="417"/>
      <c r="N1210" s="420" t="s">
        <v>21972</v>
      </c>
      <c r="O1210" s="420"/>
      <c r="P1210" s="417"/>
      <c r="Q1210" s="155" t="s">
        <v>22801</v>
      </c>
      <c r="R1210" s="417"/>
      <c r="S1210" s="421" t="s">
        <v>22785</v>
      </c>
      <c r="T1210" s="421"/>
      <c r="U1210" s="421"/>
      <c r="V1210" s="421"/>
      <c r="W1210" s="417"/>
      <c r="X1210" s="148"/>
    </row>
    <row r="1211" spans="1:24" ht="45.95" customHeight="1" thickBot="1">
      <c r="A1211" s="148"/>
      <c r="B1211" s="417"/>
      <c r="C1211" s="154" t="s">
        <v>2113</v>
      </c>
      <c r="D1211" s="417"/>
      <c r="E1211" s="418" t="s">
        <v>1558</v>
      </c>
      <c r="F1211" s="418"/>
      <c r="G1211" s="417"/>
      <c r="H1211" s="419" t="s">
        <v>21970</v>
      </c>
      <c r="I1211" s="419"/>
      <c r="J1211" s="417"/>
      <c r="K1211" s="419" t="s">
        <v>21969</v>
      </c>
      <c r="L1211" s="419"/>
      <c r="M1211" s="417"/>
      <c r="N1211" s="420" t="s">
        <v>21968</v>
      </c>
      <c r="O1211" s="420"/>
      <c r="P1211" s="417"/>
      <c r="Q1211" s="155" t="s">
        <v>22800</v>
      </c>
      <c r="R1211" s="417"/>
      <c r="S1211" s="421" t="s">
        <v>21966</v>
      </c>
      <c r="T1211" s="421"/>
      <c r="U1211" s="421"/>
      <c r="V1211" s="421"/>
      <c r="W1211" s="417"/>
      <c r="X1211" s="148"/>
    </row>
    <row r="1212" spans="1:24" ht="45.95" customHeight="1" thickBot="1">
      <c r="A1212" s="148"/>
      <c r="B1212" s="417"/>
      <c r="C1212" s="154" t="s">
        <v>2104</v>
      </c>
      <c r="D1212" s="417"/>
      <c r="E1212" s="418" t="s">
        <v>1549</v>
      </c>
      <c r="F1212" s="418"/>
      <c r="G1212" s="417"/>
      <c r="H1212" s="419" t="s">
        <v>19451</v>
      </c>
      <c r="I1212" s="419"/>
      <c r="J1212" s="417"/>
      <c r="K1212" s="419" t="s">
        <v>19450</v>
      </c>
      <c r="L1212" s="419"/>
      <c r="M1212" s="417"/>
      <c r="N1212" s="420" t="s">
        <v>19449</v>
      </c>
      <c r="O1212" s="420"/>
      <c r="P1212" s="417"/>
      <c r="Q1212" s="155" t="s">
        <v>22799</v>
      </c>
      <c r="R1212" s="417"/>
      <c r="S1212" s="421" t="s">
        <v>21877</v>
      </c>
      <c r="T1212" s="421"/>
      <c r="U1212" s="421"/>
      <c r="V1212" s="421"/>
      <c r="W1212" s="417"/>
      <c r="X1212" s="148"/>
    </row>
    <row r="1213" spans="1:24" ht="45.95" customHeight="1" thickBot="1">
      <c r="A1213" s="148"/>
      <c r="B1213" s="417"/>
      <c r="C1213" s="154" t="s">
        <v>2097</v>
      </c>
      <c r="D1213" s="417"/>
      <c r="E1213" s="418" t="s">
        <v>1541</v>
      </c>
      <c r="F1213" s="418"/>
      <c r="G1213" s="417"/>
      <c r="H1213" s="419" t="s">
        <v>19447</v>
      </c>
      <c r="I1213" s="419"/>
      <c r="J1213" s="417"/>
      <c r="K1213" s="419" t="s">
        <v>19446</v>
      </c>
      <c r="L1213" s="419"/>
      <c r="M1213" s="417"/>
      <c r="N1213" s="420" t="s">
        <v>19445</v>
      </c>
      <c r="O1213" s="420"/>
      <c r="P1213" s="417"/>
      <c r="Q1213" s="155" t="s">
        <v>22798</v>
      </c>
      <c r="R1213" s="417"/>
      <c r="S1213" s="421" t="s">
        <v>22591</v>
      </c>
      <c r="T1213" s="421"/>
      <c r="U1213" s="421"/>
      <c r="V1213" s="421"/>
      <c r="W1213" s="417"/>
      <c r="X1213" s="148"/>
    </row>
    <row r="1214" spans="1:24" ht="45.95" customHeight="1" thickBot="1">
      <c r="A1214" s="148"/>
      <c r="B1214" s="417"/>
      <c r="C1214" s="154" t="s">
        <v>2088</v>
      </c>
      <c r="D1214" s="417"/>
      <c r="E1214" s="418" t="s">
        <v>1532</v>
      </c>
      <c r="F1214" s="418"/>
      <c r="G1214" s="417"/>
      <c r="H1214" s="419" t="s">
        <v>21227</v>
      </c>
      <c r="I1214" s="419"/>
      <c r="J1214" s="417"/>
      <c r="K1214" s="419" t="s">
        <v>21226</v>
      </c>
      <c r="L1214" s="419"/>
      <c r="M1214" s="417"/>
      <c r="N1214" s="420" t="s">
        <v>21225</v>
      </c>
      <c r="O1214" s="420"/>
      <c r="P1214" s="417"/>
      <c r="Q1214" s="155" t="s">
        <v>22797</v>
      </c>
      <c r="R1214" s="417"/>
      <c r="S1214" s="421" t="s">
        <v>22796</v>
      </c>
      <c r="T1214" s="421"/>
      <c r="U1214" s="421"/>
      <c r="V1214" s="421"/>
      <c r="W1214" s="417"/>
      <c r="X1214" s="148"/>
    </row>
    <row r="1215" spans="1:24" ht="45.95" customHeight="1" thickBot="1">
      <c r="A1215" s="148"/>
      <c r="B1215" s="417"/>
      <c r="C1215" s="154" t="s">
        <v>2080</v>
      </c>
      <c r="D1215" s="417"/>
      <c r="E1215" s="418" t="s">
        <v>1525</v>
      </c>
      <c r="F1215" s="418"/>
      <c r="G1215" s="417"/>
      <c r="H1215" s="419" t="s">
        <v>21965</v>
      </c>
      <c r="I1215" s="419"/>
      <c r="J1215" s="417"/>
      <c r="K1215" s="419" t="s">
        <v>21964</v>
      </c>
      <c r="L1215" s="419"/>
      <c r="M1215" s="417"/>
      <c r="N1215" s="420" t="s">
        <v>21963</v>
      </c>
      <c r="O1215" s="420"/>
      <c r="P1215" s="417"/>
      <c r="Q1215" s="155" t="s">
        <v>22795</v>
      </c>
      <c r="R1215" s="417"/>
      <c r="S1215" s="421" t="s">
        <v>21961</v>
      </c>
      <c r="T1215" s="421"/>
      <c r="U1215" s="421"/>
      <c r="V1215" s="421"/>
      <c r="W1215" s="417"/>
      <c r="X1215" s="148"/>
    </row>
    <row r="1216" spans="1:24" ht="45.95" customHeight="1" thickBot="1">
      <c r="A1216" s="148"/>
      <c r="B1216" s="417"/>
      <c r="C1216" s="154" t="s">
        <v>2074</v>
      </c>
      <c r="D1216" s="417"/>
      <c r="E1216" s="418" t="s">
        <v>1516</v>
      </c>
      <c r="F1216" s="418"/>
      <c r="G1216" s="417"/>
      <c r="H1216" s="419" t="s">
        <v>21223</v>
      </c>
      <c r="I1216" s="419"/>
      <c r="J1216" s="417"/>
      <c r="K1216" s="419" t="s">
        <v>21222</v>
      </c>
      <c r="L1216" s="419"/>
      <c r="M1216" s="417"/>
      <c r="N1216" s="420" t="s">
        <v>21221</v>
      </c>
      <c r="O1216" s="420"/>
      <c r="P1216" s="417"/>
      <c r="Q1216" s="155" t="s">
        <v>22794</v>
      </c>
      <c r="R1216" s="417"/>
      <c r="S1216" s="421" t="s">
        <v>20005</v>
      </c>
      <c r="T1216" s="421"/>
      <c r="U1216" s="421"/>
      <c r="V1216" s="421"/>
      <c r="W1216" s="417"/>
      <c r="X1216" s="148"/>
    </row>
    <row r="1217" spans="1:24" ht="45.95" customHeight="1" thickBot="1">
      <c r="A1217" s="148"/>
      <c r="B1217" s="417"/>
      <c r="C1217" s="154" t="s">
        <v>2067</v>
      </c>
      <c r="D1217" s="417"/>
      <c r="E1217" s="418" t="s">
        <v>1507</v>
      </c>
      <c r="F1217" s="418"/>
      <c r="G1217" s="417"/>
      <c r="H1217" s="419" t="s">
        <v>21960</v>
      </c>
      <c r="I1217" s="419"/>
      <c r="J1217" s="417"/>
      <c r="K1217" s="419" t="s">
        <v>21959</v>
      </c>
      <c r="L1217" s="419"/>
      <c r="M1217" s="417"/>
      <c r="N1217" s="420" t="s">
        <v>21958</v>
      </c>
      <c r="O1217" s="420"/>
      <c r="P1217" s="417"/>
      <c r="Q1217" s="155" t="s">
        <v>22793</v>
      </c>
      <c r="R1217" s="417"/>
      <c r="S1217" s="421" t="s">
        <v>19940</v>
      </c>
      <c r="T1217" s="421"/>
      <c r="U1217" s="421"/>
      <c r="V1217" s="421"/>
      <c r="W1217" s="417"/>
      <c r="X1217" s="148"/>
    </row>
    <row r="1218" spans="1:24" ht="9.9499999999999993" customHeight="1" thickBot="1">
      <c r="A1218" s="148"/>
      <c r="B1218" s="417"/>
      <c r="C1218" s="148"/>
      <c r="D1218" s="417"/>
      <c r="E1218" s="148"/>
      <c r="F1218" s="148"/>
      <c r="G1218" s="417"/>
      <c r="H1218" s="148"/>
      <c r="I1218" s="148"/>
      <c r="J1218" s="417"/>
      <c r="K1218" s="148"/>
      <c r="L1218" s="148"/>
      <c r="M1218" s="417"/>
      <c r="N1218" s="148"/>
      <c r="O1218" s="148"/>
      <c r="P1218" s="417"/>
      <c r="Q1218" s="148"/>
      <c r="R1218" s="417"/>
      <c r="S1218" s="148"/>
      <c r="T1218" s="148"/>
      <c r="U1218" s="148"/>
      <c r="V1218" s="148"/>
      <c r="W1218" s="417"/>
      <c r="X1218" s="148"/>
    </row>
    <row r="1219" spans="1:24" ht="0.95" customHeight="1">
      <c r="A1219" s="148"/>
      <c r="B1219" s="422"/>
      <c r="C1219" s="422"/>
      <c r="D1219" s="422"/>
      <c r="E1219" s="422"/>
      <c r="F1219" s="422"/>
      <c r="G1219" s="422"/>
      <c r="H1219" s="422"/>
      <c r="I1219" s="422"/>
      <c r="J1219" s="422"/>
      <c r="K1219" s="422"/>
      <c r="L1219" s="422"/>
      <c r="M1219" s="422"/>
      <c r="N1219" s="422"/>
      <c r="O1219" s="422"/>
      <c r="P1219" s="422"/>
      <c r="Q1219" s="422"/>
      <c r="R1219" s="422"/>
      <c r="S1219" s="422"/>
      <c r="T1219" s="422"/>
      <c r="U1219" s="422"/>
      <c r="V1219" s="422"/>
      <c r="W1219" s="148"/>
      <c r="X1219" s="148"/>
    </row>
    <row r="1220" spans="1:24" ht="60" customHeight="1">
      <c r="A1220" s="148"/>
      <c r="B1220" s="148"/>
      <c r="C1220" s="148"/>
      <c r="D1220" s="148"/>
      <c r="E1220" s="148"/>
      <c r="F1220" s="148"/>
      <c r="G1220" s="148"/>
      <c r="H1220" s="148"/>
      <c r="I1220" s="148"/>
      <c r="J1220" s="148"/>
      <c r="K1220" s="148"/>
      <c r="L1220" s="148"/>
      <c r="M1220" s="148"/>
      <c r="N1220" s="148"/>
      <c r="O1220" s="148"/>
      <c r="P1220" s="148"/>
      <c r="Q1220" s="148"/>
      <c r="R1220" s="148"/>
      <c r="S1220" s="148"/>
      <c r="T1220" s="148"/>
      <c r="U1220" s="148"/>
      <c r="V1220" s="148"/>
      <c r="W1220" s="148"/>
      <c r="X1220" s="148"/>
    </row>
    <row r="1221" spans="1:24" ht="12" customHeight="1">
      <c r="A1221" s="148"/>
      <c r="B1221" s="148"/>
      <c r="C1221" s="148"/>
      <c r="D1221" s="148"/>
      <c r="E1221" s="148"/>
      <c r="F1221" s="148"/>
      <c r="G1221" s="148"/>
      <c r="H1221" s="148"/>
      <c r="I1221" s="148"/>
      <c r="J1221" s="148"/>
      <c r="K1221" s="148"/>
      <c r="L1221" s="148"/>
      <c r="M1221" s="148"/>
      <c r="N1221" s="148"/>
      <c r="O1221" s="148"/>
      <c r="P1221" s="148"/>
      <c r="Q1221" s="148"/>
      <c r="R1221" s="148"/>
      <c r="S1221" s="148"/>
      <c r="T1221" s="148"/>
      <c r="U1221" s="148"/>
      <c r="V1221" s="148"/>
      <c r="W1221" s="148"/>
      <c r="X1221" s="148"/>
    </row>
    <row r="1222" spans="1:24" ht="8.1" customHeight="1">
      <c r="A1222" s="148"/>
      <c r="B1222" s="148"/>
      <c r="C1222" s="148"/>
      <c r="D1222" s="148"/>
      <c r="E1222" s="148"/>
      <c r="F1222" s="148"/>
      <c r="G1222" s="148"/>
      <c r="H1222" s="148"/>
      <c r="I1222" s="413" t="s">
        <v>19177</v>
      </c>
      <c r="J1222" s="413"/>
      <c r="K1222" s="413"/>
      <c r="L1222" s="148"/>
      <c r="M1222" s="148"/>
      <c r="N1222" s="148"/>
      <c r="O1222" s="148"/>
      <c r="P1222" s="148"/>
      <c r="Q1222" s="148"/>
      <c r="R1222" s="148"/>
      <c r="S1222" s="148"/>
      <c r="T1222" s="148"/>
      <c r="U1222" s="148"/>
      <c r="V1222" s="148"/>
      <c r="W1222" s="148"/>
      <c r="X1222" s="148"/>
    </row>
    <row r="1223" spans="1:24" ht="12" customHeight="1">
      <c r="A1223" s="148"/>
      <c r="B1223" s="414"/>
      <c r="C1223" s="414"/>
      <c r="D1223" s="414"/>
      <c r="E1223" s="414"/>
      <c r="F1223" s="148"/>
      <c r="G1223" s="148"/>
      <c r="H1223" s="148"/>
      <c r="I1223" s="413"/>
      <c r="J1223" s="413"/>
      <c r="K1223" s="413"/>
      <c r="L1223" s="148"/>
      <c r="M1223" s="148"/>
      <c r="N1223" s="148"/>
      <c r="O1223" s="148"/>
      <c r="P1223" s="148"/>
      <c r="Q1223" s="148"/>
      <c r="R1223" s="148"/>
      <c r="S1223" s="148"/>
      <c r="T1223" s="148"/>
      <c r="U1223" s="148"/>
      <c r="V1223" s="148"/>
      <c r="W1223" s="148"/>
      <c r="X1223" s="148"/>
    </row>
    <row r="1224" spans="1:24" ht="14.1" customHeight="1">
      <c r="A1224" s="148"/>
      <c r="B1224" s="148"/>
      <c r="C1224" s="415" t="s">
        <v>22707</v>
      </c>
      <c r="D1224" s="415"/>
      <c r="E1224" s="415"/>
      <c r="F1224" s="415"/>
      <c r="G1224" s="415"/>
      <c r="H1224" s="415"/>
      <c r="I1224" s="415"/>
      <c r="J1224" s="415"/>
      <c r="K1224" s="415"/>
      <c r="L1224" s="148"/>
      <c r="M1224" s="148"/>
      <c r="N1224" s="148"/>
      <c r="O1224" s="416" t="s">
        <v>24924</v>
      </c>
      <c r="P1224" s="416"/>
      <c r="Q1224" s="416"/>
      <c r="R1224" s="416"/>
      <c r="S1224" s="416"/>
      <c r="T1224" s="149" t="s">
        <v>6211</v>
      </c>
      <c r="U1224" s="150" t="s">
        <v>19175</v>
      </c>
      <c r="V1224" s="148"/>
      <c r="W1224" s="148"/>
      <c r="X1224" s="148"/>
    </row>
    <row r="1225" spans="1:24" ht="0.95" customHeight="1" thickBot="1">
      <c r="A1225" s="148"/>
      <c r="B1225" s="148"/>
      <c r="C1225" s="148"/>
      <c r="D1225" s="148"/>
      <c r="E1225" s="148"/>
      <c r="F1225" s="148"/>
      <c r="G1225" s="148"/>
      <c r="H1225" s="148"/>
      <c r="I1225" s="148"/>
      <c r="J1225" s="148"/>
      <c r="K1225" s="148"/>
      <c r="L1225" s="148"/>
      <c r="M1225" s="148"/>
      <c r="N1225" s="148"/>
      <c r="O1225" s="148"/>
      <c r="P1225" s="148"/>
      <c r="Q1225" s="148"/>
      <c r="R1225" s="148"/>
      <c r="S1225" s="148"/>
      <c r="T1225" s="148"/>
      <c r="U1225" s="148"/>
      <c r="V1225" s="148"/>
      <c r="W1225" s="148"/>
      <c r="X1225" s="148"/>
    </row>
    <row r="1226" spans="1:24" ht="0.95" customHeight="1">
      <c r="A1226" s="148"/>
      <c r="B1226" s="411"/>
      <c r="C1226" s="411"/>
      <c r="D1226" s="411"/>
      <c r="E1226" s="411"/>
      <c r="F1226" s="411"/>
      <c r="G1226" s="411"/>
      <c r="H1226" s="411"/>
      <c r="I1226" s="411"/>
      <c r="J1226" s="411"/>
      <c r="K1226" s="411"/>
      <c r="L1226" s="411"/>
      <c r="M1226" s="411"/>
      <c r="N1226" s="411"/>
      <c r="O1226" s="411"/>
      <c r="P1226" s="411"/>
      <c r="Q1226" s="411"/>
      <c r="R1226" s="411"/>
      <c r="S1226" s="411"/>
      <c r="T1226" s="411"/>
      <c r="U1226" s="411"/>
      <c r="V1226" s="411"/>
      <c r="W1226" s="411"/>
      <c r="X1226" s="148"/>
    </row>
    <row r="1227" spans="1:24" ht="15.95" customHeight="1" thickBot="1">
      <c r="A1227" s="148"/>
      <c r="B1227" s="151"/>
      <c r="C1227" s="152" t="s">
        <v>19174</v>
      </c>
      <c r="D1227" s="151"/>
      <c r="E1227" s="412" t="s">
        <v>19173</v>
      </c>
      <c r="F1227" s="412"/>
      <c r="G1227" s="151"/>
      <c r="H1227" s="412" t="s">
        <v>19172</v>
      </c>
      <c r="I1227" s="412"/>
      <c r="J1227" s="151"/>
      <c r="K1227" s="412" t="s">
        <v>19171</v>
      </c>
      <c r="L1227" s="412"/>
      <c r="M1227" s="151"/>
      <c r="N1227" s="412" t="s">
        <v>19170</v>
      </c>
      <c r="O1227" s="412"/>
      <c r="P1227" s="151"/>
      <c r="Q1227" s="153" t="s">
        <v>19169</v>
      </c>
      <c r="R1227" s="151"/>
      <c r="S1227" s="412" t="s">
        <v>19168</v>
      </c>
      <c r="T1227" s="412"/>
      <c r="U1227" s="412"/>
      <c r="V1227" s="412"/>
      <c r="W1227" s="151"/>
      <c r="X1227" s="148"/>
    </row>
    <row r="1228" spans="1:24" ht="45.95" customHeight="1" thickBot="1">
      <c r="A1228" s="148"/>
      <c r="B1228" s="417"/>
      <c r="C1228" s="154" t="s">
        <v>2060</v>
      </c>
      <c r="D1228" s="417"/>
      <c r="E1228" s="418" t="s">
        <v>1500</v>
      </c>
      <c r="F1228" s="418"/>
      <c r="G1228" s="417"/>
      <c r="H1228" s="419" t="s">
        <v>19443</v>
      </c>
      <c r="I1228" s="419"/>
      <c r="J1228" s="417"/>
      <c r="K1228" s="419" t="s">
        <v>19442</v>
      </c>
      <c r="L1228" s="419"/>
      <c r="M1228" s="417"/>
      <c r="N1228" s="420" t="s">
        <v>19441</v>
      </c>
      <c r="O1228" s="420"/>
      <c r="P1228" s="417"/>
      <c r="Q1228" s="155" t="s">
        <v>22792</v>
      </c>
      <c r="R1228" s="417"/>
      <c r="S1228" s="421" t="s">
        <v>19270</v>
      </c>
      <c r="T1228" s="421"/>
      <c r="U1228" s="421"/>
      <c r="V1228" s="421"/>
      <c r="W1228" s="417"/>
      <c r="X1228" s="148"/>
    </row>
    <row r="1229" spans="1:24" ht="45.95" customHeight="1" thickBot="1">
      <c r="A1229" s="148"/>
      <c r="B1229" s="417"/>
      <c r="C1229" s="154" t="s">
        <v>2052</v>
      </c>
      <c r="D1229" s="417"/>
      <c r="E1229" s="418" t="s">
        <v>1493</v>
      </c>
      <c r="F1229" s="418"/>
      <c r="G1229" s="417"/>
      <c r="H1229" s="419" t="s">
        <v>19439</v>
      </c>
      <c r="I1229" s="419"/>
      <c r="J1229" s="417"/>
      <c r="K1229" s="419" t="s">
        <v>19438</v>
      </c>
      <c r="L1229" s="419"/>
      <c r="M1229" s="417"/>
      <c r="N1229" s="420" t="s">
        <v>19437</v>
      </c>
      <c r="O1229" s="420"/>
      <c r="P1229" s="417"/>
      <c r="Q1229" s="155" t="s">
        <v>22791</v>
      </c>
      <c r="R1229" s="417"/>
      <c r="S1229" s="421" t="s">
        <v>19435</v>
      </c>
      <c r="T1229" s="421"/>
      <c r="U1229" s="421"/>
      <c r="V1229" s="421"/>
      <c r="W1229" s="417"/>
      <c r="X1229" s="148"/>
    </row>
    <row r="1230" spans="1:24" ht="45.95" customHeight="1" thickBot="1">
      <c r="A1230" s="148"/>
      <c r="B1230" s="417"/>
      <c r="C1230" s="154" t="s">
        <v>2044</v>
      </c>
      <c r="D1230" s="417"/>
      <c r="E1230" s="418" t="s">
        <v>1485</v>
      </c>
      <c r="F1230" s="418"/>
      <c r="G1230" s="417"/>
      <c r="H1230" s="419" t="s">
        <v>19434</v>
      </c>
      <c r="I1230" s="419"/>
      <c r="J1230" s="417"/>
      <c r="K1230" s="419" t="s">
        <v>19433</v>
      </c>
      <c r="L1230" s="419"/>
      <c r="M1230" s="417"/>
      <c r="N1230" s="420" t="s">
        <v>19432</v>
      </c>
      <c r="O1230" s="420"/>
      <c r="P1230" s="417"/>
      <c r="Q1230" s="155" t="s">
        <v>22790</v>
      </c>
      <c r="R1230" s="417"/>
      <c r="S1230" s="421" t="s">
        <v>19163</v>
      </c>
      <c r="T1230" s="421"/>
      <c r="U1230" s="421"/>
      <c r="V1230" s="421"/>
      <c r="W1230" s="417"/>
      <c r="X1230" s="148"/>
    </row>
    <row r="1231" spans="1:24" ht="45.95" customHeight="1" thickBot="1">
      <c r="A1231" s="148"/>
      <c r="B1231" s="417"/>
      <c r="C1231" s="154" t="s">
        <v>2036</v>
      </c>
      <c r="D1231" s="417"/>
      <c r="E1231" s="418" t="s">
        <v>1478</v>
      </c>
      <c r="F1231" s="418"/>
      <c r="G1231" s="417"/>
      <c r="H1231" s="419" t="s">
        <v>21953</v>
      </c>
      <c r="I1231" s="419"/>
      <c r="J1231" s="417"/>
      <c r="K1231" s="419" t="s">
        <v>21952</v>
      </c>
      <c r="L1231" s="419"/>
      <c r="M1231" s="417"/>
      <c r="N1231" s="420" t="s">
        <v>21951</v>
      </c>
      <c r="O1231" s="420"/>
      <c r="P1231" s="417"/>
      <c r="Q1231" s="155" t="s">
        <v>22789</v>
      </c>
      <c r="R1231" s="417"/>
      <c r="S1231" s="421" t="s">
        <v>19313</v>
      </c>
      <c r="T1231" s="421"/>
      <c r="U1231" s="421"/>
      <c r="V1231" s="421"/>
      <c r="W1231" s="417"/>
      <c r="X1231" s="148"/>
    </row>
    <row r="1232" spans="1:24" ht="45.95" customHeight="1" thickBot="1">
      <c r="A1232" s="148"/>
      <c r="B1232" s="417"/>
      <c r="C1232" s="154" t="s">
        <v>2028</v>
      </c>
      <c r="D1232" s="417"/>
      <c r="E1232" s="418" t="s">
        <v>1470</v>
      </c>
      <c r="F1232" s="418"/>
      <c r="G1232" s="417"/>
      <c r="H1232" s="419" t="s">
        <v>21218</v>
      </c>
      <c r="I1232" s="419"/>
      <c r="J1232" s="417"/>
      <c r="K1232" s="419" t="s">
        <v>21217</v>
      </c>
      <c r="L1232" s="419"/>
      <c r="M1232" s="417"/>
      <c r="N1232" s="420" t="s">
        <v>21216</v>
      </c>
      <c r="O1232" s="420"/>
      <c r="P1232" s="417"/>
      <c r="Q1232" s="155" t="s">
        <v>22788</v>
      </c>
      <c r="R1232" s="417"/>
      <c r="S1232" s="421" t="s">
        <v>19208</v>
      </c>
      <c r="T1232" s="421"/>
      <c r="U1232" s="421"/>
      <c r="V1232" s="421"/>
      <c r="W1232" s="417"/>
      <c r="X1232" s="148"/>
    </row>
    <row r="1233" spans="1:24" ht="45.95" customHeight="1" thickBot="1">
      <c r="A1233" s="148"/>
      <c r="B1233" s="417"/>
      <c r="C1233" s="154" t="s">
        <v>2022</v>
      </c>
      <c r="D1233" s="417"/>
      <c r="E1233" s="418" t="s">
        <v>1462</v>
      </c>
      <c r="F1233" s="418"/>
      <c r="G1233" s="417"/>
      <c r="H1233" s="419" t="s">
        <v>21950</v>
      </c>
      <c r="I1233" s="419"/>
      <c r="J1233" s="417"/>
      <c r="K1233" s="419" t="s">
        <v>21949</v>
      </c>
      <c r="L1233" s="419"/>
      <c r="M1233" s="417"/>
      <c r="N1233" s="420" t="s">
        <v>21948</v>
      </c>
      <c r="O1233" s="420"/>
      <c r="P1233" s="417"/>
      <c r="Q1233" s="155" t="s">
        <v>22787</v>
      </c>
      <c r="R1233" s="417"/>
      <c r="S1233" s="421" t="s">
        <v>21946</v>
      </c>
      <c r="T1233" s="421"/>
      <c r="U1233" s="421"/>
      <c r="V1233" s="421"/>
      <c r="W1233" s="417"/>
      <c r="X1233" s="148"/>
    </row>
    <row r="1234" spans="1:24" ht="45.95" customHeight="1" thickBot="1">
      <c r="A1234" s="148"/>
      <c r="B1234" s="417"/>
      <c r="C1234" s="154" t="s">
        <v>2015</v>
      </c>
      <c r="D1234" s="417"/>
      <c r="E1234" s="418" t="s">
        <v>1447</v>
      </c>
      <c r="F1234" s="418"/>
      <c r="G1234" s="417"/>
      <c r="H1234" s="419" t="s">
        <v>19426</v>
      </c>
      <c r="I1234" s="419"/>
      <c r="J1234" s="417"/>
      <c r="K1234" s="419" t="s">
        <v>19425</v>
      </c>
      <c r="L1234" s="419"/>
      <c r="M1234" s="417"/>
      <c r="N1234" s="420" t="s">
        <v>19424</v>
      </c>
      <c r="O1234" s="420"/>
      <c r="P1234" s="417"/>
      <c r="Q1234" s="155" t="s">
        <v>22786</v>
      </c>
      <c r="R1234" s="417"/>
      <c r="S1234" s="421" t="s">
        <v>22785</v>
      </c>
      <c r="T1234" s="421"/>
      <c r="U1234" s="421"/>
      <c r="V1234" s="421"/>
      <c r="W1234" s="417"/>
      <c r="X1234" s="148"/>
    </row>
    <row r="1235" spans="1:24" ht="45.95" customHeight="1" thickBot="1">
      <c r="A1235" s="148"/>
      <c r="B1235" s="417"/>
      <c r="C1235" s="154" t="s">
        <v>2007</v>
      </c>
      <c r="D1235" s="417"/>
      <c r="E1235" s="418" t="s">
        <v>1438</v>
      </c>
      <c r="F1235" s="418"/>
      <c r="G1235" s="417"/>
      <c r="H1235" s="419" t="s">
        <v>19416</v>
      </c>
      <c r="I1235" s="419"/>
      <c r="J1235" s="417"/>
      <c r="K1235" s="419" t="s">
        <v>19415</v>
      </c>
      <c r="L1235" s="419"/>
      <c r="M1235" s="417"/>
      <c r="N1235" s="420" t="s">
        <v>19414</v>
      </c>
      <c r="O1235" s="420"/>
      <c r="P1235" s="417"/>
      <c r="Q1235" s="155" t="s">
        <v>22784</v>
      </c>
      <c r="R1235" s="417"/>
      <c r="S1235" s="421" t="s">
        <v>19376</v>
      </c>
      <c r="T1235" s="421"/>
      <c r="U1235" s="421"/>
      <c r="V1235" s="421"/>
      <c r="W1235" s="417"/>
      <c r="X1235" s="148"/>
    </row>
    <row r="1236" spans="1:24" ht="45.95" customHeight="1" thickBot="1">
      <c r="A1236" s="148"/>
      <c r="B1236" s="417"/>
      <c r="C1236" s="154" t="s">
        <v>1998</v>
      </c>
      <c r="D1236" s="417"/>
      <c r="E1236" s="418" t="s">
        <v>1429</v>
      </c>
      <c r="F1236" s="418"/>
      <c r="G1236" s="417"/>
      <c r="H1236" s="419" t="s">
        <v>19411</v>
      </c>
      <c r="I1236" s="419"/>
      <c r="J1236" s="417"/>
      <c r="K1236" s="419" t="s">
        <v>19410</v>
      </c>
      <c r="L1236" s="419"/>
      <c r="M1236" s="417"/>
      <c r="N1236" s="420" t="s">
        <v>19409</v>
      </c>
      <c r="O1236" s="420"/>
      <c r="P1236" s="417"/>
      <c r="Q1236" s="155" t="s">
        <v>22783</v>
      </c>
      <c r="R1236" s="417"/>
      <c r="S1236" s="421" t="s">
        <v>21961</v>
      </c>
      <c r="T1236" s="421"/>
      <c r="U1236" s="421"/>
      <c r="V1236" s="421"/>
      <c r="W1236" s="417"/>
      <c r="X1236" s="148"/>
    </row>
    <row r="1237" spans="1:24" ht="45.95" customHeight="1" thickBot="1">
      <c r="A1237" s="148"/>
      <c r="B1237" s="417"/>
      <c r="C1237" s="154" t="s">
        <v>1989</v>
      </c>
      <c r="D1237" s="417"/>
      <c r="E1237" s="418" t="s">
        <v>1421</v>
      </c>
      <c r="F1237" s="418"/>
      <c r="G1237" s="417"/>
      <c r="H1237" s="419" t="s">
        <v>19406</v>
      </c>
      <c r="I1237" s="419"/>
      <c r="J1237" s="417"/>
      <c r="K1237" s="419" t="s">
        <v>24942</v>
      </c>
      <c r="L1237" s="419"/>
      <c r="M1237" s="417"/>
      <c r="N1237" s="420" t="s">
        <v>19405</v>
      </c>
      <c r="O1237" s="420"/>
      <c r="P1237" s="417"/>
      <c r="Q1237" s="155" t="s">
        <v>22782</v>
      </c>
      <c r="R1237" s="417"/>
      <c r="S1237" s="421" t="s">
        <v>19237</v>
      </c>
      <c r="T1237" s="421"/>
      <c r="U1237" s="421"/>
      <c r="V1237" s="421"/>
      <c r="W1237" s="417"/>
      <c r="X1237" s="148"/>
    </row>
    <row r="1238" spans="1:24" ht="9.9499999999999993" customHeight="1" thickBot="1">
      <c r="A1238" s="148"/>
      <c r="B1238" s="417"/>
      <c r="C1238" s="148"/>
      <c r="D1238" s="417"/>
      <c r="E1238" s="148"/>
      <c r="F1238" s="148"/>
      <c r="G1238" s="417"/>
      <c r="H1238" s="148"/>
      <c r="I1238" s="148"/>
      <c r="J1238" s="417"/>
      <c r="K1238" s="148"/>
      <c r="L1238" s="148"/>
      <c r="M1238" s="417"/>
      <c r="N1238" s="148"/>
      <c r="O1238" s="148"/>
      <c r="P1238" s="417"/>
      <c r="Q1238" s="148"/>
      <c r="R1238" s="417"/>
      <c r="S1238" s="148"/>
      <c r="T1238" s="148"/>
      <c r="U1238" s="148"/>
      <c r="V1238" s="148"/>
      <c r="W1238" s="417"/>
      <c r="X1238" s="148"/>
    </row>
    <row r="1239" spans="1:24" ht="0.95" customHeight="1">
      <c r="A1239" s="148"/>
      <c r="B1239" s="422"/>
      <c r="C1239" s="422"/>
      <c r="D1239" s="422"/>
      <c r="E1239" s="422"/>
      <c r="F1239" s="422"/>
      <c r="G1239" s="422"/>
      <c r="H1239" s="422"/>
      <c r="I1239" s="422"/>
      <c r="J1239" s="422"/>
      <c r="K1239" s="422"/>
      <c r="L1239" s="422"/>
      <c r="M1239" s="422"/>
      <c r="N1239" s="422"/>
      <c r="O1239" s="422"/>
      <c r="P1239" s="422"/>
      <c r="Q1239" s="422"/>
      <c r="R1239" s="422"/>
      <c r="S1239" s="422"/>
      <c r="T1239" s="422"/>
      <c r="U1239" s="422"/>
      <c r="V1239" s="422"/>
      <c r="W1239" s="148"/>
      <c r="X1239" s="148"/>
    </row>
    <row r="1240" spans="1:24" ht="60" customHeight="1">
      <c r="A1240" s="148"/>
      <c r="B1240" s="148"/>
      <c r="C1240" s="148"/>
      <c r="D1240" s="148"/>
      <c r="E1240" s="148"/>
      <c r="F1240" s="148"/>
      <c r="G1240" s="148"/>
      <c r="H1240" s="148"/>
      <c r="I1240" s="148"/>
      <c r="J1240" s="148"/>
      <c r="K1240" s="148"/>
      <c r="L1240" s="148"/>
      <c r="M1240" s="148"/>
      <c r="N1240" s="148"/>
      <c r="O1240" s="148"/>
      <c r="P1240" s="148"/>
      <c r="Q1240" s="148"/>
      <c r="R1240" s="148"/>
      <c r="S1240" s="148"/>
      <c r="T1240" s="148"/>
      <c r="U1240" s="148"/>
      <c r="V1240" s="148"/>
      <c r="W1240" s="148"/>
      <c r="X1240" s="148"/>
    </row>
    <row r="1241" spans="1:24" ht="12" customHeight="1">
      <c r="A1241" s="148"/>
      <c r="B1241" s="148"/>
      <c r="C1241" s="148"/>
      <c r="D1241" s="148"/>
      <c r="E1241" s="148"/>
      <c r="F1241" s="148"/>
      <c r="G1241" s="148"/>
      <c r="H1241" s="148"/>
      <c r="I1241" s="148"/>
      <c r="J1241" s="148"/>
      <c r="K1241" s="148"/>
      <c r="L1241" s="148"/>
      <c r="M1241" s="148"/>
      <c r="N1241" s="148"/>
      <c r="O1241" s="148"/>
      <c r="P1241" s="148"/>
      <c r="Q1241" s="148"/>
      <c r="R1241" s="148"/>
      <c r="S1241" s="148"/>
      <c r="T1241" s="148"/>
      <c r="U1241" s="148"/>
      <c r="V1241" s="148"/>
      <c r="W1241" s="148"/>
      <c r="X1241" s="148"/>
    </row>
    <row r="1242" spans="1:24" ht="8.1" customHeight="1">
      <c r="A1242" s="148"/>
      <c r="B1242" s="148"/>
      <c r="C1242" s="148"/>
      <c r="D1242" s="148"/>
      <c r="E1242" s="148"/>
      <c r="F1242" s="148"/>
      <c r="G1242" s="148"/>
      <c r="H1242" s="148"/>
      <c r="I1242" s="413" t="s">
        <v>19177</v>
      </c>
      <c r="J1242" s="413"/>
      <c r="K1242" s="413"/>
      <c r="L1242" s="148"/>
      <c r="M1242" s="148"/>
      <c r="N1242" s="148"/>
      <c r="O1242" s="148"/>
      <c r="P1242" s="148"/>
      <c r="Q1242" s="148"/>
      <c r="R1242" s="148"/>
      <c r="S1242" s="148"/>
      <c r="T1242" s="148"/>
      <c r="U1242" s="148"/>
      <c r="V1242" s="148"/>
      <c r="W1242" s="148"/>
      <c r="X1242" s="148"/>
    </row>
    <row r="1243" spans="1:24" ht="12" customHeight="1">
      <c r="A1243" s="148"/>
      <c r="B1243" s="414"/>
      <c r="C1243" s="414"/>
      <c r="D1243" s="414"/>
      <c r="E1243" s="414"/>
      <c r="F1243" s="148"/>
      <c r="G1243" s="148"/>
      <c r="H1243" s="148"/>
      <c r="I1243" s="413"/>
      <c r="J1243" s="413"/>
      <c r="K1243" s="413"/>
      <c r="L1243" s="148"/>
      <c r="M1243" s="148"/>
      <c r="N1243" s="148"/>
      <c r="O1243" s="148"/>
      <c r="P1243" s="148"/>
      <c r="Q1243" s="148"/>
      <c r="R1243" s="148"/>
      <c r="S1243" s="148"/>
      <c r="T1243" s="148"/>
      <c r="U1243" s="148"/>
      <c r="V1243" s="148"/>
      <c r="W1243" s="148"/>
      <c r="X1243" s="148"/>
    </row>
    <row r="1244" spans="1:24" ht="14.1" customHeight="1">
      <c r="A1244" s="148"/>
      <c r="B1244" s="148"/>
      <c r="C1244" s="415" t="s">
        <v>22707</v>
      </c>
      <c r="D1244" s="415"/>
      <c r="E1244" s="415"/>
      <c r="F1244" s="415"/>
      <c r="G1244" s="415"/>
      <c r="H1244" s="415"/>
      <c r="I1244" s="415"/>
      <c r="J1244" s="415"/>
      <c r="K1244" s="415"/>
      <c r="L1244" s="148"/>
      <c r="M1244" s="148"/>
      <c r="N1244" s="148"/>
      <c r="O1244" s="416" t="s">
        <v>24924</v>
      </c>
      <c r="P1244" s="416"/>
      <c r="Q1244" s="416"/>
      <c r="R1244" s="416"/>
      <c r="S1244" s="416"/>
      <c r="T1244" s="149" t="s">
        <v>6205</v>
      </c>
      <c r="U1244" s="150" t="s">
        <v>19175</v>
      </c>
      <c r="V1244" s="148"/>
      <c r="W1244" s="148"/>
      <c r="X1244" s="148"/>
    </row>
    <row r="1245" spans="1:24" ht="0.95" customHeight="1" thickBot="1">
      <c r="A1245" s="148"/>
      <c r="B1245" s="148"/>
      <c r="C1245" s="148"/>
      <c r="D1245" s="148"/>
      <c r="E1245" s="148"/>
      <c r="F1245" s="148"/>
      <c r="G1245" s="148"/>
      <c r="H1245" s="148"/>
      <c r="I1245" s="148"/>
      <c r="J1245" s="148"/>
      <c r="K1245" s="148"/>
      <c r="L1245" s="148"/>
      <c r="M1245" s="148"/>
      <c r="N1245" s="148"/>
      <c r="O1245" s="148"/>
      <c r="P1245" s="148"/>
      <c r="Q1245" s="148"/>
      <c r="R1245" s="148"/>
      <c r="S1245" s="148"/>
      <c r="T1245" s="148"/>
      <c r="U1245" s="148"/>
      <c r="V1245" s="148"/>
      <c r="W1245" s="148"/>
      <c r="X1245" s="148"/>
    </row>
    <row r="1246" spans="1:24" ht="0.95" customHeight="1">
      <c r="A1246" s="148"/>
      <c r="B1246" s="411"/>
      <c r="C1246" s="411"/>
      <c r="D1246" s="411"/>
      <c r="E1246" s="411"/>
      <c r="F1246" s="411"/>
      <c r="G1246" s="411"/>
      <c r="H1246" s="411"/>
      <c r="I1246" s="411"/>
      <c r="J1246" s="411"/>
      <c r="K1246" s="411"/>
      <c r="L1246" s="411"/>
      <c r="M1246" s="411"/>
      <c r="N1246" s="411"/>
      <c r="O1246" s="411"/>
      <c r="P1246" s="411"/>
      <c r="Q1246" s="411"/>
      <c r="R1246" s="411"/>
      <c r="S1246" s="411"/>
      <c r="T1246" s="411"/>
      <c r="U1246" s="411"/>
      <c r="V1246" s="411"/>
      <c r="W1246" s="411"/>
      <c r="X1246" s="148"/>
    </row>
    <row r="1247" spans="1:24" ht="15.95" customHeight="1" thickBot="1">
      <c r="A1247" s="148"/>
      <c r="B1247" s="151"/>
      <c r="C1247" s="152" t="s">
        <v>19174</v>
      </c>
      <c r="D1247" s="151"/>
      <c r="E1247" s="412" t="s">
        <v>19173</v>
      </c>
      <c r="F1247" s="412"/>
      <c r="G1247" s="151"/>
      <c r="H1247" s="412" t="s">
        <v>19172</v>
      </c>
      <c r="I1247" s="412"/>
      <c r="J1247" s="151"/>
      <c r="K1247" s="412" t="s">
        <v>19171</v>
      </c>
      <c r="L1247" s="412"/>
      <c r="M1247" s="151"/>
      <c r="N1247" s="412" t="s">
        <v>19170</v>
      </c>
      <c r="O1247" s="412"/>
      <c r="P1247" s="151"/>
      <c r="Q1247" s="153" t="s">
        <v>19169</v>
      </c>
      <c r="R1247" s="151"/>
      <c r="S1247" s="412" t="s">
        <v>19168</v>
      </c>
      <c r="T1247" s="412"/>
      <c r="U1247" s="412"/>
      <c r="V1247" s="412"/>
      <c r="W1247" s="151"/>
      <c r="X1247" s="148"/>
    </row>
    <row r="1248" spans="1:24" ht="45.95" customHeight="1" thickBot="1">
      <c r="A1248" s="148"/>
      <c r="B1248" s="417"/>
      <c r="C1248" s="154" t="s">
        <v>1980</v>
      </c>
      <c r="D1248" s="417"/>
      <c r="E1248" s="418" t="s">
        <v>1405</v>
      </c>
      <c r="F1248" s="418"/>
      <c r="G1248" s="417"/>
      <c r="H1248" s="419" t="s">
        <v>24956</v>
      </c>
      <c r="I1248" s="419"/>
      <c r="J1248" s="417"/>
      <c r="K1248" s="419" t="s">
        <v>24957</v>
      </c>
      <c r="L1248" s="419"/>
      <c r="M1248" s="417"/>
      <c r="N1248" s="420" t="s">
        <v>24958</v>
      </c>
      <c r="O1248" s="420"/>
      <c r="P1248" s="417"/>
      <c r="Q1248" s="155" t="s">
        <v>24974</v>
      </c>
      <c r="R1248" s="417"/>
      <c r="S1248" s="421" t="s">
        <v>24927</v>
      </c>
      <c r="T1248" s="421"/>
      <c r="U1248" s="421"/>
      <c r="V1248" s="421"/>
      <c r="W1248" s="417"/>
      <c r="X1248" s="148"/>
    </row>
    <row r="1249" spans="1:24" ht="45.95" customHeight="1" thickBot="1">
      <c r="A1249" s="148"/>
      <c r="B1249" s="417"/>
      <c r="C1249" s="154" t="s">
        <v>1971</v>
      </c>
      <c r="D1249" s="417"/>
      <c r="E1249" s="418" t="s">
        <v>1397</v>
      </c>
      <c r="F1249" s="418"/>
      <c r="G1249" s="417"/>
      <c r="H1249" s="419" t="s">
        <v>21944</v>
      </c>
      <c r="I1249" s="419"/>
      <c r="J1249" s="417"/>
      <c r="K1249" s="419" t="s">
        <v>21943</v>
      </c>
      <c r="L1249" s="419"/>
      <c r="M1249" s="417"/>
      <c r="N1249" s="420" t="s">
        <v>21942</v>
      </c>
      <c r="O1249" s="420"/>
      <c r="P1249" s="417"/>
      <c r="Q1249" s="155" t="s">
        <v>22781</v>
      </c>
      <c r="R1249" s="417"/>
      <c r="S1249" s="421" t="s">
        <v>19553</v>
      </c>
      <c r="T1249" s="421"/>
      <c r="U1249" s="421"/>
      <c r="V1249" s="421"/>
      <c r="W1249" s="417"/>
      <c r="X1249" s="148"/>
    </row>
    <row r="1250" spans="1:24" ht="45.95" customHeight="1" thickBot="1">
      <c r="A1250" s="148"/>
      <c r="B1250" s="417"/>
      <c r="C1250" s="154" t="s">
        <v>1965</v>
      </c>
      <c r="D1250" s="417"/>
      <c r="E1250" s="418" t="s">
        <v>1388</v>
      </c>
      <c r="F1250" s="418"/>
      <c r="G1250" s="417"/>
      <c r="H1250" s="419" t="s">
        <v>19398</v>
      </c>
      <c r="I1250" s="419"/>
      <c r="J1250" s="417"/>
      <c r="K1250" s="419" t="s">
        <v>19397</v>
      </c>
      <c r="L1250" s="419"/>
      <c r="M1250" s="417"/>
      <c r="N1250" s="420" t="s">
        <v>19396</v>
      </c>
      <c r="O1250" s="420"/>
      <c r="P1250" s="417"/>
      <c r="Q1250" s="155" t="s">
        <v>22780</v>
      </c>
      <c r="R1250" s="417"/>
      <c r="S1250" s="421" t="s">
        <v>22704</v>
      </c>
      <c r="T1250" s="421"/>
      <c r="U1250" s="421"/>
      <c r="V1250" s="421"/>
      <c r="W1250" s="417"/>
      <c r="X1250" s="148"/>
    </row>
    <row r="1251" spans="1:24" ht="45.95" customHeight="1" thickBot="1">
      <c r="A1251" s="148"/>
      <c r="B1251" s="417"/>
      <c r="C1251" s="154" t="s">
        <v>1957</v>
      </c>
      <c r="D1251" s="417"/>
      <c r="E1251" s="418" t="s">
        <v>1381</v>
      </c>
      <c r="F1251" s="418"/>
      <c r="G1251" s="417"/>
      <c r="H1251" s="419" t="s">
        <v>19394</v>
      </c>
      <c r="I1251" s="419"/>
      <c r="J1251" s="417"/>
      <c r="K1251" s="419" t="s">
        <v>19393</v>
      </c>
      <c r="L1251" s="419"/>
      <c r="M1251" s="417"/>
      <c r="N1251" s="420" t="s">
        <v>19392</v>
      </c>
      <c r="O1251" s="420"/>
      <c r="P1251" s="417"/>
      <c r="Q1251" s="155" t="s">
        <v>22705</v>
      </c>
      <c r="R1251" s="417"/>
      <c r="S1251" s="421" t="s">
        <v>22704</v>
      </c>
      <c r="T1251" s="421"/>
      <c r="U1251" s="421"/>
      <c r="V1251" s="421"/>
      <c r="W1251" s="417"/>
      <c r="X1251" s="148"/>
    </row>
    <row r="1252" spans="1:24" ht="45.95" customHeight="1" thickBot="1">
      <c r="A1252" s="148"/>
      <c r="B1252" s="417"/>
      <c r="C1252" s="154" t="s">
        <v>1950</v>
      </c>
      <c r="D1252" s="417"/>
      <c r="E1252" s="418" t="s">
        <v>1375</v>
      </c>
      <c r="F1252" s="418"/>
      <c r="G1252" s="417"/>
      <c r="H1252" s="419" t="s">
        <v>21209</v>
      </c>
      <c r="I1252" s="419"/>
      <c r="J1252" s="417"/>
      <c r="K1252" s="419" t="s">
        <v>21208</v>
      </c>
      <c r="L1252" s="419"/>
      <c r="M1252" s="417"/>
      <c r="N1252" s="420" t="s">
        <v>19928</v>
      </c>
      <c r="O1252" s="420"/>
      <c r="P1252" s="417"/>
      <c r="Q1252" s="155" t="s">
        <v>22779</v>
      </c>
      <c r="R1252" s="417"/>
      <c r="S1252" s="421" t="s">
        <v>22753</v>
      </c>
      <c r="T1252" s="421"/>
      <c r="U1252" s="421"/>
      <c r="V1252" s="421"/>
      <c r="W1252" s="417"/>
      <c r="X1252" s="148"/>
    </row>
    <row r="1253" spans="1:24" ht="45.95" customHeight="1" thickBot="1">
      <c r="A1253" s="148"/>
      <c r="B1253" s="417"/>
      <c r="C1253" s="154" t="s">
        <v>1942</v>
      </c>
      <c r="D1253" s="417"/>
      <c r="E1253" s="418" t="s">
        <v>315</v>
      </c>
      <c r="F1253" s="418"/>
      <c r="G1253" s="417"/>
      <c r="H1253" s="419" t="s">
        <v>21939</v>
      </c>
      <c r="I1253" s="419"/>
      <c r="J1253" s="417"/>
      <c r="K1253" s="419" t="s">
        <v>21938</v>
      </c>
      <c r="L1253" s="419"/>
      <c r="M1253" s="417"/>
      <c r="N1253" s="420" t="s">
        <v>21937</v>
      </c>
      <c r="O1253" s="420"/>
      <c r="P1253" s="417"/>
      <c r="Q1253" s="155" t="s">
        <v>22778</v>
      </c>
      <c r="R1253" s="417"/>
      <c r="S1253" s="421" t="s">
        <v>22777</v>
      </c>
      <c r="T1253" s="421"/>
      <c r="U1253" s="421"/>
      <c r="V1253" s="421"/>
      <c r="W1253" s="417"/>
      <c r="X1253" s="148"/>
    </row>
    <row r="1254" spans="1:24" ht="45.95" customHeight="1" thickBot="1">
      <c r="A1254" s="148"/>
      <c r="B1254" s="417"/>
      <c r="C1254" s="154" t="s">
        <v>1934</v>
      </c>
      <c r="D1254" s="417"/>
      <c r="E1254" s="418" t="s">
        <v>1367</v>
      </c>
      <c r="F1254" s="418"/>
      <c r="G1254" s="417"/>
      <c r="H1254" s="419" t="s">
        <v>21935</v>
      </c>
      <c r="I1254" s="419"/>
      <c r="J1254" s="417"/>
      <c r="K1254" s="419" t="s">
        <v>21934</v>
      </c>
      <c r="L1254" s="419"/>
      <c r="M1254" s="417"/>
      <c r="N1254" s="420" t="s">
        <v>21933</v>
      </c>
      <c r="O1254" s="420"/>
      <c r="P1254" s="417"/>
      <c r="Q1254" s="155" t="s">
        <v>22776</v>
      </c>
      <c r="R1254" s="417"/>
      <c r="S1254" s="421" t="s">
        <v>21931</v>
      </c>
      <c r="T1254" s="421"/>
      <c r="U1254" s="421"/>
      <c r="V1254" s="421"/>
      <c r="W1254" s="417"/>
      <c r="X1254" s="148"/>
    </row>
    <row r="1255" spans="1:24" ht="45.95" customHeight="1" thickBot="1">
      <c r="A1255" s="148"/>
      <c r="B1255" s="417"/>
      <c r="C1255" s="154" t="s">
        <v>1925</v>
      </c>
      <c r="D1255" s="417"/>
      <c r="E1255" s="418" t="s">
        <v>1358</v>
      </c>
      <c r="F1255" s="418"/>
      <c r="G1255" s="417"/>
      <c r="H1255" s="419" t="s">
        <v>21930</v>
      </c>
      <c r="I1255" s="419"/>
      <c r="J1255" s="417"/>
      <c r="K1255" s="419" t="s">
        <v>21929</v>
      </c>
      <c r="L1255" s="419"/>
      <c r="M1255" s="417"/>
      <c r="N1255" s="420" t="s">
        <v>21928</v>
      </c>
      <c r="O1255" s="420"/>
      <c r="P1255" s="417"/>
      <c r="Q1255" s="155" t="s">
        <v>22775</v>
      </c>
      <c r="R1255" s="417"/>
      <c r="S1255" s="421" t="s">
        <v>21926</v>
      </c>
      <c r="T1255" s="421"/>
      <c r="U1255" s="421"/>
      <c r="V1255" s="421"/>
      <c r="W1255" s="417"/>
      <c r="X1255" s="148"/>
    </row>
    <row r="1256" spans="1:24" ht="45.95" customHeight="1" thickBot="1">
      <c r="A1256" s="148"/>
      <c r="B1256" s="417"/>
      <c r="C1256" s="154" t="s">
        <v>1916</v>
      </c>
      <c r="D1256" s="417"/>
      <c r="E1256" s="418" t="s">
        <v>306</v>
      </c>
      <c r="F1256" s="418"/>
      <c r="G1256" s="417"/>
      <c r="H1256" s="419" t="s">
        <v>21925</v>
      </c>
      <c r="I1256" s="419"/>
      <c r="J1256" s="417"/>
      <c r="K1256" s="419" t="s">
        <v>21924</v>
      </c>
      <c r="L1256" s="419"/>
      <c r="M1256" s="417"/>
      <c r="N1256" s="420" t="s">
        <v>21923</v>
      </c>
      <c r="O1256" s="420"/>
      <c r="P1256" s="417"/>
      <c r="Q1256" s="155" t="s">
        <v>22774</v>
      </c>
      <c r="R1256" s="417"/>
      <c r="S1256" s="421" t="s">
        <v>21921</v>
      </c>
      <c r="T1256" s="421"/>
      <c r="U1256" s="421"/>
      <c r="V1256" s="421"/>
      <c r="W1256" s="417"/>
      <c r="X1256" s="148"/>
    </row>
    <row r="1257" spans="1:24" ht="45.95" customHeight="1" thickBot="1">
      <c r="A1257" s="148"/>
      <c r="B1257" s="417"/>
      <c r="C1257" s="154" t="s">
        <v>1908</v>
      </c>
      <c r="D1257" s="417"/>
      <c r="E1257" s="418" t="s">
        <v>1349</v>
      </c>
      <c r="F1257" s="418"/>
      <c r="G1257" s="417"/>
      <c r="H1257" s="419" t="s">
        <v>21206</v>
      </c>
      <c r="I1257" s="419"/>
      <c r="J1257" s="417"/>
      <c r="K1257" s="419" t="s">
        <v>21205</v>
      </c>
      <c r="L1257" s="419"/>
      <c r="M1257" s="417"/>
      <c r="N1257" s="420" t="s">
        <v>21204</v>
      </c>
      <c r="O1257" s="420"/>
      <c r="P1257" s="417"/>
      <c r="Q1257" s="155" t="s">
        <v>22773</v>
      </c>
      <c r="R1257" s="417"/>
      <c r="S1257" s="421" t="s">
        <v>21071</v>
      </c>
      <c r="T1257" s="421"/>
      <c r="U1257" s="421"/>
      <c r="V1257" s="421"/>
      <c r="W1257" s="417"/>
      <c r="X1257" s="148"/>
    </row>
    <row r="1258" spans="1:24" ht="9.9499999999999993" customHeight="1" thickBot="1">
      <c r="A1258" s="148"/>
      <c r="B1258" s="417"/>
      <c r="C1258" s="148"/>
      <c r="D1258" s="417"/>
      <c r="E1258" s="148"/>
      <c r="F1258" s="148"/>
      <c r="G1258" s="417"/>
      <c r="H1258" s="148"/>
      <c r="I1258" s="148"/>
      <c r="J1258" s="417"/>
      <c r="K1258" s="148"/>
      <c r="L1258" s="148"/>
      <c r="M1258" s="417"/>
      <c r="N1258" s="148"/>
      <c r="O1258" s="148"/>
      <c r="P1258" s="417"/>
      <c r="Q1258" s="148"/>
      <c r="R1258" s="417"/>
      <c r="S1258" s="148"/>
      <c r="T1258" s="148"/>
      <c r="U1258" s="148"/>
      <c r="V1258" s="148"/>
      <c r="W1258" s="417"/>
      <c r="X1258" s="148"/>
    </row>
    <row r="1259" spans="1:24" ht="0.95" customHeight="1">
      <c r="A1259" s="148"/>
      <c r="B1259" s="422"/>
      <c r="C1259" s="422"/>
      <c r="D1259" s="422"/>
      <c r="E1259" s="422"/>
      <c r="F1259" s="422"/>
      <c r="G1259" s="422"/>
      <c r="H1259" s="422"/>
      <c r="I1259" s="422"/>
      <c r="J1259" s="422"/>
      <c r="K1259" s="422"/>
      <c r="L1259" s="422"/>
      <c r="M1259" s="422"/>
      <c r="N1259" s="422"/>
      <c r="O1259" s="422"/>
      <c r="P1259" s="422"/>
      <c r="Q1259" s="422"/>
      <c r="R1259" s="422"/>
      <c r="S1259" s="422"/>
      <c r="T1259" s="422"/>
      <c r="U1259" s="422"/>
      <c r="V1259" s="422"/>
      <c r="W1259" s="148"/>
      <c r="X1259" s="148"/>
    </row>
    <row r="1260" spans="1:24" ht="60" customHeight="1">
      <c r="A1260" s="148"/>
      <c r="B1260" s="148"/>
      <c r="C1260" s="148"/>
      <c r="D1260" s="148"/>
      <c r="E1260" s="148"/>
      <c r="F1260" s="148"/>
      <c r="G1260" s="148"/>
      <c r="H1260" s="148"/>
      <c r="I1260" s="148"/>
      <c r="J1260" s="148"/>
      <c r="K1260" s="148"/>
      <c r="L1260" s="148"/>
      <c r="M1260" s="148"/>
      <c r="N1260" s="148"/>
      <c r="O1260" s="148"/>
      <c r="P1260" s="148"/>
      <c r="Q1260" s="148"/>
      <c r="R1260" s="148"/>
      <c r="S1260" s="148"/>
      <c r="T1260" s="148"/>
      <c r="U1260" s="148"/>
      <c r="V1260" s="148"/>
      <c r="W1260" s="148"/>
      <c r="X1260" s="148"/>
    </row>
    <row r="1261" spans="1:24" ht="12" customHeight="1">
      <c r="A1261" s="148"/>
      <c r="B1261" s="148"/>
      <c r="C1261" s="148"/>
      <c r="D1261" s="148"/>
      <c r="E1261" s="148"/>
      <c r="F1261" s="148"/>
      <c r="G1261" s="148"/>
      <c r="H1261" s="148"/>
      <c r="I1261" s="148"/>
      <c r="J1261" s="148"/>
      <c r="K1261" s="148"/>
      <c r="L1261" s="148"/>
      <c r="M1261" s="148"/>
      <c r="N1261" s="148"/>
      <c r="O1261" s="148"/>
      <c r="P1261" s="148"/>
      <c r="Q1261" s="148"/>
      <c r="R1261" s="148"/>
      <c r="S1261" s="148"/>
      <c r="T1261" s="148"/>
      <c r="U1261" s="148"/>
      <c r="V1261" s="148"/>
      <c r="W1261" s="148"/>
      <c r="X1261" s="148"/>
    </row>
    <row r="1262" spans="1:24" ht="8.1" customHeight="1">
      <c r="A1262" s="148"/>
      <c r="B1262" s="148"/>
      <c r="C1262" s="148"/>
      <c r="D1262" s="148"/>
      <c r="E1262" s="148"/>
      <c r="F1262" s="148"/>
      <c r="G1262" s="148"/>
      <c r="H1262" s="148"/>
      <c r="I1262" s="413" t="s">
        <v>19177</v>
      </c>
      <c r="J1262" s="413"/>
      <c r="K1262" s="413"/>
      <c r="L1262" s="148"/>
      <c r="M1262" s="148"/>
      <c r="N1262" s="148"/>
      <c r="O1262" s="148"/>
      <c r="P1262" s="148"/>
      <c r="Q1262" s="148"/>
      <c r="R1262" s="148"/>
      <c r="S1262" s="148"/>
      <c r="T1262" s="148"/>
      <c r="U1262" s="148"/>
      <c r="V1262" s="148"/>
      <c r="W1262" s="148"/>
      <c r="X1262" s="148"/>
    </row>
    <row r="1263" spans="1:24" ht="12" customHeight="1">
      <c r="A1263" s="148"/>
      <c r="B1263" s="414"/>
      <c r="C1263" s="414"/>
      <c r="D1263" s="414"/>
      <c r="E1263" s="414"/>
      <c r="F1263" s="148"/>
      <c r="G1263" s="148"/>
      <c r="H1263" s="148"/>
      <c r="I1263" s="413"/>
      <c r="J1263" s="413"/>
      <c r="K1263" s="413"/>
      <c r="L1263" s="148"/>
      <c r="M1263" s="148"/>
      <c r="N1263" s="148"/>
      <c r="O1263" s="148"/>
      <c r="P1263" s="148"/>
      <c r="Q1263" s="148"/>
      <c r="R1263" s="148"/>
      <c r="S1263" s="148"/>
      <c r="T1263" s="148"/>
      <c r="U1263" s="148"/>
      <c r="V1263" s="148"/>
      <c r="W1263" s="148"/>
      <c r="X1263" s="148"/>
    </row>
    <row r="1264" spans="1:24" ht="14.1" customHeight="1">
      <c r="A1264" s="148"/>
      <c r="B1264" s="148"/>
      <c r="C1264" s="415" t="s">
        <v>22707</v>
      </c>
      <c r="D1264" s="415"/>
      <c r="E1264" s="415"/>
      <c r="F1264" s="415"/>
      <c r="G1264" s="415"/>
      <c r="H1264" s="415"/>
      <c r="I1264" s="415"/>
      <c r="J1264" s="415"/>
      <c r="K1264" s="415"/>
      <c r="L1264" s="148"/>
      <c r="M1264" s="148"/>
      <c r="N1264" s="148"/>
      <c r="O1264" s="416" t="s">
        <v>24924</v>
      </c>
      <c r="P1264" s="416"/>
      <c r="Q1264" s="416"/>
      <c r="R1264" s="416"/>
      <c r="S1264" s="416"/>
      <c r="T1264" s="149" t="s">
        <v>6199</v>
      </c>
      <c r="U1264" s="150" t="s">
        <v>19175</v>
      </c>
      <c r="V1264" s="148"/>
      <c r="W1264" s="148"/>
      <c r="X1264" s="148"/>
    </row>
    <row r="1265" spans="1:24" ht="0.95" customHeight="1" thickBot="1">
      <c r="A1265" s="148"/>
      <c r="B1265" s="148"/>
      <c r="C1265" s="148"/>
      <c r="D1265" s="148"/>
      <c r="E1265" s="148"/>
      <c r="F1265" s="148"/>
      <c r="G1265" s="148"/>
      <c r="H1265" s="148"/>
      <c r="I1265" s="148"/>
      <c r="J1265" s="148"/>
      <c r="K1265" s="148"/>
      <c r="L1265" s="148"/>
      <c r="M1265" s="148"/>
      <c r="N1265" s="148"/>
      <c r="O1265" s="148"/>
      <c r="P1265" s="148"/>
      <c r="Q1265" s="148"/>
      <c r="R1265" s="148"/>
      <c r="S1265" s="148"/>
      <c r="T1265" s="148"/>
      <c r="U1265" s="148"/>
      <c r="V1265" s="148"/>
      <c r="W1265" s="148"/>
      <c r="X1265" s="148"/>
    </row>
    <row r="1266" spans="1:24" ht="0.95" customHeight="1">
      <c r="A1266" s="148"/>
      <c r="B1266" s="411"/>
      <c r="C1266" s="411"/>
      <c r="D1266" s="411"/>
      <c r="E1266" s="411"/>
      <c r="F1266" s="411"/>
      <c r="G1266" s="411"/>
      <c r="H1266" s="411"/>
      <c r="I1266" s="411"/>
      <c r="J1266" s="411"/>
      <c r="K1266" s="411"/>
      <c r="L1266" s="411"/>
      <c r="M1266" s="411"/>
      <c r="N1266" s="411"/>
      <c r="O1266" s="411"/>
      <c r="P1266" s="411"/>
      <c r="Q1266" s="411"/>
      <c r="R1266" s="411"/>
      <c r="S1266" s="411"/>
      <c r="T1266" s="411"/>
      <c r="U1266" s="411"/>
      <c r="V1266" s="411"/>
      <c r="W1266" s="411"/>
      <c r="X1266" s="148"/>
    </row>
    <row r="1267" spans="1:24" ht="15.95" customHeight="1" thickBot="1">
      <c r="A1267" s="148"/>
      <c r="B1267" s="151"/>
      <c r="C1267" s="152" t="s">
        <v>19174</v>
      </c>
      <c r="D1267" s="151"/>
      <c r="E1267" s="412" t="s">
        <v>19173</v>
      </c>
      <c r="F1267" s="412"/>
      <c r="G1267" s="151"/>
      <c r="H1267" s="412" t="s">
        <v>19172</v>
      </c>
      <c r="I1267" s="412"/>
      <c r="J1267" s="151"/>
      <c r="K1267" s="412" t="s">
        <v>19171</v>
      </c>
      <c r="L1267" s="412"/>
      <c r="M1267" s="151"/>
      <c r="N1267" s="412" t="s">
        <v>19170</v>
      </c>
      <c r="O1267" s="412"/>
      <c r="P1267" s="151"/>
      <c r="Q1267" s="153" t="s">
        <v>19169</v>
      </c>
      <c r="R1267" s="151"/>
      <c r="S1267" s="412" t="s">
        <v>19168</v>
      </c>
      <c r="T1267" s="412"/>
      <c r="U1267" s="412"/>
      <c r="V1267" s="412"/>
      <c r="W1267" s="151"/>
      <c r="X1267" s="148"/>
    </row>
    <row r="1268" spans="1:24" ht="45.95" customHeight="1" thickBot="1">
      <c r="A1268" s="148"/>
      <c r="B1268" s="417"/>
      <c r="C1268" s="154" t="s">
        <v>1899</v>
      </c>
      <c r="D1268" s="417"/>
      <c r="E1268" s="418" t="s">
        <v>1340</v>
      </c>
      <c r="F1268" s="418"/>
      <c r="G1268" s="417"/>
      <c r="H1268" s="419" t="s">
        <v>21920</v>
      </c>
      <c r="I1268" s="419"/>
      <c r="J1268" s="417"/>
      <c r="K1268" s="419" t="s">
        <v>21919</v>
      </c>
      <c r="L1268" s="419"/>
      <c r="M1268" s="417"/>
      <c r="N1268" s="420" t="s">
        <v>21918</v>
      </c>
      <c r="O1268" s="420"/>
      <c r="P1268" s="417"/>
      <c r="Q1268" s="155" t="s">
        <v>22772</v>
      </c>
      <c r="R1268" s="417"/>
      <c r="S1268" s="421" t="s">
        <v>19590</v>
      </c>
      <c r="T1268" s="421"/>
      <c r="U1268" s="421"/>
      <c r="V1268" s="421"/>
      <c r="W1268" s="417"/>
      <c r="X1268" s="148"/>
    </row>
    <row r="1269" spans="1:24" ht="45.95" customHeight="1" thickBot="1">
      <c r="A1269" s="148"/>
      <c r="B1269" s="417"/>
      <c r="C1269" s="154" t="s">
        <v>1890</v>
      </c>
      <c r="D1269" s="417"/>
      <c r="E1269" s="418" t="s">
        <v>1332</v>
      </c>
      <c r="F1269" s="418"/>
      <c r="G1269" s="417"/>
      <c r="H1269" s="419" t="s">
        <v>19390</v>
      </c>
      <c r="I1269" s="419"/>
      <c r="J1269" s="417"/>
      <c r="K1269" s="419" t="s">
        <v>19389</v>
      </c>
      <c r="L1269" s="419"/>
      <c r="M1269" s="417"/>
      <c r="N1269" s="420" t="s">
        <v>19388</v>
      </c>
      <c r="O1269" s="420"/>
      <c r="P1269" s="417"/>
      <c r="Q1269" s="155" t="s">
        <v>22771</v>
      </c>
      <c r="R1269" s="417"/>
      <c r="S1269" s="421" t="s">
        <v>19603</v>
      </c>
      <c r="T1269" s="421"/>
      <c r="U1269" s="421"/>
      <c r="V1269" s="421"/>
      <c r="W1269" s="417"/>
      <c r="X1269" s="148"/>
    </row>
    <row r="1270" spans="1:24" ht="45.95" customHeight="1" thickBot="1">
      <c r="A1270" s="148"/>
      <c r="B1270" s="417"/>
      <c r="C1270" s="154" t="s">
        <v>1883</v>
      </c>
      <c r="D1270" s="417"/>
      <c r="E1270" s="418" t="s">
        <v>1324</v>
      </c>
      <c r="F1270" s="418"/>
      <c r="G1270" s="417"/>
      <c r="H1270" s="419" t="s">
        <v>19385</v>
      </c>
      <c r="I1270" s="419"/>
      <c r="J1270" s="417"/>
      <c r="K1270" s="419" t="s">
        <v>19384</v>
      </c>
      <c r="L1270" s="419"/>
      <c r="M1270" s="417"/>
      <c r="N1270" s="420" t="s">
        <v>19383</v>
      </c>
      <c r="O1270" s="420"/>
      <c r="P1270" s="417"/>
      <c r="Q1270" s="155" t="s">
        <v>22770</v>
      </c>
      <c r="R1270" s="417"/>
      <c r="S1270" s="421" t="s">
        <v>19381</v>
      </c>
      <c r="T1270" s="421"/>
      <c r="U1270" s="421"/>
      <c r="V1270" s="421"/>
      <c r="W1270" s="417"/>
      <c r="X1270" s="148"/>
    </row>
    <row r="1271" spans="1:24" ht="45.95" customHeight="1" thickBot="1">
      <c r="A1271" s="148"/>
      <c r="B1271" s="417"/>
      <c r="C1271" s="154" t="s">
        <v>1875</v>
      </c>
      <c r="D1271" s="417"/>
      <c r="E1271" s="418" t="s">
        <v>1316</v>
      </c>
      <c r="F1271" s="418"/>
      <c r="G1271" s="417"/>
      <c r="H1271" s="419" t="s">
        <v>21202</v>
      </c>
      <c r="I1271" s="419"/>
      <c r="J1271" s="417"/>
      <c r="K1271" s="419" t="s">
        <v>21201</v>
      </c>
      <c r="L1271" s="419"/>
      <c r="M1271" s="417"/>
      <c r="N1271" s="420" t="s">
        <v>21200</v>
      </c>
      <c r="O1271" s="420"/>
      <c r="P1271" s="417"/>
      <c r="Q1271" s="155" t="s">
        <v>22769</v>
      </c>
      <c r="R1271" s="417"/>
      <c r="S1271" s="421" t="s">
        <v>19692</v>
      </c>
      <c r="T1271" s="421"/>
      <c r="U1271" s="421"/>
      <c r="V1271" s="421"/>
      <c r="W1271" s="417"/>
      <c r="X1271" s="148"/>
    </row>
    <row r="1272" spans="1:24" ht="45.95" customHeight="1" thickBot="1">
      <c r="A1272" s="148"/>
      <c r="B1272" s="417"/>
      <c r="C1272" s="154" t="s">
        <v>1868</v>
      </c>
      <c r="D1272" s="417"/>
      <c r="E1272" s="418" t="s">
        <v>1308</v>
      </c>
      <c r="F1272" s="418"/>
      <c r="G1272" s="417"/>
      <c r="H1272" s="419" t="s">
        <v>21914</v>
      </c>
      <c r="I1272" s="419"/>
      <c r="J1272" s="417"/>
      <c r="K1272" s="419" t="s">
        <v>21913</v>
      </c>
      <c r="L1272" s="419"/>
      <c r="M1272" s="417"/>
      <c r="N1272" s="420" t="s">
        <v>21912</v>
      </c>
      <c r="O1272" s="420"/>
      <c r="P1272" s="417"/>
      <c r="Q1272" s="155" t="s">
        <v>22768</v>
      </c>
      <c r="R1272" s="417"/>
      <c r="S1272" s="421" t="s">
        <v>19495</v>
      </c>
      <c r="T1272" s="421"/>
      <c r="U1272" s="421"/>
      <c r="V1272" s="421"/>
      <c r="W1272" s="417"/>
      <c r="X1272" s="148"/>
    </row>
    <row r="1273" spans="1:24" ht="45.95" customHeight="1" thickBot="1">
      <c r="A1273" s="148"/>
      <c r="B1273" s="417"/>
      <c r="C1273" s="154" t="s">
        <v>1859</v>
      </c>
      <c r="D1273" s="417"/>
      <c r="E1273" s="418" t="s">
        <v>1300</v>
      </c>
      <c r="F1273" s="418"/>
      <c r="G1273" s="417"/>
      <c r="H1273" s="419" t="s">
        <v>19380</v>
      </c>
      <c r="I1273" s="419"/>
      <c r="J1273" s="417"/>
      <c r="K1273" s="419" t="s">
        <v>19379</v>
      </c>
      <c r="L1273" s="419"/>
      <c r="M1273" s="417"/>
      <c r="N1273" s="420" t="s">
        <v>19378</v>
      </c>
      <c r="O1273" s="420"/>
      <c r="P1273" s="417"/>
      <c r="Q1273" s="155" t="s">
        <v>22767</v>
      </c>
      <c r="R1273" s="417"/>
      <c r="S1273" s="421" t="s">
        <v>21921</v>
      </c>
      <c r="T1273" s="421"/>
      <c r="U1273" s="421"/>
      <c r="V1273" s="421"/>
      <c r="W1273" s="417"/>
      <c r="X1273" s="148"/>
    </row>
    <row r="1274" spans="1:24" ht="45.95" customHeight="1" thickBot="1">
      <c r="A1274" s="148"/>
      <c r="B1274" s="417"/>
      <c r="C1274" s="154" t="s">
        <v>1851</v>
      </c>
      <c r="D1274" s="417"/>
      <c r="E1274" s="418" t="s">
        <v>1291</v>
      </c>
      <c r="F1274" s="418"/>
      <c r="G1274" s="417"/>
      <c r="H1274" s="419" t="s">
        <v>19375</v>
      </c>
      <c r="I1274" s="419"/>
      <c r="J1274" s="417"/>
      <c r="K1274" s="419" t="s">
        <v>19374</v>
      </c>
      <c r="L1274" s="419"/>
      <c r="M1274" s="417"/>
      <c r="N1274" s="420" t="s">
        <v>19373</v>
      </c>
      <c r="O1274" s="420"/>
      <c r="P1274" s="417"/>
      <c r="Q1274" s="155" t="s">
        <v>22766</v>
      </c>
      <c r="R1274" s="417"/>
      <c r="S1274" s="421" t="s">
        <v>22765</v>
      </c>
      <c r="T1274" s="421"/>
      <c r="U1274" s="421"/>
      <c r="V1274" s="421"/>
      <c r="W1274" s="417"/>
      <c r="X1274" s="148"/>
    </row>
    <row r="1275" spans="1:24" ht="45.95" customHeight="1" thickBot="1">
      <c r="A1275" s="148"/>
      <c r="B1275" s="417"/>
      <c r="C1275" s="154" t="s">
        <v>1842</v>
      </c>
      <c r="D1275" s="417"/>
      <c r="E1275" s="418" t="s">
        <v>1284</v>
      </c>
      <c r="F1275" s="418"/>
      <c r="G1275" s="417"/>
      <c r="H1275" s="419" t="s">
        <v>21196</v>
      </c>
      <c r="I1275" s="419"/>
      <c r="J1275" s="417"/>
      <c r="K1275" s="419" t="s">
        <v>21195</v>
      </c>
      <c r="L1275" s="419"/>
      <c r="M1275" s="417"/>
      <c r="N1275" s="420" t="s">
        <v>21194</v>
      </c>
      <c r="O1275" s="420"/>
      <c r="P1275" s="417"/>
      <c r="Q1275" s="155" t="s">
        <v>22764</v>
      </c>
      <c r="R1275" s="417"/>
      <c r="S1275" s="421" t="s">
        <v>19665</v>
      </c>
      <c r="T1275" s="421"/>
      <c r="U1275" s="421"/>
      <c r="V1275" s="421"/>
      <c r="W1275" s="417"/>
      <c r="X1275" s="148"/>
    </row>
    <row r="1276" spans="1:24" ht="45.95" customHeight="1" thickBot="1">
      <c r="A1276" s="148"/>
      <c r="B1276" s="417"/>
      <c r="C1276" s="154" t="s">
        <v>1835</v>
      </c>
      <c r="D1276" s="417"/>
      <c r="E1276" s="418" t="s">
        <v>1275</v>
      </c>
      <c r="F1276" s="418"/>
      <c r="G1276" s="417"/>
      <c r="H1276" s="419" t="s">
        <v>19371</v>
      </c>
      <c r="I1276" s="419"/>
      <c r="J1276" s="417"/>
      <c r="K1276" s="419" t="s">
        <v>19370</v>
      </c>
      <c r="L1276" s="419"/>
      <c r="M1276" s="417"/>
      <c r="N1276" s="420" t="s">
        <v>19369</v>
      </c>
      <c r="O1276" s="420"/>
      <c r="P1276" s="417"/>
      <c r="Q1276" s="155" t="s">
        <v>22763</v>
      </c>
      <c r="R1276" s="417"/>
      <c r="S1276" s="421" t="s">
        <v>19647</v>
      </c>
      <c r="T1276" s="421"/>
      <c r="U1276" s="421"/>
      <c r="V1276" s="421"/>
      <c r="W1276" s="417"/>
      <c r="X1276" s="148"/>
    </row>
    <row r="1277" spans="1:24" ht="45.95" customHeight="1" thickBot="1">
      <c r="A1277" s="148"/>
      <c r="B1277" s="417"/>
      <c r="C1277" s="154" t="s">
        <v>1828</v>
      </c>
      <c r="D1277" s="417"/>
      <c r="E1277" s="418" t="s">
        <v>1257</v>
      </c>
      <c r="F1277" s="418"/>
      <c r="G1277" s="417"/>
      <c r="H1277" s="419" t="s">
        <v>19362</v>
      </c>
      <c r="I1277" s="419"/>
      <c r="J1277" s="417"/>
      <c r="K1277" s="419" t="s">
        <v>19361</v>
      </c>
      <c r="L1277" s="419"/>
      <c r="M1277" s="417"/>
      <c r="N1277" s="420" t="s">
        <v>19360</v>
      </c>
      <c r="O1277" s="420"/>
      <c r="P1277" s="417"/>
      <c r="Q1277" s="155" t="s">
        <v>22762</v>
      </c>
      <c r="R1277" s="417"/>
      <c r="S1277" s="421" t="s">
        <v>22761</v>
      </c>
      <c r="T1277" s="421"/>
      <c r="U1277" s="421"/>
      <c r="V1277" s="421"/>
      <c r="W1277" s="417"/>
      <c r="X1277" s="148"/>
    </row>
    <row r="1278" spans="1:24" ht="9.9499999999999993" customHeight="1" thickBot="1">
      <c r="A1278" s="148"/>
      <c r="B1278" s="417"/>
      <c r="C1278" s="148"/>
      <c r="D1278" s="417"/>
      <c r="E1278" s="148"/>
      <c r="F1278" s="148"/>
      <c r="G1278" s="417"/>
      <c r="H1278" s="148"/>
      <c r="I1278" s="148"/>
      <c r="J1278" s="417"/>
      <c r="K1278" s="148"/>
      <c r="L1278" s="148"/>
      <c r="M1278" s="417"/>
      <c r="N1278" s="148"/>
      <c r="O1278" s="148"/>
      <c r="P1278" s="417"/>
      <c r="Q1278" s="148"/>
      <c r="R1278" s="417"/>
      <c r="S1278" s="148"/>
      <c r="T1278" s="148"/>
      <c r="U1278" s="148"/>
      <c r="V1278" s="148"/>
      <c r="W1278" s="417"/>
      <c r="X1278" s="148"/>
    </row>
    <row r="1279" spans="1:24" ht="0.95" customHeight="1">
      <c r="A1279" s="148"/>
      <c r="B1279" s="422"/>
      <c r="C1279" s="422"/>
      <c r="D1279" s="422"/>
      <c r="E1279" s="422"/>
      <c r="F1279" s="422"/>
      <c r="G1279" s="422"/>
      <c r="H1279" s="422"/>
      <c r="I1279" s="422"/>
      <c r="J1279" s="422"/>
      <c r="K1279" s="422"/>
      <c r="L1279" s="422"/>
      <c r="M1279" s="422"/>
      <c r="N1279" s="422"/>
      <c r="O1279" s="422"/>
      <c r="P1279" s="422"/>
      <c r="Q1279" s="422"/>
      <c r="R1279" s="422"/>
      <c r="S1279" s="422"/>
      <c r="T1279" s="422"/>
      <c r="U1279" s="422"/>
      <c r="V1279" s="422"/>
      <c r="W1279" s="148"/>
      <c r="X1279" s="148"/>
    </row>
    <row r="1280" spans="1:24" ht="60" customHeight="1">
      <c r="A1280" s="148"/>
      <c r="B1280" s="148"/>
      <c r="C1280" s="148"/>
      <c r="D1280" s="148"/>
      <c r="E1280" s="148"/>
      <c r="F1280" s="148"/>
      <c r="G1280" s="148"/>
      <c r="H1280" s="148"/>
      <c r="I1280" s="148"/>
      <c r="J1280" s="148"/>
      <c r="K1280" s="148"/>
      <c r="L1280" s="148"/>
      <c r="M1280" s="148"/>
      <c r="N1280" s="148"/>
      <c r="O1280" s="148"/>
      <c r="P1280" s="148"/>
      <c r="Q1280" s="148"/>
      <c r="R1280" s="148"/>
      <c r="S1280" s="148"/>
      <c r="T1280" s="148"/>
      <c r="U1280" s="148"/>
      <c r="V1280" s="148"/>
      <c r="W1280" s="148"/>
      <c r="X1280" s="148"/>
    </row>
    <row r="1281" spans="1:24" ht="12" customHeight="1">
      <c r="A1281" s="148"/>
      <c r="B1281" s="148"/>
      <c r="C1281" s="148"/>
      <c r="D1281" s="148"/>
      <c r="E1281" s="148"/>
      <c r="F1281" s="148"/>
      <c r="G1281" s="148"/>
      <c r="H1281" s="148"/>
      <c r="I1281" s="148"/>
      <c r="J1281" s="148"/>
      <c r="K1281" s="148"/>
      <c r="L1281" s="148"/>
      <c r="M1281" s="148"/>
      <c r="N1281" s="148"/>
      <c r="O1281" s="148"/>
      <c r="P1281" s="148"/>
      <c r="Q1281" s="148"/>
      <c r="R1281" s="148"/>
      <c r="S1281" s="148"/>
      <c r="T1281" s="148"/>
      <c r="U1281" s="148"/>
      <c r="V1281" s="148"/>
      <c r="W1281" s="148"/>
      <c r="X1281" s="148"/>
    </row>
    <row r="1282" spans="1:24" ht="8.1" customHeight="1">
      <c r="A1282" s="148"/>
      <c r="B1282" s="148"/>
      <c r="C1282" s="148"/>
      <c r="D1282" s="148"/>
      <c r="E1282" s="148"/>
      <c r="F1282" s="148"/>
      <c r="G1282" s="148"/>
      <c r="H1282" s="148"/>
      <c r="I1282" s="413" t="s">
        <v>19177</v>
      </c>
      <c r="J1282" s="413"/>
      <c r="K1282" s="413"/>
      <c r="L1282" s="148"/>
      <c r="M1282" s="148"/>
      <c r="N1282" s="148"/>
      <c r="O1282" s="148"/>
      <c r="P1282" s="148"/>
      <c r="Q1282" s="148"/>
      <c r="R1282" s="148"/>
      <c r="S1282" s="148"/>
      <c r="T1282" s="148"/>
      <c r="U1282" s="148"/>
      <c r="V1282" s="148"/>
      <c r="W1282" s="148"/>
      <c r="X1282" s="148"/>
    </row>
    <row r="1283" spans="1:24" ht="12" customHeight="1">
      <c r="A1283" s="148"/>
      <c r="B1283" s="414"/>
      <c r="C1283" s="414"/>
      <c r="D1283" s="414"/>
      <c r="E1283" s="414"/>
      <c r="F1283" s="148"/>
      <c r="G1283" s="148"/>
      <c r="H1283" s="148"/>
      <c r="I1283" s="413"/>
      <c r="J1283" s="413"/>
      <c r="K1283" s="413"/>
      <c r="L1283" s="148"/>
      <c r="M1283" s="148"/>
      <c r="N1283" s="148"/>
      <c r="O1283" s="148"/>
      <c r="P1283" s="148"/>
      <c r="Q1283" s="148"/>
      <c r="R1283" s="148"/>
      <c r="S1283" s="148"/>
      <c r="T1283" s="148"/>
      <c r="U1283" s="148"/>
      <c r="V1283" s="148"/>
      <c r="W1283" s="148"/>
      <c r="X1283" s="148"/>
    </row>
    <row r="1284" spans="1:24" ht="14.1" customHeight="1">
      <c r="A1284" s="148"/>
      <c r="B1284" s="148"/>
      <c r="C1284" s="415" t="s">
        <v>22707</v>
      </c>
      <c r="D1284" s="415"/>
      <c r="E1284" s="415"/>
      <c r="F1284" s="415"/>
      <c r="G1284" s="415"/>
      <c r="H1284" s="415"/>
      <c r="I1284" s="415"/>
      <c r="J1284" s="415"/>
      <c r="K1284" s="415"/>
      <c r="L1284" s="148"/>
      <c r="M1284" s="148"/>
      <c r="N1284" s="148"/>
      <c r="O1284" s="416" t="s">
        <v>24924</v>
      </c>
      <c r="P1284" s="416"/>
      <c r="Q1284" s="416"/>
      <c r="R1284" s="416"/>
      <c r="S1284" s="416"/>
      <c r="T1284" s="149" t="s">
        <v>6191</v>
      </c>
      <c r="U1284" s="150" t="s">
        <v>19175</v>
      </c>
      <c r="V1284" s="148"/>
      <c r="W1284" s="148"/>
      <c r="X1284" s="148"/>
    </row>
    <row r="1285" spans="1:24" ht="0.95" customHeight="1" thickBot="1">
      <c r="A1285" s="148"/>
      <c r="B1285" s="148"/>
      <c r="C1285" s="148"/>
      <c r="D1285" s="148"/>
      <c r="E1285" s="148"/>
      <c r="F1285" s="148"/>
      <c r="G1285" s="148"/>
      <c r="H1285" s="148"/>
      <c r="I1285" s="148"/>
      <c r="J1285" s="148"/>
      <c r="K1285" s="148"/>
      <c r="L1285" s="148"/>
      <c r="M1285" s="148"/>
      <c r="N1285" s="148"/>
      <c r="O1285" s="148"/>
      <c r="P1285" s="148"/>
      <c r="Q1285" s="148"/>
      <c r="R1285" s="148"/>
      <c r="S1285" s="148"/>
      <c r="T1285" s="148"/>
      <c r="U1285" s="148"/>
      <c r="V1285" s="148"/>
      <c r="W1285" s="148"/>
      <c r="X1285" s="148"/>
    </row>
    <row r="1286" spans="1:24" ht="0.95" customHeight="1">
      <c r="A1286" s="148"/>
      <c r="B1286" s="411"/>
      <c r="C1286" s="411"/>
      <c r="D1286" s="411"/>
      <c r="E1286" s="411"/>
      <c r="F1286" s="411"/>
      <c r="G1286" s="411"/>
      <c r="H1286" s="411"/>
      <c r="I1286" s="411"/>
      <c r="J1286" s="411"/>
      <c r="K1286" s="411"/>
      <c r="L1286" s="411"/>
      <c r="M1286" s="411"/>
      <c r="N1286" s="411"/>
      <c r="O1286" s="411"/>
      <c r="P1286" s="411"/>
      <c r="Q1286" s="411"/>
      <c r="R1286" s="411"/>
      <c r="S1286" s="411"/>
      <c r="T1286" s="411"/>
      <c r="U1286" s="411"/>
      <c r="V1286" s="411"/>
      <c r="W1286" s="411"/>
      <c r="X1286" s="148"/>
    </row>
    <row r="1287" spans="1:24" ht="15.95" customHeight="1" thickBot="1">
      <c r="A1287" s="148"/>
      <c r="B1287" s="151"/>
      <c r="C1287" s="152" t="s">
        <v>19174</v>
      </c>
      <c r="D1287" s="151"/>
      <c r="E1287" s="412" t="s">
        <v>19173</v>
      </c>
      <c r="F1287" s="412"/>
      <c r="G1287" s="151"/>
      <c r="H1287" s="412" t="s">
        <v>19172</v>
      </c>
      <c r="I1287" s="412"/>
      <c r="J1287" s="151"/>
      <c r="K1287" s="412" t="s">
        <v>19171</v>
      </c>
      <c r="L1287" s="412"/>
      <c r="M1287" s="151"/>
      <c r="N1287" s="412" t="s">
        <v>19170</v>
      </c>
      <c r="O1287" s="412"/>
      <c r="P1287" s="151"/>
      <c r="Q1287" s="153" t="s">
        <v>19169</v>
      </c>
      <c r="R1287" s="151"/>
      <c r="S1287" s="412" t="s">
        <v>19168</v>
      </c>
      <c r="T1287" s="412"/>
      <c r="U1287" s="412"/>
      <c r="V1287" s="412"/>
      <c r="W1287" s="151"/>
      <c r="X1287" s="148"/>
    </row>
    <row r="1288" spans="1:24" ht="45.95" customHeight="1" thickBot="1">
      <c r="A1288" s="148"/>
      <c r="B1288" s="417"/>
      <c r="C1288" s="154" t="s">
        <v>1822</v>
      </c>
      <c r="D1288" s="417"/>
      <c r="E1288" s="418" t="s">
        <v>1251</v>
      </c>
      <c r="F1288" s="418"/>
      <c r="G1288" s="417"/>
      <c r="H1288" s="419" t="s">
        <v>19358</v>
      </c>
      <c r="I1288" s="419"/>
      <c r="J1288" s="417"/>
      <c r="K1288" s="419" t="s">
        <v>19357</v>
      </c>
      <c r="L1288" s="419"/>
      <c r="M1288" s="417"/>
      <c r="N1288" s="420" t="s">
        <v>19356</v>
      </c>
      <c r="O1288" s="420"/>
      <c r="P1288" s="417"/>
      <c r="Q1288" s="155" t="s">
        <v>22760</v>
      </c>
      <c r="R1288" s="417"/>
      <c r="S1288" s="421" t="s">
        <v>22740</v>
      </c>
      <c r="T1288" s="421"/>
      <c r="U1288" s="421"/>
      <c r="V1288" s="421"/>
      <c r="W1288" s="417"/>
      <c r="X1288" s="148"/>
    </row>
    <row r="1289" spans="1:24" ht="45.95" customHeight="1" thickBot="1">
      <c r="A1289" s="148"/>
      <c r="B1289" s="417"/>
      <c r="C1289" s="154" t="s">
        <v>1814</v>
      </c>
      <c r="D1289" s="417"/>
      <c r="E1289" s="418" t="s">
        <v>1245</v>
      </c>
      <c r="F1289" s="418"/>
      <c r="G1289" s="417"/>
      <c r="H1289" s="419" t="s">
        <v>19354</v>
      </c>
      <c r="I1289" s="419"/>
      <c r="J1289" s="417"/>
      <c r="K1289" s="419" t="s">
        <v>19353</v>
      </c>
      <c r="L1289" s="419"/>
      <c r="M1289" s="417"/>
      <c r="N1289" s="420" t="s">
        <v>19352</v>
      </c>
      <c r="O1289" s="420"/>
      <c r="P1289" s="417"/>
      <c r="Q1289" s="155" t="s">
        <v>22759</v>
      </c>
      <c r="R1289" s="417"/>
      <c r="S1289" s="421" t="s">
        <v>22758</v>
      </c>
      <c r="T1289" s="421"/>
      <c r="U1289" s="421"/>
      <c r="V1289" s="421"/>
      <c r="W1289" s="417"/>
      <c r="X1289" s="148"/>
    </row>
    <row r="1290" spans="1:24" ht="45.95" customHeight="1" thickBot="1">
      <c r="A1290" s="148"/>
      <c r="B1290" s="417"/>
      <c r="C1290" s="154" t="s">
        <v>1805</v>
      </c>
      <c r="D1290" s="417"/>
      <c r="E1290" s="418" t="s">
        <v>1238</v>
      </c>
      <c r="F1290" s="418"/>
      <c r="G1290" s="417"/>
      <c r="H1290" s="419" t="s">
        <v>19350</v>
      </c>
      <c r="I1290" s="419"/>
      <c r="J1290" s="417"/>
      <c r="K1290" s="419" t="s">
        <v>19349</v>
      </c>
      <c r="L1290" s="419"/>
      <c r="M1290" s="417"/>
      <c r="N1290" s="420" t="s">
        <v>19348</v>
      </c>
      <c r="O1290" s="420"/>
      <c r="P1290" s="417"/>
      <c r="Q1290" s="155" t="s">
        <v>22757</v>
      </c>
      <c r="R1290" s="417"/>
      <c r="S1290" s="421" t="s">
        <v>22756</v>
      </c>
      <c r="T1290" s="421"/>
      <c r="U1290" s="421"/>
      <c r="V1290" s="421"/>
      <c r="W1290" s="417"/>
      <c r="X1290" s="148"/>
    </row>
    <row r="1291" spans="1:24" ht="45.95" customHeight="1" thickBot="1">
      <c r="A1291" s="148"/>
      <c r="B1291" s="417"/>
      <c r="C1291" s="154" t="s">
        <v>1796</v>
      </c>
      <c r="D1291" s="417"/>
      <c r="E1291" s="418" t="s">
        <v>1232</v>
      </c>
      <c r="F1291" s="418"/>
      <c r="G1291" s="417"/>
      <c r="H1291" s="419" t="s">
        <v>19346</v>
      </c>
      <c r="I1291" s="419"/>
      <c r="J1291" s="417"/>
      <c r="K1291" s="419" t="s">
        <v>19345</v>
      </c>
      <c r="L1291" s="419"/>
      <c r="M1291" s="417"/>
      <c r="N1291" s="420" t="s">
        <v>19344</v>
      </c>
      <c r="O1291" s="420"/>
      <c r="P1291" s="417"/>
      <c r="Q1291" s="155" t="s">
        <v>22755</v>
      </c>
      <c r="R1291" s="417"/>
      <c r="S1291" s="421" t="s">
        <v>19665</v>
      </c>
      <c r="T1291" s="421"/>
      <c r="U1291" s="421"/>
      <c r="V1291" s="421"/>
      <c r="W1291" s="417"/>
      <c r="X1291" s="148"/>
    </row>
    <row r="1292" spans="1:24" ht="45.95" customHeight="1" thickBot="1">
      <c r="A1292" s="148"/>
      <c r="B1292" s="417"/>
      <c r="C1292" s="154" t="s">
        <v>1787</v>
      </c>
      <c r="D1292" s="417"/>
      <c r="E1292" s="418" t="s">
        <v>1223</v>
      </c>
      <c r="F1292" s="418"/>
      <c r="G1292" s="417"/>
      <c r="H1292" s="419" t="s">
        <v>19342</v>
      </c>
      <c r="I1292" s="419"/>
      <c r="J1292" s="417"/>
      <c r="K1292" s="419" t="s">
        <v>19341</v>
      </c>
      <c r="L1292" s="419"/>
      <c r="M1292" s="417"/>
      <c r="N1292" s="420" t="s">
        <v>19340</v>
      </c>
      <c r="O1292" s="420"/>
      <c r="P1292" s="417"/>
      <c r="Q1292" s="155" t="s">
        <v>22754</v>
      </c>
      <c r="R1292" s="417"/>
      <c r="S1292" s="421" t="s">
        <v>22753</v>
      </c>
      <c r="T1292" s="421"/>
      <c r="U1292" s="421"/>
      <c r="V1292" s="421"/>
      <c r="W1292" s="417"/>
      <c r="X1292" s="148"/>
    </row>
    <row r="1293" spans="1:24" ht="45.95" customHeight="1" thickBot="1">
      <c r="A1293" s="148"/>
      <c r="B1293" s="417"/>
      <c r="C1293" s="154" t="s">
        <v>1779</v>
      </c>
      <c r="D1293" s="417"/>
      <c r="E1293" s="418" t="s">
        <v>1216</v>
      </c>
      <c r="F1293" s="418"/>
      <c r="G1293" s="417"/>
      <c r="H1293" s="419" t="s">
        <v>19337</v>
      </c>
      <c r="I1293" s="419"/>
      <c r="J1293" s="417"/>
      <c r="K1293" s="419" t="s">
        <v>19336</v>
      </c>
      <c r="L1293" s="419"/>
      <c r="M1293" s="417"/>
      <c r="N1293" s="420" t="s">
        <v>19335</v>
      </c>
      <c r="O1293" s="420"/>
      <c r="P1293" s="417"/>
      <c r="Q1293" s="155" t="s">
        <v>22752</v>
      </c>
      <c r="R1293" s="417"/>
      <c r="S1293" s="421" t="s">
        <v>22751</v>
      </c>
      <c r="T1293" s="421"/>
      <c r="U1293" s="421"/>
      <c r="V1293" s="421"/>
      <c r="W1293" s="417"/>
      <c r="X1293" s="148"/>
    </row>
    <row r="1294" spans="1:24" ht="45.95" customHeight="1" thickBot="1">
      <c r="A1294" s="148"/>
      <c r="B1294" s="417"/>
      <c r="C1294" s="154" t="s">
        <v>1774</v>
      </c>
      <c r="D1294" s="417"/>
      <c r="E1294" s="418" t="s">
        <v>1209</v>
      </c>
      <c r="F1294" s="418"/>
      <c r="G1294" s="417"/>
      <c r="H1294" s="419" t="s">
        <v>21907</v>
      </c>
      <c r="I1294" s="419"/>
      <c r="J1294" s="417"/>
      <c r="K1294" s="419" t="s">
        <v>21906</v>
      </c>
      <c r="L1294" s="419"/>
      <c r="M1294" s="417"/>
      <c r="N1294" s="420" t="s">
        <v>21905</v>
      </c>
      <c r="O1294" s="420"/>
      <c r="P1294" s="417"/>
      <c r="Q1294" s="155" t="s">
        <v>22750</v>
      </c>
      <c r="R1294" s="417"/>
      <c r="S1294" s="421" t="s">
        <v>22749</v>
      </c>
      <c r="T1294" s="421"/>
      <c r="U1294" s="421"/>
      <c r="V1294" s="421"/>
      <c r="W1294" s="417"/>
      <c r="X1294" s="148"/>
    </row>
    <row r="1295" spans="1:24" ht="45.95" customHeight="1" thickBot="1">
      <c r="A1295" s="148"/>
      <c r="B1295" s="417"/>
      <c r="C1295" s="154" t="s">
        <v>1765</v>
      </c>
      <c r="D1295" s="417"/>
      <c r="E1295" s="418" t="s">
        <v>1192</v>
      </c>
      <c r="F1295" s="418"/>
      <c r="G1295" s="417"/>
      <c r="H1295" s="419" t="s">
        <v>19332</v>
      </c>
      <c r="I1295" s="419"/>
      <c r="J1295" s="417"/>
      <c r="K1295" s="419" t="s">
        <v>19331</v>
      </c>
      <c r="L1295" s="419"/>
      <c r="M1295" s="417"/>
      <c r="N1295" s="420" t="s">
        <v>19330</v>
      </c>
      <c r="O1295" s="420"/>
      <c r="P1295" s="417"/>
      <c r="Q1295" s="155" t="s">
        <v>22748</v>
      </c>
      <c r="R1295" s="417"/>
      <c r="S1295" s="421" t="s">
        <v>22747</v>
      </c>
      <c r="T1295" s="421"/>
      <c r="U1295" s="421"/>
      <c r="V1295" s="421"/>
      <c r="W1295" s="417"/>
      <c r="X1295" s="148"/>
    </row>
    <row r="1296" spans="1:24" ht="45.95" customHeight="1" thickBot="1">
      <c r="A1296" s="148"/>
      <c r="B1296" s="417"/>
      <c r="C1296" s="154" t="s">
        <v>1757</v>
      </c>
      <c r="D1296" s="417"/>
      <c r="E1296" s="418" t="s">
        <v>1183</v>
      </c>
      <c r="F1296" s="418"/>
      <c r="G1296" s="417"/>
      <c r="H1296" s="419" t="s">
        <v>21185</v>
      </c>
      <c r="I1296" s="419"/>
      <c r="J1296" s="417"/>
      <c r="K1296" s="419" t="s">
        <v>21184</v>
      </c>
      <c r="L1296" s="419"/>
      <c r="M1296" s="417"/>
      <c r="N1296" s="420" t="s">
        <v>21183</v>
      </c>
      <c r="O1296" s="420"/>
      <c r="P1296" s="417"/>
      <c r="Q1296" s="155" t="s">
        <v>22746</v>
      </c>
      <c r="R1296" s="417"/>
      <c r="S1296" s="421" t="s">
        <v>19163</v>
      </c>
      <c r="T1296" s="421"/>
      <c r="U1296" s="421"/>
      <c r="V1296" s="421"/>
      <c r="W1296" s="417"/>
      <c r="X1296" s="148"/>
    </row>
    <row r="1297" spans="1:24" ht="45.95" customHeight="1" thickBot="1">
      <c r="A1297" s="148"/>
      <c r="B1297" s="417"/>
      <c r="C1297" s="154" t="s">
        <v>1748</v>
      </c>
      <c r="D1297" s="417"/>
      <c r="E1297" s="418" t="s">
        <v>1174</v>
      </c>
      <c r="F1297" s="418"/>
      <c r="G1297" s="417"/>
      <c r="H1297" s="419" t="s">
        <v>19327</v>
      </c>
      <c r="I1297" s="419"/>
      <c r="J1297" s="417"/>
      <c r="K1297" s="419" t="s">
        <v>19326</v>
      </c>
      <c r="L1297" s="419"/>
      <c r="M1297" s="417"/>
      <c r="N1297" s="420" t="s">
        <v>19325</v>
      </c>
      <c r="O1297" s="420"/>
      <c r="P1297" s="417"/>
      <c r="Q1297" s="155" t="s">
        <v>22745</v>
      </c>
      <c r="R1297" s="417"/>
      <c r="S1297" s="421" t="s">
        <v>22744</v>
      </c>
      <c r="T1297" s="421"/>
      <c r="U1297" s="421"/>
      <c r="V1297" s="421"/>
      <c r="W1297" s="417"/>
      <c r="X1297" s="148"/>
    </row>
    <row r="1298" spans="1:24" ht="9.9499999999999993" customHeight="1" thickBot="1">
      <c r="A1298" s="148"/>
      <c r="B1298" s="417"/>
      <c r="C1298" s="148"/>
      <c r="D1298" s="417"/>
      <c r="E1298" s="148"/>
      <c r="F1298" s="148"/>
      <c r="G1298" s="417"/>
      <c r="H1298" s="148"/>
      <c r="I1298" s="148"/>
      <c r="J1298" s="417"/>
      <c r="K1298" s="148"/>
      <c r="L1298" s="148"/>
      <c r="M1298" s="417"/>
      <c r="N1298" s="148"/>
      <c r="O1298" s="148"/>
      <c r="P1298" s="417"/>
      <c r="Q1298" s="148"/>
      <c r="R1298" s="417"/>
      <c r="S1298" s="148"/>
      <c r="T1298" s="148"/>
      <c r="U1298" s="148"/>
      <c r="V1298" s="148"/>
      <c r="W1298" s="417"/>
      <c r="X1298" s="148"/>
    </row>
    <row r="1299" spans="1:24" ht="0.95" customHeight="1">
      <c r="A1299" s="148"/>
      <c r="B1299" s="422"/>
      <c r="C1299" s="422"/>
      <c r="D1299" s="422"/>
      <c r="E1299" s="422"/>
      <c r="F1299" s="422"/>
      <c r="G1299" s="422"/>
      <c r="H1299" s="422"/>
      <c r="I1299" s="422"/>
      <c r="J1299" s="422"/>
      <c r="K1299" s="422"/>
      <c r="L1299" s="422"/>
      <c r="M1299" s="422"/>
      <c r="N1299" s="422"/>
      <c r="O1299" s="422"/>
      <c r="P1299" s="422"/>
      <c r="Q1299" s="422"/>
      <c r="R1299" s="422"/>
      <c r="S1299" s="422"/>
      <c r="T1299" s="422"/>
      <c r="U1299" s="422"/>
      <c r="V1299" s="422"/>
      <c r="W1299" s="148"/>
      <c r="X1299" s="148"/>
    </row>
    <row r="1300" spans="1:24" ht="60" customHeight="1">
      <c r="A1300" s="148"/>
      <c r="B1300" s="148"/>
      <c r="C1300" s="148"/>
      <c r="D1300" s="148"/>
      <c r="E1300" s="148"/>
      <c r="F1300" s="148"/>
      <c r="G1300" s="148"/>
      <c r="H1300" s="148"/>
      <c r="I1300" s="148"/>
      <c r="J1300" s="148"/>
      <c r="K1300" s="148"/>
      <c r="L1300" s="148"/>
      <c r="M1300" s="148"/>
      <c r="N1300" s="148"/>
      <c r="O1300" s="148"/>
      <c r="P1300" s="148"/>
      <c r="Q1300" s="148"/>
      <c r="R1300" s="148"/>
      <c r="S1300" s="148"/>
      <c r="T1300" s="148"/>
      <c r="U1300" s="148"/>
      <c r="V1300" s="148"/>
      <c r="W1300" s="148"/>
      <c r="X1300" s="148"/>
    </row>
    <row r="1301" spans="1:24" ht="12" customHeight="1">
      <c r="A1301" s="148"/>
      <c r="B1301" s="148"/>
      <c r="C1301" s="148"/>
      <c r="D1301" s="148"/>
      <c r="E1301" s="148"/>
      <c r="F1301" s="148"/>
      <c r="G1301" s="148"/>
      <c r="H1301" s="148"/>
      <c r="I1301" s="148"/>
      <c r="J1301" s="148"/>
      <c r="K1301" s="148"/>
      <c r="L1301" s="148"/>
      <c r="M1301" s="148"/>
      <c r="N1301" s="148"/>
      <c r="O1301" s="148"/>
      <c r="P1301" s="148"/>
      <c r="Q1301" s="148"/>
      <c r="R1301" s="148"/>
      <c r="S1301" s="148"/>
      <c r="T1301" s="148"/>
      <c r="U1301" s="148"/>
      <c r="V1301" s="148"/>
      <c r="W1301" s="148"/>
      <c r="X1301" s="148"/>
    </row>
    <row r="1302" spans="1:24" ht="8.1" customHeight="1">
      <c r="A1302" s="148"/>
      <c r="B1302" s="148"/>
      <c r="C1302" s="148"/>
      <c r="D1302" s="148"/>
      <c r="E1302" s="148"/>
      <c r="F1302" s="148"/>
      <c r="G1302" s="148"/>
      <c r="H1302" s="148"/>
      <c r="I1302" s="413" t="s">
        <v>19177</v>
      </c>
      <c r="J1302" s="413"/>
      <c r="K1302" s="413"/>
      <c r="L1302" s="148"/>
      <c r="M1302" s="148"/>
      <c r="N1302" s="148"/>
      <c r="O1302" s="148"/>
      <c r="P1302" s="148"/>
      <c r="Q1302" s="148"/>
      <c r="R1302" s="148"/>
      <c r="S1302" s="148"/>
      <c r="T1302" s="148"/>
      <c r="U1302" s="148"/>
      <c r="V1302" s="148"/>
      <c r="W1302" s="148"/>
      <c r="X1302" s="148"/>
    </row>
    <row r="1303" spans="1:24" ht="12" customHeight="1">
      <c r="A1303" s="148"/>
      <c r="B1303" s="414"/>
      <c r="C1303" s="414"/>
      <c r="D1303" s="414"/>
      <c r="E1303" s="414"/>
      <c r="F1303" s="148"/>
      <c r="G1303" s="148"/>
      <c r="H1303" s="148"/>
      <c r="I1303" s="413"/>
      <c r="J1303" s="413"/>
      <c r="K1303" s="413"/>
      <c r="L1303" s="148"/>
      <c r="M1303" s="148"/>
      <c r="N1303" s="148"/>
      <c r="O1303" s="148"/>
      <c r="P1303" s="148"/>
      <c r="Q1303" s="148"/>
      <c r="R1303" s="148"/>
      <c r="S1303" s="148"/>
      <c r="T1303" s="148"/>
      <c r="U1303" s="148"/>
      <c r="V1303" s="148"/>
      <c r="W1303" s="148"/>
      <c r="X1303" s="148"/>
    </row>
    <row r="1304" spans="1:24" ht="14.1" customHeight="1">
      <c r="A1304" s="148"/>
      <c r="B1304" s="148"/>
      <c r="C1304" s="415" t="s">
        <v>22707</v>
      </c>
      <c r="D1304" s="415"/>
      <c r="E1304" s="415"/>
      <c r="F1304" s="415"/>
      <c r="G1304" s="415"/>
      <c r="H1304" s="415"/>
      <c r="I1304" s="415"/>
      <c r="J1304" s="415"/>
      <c r="K1304" s="415"/>
      <c r="L1304" s="148"/>
      <c r="M1304" s="148"/>
      <c r="N1304" s="148"/>
      <c r="O1304" s="416" t="s">
        <v>24924</v>
      </c>
      <c r="P1304" s="416"/>
      <c r="Q1304" s="416"/>
      <c r="R1304" s="416"/>
      <c r="S1304" s="416"/>
      <c r="T1304" s="149" t="s">
        <v>6184</v>
      </c>
      <c r="U1304" s="150" t="s">
        <v>19175</v>
      </c>
      <c r="V1304" s="148"/>
      <c r="W1304" s="148"/>
      <c r="X1304" s="148"/>
    </row>
    <row r="1305" spans="1:24" ht="0.95" customHeight="1" thickBot="1">
      <c r="A1305" s="148"/>
      <c r="B1305" s="148"/>
      <c r="C1305" s="148"/>
      <c r="D1305" s="148"/>
      <c r="E1305" s="148"/>
      <c r="F1305" s="148"/>
      <c r="G1305" s="148"/>
      <c r="H1305" s="148"/>
      <c r="I1305" s="148"/>
      <c r="J1305" s="148"/>
      <c r="K1305" s="148"/>
      <c r="L1305" s="148"/>
      <c r="M1305" s="148"/>
      <c r="N1305" s="148"/>
      <c r="O1305" s="148"/>
      <c r="P1305" s="148"/>
      <c r="Q1305" s="148"/>
      <c r="R1305" s="148"/>
      <c r="S1305" s="148"/>
      <c r="T1305" s="148"/>
      <c r="U1305" s="148"/>
      <c r="V1305" s="148"/>
      <c r="W1305" s="148"/>
      <c r="X1305" s="148"/>
    </row>
    <row r="1306" spans="1:24" ht="0.95" customHeight="1">
      <c r="A1306" s="148"/>
      <c r="B1306" s="411"/>
      <c r="C1306" s="411"/>
      <c r="D1306" s="411"/>
      <c r="E1306" s="411"/>
      <c r="F1306" s="411"/>
      <c r="G1306" s="411"/>
      <c r="H1306" s="411"/>
      <c r="I1306" s="411"/>
      <c r="J1306" s="411"/>
      <c r="K1306" s="411"/>
      <c r="L1306" s="411"/>
      <c r="M1306" s="411"/>
      <c r="N1306" s="411"/>
      <c r="O1306" s="411"/>
      <c r="P1306" s="411"/>
      <c r="Q1306" s="411"/>
      <c r="R1306" s="411"/>
      <c r="S1306" s="411"/>
      <c r="T1306" s="411"/>
      <c r="U1306" s="411"/>
      <c r="V1306" s="411"/>
      <c r="W1306" s="411"/>
      <c r="X1306" s="148"/>
    </row>
    <row r="1307" spans="1:24" ht="15.95" customHeight="1" thickBot="1">
      <c r="A1307" s="148"/>
      <c r="B1307" s="151"/>
      <c r="C1307" s="152" t="s">
        <v>19174</v>
      </c>
      <c r="D1307" s="151"/>
      <c r="E1307" s="412" t="s">
        <v>19173</v>
      </c>
      <c r="F1307" s="412"/>
      <c r="G1307" s="151"/>
      <c r="H1307" s="412" t="s">
        <v>19172</v>
      </c>
      <c r="I1307" s="412"/>
      <c r="J1307" s="151"/>
      <c r="K1307" s="412" t="s">
        <v>19171</v>
      </c>
      <c r="L1307" s="412"/>
      <c r="M1307" s="151"/>
      <c r="N1307" s="412" t="s">
        <v>19170</v>
      </c>
      <c r="O1307" s="412"/>
      <c r="P1307" s="151"/>
      <c r="Q1307" s="153" t="s">
        <v>19169</v>
      </c>
      <c r="R1307" s="151"/>
      <c r="S1307" s="412" t="s">
        <v>19168</v>
      </c>
      <c r="T1307" s="412"/>
      <c r="U1307" s="412"/>
      <c r="V1307" s="412"/>
      <c r="W1307" s="151"/>
      <c r="X1307" s="148"/>
    </row>
    <row r="1308" spans="1:24" ht="45.95" customHeight="1" thickBot="1">
      <c r="A1308" s="148"/>
      <c r="B1308" s="417"/>
      <c r="C1308" s="154" t="s">
        <v>1741</v>
      </c>
      <c r="D1308" s="417"/>
      <c r="E1308" s="418" t="s">
        <v>1167</v>
      </c>
      <c r="F1308" s="418"/>
      <c r="G1308" s="417"/>
      <c r="H1308" s="419" t="s">
        <v>19322</v>
      </c>
      <c r="I1308" s="419"/>
      <c r="J1308" s="417"/>
      <c r="K1308" s="419" t="s">
        <v>19321</v>
      </c>
      <c r="L1308" s="419"/>
      <c r="M1308" s="417"/>
      <c r="N1308" s="420" t="s">
        <v>19320</v>
      </c>
      <c r="O1308" s="420"/>
      <c r="P1308" s="417"/>
      <c r="Q1308" s="155" t="s">
        <v>22743</v>
      </c>
      <c r="R1308" s="417"/>
      <c r="S1308" s="421" t="s">
        <v>22742</v>
      </c>
      <c r="T1308" s="421"/>
      <c r="U1308" s="421"/>
      <c r="V1308" s="421"/>
      <c r="W1308" s="417"/>
      <c r="X1308" s="148"/>
    </row>
    <row r="1309" spans="1:24" ht="45.95" customHeight="1" thickBot="1">
      <c r="A1309" s="148"/>
      <c r="B1309" s="417"/>
      <c r="C1309" s="154" t="s">
        <v>1733</v>
      </c>
      <c r="D1309" s="417"/>
      <c r="E1309" s="418" t="s">
        <v>297</v>
      </c>
      <c r="F1309" s="418"/>
      <c r="G1309" s="417"/>
      <c r="H1309" s="419" t="s">
        <v>21904</v>
      </c>
      <c r="I1309" s="419"/>
      <c r="J1309" s="417"/>
      <c r="K1309" s="419" t="s">
        <v>21903</v>
      </c>
      <c r="L1309" s="419"/>
      <c r="M1309" s="417"/>
      <c r="N1309" s="420" t="s">
        <v>21902</v>
      </c>
      <c r="O1309" s="420"/>
      <c r="P1309" s="417"/>
      <c r="Q1309" s="155" t="s">
        <v>22741</v>
      </c>
      <c r="R1309" s="417"/>
      <c r="S1309" s="421" t="s">
        <v>22740</v>
      </c>
      <c r="T1309" s="421"/>
      <c r="U1309" s="421"/>
      <c r="V1309" s="421"/>
      <c r="W1309" s="417"/>
      <c r="X1309" s="148"/>
    </row>
    <row r="1310" spans="1:24" ht="45.95" customHeight="1" thickBot="1">
      <c r="A1310" s="148"/>
      <c r="B1310" s="417"/>
      <c r="C1310" s="154" t="s">
        <v>1726</v>
      </c>
      <c r="D1310" s="417"/>
      <c r="E1310" s="418" t="s">
        <v>1159</v>
      </c>
      <c r="F1310" s="418"/>
      <c r="G1310" s="417"/>
      <c r="H1310" s="419" t="s">
        <v>19317</v>
      </c>
      <c r="I1310" s="419"/>
      <c r="J1310" s="417"/>
      <c r="K1310" s="419" t="s">
        <v>19316</v>
      </c>
      <c r="L1310" s="419"/>
      <c r="M1310" s="417"/>
      <c r="N1310" s="420" t="s">
        <v>19315</v>
      </c>
      <c r="O1310" s="420"/>
      <c r="P1310" s="417"/>
      <c r="Q1310" s="155" t="s">
        <v>22739</v>
      </c>
      <c r="R1310" s="417"/>
      <c r="S1310" s="421" t="s">
        <v>21899</v>
      </c>
      <c r="T1310" s="421"/>
      <c r="U1310" s="421"/>
      <c r="V1310" s="421"/>
      <c r="W1310" s="417"/>
      <c r="X1310" s="148"/>
    </row>
    <row r="1311" spans="1:24" ht="45.95" customHeight="1" thickBot="1">
      <c r="A1311" s="148"/>
      <c r="B1311" s="417"/>
      <c r="C1311" s="154" t="s">
        <v>1717</v>
      </c>
      <c r="D1311" s="417"/>
      <c r="E1311" s="418" t="s">
        <v>1151</v>
      </c>
      <c r="F1311" s="418"/>
      <c r="G1311" s="417"/>
      <c r="H1311" s="419" t="s">
        <v>21898</v>
      </c>
      <c r="I1311" s="419"/>
      <c r="J1311" s="417"/>
      <c r="K1311" s="419" t="s">
        <v>21897</v>
      </c>
      <c r="L1311" s="419"/>
      <c r="M1311" s="417"/>
      <c r="N1311" s="420" t="s">
        <v>21896</v>
      </c>
      <c r="O1311" s="420"/>
      <c r="P1311" s="417"/>
      <c r="Q1311" s="155" t="s">
        <v>22738</v>
      </c>
      <c r="R1311" s="417"/>
      <c r="S1311" s="421" t="s">
        <v>21895</v>
      </c>
      <c r="T1311" s="421"/>
      <c r="U1311" s="421"/>
      <c r="V1311" s="421"/>
      <c r="W1311" s="417"/>
      <c r="X1311" s="148"/>
    </row>
    <row r="1312" spans="1:24" ht="45.95" customHeight="1" thickBot="1">
      <c r="A1312" s="148"/>
      <c r="B1312" s="417"/>
      <c r="C1312" s="154" t="s">
        <v>1710</v>
      </c>
      <c r="D1312" s="417"/>
      <c r="E1312" s="418" t="s">
        <v>1143</v>
      </c>
      <c r="F1312" s="418"/>
      <c r="G1312" s="417"/>
      <c r="H1312" s="419" t="s">
        <v>19312</v>
      </c>
      <c r="I1312" s="419"/>
      <c r="J1312" s="417"/>
      <c r="K1312" s="419" t="s">
        <v>19311</v>
      </c>
      <c r="L1312" s="419"/>
      <c r="M1312" s="417"/>
      <c r="N1312" s="420" t="s">
        <v>19310</v>
      </c>
      <c r="O1312" s="420"/>
      <c r="P1312" s="417"/>
      <c r="Q1312" s="155" t="s">
        <v>22737</v>
      </c>
      <c r="R1312" s="417"/>
      <c r="S1312" s="421" t="s">
        <v>19490</v>
      </c>
      <c r="T1312" s="421"/>
      <c r="U1312" s="421"/>
      <c r="V1312" s="421"/>
      <c r="W1312" s="417"/>
      <c r="X1312" s="148"/>
    </row>
    <row r="1313" spans="1:24" ht="45.95" customHeight="1" thickBot="1">
      <c r="A1313" s="148"/>
      <c r="B1313" s="417"/>
      <c r="C1313" s="154" t="s">
        <v>1702</v>
      </c>
      <c r="D1313" s="417"/>
      <c r="E1313" s="418" t="s">
        <v>1135</v>
      </c>
      <c r="F1313" s="418"/>
      <c r="G1313" s="417"/>
      <c r="H1313" s="419" t="s">
        <v>19308</v>
      </c>
      <c r="I1313" s="419"/>
      <c r="J1313" s="417"/>
      <c r="K1313" s="419" t="s">
        <v>19307</v>
      </c>
      <c r="L1313" s="419"/>
      <c r="M1313" s="417"/>
      <c r="N1313" s="420" t="s">
        <v>19306</v>
      </c>
      <c r="O1313" s="420"/>
      <c r="P1313" s="417"/>
      <c r="Q1313" s="155" t="s">
        <v>22736</v>
      </c>
      <c r="R1313" s="417"/>
      <c r="S1313" s="421" t="s">
        <v>19304</v>
      </c>
      <c r="T1313" s="421"/>
      <c r="U1313" s="421"/>
      <c r="V1313" s="421"/>
      <c r="W1313" s="417"/>
      <c r="X1313" s="148"/>
    </row>
    <row r="1314" spans="1:24" ht="45.95" customHeight="1" thickBot="1">
      <c r="A1314" s="148"/>
      <c r="B1314" s="417"/>
      <c r="C1314" s="154" t="s">
        <v>1694</v>
      </c>
      <c r="D1314" s="417"/>
      <c r="E1314" s="418" t="s">
        <v>1127</v>
      </c>
      <c r="F1314" s="418"/>
      <c r="G1314" s="417"/>
      <c r="H1314" s="419" t="s">
        <v>21892</v>
      </c>
      <c r="I1314" s="419"/>
      <c r="J1314" s="417"/>
      <c r="K1314" s="419" t="s">
        <v>21891</v>
      </c>
      <c r="L1314" s="419"/>
      <c r="M1314" s="417"/>
      <c r="N1314" s="420" t="s">
        <v>21890</v>
      </c>
      <c r="O1314" s="420"/>
      <c r="P1314" s="417"/>
      <c r="Q1314" s="155" t="s">
        <v>22735</v>
      </c>
      <c r="R1314" s="417"/>
      <c r="S1314" s="421" t="s">
        <v>19198</v>
      </c>
      <c r="T1314" s="421"/>
      <c r="U1314" s="421"/>
      <c r="V1314" s="421"/>
      <c r="W1314" s="417"/>
      <c r="X1314" s="148"/>
    </row>
    <row r="1315" spans="1:24" ht="45.95" customHeight="1" thickBot="1">
      <c r="A1315" s="148"/>
      <c r="B1315" s="417"/>
      <c r="C1315" s="154" t="s">
        <v>1686</v>
      </c>
      <c r="D1315" s="417"/>
      <c r="E1315" s="418" t="s">
        <v>288</v>
      </c>
      <c r="F1315" s="418"/>
      <c r="G1315" s="417"/>
      <c r="H1315" s="419" t="s">
        <v>19303</v>
      </c>
      <c r="I1315" s="419"/>
      <c r="J1315" s="417"/>
      <c r="K1315" s="419" t="s">
        <v>19302</v>
      </c>
      <c r="L1315" s="419"/>
      <c r="M1315" s="417"/>
      <c r="N1315" s="420" t="s">
        <v>19301</v>
      </c>
      <c r="O1315" s="420"/>
      <c r="P1315" s="417"/>
      <c r="Q1315" s="155" t="s">
        <v>22734</v>
      </c>
      <c r="R1315" s="417"/>
      <c r="S1315" s="421" t="s">
        <v>19299</v>
      </c>
      <c r="T1315" s="421"/>
      <c r="U1315" s="421"/>
      <c r="V1315" s="421"/>
      <c r="W1315" s="417"/>
      <c r="X1315" s="148"/>
    </row>
    <row r="1316" spans="1:24" ht="45.95" customHeight="1" thickBot="1">
      <c r="A1316" s="148"/>
      <c r="B1316" s="417"/>
      <c r="C1316" s="154" t="s">
        <v>1677</v>
      </c>
      <c r="D1316" s="417"/>
      <c r="E1316" s="418" t="s">
        <v>1120</v>
      </c>
      <c r="F1316" s="418"/>
      <c r="G1316" s="417"/>
      <c r="H1316" s="419" t="s">
        <v>21178</v>
      </c>
      <c r="I1316" s="419"/>
      <c r="J1316" s="417"/>
      <c r="K1316" s="419" t="s">
        <v>21177</v>
      </c>
      <c r="L1316" s="419"/>
      <c r="M1316" s="417"/>
      <c r="N1316" s="420" t="s">
        <v>21176</v>
      </c>
      <c r="O1316" s="420"/>
      <c r="P1316" s="417"/>
      <c r="Q1316" s="155" t="s">
        <v>22733</v>
      </c>
      <c r="R1316" s="417"/>
      <c r="S1316" s="421" t="s">
        <v>19580</v>
      </c>
      <c r="T1316" s="421"/>
      <c r="U1316" s="421"/>
      <c r="V1316" s="421"/>
      <c r="W1316" s="417"/>
      <c r="X1316" s="148"/>
    </row>
    <row r="1317" spans="1:24" ht="45.95" customHeight="1" thickBot="1">
      <c r="A1317" s="148"/>
      <c r="B1317" s="417"/>
      <c r="C1317" s="154" t="s">
        <v>1668</v>
      </c>
      <c r="D1317" s="417"/>
      <c r="E1317" s="418" t="s">
        <v>1111</v>
      </c>
      <c r="F1317" s="418"/>
      <c r="G1317" s="417"/>
      <c r="H1317" s="419" t="s">
        <v>21174</v>
      </c>
      <c r="I1317" s="419"/>
      <c r="J1317" s="417"/>
      <c r="K1317" s="419" t="s">
        <v>21173</v>
      </c>
      <c r="L1317" s="419"/>
      <c r="M1317" s="417"/>
      <c r="N1317" s="420" t="s">
        <v>21172</v>
      </c>
      <c r="O1317" s="420"/>
      <c r="P1317" s="417"/>
      <c r="Q1317" s="155" t="s">
        <v>22732</v>
      </c>
      <c r="R1317" s="417"/>
      <c r="S1317" s="421" t="s">
        <v>20055</v>
      </c>
      <c r="T1317" s="421"/>
      <c r="U1317" s="421"/>
      <c r="V1317" s="421"/>
      <c r="W1317" s="417"/>
      <c r="X1317" s="148"/>
    </row>
    <row r="1318" spans="1:24" ht="9.9499999999999993" customHeight="1" thickBot="1">
      <c r="A1318" s="148"/>
      <c r="B1318" s="417"/>
      <c r="C1318" s="148"/>
      <c r="D1318" s="417"/>
      <c r="E1318" s="148"/>
      <c r="F1318" s="148"/>
      <c r="G1318" s="417"/>
      <c r="H1318" s="148"/>
      <c r="I1318" s="148"/>
      <c r="J1318" s="417"/>
      <c r="K1318" s="148"/>
      <c r="L1318" s="148"/>
      <c r="M1318" s="417"/>
      <c r="N1318" s="148"/>
      <c r="O1318" s="148"/>
      <c r="P1318" s="417"/>
      <c r="Q1318" s="148"/>
      <c r="R1318" s="417"/>
      <c r="S1318" s="148"/>
      <c r="T1318" s="148"/>
      <c r="U1318" s="148"/>
      <c r="V1318" s="148"/>
      <c r="W1318" s="417"/>
      <c r="X1318" s="148"/>
    </row>
    <row r="1319" spans="1:24" ht="0.95" customHeight="1">
      <c r="A1319" s="148"/>
      <c r="B1319" s="422"/>
      <c r="C1319" s="422"/>
      <c r="D1319" s="422"/>
      <c r="E1319" s="422"/>
      <c r="F1319" s="422"/>
      <c r="G1319" s="422"/>
      <c r="H1319" s="422"/>
      <c r="I1319" s="422"/>
      <c r="J1319" s="422"/>
      <c r="K1319" s="422"/>
      <c r="L1319" s="422"/>
      <c r="M1319" s="422"/>
      <c r="N1319" s="422"/>
      <c r="O1319" s="422"/>
      <c r="P1319" s="422"/>
      <c r="Q1319" s="422"/>
      <c r="R1319" s="422"/>
      <c r="S1319" s="422"/>
      <c r="T1319" s="422"/>
      <c r="U1319" s="422"/>
      <c r="V1319" s="422"/>
      <c r="W1319" s="148"/>
      <c r="X1319" s="148"/>
    </row>
    <row r="1320" spans="1:24" ht="60" customHeight="1">
      <c r="A1320" s="148"/>
      <c r="B1320" s="148"/>
      <c r="C1320" s="148"/>
      <c r="D1320" s="148"/>
      <c r="E1320" s="148"/>
      <c r="F1320" s="148"/>
      <c r="G1320" s="148"/>
      <c r="H1320" s="148"/>
      <c r="I1320" s="148"/>
      <c r="J1320" s="148"/>
      <c r="K1320" s="148"/>
      <c r="L1320" s="148"/>
      <c r="M1320" s="148"/>
      <c r="N1320" s="148"/>
      <c r="O1320" s="148"/>
      <c r="P1320" s="148"/>
      <c r="Q1320" s="148"/>
      <c r="R1320" s="148"/>
      <c r="S1320" s="148"/>
      <c r="T1320" s="148"/>
      <c r="U1320" s="148"/>
      <c r="V1320" s="148"/>
      <c r="W1320" s="148"/>
      <c r="X1320" s="148"/>
    </row>
    <row r="1321" spans="1:24" ht="12" customHeight="1">
      <c r="A1321" s="148"/>
      <c r="B1321" s="148"/>
      <c r="C1321" s="148"/>
      <c r="D1321" s="148"/>
      <c r="E1321" s="148"/>
      <c r="F1321" s="148"/>
      <c r="G1321" s="148"/>
      <c r="H1321" s="148"/>
      <c r="I1321" s="148"/>
      <c r="J1321" s="148"/>
      <c r="K1321" s="148"/>
      <c r="L1321" s="148"/>
      <c r="M1321" s="148"/>
      <c r="N1321" s="148"/>
      <c r="O1321" s="148"/>
      <c r="P1321" s="148"/>
      <c r="Q1321" s="148"/>
      <c r="R1321" s="148"/>
      <c r="S1321" s="148"/>
      <c r="T1321" s="148"/>
      <c r="U1321" s="148"/>
      <c r="V1321" s="148"/>
      <c r="W1321" s="148"/>
      <c r="X1321" s="148"/>
    </row>
    <row r="1322" spans="1:24" ht="8.1" customHeight="1">
      <c r="A1322" s="148"/>
      <c r="B1322" s="148"/>
      <c r="C1322" s="148"/>
      <c r="D1322" s="148"/>
      <c r="E1322" s="148"/>
      <c r="F1322" s="148"/>
      <c r="G1322" s="148"/>
      <c r="H1322" s="148"/>
      <c r="I1322" s="413" t="s">
        <v>19177</v>
      </c>
      <c r="J1322" s="413"/>
      <c r="K1322" s="413"/>
      <c r="L1322" s="148"/>
      <c r="M1322" s="148"/>
      <c r="N1322" s="148"/>
      <c r="O1322" s="148"/>
      <c r="P1322" s="148"/>
      <c r="Q1322" s="148"/>
      <c r="R1322" s="148"/>
      <c r="S1322" s="148"/>
      <c r="T1322" s="148"/>
      <c r="U1322" s="148"/>
      <c r="V1322" s="148"/>
      <c r="W1322" s="148"/>
      <c r="X1322" s="148"/>
    </row>
    <row r="1323" spans="1:24" ht="12" customHeight="1">
      <c r="A1323" s="148"/>
      <c r="B1323" s="414"/>
      <c r="C1323" s="414"/>
      <c r="D1323" s="414"/>
      <c r="E1323" s="414"/>
      <c r="F1323" s="148"/>
      <c r="G1323" s="148"/>
      <c r="H1323" s="148"/>
      <c r="I1323" s="413"/>
      <c r="J1323" s="413"/>
      <c r="K1323" s="413"/>
      <c r="L1323" s="148"/>
      <c r="M1323" s="148"/>
      <c r="N1323" s="148"/>
      <c r="O1323" s="148"/>
      <c r="P1323" s="148"/>
      <c r="Q1323" s="148"/>
      <c r="R1323" s="148"/>
      <c r="S1323" s="148"/>
      <c r="T1323" s="148"/>
      <c r="U1323" s="148"/>
      <c r="V1323" s="148"/>
      <c r="W1323" s="148"/>
      <c r="X1323" s="148"/>
    </row>
    <row r="1324" spans="1:24" ht="14.1" customHeight="1">
      <c r="A1324" s="148"/>
      <c r="B1324" s="148"/>
      <c r="C1324" s="415" t="s">
        <v>22707</v>
      </c>
      <c r="D1324" s="415"/>
      <c r="E1324" s="415"/>
      <c r="F1324" s="415"/>
      <c r="G1324" s="415"/>
      <c r="H1324" s="415"/>
      <c r="I1324" s="415"/>
      <c r="J1324" s="415"/>
      <c r="K1324" s="415"/>
      <c r="L1324" s="148"/>
      <c r="M1324" s="148"/>
      <c r="N1324" s="148"/>
      <c r="O1324" s="416" t="s">
        <v>24924</v>
      </c>
      <c r="P1324" s="416"/>
      <c r="Q1324" s="416"/>
      <c r="R1324" s="416"/>
      <c r="S1324" s="416"/>
      <c r="T1324" s="149" t="s">
        <v>6176</v>
      </c>
      <c r="U1324" s="150" t="s">
        <v>19175</v>
      </c>
      <c r="V1324" s="148"/>
      <c r="W1324" s="148"/>
      <c r="X1324" s="148"/>
    </row>
    <row r="1325" spans="1:24" ht="0.95" customHeight="1" thickBot="1">
      <c r="A1325" s="148"/>
      <c r="B1325" s="148"/>
      <c r="C1325" s="148"/>
      <c r="D1325" s="148"/>
      <c r="E1325" s="148"/>
      <c r="F1325" s="148"/>
      <c r="G1325" s="148"/>
      <c r="H1325" s="148"/>
      <c r="I1325" s="148"/>
      <c r="J1325" s="148"/>
      <c r="K1325" s="148"/>
      <c r="L1325" s="148"/>
      <c r="M1325" s="148"/>
      <c r="N1325" s="148"/>
      <c r="O1325" s="148"/>
      <c r="P1325" s="148"/>
      <c r="Q1325" s="148"/>
      <c r="R1325" s="148"/>
      <c r="S1325" s="148"/>
      <c r="T1325" s="148"/>
      <c r="U1325" s="148"/>
      <c r="V1325" s="148"/>
      <c r="W1325" s="148"/>
      <c r="X1325" s="148"/>
    </row>
    <row r="1326" spans="1:24" ht="0.95" customHeight="1">
      <c r="A1326" s="148"/>
      <c r="B1326" s="411"/>
      <c r="C1326" s="411"/>
      <c r="D1326" s="411"/>
      <c r="E1326" s="411"/>
      <c r="F1326" s="411"/>
      <c r="G1326" s="411"/>
      <c r="H1326" s="411"/>
      <c r="I1326" s="411"/>
      <c r="J1326" s="411"/>
      <c r="K1326" s="411"/>
      <c r="L1326" s="411"/>
      <c r="M1326" s="411"/>
      <c r="N1326" s="411"/>
      <c r="O1326" s="411"/>
      <c r="P1326" s="411"/>
      <c r="Q1326" s="411"/>
      <c r="R1326" s="411"/>
      <c r="S1326" s="411"/>
      <c r="T1326" s="411"/>
      <c r="U1326" s="411"/>
      <c r="V1326" s="411"/>
      <c r="W1326" s="411"/>
      <c r="X1326" s="148"/>
    </row>
    <row r="1327" spans="1:24" ht="15.95" customHeight="1" thickBot="1">
      <c r="A1327" s="148"/>
      <c r="B1327" s="151"/>
      <c r="C1327" s="152" t="s">
        <v>19174</v>
      </c>
      <c r="D1327" s="151"/>
      <c r="E1327" s="412" t="s">
        <v>19173</v>
      </c>
      <c r="F1327" s="412"/>
      <c r="G1327" s="151"/>
      <c r="H1327" s="412" t="s">
        <v>19172</v>
      </c>
      <c r="I1327" s="412"/>
      <c r="J1327" s="151"/>
      <c r="K1327" s="412" t="s">
        <v>19171</v>
      </c>
      <c r="L1327" s="412"/>
      <c r="M1327" s="151"/>
      <c r="N1327" s="412" t="s">
        <v>19170</v>
      </c>
      <c r="O1327" s="412"/>
      <c r="P1327" s="151"/>
      <c r="Q1327" s="153" t="s">
        <v>19169</v>
      </c>
      <c r="R1327" s="151"/>
      <c r="S1327" s="412" t="s">
        <v>19168</v>
      </c>
      <c r="T1327" s="412"/>
      <c r="U1327" s="412"/>
      <c r="V1327" s="412"/>
      <c r="W1327" s="151"/>
      <c r="X1327" s="148"/>
    </row>
    <row r="1328" spans="1:24" ht="45.95" customHeight="1" thickBot="1">
      <c r="A1328" s="148"/>
      <c r="B1328" s="417"/>
      <c r="C1328" s="154" t="s">
        <v>1659</v>
      </c>
      <c r="D1328" s="417"/>
      <c r="E1328" s="418" t="s">
        <v>1103</v>
      </c>
      <c r="F1328" s="418"/>
      <c r="G1328" s="417"/>
      <c r="H1328" s="419" t="s">
        <v>21887</v>
      </c>
      <c r="I1328" s="419"/>
      <c r="J1328" s="417"/>
      <c r="K1328" s="419" t="s">
        <v>21886</v>
      </c>
      <c r="L1328" s="419"/>
      <c r="M1328" s="417"/>
      <c r="N1328" s="420" t="s">
        <v>21885</v>
      </c>
      <c r="O1328" s="420"/>
      <c r="P1328" s="417"/>
      <c r="Q1328" s="155" t="s">
        <v>22731</v>
      </c>
      <c r="R1328" s="417"/>
      <c r="S1328" s="421" t="s">
        <v>19183</v>
      </c>
      <c r="T1328" s="421"/>
      <c r="U1328" s="421"/>
      <c r="V1328" s="421"/>
      <c r="W1328" s="417"/>
      <c r="X1328" s="148"/>
    </row>
    <row r="1329" spans="1:24" ht="45.95" customHeight="1" thickBot="1">
      <c r="A1329" s="148"/>
      <c r="B1329" s="417"/>
      <c r="C1329" s="154" t="s">
        <v>1652</v>
      </c>
      <c r="D1329" s="417"/>
      <c r="E1329" s="418" t="s">
        <v>1095</v>
      </c>
      <c r="F1329" s="418"/>
      <c r="G1329" s="417"/>
      <c r="H1329" s="419" t="s">
        <v>19298</v>
      </c>
      <c r="I1329" s="419"/>
      <c r="J1329" s="417"/>
      <c r="K1329" s="419" t="s">
        <v>19297</v>
      </c>
      <c r="L1329" s="419"/>
      <c r="M1329" s="417"/>
      <c r="N1329" s="420" t="s">
        <v>19296</v>
      </c>
      <c r="O1329" s="420"/>
      <c r="P1329" s="417"/>
      <c r="Q1329" s="155" t="s">
        <v>22730</v>
      </c>
      <c r="R1329" s="417"/>
      <c r="S1329" s="421" t="s">
        <v>19294</v>
      </c>
      <c r="T1329" s="421"/>
      <c r="U1329" s="421"/>
      <c r="V1329" s="421"/>
      <c r="W1329" s="417"/>
      <c r="X1329" s="148"/>
    </row>
    <row r="1330" spans="1:24" ht="45.95" customHeight="1" thickBot="1">
      <c r="A1330" s="148"/>
      <c r="B1330" s="417"/>
      <c r="C1330" s="154" t="s">
        <v>1643</v>
      </c>
      <c r="D1330" s="417"/>
      <c r="E1330" s="418" t="s">
        <v>1087</v>
      </c>
      <c r="F1330" s="418"/>
      <c r="G1330" s="417"/>
      <c r="H1330" s="419" t="s">
        <v>19293</v>
      </c>
      <c r="I1330" s="419"/>
      <c r="J1330" s="417"/>
      <c r="K1330" s="419" t="s">
        <v>19292</v>
      </c>
      <c r="L1330" s="419"/>
      <c r="M1330" s="417"/>
      <c r="N1330" s="420" t="s">
        <v>19291</v>
      </c>
      <c r="O1330" s="420"/>
      <c r="P1330" s="417"/>
      <c r="Q1330" s="155" t="s">
        <v>22729</v>
      </c>
      <c r="R1330" s="417"/>
      <c r="S1330" s="421" t="s">
        <v>19289</v>
      </c>
      <c r="T1330" s="421"/>
      <c r="U1330" s="421"/>
      <c r="V1330" s="421"/>
      <c r="W1330" s="417"/>
      <c r="X1330" s="148"/>
    </row>
    <row r="1331" spans="1:24" ht="45.95" customHeight="1" thickBot="1">
      <c r="A1331" s="148"/>
      <c r="B1331" s="417"/>
      <c r="C1331" s="154" t="s">
        <v>1634</v>
      </c>
      <c r="D1331" s="417"/>
      <c r="E1331" s="418" t="s">
        <v>1078</v>
      </c>
      <c r="F1331" s="418"/>
      <c r="G1331" s="417"/>
      <c r="H1331" s="419" t="s">
        <v>19288</v>
      </c>
      <c r="I1331" s="419"/>
      <c r="J1331" s="417"/>
      <c r="K1331" s="419" t="s">
        <v>19287</v>
      </c>
      <c r="L1331" s="419"/>
      <c r="M1331" s="417"/>
      <c r="N1331" s="420" t="s">
        <v>19286</v>
      </c>
      <c r="O1331" s="420"/>
      <c r="P1331" s="417"/>
      <c r="Q1331" s="155" t="s">
        <v>22728</v>
      </c>
      <c r="R1331" s="417"/>
      <c r="S1331" s="421" t="s">
        <v>22088</v>
      </c>
      <c r="T1331" s="421"/>
      <c r="U1331" s="421"/>
      <c r="V1331" s="421"/>
      <c r="W1331" s="417"/>
      <c r="X1331" s="148"/>
    </row>
    <row r="1332" spans="1:24" ht="45.95" customHeight="1" thickBot="1">
      <c r="A1332" s="148"/>
      <c r="B1332" s="417"/>
      <c r="C1332" s="154" t="s">
        <v>1627</v>
      </c>
      <c r="D1332" s="417"/>
      <c r="E1332" s="418" t="s">
        <v>1055</v>
      </c>
      <c r="F1332" s="418"/>
      <c r="G1332" s="417"/>
      <c r="H1332" s="419" t="s">
        <v>24962</v>
      </c>
      <c r="I1332" s="419"/>
      <c r="J1332" s="417"/>
      <c r="K1332" s="419" t="s">
        <v>21168</v>
      </c>
      <c r="L1332" s="419"/>
      <c r="M1332" s="417"/>
      <c r="N1332" s="420" t="s">
        <v>24963</v>
      </c>
      <c r="O1332" s="420"/>
      <c r="P1332" s="417"/>
      <c r="Q1332" s="155" t="s">
        <v>22727</v>
      </c>
      <c r="R1332" s="417"/>
      <c r="S1332" s="421" t="s">
        <v>19692</v>
      </c>
      <c r="T1332" s="421"/>
      <c r="U1332" s="421"/>
      <c r="V1332" s="421"/>
      <c r="W1332" s="417"/>
      <c r="X1332" s="148"/>
    </row>
    <row r="1333" spans="1:24" ht="45.95" customHeight="1" thickBot="1">
      <c r="A1333" s="148"/>
      <c r="B1333" s="417"/>
      <c r="C1333" s="154" t="s">
        <v>1621</v>
      </c>
      <c r="D1333" s="417"/>
      <c r="E1333" s="418" t="s">
        <v>1046</v>
      </c>
      <c r="F1333" s="418"/>
      <c r="G1333" s="417"/>
      <c r="H1333" s="419" t="s">
        <v>19274</v>
      </c>
      <c r="I1333" s="419"/>
      <c r="J1333" s="417"/>
      <c r="K1333" s="419" t="s">
        <v>19273</v>
      </c>
      <c r="L1333" s="419"/>
      <c r="M1333" s="417"/>
      <c r="N1333" s="420" t="s">
        <v>19272</v>
      </c>
      <c r="O1333" s="420"/>
      <c r="P1333" s="417"/>
      <c r="Q1333" s="155" t="s">
        <v>22726</v>
      </c>
      <c r="R1333" s="417"/>
      <c r="S1333" s="421" t="s">
        <v>22725</v>
      </c>
      <c r="T1333" s="421"/>
      <c r="U1333" s="421"/>
      <c r="V1333" s="421"/>
      <c r="W1333" s="417"/>
      <c r="X1333" s="148"/>
    </row>
    <row r="1334" spans="1:24" ht="45.95" customHeight="1" thickBot="1">
      <c r="A1334" s="148"/>
      <c r="B1334" s="417"/>
      <c r="C1334" s="154" t="s">
        <v>1614</v>
      </c>
      <c r="D1334" s="417"/>
      <c r="E1334" s="418" t="s">
        <v>1039</v>
      </c>
      <c r="F1334" s="418"/>
      <c r="G1334" s="417"/>
      <c r="H1334" s="419" t="s">
        <v>19269</v>
      </c>
      <c r="I1334" s="419"/>
      <c r="J1334" s="417"/>
      <c r="K1334" s="419" t="s">
        <v>19268</v>
      </c>
      <c r="L1334" s="419"/>
      <c r="M1334" s="417"/>
      <c r="N1334" s="420" t="s">
        <v>19267</v>
      </c>
      <c r="O1334" s="420"/>
      <c r="P1334" s="417"/>
      <c r="Q1334" s="155" t="s">
        <v>22724</v>
      </c>
      <c r="R1334" s="417"/>
      <c r="S1334" s="421" t="s">
        <v>19222</v>
      </c>
      <c r="T1334" s="421"/>
      <c r="U1334" s="421"/>
      <c r="V1334" s="421"/>
      <c r="W1334" s="417"/>
      <c r="X1334" s="148"/>
    </row>
    <row r="1335" spans="1:24" ht="45.95" customHeight="1" thickBot="1">
      <c r="A1335" s="148"/>
      <c r="B1335" s="417"/>
      <c r="C1335" s="154" t="s">
        <v>1607</v>
      </c>
      <c r="D1335" s="417"/>
      <c r="E1335" s="418" t="s">
        <v>1030</v>
      </c>
      <c r="F1335" s="418"/>
      <c r="G1335" s="417"/>
      <c r="H1335" s="419" t="s">
        <v>19264</v>
      </c>
      <c r="I1335" s="419"/>
      <c r="J1335" s="417"/>
      <c r="K1335" s="419" t="s">
        <v>19263</v>
      </c>
      <c r="L1335" s="419"/>
      <c r="M1335" s="417"/>
      <c r="N1335" s="420" t="s">
        <v>19262</v>
      </c>
      <c r="O1335" s="420"/>
      <c r="P1335" s="417"/>
      <c r="Q1335" s="155" t="s">
        <v>22723</v>
      </c>
      <c r="R1335" s="417"/>
      <c r="S1335" s="421" t="s">
        <v>22717</v>
      </c>
      <c r="T1335" s="421"/>
      <c r="U1335" s="421"/>
      <c r="V1335" s="421"/>
      <c r="W1335" s="417"/>
      <c r="X1335" s="148"/>
    </row>
    <row r="1336" spans="1:24" ht="45.95" customHeight="1" thickBot="1">
      <c r="A1336" s="148"/>
      <c r="B1336" s="417"/>
      <c r="C1336" s="154" t="s">
        <v>1600</v>
      </c>
      <c r="D1336" s="417"/>
      <c r="E1336" s="418" t="s">
        <v>1023</v>
      </c>
      <c r="F1336" s="418"/>
      <c r="G1336" s="417"/>
      <c r="H1336" s="419" t="s">
        <v>19259</v>
      </c>
      <c r="I1336" s="419"/>
      <c r="J1336" s="417"/>
      <c r="K1336" s="419" t="s">
        <v>19258</v>
      </c>
      <c r="L1336" s="419"/>
      <c r="M1336" s="417"/>
      <c r="N1336" s="420" t="s">
        <v>19257</v>
      </c>
      <c r="O1336" s="420"/>
      <c r="P1336" s="417"/>
      <c r="Q1336" s="155" t="s">
        <v>22722</v>
      </c>
      <c r="R1336" s="417"/>
      <c r="S1336" s="421" t="s">
        <v>19275</v>
      </c>
      <c r="T1336" s="421"/>
      <c r="U1336" s="421"/>
      <c r="V1336" s="421"/>
      <c r="W1336" s="417"/>
      <c r="X1336" s="148"/>
    </row>
    <row r="1337" spans="1:24" ht="45.95" customHeight="1" thickBot="1">
      <c r="A1337" s="148"/>
      <c r="B1337" s="417"/>
      <c r="C1337" s="154" t="s">
        <v>1592</v>
      </c>
      <c r="D1337" s="417"/>
      <c r="E1337" s="418" t="s">
        <v>1002</v>
      </c>
      <c r="F1337" s="418"/>
      <c r="G1337" s="417"/>
      <c r="H1337" s="419" t="s">
        <v>21163</v>
      </c>
      <c r="I1337" s="419"/>
      <c r="J1337" s="417"/>
      <c r="K1337" s="419" t="s">
        <v>21162</v>
      </c>
      <c r="L1337" s="419"/>
      <c r="M1337" s="417"/>
      <c r="N1337" s="420" t="s">
        <v>21161</v>
      </c>
      <c r="O1337" s="420"/>
      <c r="P1337" s="417"/>
      <c r="Q1337" s="155" t="s">
        <v>22721</v>
      </c>
      <c r="R1337" s="417"/>
      <c r="S1337" s="421" t="s">
        <v>19237</v>
      </c>
      <c r="T1337" s="421"/>
      <c r="U1337" s="421"/>
      <c r="V1337" s="421"/>
      <c r="W1337" s="417"/>
      <c r="X1337" s="148"/>
    </row>
    <row r="1338" spans="1:24" ht="9.9499999999999993" customHeight="1" thickBot="1">
      <c r="A1338" s="148"/>
      <c r="B1338" s="417"/>
      <c r="C1338" s="148"/>
      <c r="D1338" s="417"/>
      <c r="E1338" s="148"/>
      <c r="F1338" s="148"/>
      <c r="G1338" s="417"/>
      <c r="H1338" s="148"/>
      <c r="I1338" s="148"/>
      <c r="J1338" s="417"/>
      <c r="K1338" s="148"/>
      <c r="L1338" s="148"/>
      <c r="M1338" s="417"/>
      <c r="N1338" s="148"/>
      <c r="O1338" s="148"/>
      <c r="P1338" s="417"/>
      <c r="Q1338" s="148"/>
      <c r="R1338" s="417"/>
      <c r="S1338" s="148"/>
      <c r="T1338" s="148"/>
      <c r="U1338" s="148"/>
      <c r="V1338" s="148"/>
      <c r="W1338" s="417"/>
      <c r="X1338" s="148"/>
    </row>
    <row r="1339" spans="1:24" ht="0.95" customHeight="1">
      <c r="A1339" s="148"/>
      <c r="B1339" s="422"/>
      <c r="C1339" s="422"/>
      <c r="D1339" s="422"/>
      <c r="E1339" s="422"/>
      <c r="F1339" s="422"/>
      <c r="G1339" s="422"/>
      <c r="H1339" s="422"/>
      <c r="I1339" s="422"/>
      <c r="J1339" s="422"/>
      <c r="K1339" s="422"/>
      <c r="L1339" s="422"/>
      <c r="M1339" s="422"/>
      <c r="N1339" s="422"/>
      <c r="O1339" s="422"/>
      <c r="P1339" s="422"/>
      <c r="Q1339" s="422"/>
      <c r="R1339" s="422"/>
      <c r="S1339" s="422"/>
      <c r="T1339" s="422"/>
      <c r="U1339" s="422"/>
      <c r="V1339" s="422"/>
      <c r="W1339" s="148"/>
      <c r="X1339" s="148"/>
    </row>
    <row r="1340" spans="1:24" ht="60" customHeight="1">
      <c r="A1340" s="148"/>
      <c r="B1340" s="148"/>
      <c r="C1340" s="148"/>
      <c r="D1340" s="148"/>
      <c r="E1340" s="148"/>
      <c r="F1340" s="148"/>
      <c r="G1340" s="148"/>
      <c r="H1340" s="148"/>
      <c r="I1340" s="148"/>
      <c r="J1340" s="148"/>
      <c r="K1340" s="148"/>
      <c r="L1340" s="148"/>
      <c r="M1340" s="148"/>
      <c r="N1340" s="148"/>
      <c r="O1340" s="148"/>
      <c r="P1340" s="148"/>
      <c r="Q1340" s="148"/>
      <c r="R1340" s="148"/>
      <c r="S1340" s="148"/>
      <c r="T1340" s="148"/>
      <c r="U1340" s="148"/>
      <c r="V1340" s="148"/>
      <c r="W1340" s="148"/>
      <c r="X1340" s="148"/>
    </row>
    <row r="1341" spans="1:24" ht="12" customHeight="1">
      <c r="A1341" s="148"/>
      <c r="B1341" s="148"/>
      <c r="C1341" s="148"/>
      <c r="D1341" s="148"/>
      <c r="E1341" s="148"/>
      <c r="F1341" s="148"/>
      <c r="G1341" s="148"/>
      <c r="H1341" s="148"/>
      <c r="I1341" s="148"/>
      <c r="J1341" s="148"/>
      <c r="K1341" s="148"/>
      <c r="L1341" s="148"/>
      <c r="M1341" s="148"/>
      <c r="N1341" s="148"/>
      <c r="O1341" s="148"/>
      <c r="P1341" s="148"/>
      <c r="Q1341" s="148"/>
      <c r="R1341" s="148"/>
      <c r="S1341" s="148"/>
      <c r="T1341" s="148"/>
      <c r="U1341" s="148"/>
      <c r="V1341" s="148"/>
      <c r="W1341" s="148"/>
      <c r="X1341" s="148"/>
    </row>
    <row r="1342" spans="1:24" ht="8.1" customHeight="1">
      <c r="A1342" s="148"/>
      <c r="B1342" s="148"/>
      <c r="C1342" s="148"/>
      <c r="D1342" s="148"/>
      <c r="E1342" s="148"/>
      <c r="F1342" s="148"/>
      <c r="G1342" s="148"/>
      <c r="H1342" s="148"/>
      <c r="I1342" s="413" t="s">
        <v>19177</v>
      </c>
      <c r="J1342" s="413"/>
      <c r="K1342" s="413"/>
      <c r="L1342" s="148"/>
      <c r="M1342" s="148"/>
      <c r="N1342" s="148"/>
      <c r="O1342" s="148"/>
      <c r="P1342" s="148"/>
      <c r="Q1342" s="148"/>
      <c r="R1342" s="148"/>
      <c r="S1342" s="148"/>
      <c r="T1342" s="148"/>
      <c r="U1342" s="148"/>
      <c r="V1342" s="148"/>
      <c r="W1342" s="148"/>
      <c r="X1342" s="148"/>
    </row>
    <row r="1343" spans="1:24" ht="12" customHeight="1">
      <c r="A1343" s="148"/>
      <c r="B1343" s="414"/>
      <c r="C1343" s="414"/>
      <c r="D1343" s="414"/>
      <c r="E1343" s="414"/>
      <c r="F1343" s="148"/>
      <c r="G1343" s="148"/>
      <c r="H1343" s="148"/>
      <c r="I1343" s="413"/>
      <c r="J1343" s="413"/>
      <c r="K1343" s="413"/>
      <c r="L1343" s="148"/>
      <c r="M1343" s="148"/>
      <c r="N1343" s="148"/>
      <c r="O1343" s="148"/>
      <c r="P1343" s="148"/>
      <c r="Q1343" s="148"/>
      <c r="R1343" s="148"/>
      <c r="S1343" s="148"/>
      <c r="T1343" s="148"/>
      <c r="U1343" s="148"/>
      <c r="V1343" s="148"/>
      <c r="W1343" s="148"/>
      <c r="X1343" s="148"/>
    </row>
    <row r="1344" spans="1:24" ht="14.1" customHeight="1">
      <c r="A1344" s="148"/>
      <c r="B1344" s="148"/>
      <c r="C1344" s="415" t="s">
        <v>22707</v>
      </c>
      <c r="D1344" s="415"/>
      <c r="E1344" s="415"/>
      <c r="F1344" s="415"/>
      <c r="G1344" s="415"/>
      <c r="H1344" s="415"/>
      <c r="I1344" s="415"/>
      <c r="J1344" s="415"/>
      <c r="K1344" s="415"/>
      <c r="L1344" s="148"/>
      <c r="M1344" s="148"/>
      <c r="N1344" s="148"/>
      <c r="O1344" s="416" t="s">
        <v>24924</v>
      </c>
      <c r="P1344" s="416"/>
      <c r="Q1344" s="416"/>
      <c r="R1344" s="416"/>
      <c r="S1344" s="416"/>
      <c r="T1344" s="149" t="s">
        <v>6168</v>
      </c>
      <c r="U1344" s="150" t="s">
        <v>19175</v>
      </c>
      <c r="V1344" s="148"/>
      <c r="W1344" s="148"/>
      <c r="X1344" s="148"/>
    </row>
    <row r="1345" spans="1:24" ht="0.95" customHeight="1" thickBot="1">
      <c r="A1345" s="148"/>
      <c r="B1345" s="148"/>
      <c r="C1345" s="148"/>
      <c r="D1345" s="148"/>
      <c r="E1345" s="148"/>
      <c r="F1345" s="148"/>
      <c r="G1345" s="148"/>
      <c r="H1345" s="148"/>
      <c r="I1345" s="148"/>
      <c r="J1345" s="148"/>
      <c r="K1345" s="148"/>
      <c r="L1345" s="148"/>
      <c r="M1345" s="148"/>
      <c r="N1345" s="148"/>
      <c r="O1345" s="148"/>
      <c r="P1345" s="148"/>
      <c r="Q1345" s="148"/>
      <c r="R1345" s="148"/>
      <c r="S1345" s="148"/>
      <c r="T1345" s="148"/>
      <c r="U1345" s="148"/>
      <c r="V1345" s="148"/>
      <c r="W1345" s="148"/>
      <c r="X1345" s="148"/>
    </row>
    <row r="1346" spans="1:24" ht="0.95" customHeight="1">
      <c r="A1346" s="148"/>
      <c r="B1346" s="411"/>
      <c r="C1346" s="411"/>
      <c r="D1346" s="411"/>
      <c r="E1346" s="411"/>
      <c r="F1346" s="411"/>
      <c r="G1346" s="411"/>
      <c r="H1346" s="411"/>
      <c r="I1346" s="411"/>
      <c r="J1346" s="411"/>
      <c r="K1346" s="411"/>
      <c r="L1346" s="411"/>
      <c r="M1346" s="411"/>
      <c r="N1346" s="411"/>
      <c r="O1346" s="411"/>
      <c r="P1346" s="411"/>
      <c r="Q1346" s="411"/>
      <c r="R1346" s="411"/>
      <c r="S1346" s="411"/>
      <c r="T1346" s="411"/>
      <c r="U1346" s="411"/>
      <c r="V1346" s="411"/>
      <c r="W1346" s="411"/>
      <c r="X1346" s="148"/>
    </row>
    <row r="1347" spans="1:24" ht="15.95" customHeight="1" thickBot="1">
      <c r="A1347" s="148"/>
      <c r="B1347" s="151"/>
      <c r="C1347" s="152" t="s">
        <v>19174</v>
      </c>
      <c r="D1347" s="151"/>
      <c r="E1347" s="412" t="s">
        <v>19173</v>
      </c>
      <c r="F1347" s="412"/>
      <c r="G1347" s="151"/>
      <c r="H1347" s="412" t="s">
        <v>19172</v>
      </c>
      <c r="I1347" s="412"/>
      <c r="J1347" s="151"/>
      <c r="K1347" s="412" t="s">
        <v>19171</v>
      </c>
      <c r="L1347" s="412"/>
      <c r="M1347" s="151"/>
      <c r="N1347" s="412" t="s">
        <v>19170</v>
      </c>
      <c r="O1347" s="412"/>
      <c r="P1347" s="151"/>
      <c r="Q1347" s="153" t="s">
        <v>19169</v>
      </c>
      <c r="R1347" s="151"/>
      <c r="S1347" s="412" t="s">
        <v>19168</v>
      </c>
      <c r="T1347" s="412"/>
      <c r="U1347" s="412"/>
      <c r="V1347" s="412"/>
      <c r="W1347" s="151"/>
      <c r="X1347" s="148"/>
    </row>
    <row r="1348" spans="1:24" ht="45.95" customHeight="1" thickBot="1">
      <c r="A1348" s="148"/>
      <c r="B1348" s="417"/>
      <c r="C1348" s="154" t="s">
        <v>1585</v>
      </c>
      <c r="D1348" s="417"/>
      <c r="E1348" s="418" t="s">
        <v>993</v>
      </c>
      <c r="F1348" s="418"/>
      <c r="G1348" s="417"/>
      <c r="H1348" s="419" t="s">
        <v>19245</v>
      </c>
      <c r="I1348" s="419"/>
      <c r="J1348" s="417"/>
      <c r="K1348" s="419" t="s">
        <v>19244</v>
      </c>
      <c r="L1348" s="419"/>
      <c r="M1348" s="417"/>
      <c r="N1348" s="420" t="s">
        <v>19243</v>
      </c>
      <c r="O1348" s="420"/>
      <c r="P1348" s="417"/>
      <c r="Q1348" s="155" t="s">
        <v>22720</v>
      </c>
      <c r="R1348" s="417"/>
      <c r="S1348" s="421" t="s">
        <v>22704</v>
      </c>
      <c r="T1348" s="421"/>
      <c r="U1348" s="421"/>
      <c r="V1348" s="421"/>
      <c r="W1348" s="417"/>
      <c r="X1348" s="148"/>
    </row>
    <row r="1349" spans="1:24" ht="45.95" customHeight="1" thickBot="1">
      <c r="A1349" s="148"/>
      <c r="B1349" s="417"/>
      <c r="C1349" s="154" t="s">
        <v>1576</v>
      </c>
      <c r="D1349" s="417"/>
      <c r="E1349" s="418" t="s">
        <v>987</v>
      </c>
      <c r="F1349" s="418"/>
      <c r="G1349" s="417"/>
      <c r="H1349" s="419" t="s">
        <v>19241</v>
      </c>
      <c r="I1349" s="419"/>
      <c r="J1349" s="417"/>
      <c r="K1349" s="419" t="s">
        <v>19240</v>
      </c>
      <c r="L1349" s="419"/>
      <c r="M1349" s="417"/>
      <c r="N1349" s="420" t="s">
        <v>19239</v>
      </c>
      <c r="O1349" s="420"/>
      <c r="P1349" s="417"/>
      <c r="Q1349" s="155" t="s">
        <v>22719</v>
      </c>
      <c r="R1349" s="417"/>
      <c r="S1349" s="421" t="s">
        <v>21877</v>
      </c>
      <c r="T1349" s="421"/>
      <c r="U1349" s="421"/>
      <c r="V1349" s="421"/>
      <c r="W1349" s="417"/>
      <c r="X1349" s="148"/>
    </row>
    <row r="1350" spans="1:24" ht="45.95" customHeight="1" thickBot="1">
      <c r="A1350" s="148"/>
      <c r="B1350" s="417"/>
      <c r="C1350" s="154" t="s">
        <v>1568</v>
      </c>
      <c r="D1350" s="417"/>
      <c r="E1350" s="418" t="s">
        <v>978</v>
      </c>
      <c r="F1350" s="418"/>
      <c r="G1350" s="417"/>
      <c r="H1350" s="419" t="s">
        <v>19236</v>
      </c>
      <c r="I1350" s="419"/>
      <c r="J1350" s="417"/>
      <c r="K1350" s="419" t="s">
        <v>19235</v>
      </c>
      <c r="L1350" s="419"/>
      <c r="M1350" s="417"/>
      <c r="N1350" s="420" t="s">
        <v>19234</v>
      </c>
      <c r="O1350" s="420"/>
      <c r="P1350" s="417"/>
      <c r="Q1350" s="155" t="s">
        <v>22718</v>
      </c>
      <c r="R1350" s="417"/>
      <c r="S1350" s="421" t="s">
        <v>22717</v>
      </c>
      <c r="T1350" s="421"/>
      <c r="U1350" s="421"/>
      <c r="V1350" s="421"/>
      <c r="W1350" s="417"/>
      <c r="X1350" s="148"/>
    </row>
    <row r="1351" spans="1:24" ht="45.95" customHeight="1" thickBot="1">
      <c r="A1351" s="148"/>
      <c r="B1351" s="417"/>
      <c r="C1351" s="154" t="s">
        <v>1559</v>
      </c>
      <c r="D1351" s="417"/>
      <c r="E1351" s="418" t="s">
        <v>962</v>
      </c>
      <c r="F1351" s="418"/>
      <c r="G1351" s="417"/>
      <c r="H1351" s="419" t="s">
        <v>19226</v>
      </c>
      <c r="I1351" s="419"/>
      <c r="J1351" s="417"/>
      <c r="K1351" s="419" t="s">
        <v>19225</v>
      </c>
      <c r="L1351" s="419"/>
      <c r="M1351" s="417"/>
      <c r="N1351" s="420" t="s">
        <v>19224</v>
      </c>
      <c r="O1351" s="420"/>
      <c r="P1351" s="417"/>
      <c r="Q1351" s="155" t="s">
        <v>22716</v>
      </c>
      <c r="R1351" s="417"/>
      <c r="S1351" s="421" t="s">
        <v>19222</v>
      </c>
      <c r="T1351" s="421"/>
      <c r="U1351" s="421"/>
      <c r="V1351" s="421"/>
      <c r="W1351" s="417"/>
      <c r="X1351" s="148"/>
    </row>
    <row r="1352" spans="1:24" ht="45.95" customHeight="1" thickBot="1">
      <c r="A1352" s="148"/>
      <c r="B1352" s="417"/>
      <c r="C1352" s="154" t="s">
        <v>1550</v>
      </c>
      <c r="D1352" s="417"/>
      <c r="E1352" s="418" t="s">
        <v>954</v>
      </c>
      <c r="F1352" s="418"/>
      <c r="G1352" s="417"/>
      <c r="H1352" s="419" t="s">
        <v>21875</v>
      </c>
      <c r="I1352" s="419"/>
      <c r="J1352" s="417"/>
      <c r="K1352" s="419" t="s">
        <v>21874</v>
      </c>
      <c r="L1352" s="419"/>
      <c r="M1352" s="417"/>
      <c r="N1352" s="420" t="s">
        <v>21873</v>
      </c>
      <c r="O1352" s="420"/>
      <c r="P1352" s="417"/>
      <c r="Q1352" s="155" t="s">
        <v>22715</v>
      </c>
      <c r="R1352" s="417"/>
      <c r="S1352" s="421" t="s">
        <v>19313</v>
      </c>
      <c r="T1352" s="421"/>
      <c r="U1352" s="421"/>
      <c r="V1352" s="421"/>
      <c r="W1352" s="417"/>
      <c r="X1352" s="148"/>
    </row>
    <row r="1353" spans="1:24" ht="45.95" customHeight="1" thickBot="1">
      <c r="A1353" s="148"/>
      <c r="B1353" s="417"/>
      <c r="C1353" s="154" t="s">
        <v>1542</v>
      </c>
      <c r="D1353" s="417"/>
      <c r="E1353" s="418" t="s">
        <v>945</v>
      </c>
      <c r="F1353" s="418"/>
      <c r="G1353" s="417"/>
      <c r="H1353" s="419" t="s">
        <v>19221</v>
      </c>
      <c r="I1353" s="419"/>
      <c r="J1353" s="417"/>
      <c r="K1353" s="419" t="s">
        <v>19220</v>
      </c>
      <c r="L1353" s="419"/>
      <c r="M1353" s="417"/>
      <c r="N1353" s="420" t="s">
        <v>19219</v>
      </c>
      <c r="O1353" s="420"/>
      <c r="P1353" s="417"/>
      <c r="Q1353" s="155" t="s">
        <v>22714</v>
      </c>
      <c r="R1353" s="417"/>
      <c r="S1353" s="421" t="s">
        <v>19603</v>
      </c>
      <c r="T1353" s="421"/>
      <c r="U1353" s="421"/>
      <c r="V1353" s="421"/>
      <c r="W1353" s="417"/>
      <c r="X1353" s="148"/>
    </row>
    <row r="1354" spans="1:24" ht="45.95" customHeight="1" thickBot="1">
      <c r="A1354" s="148"/>
      <c r="B1354" s="417"/>
      <c r="C1354" s="154" t="s">
        <v>1533</v>
      </c>
      <c r="D1354" s="417"/>
      <c r="E1354" s="418" t="s">
        <v>940</v>
      </c>
      <c r="F1354" s="418"/>
      <c r="G1354" s="417"/>
      <c r="H1354" s="419" t="s">
        <v>21157</v>
      </c>
      <c r="I1354" s="419"/>
      <c r="J1354" s="417"/>
      <c r="K1354" s="419" t="s">
        <v>21156</v>
      </c>
      <c r="L1354" s="419"/>
      <c r="M1354" s="417"/>
      <c r="N1354" s="420" t="s">
        <v>21155</v>
      </c>
      <c r="O1354" s="420"/>
      <c r="P1354" s="417"/>
      <c r="Q1354" s="155" t="s">
        <v>22713</v>
      </c>
      <c r="R1354" s="417"/>
      <c r="S1354" s="421" t="s">
        <v>22712</v>
      </c>
      <c r="T1354" s="421"/>
      <c r="U1354" s="421"/>
      <c r="V1354" s="421"/>
      <c r="W1354" s="417"/>
      <c r="X1354" s="148"/>
    </row>
    <row r="1355" spans="1:24" ht="45.95" customHeight="1" thickBot="1">
      <c r="A1355" s="148"/>
      <c r="B1355" s="417"/>
      <c r="C1355" s="154" t="s">
        <v>1526</v>
      </c>
      <c r="D1355" s="417"/>
      <c r="E1355" s="418" t="s">
        <v>931</v>
      </c>
      <c r="F1355" s="418"/>
      <c r="G1355" s="417"/>
      <c r="H1355" s="419" t="s">
        <v>21153</v>
      </c>
      <c r="I1355" s="419"/>
      <c r="J1355" s="417"/>
      <c r="K1355" s="419" t="s">
        <v>21152</v>
      </c>
      <c r="L1355" s="419"/>
      <c r="M1355" s="417"/>
      <c r="N1355" s="420" t="s">
        <v>21151</v>
      </c>
      <c r="O1355" s="420"/>
      <c r="P1355" s="417"/>
      <c r="Q1355" s="155" t="s">
        <v>22711</v>
      </c>
      <c r="R1355" s="417"/>
      <c r="S1355" s="421" t="s">
        <v>19376</v>
      </c>
      <c r="T1355" s="421"/>
      <c r="U1355" s="421"/>
      <c r="V1355" s="421"/>
      <c r="W1355" s="417"/>
      <c r="X1355" s="148"/>
    </row>
    <row r="1356" spans="1:24" ht="45.95" customHeight="1" thickBot="1">
      <c r="A1356" s="148"/>
      <c r="B1356" s="417"/>
      <c r="C1356" s="154" t="s">
        <v>1517</v>
      </c>
      <c r="D1356" s="417"/>
      <c r="E1356" s="418" t="s">
        <v>906</v>
      </c>
      <c r="F1356" s="418"/>
      <c r="G1356" s="417"/>
      <c r="H1356" s="419" t="s">
        <v>19217</v>
      </c>
      <c r="I1356" s="419"/>
      <c r="J1356" s="417"/>
      <c r="K1356" s="419" t="s">
        <v>19216</v>
      </c>
      <c r="L1356" s="419"/>
      <c r="M1356" s="417"/>
      <c r="N1356" s="420" t="s">
        <v>19215</v>
      </c>
      <c r="O1356" s="420"/>
      <c r="P1356" s="417"/>
      <c r="Q1356" s="155" t="s">
        <v>22710</v>
      </c>
      <c r="R1356" s="417"/>
      <c r="S1356" s="421" t="s">
        <v>20055</v>
      </c>
      <c r="T1356" s="421"/>
      <c r="U1356" s="421"/>
      <c r="V1356" s="421"/>
      <c r="W1356" s="417"/>
      <c r="X1356" s="148"/>
    </row>
    <row r="1357" spans="1:24" ht="45.95" customHeight="1" thickBot="1">
      <c r="A1357" s="148"/>
      <c r="B1357" s="417"/>
      <c r="C1357" s="154" t="s">
        <v>1508</v>
      </c>
      <c r="D1357" s="417"/>
      <c r="E1357" s="418" t="s">
        <v>890</v>
      </c>
      <c r="F1357" s="418"/>
      <c r="G1357" s="417"/>
      <c r="H1357" s="419" t="s">
        <v>19212</v>
      </c>
      <c r="I1357" s="419"/>
      <c r="J1357" s="417"/>
      <c r="K1357" s="419" t="s">
        <v>19211</v>
      </c>
      <c r="L1357" s="419"/>
      <c r="M1357" s="417"/>
      <c r="N1357" s="420" t="s">
        <v>19210</v>
      </c>
      <c r="O1357" s="420"/>
      <c r="P1357" s="417"/>
      <c r="Q1357" s="155" t="s">
        <v>22709</v>
      </c>
      <c r="R1357" s="417"/>
      <c r="S1357" s="421" t="s">
        <v>19208</v>
      </c>
      <c r="T1357" s="421"/>
      <c r="U1357" s="421"/>
      <c r="V1357" s="421"/>
      <c r="W1357" s="417"/>
      <c r="X1357" s="148"/>
    </row>
    <row r="1358" spans="1:24" ht="9.9499999999999993" customHeight="1" thickBot="1">
      <c r="A1358" s="148"/>
      <c r="B1358" s="417"/>
      <c r="C1358" s="148"/>
      <c r="D1358" s="417"/>
      <c r="E1358" s="148"/>
      <c r="F1358" s="148"/>
      <c r="G1358" s="417"/>
      <c r="H1358" s="148"/>
      <c r="I1358" s="148"/>
      <c r="J1358" s="417"/>
      <c r="K1358" s="148"/>
      <c r="L1358" s="148"/>
      <c r="M1358" s="417"/>
      <c r="N1358" s="148"/>
      <c r="O1358" s="148"/>
      <c r="P1358" s="417"/>
      <c r="Q1358" s="148"/>
      <c r="R1358" s="417"/>
      <c r="S1358" s="148"/>
      <c r="T1358" s="148"/>
      <c r="U1358" s="148"/>
      <c r="V1358" s="148"/>
      <c r="W1358" s="417"/>
      <c r="X1358" s="148"/>
    </row>
    <row r="1359" spans="1:24" ht="0.95" customHeight="1">
      <c r="A1359" s="148"/>
      <c r="B1359" s="422"/>
      <c r="C1359" s="422"/>
      <c r="D1359" s="422"/>
      <c r="E1359" s="422"/>
      <c r="F1359" s="422"/>
      <c r="G1359" s="422"/>
      <c r="H1359" s="422"/>
      <c r="I1359" s="422"/>
      <c r="J1359" s="422"/>
      <c r="K1359" s="422"/>
      <c r="L1359" s="422"/>
      <c r="M1359" s="422"/>
      <c r="N1359" s="422"/>
      <c r="O1359" s="422"/>
      <c r="P1359" s="422"/>
      <c r="Q1359" s="422"/>
      <c r="R1359" s="422"/>
      <c r="S1359" s="422"/>
      <c r="T1359" s="422"/>
      <c r="U1359" s="422"/>
      <c r="V1359" s="422"/>
      <c r="W1359" s="148"/>
      <c r="X1359" s="148"/>
    </row>
    <row r="1360" spans="1:24" ht="60" customHeight="1">
      <c r="A1360" s="148"/>
      <c r="B1360" s="148"/>
      <c r="C1360" s="148"/>
      <c r="D1360" s="148"/>
      <c r="E1360" s="148"/>
      <c r="F1360" s="148"/>
      <c r="G1360" s="148"/>
      <c r="H1360" s="148"/>
      <c r="I1360" s="148"/>
      <c r="J1360" s="148"/>
      <c r="K1360" s="148"/>
      <c r="L1360" s="148"/>
      <c r="M1360" s="148"/>
      <c r="N1360" s="148"/>
      <c r="O1360" s="148"/>
      <c r="P1360" s="148"/>
      <c r="Q1360" s="148"/>
      <c r="R1360" s="148"/>
      <c r="S1360" s="148"/>
      <c r="T1360" s="148"/>
      <c r="U1360" s="148"/>
      <c r="V1360" s="148"/>
      <c r="W1360" s="148"/>
      <c r="X1360" s="148"/>
    </row>
    <row r="1361" spans="1:24" ht="12" customHeight="1">
      <c r="A1361" s="148"/>
      <c r="B1361" s="148"/>
      <c r="C1361" s="148"/>
      <c r="D1361" s="148"/>
      <c r="E1361" s="148"/>
      <c r="F1361" s="148"/>
      <c r="G1361" s="148"/>
      <c r="H1361" s="148"/>
      <c r="I1361" s="148"/>
      <c r="J1361" s="148"/>
      <c r="K1361" s="148"/>
      <c r="L1361" s="148"/>
      <c r="M1361" s="148"/>
      <c r="N1361" s="148"/>
      <c r="O1361" s="148"/>
      <c r="P1361" s="148"/>
      <c r="Q1361" s="148"/>
      <c r="R1361" s="148"/>
      <c r="S1361" s="148"/>
      <c r="T1361" s="148"/>
      <c r="U1361" s="148"/>
      <c r="V1361" s="148"/>
      <c r="W1361" s="148"/>
      <c r="X1361" s="148"/>
    </row>
    <row r="1362" spans="1:24" ht="8.1" customHeight="1">
      <c r="A1362" s="148"/>
      <c r="B1362" s="148"/>
      <c r="C1362" s="148"/>
      <c r="D1362" s="148"/>
      <c r="E1362" s="148"/>
      <c r="F1362" s="148"/>
      <c r="G1362" s="148"/>
      <c r="H1362" s="148"/>
      <c r="I1362" s="413" t="s">
        <v>19177</v>
      </c>
      <c r="J1362" s="413"/>
      <c r="K1362" s="413"/>
      <c r="L1362" s="148"/>
      <c r="M1362" s="148"/>
      <c r="N1362" s="148"/>
      <c r="O1362" s="148"/>
      <c r="P1362" s="148"/>
      <c r="Q1362" s="148"/>
      <c r="R1362" s="148"/>
      <c r="S1362" s="148"/>
      <c r="T1362" s="148"/>
      <c r="U1362" s="148"/>
      <c r="V1362" s="148"/>
      <c r="W1362" s="148"/>
      <c r="X1362" s="148"/>
    </row>
    <row r="1363" spans="1:24" ht="12" customHeight="1">
      <c r="A1363" s="148"/>
      <c r="B1363" s="414"/>
      <c r="C1363" s="414"/>
      <c r="D1363" s="414"/>
      <c r="E1363" s="414"/>
      <c r="F1363" s="148"/>
      <c r="G1363" s="148"/>
      <c r="H1363" s="148"/>
      <c r="I1363" s="413"/>
      <c r="J1363" s="413"/>
      <c r="K1363" s="413"/>
      <c r="L1363" s="148"/>
      <c r="M1363" s="148"/>
      <c r="N1363" s="148"/>
      <c r="O1363" s="148"/>
      <c r="P1363" s="148"/>
      <c r="Q1363" s="148"/>
      <c r="R1363" s="148"/>
      <c r="S1363" s="148"/>
      <c r="T1363" s="148"/>
      <c r="U1363" s="148"/>
      <c r="V1363" s="148"/>
      <c r="W1363" s="148"/>
      <c r="X1363" s="148"/>
    </row>
    <row r="1364" spans="1:24" ht="14.1" customHeight="1">
      <c r="A1364" s="148"/>
      <c r="B1364" s="148"/>
      <c r="C1364" s="415" t="s">
        <v>22707</v>
      </c>
      <c r="D1364" s="415"/>
      <c r="E1364" s="415"/>
      <c r="F1364" s="415"/>
      <c r="G1364" s="415"/>
      <c r="H1364" s="415"/>
      <c r="I1364" s="415"/>
      <c r="J1364" s="415"/>
      <c r="K1364" s="415"/>
      <c r="L1364" s="148"/>
      <c r="M1364" s="148"/>
      <c r="N1364" s="148"/>
      <c r="O1364" s="416" t="s">
        <v>24924</v>
      </c>
      <c r="P1364" s="416"/>
      <c r="Q1364" s="416"/>
      <c r="R1364" s="416"/>
      <c r="S1364" s="416"/>
      <c r="T1364" s="149" t="s">
        <v>6160</v>
      </c>
      <c r="U1364" s="150" t="s">
        <v>19175</v>
      </c>
      <c r="V1364" s="148"/>
      <c r="W1364" s="148"/>
      <c r="X1364" s="148"/>
    </row>
    <row r="1365" spans="1:24" ht="0.95" customHeight="1" thickBot="1">
      <c r="A1365" s="148"/>
      <c r="B1365" s="148"/>
      <c r="C1365" s="148"/>
      <c r="D1365" s="148"/>
      <c r="E1365" s="148"/>
      <c r="F1365" s="148"/>
      <c r="G1365" s="148"/>
      <c r="H1365" s="148"/>
      <c r="I1365" s="148"/>
      <c r="J1365" s="148"/>
      <c r="K1365" s="148"/>
      <c r="L1365" s="148"/>
      <c r="M1365" s="148"/>
      <c r="N1365" s="148"/>
      <c r="O1365" s="148"/>
      <c r="P1365" s="148"/>
      <c r="Q1365" s="148"/>
      <c r="R1365" s="148"/>
      <c r="S1365" s="148"/>
      <c r="T1365" s="148"/>
      <c r="U1365" s="148"/>
      <c r="V1365" s="148"/>
      <c r="W1365" s="148"/>
      <c r="X1365" s="148"/>
    </row>
    <row r="1366" spans="1:24" ht="0.95" customHeight="1">
      <c r="A1366" s="148"/>
      <c r="B1366" s="411"/>
      <c r="C1366" s="411"/>
      <c r="D1366" s="411"/>
      <c r="E1366" s="411"/>
      <c r="F1366" s="411"/>
      <c r="G1366" s="411"/>
      <c r="H1366" s="411"/>
      <c r="I1366" s="411"/>
      <c r="J1366" s="411"/>
      <c r="K1366" s="411"/>
      <c r="L1366" s="411"/>
      <c r="M1366" s="411"/>
      <c r="N1366" s="411"/>
      <c r="O1366" s="411"/>
      <c r="P1366" s="411"/>
      <c r="Q1366" s="411"/>
      <c r="R1366" s="411"/>
      <c r="S1366" s="411"/>
      <c r="T1366" s="411"/>
      <c r="U1366" s="411"/>
      <c r="V1366" s="411"/>
      <c r="W1366" s="411"/>
      <c r="X1366" s="148"/>
    </row>
    <row r="1367" spans="1:24" ht="15.95" customHeight="1" thickBot="1">
      <c r="A1367" s="148"/>
      <c r="B1367" s="151"/>
      <c r="C1367" s="152" t="s">
        <v>19174</v>
      </c>
      <c r="D1367" s="151"/>
      <c r="E1367" s="412" t="s">
        <v>19173</v>
      </c>
      <c r="F1367" s="412"/>
      <c r="G1367" s="151"/>
      <c r="H1367" s="412" t="s">
        <v>19172</v>
      </c>
      <c r="I1367" s="412"/>
      <c r="J1367" s="151"/>
      <c r="K1367" s="412" t="s">
        <v>19171</v>
      </c>
      <c r="L1367" s="412"/>
      <c r="M1367" s="151"/>
      <c r="N1367" s="412" t="s">
        <v>19170</v>
      </c>
      <c r="O1367" s="412"/>
      <c r="P1367" s="151"/>
      <c r="Q1367" s="153" t="s">
        <v>19169</v>
      </c>
      <c r="R1367" s="151"/>
      <c r="S1367" s="412" t="s">
        <v>19168</v>
      </c>
      <c r="T1367" s="412"/>
      <c r="U1367" s="412"/>
      <c r="V1367" s="412"/>
      <c r="W1367" s="151"/>
      <c r="X1367" s="148"/>
    </row>
    <row r="1368" spans="1:24" ht="45.95" customHeight="1" thickBot="1">
      <c r="A1368" s="148"/>
      <c r="B1368" s="417"/>
      <c r="C1368" s="154" t="s">
        <v>1501</v>
      </c>
      <c r="D1368" s="417"/>
      <c r="E1368" s="418" t="s">
        <v>881</v>
      </c>
      <c r="F1368" s="418"/>
      <c r="G1368" s="417"/>
      <c r="H1368" s="419" t="s">
        <v>21870</v>
      </c>
      <c r="I1368" s="419"/>
      <c r="J1368" s="417"/>
      <c r="K1368" s="419" t="s">
        <v>21869</v>
      </c>
      <c r="L1368" s="419"/>
      <c r="M1368" s="417"/>
      <c r="N1368" s="420" t="s">
        <v>21868</v>
      </c>
      <c r="O1368" s="420"/>
      <c r="P1368" s="417"/>
      <c r="Q1368" s="155" t="s">
        <v>22708</v>
      </c>
      <c r="R1368" s="417"/>
      <c r="S1368" s="421" t="s">
        <v>19203</v>
      </c>
      <c r="T1368" s="421"/>
      <c r="U1368" s="421"/>
      <c r="V1368" s="421"/>
      <c r="W1368" s="417"/>
      <c r="X1368" s="148"/>
    </row>
    <row r="1369" spans="1:24" ht="45.95" customHeight="1" thickBot="1">
      <c r="A1369" s="148"/>
      <c r="B1369" s="417"/>
      <c r="C1369" s="154" t="s">
        <v>1494</v>
      </c>
      <c r="D1369" s="417"/>
      <c r="E1369" s="418" t="s">
        <v>873</v>
      </c>
      <c r="F1369" s="418"/>
      <c r="G1369" s="417"/>
      <c r="H1369" s="419" t="s">
        <v>19207</v>
      </c>
      <c r="I1369" s="419"/>
      <c r="J1369" s="417"/>
      <c r="K1369" s="419" t="s">
        <v>19206</v>
      </c>
      <c r="L1369" s="419"/>
      <c r="M1369" s="417"/>
      <c r="N1369" s="420" t="s">
        <v>19205</v>
      </c>
      <c r="O1369" s="420"/>
      <c r="P1369" s="417"/>
      <c r="Q1369" s="155" t="s">
        <v>22706</v>
      </c>
      <c r="R1369" s="417"/>
      <c r="S1369" s="421" t="s">
        <v>19198</v>
      </c>
      <c r="T1369" s="421"/>
      <c r="U1369" s="421"/>
      <c r="V1369" s="421"/>
      <c r="W1369" s="417"/>
      <c r="X1369" s="148"/>
    </row>
    <row r="1370" spans="1:24" ht="45.95" customHeight="1" thickBot="1">
      <c r="A1370" s="148"/>
      <c r="B1370" s="417"/>
      <c r="C1370" s="154" t="s">
        <v>1486</v>
      </c>
      <c r="D1370" s="417"/>
      <c r="E1370" s="418" t="s">
        <v>864</v>
      </c>
      <c r="F1370" s="418"/>
      <c r="G1370" s="417"/>
      <c r="H1370" s="419" t="s">
        <v>19202</v>
      </c>
      <c r="I1370" s="419"/>
      <c r="J1370" s="417"/>
      <c r="K1370" s="419" t="s">
        <v>19201</v>
      </c>
      <c r="L1370" s="419"/>
      <c r="M1370" s="417"/>
      <c r="N1370" s="420" t="s">
        <v>19200</v>
      </c>
      <c r="O1370" s="420"/>
      <c r="P1370" s="417"/>
      <c r="Q1370" s="155" t="s">
        <v>22705</v>
      </c>
      <c r="R1370" s="417"/>
      <c r="S1370" s="421" t="s">
        <v>22704</v>
      </c>
      <c r="T1370" s="421"/>
      <c r="U1370" s="421"/>
      <c r="V1370" s="421"/>
      <c r="W1370" s="417"/>
      <c r="X1370" s="148"/>
    </row>
    <row r="1371" spans="1:24" ht="45.95" customHeight="1" thickBot="1">
      <c r="A1371" s="148"/>
      <c r="B1371" s="417"/>
      <c r="C1371" s="154" t="s">
        <v>1479</v>
      </c>
      <c r="D1371" s="417"/>
      <c r="E1371" s="418" t="s">
        <v>837</v>
      </c>
      <c r="F1371" s="418"/>
      <c r="G1371" s="417"/>
      <c r="H1371" s="419" t="s">
        <v>19192</v>
      </c>
      <c r="I1371" s="419"/>
      <c r="J1371" s="417"/>
      <c r="K1371" s="419" t="s">
        <v>19191</v>
      </c>
      <c r="L1371" s="419"/>
      <c r="M1371" s="417"/>
      <c r="N1371" s="420" t="s">
        <v>19190</v>
      </c>
      <c r="O1371" s="420"/>
      <c r="P1371" s="417"/>
      <c r="Q1371" s="155" t="s">
        <v>22703</v>
      </c>
      <c r="R1371" s="417"/>
      <c r="S1371" s="421" t="s">
        <v>19188</v>
      </c>
      <c r="T1371" s="421"/>
      <c r="U1371" s="421"/>
      <c r="V1371" s="421"/>
      <c r="W1371" s="417"/>
      <c r="X1371" s="148"/>
    </row>
    <row r="1372" spans="1:24" ht="45.95" customHeight="1" thickBot="1">
      <c r="A1372" s="148"/>
      <c r="B1372" s="417"/>
      <c r="C1372" s="154" t="s">
        <v>1471</v>
      </c>
      <c r="D1372" s="417"/>
      <c r="E1372" s="418" t="s">
        <v>828</v>
      </c>
      <c r="F1372" s="418"/>
      <c r="G1372" s="417"/>
      <c r="H1372" s="419" t="s">
        <v>21144</v>
      </c>
      <c r="I1372" s="419"/>
      <c r="J1372" s="417"/>
      <c r="K1372" s="419" t="s">
        <v>21143</v>
      </c>
      <c r="L1372" s="419"/>
      <c r="M1372" s="417"/>
      <c r="N1372" s="420" t="s">
        <v>21142</v>
      </c>
      <c r="O1372" s="420"/>
      <c r="P1372" s="417"/>
      <c r="Q1372" s="155" t="s">
        <v>22702</v>
      </c>
      <c r="R1372" s="417"/>
      <c r="S1372" s="421" t="s">
        <v>22701</v>
      </c>
      <c r="T1372" s="421"/>
      <c r="U1372" s="421"/>
      <c r="V1372" s="421"/>
      <c r="W1372" s="417"/>
      <c r="X1372" s="148"/>
    </row>
    <row r="1373" spans="1:24" ht="45.95" customHeight="1" thickBot="1">
      <c r="A1373" s="148"/>
      <c r="B1373" s="417"/>
      <c r="C1373" s="154" t="s">
        <v>1463</v>
      </c>
      <c r="D1373" s="417"/>
      <c r="E1373" s="418" t="s">
        <v>810</v>
      </c>
      <c r="F1373" s="418"/>
      <c r="G1373" s="417"/>
      <c r="H1373" s="419" t="s">
        <v>19187</v>
      </c>
      <c r="I1373" s="419"/>
      <c r="J1373" s="417"/>
      <c r="K1373" s="419" t="s">
        <v>19186</v>
      </c>
      <c r="L1373" s="419"/>
      <c r="M1373" s="417"/>
      <c r="N1373" s="420" t="s">
        <v>19185</v>
      </c>
      <c r="O1373" s="420"/>
      <c r="P1373" s="417"/>
      <c r="Q1373" s="155" t="s">
        <v>22700</v>
      </c>
      <c r="R1373" s="417"/>
      <c r="S1373" s="421" t="s">
        <v>19183</v>
      </c>
      <c r="T1373" s="421"/>
      <c r="U1373" s="421"/>
      <c r="V1373" s="421"/>
      <c r="W1373" s="417"/>
      <c r="X1373" s="148"/>
    </row>
    <row r="1374" spans="1:24" ht="45.95" customHeight="1" thickBot="1">
      <c r="A1374" s="148"/>
      <c r="B1374" s="417"/>
      <c r="C1374" s="154" t="s">
        <v>1455</v>
      </c>
      <c r="D1374" s="417"/>
      <c r="E1374" s="418" t="s">
        <v>801</v>
      </c>
      <c r="F1374" s="418"/>
      <c r="G1374" s="417"/>
      <c r="H1374" s="419" t="s">
        <v>21139</v>
      </c>
      <c r="I1374" s="419"/>
      <c r="J1374" s="417"/>
      <c r="K1374" s="419" t="s">
        <v>21138</v>
      </c>
      <c r="L1374" s="419"/>
      <c r="M1374" s="417"/>
      <c r="N1374" s="420" t="s">
        <v>21137</v>
      </c>
      <c r="O1374" s="420"/>
      <c r="P1374" s="417"/>
      <c r="Q1374" s="155" t="s">
        <v>22699</v>
      </c>
      <c r="R1374" s="417"/>
      <c r="S1374" s="421" t="s">
        <v>19692</v>
      </c>
      <c r="T1374" s="421"/>
      <c r="U1374" s="421"/>
      <c r="V1374" s="421"/>
      <c r="W1374" s="417"/>
      <c r="X1374" s="148"/>
    </row>
    <row r="1375" spans="1:24" ht="45.95" customHeight="1" thickBot="1">
      <c r="A1375" s="148"/>
      <c r="B1375" s="417"/>
      <c r="C1375" s="154" t="s">
        <v>1448</v>
      </c>
      <c r="D1375" s="417"/>
      <c r="E1375" s="418" t="s">
        <v>792</v>
      </c>
      <c r="F1375" s="418"/>
      <c r="G1375" s="417"/>
      <c r="H1375" s="419" t="s">
        <v>19182</v>
      </c>
      <c r="I1375" s="419"/>
      <c r="J1375" s="417"/>
      <c r="K1375" s="419" t="s">
        <v>19181</v>
      </c>
      <c r="L1375" s="419"/>
      <c r="M1375" s="417"/>
      <c r="N1375" s="420" t="s">
        <v>19180</v>
      </c>
      <c r="O1375" s="420"/>
      <c r="P1375" s="417"/>
      <c r="Q1375" s="155" t="s">
        <v>22698</v>
      </c>
      <c r="R1375" s="417"/>
      <c r="S1375" s="421" t="s">
        <v>19562</v>
      </c>
      <c r="T1375" s="421"/>
      <c r="U1375" s="421"/>
      <c r="V1375" s="421"/>
      <c r="W1375" s="417"/>
      <c r="X1375" s="148"/>
    </row>
    <row r="1376" spans="1:24" ht="45.95" customHeight="1" thickBot="1">
      <c r="A1376" s="148"/>
      <c r="B1376" s="417"/>
      <c r="C1376" s="154" t="s">
        <v>1439</v>
      </c>
      <c r="D1376" s="417"/>
      <c r="E1376" s="418" t="s">
        <v>783</v>
      </c>
      <c r="F1376" s="418"/>
      <c r="G1376" s="417"/>
      <c r="H1376" s="419" t="s">
        <v>19167</v>
      </c>
      <c r="I1376" s="419"/>
      <c r="J1376" s="417"/>
      <c r="K1376" s="419" t="s">
        <v>19166</v>
      </c>
      <c r="L1376" s="419"/>
      <c r="M1376" s="417"/>
      <c r="N1376" s="420" t="s">
        <v>19165</v>
      </c>
      <c r="O1376" s="420"/>
      <c r="P1376" s="417"/>
      <c r="Q1376" s="155" t="s">
        <v>22697</v>
      </c>
      <c r="R1376" s="417"/>
      <c r="S1376" s="421" t="s">
        <v>19163</v>
      </c>
      <c r="T1376" s="421"/>
      <c r="U1376" s="421"/>
      <c r="V1376" s="421"/>
      <c r="W1376" s="417"/>
      <c r="X1376" s="148"/>
    </row>
    <row r="1377" spans="1:24" ht="45.95" customHeight="1" thickBot="1">
      <c r="A1377" s="148"/>
      <c r="B1377" s="417"/>
      <c r="C1377" s="154" t="s">
        <v>1430</v>
      </c>
      <c r="D1377" s="417"/>
      <c r="E1377" s="418" t="s">
        <v>775</v>
      </c>
      <c r="F1377" s="418"/>
      <c r="G1377" s="417"/>
      <c r="H1377" s="419" t="s">
        <v>21134</v>
      </c>
      <c r="I1377" s="419"/>
      <c r="J1377" s="417"/>
      <c r="K1377" s="419" t="s">
        <v>21133</v>
      </c>
      <c r="L1377" s="419"/>
      <c r="M1377" s="417"/>
      <c r="N1377" s="420" t="s">
        <v>21132</v>
      </c>
      <c r="O1377" s="420"/>
      <c r="P1377" s="417"/>
      <c r="Q1377" s="155" t="s">
        <v>22696</v>
      </c>
      <c r="R1377" s="417"/>
      <c r="S1377" s="421" t="s">
        <v>19922</v>
      </c>
      <c r="T1377" s="421"/>
      <c r="U1377" s="421"/>
      <c r="V1377" s="421"/>
      <c r="W1377" s="417"/>
      <c r="X1377" s="148"/>
    </row>
    <row r="1378" spans="1:24" ht="9.9499999999999993" customHeight="1" thickBot="1">
      <c r="A1378" s="148"/>
      <c r="B1378" s="417"/>
      <c r="C1378" s="148"/>
      <c r="D1378" s="417"/>
      <c r="E1378" s="148"/>
      <c r="F1378" s="148"/>
      <c r="G1378" s="417"/>
      <c r="H1378" s="148"/>
      <c r="I1378" s="148"/>
      <c r="J1378" s="417"/>
      <c r="K1378" s="148"/>
      <c r="L1378" s="148"/>
      <c r="M1378" s="417"/>
      <c r="N1378" s="148"/>
      <c r="O1378" s="148"/>
      <c r="P1378" s="417"/>
      <c r="Q1378" s="148"/>
      <c r="R1378" s="417"/>
      <c r="S1378" s="148"/>
      <c r="T1378" s="148"/>
      <c r="U1378" s="148"/>
      <c r="V1378" s="148"/>
      <c r="W1378" s="417"/>
      <c r="X1378" s="148"/>
    </row>
    <row r="1379" spans="1:24" ht="0.95" customHeight="1">
      <c r="A1379" s="148"/>
      <c r="B1379" s="422"/>
      <c r="C1379" s="422"/>
      <c r="D1379" s="422"/>
      <c r="E1379" s="422"/>
      <c r="F1379" s="422"/>
      <c r="G1379" s="422"/>
      <c r="H1379" s="422"/>
      <c r="I1379" s="422"/>
      <c r="J1379" s="422"/>
      <c r="K1379" s="422"/>
      <c r="L1379" s="422"/>
      <c r="M1379" s="422"/>
      <c r="N1379" s="422"/>
      <c r="O1379" s="422"/>
      <c r="P1379" s="422"/>
      <c r="Q1379" s="422"/>
      <c r="R1379" s="422"/>
      <c r="S1379" s="422"/>
      <c r="T1379" s="422"/>
      <c r="U1379" s="422"/>
      <c r="V1379" s="422"/>
      <c r="W1379" s="148"/>
      <c r="X1379" s="148"/>
    </row>
    <row r="1380" spans="1:24" ht="60" customHeight="1">
      <c r="A1380" s="148"/>
      <c r="B1380" s="148"/>
      <c r="C1380" s="148"/>
      <c r="D1380" s="148"/>
      <c r="E1380" s="148"/>
      <c r="F1380" s="148"/>
      <c r="G1380" s="148"/>
      <c r="H1380" s="148"/>
      <c r="I1380" s="148"/>
      <c r="J1380" s="148"/>
      <c r="K1380" s="148"/>
      <c r="L1380" s="148"/>
      <c r="M1380" s="148"/>
      <c r="N1380" s="148"/>
      <c r="O1380" s="148"/>
      <c r="P1380" s="148"/>
      <c r="Q1380" s="148"/>
      <c r="R1380" s="148"/>
      <c r="S1380" s="148"/>
      <c r="T1380" s="148"/>
      <c r="U1380" s="148"/>
      <c r="V1380" s="148"/>
      <c r="W1380" s="148"/>
      <c r="X1380" s="148"/>
    </row>
    <row r="1381" spans="1:24" ht="12" customHeight="1">
      <c r="A1381" s="148"/>
      <c r="B1381" s="148"/>
      <c r="C1381" s="148"/>
      <c r="D1381" s="148"/>
      <c r="E1381" s="148"/>
      <c r="F1381" s="148"/>
      <c r="G1381" s="148"/>
      <c r="H1381" s="148"/>
      <c r="I1381" s="148"/>
      <c r="J1381" s="148"/>
      <c r="K1381" s="148"/>
      <c r="L1381" s="148"/>
      <c r="M1381" s="148"/>
      <c r="N1381" s="148"/>
      <c r="O1381" s="148"/>
      <c r="P1381" s="148"/>
      <c r="Q1381" s="148"/>
      <c r="R1381" s="148"/>
      <c r="S1381" s="148"/>
      <c r="T1381" s="148"/>
      <c r="U1381" s="148"/>
      <c r="V1381" s="148"/>
      <c r="W1381" s="148"/>
      <c r="X1381" s="148"/>
    </row>
    <row r="1382" spans="1:24" ht="8.1" customHeight="1">
      <c r="A1382" s="148"/>
      <c r="B1382" s="148"/>
      <c r="C1382" s="148"/>
      <c r="D1382" s="148"/>
      <c r="E1382" s="148"/>
      <c r="F1382" s="148"/>
      <c r="G1382" s="148"/>
      <c r="H1382" s="148"/>
      <c r="I1382" s="413" t="s">
        <v>19177</v>
      </c>
      <c r="J1382" s="413"/>
      <c r="K1382" s="413"/>
      <c r="L1382" s="148"/>
      <c r="M1382" s="148"/>
      <c r="N1382" s="148"/>
      <c r="O1382" s="148"/>
      <c r="P1382" s="148"/>
      <c r="Q1382" s="148"/>
      <c r="R1382" s="148"/>
      <c r="S1382" s="148"/>
      <c r="T1382" s="148"/>
      <c r="U1382" s="148"/>
      <c r="V1382" s="148"/>
      <c r="W1382" s="148"/>
      <c r="X1382" s="148"/>
    </row>
    <row r="1383" spans="1:24" ht="12" customHeight="1">
      <c r="A1383" s="148"/>
      <c r="B1383" s="414"/>
      <c r="C1383" s="414"/>
      <c r="D1383" s="414"/>
      <c r="E1383" s="414"/>
      <c r="F1383" s="148"/>
      <c r="G1383" s="148"/>
      <c r="H1383" s="148"/>
      <c r="I1383" s="413"/>
      <c r="J1383" s="413"/>
      <c r="K1383" s="413"/>
      <c r="L1383" s="148"/>
      <c r="M1383" s="148"/>
      <c r="N1383" s="148"/>
      <c r="O1383" s="148"/>
      <c r="P1383" s="148"/>
      <c r="Q1383" s="148"/>
      <c r="R1383" s="148"/>
      <c r="S1383" s="148"/>
      <c r="T1383" s="148"/>
      <c r="U1383" s="148"/>
      <c r="V1383" s="148"/>
      <c r="W1383" s="148"/>
      <c r="X1383" s="148"/>
    </row>
    <row r="1384" spans="1:24" ht="14.1" customHeight="1">
      <c r="A1384" s="148"/>
      <c r="B1384" s="148"/>
      <c r="C1384" s="415" t="s">
        <v>22707</v>
      </c>
      <c r="D1384" s="415"/>
      <c r="E1384" s="415"/>
      <c r="F1384" s="415"/>
      <c r="G1384" s="415"/>
      <c r="H1384" s="415"/>
      <c r="I1384" s="415"/>
      <c r="J1384" s="415"/>
      <c r="K1384" s="415"/>
      <c r="L1384" s="148"/>
      <c r="M1384" s="148"/>
      <c r="N1384" s="148"/>
      <c r="O1384" s="416" t="s">
        <v>24924</v>
      </c>
      <c r="P1384" s="416"/>
      <c r="Q1384" s="416"/>
      <c r="R1384" s="416"/>
      <c r="S1384" s="416"/>
      <c r="T1384" s="149" t="s">
        <v>6153</v>
      </c>
      <c r="U1384" s="150" t="s">
        <v>19175</v>
      </c>
      <c r="V1384" s="148"/>
      <c r="W1384" s="148"/>
      <c r="X1384" s="148"/>
    </row>
    <row r="1385" spans="1:24" ht="0.95" customHeight="1" thickBot="1">
      <c r="A1385" s="148"/>
      <c r="B1385" s="148"/>
      <c r="C1385" s="148"/>
      <c r="D1385" s="148"/>
      <c r="E1385" s="148"/>
      <c r="F1385" s="148"/>
      <c r="G1385" s="148"/>
      <c r="H1385" s="148"/>
      <c r="I1385" s="148"/>
      <c r="J1385" s="148"/>
      <c r="K1385" s="148"/>
      <c r="L1385" s="148"/>
      <c r="M1385" s="148"/>
      <c r="N1385" s="148"/>
      <c r="O1385" s="148"/>
      <c r="P1385" s="148"/>
      <c r="Q1385" s="148"/>
      <c r="R1385" s="148"/>
      <c r="S1385" s="148"/>
      <c r="T1385" s="148"/>
      <c r="U1385" s="148"/>
      <c r="V1385" s="148"/>
      <c r="W1385" s="148"/>
      <c r="X1385" s="148"/>
    </row>
    <row r="1386" spans="1:24" ht="0.95" customHeight="1">
      <c r="A1386" s="148"/>
      <c r="B1386" s="411"/>
      <c r="C1386" s="411"/>
      <c r="D1386" s="411"/>
      <c r="E1386" s="411"/>
      <c r="F1386" s="411"/>
      <c r="G1386" s="411"/>
      <c r="H1386" s="411"/>
      <c r="I1386" s="411"/>
      <c r="J1386" s="411"/>
      <c r="K1386" s="411"/>
      <c r="L1386" s="411"/>
      <c r="M1386" s="411"/>
      <c r="N1386" s="411"/>
      <c r="O1386" s="411"/>
      <c r="P1386" s="411"/>
      <c r="Q1386" s="411"/>
      <c r="R1386" s="411"/>
      <c r="S1386" s="411"/>
      <c r="T1386" s="411"/>
      <c r="U1386" s="411"/>
      <c r="V1386" s="411"/>
      <c r="W1386" s="411"/>
      <c r="X1386" s="148"/>
    </row>
    <row r="1387" spans="1:24" ht="15.95" customHeight="1" thickBot="1">
      <c r="A1387" s="148"/>
      <c r="B1387" s="151"/>
      <c r="C1387" s="152" t="s">
        <v>19174</v>
      </c>
      <c r="D1387" s="151"/>
      <c r="E1387" s="412" t="s">
        <v>19173</v>
      </c>
      <c r="F1387" s="412"/>
      <c r="G1387" s="151"/>
      <c r="H1387" s="412" t="s">
        <v>19172</v>
      </c>
      <c r="I1387" s="412"/>
      <c r="J1387" s="151"/>
      <c r="K1387" s="412" t="s">
        <v>19171</v>
      </c>
      <c r="L1387" s="412"/>
      <c r="M1387" s="151"/>
      <c r="N1387" s="412" t="s">
        <v>19170</v>
      </c>
      <c r="O1387" s="412"/>
      <c r="P1387" s="151"/>
      <c r="Q1387" s="153" t="s">
        <v>19169</v>
      </c>
      <c r="R1387" s="151"/>
      <c r="S1387" s="412" t="s">
        <v>19168</v>
      </c>
      <c r="T1387" s="412"/>
      <c r="U1387" s="412"/>
      <c r="V1387" s="412"/>
      <c r="W1387" s="151"/>
      <c r="X1387" s="148"/>
    </row>
    <row r="1388" spans="1:24" ht="45.95" customHeight="1" thickBot="1">
      <c r="A1388" s="148"/>
      <c r="B1388" s="417"/>
      <c r="C1388" s="154" t="s">
        <v>1422</v>
      </c>
      <c r="D1388" s="417"/>
      <c r="E1388" s="418" t="s">
        <v>770</v>
      </c>
      <c r="F1388" s="418"/>
      <c r="G1388" s="417"/>
      <c r="H1388" s="419" t="s">
        <v>21863</v>
      </c>
      <c r="I1388" s="419"/>
      <c r="J1388" s="417"/>
      <c r="K1388" s="419" t="s">
        <v>21133</v>
      </c>
      <c r="L1388" s="419"/>
      <c r="M1388" s="417"/>
      <c r="N1388" s="420" t="s">
        <v>21862</v>
      </c>
      <c r="O1388" s="420"/>
      <c r="P1388" s="417"/>
      <c r="Q1388" s="155" t="s">
        <v>22695</v>
      </c>
      <c r="R1388" s="417"/>
      <c r="S1388" s="421" t="s">
        <v>19922</v>
      </c>
      <c r="T1388" s="421"/>
      <c r="U1388" s="421"/>
      <c r="V1388" s="421"/>
      <c r="W1388" s="417"/>
      <c r="X1388" s="148"/>
    </row>
    <row r="1389" spans="1:24" ht="409.6" customHeight="1" thickBot="1">
      <c r="A1389" s="148"/>
      <c r="B1389" s="417"/>
      <c r="C1389" s="148"/>
      <c r="D1389" s="417"/>
      <c r="E1389" s="148"/>
      <c r="F1389" s="148"/>
      <c r="G1389" s="417"/>
      <c r="H1389" s="148"/>
      <c r="I1389" s="148"/>
      <c r="J1389" s="417"/>
      <c r="K1389" s="148"/>
      <c r="L1389" s="148"/>
      <c r="M1389" s="417"/>
      <c r="N1389" s="148"/>
      <c r="O1389" s="148"/>
      <c r="P1389" s="417"/>
      <c r="Q1389" s="148"/>
      <c r="R1389" s="417"/>
      <c r="S1389" s="148"/>
      <c r="T1389" s="148"/>
      <c r="U1389" s="148"/>
      <c r="V1389" s="148"/>
      <c r="W1389" s="417"/>
      <c r="X1389" s="148"/>
    </row>
    <row r="1390" spans="1:24" ht="0.95" customHeight="1">
      <c r="A1390" s="148"/>
      <c r="B1390" s="422"/>
      <c r="C1390" s="422"/>
      <c r="D1390" s="422"/>
      <c r="E1390" s="422"/>
      <c r="F1390" s="422"/>
      <c r="G1390" s="422"/>
      <c r="H1390" s="422"/>
      <c r="I1390" s="422"/>
      <c r="J1390" s="422"/>
      <c r="K1390" s="422"/>
      <c r="L1390" s="422"/>
      <c r="M1390" s="422"/>
      <c r="N1390" s="422"/>
      <c r="O1390" s="422"/>
      <c r="P1390" s="422"/>
      <c r="Q1390" s="422"/>
      <c r="R1390" s="422"/>
      <c r="S1390" s="422"/>
      <c r="T1390" s="422"/>
      <c r="U1390" s="422"/>
      <c r="V1390" s="422"/>
      <c r="W1390" s="148"/>
      <c r="X1390" s="148"/>
    </row>
    <row r="1391" spans="1:24" ht="60" customHeight="1">
      <c r="A1391" s="148"/>
      <c r="B1391" s="148"/>
      <c r="C1391" s="148"/>
      <c r="D1391" s="148"/>
      <c r="E1391" s="148"/>
      <c r="F1391" s="148"/>
      <c r="G1391" s="148"/>
      <c r="H1391" s="148"/>
      <c r="I1391" s="148"/>
      <c r="J1391" s="148"/>
      <c r="K1391" s="148"/>
      <c r="L1391" s="148"/>
      <c r="M1391" s="148"/>
      <c r="N1391" s="148"/>
      <c r="O1391" s="148"/>
      <c r="P1391" s="148"/>
      <c r="Q1391" s="148"/>
      <c r="R1391" s="148"/>
      <c r="S1391" s="148"/>
      <c r="T1391" s="148"/>
      <c r="U1391" s="148"/>
      <c r="V1391" s="148"/>
      <c r="W1391" s="148"/>
      <c r="X1391" s="148"/>
    </row>
  </sheetData>
  <mergeCells count="5205">
    <mergeCell ref="B1379:V1379"/>
    <mergeCell ref="S1375:V1375"/>
    <mergeCell ref="E1376:F1376"/>
    <mergeCell ref="H1376:I1376"/>
    <mergeCell ref="K1376:L1376"/>
    <mergeCell ref="N1376:O1376"/>
    <mergeCell ref="S1376:V1376"/>
    <mergeCell ref="B1368:B1378"/>
    <mergeCell ref="D1368:D1378"/>
    <mergeCell ref="W1368:W1378"/>
    <mergeCell ref="E1369:F1369"/>
    <mergeCell ref="H1369:I1369"/>
    <mergeCell ref="K1369:L1369"/>
    <mergeCell ref="N1369:O1369"/>
    <mergeCell ref="S1369:V1369"/>
    <mergeCell ref="E1370:F1370"/>
    <mergeCell ref="H1370:I1370"/>
    <mergeCell ref="K1370:L1370"/>
    <mergeCell ref="N1370:O1370"/>
    <mergeCell ref="S1371:V1371"/>
    <mergeCell ref="E1372:F1372"/>
    <mergeCell ref="H1372:I1372"/>
    <mergeCell ref="K1372:L1372"/>
    <mergeCell ref="N1372:O1372"/>
    <mergeCell ref="S1372:V1372"/>
    <mergeCell ref="R1368:R1378"/>
    <mergeCell ref="S1368:V1368"/>
    <mergeCell ref="S1370:V1370"/>
    <mergeCell ref="E1371:F1371"/>
    <mergeCell ref="S1373:V1373"/>
    <mergeCell ref="E1374:F1374"/>
    <mergeCell ref="H1374:I1374"/>
    <mergeCell ref="K1374:L1374"/>
    <mergeCell ref="N1374:O1374"/>
    <mergeCell ref="S1374:V1374"/>
    <mergeCell ref="P1368:P1378"/>
    <mergeCell ref="N1375:O1375"/>
    <mergeCell ref="K1377:L1377"/>
    <mergeCell ref="N1377:O1377"/>
    <mergeCell ref="S1377:V1377"/>
    <mergeCell ref="E1367:F1367"/>
    <mergeCell ref="H1367:I1367"/>
    <mergeCell ref="K1367:L1367"/>
    <mergeCell ref="N1367:O1367"/>
    <mergeCell ref="S1367:V1367"/>
    <mergeCell ref="E1368:F1368"/>
    <mergeCell ref="G1368:G1378"/>
    <mergeCell ref="H1368:I1368"/>
    <mergeCell ref="E1373:F1373"/>
    <mergeCell ref="H1373:I1373"/>
    <mergeCell ref="E1375:F1375"/>
    <mergeCell ref="H1375:I1375"/>
    <mergeCell ref="E1377:F1377"/>
    <mergeCell ref="H1377:I1377"/>
    <mergeCell ref="H1371:I1371"/>
    <mergeCell ref="K1371:L1371"/>
    <mergeCell ref="J1368:J1378"/>
    <mergeCell ref="K1368:L1368"/>
    <mergeCell ref="M1368:M1378"/>
    <mergeCell ref="N1368:O1368"/>
    <mergeCell ref="N1371:O1371"/>
    <mergeCell ref="K1373:L1373"/>
    <mergeCell ref="N1373:O1373"/>
    <mergeCell ref="K1375:L1375"/>
    <mergeCell ref="B1366:D1366"/>
    <mergeCell ref="E1366:G1366"/>
    <mergeCell ref="H1366:J1366"/>
    <mergeCell ref="K1366:M1366"/>
    <mergeCell ref="N1366:P1366"/>
    <mergeCell ref="S1357:V1357"/>
    <mergeCell ref="B1359:V1359"/>
    <mergeCell ref="I1362:K1363"/>
    <mergeCell ref="B1363:E1363"/>
    <mergeCell ref="C1364:K1364"/>
    <mergeCell ref="Q1366:R1366"/>
    <mergeCell ref="S1366:W1366"/>
    <mergeCell ref="W1348:W1358"/>
    <mergeCell ref="E1349:F1349"/>
    <mergeCell ref="H1349:I1349"/>
    <mergeCell ref="K1349:L1349"/>
    <mergeCell ref="N1349:O1349"/>
    <mergeCell ref="S1349:V1349"/>
    <mergeCell ref="E1350:F1350"/>
    <mergeCell ref="H1350:I1350"/>
    <mergeCell ref="K1350:L1350"/>
    <mergeCell ref="N1350:O1350"/>
    <mergeCell ref="S1351:V1351"/>
    <mergeCell ref="E1352:F1352"/>
    <mergeCell ref="E1351:F1351"/>
    <mergeCell ref="S1353:V1353"/>
    <mergeCell ref="E1354:F1354"/>
    <mergeCell ref="H1354:I1354"/>
    <mergeCell ref="K1354:L1354"/>
    <mergeCell ref="N1354:O1354"/>
    <mergeCell ref="S1354:V1354"/>
    <mergeCell ref="P1348:P1358"/>
    <mergeCell ref="N1355:O1355"/>
    <mergeCell ref="K1357:L1357"/>
    <mergeCell ref="N1357:O1357"/>
    <mergeCell ref="O1364:S1364"/>
    <mergeCell ref="S1355:V1355"/>
    <mergeCell ref="E1356:F1356"/>
    <mergeCell ref="H1356:I1356"/>
    <mergeCell ref="K1356:L1356"/>
    <mergeCell ref="N1356:O1356"/>
    <mergeCell ref="S1356:V1356"/>
    <mergeCell ref="H1357:I1357"/>
    <mergeCell ref="E1347:F1347"/>
    <mergeCell ref="H1347:I1347"/>
    <mergeCell ref="K1347:L1347"/>
    <mergeCell ref="N1347:O1347"/>
    <mergeCell ref="S1347:V1347"/>
    <mergeCell ref="B1348:B1358"/>
    <mergeCell ref="D1348:D1358"/>
    <mergeCell ref="E1348:F1348"/>
    <mergeCell ref="G1348:G1358"/>
    <mergeCell ref="H1348:I1348"/>
    <mergeCell ref="E1353:F1353"/>
    <mergeCell ref="H1353:I1353"/>
    <mergeCell ref="E1355:F1355"/>
    <mergeCell ref="H1355:I1355"/>
    <mergeCell ref="E1357:F1357"/>
    <mergeCell ref="H1351:I1351"/>
    <mergeCell ref="K1351:L1351"/>
    <mergeCell ref="J1348:J1358"/>
    <mergeCell ref="K1348:L1348"/>
    <mergeCell ref="M1348:M1358"/>
    <mergeCell ref="N1348:O1348"/>
    <mergeCell ref="N1351:O1351"/>
    <mergeCell ref="K1353:L1353"/>
    <mergeCell ref="N1353:O1353"/>
    <mergeCell ref="K1355:L1355"/>
    <mergeCell ref="H1352:I1352"/>
    <mergeCell ref="K1352:L1352"/>
    <mergeCell ref="N1352:O1352"/>
    <mergeCell ref="S1352:V1352"/>
    <mergeCell ref="R1348:R1358"/>
    <mergeCell ref="S1348:V1348"/>
    <mergeCell ref="S1350:V1350"/>
    <mergeCell ref="B1346:D1346"/>
    <mergeCell ref="E1346:G1346"/>
    <mergeCell ref="H1346:J1346"/>
    <mergeCell ref="K1346:M1346"/>
    <mergeCell ref="N1346:P1346"/>
    <mergeCell ref="S1337:V1337"/>
    <mergeCell ref="B1339:V1339"/>
    <mergeCell ref="I1342:K1343"/>
    <mergeCell ref="B1343:E1343"/>
    <mergeCell ref="C1344:K1344"/>
    <mergeCell ref="Q1346:R1346"/>
    <mergeCell ref="S1346:W1346"/>
    <mergeCell ref="W1328:W1338"/>
    <mergeCell ref="E1329:F1329"/>
    <mergeCell ref="H1329:I1329"/>
    <mergeCell ref="K1329:L1329"/>
    <mergeCell ref="N1329:O1329"/>
    <mergeCell ref="S1329:V1329"/>
    <mergeCell ref="E1330:F1330"/>
    <mergeCell ref="H1330:I1330"/>
    <mergeCell ref="K1330:L1330"/>
    <mergeCell ref="N1330:O1330"/>
    <mergeCell ref="S1331:V1331"/>
    <mergeCell ref="E1332:F1332"/>
    <mergeCell ref="E1331:F1331"/>
    <mergeCell ref="S1333:V1333"/>
    <mergeCell ref="E1334:F1334"/>
    <mergeCell ref="H1334:I1334"/>
    <mergeCell ref="K1334:L1334"/>
    <mergeCell ref="N1334:O1334"/>
    <mergeCell ref="S1334:V1334"/>
    <mergeCell ref="P1328:P1338"/>
    <mergeCell ref="N1335:O1335"/>
    <mergeCell ref="K1337:L1337"/>
    <mergeCell ref="N1337:O1337"/>
    <mergeCell ref="O1344:S1344"/>
    <mergeCell ref="S1335:V1335"/>
    <mergeCell ref="E1336:F1336"/>
    <mergeCell ref="H1336:I1336"/>
    <mergeCell ref="K1336:L1336"/>
    <mergeCell ref="N1336:O1336"/>
    <mergeCell ref="S1336:V1336"/>
    <mergeCell ref="H1337:I1337"/>
    <mergeCell ref="E1327:F1327"/>
    <mergeCell ref="H1327:I1327"/>
    <mergeCell ref="K1327:L1327"/>
    <mergeCell ref="N1327:O1327"/>
    <mergeCell ref="S1327:V1327"/>
    <mergeCell ref="B1328:B1338"/>
    <mergeCell ref="D1328:D1338"/>
    <mergeCell ref="E1328:F1328"/>
    <mergeCell ref="G1328:G1338"/>
    <mergeCell ref="H1328:I1328"/>
    <mergeCell ref="E1333:F1333"/>
    <mergeCell ref="H1333:I1333"/>
    <mergeCell ref="E1335:F1335"/>
    <mergeCell ref="H1335:I1335"/>
    <mergeCell ref="E1337:F1337"/>
    <mergeCell ref="H1331:I1331"/>
    <mergeCell ref="K1331:L1331"/>
    <mergeCell ref="J1328:J1338"/>
    <mergeCell ref="K1328:L1328"/>
    <mergeCell ref="M1328:M1338"/>
    <mergeCell ref="N1328:O1328"/>
    <mergeCell ref="N1331:O1331"/>
    <mergeCell ref="K1333:L1333"/>
    <mergeCell ref="N1333:O1333"/>
    <mergeCell ref="K1335:L1335"/>
    <mergeCell ref="H1332:I1332"/>
    <mergeCell ref="K1332:L1332"/>
    <mergeCell ref="N1332:O1332"/>
    <mergeCell ref="S1332:V1332"/>
    <mergeCell ref="R1328:R1338"/>
    <mergeCell ref="S1328:V1328"/>
    <mergeCell ref="S1330:V1330"/>
    <mergeCell ref="B1326:D1326"/>
    <mergeCell ref="E1326:G1326"/>
    <mergeCell ref="H1326:J1326"/>
    <mergeCell ref="K1326:M1326"/>
    <mergeCell ref="N1326:P1326"/>
    <mergeCell ref="S1317:V1317"/>
    <mergeCell ref="B1319:V1319"/>
    <mergeCell ref="I1322:K1323"/>
    <mergeCell ref="B1323:E1323"/>
    <mergeCell ref="C1324:K1324"/>
    <mergeCell ref="Q1326:R1326"/>
    <mergeCell ref="S1326:W1326"/>
    <mergeCell ref="W1308:W1318"/>
    <mergeCell ref="E1309:F1309"/>
    <mergeCell ref="H1309:I1309"/>
    <mergeCell ref="K1309:L1309"/>
    <mergeCell ref="N1309:O1309"/>
    <mergeCell ref="S1309:V1309"/>
    <mergeCell ref="E1310:F1310"/>
    <mergeCell ref="H1310:I1310"/>
    <mergeCell ref="K1310:L1310"/>
    <mergeCell ref="N1310:O1310"/>
    <mergeCell ref="S1311:V1311"/>
    <mergeCell ref="E1312:F1312"/>
    <mergeCell ref="E1311:F1311"/>
    <mergeCell ref="S1313:V1313"/>
    <mergeCell ref="E1314:F1314"/>
    <mergeCell ref="H1314:I1314"/>
    <mergeCell ref="K1314:L1314"/>
    <mergeCell ref="N1314:O1314"/>
    <mergeCell ref="S1314:V1314"/>
    <mergeCell ref="P1308:P1318"/>
    <mergeCell ref="N1315:O1315"/>
    <mergeCell ref="K1317:L1317"/>
    <mergeCell ref="N1317:O1317"/>
    <mergeCell ref="O1324:S1324"/>
    <mergeCell ref="S1315:V1315"/>
    <mergeCell ref="E1316:F1316"/>
    <mergeCell ref="H1316:I1316"/>
    <mergeCell ref="K1316:L1316"/>
    <mergeCell ref="N1316:O1316"/>
    <mergeCell ref="S1316:V1316"/>
    <mergeCell ref="H1317:I1317"/>
    <mergeCell ref="E1307:F1307"/>
    <mergeCell ref="H1307:I1307"/>
    <mergeCell ref="K1307:L1307"/>
    <mergeCell ref="N1307:O1307"/>
    <mergeCell ref="S1307:V1307"/>
    <mergeCell ref="B1308:B1318"/>
    <mergeCell ref="D1308:D1318"/>
    <mergeCell ref="E1308:F1308"/>
    <mergeCell ref="G1308:G1318"/>
    <mergeCell ref="H1308:I1308"/>
    <mergeCell ref="E1313:F1313"/>
    <mergeCell ref="H1313:I1313"/>
    <mergeCell ref="E1315:F1315"/>
    <mergeCell ref="H1315:I1315"/>
    <mergeCell ref="E1317:F1317"/>
    <mergeCell ref="H1311:I1311"/>
    <mergeCell ref="K1311:L1311"/>
    <mergeCell ref="J1308:J1318"/>
    <mergeCell ref="K1308:L1308"/>
    <mergeCell ref="M1308:M1318"/>
    <mergeCell ref="N1308:O1308"/>
    <mergeCell ref="N1311:O1311"/>
    <mergeCell ref="K1313:L1313"/>
    <mergeCell ref="N1313:O1313"/>
    <mergeCell ref="K1315:L1315"/>
    <mergeCell ref="H1312:I1312"/>
    <mergeCell ref="K1312:L1312"/>
    <mergeCell ref="N1312:O1312"/>
    <mergeCell ref="S1312:V1312"/>
    <mergeCell ref="R1308:R1318"/>
    <mergeCell ref="S1308:V1308"/>
    <mergeCell ref="S1310:V1310"/>
    <mergeCell ref="B1306:D1306"/>
    <mergeCell ref="E1306:G1306"/>
    <mergeCell ref="H1306:J1306"/>
    <mergeCell ref="K1306:M1306"/>
    <mergeCell ref="N1306:P1306"/>
    <mergeCell ref="S1297:V1297"/>
    <mergeCell ref="B1299:V1299"/>
    <mergeCell ref="I1302:K1303"/>
    <mergeCell ref="B1303:E1303"/>
    <mergeCell ref="C1304:K1304"/>
    <mergeCell ref="Q1306:R1306"/>
    <mergeCell ref="S1306:W1306"/>
    <mergeCell ref="W1288:W1298"/>
    <mergeCell ref="E1289:F1289"/>
    <mergeCell ref="H1289:I1289"/>
    <mergeCell ref="K1289:L1289"/>
    <mergeCell ref="N1289:O1289"/>
    <mergeCell ref="S1289:V1289"/>
    <mergeCell ref="E1290:F1290"/>
    <mergeCell ref="H1290:I1290"/>
    <mergeCell ref="K1290:L1290"/>
    <mergeCell ref="N1290:O1290"/>
    <mergeCell ref="S1291:V1291"/>
    <mergeCell ref="E1292:F1292"/>
    <mergeCell ref="E1291:F1291"/>
    <mergeCell ref="S1293:V1293"/>
    <mergeCell ref="E1294:F1294"/>
    <mergeCell ref="H1294:I1294"/>
    <mergeCell ref="K1294:L1294"/>
    <mergeCell ref="N1294:O1294"/>
    <mergeCell ref="S1294:V1294"/>
    <mergeCell ref="P1288:P1298"/>
    <mergeCell ref="N1295:O1295"/>
    <mergeCell ref="K1297:L1297"/>
    <mergeCell ref="N1297:O1297"/>
    <mergeCell ref="O1304:S1304"/>
    <mergeCell ref="S1295:V1295"/>
    <mergeCell ref="E1296:F1296"/>
    <mergeCell ref="H1296:I1296"/>
    <mergeCell ref="K1296:L1296"/>
    <mergeCell ref="N1296:O1296"/>
    <mergeCell ref="S1296:V1296"/>
    <mergeCell ref="H1297:I1297"/>
    <mergeCell ref="E1287:F1287"/>
    <mergeCell ref="H1287:I1287"/>
    <mergeCell ref="K1287:L1287"/>
    <mergeCell ref="N1287:O1287"/>
    <mergeCell ref="S1287:V1287"/>
    <mergeCell ref="B1288:B1298"/>
    <mergeCell ref="D1288:D1298"/>
    <mergeCell ref="E1288:F1288"/>
    <mergeCell ref="G1288:G1298"/>
    <mergeCell ref="H1288:I1288"/>
    <mergeCell ref="E1293:F1293"/>
    <mergeCell ref="H1293:I1293"/>
    <mergeCell ref="E1295:F1295"/>
    <mergeCell ref="H1295:I1295"/>
    <mergeCell ref="E1297:F1297"/>
    <mergeCell ref="H1291:I1291"/>
    <mergeCell ref="K1291:L1291"/>
    <mergeCell ref="J1288:J1298"/>
    <mergeCell ref="K1288:L1288"/>
    <mergeCell ref="M1288:M1298"/>
    <mergeCell ref="N1288:O1288"/>
    <mergeCell ref="N1291:O1291"/>
    <mergeCell ref="K1293:L1293"/>
    <mergeCell ref="N1293:O1293"/>
    <mergeCell ref="K1295:L1295"/>
    <mergeCell ref="H1292:I1292"/>
    <mergeCell ref="K1292:L1292"/>
    <mergeCell ref="N1292:O1292"/>
    <mergeCell ref="S1292:V1292"/>
    <mergeCell ref="R1288:R1298"/>
    <mergeCell ref="S1288:V1288"/>
    <mergeCell ref="S1290:V1290"/>
    <mergeCell ref="B1286:D1286"/>
    <mergeCell ref="E1286:G1286"/>
    <mergeCell ref="H1286:J1286"/>
    <mergeCell ref="K1286:M1286"/>
    <mergeCell ref="N1286:P1286"/>
    <mergeCell ref="S1277:V1277"/>
    <mergeCell ref="B1279:V1279"/>
    <mergeCell ref="I1282:K1283"/>
    <mergeCell ref="B1283:E1283"/>
    <mergeCell ref="C1284:K1284"/>
    <mergeCell ref="Q1286:R1286"/>
    <mergeCell ref="S1286:W1286"/>
    <mergeCell ref="W1268:W1278"/>
    <mergeCell ref="E1269:F1269"/>
    <mergeCell ref="H1269:I1269"/>
    <mergeCell ref="K1269:L1269"/>
    <mergeCell ref="N1269:O1269"/>
    <mergeCell ref="S1269:V1269"/>
    <mergeCell ref="E1270:F1270"/>
    <mergeCell ref="H1270:I1270"/>
    <mergeCell ref="K1270:L1270"/>
    <mergeCell ref="N1270:O1270"/>
    <mergeCell ref="S1271:V1271"/>
    <mergeCell ref="E1272:F1272"/>
    <mergeCell ref="E1271:F1271"/>
    <mergeCell ref="S1273:V1273"/>
    <mergeCell ref="E1274:F1274"/>
    <mergeCell ref="H1274:I1274"/>
    <mergeCell ref="K1274:L1274"/>
    <mergeCell ref="N1274:O1274"/>
    <mergeCell ref="S1274:V1274"/>
    <mergeCell ref="P1268:P1278"/>
    <mergeCell ref="N1275:O1275"/>
    <mergeCell ref="K1277:L1277"/>
    <mergeCell ref="N1277:O1277"/>
    <mergeCell ref="O1284:S1284"/>
    <mergeCell ref="S1275:V1275"/>
    <mergeCell ref="E1276:F1276"/>
    <mergeCell ref="H1276:I1276"/>
    <mergeCell ref="K1276:L1276"/>
    <mergeCell ref="N1276:O1276"/>
    <mergeCell ref="S1276:V1276"/>
    <mergeCell ref="H1277:I1277"/>
    <mergeCell ref="E1267:F1267"/>
    <mergeCell ref="H1267:I1267"/>
    <mergeCell ref="K1267:L1267"/>
    <mergeCell ref="N1267:O1267"/>
    <mergeCell ref="S1267:V1267"/>
    <mergeCell ref="B1268:B1278"/>
    <mergeCell ref="D1268:D1278"/>
    <mergeCell ref="E1268:F1268"/>
    <mergeCell ref="G1268:G1278"/>
    <mergeCell ref="H1268:I1268"/>
    <mergeCell ref="E1273:F1273"/>
    <mergeCell ref="H1273:I1273"/>
    <mergeCell ref="E1275:F1275"/>
    <mergeCell ref="H1275:I1275"/>
    <mergeCell ref="E1277:F1277"/>
    <mergeCell ref="H1271:I1271"/>
    <mergeCell ref="K1271:L1271"/>
    <mergeCell ref="J1268:J1278"/>
    <mergeCell ref="K1268:L1268"/>
    <mergeCell ref="M1268:M1278"/>
    <mergeCell ref="N1268:O1268"/>
    <mergeCell ref="N1271:O1271"/>
    <mergeCell ref="K1273:L1273"/>
    <mergeCell ref="N1273:O1273"/>
    <mergeCell ref="K1275:L1275"/>
    <mergeCell ref="H1272:I1272"/>
    <mergeCell ref="K1272:L1272"/>
    <mergeCell ref="N1272:O1272"/>
    <mergeCell ref="S1272:V1272"/>
    <mergeCell ref="R1268:R1278"/>
    <mergeCell ref="S1268:V1268"/>
    <mergeCell ref="S1270:V1270"/>
    <mergeCell ref="B1266:D1266"/>
    <mergeCell ref="E1266:G1266"/>
    <mergeCell ref="H1266:J1266"/>
    <mergeCell ref="K1266:M1266"/>
    <mergeCell ref="N1266:P1266"/>
    <mergeCell ref="S1257:V1257"/>
    <mergeCell ref="B1259:V1259"/>
    <mergeCell ref="I1262:K1263"/>
    <mergeCell ref="B1263:E1263"/>
    <mergeCell ref="C1264:K1264"/>
    <mergeCell ref="Q1266:R1266"/>
    <mergeCell ref="S1266:W1266"/>
    <mergeCell ref="W1248:W1258"/>
    <mergeCell ref="E1249:F1249"/>
    <mergeCell ref="H1249:I1249"/>
    <mergeCell ref="K1249:L1249"/>
    <mergeCell ref="N1249:O1249"/>
    <mergeCell ref="S1249:V1249"/>
    <mergeCell ref="E1250:F1250"/>
    <mergeCell ref="H1250:I1250"/>
    <mergeCell ref="K1250:L1250"/>
    <mergeCell ref="N1250:O1250"/>
    <mergeCell ref="S1251:V1251"/>
    <mergeCell ref="E1252:F1252"/>
    <mergeCell ref="E1251:F1251"/>
    <mergeCell ref="S1253:V1253"/>
    <mergeCell ref="E1254:F1254"/>
    <mergeCell ref="H1254:I1254"/>
    <mergeCell ref="K1254:L1254"/>
    <mergeCell ref="N1254:O1254"/>
    <mergeCell ref="S1254:V1254"/>
    <mergeCell ref="P1248:P1258"/>
    <mergeCell ref="N1255:O1255"/>
    <mergeCell ref="K1257:L1257"/>
    <mergeCell ref="N1257:O1257"/>
    <mergeCell ref="O1264:S1264"/>
    <mergeCell ref="S1255:V1255"/>
    <mergeCell ref="E1256:F1256"/>
    <mergeCell ref="H1256:I1256"/>
    <mergeCell ref="K1256:L1256"/>
    <mergeCell ref="N1256:O1256"/>
    <mergeCell ref="S1256:V1256"/>
    <mergeCell ref="H1257:I1257"/>
    <mergeCell ref="E1247:F1247"/>
    <mergeCell ref="H1247:I1247"/>
    <mergeCell ref="K1247:L1247"/>
    <mergeCell ref="N1247:O1247"/>
    <mergeCell ref="S1247:V1247"/>
    <mergeCell ref="B1248:B1258"/>
    <mergeCell ref="D1248:D1258"/>
    <mergeCell ref="E1248:F1248"/>
    <mergeCell ref="G1248:G1258"/>
    <mergeCell ref="H1248:I1248"/>
    <mergeCell ref="E1253:F1253"/>
    <mergeCell ref="H1253:I1253"/>
    <mergeCell ref="E1255:F1255"/>
    <mergeCell ref="H1255:I1255"/>
    <mergeCell ref="E1257:F1257"/>
    <mergeCell ref="H1251:I1251"/>
    <mergeCell ref="K1251:L1251"/>
    <mergeCell ref="J1248:J1258"/>
    <mergeCell ref="K1248:L1248"/>
    <mergeCell ref="M1248:M1258"/>
    <mergeCell ref="N1248:O1248"/>
    <mergeCell ref="N1251:O1251"/>
    <mergeCell ref="K1253:L1253"/>
    <mergeCell ref="N1253:O1253"/>
    <mergeCell ref="K1255:L1255"/>
    <mergeCell ref="H1252:I1252"/>
    <mergeCell ref="K1252:L1252"/>
    <mergeCell ref="N1252:O1252"/>
    <mergeCell ref="S1252:V1252"/>
    <mergeCell ref="R1248:R1258"/>
    <mergeCell ref="S1248:V1248"/>
    <mergeCell ref="S1250:V1250"/>
    <mergeCell ref="B1246:D1246"/>
    <mergeCell ref="E1246:G1246"/>
    <mergeCell ref="H1246:J1246"/>
    <mergeCell ref="K1246:M1246"/>
    <mergeCell ref="N1246:P1246"/>
    <mergeCell ref="S1237:V1237"/>
    <mergeCell ref="B1239:V1239"/>
    <mergeCell ref="I1242:K1243"/>
    <mergeCell ref="B1243:E1243"/>
    <mergeCell ref="C1244:K1244"/>
    <mergeCell ref="Q1246:R1246"/>
    <mergeCell ref="S1246:W1246"/>
    <mergeCell ref="W1228:W1238"/>
    <mergeCell ref="E1229:F1229"/>
    <mergeCell ref="H1229:I1229"/>
    <mergeCell ref="K1229:L1229"/>
    <mergeCell ref="N1229:O1229"/>
    <mergeCell ref="S1229:V1229"/>
    <mergeCell ref="E1230:F1230"/>
    <mergeCell ref="H1230:I1230"/>
    <mergeCell ref="K1230:L1230"/>
    <mergeCell ref="N1230:O1230"/>
    <mergeCell ref="S1231:V1231"/>
    <mergeCell ref="E1232:F1232"/>
    <mergeCell ref="E1231:F1231"/>
    <mergeCell ref="S1233:V1233"/>
    <mergeCell ref="E1234:F1234"/>
    <mergeCell ref="H1234:I1234"/>
    <mergeCell ref="K1234:L1234"/>
    <mergeCell ref="N1234:O1234"/>
    <mergeCell ref="S1234:V1234"/>
    <mergeCell ref="P1228:P1238"/>
    <mergeCell ref="N1235:O1235"/>
    <mergeCell ref="K1237:L1237"/>
    <mergeCell ref="N1237:O1237"/>
    <mergeCell ref="O1244:S1244"/>
    <mergeCell ref="S1235:V1235"/>
    <mergeCell ref="E1236:F1236"/>
    <mergeCell ref="H1236:I1236"/>
    <mergeCell ref="K1236:L1236"/>
    <mergeCell ref="N1236:O1236"/>
    <mergeCell ref="S1236:V1236"/>
    <mergeCell ref="H1237:I1237"/>
    <mergeCell ref="E1227:F1227"/>
    <mergeCell ref="H1227:I1227"/>
    <mergeCell ref="K1227:L1227"/>
    <mergeCell ref="N1227:O1227"/>
    <mergeCell ref="S1227:V1227"/>
    <mergeCell ref="B1228:B1238"/>
    <mergeCell ref="D1228:D1238"/>
    <mergeCell ref="E1228:F1228"/>
    <mergeCell ref="G1228:G1238"/>
    <mergeCell ref="H1228:I1228"/>
    <mergeCell ref="E1233:F1233"/>
    <mergeCell ref="H1233:I1233"/>
    <mergeCell ref="E1235:F1235"/>
    <mergeCell ref="H1235:I1235"/>
    <mergeCell ref="E1237:F1237"/>
    <mergeCell ref="H1231:I1231"/>
    <mergeCell ref="K1231:L1231"/>
    <mergeCell ref="J1228:J1238"/>
    <mergeCell ref="K1228:L1228"/>
    <mergeCell ref="M1228:M1238"/>
    <mergeCell ref="N1228:O1228"/>
    <mergeCell ref="N1231:O1231"/>
    <mergeCell ref="K1233:L1233"/>
    <mergeCell ref="N1233:O1233"/>
    <mergeCell ref="K1235:L1235"/>
    <mergeCell ref="H1232:I1232"/>
    <mergeCell ref="K1232:L1232"/>
    <mergeCell ref="N1232:O1232"/>
    <mergeCell ref="S1232:V1232"/>
    <mergeCell ref="R1228:R1238"/>
    <mergeCell ref="S1228:V1228"/>
    <mergeCell ref="S1230:V1230"/>
    <mergeCell ref="B1226:D1226"/>
    <mergeCell ref="E1226:G1226"/>
    <mergeCell ref="H1226:J1226"/>
    <mergeCell ref="K1226:M1226"/>
    <mergeCell ref="N1226:P1226"/>
    <mergeCell ref="S1217:V1217"/>
    <mergeCell ref="B1219:V1219"/>
    <mergeCell ref="I1222:K1223"/>
    <mergeCell ref="B1223:E1223"/>
    <mergeCell ref="C1224:K1224"/>
    <mergeCell ref="Q1226:R1226"/>
    <mergeCell ref="S1226:W1226"/>
    <mergeCell ref="W1208:W1218"/>
    <mergeCell ref="E1209:F1209"/>
    <mergeCell ref="H1209:I1209"/>
    <mergeCell ref="K1209:L1209"/>
    <mergeCell ref="N1209:O1209"/>
    <mergeCell ref="S1209:V1209"/>
    <mergeCell ref="E1210:F1210"/>
    <mergeCell ref="H1210:I1210"/>
    <mergeCell ref="K1210:L1210"/>
    <mergeCell ref="N1210:O1210"/>
    <mergeCell ref="S1211:V1211"/>
    <mergeCell ref="E1212:F1212"/>
    <mergeCell ref="E1211:F1211"/>
    <mergeCell ref="S1213:V1213"/>
    <mergeCell ref="E1214:F1214"/>
    <mergeCell ref="H1214:I1214"/>
    <mergeCell ref="K1214:L1214"/>
    <mergeCell ref="N1214:O1214"/>
    <mergeCell ref="S1214:V1214"/>
    <mergeCell ref="P1208:P1218"/>
    <mergeCell ref="N1215:O1215"/>
    <mergeCell ref="K1217:L1217"/>
    <mergeCell ref="N1217:O1217"/>
    <mergeCell ref="O1224:S1224"/>
    <mergeCell ref="S1215:V1215"/>
    <mergeCell ref="E1216:F1216"/>
    <mergeCell ref="H1216:I1216"/>
    <mergeCell ref="K1216:L1216"/>
    <mergeCell ref="N1216:O1216"/>
    <mergeCell ref="S1216:V1216"/>
    <mergeCell ref="H1217:I1217"/>
    <mergeCell ref="E1207:F1207"/>
    <mergeCell ref="H1207:I1207"/>
    <mergeCell ref="K1207:L1207"/>
    <mergeCell ref="N1207:O1207"/>
    <mergeCell ref="S1207:V1207"/>
    <mergeCell ref="B1208:B1218"/>
    <mergeCell ref="D1208:D1218"/>
    <mergeCell ref="E1208:F1208"/>
    <mergeCell ref="G1208:G1218"/>
    <mergeCell ref="H1208:I1208"/>
    <mergeCell ref="E1213:F1213"/>
    <mergeCell ref="H1213:I1213"/>
    <mergeCell ref="E1215:F1215"/>
    <mergeCell ref="H1215:I1215"/>
    <mergeCell ref="E1217:F1217"/>
    <mergeCell ref="H1211:I1211"/>
    <mergeCell ref="K1211:L1211"/>
    <mergeCell ref="J1208:J1218"/>
    <mergeCell ref="K1208:L1208"/>
    <mergeCell ref="M1208:M1218"/>
    <mergeCell ref="N1208:O1208"/>
    <mergeCell ref="N1211:O1211"/>
    <mergeCell ref="K1213:L1213"/>
    <mergeCell ref="N1213:O1213"/>
    <mergeCell ref="K1215:L1215"/>
    <mergeCell ref="H1212:I1212"/>
    <mergeCell ref="K1212:L1212"/>
    <mergeCell ref="N1212:O1212"/>
    <mergeCell ref="S1212:V1212"/>
    <mergeCell ref="R1208:R1218"/>
    <mergeCell ref="S1208:V1208"/>
    <mergeCell ref="S1210:V1210"/>
    <mergeCell ref="B1206:D1206"/>
    <mergeCell ref="E1206:G1206"/>
    <mergeCell ref="H1206:J1206"/>
    <mergeCell ref="K1206:M1206"/>
    <mergeCell ref="N1206:P1206"/>
    <mergeCell ref="S1197:V1197"/>
    <mergeCell ref="B1199:V1199"/>
    <mergeCell ref="I1202:K1203"/>
    <mergeCell ref="B1203:E1203"/>
    <mergeCell ref="C1204:K1204"/>
    <mergeCell ref="Q1206:R1206"/>
    <mergeCell ref="S1206:W1206"/>
    <mergeCell ref="W1188:W1198"/>
    <mergeCell ref="E1189:F1189"/>
    <mergeCell ref="H1189:I1189"/>
    <mergeCell ref="K1189:L1189"/>
    <mergeCell ref="N1189:O1189"/>
    <mergeCell ref="S1189:V1189"/>
    <mergeCell ref="E1190:F1190"/>
    <mergeCell ref="H1190:I1190"/>
    <mergeCell ref="K1190:L1190"/>
    <mergeCell ref="N1190:O1190"/>
    <mergeCell ref="S1191:V1191"/>
    <mergeCell ref="E1192:F1192"/>
    <mergeCell ref="E1191:F1191"/>
    <mergeCell ref="S1193:V1193"/>
    <mergeCell ref="E1194:F1194"/>
    <mergeCell ref="H1194:I1194"/>
    <mergeCell ref="K1194:L1194"/>
    <mergeCell ref="N1194:O1194"/>
    <mergeCell ref="S1194:V1194"/>
    <mergeCell ref="P1188:P1198"/>
    <mergeCell ref="N1195:O1195"/>
    <mergeCell ref="K1197:L1197"/>
    <mergeCell ref="N1197:O1197"/>
    <mergeCell ref="O1204:S1204"/>
    <mergeCell ref="S1195:V1195"/>
    <mergeCell ref="E1196:F1196"/>
    <mergeCell ref="H1196:I1196"/>
    <mergeCell ref="K1196:L1196"/>
    <mergeCell ref="N1196:O1196"/>
    <mergeCell ref="S1196:V1196"/>
    <mergeCell ref="H1197:I1197"/>
    <mergeCell ref="E1187:F1187"/>
    <mergeCell ref="H1187:I1187"/>
    <mergeCell ref="K1187:L1187"/>
    <mergeCell ref="N1187:O1187"/>
    <mergeCell ref="S1187:V1187"/>
    <mergeCell ref="B1188:B1198"/>
    <mergeCell ref="D1188:D1198"/>
    <mergeCell ref="E1188:F1188"/>
    <mergeCell ref="G1188:G1198"/>
    <mergeCell ref="H1188:I1188"/>
    <mergeCell ref="E1193:F1193"/>
    <mergeCell ref="H1193:I1193"/>
    <mergeCell ref="E1195:F1195"/>
    <mergeCell ref="H1195:I1195"/>
    <mergeCell ref="E1197:F1197"/>
    <mergeCell ref="H1191:I1191"/>
    <mergeCell ref="K1191:L1191"/>
    <mergeCell ref="J1188:J1198"/>
    <mergeCell ref="K1188:L1188"/>
    <mergeCell ref="M1188:M1198"/>
    <mergeCell ref="N1188:O1188"/>
    <mergeCell ref="N1191:O1191"/>
    <mergeCell ref="K1193:L1193"/>
    <mergeCell ref="N1193:O1193"/>
    <mergeCell ref="K1195:L1195"/>
    <mergeCell ref="H1192:I1192"/>
    <mergeCell ref="K1192:L1192"/>
    <mergeCell ref="N1192:O1192"/>
    <mergeCell ref="S1192:V1192"/>
    <mergeCell ref="R1188:R1198"/>
    <mergeCell ref="S1188:V1188"/>
    <mergeCell ref="S1190:V1190"/>
    <mergeCell ref="B1186:D1186"/>
    <mergeCell ref="E1186:G1186"/>
    <mergeCell ref="H1186:J1186"/>
    <mergeCell ref="K1186:M1186"/>
    <mergeCell ref="N1186:P1186"/>
    <mergeCell ref="S1177:V1177"/>
    <mergeCell ref="B1179:V1179"/>
    <mergeCell ref="I1182:K1183"/>
    <mergeCell ref="B1183:E1183"/>
    <mergeCell ref="C1184:K1184"/>
    <mergeCell ref="Q1186:R1186"/>
    <mergeCell ref="S1186:W1186"/>
    <mergeCell ref="W1168:W1178"/>
    <mergeCell ref="E1169:F1169"/>
    <mergeCell ref="H1169:I1169"/>
    <mergeCell ref="K1169:L1169"/>
    <mergeCell ref="N1169:O1169"/>
    <mergeCell ref="S1169:V1169"/>
    <mergeCell ref="E1170:F1170"/>
    <mergeCell ref="H1170:I1170"/>
    <mergeCell ref="K1170:L1170"/>
    <mergeCell ref="N1170:O1170"/>
    <mergeCell ref="S1171:V1171"/>
    <mergeCell ref="E1172:F1172"/>
    <mergeCell ref="E1171:F1171"/>
    <mergeCell ref="S1173:V1173"/>
    <mergeCell ref="E1174:F1174"/>
    <mergeCell ref="H1174:I1174"/>
    <mergeCell ref="K1174:L1174"/>
    <mergeCell ref="N1174:O1174"/>
    <mergeCell ref="S1174:V1174"/>
    <mergeCell ref="P1168:P1178"/>
    <mergeCell ref="N1175:O1175"/>
    <mergeCell ref="K1177:L1177"/>
    <mergeCell ref="N1177:O1177"/>
    <mergeCell ref="O1184:S1184"/>
    <mergeCell ref="S1175:V1175"/>
    <mergeCell ref="E1176:F1176"/>
    <mergeCell ref="H1176:I1176"/>
    <mergeCell ref="K1176:L1176"/>
    <mergeCell ref="N1176:O1176"/>
    <mergeCell ref="S1176:V1176"/>
    <mergeCell ref="H1177:I1177"/>
    <mergeCell ref="E1167:F1167"/>
    <mergeCell ref="H1167:I1167"/>
    <mergeCell ref="K1167:L1167"/>
    <mergeCell ref="N1167:O1167"/>
    <mergeCell ref="S1167:V1167"/>
    <mergeCell ref="B1168:B1178"/>
    <mergeCell ref="D1168:D1178"/>
    <mergeCell ref="E1168:F1168"/>
    <mergeCell ref="G1168:G1178"/>
    <mergeCell ref="H1168:I1168"/>
    <mergeCell ref="E1173:F1173"/>
    <mergeCell ref="H1173:I1173"/>
    <mergeCell ref="E1175:F1175"/>
    <mergeCell ref="H1175:I1175"/>
    <mergeCell ref="E1177:F1177"/>
    <mergeCell ref="H1171:I1171"/>
    <mergeCell ref="K1171:L1171"/>
    <mergeCell ref="J1168:J1178"/>
    <mergeCell ref="K1168:L1168"/>
    <mergeCell ref="M1168:M1178"/>
    <mergeCell ref="N1168:O1168"/>
    <mergeCell ref="N1171:O1171"/>
    <mergeCell ref="K1173:L1173"/>
    <mergeCell ref="N1173:O1173"/>
    <mergeCell ref="K1175:L1175"/>
    <mergeCell ref="H1172:I1172"/>
    <mergeCell ref="K1172:L1172"/>
    <mergeCell ref="N1172:O1172"/>
    <mergeCell ref="S1172:V1172"/>
    <mergeCell ref="R1168:R1178"/>
    <mergeCell ref="S1168:V1168"/>
    <mergeCell ref="S1170:V1170"/>
    <mergeCell ref="B1166:D1166"/>
    <mergeCell ref="E1166:G1166"/>
    <mergeCell ref="H1166:J1166"/>
    <mergeCell ref="K1166:M1166"/>
    <mergeCell ref="N1166:P1166"/>
    <mergeCell ref="S1157:V1157"/>
    <mergeCell ref="B1159:V1159"/>
    <mergeCell ref="I1162:K1163"/>
    <mergeCell ref="B1163:E1163"/>
    <mergeCell ref="C1164:K1164"/>
    <mergeCell ref="Q1166:R1166"/>
    <mergeCell ref="S1166:W1166"/>
    <mergeCell ref="W1148:W1158"/>
    <mergeCell ref="E1149:F1149"/>
    <mergeCell ref="H1149:I1149"/>
    <mergeCell ref="K1149:L1149"/>
    <mergeCell ref="N1149:O1149"/>
    <mergeCell ref="S1149:V1149"/>
    <mergeCell ref="E1150:F1150"/>
    <mergeCell ref="H1150:I1150"/>
    <mergeCell ref="K1150:L1150"/>
    <mergeCell ref="N1150:O1150"/>
    <mergeCell ref="S1151:V1151"/>
    <mergeCell ref="E1152:F1152"/>
    <mergeCell ref="E1151:F1151"/>
    <mergeCell ref="S1153:V1153"/>
    <mergeCell ref="E1154:F1154"/>
    <mergeCell ref="H1154:I1154"/>
    <mergeCell ref="K1154:L1154"/>
    <mergeCell ref="N1154:O1154"/>
    <mergeCell ref="S1154:V1154"/>
    <mergeCell ref="P1148:P1158"/>
    <mergeCell ref="N1155:O1155"/>
    <mergeCell ref="K1157:L1157"/>
    <mergeCell ref="N1157:O1157"/>
    <mergeCell ref="O1164:S1164"/>
    <mergeCell ref="S1155:V1155"/>
    <mergeCell ref="E1156:F1156"/>
    <mergeCell ref="H1156:I1156"/>
    <mergeCell ref="K1156:L1156"/>
    <mergeCell ref="N1156:O1156"/>
    <mergeCell ref="S1156:V1156"/>
    <mergeCell ref="H1157:I1157"/>
    <mergeCell ref="E1147:F1147"/>
    <mergeCell ref="H1147:I1147"/>
    <mergeCell ref="K1147:L1147"/>
    <mergeCell ref="N1147:O1147"/>
    <mergeCell ref="S1147:V1147"/>
    <mergeCell ref="B1148:B1158"/>
    <mergeCell ref="D1148:D1158"/>
    <mergeCell ref="E1148:F1148"/>
    <mergeCell ref="G1148:G1158"/>
    <mergeCell ref="H1148:I1148"/>
    <mergeCell ref="E1153:F1153"/>
    <mergeCell ref="H1153:I1153"/>
    <mergeCell ref="E1155:F1155"/>
    <mergeCell ref="H1155:I1155"/>
    <mergeCell ref="E1157:F1157"/>
    <mergeCell ref="H1151:I1151"/>
    <mergeCell ref="K1151:L1151"/>
    <mergeCell ref="J1148:J1158"/>
    <mergeCell ref="K1148:L1148"/>
    <mergeCell ref="M1148:M1158"/>
    <mergeCell ref="N1148:O1148"/>
    <mergeCell ref="N1151:O1151"/>
    <mergeCell ref="K1153:L1153"/>
    <mergeCell ref="N1153:O1153"/>
    <mergeCell ref="K1155:L1155"/>
    <mergeCell ref="H1152:I1152"/>
    <mergeCell ref="K1152:L1152"/>
    <mergeCell ref="N1152:O1152"/>
    <mergeCell ref="S1152:V1152"/>
    <mergeCell ref="R1148:R1158"/>
    <mergeCell ref="S1148:V1148"/>
    <mergeCell ref="S1150:V1150"/>
    <mergeCell ref="B1146:D1146"/>
    <mergeCell ref="E1146:G1146"/>
    <mergeCell ref="H1146:J1146"/>
    <mergeCell ref="K1146:M1146"/>
    <mergeCell ref="N1146:P1146"/>
    <mergeCell ref="S1137:V1137"/>
    <mergeCell ref="B1139:V1139"/>
    <mergeCell ref="I1142:K1143"/>
    <mergeCell ref="B1143:E1143"/>
    <mergeCell ref="C1144:K1144"/>
    <mergeCell ref="Q1146:R1146"/>
    <mergeCell ref="S1146:W1146"/>
    <mergeCell ref="W1128:W1138"/>
    <mergeCell ref="E1129:F1129"/>
    <mergeCell ref="H1129:I1129"/>
    <mergeCell ref="K1129:L1129"/>
    <mergeCell ref="N1129:O1129"/>
    <mergeCell ref="S1129:V1129"/>
    <mergeCell ref="E1130:F1130"/>
    <mergeCell ref="H1130:I1130"/>
    <mergeCell ref="K1130:L1130"/>
    <mergeCell ref="N1130:O1130"/>
    <mergeCell ref="S1131:V1131"/>
    <mergeCell ref="E1132:F1132"/>
    <mergeCell ref="E1131:F1131"/>
    <mergeCell ref="S1133:V1133"/>
    <mergeCell ref="E1134:F1134"/>
    <mergeCell ref="H1134:I1134"/>
    <mergeCell ref="K1134:L1134"/>
    <mergeCell ref="N1134:O1134"/>
    <mergeCell ref="S1134:V1134"/>
    <mergeCell ref="P1128:P1138"/>
    <mergeCell ref="N1135:O1135"/>
    <mergeCell ref="K1137:L1137"/>
    <mergeCell ref="N1137:O1137"/>
    <mergeCell ref="O1144:S1144"/>
    <mergeCell ref="S1135:V1135"/>
    <mergeCell ref="E1136:F1136"/>
    <mergeCell ref="H1136:I1136"/>
    <mergeCell ref="K1136:L1136"/>
    <mergeCell ref="N1136:O1136"/>
    <mergeCell ref="S1136:V1136"/>
    <mergeCell ref="H1137:I1137"/>
    <mergeCell ref="E1127:F1127"/>
    <mergeCell ref="H1127:I1127"/>
    <mergeCell ref="K1127:L1127"/>
    <mergeCell ref="N1127:O1127"/>
    <mergeCell ref="S1127:V1127"/>
    <mergeCell ref="B1128:B1138"/>
    <mergeCell ref="D1128:D1138"/>
    <mergeCell ref="E1128:F1128"/>
    <mergeCell ref="G1128:G1138"/>
    <mergeCell ref="H1128:I1128"/>
    <mergeCell ref="E1133:F1133"/>
    <mergeCell ref="H1133:I1133"/>
    <mergeCell ref="E1135:F1135"/>
    <mergeCell ref="H1135:I1135"/>
    <mergeCell ref="E1137:F1137"/>
    <mergeCell ref="H1131:I1131"/>
    <mergeCell ref="K1131:L1131"/>
    <mergeCell ref="J1128:J1138"/>
    <mergeCell ref="K1128:L1128"/>
    <mergeCell ref="M1128:M1138"/>
    <mergeCell ref="N1128:O1128"/>
    <mergeCell ref="N1131:O1131"/>
    <mergeCell ref="K1133:L1133"/>
    <mergeCell ref="N1133:O1133"/>
    <mergeCell ref="K1135:L1135"/>
    <mergeCell ref="H1132:I1132"/>
    <mergeCell ref="K1132:L1132"/>
    <mergeCell ref="N1132:O1132"/>
    <mergeCell ref="S1132:V1132"/>
    <mergeCell ref="R1128:R1138"/>
    <mergeCell ref="S1128:V1128"/>
    <mergeCell ref="S1130:V1130"/>
    <mergeCell ref="B1126:D1126"/>
    <mergeCell ref="E1126:G1126"/>
    <mergeCell ref="H1126:J1126"/>
    <mergeCell ref="K1126:M1126"/>
    <mergeCell ref="N1126:P1126"/>
    <mergeCell ref="S1117:V1117"/>
    <mergeCell ref="B1119:V1119"/>
    <mergeCell ref="I1122:K1123"/>
    <mergeCell ref="B1123:E1123"/>
    <mergeCell ref="C1124:K1124"/>
    <mergeCell ref="Q1126:R1126"/>
    <mergeCell ref="S1126:W1126"/>
    <mergeCell ref="W1108:W1118"/>
    <mergeCell ref="E1109:F1109"/>
    <mergeCell ref="H1109:I1109"/>
    <mergeCell ref="K1109:L1109"/>
    <mergeCell ref="N1109:O1109"/>
    <mergeCell ref="S1109:V1109"/>
    <mergeCell ref="E1110:F1110"/>
    <mergeCell ref="H1110:I1110"/>
    <mergeCell ref="K1110:L1110"/>
    <mergeCell ref="N1110:O1110"/>
    <mergeCell ref="S1111:V1111"/>
    <mergeCell ref="E1112:F1112"/>
    <mergeCell ref="E1111:F1111"/>
    <mergeCell ref="S1113:V1113"/>
    <mergeCell ref="E1114:F1114"/>
    <mergeCell ref="H1114:I1114"/>
    <mergeCell ref="K1114:L1114"/>
    <mergeCell ref="N1114:O1114"/>
    <mergeCell ref="S1114:V1114"/>
    <mergeCell ref="P1108:P1118"/>
    <mergeCell ref="N1115:O1115"/>
    <mergeCell ref="K1117:L1117"/>
    <mergeCell ref="N1117:O1117"/>
    <mergeCell ref="O1124:S1124"/>
    <mergeCell ref="S1115:V1115"/>
    <mergeCell ref="E1116:F1116"/>
    <mergeCell ref="H1116:I1116"/>
    <mergeCell ref="K1116:L1116"/>
    <mergeCell ref="N1116:O1116"/>
    <mergeCell ref="S1116:V1116"/>
    <mergeCell ref="H1117:I1117"/>
    <mergeCell ref="E1107:F1107"/>
    <mergeCell ref="H1107:I1107"/>
    <mergeCell ref="K1107:L1107"/>
    <mergeCell ref="N1107:O1107"/>
    <mergeCell ref="S1107:V1107"/>
    <mergeCell ref="B1108:B1118"/>
    <mergeCell ref="D1108:D1118"/>
    <mergeCell ref="E1108:F1108"/>
    <mergeCell ref="G1108:G1118"/>
    <mergeCell ref="H1108:I1108"/>
    <mergeCell ref="E1113:F1113"/>
    <mergeCell ref="H1113:I1113"/>
    <mergeCell ref="E1115:F1115"/>
    <mergeCell ref="H1115:I1115"/>
    <mergeCell ref="E1117:F1117"/>
    <mergeCell ref="H1111:I1111"/>
    <mergeCell ref="K1111:L1111"/>
    <mergeCell ref="J1108:J1118"/>
    <mergeCell ref="K1108:L1108"/>
    <mergeCell ref="M1108:M1118"/>
    <mergeCell ref="N1108:O1108"/>
    <mergeCell ref="N1111:O1111"/>
    <mergeCell ref="K1113:L1113"/>
    <mergeCell ref="N1113:O1113"/>
    <mergeCell ref="K1115:L1115"/>
    <mergeCell ref="H1112:I1112"/>
    <mergeCell ref="K1112:L1112"/>
    <mergeCell ref="N1112:O1112"/>
    <mergeCell ref="S1112:V1112"/>
    <mergeCell ref="R1108:R1118"/>
    <mergeCell ref="S1108:V1108"/>
    <mergeCell ref="S1110:V1110"/>
    <mergeCell ref="B1106:D1106"/>
    <mergeCell ref="E1106:G1106"/>
    <mergeCell ref="H1106:J1106"/>
    <mergeCell ref="K1106:M1106"/>
    <mergeCell ref="N1106:P1106"/>
    <mergeCell ref="S1097:V1097"/>
    <mergeCell ref="B1099:V1099"/>
    <mergeCell ref="I1102:K1103"/>
    <mergeCell ref="B1103:E1103"/>
    <mergeCell ref="C1104:K1104"/>
    <mergeCell ref="Q1106:R1106"/>
    <mergeCell ref="S1106:W1106"/>
    <mergeCell ref="W1088:W1098"/>
    <mergeCell ref="E1089:F1089"/>
    <mergeCell ref="H1089:I1089"/>
    <mergeCell ref="K1089:L1089"/>
    <mergeCell ref="N1089:O1089"/>
    <mergeCell ref="S1089:V1089"/>
    <mergeCell ref="E1090:F1090"/>
    <mergeCell ref="H1090:I1090"/>
    <mergeCell ref="K1090:L1090"/>
    <mergeCell ref="N1090:O1090"/>
    <mergeCell ref="S1091:V1091"/>
    <mergeCell ref="E1092:F1092"/>
    <mergeCell ref="E1091:F1091"/>
    <mergeCell ref="S1093:V1093"/>
    <mergeCell ref="E1094:F1094"/>
    <mergeCell ref="H1094:I1094"/>
    <mergeCell ref="K1094:L1094"/>
    <mergeCell ref="N1094:O1094"/>
    <mergeCell ref="S1094:V1094"/>
    <mergeCell ref="P1088:P1098"/>
    <mergeCell ref="N1095:O1095"/>
    <mergeCell ref="K1097:L1097"/>
    <mergeCell ref="N1097:O1097"/>
    <mergeCell ref="O1104:S1104"/>
    <mergeCell ref="S1095:V1095"/>
    <mergeCell ref="E1096:F1096"/>
    <mergeCell ref="H1096:I1096"/>
    <mergeCell ref="K1096:L1096"/>
    <mergeCell ref="N1096:O1096"/>
    <mergeCell ref="S1096:V1096"/>
    <mergeCell ref="H1097:I1097"/>
    <mergeCell ref="E1087:F1087"/>
    <mergeCell ref="H1087:I1087"/>
    <mergeCell ref="K1087:L1087"/>
    <mergeCell ref="N1087:O1087"/>
    <mergeCell ref="S1087:V1087"/>
    <mergeCell ref="B1088:B1098"/>
    <mergeCell ref="D1088:D1098"/>
    <mergeCell ref="E1088:F1088"/>
    <mergeCell ref="G1088:G1098"/>
    <mergeCell ref="H1088:I1088"/>
    <mergeCell ref="E1093:F1093"/>
    <mergeCell ref="H1093:I1093"/>
    <mergeCell ref="E1095:F1095"/>
    <mergeCell ref="H1095:I1095"/>
    <mergeCell ref="E1097:F1097"/>
    <mergeCell ref="H1091:I1091"/>
    <mergeCell ref="K1091:L1091"/>
    <mergeCell ref="J1088:J1098"/>
    <mergeCell ref="K1088:L1088"/>
    <mergeCell ref="M1088:M1098"/>
    <mergeCell ref="N1088:O1088"/>
    <mergeCell ref="N1091:O1091"/>
    <mergeCell ref="K1093:L1093"/>
    <mergeCell ref="N1093:O1093"/>
    <mergeCell ref="K1095:L1095"/>
    <mergeCell ref="H1092:I1092"/>
    <mergeCell ref="K1092:L1092"/>
    <mergeCell ref="N1092:O1092"/>
    <mergeCell ref="S1092:V1092"/>
    <mergeCell ref="R1088:R1098"/>
    <mergeCell ref="S1088:V1088"/>
    <mergeCell ref="S1090:V1090"/>
    <mergeCell ref="B1086:D1086"/>
    <mergeCell ref="E1086:G1086"/>
    <mergeCell ref="H1086:J1086"/>
    <mergeCell ref="K1086:M1086"/>
    <mergeCell ref="N1086:P1086"/>
    <mergeCell ref="S1077:V1077"/>
    <mergeCell ref="B1079:V1079"/>
    <mergeCell ref="I1082:K1083"/>
    <mergeCell ref="B1083:E1083"/>
    <mergeCell ref="C1084:K1084"/>
    <mergeCell ref="Q1086:R1086"/>
    <mergeCell ref="S1086:W1086"/>
    <mergeCell ref="W1068:W1078"/>
    <mergeCell ref="E1069:F1069"/>
    <mergeCell ref="H1069:I1069"/>
    <mergeCell ref="K1069:L1069"/>
    <mergeCell ref="N1069:O1069"/>
    <mergeCell ref="S1069:V1069"/>
    <mergeCell ref="E1070:F1070"/>
    <mergeCell ref="H1070:I1070"/>
    <mergeCell ref="K1070:L1070"/>
    <mergeCell ref="N1070:O1070"/>
    <mergeCell ref="S1071:V1071"/>
    <mergeCell ref="E1072:F1072"/>
    <mergeCell ref="E1071:F1071"/>
    <mergeCell ref="S1073:V1073"/>
    <mergeCell ref="E1074:F1074"/>
    <mergeCell ref="H1074:I1074"/>
    <mergeCell ref="K1074:L1074"/>
    <mergeCell ref="N1074:O1074"/>
    <mergeCell ref="S1074:V1074"/>
    <mergeCell ref="P1068:P1078"/>
    <mergeCell ref="N1075:O1075"/>
    <mergeCell ref="K1077:L1077"/>
    <mergeCell ref="N1077:O1077"/>
    <mergeCell ref="O1084:S1084"/>
    <mergeCell ref="S1075:V1075"/>
    <mergeCell ref="E1076:F1076"/>
    <mergeCell ref="H1076:I1076"/>
    <mergeCell ref="K1076:L1076"/>
    <mergeCell ref="N1076:O1076"/>
    <mergeCell ref="S1076:V1076"/>
    <mergeCell ref="H1077:I1077"/>
    <mergeCell ref="E1067:F1067"/>
    <mergeCell ref="H1067:I1067"/>
    <mergeCell ref="K1067:L1067"/>
    <mergeCell ref="N1067:O1067"/>
    <mergeCell ref="S1067:V1067"/>
    <mergeCell ref="B1068:B1078"/>
    <mergeCell ref="D1068:D1078"/>
    <mergeCell ref="E1068:F1068"/>
    <mergeCell ref="G1068:G1078"/>
    <mergeCell ref="H1068:I1068"/>
    <mergeCell ref="E1073:F1073"/>
    <mergeCell ref="H1073:I1073"/>
    <mergeCell ref="E1075:F1075"/>
    <mergeCell ref="H1075:I1075"/>
    <mergeCell ref="E1077:F1077"/>
    <mergeCell ref="H1071:I1071"/>
    <mergeCell ref="K1071:L1071"/>
    <mergeCell ref="J1068:J1078"/>
    <mergeCell ref="K1068:L1068"/>
    <mergeCell ref="M1068:M1078"/>
    <mergeCell ref="N1068:O1068"/>
    <mergeCell ref="N1071:O1071"/>
    <mergeCell ref="K1073:L1073"/>
    <mergeCell ref="N1073:O1073"/>
    <mergeCell ref="K1075:L1075"/>
    <mergeCell ref="H1072:I1072"/>
    <mergeCell ref="K1072:L1072"/>
    <mergeCell ref="N1072:O1072"/>
    <mergeCell ref="S1072:V1072"/>
    <mergeCell ref="R1068:R1078"/>
    <mergeCell ref="S1068:V1068"/>
    <mergeCell ref="S1070:V1070"/>
    <mergeCell ref="B1066:D1066"/>
    <mergeCell ref="E1066:G1066"/>
    <mergeCell ref="H1066:J1066"/>
    <mergeCell ref="K1066:M1066"/>
    <mergeCell ref="N1066:P1066"/>
    <mergeCell ref="S1057:V1057"/>
    <mergeCell ref="B1059:V1059"/>
    <mergeCell ref="I1062:K1063"/>
    <mergeCell ref="B1063:E1063"/>
    <mergeCell ref="C1064:K1064"/>
    <mergeCell ref="Q1066:R1066"/>
    <mergeCell ref="S1066:W1066"/>
    <mergeCell ref="W1048:W1058"/>
    <mergeCell ref="E1049:F1049"/>
    <mergeCell ref="H1049:I1049"/>
    <mergeCell ref="K1049:L1049"/>
    <mergeCell ref="N1049:O1049"/>
    <mergeCell ref="S1049:V1049"/>
    <mergeCell ref="E1050:F1050"/>
    <mergeCell ref="H1050:I1050"/>
    <mergeCell ref="K1050:L1050"/>
    <mergeCell ref="N1050:O1050"/>
    <mergeCell ref="S1051:V1051"/>
    <mergeCell ref="E1052:F1052"/>
    <mergeCell ref="E1051:F1051"/>
    <mergeCell ref="S1053:V1053"/>
    <mergeCell ref="E1054:F1054"/>
    <mergeCell ref="H1054:I1054"/>
    <mergeCell ref="K1054:L1054"/>
    <mergeCell ref="N1054:O1054"/>
    <mergeCell ref="S1054:V1054"/>
    <mergeCell ref="P1048:P1058"/>
    <mergeCell ref="N1055:O1055"/>
    <mergeCell ref="K1057:L1057"/>
    <mergeCell ref="N1057:O1057"/>
    <mergeCell ref="O1064:S1064"/>
    <mergeCell ref="S1055:V1055"/>
    <mergeCell ref="E1056:F1056"/>
    <mergeCell ref="H1056:I1056"/>
    <mergeCell ref="K1056:L1056"/>
    <mergeCell ref="N1056:O1056"/>
    <mergeCell ref="S1056:V1056"/>
    <mergeCell ref="H1057:I1057"/>
    <mergeCell ref="E1047:F1047"/>
    <mergeCell ref="H1047:I1047"/>
    <mergeCell ref="K1047:L1047"/>
    <mergeCell ref="N1047:O1047"/>
    <mergeCell ref="S1047:V1047"/>
    <mergeCell ref="B1048:B1058"/>
    <mergeCell ref="D1048:D1058"/>
    <mergeCell ref="E1048:F1048"/>
    <mergeCell ref="G1048:G1058"/>
    <mergeCell ref="H1048:I1048"/>
    <mergeCell ref="E1053:F1053"/>
    <mergeCell ref="H1053:I1053"/>
    <mergeCell ref="E1055:F1055"/>
    <mergeCell ref="H1055:I1055"/>
    <mergeCell ref="E1057:F1057"/>
    <mergeCell ref="H1051:I1051"/>
    <mergeCell ref="K1051:L1051"/>
    <mergeCell ref="J1048:J1058"/>
    <mergeCell ref="K1048:L1048"/>
    <mergeCell ref="M1048:M1058"/>
    <mergeCell ref="N1048:O1048"/>
    <mergeCell ref="N1051:O1051"/>
    <mergeCell ref="K1053:L1053"/>
    <mergeCell ref="N1053:O1053"/>
    <mergeCell ref="K1055:L1055"/>
    <mergeCell ref="H1052:I1052"/>
    <mergeCell ref="K1052:L1052"/>
    <mergeCell ref="N1052:O1052"/>
    <mergeCell ref="S1052:V1052"/>
    <mergeCell ref="R1048:R1058"/>
    <mergeCell ref="S1048:V1048"/>
    <mergeCell ref="S1050:V1050"/>
    <mergeCell ref="B1046:D1046"/>
    <mergeCell ref="E1046:G1046"/>
    <mergeCell ref="H1046:J1046"/>
    <mergeCell ref="K1046:M1046"/>
    <mergeCell ref="N1046:P1046"/>
    <mergeCell ref="S1037:V1037"/>
    <mergeCell ref="B1039:V1039"/>
    <mergeCell ref="I1042:K1043"/>
    <mergeCell ref="B1043:E1043"/>
    <mergeCell ref="C1044:K1044"/>
    <mergeCell ref="Q1046:R1046"/>
    <mergeCell ref="S1046:W1046"/>
    <mergeCell ref="W1028:W1038"/>
    <mergeCell ref="E1029:F1029"/>
    <mergeCell ref="H1029:I1029"/>
    <mergeCell ref="K1029:L1029"/>
    <mergeCell ref="N1029:O1029"/>
    <mergeCell ref="S1029:V1029"/>
    <mergeCell ref="E1030:F1030"/>
    <mergeCell ref="H1030:I1030"/>
    <mergeCell ref="K1030:L1030"/>
    <mergeCell ref="N1030:O1030"/>
    <mergeCell ref="S1031:V1031"/>
    <mergeCell ref="E1032:F1032"/>
    <mergeCell ref="E1031:F1031"/>
    <mergeCell ref="S1033:V1033"/>
    <mergeCell ref="E1034:F1034"/>
    <mergeCell ref="H1034:I1034"/>
    <mergeCell ref="K1034:L1034"/>
    <mergeCell ref="N1034:O1034"/>
    <mergeCell ref="S1034:V1034"/>
    <mergeCell ref="P1028:P1038"/>
    <mergeCell ref="N1035:O1035"/>
    <mergeCell ref="K1037:L1037"/>
    <mergeCell ref="N1037:O1037"/>
    <mergeCell ref="O1044:S1044"/>
    <mergeCell ref="S1035:V1035"/>
    <mergeCell ref="E1036:F1036"/>
    <mergeCell ref="H1036:I1036"/>
    <mergeCell ref="K1036:L1036"/>
    <mergeCell ref="N1036:O1036"/>
    <mergeCell ref="S1036:V1036"/>
    <mergeCell ref="H1037:I1037"/>
    <mergeCell ref="E1027:F1027"/>
    <mergeCell ref="H1027:I1027"/>
    <mergeCell ref="K1027:L1027"/>
    <mergeCell ref="N1027:O1027"/>
    <mergeCell ref="S1027:V1027"/>
    <mergeCell ref="B1028:B1038"/>
    <mergeCell ref="D1028:D1038"/>
    <mergeCell ref="E1028:F1028"/>
    <mergeCell ref="G1028:G1038"/>
    <mergeCell ref="H1028:I1028"/>
    <mergeCell ref="E1033:F1033"/>
    <mergeCell ref="H1033:I1033"/>
    <mergeCell ref="E1035:F1035"/>
    <mergeCell ref="H1035:I1035"/>
    <mergeCell ref="E1037:F1037"/>
    <mergeCell ref="H1031:I1031"/>
    <mergeCell ref="K1031:L1031"/>
    <mergeCell ref="J1028:J1038"/>
    <mergeCell ref="K1028:L1028"/>
    <mergeCell ref="M1028:M1038"/>
    <mergeCell ref="N1028:O1028"/>
    <mergeCell ref="N1031:O1031"/>
    <mergeCell ref="K1033:L1033"/>
    <mergeCell ref="N1033:O1033"/>
    <mergeCell ref="K1035:L1035"/>
    <mergeCell ref="H1032:I1032"/>
    <mergeCell ref="K1032:L1032"/>
    <mergeCell ref="N1032:O1032"/>
    <mergeCell ref="S1032:V1032"/>
    <mergeCell ref="R1028:R1038"/>
    <mergeCell ref="S1028:V1028"/>
    <mergeCell ref="S1030:V1030"/>
    <mergeCell ref="B1026:D1026"/>
    <mergeCell ref="E1026:G1026"/>
    <mergeCell ref="H1026:J1026"/>
    <mergeCell ref="K1026:M1026"/>
    <mergeCell ref="N1026:P1026"/>
    <mergeCell ref="S1017:V1017"/>
    <mergeCell ref="B1019:V1019"/>
    <mergeCell ref="I1022:K1023"/>
    <mergeCell ref="B1023:E1023"/>
    <mergeCell ref="C1024:K1024"/>
    <mergeCell ref="Q1026:R1026"/>
    <mergeCell ref="S1026:W1026"/>
    <mergeCell ref="W1008:W1018"/>
    <mergeCell ref="E1009:F1009"/>
    <mergeCell ref="H1009:I1009"/>
    <mergeCell ref="K1009:L1009"/>
    <mergeCell ref="N1009:O1009"/>
    <mergeCell ref="S1009:V1009"/>
    <mergeCell ref="E1010:F1010"/>
    <mergeCell ref="H1010:I1010"/>
    <mergeCell ref="K1010:L1010"/>
    <mergeCell ref="N1010:O1010"/>
    <mergeCell ref="S1011:V1011"/>
    <mergeCell ref="E1012:F1012"/>
    <mergeCell ref="E1011:F1011"/>
    <mergeCell ref="S1013:V1013"/>
    <mergeCell ref="E1014:F1014"/>
    <mergeCell ref="H1014:I1014"/>
    <mergeCell ref="K1014:L1014"/>
    <mergeCell ref="N1014:O1014"/>
    <mergeCell ref="S1014:V1014"/>
    <mergeCell ref="P1008:P1018"/>
    <mergeCell ref="N1015:O1015"/>
    <mergeCell ref="K1017:L1017"/>
    <mergeCell ref="N1017:O1017"/>
    <mergeCell ref="O1024:S1024"/>
    <mergeCell ref="S1015:V1015"/>
    <mergeCell ref="E1016:F1016"/>
    <mergeCell ref="H1016:I1016"/>
    <mergeCell ref="K1016:L1016"/>
    <mergeCell ref="N1016:O1016"/>
    <mergeCell ref="S1016:V1016"/>
    <mergeCell ref="H1017:I1017"/>
    <mergeCell ref="E1007:F1007"/>
    <mergeCell ref="H1007:I1007"/>
    <mergeCell ref="K1007:L1007"/>
    <mergeCell ref="N1007:O1007"/>
    <mergeCell ref="S1007:V1007"/>
    <mergeCell ref="B1008:B1018"/>
    <mergeCell ref="D1008:D1018"/>
    <mergeCell ref="E1008:F1008"/>
    <mergeCell ref="G1008:G1018"/>
    <mergeCell ref="H1008:I1008"/>
    <mergeCell ref="E1013:F1013"/>
    <mergeCell ref="H1013:I1013"/>
    <mergeCell ref="E1015:F1015"/>
    <mergeCell ref="H1015:I1015"/>
    <mergeCell ref="E1017:F1017"/>
    <mergeCell ref="H1011:I1011"/>
    <mergeCell ref="K1011:L1011"/>
    <mergeCell ref="J1008:J1018"/>
    <mergeCell ref="K1008:L1008"/>
    <mergeCell ref="M1008:M1018"/>
    <mergeCell ref="N1008:O1008"/>
    <mergeCell ref="N1011:O1011"/>
    <mergeCell ref="K1013:L1013"/>
    <mergeCell ref="N1013:O1013"/>
    <mergeCell ref="K1015:L1015"/>
    <mergeCell ref="H1012:I1012"/>
    <mergeCell ref="K1012:L1012"/>
    <mergeCell ref="N1012:O1012"/>
    <mergeCell ref="S1012:V1012"/>
    <mergeCell ref="R1008:R1018"/>
    <mergeCell ref="S1008:V1008"/>
    <mergeCell ref="S1010:V1010"/>
    <mergeCell ref="B1006:D1006"/>
    <mergeCell ref="E1006:G1006"/>
    <mergeCell ref="H1006:J1006"/>
    <mergeCell ref="K1006:M1006"/>
    <mergeCell ref="N1006:P1006"/>
    <mergeCell ref="S997:V997"/>
    <mergeCell ref="B999:V999"/>
    <mergeCell ref="I1002:K1003"/>
    <mergeCell ref="B1003:E1003"/>
    <mergeCell ref="C1004:K1004"/>
    <mergeCell ref="Q1006:R1006"/>
    <mergeCell ref="S1006:W1006"/>
    <mergeCell ref="W988:W998"/>
    <mergeCell ref="E989:F989"/>
    <mergeCell ref="H989:I989"/>
    <mergeCell ref="K989:L989"/>
    <mergeCell ref="N989:O989"/>
    <mergeCell ref="S989:V989"/>
    <mergeCell ref="E990:F990"/>
    <mergeCell ref="H990:I990"/>
    <mergeCell ref="K990:L990"/>
    <mergeCell ref="N990:O990"/>
    <mergeCell ref="S991:V991"/>
    <mergeCell ref="E992:F992"/>
    <mergeCell ref="E991:F991"/>
    <mergeCell ref="S993:V993"/>
    <mergeCell ref="E994:F994"/>
    <mergeCell ref="H994:I994"/>
    <mergeCell ref="K994:L994"/>
    <mergeCell ref="N994:O994"/>
    <mergeCell ref="S994:V994"/>
    <mergeCell ref="P988:P998"/>
    <mergeCell ref="N995:O995"/>
    <mergeCell ref="K997:L997"/>
    <mergeCell ref="N997:O997"/>
    <mergeCell ref="O1004:S1004"/>
    <mergeCell ref="S995:V995"/>
    <mergeCell ref="E996:F996"/>
    <mergeCell ref="H996:I996"/>
    <mergeCell ref="K996:L996"/>
    <mergeCell ref="N996:O996"/>
    <mergeCell ref="S996:V996"/>
    <mergeCell ref="H997:I997"/>
    <mergeCell ref="E987:F987"/>
    <mergeCell ref="H987:I987"/>
    <mergeCell ref="K987:L987"/>
    <mergeCell ref="N987:O987"/>
    <mergeCell ref="S987:V987"/>
    <mergeCell ref="B988:B998"/>
    <mergeCell ref="D988:D998"/>
    <mergeCell ref="E988:F988"/>
    <mergeCell ref="G988:G998"/>
    <mergeCell ref="H988:I988"/>
    <mergeCell ref="E993:F993"/>
    <mergeCell ref="H993:I993"/>
    <mergeCell ref="E995:F995"/>
    <mergeCell ref="H995:I995"/>
    <mergeCell ref="E997:F997"/>
    <mergeCell ref="H991:I991"/>
    <mergeCell ref="K991:L991"/>
    <mergeCell ref="J988:J998"/>
    <mergeCell ref="K988:L988"/>
    <mergeCell ref="M988:M998"/>
    <mergeCell ref="N988:O988"/>
    <mergeCell ref="N991:O991"/>
    <mergeCell ref="K993:L993"/>
    <mergeCell ref="N993:O993"/>
    <mergeCell ref="K995:L995"/>
    <mergeCell ref="H992:I992"/>
    <mergeCell ref="K992:L992"/>
    <mergeCell ref="N992:O992"/>
    <mergeCell ref="S992:V992"/>
    <mergeCell ref="R988:R998"/>
    <mergeCell ref="S988:V988"/>
    <mergeCell ref="S990:V990"/>
    <mergeCell ref="B986:D986"/>
    <mergeCell ref="E986:G986"/>
    <mergeCell ref="H986:J986"/>
    <mergeCell ref="K986:M986"/>
    <mergeCell ref="N986:P986"/>
    <mergeCell ref="S977:V977"/>
    <mergeCell ref="B979:V979"/>
    <mergeCell ref="I982:K983"/>
    <mergeCell ref="B983:E983"/>
    <mergeCell ref="C984:K984"/>
    <mergeCell ref="Q986:R986"/>
    <mergeCell ref="S986:W986"/>
    <mergeCell ref="W968:W978"/>
    <mergeCell ref="E969:F969"/>
    <mergeCell ref="H969:I969"/>
    <mergeCell ref="K969:L969"/>
    <mergeCell ref="N969:O969"/>
    <mergeCell ref="S969:V969"/>
    <mergeCell ref="E970:F970"/>
    <mergeCell ref="H970:I970"/>
    <mergeCell ref="K970:L970"/>
    <mergeCell ref="N970:O970"/>
    <mergeCell ref="S971:V971"/>
    <mergeCell ref="E972:F972"/>
    <mergeCell ref="E971:F971"/>
    <mergeCell ref="S973:V973"/>
    <mergeCell ref="E974:F974"/>
    <mergeCell ref="H974:I974"/>
    <mergeCell ref="K974:L974"/>
    <mergeCell ref="N974:O974"/>
    <mergeCell ref="S974:V974"/>
    <mergeCell ref="P968:P978"/>
    <mergeCell ref="N975:O975"/>
    <mergeCell ref="K977:L977"/>
    <mergeCell ref="N977:O977"/>
    <mergeCell ref="O984:S984"/>
    <mergeCell ref="S975:V975"/>
    <mergeCell ref="E976:F976"/>
    <mergeCell ref="H976:I976"/>
    <mergeCell ref="K976:L976"/>
    <mergeCell ref="N976:O976"/>
    <mergeCell ref="S976:V976"/>
    <mergeCell ref="H977:I977"/>
    <mergeCell ref="E967:F967"/>
    <mergeCell ref="H967:I967"/>
    <mergeCell ref="K967:L967"/>
    <mergeCell ref="N967:O967"/>
    <mergeCell ref="S967:V967"/>
    <mergeCell ref="B968:B978"/>
    <mergeCell ref="D968:D978"/>
    <mergeCell ref="E968:F968"/>
    <mergeCell ref="G968:G978"/>
    <mergeCell ref="H968:I968"/>
    <mergeCell ref="E973:F973"/>
    <mergeCell ref="H973:I973"/>
    <mergeCell ref="E975:F975"/>
    <mergeCell ref="H975:I975"/>
    <mergeCell ref="E977:F977"/>
    <mergeCell ref="H971:I971"/>
    <mergeCell ref="K971:L971"/>
    <mergeCell ref="J968:J978"/>
    <mergeCell ref="K968:L968"/>
    <mergeCell ref="M968:M978"/>
    <mergeCell ref="N968:O968"/>
    <mergeCell ref="N971:O971"/>
    <mergeCell ref="K973:L973"/>
    <mergeCell ref="N973:O973"/>
    <mergeCell ref="K975:L975"/>
    <mergeCell ref="H972:I972"/>
    <mergeCell ref="K972:L972"/>
    <mergeCell ref="N972:O972"/>
    <mergeCell ref="S972:V972"/>
    <mergeCell ref="R968:R978"/>
    <mergeCell ref="S968:V968"/>
    <mergeCell ref="S970:V970"/>
    <mergeCell ref="B966:D966"/>
    <mergeCell ref="E966:G966"/>
    <mergeCell ref="H966:J966"/>
    <mergeCell ref="K966:M966"/>
    <mergeCell ref="N966:P966"/>
    <mergeCell ref="S957:V957"/>
    <mergeCell ref="B959:V959"/>
    <mergeCell ref="I962:K963"/>
    <mergeCell ref="B963:E963"/>
    <mergeCell ref="C964:K964"/>
    <mergeCell ref="Q966:R966"/>
    <mergeCell ref="S966:W966"/>
    <mergeCell ref="W948:W958"/>
    <mergeCell ref="E949:F949"/>
    <mergeCell ref="H949:I949"/>
    <mergeCell ref="K949:L949"/>
    <mergeCell ref="N949:O949"/>
    <mergeCell ref="S949:V949"/>
    <mergeCell ref="E950:F950"/>
    <mergeCell ref="H950:I950"/>
    <mergeCell ref="K950:L950"/>
    <mergeCell ref="N950:O950"/>
    <mergeCell ref="S951:V951"/>
    <mergeCell ref="E952:F952"/>
    <mergeCell ref="E951:F951"/>
    <mergeCell ref="S953:V953"/>
    <mergeCell ref="E954:F954"/>
    <mergeCell ref="H954:I954"/>
    <mergeCell ref="K954:L954"/>
    <mergeCell ref="N954:O954"/>
    <mergeCell ref="S954:V954"/>
    <mergeCell ref="P948:P958"/>
    <mergeCell ref="N955:O955"/>
    <mergeCell ref="K957:L957"/>
    <mergeCell ref="N957:O957"/>
    <mergeCell ref="O964:S964"/>
    <mergeCell ref="S955:V955"/>
    <mergeCell ref="E956:F956"/>
    <mergeCell ref="H956:I956"/>
    <mergeCell ref="K956:L956"/>
    <mergeCell ref="N956:O956"/>
    <mergeCell ref="S956:V956"/>
    <mergeCell ref="H957:I957"/>
    <mergeCell ref="E947:F947"/>
    <mergeCell ref="H947:I947"/>
    <mergeCell ref="K947:L947"/>
    <mergeCell ref="N947:O947"/>
    <mergeCell ref="S947:V947"/>
    <mergeCell ref="B948:B958"/>
    <mergeCell ref="D948:D958"/>
    <mergeCell ref="E948:F948"/>
    <mergeCell ref="G948:G958"/>
    <mergeCell ref="H948:I948"/>
    <mergeCell ref="E953:F953"/>
    <mergeCell ref="H953:I953"/>
    <mergeCell ref="E955:F955"/>
    <mergeCell ref="H955:I955"/>
    <mergeCell ref="E957:F957"/>
    <mergeCell ref="H951:I951"/>
    <mergeCell ref="K951:L951"/>
    <mergeCell ref="J948:J958"/>
    <mergeCell ref="K948:L948"/>
    <mergeCell ref="M948:M958"/>
    <mergeCell ref="N948:O948"/>
    <mergeCell ref="N951:O951"/>
    <mergeCell ref="K953:L953"/>
    <mergeCell ref="N953:O953"/>
    <mergeCell ref="K955:L955"/>
    <mergeCell ref="H952:I952"/>
    <mergeCell ref="K952:L952"/>
    <mergeCell ref="N952:O952"/>
    <mergeCell ref="S952:V952"/>
    <mergeCell ref="R948:R958"/>
    <mergeCell ref="S948:V948"/>
    <mergeCell ref="S950:V950"/>
    <mergeCell ref="B946:D946"/>
    <mergeCell ref="E946:G946"/>
    <mergeCell ref="H946:J946"/>
    <mergeCell ref="K946:M946"/>
    <mergeCell ref="N946:P946"/>
    <mergeCell ref="S937:V937"/>
    <mergeCell ref="B939:V939"/>
    <mergeCell ref="I942:K943"/>
    <mergeCell ref="B943:E943"/>
    <mergeCell ref="C944:K944"/>
    <mergeCell ref="Q946:R946"/>
    <mergeCell ref="S946:W946"/>
    <mergeCell ref="W928:W938"/>
    <mergeCell ref="E929:F929"/>
    <mergeCell ref="H929:I929"/>
    <mergeCell ref="K929:L929"/>
    <mergeCell ref="N929:O929"/>
    <mergeCell ref="S929:V929"/>
    <mergeCell ref="E930:F930"/>
    <mergeCell ref="H930:I930"/>
    <mergeCell ref="K930:L930"/>
    <mergeCell ref="N930:O930"/>
    <mergeCell ref="S931:V931"/>
    <mergeCell ref="E932:F932"/>
    <mergeCell ref="E931:F931"/>
    <mergeCell ref="S933:V933"/>
    <mergeCell ref="E934:F934"/>
    <mergeCell ref="H934:I934"/>
    <mergeCell ref="K934:L934"/>
    <mergeCell ref="N934:O934"/>
    <mergeCell ref="S934:V934"/>
    <mergeCell ref="P928:P938"/>
    <mergeCell ref="N935:O935"/>
    <mergeCell ref="K937:L937"/>
    <mergeCell ref="N937:O937"/>
    <mergeCell ref="O944:S944"/>
    <mergeCell ref="S935:V935"/>
    <mergeCell ref="E936:F936"/>
    <mergeCell ref="H936:I936"/>
    <mergeCell ref="K936:L936"/>
    <mergeCell ref="N936:O936"/>
    <mergeCell ref="S936:V936"/>
    <mergeCell ref="H937:I937"/>
    <mergeCell ref="E927:F927"/>
    <mergeCell ref="H927:I927"/>
    <mergeCell ref="K927:L927"/>
    <mergeCell ref="N927:O927"/>
    <mergeCell ref="S927:V927"/>
    <mergeCell ref="B928:B938"/>
    <mergeCell ref="D928:D938"/>
    <mergeCell ref="E928:F928"/>
    <mergeCell ref="G928:G938"/>
    <mergeCell ref="H928:I928"/>
    <mergeCell ref="E933:F933"/>
    <mergeCell ref="H933:I933"/>
    <mergeCell ref="E935:F935"/>
    <mergeCell ref="H935:I935"/>
    <mergeCell ref="E937:F937"/>
    <mergeCell ref="H931:I931"/>
    <mergeCell ref="K931:L931"/>
    <mergeCell ref="J928:J938"/>
    <mergeCell ref="K928:L928"/>
    <mergeCell ref="M928:M938"/>
    <mergeCell ref="N928:O928"/>
    <mergeCell ref="N931:O931"/>
    <mergeCell ref="K933:L933"/>
    <mergeCell ref="N933:O933"/>
    <mergeCell ref="K935:L935"/>
    <mergeCell ref="H932:I932"/>
    <mergeCell ref="K932:L932"/>
    <mergeCell ref="N932:O932"/>
    <mergeCell ref="S932:V932"/>
    <mergeCell ref="R928:R938"/>
    <mergeCell ref="S928:V928"/>
    <mergeCell ref="S930:V930"/>
    <mergeCell ref="B926:D926"/>
    <mergeCell ref="E926:G926"/>
    <mergeCell ref="H926:J926"/>
    <mergeCell ref="K926:M926"/>
    <mergeCell ref="N926:P926"/>
    <mergeCell ref="S917:V917"/>
    <mergeCell ref="B919:V919"/>
    <mergeCell ref="I922:K923"/>
    <mergeCell ref="B923:E923"/>
    <mergeCell ref="C924:K924"/>
    <mergeCell ref="Q926:R926"/>
    <mergeCell ref="S926:W926"/>
    <mergeCell ref="W908:W918"/>
    <mergeCell ref="E909:F909"/>
    <mergeCell ref="H909:I909"/>
    <mergeCell ref="K909:L909"/>
    <mergeCell ref="N909:O909"/>
    <mergeCell ref="S909:V909"/>
    <mergeCell ref="E910:F910"/>
    <mergeCell ref="H910:I910"/>
    <mergeCell ref="K910:L910"/>
    <mergeCell ref="N910:O910"/>
    <mergeCell ref="S911:V911"/>
    <mergeCell ref="E912:F912"/>
    <mergeCell ref="E911:F911"/>
    <mergeCell ref="S913:V913"/>
    <mergeCell ref="E914:F914"/>
    <mergeCell ref="H914:I914"/>
    <mergeCell ref="K914:L914"/>
    <mergeCell ref="N914:O914"/>
    <mergeCell ref="S914:V914"/>
    <mergeCell ref="P908:P918"/>
    <mergeCell ref="N915:O915"/>
    <mergeCell ref="K917:L917"/>
    <mergeCell ref="N917:O917"/>
    <mergeCell ref="O924:S924"/>
    <mergeCell ref="S915:V915"/>
    <mergeCell ref="E916:F916"/>
    <mergeCell ref="H916:I916"/>
    <mergeCell ref="K916:L916"/>
    <mergeCell ref="N916:O916"/>
    <mergeCell ref="S916:V916"/>
    <mergeCell ref="H917:I917"/>
    <mergeCell ref="E907:F907"/>
    <mergeCell ref="H907:I907"/>
    <mergeCell ref="K907:L907"/>
    <mergeCell ref="N907:O907"/>
    <mergeCell ref="S907:V907"/>
    <mergeCell ref="B908:B918"/>
    <mergeCell ref="D908:D918"/>
    <mergeCell ref="E908:F908"/>
    <mergeCell ref="G908:G918"/>
    <mergeCell ref="H908:I908"/>
    <mergeCell ref="E913:F913"/>
    <mergeCell ref="H913:I913"/>
    <mergeCell ref="E915:F915"/>
    <mergeCell ref="H915:I915"/>
    <mergeCell ref="E917:F917"/>
    <mergeCell ref="H911:I911"/>
    <mergeCell ref="K911:L911"/>
    <mergeCell ref="J908:J918"/>
    <mergeCell ref="K908:L908"/>
    <mergeCell ref="M908:M918"/>
    <mergeCell ref="N908:O908"/>
    <mergeCell ref="N911:O911"/>
    <mergeCell ref="K913:L913"/>
    <mergeCell ref="N913:O913"/>
    <mergeCell ref="K915:L915"/>
    <mergeCell ref="H912:I912"/>
    <mergeCell ref="K912:L912"/>
    <mergeCell ref="N912:O912"/>
    <mergeCell ref="S912:V912"/>
    <mergeCell ref="R908:R918"/>
    <mergeCell ref="S908:V908"/>
    <mergeCell ref="S910:V910"/>
    <mergeCell ref="B906:D906"/>
    <mergeCell ref="E906:G906"/>
    <mergeCell ref="H906:J906"/>
    <mergeCell ref="K906:M906"/>
    <mergeCell ref="N906:P906"/>
    <mergeCell ref="S897:V897"/>
    <mergeCell ref="B899:V899"/>
    <mergeCell ref="I902:K903"/>
    <mergeCell ref="B903:E903"/>
    <mergeCell ref="C904:K904"/>
    <mergeCell ref="Q906:R906"/>
    <mergeCell ref="S906:W906"/>
    <mergeCell ref="W888:W898"/>
    <mergeCell ref="E889:F889"/>
    <mergeCell ref="H889:I889"/>
    <mergeCell ref="K889:L889"/>
    <mergeCell ref="N889:O889"/>
    <mergeCell ref="S889:V889"/>
    <mergeCell ref="E890:F890"/>
    <mergeCell ref="H890:I890"/>
    <mergeCell ref="K890:L890"/>
    <mergeCell ref="N890:O890"/>
    <mergeCell ref="S891:V891"/>
    <mergeCell ref="E892:F892"/>
    <mergeCell ref="E891:F891"/>
    <mergeCell ref="S893:V893"/>
    <mergeCell ref="E894:F894"/>
    <mergeCell ref="H894:I894"/>
    <mergeCell ref="K894:L894"/>
    <mergeCell ref="N894:O894"/>
    <mergeCell ref="S894:V894"/>
    <mergeCell ref="P888:P898"/>
    <mergeCell ref="N895:O895"/>
    <mergeCell ref="K897:L897"/>
    <mergeCell ref="N897:O897"/>
    <mergeCell ref="O904:S904"/>
    <mergeCell ref="S895:V895"/>
    <mergeCell ref="E896:F896"/>
    <mergeCell ref="H896:I896"/>
    <mergeCell ref="K896:L896"/>
    <mergeCell ref="N896:O896"/>
    <mergeCell ref="S896:V896"/>
    <mergeCell ref="H897:I897"/>
    <mergeCell ref="E887:F887"/>
    <mergeCell ref="H887:I887"/>
    <mergeCell ref="K887:L887"/>
    <mergeCell ref="N887:O887"/>
    <mergeCell ref="S887:V887"/>
    <mergeCell ref="B888:B898"/>
    <mergeCell ref="D888:D898"/>
    <mergeCell ref="E888:F888"/>
    <mergeCell ref="G888:G898"/>
    <mergeCell ref="H888:I888"/>
    <mergeCell ref="E893:F893"/>
    <mergeCell ref="H893:I893"/>
    <mergeCell ref="E895:F895"/>
    <mergeCell ref="H895:I895"/>
    <mergeCell ref="E897:F897"/>
    <mergeCell ref="H891:I891"/>
    <mergeCell ref="K891:L891"/>
    <mergeCell ref="J888:J898"/>
    <mergeCell ref="K888:L888"/>
    <mergeCell ref="M888:M898"/>
    <mergeCell ref="N888:O888"/>
    <mergeCell ref="N891:O891"/>
    <mergeCell ref="K893:L893"/>
    <mergeCell ref="N893:O893"/>
    <mergeCell ref="K895:L895"/>
    <mergeCell ref="H892:I892"/>
    <mergeCell ref="K892:L892"/>
    <mergeCell ref="N892:O892"/>
    <mergeCell ref="S892:V892"/>
    <mergeCell ref="R888:R898"/>
    <mergeCell ref="S888:V888"/>
    <mergeCell ref="S890:V890"/>
    <mergeCell ref="B886:D886"/>
    <mergeCell ref="E886:G886"/>
    <mergeCell ref="H886:J886"/>
    <mergeCell ref="K886:M886"/>
    <mergeCell ref="N886:P886"/>
    <mergeCell ref="S877:V877"/>
    <mergeCell ref="B879:V879"/>
    <mergeCell ref="I882:K883"/>
    <mergeCell ref="B883:E883"/>
    <mergeCell ref="C884:K884"/>
    <mergeCell ref="Q886:R886"/>
    <mergeCell ref="S886:W886"/>
    <mergeCell ref="W868:W878"/>
    <mergeCell ref="E869:F869"/>
    <mergeCell ref="H869:I869"/>
    <mergeCell ref="K869:L869"/>
    <mergeCell ref="N869:O869"/>
    <mergeCell ref="S869:V869"/>
    <mergeCell ref="E870:F870"/>
    <mergeCell ref="H870:I870"/>
    <mergeCell ref="K870:L870"/>
    <mergeCell ref="N870:O870"/>
    <mergeCell ref="S871:V871"/>
    <mergeCell ref="E872:F872"/>
    <mergeCell ref="E871:F871"/>
    <mergeCell ref="S873:V873"/>
    <mergeCell ref="E874:F874"/>
    <mergeCell ref="H874:I874"/>
    <mergeCell ref="K874:L874"/>
    <mergeCell ref="N874:O874"/>
    <mergeCell ref="S874:V874"/>
    <mergeCell ref="P868:P878"/>
    <mergeCell ref="N875:O875"/>
    <mergeCell ref="K877:L877"/>
    <mergeCell ref="N877:O877"/>
    <mergeCell ref="O884:S884"/>
    <mergeCell ref="S875:V875"/>
    <mergeCell ref="E876:F876"/>
    <mergeCell ref="H876:I876"/>
    <mergeCell ref="K876:L876"/>
    <mergeCell ref="N876:O876"/>
    <mergeCell ref="S876:V876"/>
    <mergeCell ref="H877:I877"/>
    <mergeCell ref="E867:F867"/>
    <mergeCell ref="H867:I867"/>
    <mergeCell ref="K867:L867"/>
    <mergeCell ref="N867:O867"/>
    <mergeCell ref="S867:V867"/>
    <mergeCell ref="B868:B878"/>
    <mergeCell ref="D868:D878"/>
    <mergeCell ref="E868:F868"/>
    <mergeCell ref="G868:G878"/>
    <mergeCell ref="H868:I868"/>
    <mergeCell ref="E873:F873"/>
    <mergeCell ref="H873:I873"/>
    <mergeCell ref="E875:F875"/>
    <mergeCell ref="H875:I875"/>
    <mergeCell ref="E877:F877"/>
    <mergeCell ref="H871:I871"/>
    <mergeCell ref="K871:L871"/>
    <mergeCell ref="J868:J878"/>
    <mergeCell ref="K868:L868"/>
    <mergeCell ref="M868:M878"/>
    <mergeCell ref="N868:O868"/>
    <mergeCell ref="N871:O871"/>
    <mergeCell ref="K873:L873"/>
    <mergeCell ref="N873:O873"/>
    <mergeCell ref="K875:L875"/>
    <mergeCell ref="H872:I872"/>
    <mergeCell ref="K872:L872"/>
    <mergeCell ref="N872:O872"/>
    <mergeCell ref="S872:V872"/>
    <mergeCell ref="R868:R878"/>
    <mergeCell ref="S868:V868"/>
    <mergeCell ref="S870:V870"/>
    <mergeCell ref="B866:D866"/>
    <mergeCell ref="E866:G866"/>
    <mergeCell ref="H866:J866"/>
    <mergeCell ref="K866:M866"/>
    <mergeCell ref="N866:P866"/>
    <mergeCell ref="S857:V857"/>
    <mergeCell ref="B859:V859"/>
    <mergeCell ref="I862:K863"/>
    <mergeCell ref="B863:E863"/>
    <mergeCell ref="C864:K864"/>
    <mergeCell ref="Q866:R866"/>
    <mergeCell ref="S866:W866"/>
    <mergeCell ref="W848:W858"/>
    <mergeCell ref="E849:F849"/>
    <mergeCell ref="H849:I849"/>
    <mergeCell ref="K849:L849"/>
    <mergeCell ref="N849:O849"/>
    <mergeCell ref="S849:V849"/>
    <mergeCell ref="E850:F850"/>
    <mergeCell ref="H850:I850"/>
    <mergeCell ref="K850:L850"/>
    <mergeCell ref="N850:O850"/>
    <mergeCell ref="S851:V851"/>
    <mergeCell ref="E852:F852"/>
    <mergeCell ref="E851:F851"/>
    <mergeCell ref="S853:V853"/>
    <mergeCell ref="E854:F854"/>
    <mergeCell ref="H854:I854"/>
    <mergeCell ref="K854:L854"/>
    <mergeCell ref="N854:O854"/>
    <mergeCell ref="S854:V854"/>
    <mergeCell ref="P848:P858"/>
    <mergeCell ref="N855:O855"/>
    <mergeCell ref="K857:L857"/>
    <mergeCell ref="N857:O857"/>
    <mergeCell ref="O864:S864"/>
    <mergeCell ref="S855:V855"/>
    <mergeCell ref="E856:F856"/>
    <mergeCell ref="H856:I856"/>
    <mergeCell ref="K856:L856"/>
    <mergeCell ref="N856:O856"/>
    <mergeCell ref="S856:V856"/>
    <mergeCell ref="H857:I857"/>
    <mergeCell ref="E847:F847"/>
    <mergeCell ref="H847:I847"/>
    <mergeCell ref="K847:L847"/>
    <mergeCell ref="N847:O847"/>
    <mergeCell ref="S847:V847"/>
    <mergeCell ref="B848:B858"/>
    <mergeCell ref="D848:D858"/>
    <mergeCell ref="E848:F848"/>
    <mergeCell ref="G848:G858"/>
    <mergeCell ref="H848:I848"/>
    <mergeCell ref="E853:F853"/>
    <mergeCell ref="H853:I853"/>
    <mergeCell ref="E855:F855"/>
    <mergeCell ref="H855:I855"/>
    <mergeCell ref="E857:F857"/>
    <mergeCell ref="H851:I851"/>
    <mergeCell ref="K851:L851"/>
    <mergeCell ref="J848:J858"/>
    <mergeCell ref="K848:L848"/>
    <mergeCell ref="M848:M858"/>
    <mergeCell ref="N848:O848"/>
    <mergeCell ref="N851:O851"/>
    <mergeCell ref="K853:L853"/>
    <mergeCell ref="N853:O853"/>
    <mergeCell ref="K855:L855"/>
    <mergeCell ref="H852:I852"/>
    <mergeCell ref="K852:L852"/>
    <mergeCell ref="N852:O852"/>
    <mergeCell ref="S852:V852"/>
    <mergeCell ref="R848:R858"/>
    <mergeCell ref="S848:V848"/>
    <mergeCell ref="S850:V850"/>
    <mergeCell ref="B846:D846"/>
    <mergeCell ref="E846:G846"/>
    <mergeCell ref="H846:J846"/>
    <mergeCell ref="K846:M846"/>
    <mergeCell ref="N846:P846"/>
    <mergeCell ref="S837:V837"/>
    <mergeCell ref="B839:V839"/>
    <mergeCell ref="I842:K843"/>
    <mergeCell ref="B843:E843"/>
    <mergeCell ref="C844:K844"/>
    <mergeCell ref="Q846:R846"/>
    <mergeCell ref="S846:W846"/>
    <mergeCell ref="W828:W838"/>
    <mergeCell ref="E829:F829"/>
    <mergeCell ref="H829:I829"/>
    <mergeCell ref="K829:L829"/>
    <mergeCell ref="N829:O829"/>
    <mergeCell ref="S829:V829"/>
    <mergeCell ref="E830:F830"/>
    <mergeCell ref="H830:I830"/>
    <mergeCell ref="K830:L830"/>
    <mergeCell ref="N830:O830"/>
    <mergeCell ref="S831:V831"/>
    <mergeCell ref="E832:F832"/>
    <mergeCell ref="E831:F831"/>
    <mergeCell ref="S833:V833"/>
    <mergeCell ref="E834:F834"/>
    <mergeCell ref="H834:I834"/>
    <mergeCell ref="K834:L834"/>
    <mergeCell ref="N834:O834"/>
    <mergeCell ref="S834:V834"/>
    <mergeCell ref="P828:P838"/>
    <mergeCell ref="N835:O835"/>
    <mergeCell ref="K837:L837"/>
    <mergeCell ref="N837:O837"/>
    <mergeCell ref="O844:S844"/>
    <mergeCell ref="S835:V835"/>
    <mergeCell ref="E836:F836"/>
    <mergeCell ref="H836:I836"/>
    <mergeCell ref="K836:L836"/>
    <mergeCell ref="N836:O836"/>
    <mergeCell ref="S836:V836"/>
    <mergeCell ref="H837:I837"/>
    <mergeCell ref="E827:F827"/>
    <mergeCell ref="H827:I827"/>
    <mergeCell ref="K827:L827"/>
    <mergeCell ref="N827:O827"/>
    <mergeCell ref="S827:V827"/>
    <mergeCell ref="B828:B838"/>
    <mergeCell ref="D828:D838"/>
    <mergeCell ref="E828:F828"/>
    <mergeCell ref="G828:G838"/>
    <mergeCell ref="H828:I828"/>
    <mergeCell ref="E833:F833"/>
    <mergeCell ref="H833:I833"/>
    <mergeCell ref="E835:F835"/>
    <mergeCell ref="H835:I835"/>
    <mergeCell ref="E837:F837"/>
    <mergeCell ref="H831:I831"/>
    <mergeCell ref="K831:L831"/>
    <mergeCell ref="J828:J838"/>
    <mergeCell ref="K828:L828"/>
    <mergeCell ref="M828:M838"/>
    <mergeCell ref="N828:O828"/>
    <mergeCell ref="N831:O831"/>
    <mergeCell ref="K833:L833"/>
    <mergeCell ref="N833:O833"/>
    <mergeCell ref="K835:L835"/>
    <mergeCell ref="H832:I832"/>
    <mergeCell ref="K832:L832"/>
    <mergeCell ref="N832:O832"/>
    <mergeCell ref="S832:V832"/>
    <mergeCell ref="R828:R838"/>
    <mergeCell ref="S828:V828"/>
    <mergeCell ref="S830:V830"/>
    <mergeCell ref="B826:D826"/>
    <mergeCell ref="E826:G826"/>
    <mergeCell ref="H826:J826"/>
    <mergeCell ref="K826:M826"/>
    <mergeCell ref="N826:P826"/>
    <mergeCell ref="S817:V817"/>
    <mergeCell ref="B819:V819"/>
    <mergeCell ref="I822:K823"/>
    <mergeCell ref="B823:E823"/>
    <mergeCell ref="C824:K824"/>
    <mergeCell ref="Q826:R826"/>
    <mergeCell ref="S826:W826"/>
    <mergeCell ref="W808:W818"/>
    <mergeCell ref="E809:F809"/>
    <mergeCell ref="H809:I809"/>
    <mergeCell ref="K809:L809"/>
    <mergeCell ref="N809:O809"/>
    <mergeCell ref="S809:V809"/>
    <mergeCell ref="E810:F810"/>
    <mergeCell ref="H810:I810"/>
    <mergeCell ref="K810:L810"/>
    <mergeCell ref="N810:O810"/>
    <mergeCell ref="S811:V811"/>
    <mergeCell ref="E812:F812"/>
    <mergeCell ref="E811:F811"/>
    <mergeCell ref="S813:V813"/>
    <mergeCell ref="E814:F814"/>
    <mergeCell ref="H814:I814"/>
    <mergeCell ref="K814:L814"/>
    <mergeCell ref="N814:O814"/>
    <mergeCell ref="S814:V814"/>
    <mergeCell ref="P808:P818"/>
    <mergeCell ref="N815:O815"/>
    <mergeCell ref="K817:L817"/>
    <mergeCell ref="N817:O817"/>
    <mergeCell ref="O824:S824"/>
    <mergeCell ref="S815:V815"/>
    <mergeCell ref="E816:F816"/>
    <mergeCell ref="H816:I816"/>
    <mergeCell ref="K816:L816"/>
    <mergeCell ref="N816:O816"/>
    <mergeCell ref="S816:V816"/>
    <mergeCell ref="H817:I817"/>
    <mergeCell ref="E807:F807"/>
    <mergeCell ref="H807:I807"/>
    <mergeCell ref="K807:L807"/>
    <mergeCell ref="N807:O807"/>
    <mergeCell ref="S807:V807"/>
    <mergeCell ref="B808:B818"/>
    <mergeCell ref="D808:D818"/>
    <mergeCell ref="E808:F808"/>
    <mergeCell ref="G808:G818"/>
    <mergeCell ref="H808:I808"/>
    <mergeCell ref="E813:F813"/>
    <mergeCell ref="H813:I813"/>
    <mergeCell ref="E815:F815"/>
    <mergeCell ref="H815:I815"/>
    <mergeCell ref="E817:F817"/>
    <mergeCell ref="H811:I811"/>
    <mergeCell ref="K811:L811"/>
    <mergeCell ref="J808:J818"/>
    <mergeCell ref="K808:L808"/>
    <mergeCell ref="M808:M818"/>
    <mergeCell ref="N808:O808"/>
    <mergeCell ref="N811:O811"/>
    <mergeCell ref="K813:L813"/>
    <mergeCell ref="N813:O813"/>
    <mergeCell ref="K815:L815"/>
    <mergeCell ref="H812:I812"/>
    <mergeCell ref="K812:L812"/>
    <mergeCell ref="N812:O812"/>
    <mergeCell ref="S812:V812"/>
    <mergeCell ref="R808:R818"/>
    <mergeCell ref="S808:V808"/>
    <mergeCell ref="S810:V810"/>
    <mergeCell ref="B806:D806"/>
    <mergeCell ref="E806:G806"/>
    <mergeCell ref="H806:J806"/>
    <mergeCell ref="K806:M806"/>
    <mergeCell ref="N806:P806"/>
    <mergeCell ref="S797:V797"/>
    <mergeCell ref="B799:V799"/>
    <mergeCell ref="I802:K803"/>
    <mergeCell ref="B803:E803"/>
    <mergeCell ref="C804:K804"/>
    <mergeCell ref="Q806:R806"/>
    <mergeCell ref="S806:W806"/>
    <mergeCell ref="W788:W798"/>
    <mergeCell ref="E789:F789"/>
    <mergeCell ref="H789:I789"/>
    <mergeCell ref="K789:L789"/>
    <mergeCell ref="N789:O789"/>
    <mergeCell ref="S789:V789"/>
    <mergeCell ref="E790:F790"/>
    <mergeCell ref="H790:I790"/>
    <mergeCell ref="K790:L790"/>
    <mergeCell ref="N790:O790"/>
    <mergeCell ref="S791:V791"/>
    <mergeCell ref="E792:F792"/>
    <mergeCell ref="E791:F791"/>
    <mergeCell ref="S793:V793"/>
    <mergeCell ref="E794:F794"/>
    <mergeCell ref="H794:I794"/>
    <mergeCell ref="K794:L794"/>
    <mergeCell ref="N794:O794"/>
    <mergeCell ref="S794:V794"/>
    <mergeCell ref="P788:P798"/>
    <mergeCell ref="N795:O795"/>
    <mergeCell ref="K797:L797"/>
    <mergeCell ref="N797:O797"/>
    <mergeCell ref="O804:S804"/>
    <mergeCell ref="S795:V795"/>
    <mergeCell ref="E796:F796"/>
    <mergeCell ref="H796:I796"/>
    <mergeCell ref="K796:L796"/>
    <mergeCell ref="N796:O796"/>
    <mergeCell ref="S796:V796"/>
    <mergeCell ref="H797:I797"/>
    <mergeCell ref="E787:F787"/>
    <mergeCell ref="H787:I787"/>
    <mergeCell ref="K787:L787"/>
    <mergeCell ref="N787:O787"/>
    <mergeCell ref="S787:V787"/>
    <mergeCell ref="B788:B798"/>
    <mergeCell ref="D788:D798"/>
    <mergeCell ref="E788:F788"/>
    <mergeCell ref="G788:G798"/>
    <mergeCell ref="H788:I788"/>
    <mergeCell ref="E793:F793"/>
    <mergeCell ref="H793:I793"/>
    <mergeCell ref="E795:F795"/>
    <mergeCell ref="H795:I795"/>
    <mergeCell ref="E797:F797"/>
    <mergeCell ref="H791:I791"/>
    <mergeCell ref="K791:L791"/>
    <mergeCell ref="J788:J798"/>
    <mergeCell ref="K788:L788"/>
    <mergeCell ref="M788:M798"/>
    <mergeCell ref="N788:O788"/>
    <mergeCell ref="N791:O791"/>
    <mergeCell ref="K793:L793"/>
    <mergeCell ref="N793:O793"/>
    <mergeCell ref="K795:L795"/>
    <mergeCell ref="H792:I792"/>
    <mergeCell ref="K792:L792"/>
    <mergeCell ref="N792:O792"/>
    <mergeCell ref="S792:V792"/>
    <mergeCell ref="R788:R798"/>
    <mergeCell ref="S788:V788"/>
    <mergeCell ref="S790:V790"/>
    <mergeCell ref="B786:D786"/>
    <mergeCell ref="E786:G786"/>
    <mergeCell ref="H786:J786"/>
    <mergeCell ref="K786:M786"/>
    <mergeCell ref="N786:P786"/>
    <mergeCell ref="S777:V777"/>
    <mergeCell ref="B779:V779"/>
    <mergeCell ref="I782:K783"/>
    <mergeCell ref="B783:E783"/>
    <mergeCell ref="C784:K784"/>
    <mergeCell ref="Q786:R786"/>
    <mergeCell ref="S786:W786"/>
    <mergeCell ref="W768:W778"/>
    <mergeCell ref="E769:F769"/>
    <mergeCell ref="H769:I769"/>
    <mergeCell ref="K769:L769"/>
    <mergeCell ref="N769:O769"/>
    <mergeCell ref="S769:V769"/>
    <mergeCell ref="E770:F770"/>
    <mergeCell ref="H770:I770"/>
    <mergeCell ref="K770:L770"/>
    <mergeCell ref="N770:O770"/>
    <mergeCell ref="S771:V771"/>
    <mergeCell ref="E772:F772"/>
    <mergeCell ref="E771:F771"/>
    <mergeCell ref="S773:V773"/>
    <mergeCell ref="E774:F774"/>
    <mergeCell ref="H774:I774"/>
    <mergeCell ref="K774:L774"/>
    <mergeCell ref="N774:O774"/>
    <mergeCell ref="S774:V774"/>
    <mergeCell ref="P768:P778"/>
    <mergeCell ref="N775:O775"/>
    <mergeCell ref="K777:L777"/>
    <mergeCell ref="N777:O777"/>
    <mergeCell ref="O784:S784"/>
    <mergeCell ref="S775:V775"/>
    <mergeCell ref="E776:F776"/>
    <mergeCell ref="H776:I776"/>
    <mergeCell ref="K776:L776"/>
    <mergeCell ref="N776:O776"/>
    <mergeCell ref="S776:V776"/>
    <mergeCell ref="H777:I777"/>
    <mergeCell ref="E767:F767"/>
    <mergeCell ref="H767:I767"/>
    <mergeCell ref="K767:L767"/>
    <mergeCell ref="N767:O767"/>
    <mergeCell ref="S767:V767"/>
    <mergeCell ref="B768:B778"/>
    <mergeCell ref="D768:D778"/>
    <mergeCell ref="E768:F768"/>
    <mergeCell ref="G768:G778"/>
    <mergeCell ref="H768:I768"/>
    <mergeCell ref="E773:F773"/>
    <mergeCell ref="H773:I773"/>
    <mergeCell ref="E775:F775"/>
    <mergeCell ref="H775:I775"/>
    <mergeCell ref="E777:F777"/>
    <mergeCell ref="H771:I771"/>
    <mergeCell ref="K771:L771"/>
    <mergeCell ref="J768:J778"/>
    <mergeCell ref="K768:L768"/>
    <mergeCell ref="M768:M778"/>
    <mergeCell ref="N768:O768"/>
    <mergeCell ref="N771:O771"/>
    <mergeCell ref="K773:L773"/>
    <mergeCell ref="N773:O773"/>
    <mergeCell ref="K775:L775"/>
    <mergeCell ref="H772:I772"/>
    <mergeCell ref="K772:L772"/>
    <mergeCell ref="N772:O772"/>
    <mergeCell ref="S772:V772"/>
    <mergeCell ref="R768:R778"/>
    <mergeCell ref="S768:V768"/>
    <mergeCell ref="S770:V770"/>
    <mergeCell ref="B766:D766"/>
    <mergeCell ref="E766:G766"/>
    <mergeCell ref="H766:J766"/>
    <mergeCell ref="K766:M766"/>
    <mergeCell ref="N766:P766"/>
    <mergeCell ref="S757:V757"/>
    <mergeCell ref="B759:V759"/>
    <mergeCell ref="I762:K763"/>
    <mergeCell ref="B763:E763"/>
    <mergeCell ref="C764:K764"/>
    <mergeCell ref="Q766:R766"/>
    <mergeCell ref="S766:W766"/>
    <mergeCell ref="W748:W758"/>
    <mergeCell ref="E749:F749"/>
    <mergeCell ref="H749:I749"/>
    <mergeCell ref="K749:L749"/>
    <mergeCell ref="N749:O749"/>
    <mergeCell ref="S749:V749"/>
    <mergeCell ref="E750:F750"/>
    <mergeCell ref="H750:I750"/>
    <mergeCell ref="K750:L750"/>
    <mergeCell ref="N750:O750"/>
    <mergeCell ref="S751:V751"/>
    <mergeCell ref="E752:F752"/>
    <mergeCell ref="E751:F751"/>
    <mergeCell ref="S753:V753"/>
    <mergeCell ref="E754:F754"/>
    <mergeCell ref="H754:I754"/>
    <mergeCell ref="K754:L754"/>
    <mergeCell ref="N754:O754"/>
    <mergeCell ref="S754:V754"/>
    <mergeCell ref="P748:P758"/>
    <mergeCell ref="N755:O755"/>
    <mergeCell ref="K757:L757"/>
    <mergeCell ref="N757:O757"/>
    <mergeCell ref="O764:S764"/>
    <mergeCell ref="S755:V755"/>
    <mergeCell ref="E756:F756"/>
    <mergeCell ref="H756:I756"/>
    <mergeCell ref="K756:L756"/>
    <mergeCell ref="N756:O756"/>
    <mergeCell ref="S756:V756"/>
    <mergeCell ref="H757:I757"/>
    <mergeCell ref="E747:F747"/>
    <mergeCell ref="H747:I747"/>
    <mergeCell ref="K747:L747"/>
    <mergeCell ref="N747:O747"/>
    <mergeCell ref="S747:V747"/>
    <mergeCell ref="B748:B758"/>
    <mergeCell ref="D748:D758"/>
    <mergeCell ref="E748:F748"/>
    <mergeCell ref="G748:G758"/>
    <mergeCell ref="H748:I748"/>
    <mergeCell ref="E753:F753"/>
    <mergeCell ref="H753:I753"/>
    <mergeCell ref="E755:F755"/>
    <mergeCell ref="H755:I755"/>
    <mergeCell ref="E757:F757"/>
    <mergeCell ref="H751:I751"/>
    <mergeCell ref="K751:L751"/>
    <mergeCell ref="J748:J758"/>
    <mergeCell ref="K748:L748"/>
    <mergeCell ref="M748:M758"/>
    <mergeCell ref="N748:O748"/>
    <mergeCell ref="N751:O751"/>
    <mergeCell ref="K753:L753"/>
    <mergeCell ref="N753:O753"/>
    <mergeCell ref="K755:L755"/>
    <mergeCell ref="H752:I752"/>
    <mergeCell ref="K752:L752"/>
    <mergeCell ref="N752:O752"/>
    <mergeCell ref="S752:V752"/>
    <mergeCell ref="R748:R758"/>
    <mergeCell ref="S748:V748"/>
    <mergeCell ref="S750:V750"/>
    <mergeCell ref="B746:D746"/>
    <mergeCell ref="E746:G746"/>
    <mergeCell ref="H746:J746"/>
    <mergeCell ref="K746:M746"/>
    <mergeCell ref="N746:P746"/>
    <mergeCell ref="S737:V737"/>
    <mergeCell ref="B739:V739"/>
    <mergeCell ref="I742:K743"/>
    <mergeCell ref="B743:E743"/>
    <mergeCell ref="C744:K744"/>
    <mergeCell ref="Q746:R746"/>
    <mergeCell ref="S746:W746"/>
    <mergeCell ref="W728:W738"/>
    <mergeCell ref="E729:F729"/>
    <mergeCell ref="H729:I729"/>
    <mergeCell ref="K729:L729"/>
    <mergeCell ref="N729:O729"/>
    <mergeCell ref="S729:V729"/>
    <mergeCell ref="E730:F730"/>
    <mergeCell ref="H730:I730"/>
    <mergeCell ref="K730:L730"/>
    <mergeCell ref="N730:O730"/>
    <mergeCell ref="S731:V731"/>
    <mergeCell ref="E732:F732"/>
    <mergeCell ref="E731:F731"/>
    <mergeCell ref="S733:V733"/>
    <mergeCell ref="E734:F734"/>
    <mergeCell ref="H734:I734"/>
    <mergeCell ref="K734:L734"/>
    <mergeCell ref="N734:O734"/>
    <mergeCell ref="S734:V734"/>
    <mergeCell ref="P728:P738"/>
    <mergeCell ref="N735:O735"/>
    <mergeCell ref="K737:L737"/>
    <mergeCell ref="N737:O737"/>
    <mergeCell ref="O744:S744"/>
    <mergeCell ref="S735:V735"/>
    <mergeCell ref="E736:F736"/>
    <mergeCell ref="H736:I736"/>
    <mergeCell ref="K736:L736"/>
    <mergeCell ref="N736:O736"/>
    <mergeCell ref="S736:V736"/>
    <mergeCell ref="H737:I737"/>
    <mergeCell ref="E727:F727"/>
    <mergeCell ref="H727:I727"/>
    <mergeCell ref="K727:L727"/>
    <mergeCell ref="N727:O727"/>
    <mergeCell ref="S727:V727"/>
    <mergeCell ref="B728:B738"/>
    <mergeCell ref="D728:D738"/>
    <mergeCell ref="E728:F728"/>
    <mergeCell ref="G728:G738"/>
    <mergeCell ref="H728:I728"/>
    <mergeCell ref="E733:F733"/>
    <mergeCell ref="H733:I733"/>
    <mergeCell ref="E735:F735"/>
    <mergeCell ref="H735:I735"/>
    <mergeCell ref="E737:F737"/>
    <mergeCell ref="H731:I731"/>
    <mergeCell ref="K731:L731"/>
    <mergeCell ref="J728:J738"/>
    <mergeCell ref="K728:L728"/>
    <mergeCell ref="M728:M738"/>
    <mergeCell ref="N728:O728"/>
    <mergeCell ref="N731:O731"/>
    <mergeCell ref="K733:L733"/>
    <mergeCell ref="N733:O733"/>
    <mergeCell ref="K735:L735"/>
    <mergeCell ref="H732:I732"/>
    <mergeCell ref="K732:L732"/>
    <mergeCell ref="N732:O732"/>
    <mergeCell ref="S732:V732"/>
    <mergeCell ref="R728:R738"/>
    <mergeCell ref="S728:V728"/>
    <mergeCell ref="S730:V730"/>
    <mergeCell ref="B726:D726"/>
    <mergeCell ref="E726:G726"/>
    <mergeCell ref="H726:J726"/>
    <mergeCell ref="K726:M726"/>
    <mergeCell ref="N726:P726"/>
    <mergeCell ref="S717:V717"/>
    <mergeCell ref="B719:V719"/>
    <mergeCell ref="I722:K723"/>
    <mergeCell ref="B723:E723"/>
    <mergeCell ref="C724:K724"/>
    <mergeCell ref="Q726:R726"/>
    <mergeCell ref="S726:W726"/>
    <mergeCell ref="W708:W718"/>
    <mergeCell ref="E709:F709"/>
    <mergeCell ref="H709:I709"/>
    <mergeCell ref="K709:L709"/>
    <mergeCell ref="N709:O709"/>
    <mergeCell ref="S709:V709"/>
    <mergeCell ref="E710:F710"/>
    <mergeCell ref="H710:I710"/>
    <mergeCell ref="K710:L710"/>
    <mergeCell ref="N710:O710"/>
    <mergeCell ref="S711:V711"/>
    <mergeCell ref="E712:F712"/>
    <mergeCell ref="E711:F711"/>
    <mergeCell ref="S713:V713"/>
    <mergeCell ref="E714:F714"/>
    <mergeCell ref="H714:I714"/>
    <mergeCell ref="K714:L714"/>
    <mergeCell ref="N714:O714"/>
    <mergeCell ref="S714:V714"/>
    <mergeCell ref="P708:P718"/>
    <mergeCell ref="N715:O715"/>
    <mergeCell ref="K717:L717"/>
    <mergeCell ref="N717:O717"/>
    <mergeCell ref="O724:S724"/>
    <mergeCell ref="S715:V715"/>
    <mergeCell ref="E716:F716"/>
    <mergeCell ref="H716:I716"/>
    <mergeCell ref="K716:L716"/>
    <mergeCell ref="N716:O716"/>
    <mergeCell ref="S716:V716"/>
    <mergeCell ref="H717:I717"/>
    <mergeCell ref="E707:F707"/>
    <mergeCell ref="H707:I707"/>
    <mergeCell ref="K707:L707"/>
    <mergeCell ref="N707:O707"/>
    <mergeCell ref="S707:V707"/>
    <mergeCell ref="B708:B718"/>
    <mergeCell ref="D708:D718"/>
    <mergeCell ref="E708:F708"/>
    <mergeCell ref="G708:G718"/>
    <mergeCell ref="H708:I708"/>
    <mergeCell ref="E713:F713"/>
    <mergeCell ref="H713:I713"/>
    <mergeCell ref="E715:F715"/>
    <mergeCell ref="H715:I715"/>
    <mergeCell ref="E717:F717"/>
    <mergeCell ref="H711:I711"/>
    <mergeCell ref="K711:L711"/>
    <mergeCell ref="J708:J718"/>
    <mergeCell ref="K708:L708"/>
    <mergeCell ref="M708:M718"/>
    <mergeCell ref="N708:O708"/>
    <mergeCell ref="N711:O711"/>
    <mergeCell ref="K713:L713"/>
    <mergeCell ref="N713:O713"/>
    <mergeCell ref="K715:L715"/>
    <mergeCell ref="H712:I712"/>
    <mergeCell ref="K712:L712"/>
    <mergeCell ref="N712:O712"/>
    <mergeCell ref="S712:V712"/>
    <mergeCell ref="R708:R718"/>
    <mergeCell ref="S708:V708"/>
    <mergeCell ref="S710:V710"/>
    <mergeCell ref="B706:D706"/>
    <mergeCell ref="E706:G706"/>
    <mergeCell ref="H706:J706"/>
    <mergeCell ref="K706:M706"/>
    <mergeCell ref="N706:P706"/>
    <mergeCell ref="S697:V697"/>
    <mergeCell ref="B699:V699"/>
    <mergeCell ref="I702:K703"/>
    <mergeCell ref="B703:E703"/>
    <mergeCell ref="C704:K704"/>
    <mergeCell ref="Q706:R706"/>
    <mergeCell ref="S706:W706"/>
    <mergeCell ref="W688:W698"/>
    <mergeCell ref="E689:F689"/>
    <mergeCell ref="H689:I689"/>
    <mergeCell ref="K689:L689"/>
    <mergeCell ref="N689:O689"/>
    <mergeCell ref="S689:V689"/>
    <mergeCell ref="E690:F690"/>
    <mergeCell ref="H690:I690"/>
    <mergeCell ref="K690:L690"/>
    <mergeCell ref="N690:O690"/>
    <mergeCell ref="S691:V691"/>
    <mergeCell ref="E692:F692"/>
    <mergeCell ref="E691:F691"/>
    <mergeCell ref="S693:V693"/>
    <mergeCell ref="E694:F694"/>
    <mergeCell ref="H694:I694"/>
    <mergeCell ref="K694:L694"/>
    <mergeCell ref="N694:O694"/>
    <mergeCell ref="S694:V694"/>
    <mergeCell ref="P688:P698"/>
    <mergeCell ref="N695:O695"/>
    <mergeCell ref="K697:L697"/>
    <mergeCell ref="N697:O697"/>
    <mergeCell ref="O704:S704"/>
    <mergeCell ref="S695:V695"/>
    <mergeCell ref="E696:F696"/>
    <mergeCell ref="H696:I696"/>
    <mergeCell ref="K696:L696"/>
    <mergeCell ref="N696:O696"/>
    <mergeCell ref="S696:V696"/>
    <mergeCell ref="H697:I697"/>
    <mergeCell ref="E687:F687"/>
    <mergeCell ref="H687:I687"/>
    <mergeCell ref="K687:L687"/>
    <mergeCell ref="N687:O687"/>
    <mergeCell ref="S687:V687"/>
    <mergeCell ref="B688:B698"/>
    <mergeCell ref="D688:D698"/>
    <mergeCell ref="E688:F688"/>
    <mergeCell ref="G688:G698"/>
    <mergeCell ref="H688:I688"/>
    <mergeCell ref="E693:F693"/>
    <mergeCell ref="H693:I693"/>
    <mergeCell ref="E695:F695"/>
    <mergeCell ref="H695:I695"/>
    <mergeCell ref="E697:F697"/>
    <mergeCell ref="H691:I691"/>
    <mergeCell ref="K691:L691"/>
    <mergeCell ref="J688:J698"/>
    <mergeCell ref="K688:L688"/>
    <mergeCell ref="M688:M698"/>
    <mergeCell ref="N688:O688"/>
    <mergeCell ref="N691:O691"/>
    <mergeCell ref="K693:L693"/>
    <mergeCell ref="N693:O693"/>
    <mergeCell ref="K695:L695"/>
    <mergeCell ref="H692:I692"/>
    <mergeCell ref="K692:L692"/>
    <mergeCell ref="N692:O692"/>
    <mergeCell ref="S692:V692"/>
    <mergeCell ref="R688:R698"/>
    <mergeCell ref="S688:V688"/>
    <mergeCell ref="S690:V690"/>
    <mergeCell ref="B686:D686"/>
    <mergeCell ref="E686:G686"/>
    <mergeCell ref="H686:J686"/>
    <mergeCell ref="K686:M686"/>
    <mergeCell ref="N686:P686"/>
    <mergeCell ref="S677:V677"/>
    <mergeCell ref="B679:V679"/>
    <mergeCell ref="I682:K683"/>
    <mergeCell ref="B683:E683"/>
    <mergeCell ref="C684:K684"/>
    <mergeCell ref="Q686:R686"/>
    <mergeCell ref="S686:W686"/>
    <mergeCell ref="W668:W678"/>
    <mergeCell ref="E669:F669"/>
    <mergeCell ref="H669:I669"/>
    <mergeCell ref="K669:L669"/>
    <mergeCell ref="N669:O669"/>
    <mergeCell ref="S669:V669"/>
    <mergeCell ref="E670:F670"/>
    <mergeCell ref="H670:I670"/>
    <mergeCell ref="K670:L670"/>
    <mergeCell ref="N670:O670"/>
    <mergeCell ref="S671:V671"/>
    <mergeCell ref="E672:F672"/>
    <mergeCell ref="E671:F671"/>
    <mergeCell ref="S673:V673"/>
    <mergeCell ref="E674:F674"/>
    <mergeCell ref="H674:I674"/>
    <mergeCell ref="K674:L674"/>
    <mergeCell ref="N674:O674"/>
    <mergeCell ref="S674:V674"/>
    <mergeCell ref="P668:P678"/>
    <mergeCell ref="N675:O675"/>
    <mergeCell ref="K677:L677"/>
    <mergeCell ref="N677:O677"/>
    <mergeCell ref="O684:S684"/>
    <mergeCell ref="S675:V675"/>
    <mergeCell ref="E676:F676"/>
    <mergeCell ref="H676:I676"/>
    <mergeCell ref="K676:L676"/>
    <mergeCell ref="N676:O676"/>
    <mergeCell ref="S676:V676"/>
    <mergeCell ref="H677:I677"/>
    <mergeCell ref="E667:F667"/>
    <mergeCell ref="H667:I667"/>
    <mergeCell ref="K667:L667"/>
    <mergeCell ref="N667:O667"/>
    <mergeCell ref="S667:V667"/>
    <mergeCell ref="B668:B678"/>
    <mergeCell ref="D668:D678"/>
    <mergeCell ref="E668:F668"/>
    <mergeCell ref="G668:G678"/>
    <mergeCell ref="H668:I668"/>
    <mergeCell ref="E673:F673"/>
    <mergeCell ref="H673:I673"/>
    <mergeCell ref="E675:F675"/>
    <mergeCell ref="H675:I675"/>
    <mergeCell ref="E677:F677"/>
    <mergeCell ref="H671:I671"/>
    <mergeCell ref="K671:L671"/>
    <mergeCell ref="J668:J678"/>
    <mergeCell ref="K668:L668"/>
    <mergeCell ref="M668:M678"/>
    <mergeCell ref="N668:O668"/>
    <mergeCell ref="N671:O671"/>
    <mergeCell ref="K673:L673"/>
    <mergeCell ref="N673:O673"/>
    <mergeCell ref="K675:L675"/>
    <mergeCell ref="H672:I672"/>
    <mergeCell ref="K672:L672"/>
    <mergeCell ref="N672:O672"/>
    <mergeCell ref="S672:V672"/>
    <mergeCell ref="R668:R678"/>
    <mergeCell ref="S668:V668"/>
    <mergeCell ref="S670:V670"/>
    <mergeCell ref="B666:D666"/>
    <mergeCell ref="E666:G666"/>
    <mergeCell ref="H666:J666"/>
    <mergeCell ref="K666:M666"/>
    <mergeCell ref="N666:P666"/>
    <mergeCell ref="S657:V657"/>
    <mergeCell ref="B659:V659"/>
    <mergeCell ref="I662:K663"/>
    <mergeCell ref="B663:E663"/>
    <mergeCell ref="C664:K664"/>
    <mergeCell ref="Q666:R666"/>
    <mergeCell ref="S666:W666"/>
    <mergeCell ref="W648:W658"/>
    <mergeCell ref="E649:F649"/>
    <mergeCell ref="H649:I649"/>
    <mergeCell ref="K649:L649"/>
    <mergeCell ref="N649:O649"/>
    <mergeCell ref="S649:V649"/>
    <mergeCell ref="E650:F650"/>
    <mergeCell ref="H650:I650"/>
    <mergeCell ref="K650:L650"/>
    <mergeCell ref="N650:O650"/>
    <mergeCell ref="S651:V651"/>
    <mergeCell ref="E652:F652"/>
    <mergeCell ref="E651:F651"/>
    <mergeCell ref="S653:V653"/>
    <mergeCell ref="E654:F654"/>
    <mergeCell ref="H654:I654"/>
    <mergeCell ref="K654:L654"/>
    <mergeCell ref="N654:O654"/>
    <mergeCell ref="S654:V654"/>
    <mergeCell ref="P648:P658"/>
    <mergeCell ref="N655:O655"/>
    <mergeCell ref="K657:L657"/>
    <mergeCell ref="N657:O657"/>
    <mergeCell ref="O664:S664"/>
    <mergeCell ref="S655:V655"/>
    <mergeCell ref="E656:F656"/>
    <mergeCell ref="H656:I656"/>
    <mergeCell ref="K656:L656"/>
    <mergeCell ref="N656:O656"/>
    <mergeCell ref="S656:V656"/>
    <mergeCell ref="H657:I657"/>
    <mergeCell ref="E647:F647"/>
    <mergeCell ref="H647:I647"/>
    <mergeCell ref="K647:L647"/>
    <mergeCell ref="N647:O647"/>
    <mergeCell ref="S647:V647"/>
    <mergeCell ref="B648:B658"/>
    <mergeCell ref="D648:D658"/>
    <mergeCell ref="E648:F648"/>
    <mergeCell ref="G648:G658"/>
    <mergeCell ref="H648:I648"/>
    <mergeCell ref="E653:F653"/>
    <mergeCell ref="H653:I653"/>
    <mergeCell ref="E655:F655"/>
    <mergeCell ref="H655:I655"/>
    <mergeCell ref="E657:F657"/>
    <mergeCell ref="H651:I651"/>
    <mergeCell ref="K651:L651"/>
    <mergeCell ref="J648:J658"/>
    <mergeCell ref="K648:L648"/>
    <mergeCell ref="M648:M658"/>
    <mergeCell ref="N648:O648"/>
    <mergeCell ref="N651:O651"/>
    <mergeCell ref="K653:L653"/>
    <mergeCell ref="N653:O653"/>
    <mergeCell ref="K655:L655"/>
    <mergeCell ref="H652:I652"/>
    <mergeCell ref="K652:L652"/>
    <mergeCell ref="N652:O652"/>
    <mergeCell ref="S652:V652"/>
    <mergeCell ref="R648:R658"/>
    <mergeCell ref="S648:V648"/>
    <mergeCell ref="S650:V650"/>
    <mergeCell ref="B646:D646"/>
    <mergeCell ref="E646:G646"/>
    <mergeCell ref="H646:J646"/>
    <mergeCell ref="K646:M646"/>
    <mergeCell ref="N646:P646"/>
    <mergeCell ref="S637:V637"/>
    <mergeCell ref="B639:V639"/>
    <mergeCell ref="I642:K643"/>
    <mergeCell ref="B643:E643"/>
    <mergeCell ref="C644:K644"/>
    <mergeCell ref="Q646:R646"/>
    <mergeCell ref="S646:W646"/>
    <mergeCell ref="W628:W638"/>
    <mergeCell ref="E629:F629"/>
    <mergeCell ref="H629:I629"/>
    <mergeCell ref="K629:L629"/>
    <mergeCell ref="N629:O629"/>
    <mergeCell ref="S629:V629"/>
    <mergeCell ref="E630:F630"/>
    <mergeCell ref="H630:I630"/>
    <mergeCell ref="K630:L630"/>
    <mergeCell ref="N630:O630"/>
    <mergeCell ref="S631:V631"/>
    <mergeCell ref="E632:F632"/>
    <mergeCell ref="E631:F631"/>
    <mergeCell ref="S633:V633"/>
    <mergeCell ref="E634:F634"/>
    <mergeCell ref="H634:I634"/>
    <mergeCell ref="K634:L634"/>
    <mergeCell ref="N634:O634"/>
    <mergeCell ref="S634:V634"/>
    <mergeCell ref="P628:P638"/>
    <mergeCell ref="N635:O635"/>
    <mergeCell ref="K637:L637"/>
    <mergeCell ref="N637:O637"/>
    <mergeCell ref="O644:S644"/>
    <mergeCell ref="S635:V635"/>
    <mergeCell ref="E636:F636"/>
    <mergeCell ref="H636:I636"/>
    <mergeCell ref="K636:L636"/>
    <mergeCell ref="N636:O636"/>
    <mergeCell ref="S636:V636"/>
    <mergeCell ref="H637:I637"/>
    <mergeCell ref="E627:F627"/>
    <mergeCell ref="H627:I627"/>
    <mergeCell ref="K627:L627"/>
    <mergeCell ref="N627:O627"/>
    <mergeCell ref="S627:V627"/>
    <mergeCell ref="B628:B638"/>
    <mergeCell ref="D628:D638"/>
    <mergeCell ref="E628:F628"/>
    <mergeCell ref="G628:G638"/>
    <mergeCell ref="H628:I628"/>
    <mergeCell ref="E633:F633"/>
    <mergeCell ref="H633:I633"/>
    <mergeCell ref="E635:F635"/>
    <mergeCell ref="H635:I635"/>
    <mergeCell ref="E637:F637"/>
    <mergeCell ref="H631:I631"/>
    <mergeCell ref="K631:L631"/>
    <mergeCell ref="J628:J638"/>
    <mergeCell ref="K628:L628"/>
    <mergeCell ref="M628:M638"/>
    <mergeCell ref="N628:O628"/>
    <mergeCell ref="N631:O631"/>
    <mergeCell ref="K633:L633"/>
    <mergeCell ref="N633:O633"/>
    <mergeCell ref="K635:L635"/>
    <mergeCell ref="H632:I632"/>
    <mergeCell ref="K632:L632"/>
    <mergeCell ref="N632:O632"/>
    <mergeCell ref="S632:V632"/>
    <mergeCell ref="R628:R638"/>
    <mergeCell ref="S628:V628"/>
    <mergeCell ref="S630:V630"/>
    <mergeCell ref="B626:D626"/>
    <mergeCell ref="E626:G626"/>
    <mergeCell ref="H626:J626"/>
    <mergeCell ref="K626:M626"/>
    <mergeCell ref="N626:P626"/>
    <mergeCell ref="S617:V617"/>
    <mergeCell ref="B619:V619"/>
    <mergeCell ref="I622:K623"/>
    <mergeCell ref="B623:E623"/>
    <mergeCell ref="C624:K624"/>
    <mergeCell ref="Q626:R626"/>
    <mergeCell ref="S626:W626"/>
    <mergeCell ref="W608:W618"/>
    <mergeCell ref="E609:F609"/>
    <mergeCell ref="H609:I609"/>
    <mergeCell ref="K609:L609"/>
    <mergeCell ref="N609:O609"/>
    <mergeCell ref="S609:V609"/>
    <mergeCell ref="E610:F610"/>
    <mergeCell ref="H610:I610"/>
    <mergeCell ref="K610:L610"/>
    <mergeCell ref="N610:O610"/>
    <mergeCell ref="S611:V611"/>
    <mergeCell ref="E612:F612"/>
    <mergeCell ref="E611:F611"/>
    <mergeCell ref="S613:V613"/>
    <mergeCell ref="E614:F614"/>
    <mergeCell ref="H614:I614"/>
    <mergeCell ref="K614:L614"/>
    <mergeCell ref="N614:O614"/>
    <mergeCell ref="S614:V614"/>
    <mergeCell ref="P608:P618"/>
    <mergeCell ref="N615:O615"/>
    <mergeCell ref="K617:L617"/>
    <mergeCell ref="N617:O617"/>
    <mergeCell ref="O624:S624"/>
    <mergeCell ref="S615:V615"/>
    <mergeCell ref="E616:F616"/>
    <mergeCell ref="H616:I616"/>
    <mergeCell ref="K616:L616"/>
    <mergeCell ref="N616:O616"/>
    <mergeCell ref="S616:V616"/>
    <mergeCell ref="H617:I617"/>
    <mergeCell ref="E607:F607"/>
    <mergeCell ref="H607:I607"/>
    <mergeCell ref="K607:L607"/>
    <mergeCell ref="N607:O607"/>
    <mergeCell ref="S607:V607"/>
    <mergeCell ref="B608:B618"/>
    <mergeCell ref="D608:D618"/>
    <mergeCell ref="E608:F608"/>
    <mergeCell ref="G608:G618"/>
    <mergeCell ref="H608:I608"/>
    <mergeCell ref="E613:F613"/>
    <mergeCell ref="H613:I613"/>
    <mergeCell ref="E615:F615"/>
    <mergeCell ref="H615:I615"/>
    <mergeCell ref="E617:F617"/>
    <mergeCell ref="H611:I611"/>
    <mergeCell ref="K611:L611"/>
    <mergeCell ref="J608:J618"/>
    <mergeCell ref="K608:L608"/>
    <mergeCell ref="M608:M618"/>
    <mergeCell ref="N608:O608"/>
    <mergeCell ref="N611:O611"/>
    <mergeCell ref="K613:L613"/>
    <mergeCell ref="N613:O613"/>
    <mergeCell ref="K615:L615"/>
    <mergeCell ref="H612:I612"/>
    <mergeCell ref="K612:L612"/>
    <mergeCell ref="N612:O612"/>
    <mergeCell ref="S612:V612"/>
    <mergeCell ref="R608:R618"/>
    <mergeCell ref="S608:V608"/>
    <mergeCell ref="S610:V610"/>
    <mergeCell ref="B606:D606"/>
    <mergeCell ref="E606:G606"/>
    <mergeCell ref="H606:J606"/>
    <mergeCell ref="K606:M606"/>
    <mergeCell ref="N606:P606"/>
    <mergeCell ref="S597:V597"/>
    <mergeCell ref="B599:V599"/>
    <mergeCell ref="I602:K603"/>
    <mergeCell ref="B603:E603"/>
    <mergeCell ref="C604:K604"/>
    <mergeCell ref="Q606:R606"/>
    <mergeCell ref="S606:W606"/>
    <mergeCell ref="W588:W598"/>
    <mergeCell ref="E589:F589"/>
    <mergeCell ref="H589:I589"/>
    <mergeCell ref="K589:L589"/>
    <mergeCell ref="N589:O589"/>
    <mergeCell ref="S589:V589"/>
    <mergeCell ref="E590:F590"/>
    <mergeCell ref="H590:I590"/>
    <mergeCell ref="K590:L590"/>
    <mergeCell ref="N590:O590"/>
    <mergeCell ref="S591:V591"/>
    <mergeCell ref="E592:F592"/>
    <mergeCell ref="E591:F591"/>
    <mergeCell ref="S593:V593"/>
    <mergeCell ref="E594:F594"/>
    <mergeCell ref="H594:I594"/>
    <mergeCell ref="K594:L594"/>
    <mergeCell ref="N594:O594"/>
    <mergeCell ref="S594:V594"/>
    <mergeCell ref="P588:P598"/>
    <mergeCell ref="N595:O595"/>
    <mergeCell ref="K597:L597"/>
    <mergeCell ref="N597:O597"/>
    <mergeCell ref="O604:S604"/>
    <mergeCell ref="S595:V595"/>
    <mergeCell ref="E596:F596"/>
    <mergeCell ref="H596:I596"/>
    <mergeCell ref="K596:L596"/>
    <mergeCell ref="N596:O596"/>
    <mergeCell ref="S596:V596"/>
    <mergeCell ref="H597:I597"/>
    <mergeCell ref="E587:F587"/>
    <mergeCell ref="H587:I587"/>
    <mergeCell ref="K587:L587"/>
    <mergeCell ref="N587:O587"/>
    <mergeCell ref="S587:V587"/>
    <mergeCell ref="B588:B598"/>
    <mergeCell ref="D588:D598"/>
    <mergeCell ref="E588:F588"/>
    <mergeCell ref="G588:G598"/>
    <mergeCell ref="H588:I588"/>
    <mergeCell ref="E593:F593"/>
    <mergeCell ref="H593:I593"/>
    <mergeCell ref="E595:F595"/>
    <mergeCell ref="H595:I595"/>
    <mergeCell ref="E597:F597"/>
    <mergeCell ref="H591:I591"/>
    <mergeCell ref="K591:L591"/>
    <mergeCell ref="J588:J598"/>
    <mergeCell ref="K588:L588"/>
    <mergeCell ref="M588:M598"/>
    <mergeCell ref="N588:O588"/>
    <mergeCell ref="N591:O591"/>
    <mergeCell ref="K593:L593"/>
    <mergeCell ref="N593:O593"/>
    <mergeCell ref="K595:L595"/>
    <mergeCell ref="H592:I592"/>
    <mergeCell ref="K592:L592"/>
    <mergeCell ref="N592:O592"/>
    <mergeCell ref="S592:V592"/>
    <mergeCell ref="R588:R598"/>
    <mergeCell ref="S588:V588"/>
    <mergeCell ref="S590:V590"/>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70:O570"/>
    <mergeCell ref="S571:V571"/>
    <mergeCell ref="E572:F572"/>
    <mergeCell ref="E571:F571"/>
    <mergeCell ref="S573:V573"/>
    <mergeCell ref="E574:F574"/>
    <mergeCell ref="H574:I574"/>
    <mergeCell ref="K574:L574"/>
    <mergeCell ref="N574:O574"/>
    <mergeCell ref="S574:V574"/>
    <mergeCell ref="P568:P578"/>
    <mergeCell ref="N575:O575"/>
    <mergeCell ref="K577:L577"/>
    <mergeCell ref="N577:O577"/>
    <mergeCell ref="O584:S584"/>
    <mergeCell ref="S575:V575"/>
    <mergeCell ref="E576:F576"/>
    <mergeCell ref="H576:I576"/>
    <mergeCell ref="K576:L576"/>
    <mergeCell ref="N576:O576"/>
    <mergeCell ref="S576:V576"/>
    <mergeCell ref="H577:I577"/>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N571:O571"/>
    <mergeCell ref="K573:L573"/>
    <mergeCell ref="N573:O573"/>
    <mergeCell ref="K575:L575"/>
    <mergeCell ref="H572:I572"/>
    <mergeCell ref="K572:L572"/>
    <mergeCell ref="N572:O572"/>
    <mergeCell ref="S572:V572"/>
    <mergeCell ref="R568:R578"/>
    <mergeCell ref="S568:V568"/>
    <mergeCell ref="S570:V570"/>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50:O550"/>
    <mergeCell ref="S551:V551"/>
    <mergeCell ref="E552:F552"/>
    <mergeCell ref="E551:F551"/>
    <mergeCell ref="S553:V553"/>
    <mergeCell ref="E554:F554"/>
    <mergeCell ref="H554:I554"/>
    <mergeCell ref="K554:L554"/>
    <mergeCell ref="N554:O554"/>
    <mergeCell ref="S554:V554"/>
    <mergeCell ref="P548:P558"/>
    <mergeCell ref="N555:O555"/>
    <mergeCell ref="K557:L557"/>
    <mergeCell ref="N557:O557"/>
    <mergeCell ref="O564:S564"/>
    <mergeCell ref="S555:V555"/>
    <mergeCell ref="E556:F556"/>
    <mergeCell ref="H556:I556"/>
    <mergeCell ref="K556:L556"/>
    <mergeCell ref="N556:O556"/>
    <mergeCell ref="S556:V556"/>
    <mergeCell ref="H557:I557"/>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N551:O551"/>
    <mergeCell ref="K553:L553"/>
    <mergeCell ref="N553:O553"/>
    <mergeCell ref="K555:L555"/>
    <mergeCell ref="H552:I552"/>
    <mergeCell ref="K552:L552"/>
    <mergeCell ref="N552:O552"/>
    <mergeCell ref="S552:V552"/>
    <mergeCell ref="R548:R558"/>
    <mergeCell ref="S548:V548"/>
    <mergeCell ref="S550:V550"/>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30:O530"/>
    <mergeCell ref="S531:V531"/>
    <mergeCell ref="E532:F532"/>
    <mergeCell ref="E531:F531"/>
    <mergeCell ref="S533:V533"/>
    <mergeCell ref="E534:F534"/>
    <mergeCell ref="H534:I534"/>
    <mergeCell ref="K534:L534"/>
    <mergeCell ref="N534:O534"/>
    <mergeCell ref="S534:V534"/>
    <mergeCell ref="P528:P538"/>
    <mergeCell ref="N535:O535"/>
    <mergeCell ref="K537:L537"/>
    <mergeCell ref="N537:O537"/>
    <mergeCell ref="O544:S544"/>
    <mergeCell ref="S535:V535"/>
    <mergeCell ref="E536:F536"/>
    <mergeCell ref="H536:I536"/>
    <mergeCell ref="K536:L536"/>
    <mergeCell ref="N536:O536"/>
    <mergeCell ref="S536:V536"/>
    <mergeCell ref="H537:I537"/>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N531:O531"/>
    <mergeCell ref="K533:L533"/>
    <mergeCell ref="N533:O533"/>
    <mergeCell ref="K535:L535"/>
    <mergeCell ref="H532:I532"/>
    <mergeCell ref="K532:L532"/>
    <mergeCell ref="N532:O532"/>
    <mergeCell ref="S532:V532"/>
    <mergeCell ref="R528:R538"/>
    <mergeCell ref="S528:V528"/>
    <mergeCell ref="S530:V530"/>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10:O510"/>
    <mergeCell ref="S511:V511"/>
    <mergeCell ref="E512:F512"/>
    <mergeCell ref="E511:F511"/>
    <mergeCell ref="S513:V513"/>
    <mergeCell ref="E514:F514"/>
    <mergeCell ref="H514:I514"/>
    <mergeCell ref="K514:L514"/>
    <mergeCell ref="N514:O514"/>
    <mergeCell ref="S514:V514"/>
    <mergeCell ref="P508:P518"/>
    <mergeCell ref="N515:O515"/>
    <mergeCell ref="K517:L517"/>
    <mergeCell ref="N517:O517"/>
    <mergeCell ref="O524:S524"/>
    <mergeCell ref="S515:V515"/>
    <mergeCell ref="E516:F516"/>
    <mergeCell ref="H516:I516"/>
    <mergeCell ref="K516:L516"/>
    <mergeCell ref="N516:O516"/>
    <mergeCell ref="S516:V516"/>
    <mergeCell ref="H517:I517"/>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N511:O511"/>
    <mergeCell ref="K513:L513"/>
    <mergeCell ref="N513:O513"/>
    <mergeCell ref="K515:L515"/>
    <mergeCell ref="H512:I512"/>
    <mergeCell ref="K512:L512"/>
    <mergeCell ref="N512:O512"/>
    <mergeCell ref="S512:V512"/>
    <mergeCell ref="R508:R518"/>
    <mergeCell ref="S508:V508"/>
    <mergeCell ref="S510:V510"/>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490:O490"/>
    <mergeCell ref="S491:V491"/>
    <mergeCell ref="E492:F492"/>
    <mergeCell ref="E491:F491"/>
    <mergeCell ref="S493:V493"/>
    <mergeCell ref="E494:F494"/>
    <mergeCell ref="H494:I494"/>
    <mergeCell ref="K494:L494"/>
    <mergeCell ref="N494:O494"/>
    <mergeCell ref="S494:V494"/>
    <mergeCell ref="P488:P498"/>
    <mergeCell ref="N495:O495"/>
    <mergeCell ref="K497:L497"/>
    <mergeCell ref="N497:O497"/>
    <mergeCell ref="O504:S504"/>
    <mergeCell ref="S495:V495"/>
    <mergeCell ref="E496:F496"/>
    <mergeCell ref="H496:I496"/>
    <mergeCell ref="K496:L496"/>
    <mergeCell ref="N496:O496"/>
    <mergeCell ref="S496:V496"/>
    <mergeCell ref="H497:I497"/>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N491:O491"/>
    <mergeCell ref="K493:L493"/>
    <mergeCell ref="N493:O493"/>
    <mergeCell ref="K495:L495"/>
    <mergeCell ref="H492:I492"/>
    <mergeCell ref="K492:L492"/>
    <mergeCell ref="N492:O492"/>
    <mergeCell ref="S492:V492"/>
    <mergeCell ref="R488:R498"/>
    <mergeCell ref="S488:V488"/>
    <mergeCell ref="S490:V490"/>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70:O470"/>
    <mergeCell ref="S471:V471"/>
    <mergeCell ref="E472:F472"/>
    <mergeCell ref="E471:F471"/>
    <mergeCell ref="S473:V473"/>
    <mergeCell ref="E474:F474"/>
    <mergeCell ref="H474:I474"/>
    <mergeCell ref="K474:L474"/>
    <mergeCell ref="N474:O474"/>
    <mergeCell ref="S474:V474"/>
    <mergeCell ref="P468:P478"/>
    <mergeCell ref="N475:O475"/>
    <mergeCell ref="K477:L477"/>
    <mergeCell ref="N477:O477"/>
    <mergeCell ref="O484:S484"/>
    <mergeCell ref="S475:V475"/>
    <mergeCell ref="E476:F476"/>
    <mergeCell ref="H476:I476"/>
    <mergeCell ref="K476:L476"/>
    <mergeCell ref="N476:O476"/>
    <mergeCell ref="S476:V476"/>
    <mergeCell ref="H477:I477"/>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N471:O471"/>
    <mergeCell ref="K473:L473"/>
    <mergeCell ref="N473:O473"/>
    <mergeCell ref="K475:L475"/>
    <mergeCell ref="H472:I472"/>
    <mergeCell ref="K472:L472"/>
    <mergeCell ref="N472:O472"/>
    <mergeCell ref="S472:V472"/>
    <mergeCell ref="R468:R478"/>
    <mergeCell ref="S468:V468"/>
    <mergeCell ref="S470:V470"/>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50:O450"/>
    <mergeCell ref="S451:V451"/>
    <mergeCell ref="E452:F452"/>
    <mergeCell ref="E451:F451"/>
    <mergeCell ref="S453:V453"/>
    <mergeCell ref="E454:F454"/>
    <mergeCell ref="H454:I454"/>
    <mergeCell ref="K454:L454"/>
    <mergeCell ref="N454:O454"/>
    <mergeCell ref="S454:V454"/>
    <mergeCell ref="P448:P458"/>
    <mergeCell ref="N455:O455"/>
    <mergeCell ref="K457:L457"/>
    <mergeCell ref="N457:O457"/>
    <mergeCell ref="O464:S464"/>
    <mergeCell ref="S455:V455"/>
    <mergeCell ref="E456:F456"/>
    <mergeCell ref="H456:I456"/>
    <mergeCell ref="K456:L456"/>
    <mergeCell ref="N456:O456"/>
    <mergeCell ref="S456:V456"/>
    <mergeCell ref="H457:I457"/>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N451:O451"/>
    <mergeCell ref="K453:L453"/>
    <mergeCell ref="N453:O453"/>
    <mergeCell ref="K455:L455"/>
    <mergeCell ref="H452:I452"/>
    <mergeCell ref="K452:L452"/>
    <mergeCell ref="N452:O452"/>
    <mergeCell ref="S452:V452"/>
    <mergeCell ref="R448:R458"/>
    <mergeCell ref="S448:V448"/>
    <mergeCell ref="S450:V450"/>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30:O430"/>
    <mergeCell ref="S431:V431"/>
    <mergeCell ref="E432:F432"/>
    <mergeCell ref="E431:F431"/>
    <mergeCell ref="S433:V433"/>
    <mergeCell ref="E434:F434"/>
    <mergeCell ref="H434:I434"/>
    <mergeCell ref="K434:L434"/>
    <mergeCell ref="N434:O434"/>
    <mergeCell ref="S434:V434"/>
    <mergeCell ref="P428:P438"/>
    <mergeCell ref="N435:O435"/>
    <mergeCell ref="K437:L437"/>
    <mergeCell ref="N437:O437"/>
    <mergeCell ref="O444:S444"/>
    <mergeCell ref="S435:V435"/>
    <mergeCell ref="E436:F436"/>
    <mergeCell ref="H436:I436"/>
    <mergeCell ref="K436:L436"/>
    <mergeCell ref="N436:O436"/>
    <mergeCell ref="S436:V436"/>
    <mergeCell ref="H437:I437"/>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N431:O431"/>
    <mergeCell ref="K433:L433"/>
    <mergeCell ref="N433:O433"/>
    <mergeCell ref="K435:L435"/>
    <mergeCell ref="H432:I432"/>
    <mergeCell ref="K432:L432"/>
    <mergeCell ref="N432:O432"/>
    <mergeCell ref="S432:V432"/>
    <mergeCell ref="R428:R438"/>
    <mergeCell ref="S428:V428"/>
    <mergeCell ref="S430:V430"/>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10:O410"/>
    <mergeCell ref="S411:V411"/>
    <mergeCell ref="E412:F412"/>
    <mergeCell ref="E411:F411"/>
    <mergeCell ref="S413:V413"/>
    <mergeCell ref="E414:F414"/>
    <mergeCell ref="H414:I414"/>
    <mergeCell ref="K414:L414"/>
    <mergeCell ref="N414:O414"/>
    <mergeCell ref="S414:V414"/>
    <mergeCell ref="P408:P418"/>
    <mergeCell ref="N415:O415"/>
    <mergeCell ref="K417:L417"/>
    <mergeCell ref="N417:O417"/>
    <mergeCell ref="O424:S424"/>
    <mergeCell ref="S415:V415"/>
    <mergeCell ref="E416:F416"/>
    <mergeCell ref="H416:I416"/>
    <mergeCell ref="K416:L416"/>
    <mergeCell ref="N416:O416"/>
    <mergeCell ref="S416:V416"/>
    <mergeCell ref="H417:I417"/>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N411:O411"/>
    <mergeCell ref="K413:L413"/>
    <mergeCell ref="N413:O413"/>
    <mergeCell ref="K415:L415"/>
    <mergeCell ref="H412:I412"/>
    <mergeCell ref="K412:L412"/>
    <mergeCell ref="N412:O412"/>
    <mergeCell ref="S412:V412"/>
    <mergeCell ref="R408:R418"/>
    <mergeCell ref="S408:V408"/>
    <mergeCell ref="S410:V410"/>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390:O390"/>
    <mergeCell ref="S391:V391"/>
    <mergeCell ref="E392:F392"/>
    <mergeCell ref="E391:F391"/>
    <mergeCell ref="S393:V393"/>
    <mergeCell ref="E394:F394"/>
    <mergeCell ref="H394:I394"/>
    <mergeCell ref="K394:L394"/>
    <mergeCell ref="N394:O394"/>
    <mergeCell ref="S394:V394"/>
    <mergeCell ref="P388:P398"/>
    <mergeCell ref="N395:O395"/>
    <mergeCell ref="K397:L397"/>
    <mergeCell ref="N397:O397"/>
    <mergeCell ref="O404:S404"/>
    <mergeCell ref="S395:V395"/>
    <mergeCell ref="E396:F396"/>
    <mergeCell ref="H396:I396"/>
    <mergeCell ref="K396:L396"/>
    <mergeCell ref="N396:O396"/>
    <mergeCell ref="S396:V396"/>
    <mergeCell ref="H397:I397"/>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N391:O391"/>
    <mergeCell ref="K393:L393"/>
    <mergeCell ref="N393:O393"/>
    <mergeCell ref="K395:L395"/>
    <mergeCell ref="H392:I392"/>
    <mergeCell ref="K392:L392"/>
    <mergeCell ref="N392:O392"/>
    <mergeCell ref="S392:V392"/>
    <mergeCell ref="R388:R398"/>
    <mergeCell ref="S388:V388"/>
    <mergeCell ref="S390:V390"/>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70:O370"/>
    <mergeCell ref="S371:V371"/>
    <mergeCell ref="E372:F372"/>
    <mergeCell ref="E371:F371"/>
    <mergeCell ref="S373:V373"/>
    <mergeCell ref="E374:F374"/>
    <mergeCell ref="H374:I374"/>
    <mergeCell ref="K374:L374"/>
    <mergeCell ref="N374:O374"/>
    <mergeCell ref="S374:V374"/>
    <mergeCell ref="P368:P378"/>
    <mergeCell ref="N375:O375"/>
    <mergeCell ref="K377:L377"/>
    <mergeCell ref="N377:O377"/>
    <mergeCell ref="O384:S384"/>
    <mergeCell ref="S375:V375"/>
    <mergeCell ref="E376:F376"/>
    <mergeCell ref="H376:I376"/>
    <mergeCell ref="K376:L376"/>
    <mergeCell ref="N376:O376"/>
    <mergeCell ref="S376:V376"/>
    <mergeCell ref="H377:I377"/>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N371:O371"/>
    <mergeCell ref="K373:L373"/>
    <mergeCell ref="N373:O373"/>
    <mergeCell ref="K375:L375"/>
    <mergeCell ref="H372:I372"/>
    <mergeCell ref="K372:L372"/>
    <mergeCell ref="N372:O372"/>
    <mergeCell ref="S372:V372"/>
    <mergeCell ref="R368:R378"/>
    <mergeCell ref="S368:V368"/>
    <mergeCell ref="S370:V370"/>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50:O350"/>
    <mergeCell ref="S351:V351"/>
    <mergeCell ref="E352:F352"/>
    <mergeCell ref="E351:F351"/>
    <mergeCell ref="S353:V353"/>
    <mergeCell ref="E354:F354"/>
    <mergeCell ref="H354:I354"/>
    <mergeCell ref="K354:L354"/>
    <mergeCell ref="N354:O354"/>
    <mergeCell ref="S354:V354"/>
    <mergeCell ref="P348:P358"/>
    <mergeCell ref="N355:O355"/>
    <mergeCell ref="K357:L357"/>
    <mergeCell ref="N357:O357"/>
    <mergeCell ref="O364:S364"/>
    <mergeCell ref="S355:V355"/>
    <mergeCell ref="E356:F356"/>
    <mergeCell ref="H356:I356"/>
    <mergeCell ref="K356:L356"/>
    <mergeCell ref="N356:O356"/>
    <mergeCell ref="S356:V356"/>
    <mergeCell ref="H357:I357"/>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S352:V352"/>
    <mergeCell ref="R348:R358"/>
    <mergeCell ref="S348:V348"/>
    <mergeCell ref="S350:V350"/>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S50:V50"/>
    <mergeCell ref="N50:O50"/>
    <mergeCell ref="S51:V51"/>
    <mergeCell ref="E52:F52"/>
    <mergeCell ref="E51:F51"/>
    <mergeCell ref="S53:V53"/>
    <mergeCell ref="E54:F54"/>
    <mergeCell ref="H54:I54"/>
    <mergeCell ref="K54:L54"/>
    <mergeCell ref="N54:O54"/>
    <mergeCell ref="S54:V54"/>
    <mergeCell ref="P48:P58"/>
    <mergeCell ref="N55:O55"/>
    <mergeCell ref="K57:L57"/>
    <mergeCell ref="N57:O57"/>
    <mergeCell ref="O64:S64"/>
    <mergeCell ref="S55:V55"/>
    <mergeCell ref="E56:F56"/>
    <mergeCell ref="H56:I56"/>
    <mergeCell ref="K56:L56"/>
    <mergeCell ref="N56:O56"/>
    <mergeCell ref="S56:V56"/>
    <mergeCell ref="H57:I57"/>
    <mergeCell ref="P28:P38"/>
    <mergeCell ref="E47:F47"/>
    <mergeCell ref="H47:I47"/>
    <mergeCell ref="K47:L47"/>
    <mergeCell ref="N47:O47"/>
    <mergeCell ref="S47:V47"/>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K55:L55"/>
    <mergeCell ref="H52:I52"/>
    <mergeCell ref="K52:L52"/>
    <mergeCell ref="N52:O52"/>
    <mergeCell ref="S52:V52"/>
    <mergeCell ref="R48:R58"/>
    <mergeCell ref="S48:V48"/>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B46:D46"/>
    <mergeCell ref="E46:G46"/>
    <mergeCell ref="H46:J46"/>
    <mergeCell ref="K46:M46"/>
    <mergeCell ref="N46:P46"/>
    <mergeCell ref="B39:V39"/>
    <mergeCell ref="I42:K43"/>
    <mergeCell ref="B43:E43"/>
    <mergeCell ref="C44:K44"/>
    <mergeCell ref="Q46:R46"/>
    <mergeCell ref="S46:W46"/>
    <mergeCell ref="W28:W38"/>
    <mergeCell ref="E29:F29"/>
    <mergeCell ref="H29:I29"/>
    <mergeCell ref="K29:L29"/>
    <mergeCell ref="N29:O29"/>
    <mergeCell ref="P8:P18"/>
    <mergeCell ref="N35:O35"/>
    <mergeCell ref="K37:L37"/>
    <mergeCell ref="N37:O37"/>
    <mergeCell ref="O44:S44"/>
    <mergeCell ref="S35:V35"/>
    <mergeCell ref="E36:F36"/>
    <mergeCell ref="H36:I36"/>
    <mergeCell ref="K36:L36"/>
    <mergeCell ref="N36:O36"/>
    <mergeCell ref="S36:V36"/>
    <mergeCell ref="H37:I37"/>
    <mergeCell ref="E27:F27"/>
    <mergeCell ref="H27:I27"/>
    <mergeCell ref="K27:L27"/>
    <mergeCell ref="N27:O27"/>
    <mergeCell ref="S27:V27"/>
    <mergeCell ref="S37:V37"/>
    <mergeCell ref="S29:V29"/>
    <mergeCell ref="E30:F30"/>
    <mergeCell ref="H30:I30"/>
    <mergeCell ref="K30:L30"/>
    <mergeCell ref="N30:O30"/>
    <mergeCell ref="S31:V31"/>
    <mergeCell ref="E32:F32"/>
    <mergeCell ref="E31:F31"/>
    <mergeCell ref="S33:V33"/>
    <mergeCell ref="E34:F34"/>
    <mergeCell ref="H34:I34"/>
    <mergeCell ref="K34:L34"/>
    <mergeCell ref="N34:O34"/>
    <mergeCell ref="S34:V34"/>
    <mergeCell ref="S12:V12"/>
    <mergeCell ref="N31:O31"/>
    <mergeCell ref="K33:L33"/>
    <mergeCell ref="N33:O33"/>
    <mergeCell ref="K35:L35"/>
    <mergeCell ref="H32:I32"/>
    <mergeCell ref="K32:L32"/>
    <mergeCell ref="N32:O32"/>
    <mergeCell ref="S32:V32"/>
    <mergeCell ref="R28:R38"/>
    <mergeCell ref="S28:V28"/>
    <mergeCell ref="S30:V30"/>
    <mergeCell ref="K17:L17"/>
    <mergeCell ref="N17:O17"/>
    <mergeCell ref="O24:S24"/>
    <mergeCell ref="S15:V15"/>
    <mergeCell ref="E16:F16"/>
    <mergeCell ref="H16:I16"/>
    <mergeCell ref="K16:L16"/>
    <mergeCell ref="N16:O16"/>
    <mergeCell ref="S16:V16"/>
    <mergeCell ref="H17:I17"/>
    <mergeCell ref="R8:R18"/>
    <mergeCell ref="S8:V8"/>
    <mergeCell ref="S10:V10"/>
    <mergeCell ref="E11:F11"/>
    <mergeCell ref="S13:V13"/>
    <mergeCell ref="E14:F14"/>
    <mergeCell ref="H14:I14"/>
    <mergeCell ref="K14:L14"/>
    <mergeCell ref="N14:O14"/>
    <mergeCell ref="S14:V14"/>
    <mergeCell ref="M8:M18"/>
    <mergeCell ref="B26:D26"/>
    <mergeCell ref="E26:G26"/>
    <mergeCell ref="H26:J26"/>
    <mergeCell ref="K26:M26"/>
    <mergeCell ref="N26:P26"/>
    <mergeCell ref="S17:V17"/>
    <mergeCell ref="B19:V19"/>
    <mergeCell ref="I22:K23"/>
    <mergeCell ref="B23:E23"/>
    <mergeCell ref="C24:K24"/>
    <mergeCell ref="Q26:R26"/>
    <mergeCell ref="S26:W26"/>
    <mergeCell ref="N11:O11"/>
    <mergeCell ref="K13:L13"/>
    <mergeCell ref="N13:O13"/>
    <mergeCell ref="K15:L15"/>
    <mergeCell ref="W8:W18"/>
    <mergeCell ref="E9:F9"/>
    <mergeCell ref="H9:I9"/>
    <mergeCell ref="K9:L9"/>
    <mergeCell ref="N9:O9"/>
    <mergeCell ref="S9:V9"/>
    <mergeCell ref="E10:F10"/>
    <mergeCell ref="H10:I10"/>
    <mergeCell ref="K10:L10"/>
    <mergeCell ref="N10:O10"/>
    <mergeCell ref="S11:V11"/>
    <mergeCell ref="E12:F12"/>
    <mergeCell ref="H12:I12"/>
    <mergeCell ref="K12:L12"/>
    <mergeCell ref="N12:O12"/>
    <mergeCell ref="N8:O8"/>
    <mergeCell ref="N15:O15"/>
    <mergeCell ref="E6:G6"/>
    <mergeCell ref="H6:J6"/>
    <mergeCell ref="K6:M6"/>
    <mergeCell ref="N6:P6"/>
    <mergeCell ref="Q6:R6"/>
    <mergeCell ref="S6:W6"/>
    <mergeCell ref="E7:F7"/>
    <mergeCell ref="H7:I7"/>
    <mergeCell ref="K7:L7"/>
    <mergeCell ref="N7:O7"/>
    <mergeCell ref="S7:V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B1390:V1390"/>
    <mergeCell ref="I1382:K1383"/>
    <mergeCell ref="B1383:E1383"/>
    <mergeCell ref="C1384:K1384"/>
    <mergeCell ref="O1384:S1384"/>
    <mergeCell ref="B1386:D1386"/>
    <mergeCell ref="E1386:G1386"/>
    <mergeCell ref="H1386:J1386"/>
    <mergeCell ref="K1386:M1386"/>
    <mergeCell ref="N1386:P1386"/>
    <mergeCell ref="Q1386:R1386"/>
    <mergeCell ref="S1386:W1386"/>
    <mergeCell ref="E1387:F1387"/>
    <mergeCell ref="H1387:I1387"/>
    <mergeCell ref="K1387:L1387"/>
    <mergeCell ref="N1387:O1387"/>
    <mergeCell ref="S1387:V1387"/>
    <mergeCell ref="B1388:B1389"/>
    <mergeCell ref="D1388:D1389"/>
    <mergeCell ref="E1388:F1388"/>
    <mergeCell ref="G1388:G1389"/>
    <mergeCell ref="H1388:I1388"/>
    <mergeCell ref="J1388:J1389"/>
    <mergeCell ref="K1388:L1388"/>
    <mergeCell ref="M1388:M1389"/>
    <mergeCell ref="N1388:O1388"/>
    <mergeCell ref="P1388:P1389"/>
    <mergeCell ref="R1388:R1389"/>
    <mergeCell ref="S1388:V1388"/>
    <mergeCell ref="W1388:W1389"/>
  </mergeCells>
  <phoneticPr fontId="1"/>
  <pageMargins left="0" right="0" top="0" bottom="0" header="0" footer="0"/>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3A5D-1030-4315-A5E3-0A4F9BF1251E}">
  <sheetPr>
    <outlinePr summaryBelow="0"/>
  </sheetPr>
  <dimension ref="A1:X78"/>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23459</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6647</v>
      </c>
      <c r="F8" s="418"/>
      <c r="G8" s="417"/>
      <c r="H8" s="419" t="s">
        <v>21125</v>
      </c>
      <c r="I8" s="419"/>
      <c r="J8" s="417"/>
      <c r="K8" s="419" t="s">
        <v>21124</v>
      </c>
      <c r="L8" s="419"/>
      <c r="M8" s="417"/>
      <c r="N8" s="420" t="s">
        <v>21123</v>
      </c>
      <c r="O8" s="420"/>
      <c r="P8" s="417"/>
      <c r="Q8" s="155" t="s">
        <v>23460</v>
      </c>
      <c r="R8" s="417"/>
      <c r="S8" s="421" t="s">
        <v>19208</v>
      </c>
      <c r="T8" s="421"/>
      <c r="U8" s="421"/>
      <c r="V8" s="421"/>
      <c r="W8" s="417"/>
      <c r="X8" s="148"/>
    </row>
    <row r="9" spans="1:24" ht="45.95" customHeight="1" thickBot="1">
      <c r="A9" s="148"/>
      <c r="B9" s="417"/>
      <c r="C9" s="154" t="s">
        <v>6654</v>
      </c>
      <c r="D9" s="417"/>
      <c r="E9" s="418" t="s">
        <v>6615</v>
      </c>
      <c r="F9" s="418"/>
      <c r="G9" s="417"/>
      <c r="H9" s="419" t="s">
        <v>21851</v>
      </c>
      <c r="I9" s="419"/>
      <c r="J9" s="417"/>
      <c r="K9" s="419" t="s">
        <v>21850</v>
      </c>
      <c r="L9" s="419"/>
      <c r="M9" s="417"/>
      <c r="N9" s="420" t="s">
        <v>21849</v>
      </c>
      <c r="O9" s="420"/>
      <c r="P9" s="417"/>
      <c r="Q9" s="155" t="s">
        <v>23476</v>
      </c>
      <c r="R9" s="417"/>
      <c r="S9" s="421" t="s">
        <v>19940</v>
      </c>
      <c r="T9" s="421"/>
      <c r="U9" s="421"/>
      <c r="V9" s="421"/>
      <c r="W9" s="417"/>
      <c r="X9" s="148"/>
    </row>
    <row r="10" spans="1:24" ht="45.95" customHeight="1" thickBot="1">
      <c r="A10" s="148"/>
      <c r="B10" s="417"/>
      <c r="C10" s="154" t="s">
        <v>6648</v>
      </c>
      <c r="D10" s="417"/>
      <c r="E10" s="418" t="s">
        <v>6393</v>
      </c>
      <c r="F10" s="418"/>
      <c r="G10" s="417"/>
      <c r="H10" s="419" t="s">
        <v>21036</v>
      </c>
      <c r="I10" s="419"/>
      <c r="J10" s="417"/>
      <c r="K10" s="419" t="s">
        <v>21035</v>
      </c>
      <c r="L10" s="419"/>
      <c r="M10" s="417"/>
      <c r="N10" s="420" t="s">
        <v>21034</v>
      </c>
      <c r="O10" s="420"/>
      <c r="P10" s="417"/>
      <c r="Q10" s="155" t="s">
        <v>23462</v>
      </c>
      <c r="R10" s="417"/>
      <c r="S10" s="421" t="s">
        <v>19741</v>
      </c>
      <c r="T10" s="421"/>
      <c r="U10" s="421"/>
      <c r="V10" s="421"/>
      <c r="W10" s="417"/>
      <c r="X10" s="148"/>
    </row>
    <row r="11" spans="1:24" ht="45.95" customHeight="1" thickBot="1">
      <c r="A11" s="148"/>
      <c r="B11" s="417"/>
      <c r="C11" s="154" t="s">
        <v>6642</v>
      </c>
      <c r="D11" s="417"/>
      <c r="E11" s="418" t="s">
        <v>6139</v>
      </c>
      <c r="F11" s="418"/>
      <c r="G11" s="417"/>
      <c r="H11" s="419" t="s">
        <v>21794</v>
      </c>
      <c r="I11" s="419"/>
      <c r="J11" s="417"/>
      <c r="K11" s="419" t="s">
        <v>21793</v>
      </c>
      <c r="L11" s="419"/>
      <c r="M11" s="417"/>
      <c r="N11" s="420" t="s">
        <v>21792</v>
      </c>
      <c r="O11" s="420"/>
      <c r="P11" s="417"/>
      <c r="Q11" s="155" t="s">
        <v>23461</v>
      </c>
      <c r="R11" s="417"/>
      <c r="S11" s="421" t="s">
        <v>19250</v>
      </c>
      <c r="T11" s="421"/>
      <c r="U11" s="421"/>
      <c r="V11" s="421"/>
      <c r="W11" s="417"/>
      <c r="X11" s="148"/>
    </row>
    <row r="12" spans="1:24" ht="45.95" customHeight="1" thickBot="1">
      <c r="A12" s="148"/>
      <c r="B12" s="417"/>
      <c r="C12" s="154" t="s">
        <v>6634</v>
      </c>
      <c r="D12" s="417"/>
      <c r="E12" s="418" t="s">
        <v>5982</v>
      </c>
      <c r="F12" s="418"/>
      <c r="G12" s="417"/>
      <c r="H12" s="419" t="s">
        <v>20875</v>
      </c>
      <c r="I12" s="419"/>
      <c r="J12" s="417"/>
      <c r="K12" s="419" t="s">
        <v>20874</v>
      </c>
      <c r="L12" s="419"/>
      <c r="M12" s="417"/>
      <c r="N12" s="420" t="s">
        <v>20873</v>
      </c>
      <c r="O12" s="420"/>
      <c r="P12" s="417"/>
      <c r="Q12" s="155" t="s">
        <v>23467</v>
      </c>
      <c r="R12" s="417"/>
      <c r="S12" s="421" t="s">
        <v>19183</v>
      </c>
      <c r="T12" s="421"/>
      <c r="U12" s="421"/>
      <c r="V12" s="421"/>
      <c r="W12" s="417"/>
      <c r="X12" s="148"/>
    </row>
    <row r="13" spans="1:24" ht="45.95" customHeight="1" thickBot="1">
      <c r="A13" s="148"/>
      <c r="B13" s="417"/>
      <c r="C13" s="154" t="s">
        <v>6625</v>
      </c>
      <c r="D13" s="417"/>
      <c r="E13" s="418" t="s">
        <v>5856</v>
      </c>
      <c r="F13" s="418"/>
      <c r="G13" s="417"/>
      <c r="H13" s="419" t="s">
        <v>22599</v>
      </c>
      <c r="I13" s="419"/>
      <c r="J13" s="417"/>
      <c r="K13" s="419" t="s">
        <v>22598</v>
      </c>
      <c r="L13" s="419"/>
      <c r="M13" s="417"/>
      <c r="N13" s="420" t="s">
        <v>22597</v>
      </c>
      <c r="O13" s="420"/>
      <c r="P13" s="417"/>
      <c r="Q13" s="155" t="s">
        <v>23484</v>
      </c>
      <c r="R13" s="417"/>
      <c r="S13" s="421" t="s">
        <v>21895</v>
      </c>
      <c r="T13" s="421"/>
      <c r="U13" s="421"/>
      <c r="V13" s="421"/>
      <c r="W13" s="417"/>
      <c r="X13" s="148"/>
    </row>
    <row r="14" spans="1:24" ht="45.95" customHeight="1" thickBot="1">
      <c r="A14" s="148"/>
      <c r="B14" s="417"/>
      <c r="C14" s="154" t="s">
        <v>6616</v>
      </c>
      <c r="D14" s="417"/>
      <c r="E14" s="418" t="s">
        <v>5753</v>
      </c>
      <c r="F14" s="418"/>
      <c r="G14" s="417"/>
      <c r="H14" s="419" t="s">
        <v>20812</v>
      </c>
      <c r="I14" s="419"/>
      <c r="J14" s="417"/>
      <c r="K14" s="419" t="s">
        <v>20811</v>
      </c>
      <c r="L14" s="419"/>
      <c r="M14" s="417"/>
      <c r="N14" s="420" t="s">
        <v>20810</v>
      </c>
      <c r="O14" s="420"/>
      <c r="P14" s="417"/>
      <c r="Q14" s="155" t="s">
        <v>23472</v>
      </c>
      <c r="R14" s="417"/>
      <c r="S14" s="421" t="s">
        <v>19376</v>
      </c>
      <c r="T14" s="421"/>
      <c r="U14" s="421"/>
      <c r="V14" s="421"/>
      <c r="W14" s="417"/>
      <c r="X14" s="148"/>
    </row>
    <row r="15" spans="1:24" ht="45.95" customHeight="1" thickBot="1">
      <c r="A15" s="148"/>
      <c r="B15" s="417"/>
      <c r="C15" s="154" t="s">
        <v>6607</v>
      </c>
      <c r="D15" s="417"/>
      <c r="E15" s="418" t="s">
        <v>5747</v>
      </c>
      <c r="F15" s="418"/>
      <c r="G15" s="417"/>
      <c r="H15" s="419" t="s">
        <v>20808</v>
      </c>
      <c r="I15" s="419"/>
      <c r="J15" s="417"/>
      <c r="K15" s="419" t="s">
        <v>20807</v>
      </c>
      <c r="L15" s="419"/>
      <c r="M15" s="417"/>
      <c r="N15" s="420" t="s">
        <v>20806</v>
      </c>
      <c r="O15" s="420"/>
      <c r="P15" s="417"/>
      <c r="Q15" s="155" t="s">
        <v>23470</v>
      </c>
      <c r="R15" s="417"/>
      <c r="S15" s="421" t="s">
        <v>19376</v>
      </c>
      <c r="T15" s="421"/>
      <c r="U15" s="421"/>
      <c r="V15" s="421"/>
      <c r="W15" s="417"/>
      <c r="X15" s="148"/>
    </row>
    <row r="16" spans="1:24" ht="45.95" customHeight="1" thickBot="1">
      <c r="A16" s="148"/>
      <c r="B16" s="417"/>
      <c r="C16" s="154" t="s">
        <v>6598</v>
      </c>
      <c r="D16" s="417"/>
      <c r="E16" s="418" t="s">
        <v>5429</v>
      </c>
      <c r="F16" s="418"/>
      <c r="G16" s="417"/>
      <c r="H16" s="419" t="s">
        <v>21702</v>
      </c>
      <c r="I16" s="419"/>
      <c r="J16" s="417"/>
      <c r="K16" s="419" t="s">
        <v>21701</v>
      </c>
      <c r="L16" s="419"/>
      <c r="M16" s="417"/>
      <c r="N16" s="420" t="s">
        <v>21700</v>
      </c>
      <c r="O16" s="420"/>
      <c r="P16" s="417"/>
      <c r="Q16" s="155" t="s">
        <v>23490</v>
      </c>
      <c r="R16" s="417"/>
      <c r="S16" s="421" t="s">
        <v>23489</v>
      </c>
      <c r="T16" s="421"/>
      <c r="U16" s="421"/>
      <c r="V16" s="421"/>
      <c r="W16" s="417"/>
      <c r="X16" s="148"/>
    </row>
    <row r="17" spans="1:24" ht="45.95" customHeight="1" thickBot="1">
      <c r="A17" s="148"/>
      <c r="B17" s="417"/>
      <c r="C17" s="154" t="s">
        <v>6590</v>
      </c>
      <c r="D17" s="417"/>
      <c r="E17" s="418" t="s">
        <v>5219</v>
      </c>
      <c r="F17" s="418"/>
      <c r="G17" s="417"/>
      <c r="H17" s="419" t="s">
        <v>20621</v>
      </c>
      <c r="I17" s="419"/>
      <c r="J17" s="417"/>
      <c r="K17" s="419" t="s">
        <v>24925</v>
      </c>
      <c r="L17" s="419"/>
      <c r="M17" s="417"/>
      <c r="N17" s="420" t="s">
        <v>20620</v>
      </c>
      <c r="O17" s="420"/>
      <c r="P17" s="417"/>
      <c r="Q17" s="155" t="s">
        <v>23486</v>
      </c>
      <c r="R17" s="417"/>
      <c r="S17" s="421" t="s">
        <v>19237</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23459</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5181</v>
      </c>
      <c r="F28" s="418"/>
      <c r="G28" s="417"/>
      <c r="H28" s="419" t="s">
        <v>20610</v>
      </c>
      <c r="I28" s="419"/>
      <c r="J28" s="417"/>
      <c r="K28" s="419" t="s">
        <v>20609</v>
      </c>
      <c r="L28" s="419"/>
      <c r="M28" s="417"/>
      <c r="N28" s="420" t="s">
        <v>20608</v>
      </c>
      <c r="O28" s="420"/>
      <c r="P28" s="417"/>
      <c r="Q28" s="155" t="s">
        <v>23482</v>
      </c>
      <c r="R28" s="417"/>
      <c r="S28" s="421" t="s">
        <v>22497</v>
      </c>
      <c r="T28" s="421"/>
      <c r="U28" s="421"/>
      <c r="V28" s="421"/>
      <c r="W28" s="417"/>
      <c r="X28" s="148"/>
    </row>
    <row r="29" spans="1:24" ht="45.95" customHeight="1" thickBot="1">
      <c r="A29" s="148"/>
      <c r="B29" s="417"/>
      <c r="C29" s="154" t="s">
        <v>6572</v>
      </c>
      <c r="D29" s="417"/>
      <c r="E29" s="418" t="s">
        <v>5078</v>
      </c>
      <c r="F29" s="418"/>
      <c r="G29" s="417"/>
      <c r="H29" s="419" t="s">
        <v>22482</v>
      </c>
      <c r="I29" s="419"/>
      <c r="J29" s="417"/>
      <c r="K29" s="419" t="s">
        <v>22481</v>
      </c>
      <c r="L29" s="419"/>
      <c r="M29" s="417"/>
      <c r="N29" s="420" t="s">
        <v>22480</v>
      </c>
      <c r="O29" s="420"/>
      <c r="P29" s="417"/>
      <c r="Q29" s="155" t="s">
        <v>23477</v>
      </c>
      <c r="R29" s="417"/>
      <c r="S29" s="421" t="s">
        <v>19571</v>
      </c>
      <c r="T29" s="421"/>
      <c r="U29" s="421"/>
      <c r="V29" s="421"/>
      <c r="W29" s="417"/>
      <c r="X29" s="148"/>
    </row>
    <row r="30" spans="1:24" ht="45.95" customHeight="1" thickBot="1">
      <c r="A30" s="148"/>
      <c r="B30" s="417"/>
      <c r="C30" s="154" t="s">
        <v>6563</v>
      </c>
      <c r="D30" s="417"/>
      <c r="E30" s="418" t="s">
        <v>4805</v>
      </c>
      <c r="F30" s="418"/>
      <c r="G30" s="417"/>
      <c r="H30" s="419" t="s">
        <v>21606</v>
      </c>
      <c r="I30" s="419"/>
      <c r="J30" s="417"/>
      <c r="K30" s="419" t="s">
        <v>21605</v>
      </c>
      <c r="L30" s="419"/>
      <c r="M30" s="417"/>
      <c r="N30" s="420" t="s">
        <v>21604</v>
      </c>
      <c r="O30" s="420"/>
      <c r="P30" s="417"/>
      <c r="Q30" s="155" t="s">
        <v>23488</v>
      </c>
      <c r="R30" s="417"/>
      <c r="S30" s="421" t="s">
        <v>19670</v>
      </c>
      <c r="T30" s="421"/>
      <c r="U30" s="421"/>
      <c r="V30" s="421"/>
      <c r="W30" s="417"/>
      <c r="X30" s="148"/>
    </row>
    <row r="31" spans="1:24" ht="45.95" customHeight="1" thickBot="1">
      <c r="A31" s="148"/>
      <c r="B31" s="417"/>
      <c r="C31" s="154" t="s">
        <v>6555</v>
      </c>
      <c r="D31" s="417"/>
      <c r="E31" s="418" t="s">
        <v>4622</v>
      </c>
      <c r="F31" s="418"/>
      <c r="G31" s="417"/>
      <c r="H31" s="419" t="s">
        <v>21586</v>
      </c>
      <c r="I31" s="419"/>
      <c r="J31" s="417"/>
      <c r="K31" s="419" t="s">
        <v>21585</v>
      </c>
      <c r="L31" s="419"/>
      <c r="M31" s="417"/>
      <c r="N31" s="420" t="s">
        <v>21584</v>
      </c>
      <c r="O31" s="420"/>
      <c r="P31" s="417"/>
      <c r="Q31" s="155" t="s">
        <v>23464</v>
      </c>
      <c r="R31" s="417"/>
      <c r="S31" s="421" t="s">
        <v>19188</v>
      </c>
      <c r="T31" s="421"/>
      <c r="U31" s="421"/>
      <c r="V31" s="421"/>
      <c r="W31" s="417"/>
      <c r="X31" s="148"/>
    </row>
    <row r="32" spans="1:24" ht="45.95" customHeight="1" thickBot="1">
      <c r="A32" s="148"/>
      <c r="B32" s="417"/>
      <c r="C32" s="154" t="s">
        <v>6550</v>
      </c>
      <c r="D32" s="417"/>
      <c r="E32" s="418" t="s">
        <v>4426</v>
      </c>
      <c r="F32" s="418"/>
      <c r="G32" s="417"/>
      <c r="H32" s="419" t="s">
        <v>21558</v>
      </c>
      <c r="I32" s="419"/>
      <c r="J32" s="417"/>
      <c r="K32" s="419" t="s">
        <v>21557</v>
      </c>
      <c r="L32" s="419"/>
      <c r="M32" s="417"/>
      <c r="N32" s="420" t="s">
        <v>21556</v>
      </c>
      <c r="O32" s="420"/>
      <c r="P32" s="417"/>
      <c r="Q32" s="155" t="s">
        <v>23475</v>
      </c>
      <c r="R32" s="417"/>
      <c r="S32" s="421" t="s">
        <v>19412</v>
      </c>
      <c r="T32" s="421"/>
      <c r="U32" s="421"/>
      <c r="V32" s="421"/>
      <c r="W32" s="417"/>
      <c r="X32" s="148"/>
    </row>
    <row r="33" spans="1:24" ht="45.95" customHeight="1" thickBot="1">
      <c r="A33" s="148"/>
      <c r="B33" s="417"/>
      <c r="C33" s="154" t="s">
        <v>6542</v>
      </c>
      <c r="D33" s="417"/>
      <c r="E33" s="418" t="s">
        <v>4278</v>
      </c>
      <c r="F33" s="418"/>
      <c r="G33" s="417"/>
      <c r="H33" s="419" t="s">
        <v>20295</v>
      </c>
      <c r="I33" s="419"/>
      <c r="J33" s="417"/>
      <c r="K33" s="419" t="s">
        <v>20294</v>
      </c>
      <c r="L33" s="419"/>
      <c r="M33" s="417"/>
      <c r="N33" s="420" t="s">
        <v>20293</v>
      </c>
      <c r="O33" s="420"/>
      <c r="P33" s="417"/>
      <c r="Q33" s="155" t="s">
        <v>23454</v>
      </c>
      <c r="R33" s="417"/>
      <c r="S33" s="421" t="s">
        <v>19692</v>
      </c>
      <c r="T33" s="421"/>
      <c r="U33" s="421"/>
      <c r="V33" s="421"/>
      <c r="W33" s="417"/>
      <c r="X33" s="148"/>
    </row>
    <row r="34" spans="1:24" ht="45.95" customHeight="1" thickBot="1">
      <c r="A34" s="148"/>
      <c r="B34" s="417"/>
      <c r="C34" s="154" t="s">
        <v>6534</v>
      </c>
      <c r="D34" s="417"/>
      <c r="E34" s="418" t="s">
        <v>4043</v>
      </c>
      <c r="F34" s="418"/>
      <c r="G34" s="417"/>
      <c r="H34" s="419" t="s">
        <v>20221</v>
      </c>
      <c r="I34" s="419"/>
      <c r="J34" s="417"/>
      <c r="K34" s="419" t="s">
        <v>20220</v>
      </c>
      <c r="L34" s="419"/>
      <c r="M34" s="417"/>
      <c r="N34" s="420" t="s">
        <v>20219</v>
      </c>
      <c r="O34" s="420"/>
      <c r="P34" s="417"/>
      <c r="Q34" s="155" t="s">
        <v>23457</v>
      </c>
      <c r="R34" s="417"/>
      <c r="S34" s="421" t="s">
        <v>19299</v>
      </c>
      <c r="T34" s="421"/>
      <c r="U34" s="421"/>
      <c r="V34" s="421"/>
      <c r="W34" s="417"/>
      <c r="X34" s="148"/>
    </row>
    <row r="35" spans="1:24" ht="45.95" customHeight="1" thickBot="1">
      <c r="A35" s="148"/>
      <c r="B35" s="417"/>
      <c r="C35" s="154" t="s">
        <v>6526</v>
      </c>
      <c r="D35" s="417"/>
      <c r="E35" s="418" t="s">
        <v>4035</v>
      </c>
      <c r="F35" s="418"/>
      <c r="G35" s="417"/>
      <c r="H35" s="419" t="s">
        <v>20217</v>
      </c>
      <c r="I35" s="419"/>
      <c r="J35" s="417"/>
      <c r="K35" s="419" t="s">
        <v>20216</v>
      </c>
      <c r="L35" s="419"/>
      <c r="M35" s="417"/>
      <c r="N35" s="420" t="s">
        <v>20215</v>
      </c>
      <c r="O35" s="420"/>
      <c r="P35" s="417"/>
      <c r="Q35" s="155" t="s">
        <v>23458</v>
      </c>
      <c r="R35" s="417"/>
      <c r="S35" s="421" t="s">
        <v>19562</v>
      </c>
      <c r="T35" s="421"/>
      <c r="U35" s="421"/>
      <c r="V35" s="421"/>
      <c r="W35" s="417"/>
      <c r="X35" s="148"/>
    </row>
    <row r="36" spans="1:24" ht="45.95" customHeight="1" thickBot="1">
      <c r="A36" s="148"/>
      <c r="B36" s="417"/>
      <c r="C36" s="154" t="s">
        <v>6518</v>
      </c>
      <c r="D36" s="417"/>
      <c r="E36" s="418" t="s">
        <v>3999</v>
      </c>
      <c r="F36" s="418"/>
      <c r="G36" s="417"/>
      <c r="H36" s="419" t="s">
        <v>20205</v>
      </c>
      <c r="I36" s="419"/>
      <c r="J36" s="417"/>
      <c r="K36" s="419" t="s">
        <v>20204</v>
      </c>
      <c r="L36" s="419"/>
      <c r="M36" s="417"/>
      <c r="N36" s="420" t="s">
        <v>20203</v>
      </c>
      <c r="O36" s="420"/>
      <c r="P36" s="417"/>
      <c r="Q36" s="155" t="s">
        <v>23456</v>
      </c>
      <c r="R36" s="417"/>
      <c r="S36" s="421" t="s">
        <v>19603</v>
      </c>
      <c r="T36" s="421"/>
      <c r="U36" s="421"/>
      <c r="V36" s="421"/>
      <c r="W36" s="417"/>
      <c r="X36" s="148"/>
    </row>
    <row r="37" spans="1:24" ht="45.95" customHeight="1" thickBot="1">
      <c r="A37" s="148"/>
      <c r="B37" s="417"/>
      <c r="C37" s="154" t="s">
        <v>6513</v>
      </c>
      <c r="D37" s="417"/>
      <c r="E37" s="418" t="s">
        <v>3749</v>
      </c>
      <c r="F37" s="418"/>
      <c r="G37" s="417"/>
      <c r="H37" s="419" t="s">
        <v>20157</v>
      </c>
      <c r="I37" s="419"/>
      <c r="J37" s="417"/>
      <c r="K37" s="419" t="s">
        <v>20156</v>
      </c>
      <c r="L37" s="419"/>
      <c r="M37" s="417"/>
      <c r="N37" s="420" t="s">
        <v>20155</v>
      </c>
      <c r="O37" s="420"/>
      <c r="P37" s="417"/>
      <c r="Q37" s="155" t="s">
        <v>23487</v>
      </c>
      <c r="R37" s="417"/>
      <c r="S37" s="421" t="s">
        <v>22682</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23459</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3686</v>
      </c>
      <c r="F48" s="418"/>
      <c r="G48" s="417"/>
      <c r="H48" s="419" t="s">
        <v>20136</v>
      </c>
      <c r="I48" s="419"/>
      <c r="J48" s="417"/>
      <c r="K48" s="419" t="s">
        <v>20135</v>
      </c>
      <c r="L48" s="419"/>
      <c r="M48" s="417"/>
      <c r="N48" s="420" t="s">
        <v>20134</v>
      </c>
      <c r="O48" s="420"/>
      <c r="P48" s="417"/>
      <c r="Q48" s="155" t="s">
        <v>23473</v>
      </c>
      <c r="R48" s="417"/>
      <c r="S48" s="421" t="s">
        <v>19506</v>
      </c>
      <c r="T48" s="421"/>
      <c r="U48" s="421"/>
      <c r="V48" s="421"/>
      <c r="W48" s="417"/>
      <c r="X48" s="148"/>
    </row>
    <row r="49" spans="1:24" ht="45.95" customHeight="1" thickBot="1">
      <c r="A49" s="148"/>
      <c r="B49" s="417"/>
      <c r="C49" s="154" t="s">
        <v>6498</v>
      </c>
      <c r="D49" s="417"/>
      <c r="E49" s="418" t="s">
        <v>3671</v>
      </c>
      <c r="F49" s="418"/>
      <c r="G49" s="417"/>
      <c r="H49" s="419" t="s">
        <v>21458</v>
      </c>
      <c r="I49" s="419"/>
      <c r="J49" s="417"/>
      <c r="K49" s="419" t="s">
        <v>21457</v>
      </c>
      <c r="L49" s="419"/>
      <c r="M49" s="417"/>
      <c r="N49" s="420" t="s">
        <v>21456</v>
      </c>
      <c r="O49" s="420"/>
      <c r="P49" s="417"/>
      <c r="Q49" s="155" t="s">
        <v>23469</v>
      </c>
      <c r="R49" s="417"/>
      <c r="S49" s="421" t="s">
        <v>20792</v>
      </c>
      <c r="T49" s="421"/>
      <c r="U49" s="421"/>
      <c r="V49" s="421"/>
      <c r="W49" s="417"/>
      <c r="X49" s="148"/>
    </row>
    <row r="50" spans="1:24" ht="45.95" customHeight="1" thickBot="1">
      <c r="A50" s="148"/>
      <c r="B50" s="417"/>
      <c r="C50" s="154" t="s">
        <v>6492</v>
      </c>
      <c r="D50" s="417"/>
      <c r="E50" s="418" t="s">
        <v>3583</v>
      </c>
      <c r="F50" s="418"/>
      <c r="G50" s="417"/>
      <c r="H50" s="419" t="s">
        <v>20104</v>
      </c>
      <c r="I50" s="419"/>
      <c r="J50" s="417"/>
      <c r="K50" s="419" t="s">
        <v>20103</v>
      </c>
      <c r="L50" s="419"/>
      <c r="M50" s="417"/>
      <c r="N50" s="420" t="s">
        <v>20102</v>
      </c>
      <c r="O50" s="420"/>
      <c r="P50" s="417"/>
      <c r="Q50" s="155" t="s">
        <v>23471</v>
      </c>
      <c r="R50" s="417"/>
      <c r="S50" s="421" t="s">
        <v>19376</v>
      </c>
      <c r="T50" s="421"/>
      <c r="U50" s="421"/>
      <c r="V50" s="421"/>
      <c r="W50" s="417"/>
      <c r="X50" s="148"/>
    </row>
    <row r="51" spans="1:24" ht="45.95" customHeight="1" thickBot="1">
      <c r="A51" s="148"/>
      <c r="B51" s="417"/>
      <c r="C51" s="154" t="s">
        <v>6486</v>
      </c>
      <c r="D51" s="417"/>
      <c r="E51" s="418" t="s">
        <v>3494</v>
      </c>
      <c r="F51" s="418"/>
      <c r="G51" s="417"/>
      <c r="H51" s="419" t="s">
        <v>22232</v>
      </c>
      <c r="I51" s="419"/>
      <c r="J51" s="417"/>
      <c r="K51" s="419" t="s">
        <v>22231</v>
      </c>
      <c r="L51" s="419"/>
      <c r="M51" s="417"/>
      <c r="N51" s="420" t="s">
        <v>22230</v>
      </c>
      <c r="O51" s="420"/>
      <c r="P51" s="417"/>
      <c r="Q51" s="155" t="s">
        <v>23478</v>
      </c>
      <c r="R51" s="417"/>
      <c r="S51" s="421" t="s">
        <v>19237</v>
      </c>
      <c r="T51" s="421"/>
      <c r="U51" s="421"/>
      <c r="V51" s="421"/>
      <c r="W51" s="417"/>
      <c r="X51" s="148"/>
    </row>
    <row r="52" spans="1:24" ht="45.95" customHeight="1" thickBot="1">
      <c r="A52" s="148"/>
      <c r="B52" s="417"/>
      <c r="C52" s="154" t="s">
        <v>6478</v>
      </c>
      <c r="D52" s="417"/>
      <c r="E52" s="418" t="s">
        <v>3246</v>
      </c>
      <c r="F52" s="418"/>
      <c r="G52" s="417"/>
      <c r="H52" s="419" t="s">
        <v>21425</v>
      </c>
      <c r="I52" s="419"/>
      <c r="J52" s="417"/>
      <c r="K52" s="419" t="s">
        <v>21424</v>
      </c>
      <c r="L52" s="419"/>
      <c r="M52" s="417"/>
      <c r="N52" s="420" t="s">
        <v>21423</v>
      </c>
      <c r="O52" s="420"/>
      <c r="P52" s="417"/>
      <c r="Q52" s="155" t="s">
        <v>23468</v>
      </c>
      <c r="R52" s="417"/>
      <c r="S52" s="421" t="s">
        <v>19523</v>
      </c>
      <c r="T52" s="421"/>
      <c r="U52" s="421"/>
      <c r="V52" s="421"/>
      <c r="W52" s="417"/>
      <c r="X52" s="148"/>
    </row>
    <row r="53" spans="1:24" ht="45.95" customHeight="1" thickBot="1">
      <c r="A53" s="148"/>
      <c r="B53" s="417"/>
      <c r="C53" s="154" t="s">
        <v>6470</v>
      </c>
      <c r="D53" s="417"/>
      <c r="E53" s="418" t="s">
        <v>2818</v>
      </c>
      <c r="F53" s="418"/>
      <c r="G53" s="417"/>
      <c r="H53" s="419" t="s">
        <v>21371</v>
      </c>
      <c r="I53" s="419"/>
      <c r="J53" s="417"/>
      <c r="K53" s="419" t="s">
        <v>21370</v>
      </c>
      <c r="L53" s="419"/>
      <c r="M53" s="417"/>
      <c r="N53" s="420" t="s">
        <v>21369</v>
      </c>
      <c r="O53" s="420"/>
      <c r="P53" s="417"/>
      <c r="Q53" s="155" t="s">
        <v>23455</v>
      </c>
      <c r="R53" s="417"/>
      <c r="S53" s="421" t="s">
        <v>19381</v>
      </c>
      <c r="T53" s="421"/>
      <c r="U53" s="421"/>
      <c r="V53" s="421"/>
      <c r="W53" s="417"/>
      <c r="X53" s="148"/>
    </row>
    <row r="54" spans="1:24" ht="45.95" customHeight="1" thickBot="1">
      <c r="A54" s="148"/>
      <c r="B54" s="417"/>
      <c r="C54" s="154" t="s">
        <v>6464</v>
      </c>
      <c r="D54" s="417"/>
      <c r="E54" s="418" t="s">
        <v>2784</v>
      </c>
      <c r="F54" s="418"/>
      <c r="G54" s="417"/>
      <c r="H54" s="419" t="s">
        <v>22108</v>
      </c>
      <c r="I54" s="419"/>
      <c r="J54" s="417"/>
      <c r="K54" s="419" t="s">
        <v>22107</v>
      </c>
      <c r="L54" s="419"/>
      <c r="M54" s="417"/>
      <c r="N54" s="420" t="s">
        <v>22106</v>
      </c>
      <c r="O54" s="420"/>
      <c r="P54" s="417"/>
      <c r="Q54" s="155" t="s">
        <v>23453</v>
      </c>
      <c r="R54" s="417"/>
      <c r="S54" s="421" t="s">
        <v>19692</v>
      </c>
      <c r="T54" s="421"/>
      <c r="U54" s="421"/>
      <c r="V54" s="421"/>
      <c r="W54" s="417"/>
      <c r="X54" s="148"/>
    </row>
    <row r="55" spans="1:24" ht="45.95" customHeight="1" thickBot="1">
      <c r="A55" s="148"/>
      <c r="B55" s="417"/>
      <c r="C55" s="154" t="s">
        <v>6456</v>
      </c>
      <c r="D55" s="417"/>
      <c r="E55" s="418" t="s">
        <v>2717</v>
      </c>
      <c r="F55" s="418"/>
      <c r="G55" s="417"/>
      <c r="H55" s="419" t="s">
        <v>21360</v>
      </c>
      <c r="I55" s="419"/>
      <c r="J55" s="417"/>
      <c r="K55" s="419" t="s">
        <v>21359</v>
      </c>
      <c r="L55" s="419"/>
      <c r="M55" s="417"/>
      <c r="N55" s="420" t="s">
        <v>21358</v>
      </c>
      <c r="O55" s="420"/>
      <c r="P55" s="417"/>
      <c r="Q55" s="155" t="s">
        <v>23452</v>
      </c>
      <c r="R55" s="417"/>
      <c r="S55" s="421" t="s">
        <v>19692</v>
      </c>
      <c r="T55" s="421"/>
      <c r="U55" s="421"/>
      <c r="V55" s="421"/>
      <c r="W55" s="417"/>
      <c r="X55" s="148"/>
    </row>
    <row r="56" spans="1:24" ht="45.95" customHeight="1" thickBot="1">
      <c r="A56" s="148"/>
      <c r="B56" s="417"/>
      <c r="C56" s="154" t="s">
        <v>6447</v>
      </c>
      <c r="D56" s="417"/>
      <c r="E56" s="418" t="s">
        <v>2220</v>
      </c>
      <c r="F56" s="418"/>
      <c r="G56" s="417"/>
      <c r="H56" s="419" t="s">
        <v>19669</v>
      </c>
      <c r="I56" s="419"/>
      <c r="J56" s="417"/>
      <c r="K56" s="419" t="s">
        <v>19668</v>
      </c>
      <c r="L56" s="419"/>
      <c r="M56" s="417"/>
      <c r="N56" s="420" t="s">
        <v>19667</v>
      </c>
      <c r="O56" s="420"/>
      <c r="P56" s="417"/>
      <c r="Q56" s="155" t="s">
        <v>23463</v>
      </c>
      <c r="R56" s="417"/>
      <c r="S56" s="421" t="s">
        <v>19188</v>
      </c>
      <c r="T56" s="421"/>
      <c r="U56" s="421"/>
      <c r="V56" s="421"/>
      <c r="W56" s="417"/>
      <c r="X56" s="148"/>
    </row>
    <row r="57" spans="1:24" ht="45.95" customHeight="1" thickBot="1">
      <c r="A57" s="148"/>
      <c r="B57" s="417"/>
      <c r="C57" s="154" t="s">
        <v>6441</v>
      </c>
      <c r="D57" s="417"/>
      <c r="E57" s="418" t="s">
        <v>1795</v>
      </c>
      <c r="F57" s="418"/>
      <c r="G57" s="417"/>
      <c r="H57" s="419" t="s">
        <v>19531</v>
      </c>
      <c r="I57" s="419"/>
      <c r="J57" s="417"/>
      <c r="K57" s="419" t="s">
        <v>19530</v>
      </c>
      <c r="L57" s="419"/>
      <c r="M57" s="417"/>
      <c r="N57" s="420" t="s">
        <v>19529</v>
      </c>
      <c r="O57" s="420"/>
      <c r="P57" s="417"/>
      <c r="Q57" s="155" t="s">
        <v>23466</v>
      </c>
      <c r="R57" s="417"/>
      <c r="S57" s="421" t="s">
        <v>19183</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23459</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1725</v>
      </c>
      <c r="F68" s="418"/>
      <c r="G68" s="417"/>
      <c r="H68" s="419" t="s">
        <v>19514</v>
      </c>
      <c r="I68" s="419"/>
      <c r="J68" s="417"/>
      <c r="K68" s="419" t="s">
        <v>19513</v>
      </c>
      <c r="L68" s="419"/>
      <c r="M68" s="417"/>
      <c r="N68" s="420" t="s">
        <v>19512</v>
      </c>
      <c r="O68" s="420"/>
      <c r="P68" s="417"/>
      <c r="Q68" s="155" t="s">
        <v>23480</v>
      </c>
      <c r="R68" s="417"/>
      <c r="S68" s="421" t="s">
        <v>19237</v>
      </c>
      <c r="T68" s="421"/>
      <c r="U68" s="421"/>
      <c r="V68" s="421"/>
      <c r="W68" s="417"/>
      <c r="X68" s="148"/>
    </row>
    <row r="69" spans="1:24" ht="45.95" customHeight="1" thickBot="1">
      <c r="A69" s="148"/>
      <c r="B69" s="417"/>
      <c r="C69" s="154" t="s">
        <v>6427</v>
      </c>
      <c r="D69" s="417"/>
      <c r="E69" s="418" t="s">
        <v>1693</v>
      </c>
      <c r="F69" s="418"/>
      <c r="G69" s="417"/>
      <c r="H69" s="419" t="s">
        <v>19497</v>
      </c>
      <c r="I69" s="419"/>
      <c r="J69" s="417"/>
      <c r="K69" s="419" t="s">
        <v>24940</v>
      </c>
      <c r="L69" s="419"/>
      <c r="M69" s="417"/>
      <c r="N69" s="420" t="s">
        <v>24941</v>
      </c>
      <c r="O69" s="420"/>
      <c r="P69" s="417"/>
      <c r="Q69" s="155" t="s">
        <v>23465</v>
      </c>
      <c r="R69" s="417"/>
      <c r="S69" s="421" t="s">
        <v>19495</v>
      </c>
      <c r="T69" s="421"/>
      <c r="U69" s="421"/>
      <c r="V69" s="421"/>
      <c r="W69" s="417"/>
      <c r="X69" s="148"/>
    </row>
    <row r="70" spans="1:24" ht="45.95" customHeight="1" thickBot="1">
      <c r="A70" s="148"/>
      <c r="B70" s="417"/>
      <c r="C70" s="154" t="s">
        <v>6421</v>
      </c>
      <c r="D70" s="417"/>
      <c r="E70" s="418" t="s">
        <v>342</v>
      </c>
      <c r="F70" s="418"/>
      <c r="G70" s="417"/>
      <c r="H70" s="419" t="s">
        <v>21982</v>
      </c>
      <c r="I70" s="419"/>
      <c r="J70" s="417"/>
      <c r="K70" s="419" t="s">
        <v>21981</v>
      </c>
      <c r="L70" s="419"/>
      <c r="M70" s="417"/>
      <c r="N70" s="420" t="s">
        <v>21980</v>
      </c>
      <c r="O70" s="420"/>
      <c r="P70" s="417"/>
      <c r="Q70" s="155" t="s">
        <v>23481</v>
      </c>
      <c r="R70" s="417"/>
      <c r="S70" s="421" t="s">
        <v>22591</v>
      </c>
      <c r="T70" s="421"/>
      <c r="U70" s="421"/>
      <c r="V70" s="421"/>
      <c r="W70" s="417"/>
      <c r="X70" s="148"/>
    </row>
    <row r="71" spans="1:24" ht="45.95" customHeight="1" thickBot="1">
      <c r="A71" s="148"/>
      <c r="B71" s="417"/>
      <c r="C71" s="154" t="s">
        <v>6414</v>
      </c>
      <c r="D71" s="417"/>
      <c r="E71" s="418" t="s">
        <v>1599</v>
      </c>
      <c r="F71" s="418"/>
      <c r="G71" s="417"/>
      <c r="H71" s="419" t="s">
        <v>21978</v>
      </c>
      <c r="I71" s="419"/>
      <c r="J71" s="417"/>
      <c r="K71" s="419" t="s">
        <v>21977</v>
      </c>
      <c r="L71" s="419"/>
      <c r="M71" s="417"/>
      <c r="N71" s="420" t="s">
        <v>21976</v>
      </c>
      <c r="O71" s="420"/>
      <c r="P71" s="417"/>
      <c r="Q71" s="155" t="s">
        <v>23479</v>
      </c>
      <c r="R71" s="417"/>
      <c r="S71" s="421" t="s">
        <v>19237</v>
      </c>
      <c r="T71" s="421"/>
      <c r="U71" s="421"/>
      <c r="V71" s="421"/>
      <c r="W71" s="417"/>
      <c r="X71" s="148"/>
    </row>
    <row r="72" spans="1:24" ht="45.95" customHeight="1" thickBot="1">
      <c r="A72" s="148"/>
      <c r="B72" s="417"/>
      <c r="C72" s="154" t="s">
        <v>6408</v>
      </c>
      <c r="D72" s="417"/>
      <c r="E72" s="418" t="s">
        <v>1470</v>
      </c>
      <c r="F72" s="418"/>
      <c r="G72" s="417"/>
      <c r="H72" s="419" t="s">
        <v>21218</v>
      </c>
      <c r="I72" s="419"/>
      <c r="J72" s="417"/>
      <c r="K72" s="419" t="s">
        <v>21217</v>
      </c>
      <c r="L72" s="419"/>
      <c r="M72" s="417"/>
      <c r="N72" s="420" t="s">
        <v>21216</v>
      </c>
      <c r="O72" s="420"/>
      <c r="P72" s="417"/>
      <c r="Q72" s="155" t="s">
        <v>23451</v>
      </c>
      <c r="R72" s="417"/>
      <c r="S72" s="421" t="s">
        <v>19692</v>
      </c>
      <c r="T72" s="421"/>
      <c r="U72" s="421"/>
      <c r="V72" s="421"/>
      <c r="W72" s="417"/>
      <c r="X72" s="148"/>
    </row>
    <row r="73" spans="1:24" ht="45.95" customHeight="1" thickBot="1">
      <c r="A73" s="148"/>
      <c r="B73" s="417"/>
      <c r="C73" s="154" t="s">
        <v>6402</v>
      </c>
      <c r="D73" s="417"/>
      <c r="E73" s="418" t="s">
        <v>297</v>
      </c>
      <c r="F73" s="418"/>
      <c r="G73" s="417"/>
      <c r="H73" s="419" t="s">
        <v>21904</v>
      </c>
      <c r="I73" s="419"/>
      <c r="J73" s="417"/>
      <c r="K73" s="419" t="s">
        <v>21903</v>
      </c>
      <c r="L73" s="419"/>
      <c r="M73" s="417"/>
      <c r="N73" s="420" t="s">
        <v>21902</v>
      </c>
      <c r="O73" s="420"/>
      <c r="P73" s="417"/>
      <c r="Q73" s="155" t="s">
        <v>23485</v>
      </c>
      <c r="R73" s="417"/>
      <c r="S73" s="421" t="s">
        <v>22385</v>
      </c>
      <c r="T73" s="421"/>
      <c r="U73" s="421"/>
      <c r="V73" s="421"/>
      <c r="W73" s="417"/>
      <c r="X73" s="148"/>
    </row>
    <row r="74" spans="1:24" ht="45.95" customHeight="1" thickBot="1">
      <c r="A74" s="148"/>
      <c r="B74" s="417"/>
      <c r="C74" s="154" t="s">
        <v>6394</v>
      </c>
      <c r="D74" s="417"/>
      <c r="E74" s="418" t="s">
        <v>1151</v>
      </c>
      <c r="F74" s="418"/>
      <c r="G74" s="417"/>
      <c r="H74" s="419" t="s">
        <v>21898</v>
      </c>
      <c r="I74" s="419"/>
      <c r="J74" s="417"/>
      <c r="K74" s="419" t="s">
        <v>21897</v>
      </c>
      <c r="L74" s="419"/>
      <c r="M74" s="417"/>
      <c r="N74" s="420" t="s">
        <v>21896</v>
      </c>
      <c r="O74" s="420"/>
      <c r="P74" s="417"/>
      <c r="Q74" s="155" t="s">
        <v>23483</v>
      </c>
      <c r="R74" s="417"/>
      <c r="S74" s="421" t="s">
        <v>21895</v>
      </c>
      <c r="T74" s="421"/>
      <c r="U74" s="421"/>
      <c r="V74" s="421"/>
      <c r="W74" s="417"/>
      <c r="X74" s="148"/>
    </row>
    <row r="75" spans="1:24" ht="45.95" customHeight="1" thickBot="1">
      <c r="A75" s="148"/>
      <c r="B75" s="417"/>
      <c r="C75" s="154" t="s">
        <v>6386</v>
      </c>
      <c r="D75" s="417"/>
      <c r="E75" s="418" t="s">
        <v>1111</v>
      </c>
      <c r="F75" s="418"/>
      <c r="G75" s="417"/>
      <c r="H75" s="419" t="s">
        <v>21174</v>
      </c>
      <c r="I75" s="419"/>
      <c r="J75" s="417"/>
      <c r="K75" s="419" t="s">
        <v>21173</v>
      </c>
      <c r="L75" s="419"/>
      <c r="M75" s="417"/>
      <c r="N75" s="420" t="s">
        <v>21172</v>
      </c>
      <c r="O75" s="420"/>
      <c r="P75" s="417"/>
      <c r="Q75" s="155" t="s">
        <v>23474</v>
      </c>
      <c r="R75" s="417"/>
      <c r="S75" s="421" t="s">
        <v>20055</v>
      </c>
      <c r="T75" s="421"/>
      <c r="U75" s="421"/>
      <c r="V75" s="421"/>
      <c r="W75" s="417"/>
      <c r="X75" s="148"/>
    </row>
    <row r="76" spans="1:24" ht="102" customHeight="1" thickBot="1">
      <c r="A76" s="148"/>
      <c r="B76" s="417"/>
      <c r="C76" s="148"/>
      <c r="D76" s="417"/>
      <c r="E76" s="148"/>
      <c r="F76" s="148"/>
      <c r="G76" s="417"/>
      <c r="H76" s="148"/>
      <c r="I76" s="148"/>
      <c r="J76" s="417"/>
      <c r="K76" s="148"/>
      <c r="L76" s="148"/>
      <c r="M76" s="417"/>
      <c r="N76" s="148"/>
      <c r="O76" s="148"/>
      <c r="P76" s="417"/>
      <c r="Q76" s="148"/>
      <c r="R76" s="417"/>
      <c r="S76" s="148"/>
      <c r="T76" s="148"/>
      <c r="U76" s="148"/>
      <c r="V76" s="148"/>
      <c r="W76" s="417"/>
      <c r="X76" s="148"/>
    </row>
    <row r="77" spans="1:24" ht="0.95" customHeight="1">
      <c r="A77" s="148"/>
      <c r="B77" s="422"/>
      <c r="C77" s="422"/>
      <c r="D77" s="422"/>
      <c r="E77" s="422"/>
      <c r="F77" s="422"/>
      <c r="G77" s="422"/>
      <c r="H77" s="422"/>
      <c r="I77" s="422"/>
      <c r="J77" s="422"/>
      <c r="K77" s="422"/>
      <c r="L77" s="422"/>
      <c r="M77" s="422"/>
      <c r="N77" s="422"/>
      <c r="O77" s="422"/>
      <c r="P77" s="422"/>
      <c r="Q77" s="422"/>
      <c r="R77" s="422"/>
      <c r="S77" s="422"/>
      <c r="T77" s="422"/>
      <c r="U77" s="422"/>
      <c r="V77" s="422"/>
      <c r="W77" s="148"/>
      <c r="X77" s="148"/>
    </row>
    <row r="78" spans="1:24" ht="60" customHeight="1">
      <c r="A78" s="148"/>
      <c r="B78" s="148"/>
      <c r="C78" s="148"/>
      <c r="D78" s="148"/>
      <c r="E78" s="148"/>
      <c r="F78" s="148"/>
      <c r="G78" s="148"/>
      <c r="H78" s="148"/>
      <c r="I78" s="148"/>
      <c r="J78" s="148"/>
      <c r="K78" s="148"/>
      <c r="L78" s="148"/>
      <c r="M78" s="148"/>
      <c r="N78" s="148"/>
      <c r="O78" s="148"/>
      <c r="P78" s="148"/>
      <c r="Q78" s="148"/>
      <c r="R78" s="148"/>
      <c r="S78" s="148"/>
      <c r="T78" s="148"/>
      <c r="U78" s="148"/>
      <c r="V78" s="148"/>
      <c r="W78" s="148"/>
      <c r="X78" s="148"/>
    </row>
  </sheetData>
  <mergeCells count="290">
    <mergeCell ref="B77:V77"/>
    <mergeCell ref="S73:V73"/>
    <mergeCell ref="E74:F74"/>
    <mergeCell ref="H74:I74"/>
    <mergeCell ref="K74:L74"/>
    <mergeCell ref="N74:O74"/>
    <mergeCell ref="S74:V74"/>
    <mergeCell ref="P68:P76"/>
    <mergeCell ref="N75:O75"/>
    <mergeCell ref="K75:L75"/>
    <mergeCell ref="W68:W76"/>
    <mergeCell ref="E69:F69"/>
    <mergeCell ref="H69:I69"/>
    <mergeCell ref="K69:L69"/>
    <mergeCell ref="N69:O69"/>
    <mergeCell ref="S69:V69"/>
    <mergeCell ref="E70:F70"/>
    <mergeCell ref="H70:I70"/>
    <mergeCell ref="K70:L70"/>
    <mergeCell ref="N70:O70"/>
    <mergeCell ref="S71:V71"/>
    <mergeCell ref="E72:F72"/>
    <mergeCell ref="H72:I72"/>
    <mergeCell ref="K72:L72"/>
    <mergeCell ref="N72:O72"/>
    <mergeCell ref="S72:V72"/>
    <mergeCell ref="R68:R76"/>
    <mergeCell ref="S68:V68"/>
    <mergeCell ref="S70:V70"/>
    <mergeCell ref="E71:F71"/>
    <mergeCell ref="S75:V75"/>
    <mergeCell ref="S49:V49"/>
    <mergeCell ref="E67:F67"/>
    <mergeCell ref="H67:I67"/>
    <mergeCell ref="K67:L67"/>
    <mergeCell ref="N67:O67"/>
    <mergeCell ref="S67:V67"/>
    <mergeCell ref="B68:B76"/>
    <mergeCell ref="D68:D76"/>
    <mergeCell ref="E68:F68"/>
    <mergeCell ref="G68:G76"/>
    <mergeCell ref="H68:I68"/>
    <mergeCell ref="E73:F73"/>
    <mergeCell ref="H73:I73"/>
    <mergeCell ref="E75:F75"/>
    <mergeCell ref="H75:I75"/>
    <mergeCell ref="H71:I71"/>
    <mergeCell ref="K71:L71"/>
    <mergeCell ref="J68:J76"/>
    <mergeCell ref="K68:L68"/>
    <mergeCell ref="M68:M76"/>
    <mergeCell ref="N68:O68"/>
    <mergeCell ref="N71:O71"/>
    <mergeCell ref="K73:L73"/>
    <mergeCell ref="N73:O73"/>
    <mergeCell ref="S48:V48"/>
    <mergeCell ref="S50:V5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E50:F50"/>
    <mergeCell ref="H50:I50"/>
    <mergeCell ref="E52:F52"/>
    <mergeCell ref="O64:S64"/>
    <mergeCell ref="S55:V55"/>
    <mergeCell ref="K55:L55"/>
    <mergeCell ref="K49:L49"/>
    <mergeCell ref="S53:V53"/>
    <mergeCell ref="E54:F54"/>
    <mergeCell ref="H54:I54"/>
    <mergeCell ref="K54:L54"/>
    <mergeCell ref="N54:O54"/>
    <mergeCell ref="S54:V54"/>
    <mergeCell ref="P48:P58"/>
    <mergeCell ref="N55:O55"/>
    <mergeCell ref="K57:L57"/>
    <mergeCell ref="N57:O57"/>
    <mergeCell ref="E56:F56"/>
    <mergeCell ref="H56:I56"/>
    <mergeCell ref="H57:I57"/>
    <mergeCell ref="K50:L50"/>
    <mergeCell ref="N50:O50"/>
    <mergeCell ref="S51:V51"/>
    <mergeCell ref="K56:L56"/>
    <mergeCell ref="N56:O56"/>
    <mergeCell ref="S56:V56"/>
    <mergeCell ref="H52:I52"/>
    <mergeCell ref="K52:L52"/>
    <mergeCell ref="N52:O52"/>
    <mergeCell ref="S52:V52"/>
    <mergeCell ref="R48:R58"/>
    <mergeCell ref="K51:L51"/>
    <mergeCell ref="J48:J58"/>
    <mergeCell ref="K48:L48"/>
    <mergeCell ref="M48:M58"/>
    <mergeCell ref="N48:O48"/>
    <mergeCell ref="N51:O51"/>
    <mergeCell ref="K53:L53"/>
    <mergeCell ref="N53:O53"/>
    <mergeCell ref="E51:F51"/>
    <mergeCell ref="N49:O49"/>
    <mergeCell ref="B48:B58"/>
    <mergeCell ref="D48:D58"/>
    <mergeCell ref="E48:F48"/>
    <mergeCell ref="G48:G58"/>
    <mergeCell ref="H48:I48"/>
    <mergeCell ref="E53:F53"/>
    <mergeCell ref="H53:I53"/>
    <mergeCell ref="E55:F55"/>
    <mergeCell ref="H55:I55"/>
    <mergeCell ref="E57:F57"/>
    <mergeCell ref="H51:I51"/>
    <mergeCell ref="O44:S44"/>
    <mergeCell ref="S35:V35"/>
    <mergeCell ref="K35:L35"/>
    <mergeCell ref="K29:L29"/>
    <mergeCell ref="N29:O29"/>
    <mergeCell ref="S29:V29"/>
    <mergeCell ref="E47:F47"/>
    <mergeCell ref="H47:I47"/>
    <mergeCell ref="K47:L47"/>
    <mergeCell ref="N47:O47"/>
    <mergeCell ref="S47:V47"/>
    <mergeCell ref="K32:L32"/>
    <mergeCell ref="N32:O32"/>
    <mergeCell ref="S32:V32"/>
    <mergeCell ref="R28:R38"/>
    <mergeCell ref="S28:V28"/>
    <mergeCell ref="S30:V30"/>
    <mergeCell ref="H34:I34"/>
    <mergeCell ref="K34:L34"/>
    <mergeCell ref="N34:O34"/>
    <mergeCell ref="S34:V34"/>
    <mergeCell ref="P28:P38"/>
    <mergeCell ref="N35:O35"/>
    <mergeCell ref="K37:L37"/>
    <mergeCell ref="B46:D46"/>
    <mergeCell ref="E46:G46"/>
    <mergeCell ref="H46:J46"/>
    <mergeCell ref="K46:M46"/>
    <mergeCell ref="N46:P46"/>
    <mergeCell ref="S37:V37"/>
    <mergeCell ref="B39:V39"/>
    <mergeCell ref="I42:K43"/>
    <mergeCell ref="B43:E43"/>
    <mergeCell ref="C44:K44"/>
    <mergeCell ref="Q46:R46"/>
    <mergeCell ref="S46:W46"/>
    <mergeCell ref="W28:W38"/>
    <mergeCell ref="E29:F29"/>
    <mergeCell ref="H29:I29"/>
    <mergeCell ref="E30:F30"/>
    <mergeCell ref="H30:I30"/>
    <mergeCell ref="E32:F32"/>
    <mergeCell ref="N31:O31"/>
    <mergeCell ref="K33:L33"/>
    <mergeCell ref="N33:O33"/>
    <mergeCell ref="E31:F31"/>
    <mergeCell ref="S33:V33"/>
    <mergeCell ref="E34:F34"/>
    <mergeCell ref="N37:O37"/>
    <mergeCell ref="E36:F36"/>
    <mergeCell ref="H36:I36"/>
    <mergeCell ref="H37:I37"/>
    <mergeCell ref="K30:L30"/>
    <mergeCell ref="N30:O30"/>
    <mergeCell ref="S31:V31"/>
    <mergeCell ref="K36:L36"/>
    <mergeCell ref="N36:O36"/>
    <mergeCell ref="S36:V36"/>
    <mergeCell ref="H32:I32"/>
    <mergeCell ref="K9:L9"/>
    <mergeCell ref="N9:O9"/>
    <mergeCell ref="S9:V9"/>
    <mergeCell ref="E27:F27"/>
    <mergeCell ref="H27:I27"/>
    <mergeCell ref="K27:L27"/>
    <mergeCell ref="N27:O27"/>
    <mergeCell ref="S27:V27"/>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R8:R18"/>
    <mergeCell ref="S8:V8"/>
    <mergeCell ref="S10:V10"/>
    <mergeCell ref="B26:D26"/>
    <mergeCell ref="E26:G26"/>
    <mergeCell ref="H26:J26"/>
    <mergeCell ref="K26:M26"/>
    <mergeCell ref="N26:P26"/>
    <mergeCell ref="S17:V17"/>
    <mergeCell ref="B19:V19"/>
    <mergeCell ref="I22:K23"/>
    <mergeCell ref="B23:E23"/>
    <mergeCell ref="C24:K24"/>
    <mergeCell ref="Q26:R26"/>
    <mergeCell ref="S26:W26"/>
    <mergeCell ref="W8:W18"/>
    <mergeCell ref="E9:F9"/>
    <mergeCell ref="H9:I9"/>
    <mergeCell ref="E10:F10"/>
    <mergeCell ref="H10:I10"/>
    <mergeCell ref="E12:F12"/>
    <mergeCell ref="O24:S24"/>
    <mergeCell ref="S15:V15"/>
    <mergeCell ref="K15:L15"/>
    <mergeCell ref="E11:F11"/>
    <mergeCell ref="S13:V13"/>
    <mergeCell ref="E14:F14"/>
    <mergeCell ref="H14:I14"/>
    <mergeCell ref="K14:L14"/>
    <mergeCell ref="N14:O14"/>
    <mergeCell ref="S14:V14"/>
    <mergeCell ref="P8:P18"/>
    <mergeCell ref="N15:O15"/>
    <mergeCell ref="K17:L17"/>
    <mergeCell ref="N17:O17"/>
    <mergeCell ref="E16:F16"/>
    <mergeCell ref="H16:I16"/>
    <mergeCell ref="H17:I17"/>
    <mergeCell ref="K10:L10"/>
    <mergeCell ref="N10:O10"/>
    <mergeCell ref="S11:V11"/>
    <mergeCell ref="K16:L16"/>
    <mergeCell ref="N16:O16"/>
    <mergeCell ref="S16:V16"/>
    <mergeCell ref="H12:I12"/>
    <mergeCell ref="K12:L12"/>
    <mergeCell ref="N12:O12"/>
    <mergeCell ref="S12:V12"/>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 ref="N11:O11"/>
    <mergeCell ref="K13:L13"/>
    <mergeCell ref="N13:O13"/>
    <mergeCell ref="E6:G6"/>
    <mergeCell ref="H6:J6"/>
    <mergeCell ref="K6:M6"/>
    <mergeCell ref="N6:P6"/>
    <mergeCell ref="Q6:R6"/>
    <mergeCell ref="S6:W6"/>
    <mergeCell ref="E7:F7"/>
    <mergeCell ref="H7:I7"/>
    <mergeCell ref="K7:L7"/>
    <mergeCell ref="N7:O7"/>
    <mergeCell ref="S7:V7"/>
  </mergeCells>
  <phoneticPr fontId="1"/>
  <pageMargins left="0" right="0" top="0" bottom="0" header="0" footer="0"/>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960F6-6FFE-4ABB-8DD5-9829689B6B08}">
  <sheetPr>
    <outlinePr summaryBelow="0"/>
  </sheetPr>
  <dimension ref="A1:X600"/>
  <sheetViews>
    <sheetView workbookViewId="0"/>
  </sheetViews>
  <sheetFormatPr defaultRowHeight="13.5"/>
  <cols>
    <col min="1" max="1" width="3.375" customWidth="1"/>
    <col min="2" max="2" width="0.125" customWidth="1"/>
    <col min="3" max="3" width="5.625" customWidth="1"/>
    <col min="4" max="4" width="0.125" customWidth="1"/>
    <col min="5" max="5" width="5.625" customWidth="1"/>
    <col min="6" max="6" width="3.125" customWidth="1"/>
    <col min="7" max="7" width="0.125" customWidth="1"/>
    <col min="8" max="8" width="30" customWidth="1"/>
    <col min="9" max="9" width="5" customWidth="1"/>
    <col min="10" max="10" width="0.125" customWidth="1"/>
    <col min="11" max="11" width="36.5" customWidth="1"/>
    <col min="12" max="12" width="1.5" customWidth="1"/>
    <col min="13" max="13" width="0.125" customWidth="1"/>
    <col min="14" max="14" width="13.375" customWidth="1"/>
    <col min="15" max="15" width="0.625" customWidth="1"/>
    <col min="16" max="16" width="0.125" customWidth="1"/>
    <col min="17" max="17" width="17.375" customWidth="1"/>
    <col min="18" max="18" width="0.125" customWidth="1"/>
    <col min="19" max="19" width="3.375" customWidth="1"/>
    <col min="20" max="20" width="5" customWidth="1"/>
    <col min="21" max="21" width="3.375" customWidth="1"/>
    <col min="22" max="22" width="1.875" customWidth="1"/>
    <col min="23" max="23" width="0.125" customWidth="1"/>
    <col min="24" max="24" width="3.375" customWidth="1"/>
  </cols>
  <sheetData>
    <row r="1" spans="1:24" ht="12" customHeight="1">
      <c r="A1" s="148"/>
      <c r="B1" s="148"/>
      <c r="C1" s="148"/>
      <c r="D1" s="148"/>
      <c r="E1" s="148"/>
      <c r="F1" s="148"/>
      <c r="G1" s="148"/>
      <c r="H1" s="148"/>
      <c r="I1" s="148"/>
      <c r="J1" s="148"/>
      <c r="K1" s="148"/>
      <c r="L1" s="148"/>
      <c r="M1" s="148"/>
      <c r="N1" s="148"/>
      <c r="O1" s="148"/>
      <c r="P1" s="148"/>
      <c r="Q1" s="148"/>
      <c r="R1" s="148"/>
      <c r="S1" s="148"/>
      <c r="T1" s="148"/>
      <c r="U1" s="148"/>
      <c r="V1" s="148"/>
      <c r="W1" s="148"/>
      <c r="X1" s="148"/>
    </row>
    <row r="2" spans="1:24" ht="8.1" customHeight="1">
      <c r="A2" s="148"/>
      <c r="B2" s="148"/>
      <c r="C2" s="148"/>
      <c r="D2" s="148"/>
      <c r="E2" s="148"/>
      <c r="F2" s="148"/>
      <c r="G2" s="148"/>
      <c r="H2" s="148"/>
      <c r="I2" s="413" t="s">
        <v>19177</v>
      </c>
      <c r="J2" s="413"/>
      <c r="K2" s="413"/>
      <c r="L2" s="148"/>
      <c r="M2" s="148"/>
      <c r="N2" s="148"/>
      <c r="O2" s="148"/>
      <c r="P2" s="148"/>
      <c r="Q2" s="148"/>
      <c r="R2" s="148"/>
      <c r="S2" s="148"/>
      <c r="T2" s="148"/>
      <c r="U2" s="148"/>
      <c r="V2" s="148"/>
      <c r="W2" s="148"/>
      <c r="X2" s="148"/>
    </row>
    <row r="3" spans="1:24" ht="12" customHeight="1">
      <c r="A3" s="148"/>
      <c r="B3" s="414"/>
      <c r="C3" s="414"/>
      <c r="D3" s="414"/>
      <c r="E3" s="414"/>
      <c r="F3" s="148"/>
      <c r="G3" s="148"/>
      <c r="H3" s="148"/>
      <c r="I3" s="413"/>
      <c r="J3" s="413"/>
      <c r="K3" s="413"/>
      <c r="L3" s="148"/>
      <c r="M3" s="148"/>
      <c r="N3" s="148"/>
      <c r="O3" s="148"/>
      <c r="P3" s="148"/>
      <c r="Q3" s="148"/>
      <c r="R3" s="148"/>
      <c r="S3" s="148"/>
      <c r="T3" s="148"/>
      <c r="U3" s="148"/>
      <c r="V3" s="148"/>
      <c r="W3" s="148"/>
      <c r="X3" s="148"/>
    </row>
    <row r="4" spans="1:24" ht="14.1" customHeight="1">
      <c r="A4" s="148"/>
      <c r="B4" s="148"/>
      <c r="C4" s="415" t="s">
        <v>23499</v>
      </c>
      <c r="D4" s="415"/>
      <c r="E4" s="415"/>
      <c r="F4" s="415"/>
      <c r="G4" s="415"/>
      <c r="H4" s="415"/>
      <c r="I4" s="415"/>
      <c r="J4" s="415"/>
      <c r="K4" s="415"/>
      <c r="L4" s="148"/>
      <c r="M4" s="148"/>
      <c r="N4" s="148"/>
      <c r="O4" s="416" t="s">
        <v>24924</v>
      </c>
      <c r="P4" s="416"/>
      <c r="Q4" s="416"/>
      <c r="R4" s="416"/>
      <c r="S4" s="416"/>
      <c r="T4" s="149" t="s">
        <v>6663</v>
      </c>
      <c r="U4" s="150" t="s">
        <v>19175</v>
      </c>
      <c r="V4" s="148"/>
      <c r="W4" s="148"/>
      <c r="X4" s="148"/>
    </row>
    <row r="5" spans="1:24" ht="0.95" customHeight="1" thickBot="1">
      <c r="A5" s="148"/>
      <c r="B5" s="148"/>
      <c r="C5" s="148"/>
      <c r="D5" s="148"/>
      <c r="E5" s="148"/>
      <c r="F5" s="148"/>
      <c r="G5" s="148"/>
      <c r="H5" s="148"/>
      <c r="I5" s="148"/>
      <c r="J5" s="148"/>
      <c r="K5" s="148"/>
      <c r="L5" s="148"/>
      <c r="M5" s="148"/>
      <c r="N5" s="148"/>
      <c r="O5" s="148"/>
      <c r="P5" s="148"/>
      <c r="Q5" s="148"/>
      <c r="R5" s="148"/>
      <c r="S5" s="148"/>
      <c r="T5" s="148"/>
      <c r="U5" s="148"/>
      <c r="V5" s="148"/>
      <c r="W5" s="148"/>
      <c r="X5" s="148"/>
    </row>
    <row r="6" spans="1:24" ht="0.95" customHeight="1">
      <c r="A6" s="148"/>
      <c r="B6" s="411"/>
      <c r="C6" s="411"/>
      <c r="D6" s="411"/>
      <c r="E6" s="411"/>
      <c r="F6" s="411"/>
      <c r="G6" s="411"/>
      <c r="H6" s="411"/>
      <c r="I6" s="411"/>
      <c r="J6" s="411"/>
      <c r="K6" s="411"/>
      <c r="L6" s="411"/>
      <c r="M6" s="411"/>
      <c r="N6" s="411"/>
      <c r="O6" s="411"/>
      <c r="P6" s="411"/>
      <c r="Q6" s="411"/>
      <c r="R6" s="411"/>
      <c r="S6" s="411"/>
      <c r="T6" s="411"/>
      <c r="U6" s="411"/>
      <c r="V6" s="411"/>
      <c r="W6" s="411"/>
      <c r="X6" s="148"/>
    </row>
    <row r="7" spans="1:24" ht="15.95" customHeight="1" thickBot="1">
      <c r="A7" s="148"/>
      <c r="B7" s="151"/>
      <c r="C7" s="152" t="s">
        <v>19174</v>
      </c>
      <c r="D7" s="151"/>
      <c r="E7" s="412" t="s">
        <v>19173</v>
      </c>
      <c r="F7" s="412"/>
      <c r="G7" s="151"/>
      <c r="H7" s="412" t="s">
        <v>19172</v>
      </c>
      <c r="I7" s="412"/>
      <c r="J7" s="151"/>
      <c r="K7" s="412" t="s">
        <v>19171</v>
      </c>
      <c r="L7" s="412"/>
      <c r="M7" s="151"/>
      <c r="N7" s="412" t="s">
        <v>19170</v>
      </c>
      <c r="O7" s="412"/>
      <c r="P7" s="151"/>
      <c r="Q7" s="153" t="s">
        <v>19169</v>
      </c>
      <c r="R7" s="151"/>
      <c r="S7" s="412" t="s">
        <v>19168</v>
      </c>
      <c r="T7" s="412"/>
      <c r="U7" s="412"/>
      <c r="V7" s="412"/>
      <c r="W7" s="151"/>
      <c r="X7" s="148"/>
    </row>
    <row r="8" spans="1:24" ht="45.95" customHeight="1" thickBot="1">
      <c r="A8" s="148"/>
      <c r="B8" s="417"/>
      <c r="C8" s="154" t="s">
        <v>6663</v>
      </c>
      <c r="D8" s="417"/>
      <c r="E8" s="418" t="s">
        <v>6653</v>
      </c>
      <c r="F8" s="418"/>
      <c r="G8" s="417"/>
      <c r="H8" s="419" t="s">
        <v>21129</v>
      </c>
      <c r="I8" s="419"/>
      <c r="J8" s="417"/>
      <c r="K8" s="419" t="s">
        <v>21128</v>
      </c>
      <c r="L8" s="419"/>
      <c r="M8" s="417"/>
      <c r="N8" s="420" t="s">
        <v>21127</v>
      </c>
      <c r="O8" s="420"/>
      <c r="P8" s="417"/>
      <c r="Q8" s="155" t="s">
        <v>23714</v>
      </c>
      <c r="R8" s="417"/>
      <c r="S8" s="421" t="s">
        <v>19634</v>
      </c>
      <c r="T8" s="421"/>
      <c r="U8" s="421"/>
      <c r="V8" s="421"/>
      <c r="W8" s="417"/>
      <c r="X8" s="148"/>
    </row>
    <row r="9" spans="1:24" ht="45.95" customHeight="1" thickBot="1">
      <c r="A9" s="148"/>
      <c r="B9" s="417"/>
      <c r="C9" s="154" t="s">
        <v>6654</v>
      </c>
      <c r="D9" s="417"/>
      <c r="E9" s="418" t="s">
        <v>6647</v>
      </c>
      <c r="F9" s="418"/>
      <c r="G9" s="417"/>
      <c r="H9" s="419" t="s">
        <v>21125</v>
      </c>
      <c r="I9" s="419"/>
      <c r="J9" s="417"/>
      <c r="K9" s="419" t="s">
        <v>21124</v>
      </c>
      <c r="L9" s="419"/>
      <c r="M9" s="417"/>
      <c r="N9" s="420" t="s">
        <v>21123</v>
      </c>
      <c r="O9" s="420"/>
      <c r="P9" s="417"/>
      <c r="Q9" s="155" t="s">
        <v>23713</v>
      </c>
      <c r="R9" s="417"/>
      <c r="S9" s="421" t="s">
        <v>19634</v>
      </c>
      <c r="T9" s="421"/>
      <c r="U9" s="421"/>
      <c r="V9" s="421"/>
      <c r="W9" s="417"/>
      <c r="X9" s="148"/>
    </row>
    <row r="10" spans="1:24" ht="45.95" customHeight="1" thickBot="1">
      <c r="A10" s="148"/>
      <c r="B10" s="417"/>
      <c r="C10" s="154" t="s">
        <v>6648</v>
      </c>
      <c r="D10" s="417"/>
      <c r="E10" s="418" t="s">
        <v>760</v>
      </c>
      <c r="F10" s="418"/>
      <c r="G10" s="417"/>
      <c r="H10" s="419" t="s">
        <v>21121</v>
      </c>
      <c r="I10" s="419"/>
      <c r="J10" s="417"/>
      <c r="K10" s="419" t="s">
        <v>21120</v>
      </c>
      <c r="L10" s="419"/>
      <c r="M10" s="417"/>
      <c r="N10" s="420" t="s">
        <v>21119</v>
      </c>
      <c r="O10" s="420"/>
      <c r="P10" s="417"/>
      <c r="Q10" s="155" t="s">
        <v>23740</v>
      </c>
      <c r="R10" s="417"/>
      <c r="S10" s="421" t="s">
        <v>22495</v>
      </c>
      <c r="T10" s="421"/>
      <c r="U10" s="421"/>
      <c r="V10" s="421"/>
      <c r="W10" s="417"/>
      <c r="X10" s="148"/>
    </row>
    <row r="11" spans="1:24" ht="45.95" customHeight="1" thickBot="1">
      <c r="A11" s="148"/>
      <c r="B11" s="417"/>
      <c r="C11" s="154" t="s">
        <v>6642</v>
      </c>
      <c r="D11" s="417"/>
      <c r="E11" s="418" t="s">
        <v>751</v>
      </c>
      <c r="F11" s="418"/>
      <c r="G11" s="417"/>
      <c r="H11" s="419" t="s">
        <v>21096</v>
      </c>
      <c r="I11" s="419"/>
      <c r="J11" s="417"/>
      <c r="K11" s="419" t="s">
        <v>21095</v>
      </c>
      <c r="L11" s="419"/>
      <c r="M11" s="417"/>
      <c r="N11" s="420" t="s">
        <v>21094</v>
      </c>
      <c r="O11" s="420"/>
      <c r="P11" s="417"/>
      <c r="Q11" s="155" t="s">
        <v>23762</v>
      </c>
      <c r="R11" s="417"/>
      <c r="S11" s="421" t="s">
        <v>23760</v>
      </c>
      <c r="T11" s="421"/>
      <c r="U11" s="421"/>
      <c r="V11" s="421"/>
      <c r="W11" s="417"/>
      <c r="X11" s="148"/>
    </row>
    <row r="12" spans="1:24" ht="45.95" customHeight="1" thickBot="1">
      <c r="A12" s="148"/>
      <c r="B12" s="417"/>
      <c r="C12" s="154" t="s">
        <v>6634</v>
      </c>
      <c r="D12" s="417"/>
      <c r="E12" s="418" t="s">
        <v>6533</v>
      </c>
      <c r="F12" s="418"/>
      <c r="G12" s="417"/>
      <c r="H12" s="419" t="s">
        <v>21083</v>
      </c>
      <c r="I12" s="419"/>
      <c r="J12" s="417"/>
      <c r="K12" s="419" t="s">
        <v>21082</v>
      </c>
      <c r="L12" s="419"/>
      <c r="M12" s="417"/>
      <c r="N12" s="420" t="s">
        <v>21081</v>
      </c>
      <c r="O12" s="420"/>
      <c r="P12" s="417"/>
      <c r="Q12" s="155" t="s">
        <v>23763</v>
      </c>
      <c r="R12" s="417"/>
      <c r="S12" s="421" t="s">
        <v>22056</v>
      </c>
      <c r="T12" s="421"/>
      <c r="U12" s="421"/>
      <c r="V12" s="421"/>
      <c r="W12" s="417"/>
      <c r="X12" s="148"/>
    </row>
    <row r="13" spans="1:24" ht="45.95" customHeight="1" thickBot="1">
      <c r="A13" s="148"/>
      <c r="B13" s="417"/>
      <c r="C13" s="154" t="s">
        <v>6625</v>
      </c>
      <c r="D13" s="417"/>
      <c r="E13" s="418" t="s">
        <v>6512</v>
      </c>
      <c r="F13" s="418"/>
      <c r="G13" s="417"/>
      <c r="H13" s="419" t="s">
        <v>21075</v>
      </c>
      <c r="I13" s="419"/>
      <c r="J13" s="417"/>
      <c r="K13" s="419" t="s">
        <v>21074</v>
      </c>
      <c r="L13" s="419"/>
      <c r="M13" s="417"/>
      <c r="N13" s="420" t="s">
        <v>21073</v>
      </c>
      <c r="O13" s="420"/>
      <c r="P13" s="417"/>
      <c r="Q13" s="155" t="s">
        <v>23726</v>
      </c>
      <c r="R13" s="417"/>
      <c r="S13" s="421" t="s">
        <v>21071</v>
      </c>
      <c r="T13" s="421"/>
      <c r="U13" s="421"/>
      <c r="V13" s="421"/>
      <c r="W13" s="417"/>
      <c r="X13" s="148"/>
    </row>
    <row r="14" spans="1:24" ht="45.95" customHeight="1" thickBot="1">
      <c r="A14" s="148"/>
      <c r="B14" s="417"/>
      <c r="C14" s="154" t="s">
        <v>6616</v>
      </c>
      <c r="D14" s="417"/>
      <c r="E14" s="418" t="s">
        <v>6485</v>
      </c>
      <c r="F14" s="418"/>
      <c r="G14" s="417"/>
      <c r="H14" s="419" t="s">
        <v>21070</v>
      </c>
      <c r="I14" s="419"/>
      <c r="J14" s="417"/>
      <c r="K14" s="419" t="s">
        <v>21069</v>
      </c>
      <c r="L14" s="419"/>
      <c r="M14" s="417"/>
      <c r="N14" s="420" t="s">
        <v>21068</v>
      </c>
      <c r="O14" s="420"/>
      <c r="P14" s="417"/>
      <c r="Q14" s="155" t="s">
        <v>23672</v>
      </c>
      <c r="R14" s="417"/>
      <c r="S14" s="421" t="s">
        <v>22088</v>
      </c>
      <c r="T14" s="421"/>
      <c r="U14" s="421"/>
      <c r="V14" s="421"/>
      <c r="W14" s="417"/>
      <c r="X14" s="148"/>
    </row>
    <row r="15" spans="1:24" ht="45.95" customHeight="1" thickBot="1">
      <c r="A15" s="148"/>
      <c r="B15" s="417"/>
      <c r="C15" s="154" t="s">
        <v>6607</v>
      </c>
      <c r="D15" s="417"/>
      <c r="E15" s="418" t="s">
        <v>743</v>
      </c>
      <c r="F15" s="418"/>
      <c r="G15" s="417"/>
      <c r="H15" s="419" t="s">
        <v>21061</v>
      </c>
      <c r="I15" s="419"/>
      <c r="J15" s="417"/>
      <c r="K15" s="419" t="s">
        <v>21060</v>
      </c>
      <c r="L15" s="419"/>
      <c r="M15" s="417"/>
      <c r="N15" s="420" t="s">
        <v>21059</v>
      </c>
      <c r="O15" s="420"/>
      <c r="P15" s="417"/>
      <c r="Q15" s="155" t="s">
        <v>23747</v>
      </c>
      <c r="R15" s="417"/>
      <c r="S15" s="421" t="s">
        <v>21057</v>
      </c>
      <c r="T15" s="421"/>
      <c r="U15" s="421"/>
      <c r="V15" s="421"/>
      <c r="W15" s="417"/>
      <c r="X15" s="148"/>
    </row>
    <row r="16" spans="1:24" ht="45.95" customHeight="1" thickBot="1">
      <c r="A16" s="148"/>
      <c r="B16" s="417"/>
      <c r="C16" s="154" t="s">
        <v>6598</v>
      </c>
      <c r="D16" s="417"/>
      <c r="E16" s="418" t="s">
        <v>6455</v>
      </c>
      <c r="F16" s="418"/>
      <c r="G16" s="417"/>
      <c r="H16" s="419" t="s">
        <v>21056</v>
      </c>
      <c r="I16" s="419"/>
      <c r="J16" s="417"/>
      <c r="K16" s="419" t="s">
        <v>21055</v>
      </c>
      <c r="L16" s="419"/>
      <c r="M16" s="417"/>
      <c r="N16" s="420" t="s">
        <v>21054</v>
      </c>
      <c r="O16" s="420"/>
      <c r="P16" s="417"/>
      <c r="Q16" s="155" t="s">
        <v>23507</v>
      </c>
      <c r="R16" s="417"/>
      <c r="S16" s="421" t="s">
        <v>19692</v>
      </c>
      <c r="T16" s="421"/>
      <c r="U16" s="421"/>
      <c r="V16" s="421"/>
      <c r="W16" s="417"/>
      <c r="X16" s="148"/>
    </row>
    <row r="17" spans="1:24" ht="45.95" customHeight="1" thickBot="1">
      <c r="A17" s="148"/>
      <c r="B17" s="417"/>
      <c r="C17" s="154" t="s">
        <v>6590</v>
      </c>
      <c r="D17" s="417"/>
      <c r="E17" s="418" t="s">
        <v>6446</v>
      </c>
      <c r="F17" s="418"/>
      <c r="G17" s="417"/>
      <c r="H17" s="419" t="s">
        <v>21052</v>
      </c>
      <c r="I17" s="419"/>
      <c r="J17" s="417"/>
      <c r="K17" s="419" t="s">
        <v>21051</v>
      </c>
      <c r="L17" s="419"/>
      <c r="M17" s="417"/>
      <c r="N17" s="420" t="s">
        <v>21050</v>
      </c>
      <c r="O17" s="420"/>
      <c r="P17" s="417"/>
      <c r="Q17" s="155" t="s">
        <v>23551</v>
      </c>
      <c r="R17" s="417"/>
      <c r="S17" s="421" t="s">
        <v>19603</v>
      </c>
      <c r="T17" s="421"/>
      <c r="U17" s="421"/>
      <c r="V17" s="421"/>
      <c r="W17" s="417"/>
      <c r="X17" s="148"/>
    </row>
    <row r="18" spans="1:24" ht="9.9499999999999993" customHeight="1" thickBot="1">
      <c r="A18" s="148"/>
      <c r="B18" s="417"/>
      <c r="C18" s="148"/>
      <c r="D18" s="417"/>
      <c r="E18" s="148"/>
      <c r="F18" s="148"/>
      <c r="G18" s="417"/>
      <c r="H18" s="148"/>
      <c r="I18" s="148"/>
      <c r="J18" s="417"/>
      <c r="K18" s="148"/>
      <c r="L18" s="148"/>
      <c r="M18" s="417"/>
      <c r="N18" s="148"/>
      <c r="O18" s="148"/>
      <c r="P18" s="417"/>
      <c r="Q18" s="148"/>
      <c r="R18" s="417"/>
      <c r="S18" s="148"/>
      <c r="T18" s="148"/>
      <c r="U18" s="148"/>
      <c r="V18" s="148"/>
      <c r="W18" s="417"/>
      <c r="X18" s="148"/>
    </row>
    <row r="19" spans="1:24" ht="0.95" customHeight="1">
      <c r="A19" s="148"/>
      <c r="B19" s="422"/>
      <c r="C19" s="422"/>
      <c r="D19" s="422"/>
      <c r="E19" s="422"/>
      <c r="F19" s="422"/>
      <c r="G19" s="422"/>
      <c r="H19" s="422"/>
      <c r="I19" s="422"/>
      <c r="J19" s="422"/>
      <c r="K19" s="422"/>
      <c r="L19" s="422"/>
      <c r="M19" s="422"/>
      <c r="N19" s="422"/>
      <c r="O19" s="422"/>
      <c r="P19" s="422"/>
      <c r="Q19" s="422"/>
      <c r="R19" s="422"/>
      <c r="S19" s="422"/>
      <c r="T19" s="422"/>
      <c r="U19" s="422"/>
      <c r="V19" s="422"/>
      <c r="W19" s="148"/>
      <c r="X19" s="148"/>
    </row>
    <row r="20" spans="1:24" ht="60" customHeight="1">
      <c r="A20" s="148"/>
      <c r="B20" s="148"/>
      <c r="C20" s="148"/>
      <c r="D20" s="148"/>
      <c r="E20" s="148"/>
      <c r="F20" s="148"/>
      <c r="G20" s="148"/>
      <c r="H20" s="148"/>
      <c r="I20" s="148"/>
      <c r="J20" s="148"/>
      <c r="K20" s="148"/>
      <c r="L20" s="148"/>
      <c r="M20" s="148"/>
      <c r="N20" s="148"/>
      <c r="O20" s="148"/>
      <c r="P20" s="148"/>
      <c r="Q20" s="148"/>
      <c r="R20" s="148"/>
      <c r="S20" s="148"/>
      <c r="T20" s="148"/>
      <c r="U20" s="148"/>
      <c r="V20" s="148"/>
      <c r="W20" s="148"/>
      <c r="X20" s="148"/>
    </row>
    <row r="21" spans="1:24" ht="12" customHeight="1">
      <c r="A21" s="148"/>
      <c r="B21" s="148"/>
      <c r="C21" s="148"/>
      <c r="D21" s="148"/>
      <c r="E21" s="148"/>
      <c r="F21" s="148"/>
      <c r="G21" s="148"/>
      <c r="H21" s="148"/>
      <c r="I21" s="148"/>
      <c r="J21" s="148"/>
      <c r="K21" s="148"/>
      <c r="L21" s="148"/>
      <c r="M21" s="148"/>
      <c r="N21" s="148"/>
      <c r="O21" s="148"/>
      <c r="P21" s="148"/>
      <c r="Q21" s="148"/>
      <c r="R21" s="148"/>
      <c r="S21" s="148"/>
      <c r="T21" s="148"/>
      <c r="U21" s="148"/>
      <c r="V21" s="148"/>
      <c r="W21" s="148"/>
      <c r="X21" s="148"/>
    </row>
    <row r="22" spans="1:24" ht="8.1" customHeight="1">
      <c r="A22" s="148"/>
      <c r="B22" s="148"/>
      <c r="C22" s="148"/>
      <c r="D22" s="148"/>
      <c r="E22" s="148"/>
      <c r="F22" s="148"/>
      <c r="G22" s="148"/>
      <c r="H22" s="148"/>
      <c r="I22" s="413" t="s">
        <v>19177</v>
      </c>
      <c r="J22" s="413"/>
      <c r="K22" s="413"/>
      <c r="L22" s="148"/>
      <c r="M22" s="148"/>
      <c r="N22" s="148"/>
      <c r="O22" s="148"/>
      <c r="P22" s="148"/>
      <c r="Q22" s="148"/>
      <c r="R22" s="148"/>
      <c r="S22" s="148"/>
      <c r="T22" s="148"/>
      <c r="U22" s="148"/>
      <c r="V22" s="148"/>
      <c r="W22" s="148"/>
      <c r="X22" s="148"/>
    </row>
    <row r="23" spans="1:24" ht="12" customHeight="1">
      <c r="A23" s="148"/>
      <c r="B23" s="414"/>
      <c r="C23" s="414"/>
      <c r="D23" s="414"/>
      <c r="E23" s="414"/>
      <c r="F23" s="148"/>
      <c r="G23" s="148"/>
      <c r="H23" s="148"/>
      <c r="I23" s="413"/>
      <c r="J23" s="413"/>
      <c r="K23" s="413"/>
      <c r="L23" s="148"/>
      <c r="M23" s="148"/>
      <c r="N23" s="148"/>
      <c r="O23" s="148"/>
      <c r="P23" s="148"/>
      <c r="Q23" s="148"/>
      <c r="R23" s="148"/>
      <c r="S23" s="148"/>
      <c r="T23" s="148"/>
      <c r="U23" s="148"/>
      <c r="V23" s="148"/>
      <c r="W23" s="148"/>
      <c r="X23" s="148"/>
    </row>
    <row r="24" spans="1:24" ht="14.1" customHeight="1">
      <c r="A24" s="148"/>
      <c r="B24" s="148"/>
      <c r="C24" s="415" t="s">
        <v>23499</v>
      </c>
      <c r="D24" s="415"/>
      <c r="E24" s="415"/>
      <c r="F24" s="415"/>
      <c r="G24" s="415"/>
      <c r="H24" s="415"/>
      <c r="I24" s="415"/>
      <c r="J24" s="415"/>
      <c r="K24" s="415"/>
      <c r="L24" s="148"/>
      <c r="M24" s="148"/>
      <c r="N24" s="148"/>
      <c r="O24" s="416" t="s">
        <v>24924</v>
      </c>
      <c r="P24" s="416"/>
      <c r="Q24" s="416"/>
      <c r="R24" s="416"/>
      <c r="S24" s="416"/>
      <c r="T24" s="149" t="s">
        <v>6654</v>
      </c>
      <c r="U24" s="150" t="s">
        <v>19175</v>
      </c>
      <c r="V24" s="148"/>
      <c r="W24" s="148"/>
      <c r="X24" s="148"/>
    </row>
    <row r="25" spans="1:24" ht="0.95" customHeight="1" thickBot="1">
      <c r="A25" s="148"/>
      <c r="B25" s="148"/>
      <c r="C25" s="148"/>
      <c r="D25" s="148"/>
      <c r="E25" s="148"/>
      <c r="F25" s="148"/>
      <c r="G25" s="148"/>
      <c r="H25" s="148"/>
      <c r="I25" s="148"/>
      <c r="J25" s="148"/>
      <c r="K25" s="148"/>
      <c r="L25" s="148"/>
      <c r="M25" s="148"/>
      <c r="N25" s="148"/>
      <c r="O25" s="148"/>
      <c r="P25" s="148"/>
      <c r="Q25" s="148"/>
      <c r="R25" s="148"/>
      <c r="S25" s="148"/>
      <c r="T25" s="148"/>
      <c r="U25" s="148"/>
      <c r="V25" s="148"/>
      <c r="W25" s="148"/>
      <c r="X25" s="148"/>
    </row>
    <row r="26" spans="1:24" ht="0.95" customHeight="1">
      <c r="A26" s="148"/>
      <c r="B26" s="411"/>
      <c r="C26" s="411"/>
      <c r="D26" s="411"/>
      <c r="E26" s="411"/>
      <c r="F26" s="411"/>
      <c r="G26" s="411"/>
      <c r="H26" s="411"/>
      <c r="I26" s="411"/>
      <c r="J26" s="411"/>
      <c r="K26" s="411"/>
      <c r="L26" s="411"/>
      <c r="M26" s="411"/>
      <c r="N26" s="411"/>
      <c r="O26" s="411"/>
      <c r="P26" s="411"/>
      <c r="Q26" s="411"/>
      <c r="R26" s="411"/>
      <c r="S26" s="411"/>
      <c r="T26" s="411"/>
      <c r="U26" s="411"/>
      <c r="V26" s="411"/>
      <c r="W26" s="411"/>
      <c r="X26" s="148"/>
    </row>
    <row r="27" spans="1:24" ht="15.95" customHeight="1" thickBot="1">
      <c r="A27" s="148"/>
      <c r="B27" s="151"/>
      <c r="C27" s="152" t="s">
        <v>19174</v>
      </c>
      <c r="D27" s="151"/>
      <c r="E27" s="412" t="s">
        <v>19173</v>
      </c>
      <c r="F27" s="412"/>
      <c r="G27" s="151"/>
      <c r="H27" s="412" t="s">
        <v>19172</v>
      </c>
      <c r="I27" s="412"/>
      <c r="J27" s="151"/>
      <c r="K27" s="412" t="s">
        <v>19171</v>
      </c>
      <c r="L27" s="412"/>
      <c r="M27" s="151"/>
      <c r="N27" s="412" t="s">
        <v>19170</v>
      </c>
      <c r="O27" s="412"/>
      <c r="P27" s="151"/>
      <c r="Q27" s="153" t="s">
        <v>19169</v>
      </c>
      <c r="R27" s="151"/>
      <c r="S27" s="412" t="s">
        <v>19168</v>
      </c>
      <c r="T27" s="412"/>
      <c r="U27" s="412"/>
      <c r="V27" s="412"/>
      <c r="W27" s="151"/>
      <c r="X27" s="148"/>
    </row>
    <row r="28" spans="1:24" ht="45.95" customHeight="1" thickBot="1">
      <c r="A28" s="148"/>
      <c r="B28" s="417"/>
      <c r="C28" s="154" t="s">
        <v>6581</v>
      </c>
      <c r="D28" s="417"/>
      <c r="E28" s="418" t="s">
        <v>6426</v>
      </c>
      <c r="F28" s="418"/>
      <c r="G28" s="417"/>
      <c r="H28" s="419" t="s">
        <v>21048</v>
      </c>
      <c r="I28" s="419"/>
      <c r="J28" s="417"/>
      <c r="K28" s="419" t="s">
        <v>21047</v>
      </c>
      <c r="L28" s="419"/>
      <c r="M28" s="417"/>
      <c r="N28" s="420" t="s">
        <v>21046</v>
      </c>
      <c r="O28" s="420"/>
      <c r="P28" s="417"/>
      <c r="Q28" s="155" t="s">
        <v>23720</v>
      </c>
      <c r="R28" s="417"/>
      <c r="S28" s="421" t="s">
        <v>19634</v>
      </c>
      <c r="T28" s="421"/>
      <c r="U28" s="421"/>
      <c r="V28" s="421"/>
      <c r="W28" s="417"/>
      <c r="X28" s="148"/>
    </row>
    <row r="29" spans="1:24" ht="45.95" customHeight="1" thickBot="1">
      <c r="A29" s="148"/>
      <c r="B29" s="417"/>
      <c r="C29" s="154" t="s">
        <v>6572</v>
      </c>
      <c r="D29" s="417"/>
      <c r="E29" s="418" t="s">
        <v>6401</v>
      </c>
      <c r="F29" s="418"/>
      <c r="G29" s="417"/>
      <c r="H29" s="419" t="s">
        <v>21039</v>
      </c>
      <c r="I29" s="419"/>
      <c r="J29" s="417"/>
      <c r="K29" s="419" t="s">
        <v>21038</v>
      </c>
      <c r="L29" s="419"/>
      <c r="M29" s="417"/>
      <c r="N29" s="420" t="s">
        <v>21037</v>
      </c>
      <c r="O29" s="420"/>
      <c r="P29" s="417"/>
      <c r="Q29" s="155" t="s">
        <v>23664</v>
      </c>
      <c r="R29" s="417"/>
      <c r="S29" s="421" t="s">
        <v>20817</v>
      </c>
      <c r="T29" s="421"/>
      <c r="U29" s="421"/>
      <c r="V29" s="421"/>
      <c r="W29" s="417"/>
      <c r="X29" s="148"/>
    </row>
    <row r="30" spans="1:24" ht="45.95" customHeight="1" thickBot="1">
      <c r="A30" s="148"/>
      <c r="B30" s="417"/>
      <c r="C30" s="154" t="s">
        <v>6563</v>
      </c>
      <c r="D30" s="417"/>
      <c r="E30" s="418" t="s">
        <v>6393</v>
      </c>
      <c r="F30" s="418"/>
      <c r="G30" s="417"/>
      <c r="H30" s="419" t="s">
        <v>21036</v>
      </c>
      <c r="I30" s="419"/>
      <c r="J30" s="417"/>
      <c r="K30" s="419" t="s">
        <v>21035</v>
      </c>
      <c r="L30" s="419"/>
      <c r="M30" s="417"/>
      <c r="N30" s="420" t="s">
        <v>21034</v>
      </c>
      <c r="O30" s="420"/>
      <c r="P30" s="417"/>
      <c r="Q30" s="155" t="s">
        <v>23509</v>
      </c>
      <c r="R30" s="417"/>
      <c r="S30" s="421" t="s">
        <v>19692</v>
      </c>
      <c r="T30" s="421"/>
      <c r="U30" s="421"/>
      <c r="V30" s="421"/>
      <c r="W30" s="417"/>
      <c r="X30" s="148"/>
    </row>
    <row r="31" spans="1:24" ht="45.95" customHeight="1" thickBot="1">
      <c r="A31" s="148"/>
      <c r="B31" s="417"/>
      <c r="C31" s="154" t="s">
        <v>6555</v>
      </c>
      <c r="D31" s="417"/>
      <c r="E31" s="418" t="s">
        <v>735</v>
      </c>
      <c r="F31" s="418"/>
      <c r="G31" s="417"/>
      <c r="H31" s="419" t="s">
        <v>21028</v>
      </c>
      <c r="I31" s="419"/>
      <c r="J31" s="417"/>
      <c r="K31" s="419" t="s">
        <v>21027</v>
      </c>
      <c r="L31" s="419"/>
      <c r="M31" s="417"/>
      <c r="N31" s="420" t="s">
        <v>21026</v>
      </c>
      <c r="O31" s="420"/>
      <c r="P31" s="417"/>
      <c r="Q31" s="155" t="s">
        <v>23638</v>
      </c>
      <c r="R31" s="417"/>
      <c r="S31" s="421" t="s">
        <v>19931</v>
      </c>
      <c r="T31" s="421"/>
      <c r="U31" s="421"/>
      <c r="V31" s="421"/>
      <c r="W31" s="417"/>
      <c r="X31" s="148"/>
    </row>
    <row r="32" spans="1:24" ht="45.95" customHeight="1" thickBot="1">
      <c r="A32" s="148"/>
      <c r="B32" s="417"/>
      <c r="C32" s="154" t="s">
        <v>6550</v>
      </c>
      <c r="D32" s="417"/>
      <c r="E32" s="418" t="s">
        <v>6371</v>
      </c>
      <c r="F32" s="418"/>
      <c r="G32" s="417"/>
      <c r="H32" s="419" t="s">
        <v>21024</v>
      </c>
      <c r="I32" s="419"/>
      <c r="J32" s="417"/>
      <c r="K32" s="419" t="s">
        <v>21023</v>
      </c>
      <c r="L32" s="419"/>
      <c r="M32" s="417"/>
      <c r="N32" s="420" t="s">
        <v>21022</v>
      </c>
      <c r="O32" s="420"/>
      <c r="P32" s="417"/>
      <c r="Q32" s="155" t="s">
        <v>23622</v>
      </c>
      <c r="R32" s="417"/>
      <c r="S32" s="421" t="s">
        <v>19198</v>
      </c>
      <c r="T32" s="421"/>
      <c r="U32" s="421"/>
      <c r="V32" s="421"/>
      <c r="W32" s="417"/>
      <c r="X32" s="148"/>
    </row>
    <row r="33" spans="1:24" ht="45.95" customHeight="1" thickBot="1">
      <c r="A33" s="148"/>
      <c r="B33" s="417"/>
      <c r="C33" s="154" t="s">
        <v>6542</v>
      </c>
      <c r="D33" s="417"/>
      <c r="E33" s="418" t="s">
        <v>6358</v>
      </c>
      <c r="F33" s="418"/>
      <c r="G33" s="417"/>
      <c r="H33" s="419" t="s">
        <v>21020</v>
      </c>
      <c r="I33" s="419"/>
      <c r="J33" s="417"/>
      <c r="K33" s="419" t="s">
        <v>21019</v>
      </c>
      <c r="L33" s="419"/>
      <c r="M33" s="417"/>
      <c r="N33" s="420" t="s">
        <v>21018</v>
      </c>
      <c r="O33" s="420"/>
      <c r="P33" s="417"/>
      <c r="Q33" s="155" t="s">
        <v>23652</v>
      </c>
      <c r="R33" s="417"/>
      <c r="S33" s="421" t="s">
        <v>19376</v>
      </c>
      <c r="T33" s="421"/>
      <c r="U33" s="421"/>
      <c r="V33" s="421"/>
      <c r="W33" s="417"/>
      <c r="X33" s="148"/>
    </row>
    <row r="34" spans="1:24" ht="45.95" customHeight="1" thickBot="1">
      <c r="A34" s="148"/>
      <c r="B34" s="417"/>
      <c r="C34" s="154" t="s">
        <v>6534</v>
      </c>
      <c r="D34" s="417"/>
      <c r="E34" s="418" t="s">
        <v>6351</v>
      </c>
      <c r="F34" s="418"/>
      <c r="G34" s="417"/>
      <c r="H34" s="419" t="s">
        <v>21016</v>
      </c>
      <c r="I34" s="419"/>
      <c r="J34" s="417"/>
      <c r="K34" s="419" t="s">
        <v>21015</v>
      </c>
      <c r="L34" s="419"/>
      <c r="M34" s="417"/>
      <c r="N34" s="420" t="s">
        <v>21014</v>
      </c>
      <c r="O34" s="420"/>
      <c r="P34" s="417"/>
      <c r="Q34" s="155" t="s">
        <v>23641</v>
      </c>
      <c r="R34" s="417"/>
      <c r="S34" s="421" t="s">
        <v>19931</v>
      </c>
      <c r="T34" s="421"/>
      <c r="U34" s="421"/>
      <c r="V34" s="421"/>
      <c r="W34" s="417"/>
      <c r="X34" s="148"/>
    </row>
    <row r="35" spans="1:24" ht="45.95" customHeight="1" thickBot="1">
      <c r="A35" s="148"/>
      <c r="B35" s="417"/>
      <c r="C35" s="154" t="s">
        <v>6526</v>
      </c>
      <c r="D35" s="417"/>
      <c r="E35" s="418" t="s">
        <v>6345</v>
      </c>
      <c r="F35" s="418"/>
      <c r="G35" s="417"/>
      <c r="H35" s="419" t="s">
        <v>21012</v>
      </c>
      <c r="I35" s="419"/>
      <c r="J35" s="417"/>
      <c r="K35" s="419" t="s">
        <v>21011</v>
      </c>
      <c r="L35" s="419"/>
      <c r="M35" s="417"/>
      <c r="N35" s="420" t="s">
        <v>21010</v>
      </c>
      <c r="O35" s="420"/>
      <c r="P35" s="417"/>
      <c r="Q35" s="155" t="s">
        <v>23624</v>
      </c>
      <c r="R35" s="417"/>
      <c r="S35" s="421" t="s">
        <v>19198</v>
      </c>
      <c r="T35" s="421"/>
      <c r="U35" s="421"/>
      <c r="V35" s="421"/>
      <c r="W35" s="417"/>
      <c r="X35" s="148"/>
    </row>
    <row r="36" spans="1:24" ht="45.95" customHeight="1" thickBot="1">
      <c r="A36" s="148"/>
      <c r="B36" s="417"/>
      <c r="C36" s="154" t="s">
        <v>6518</v>
      </c>
      <c r="D36" s="417"/>
      <c r="E36" s="418" t="s">
        <v>6337</v>
      </c>
      <c r="F36" s="418"/>
      <c r="G36" s="417"/>
      <c r="H36" s="419" t="s">
        <v>21008</v>
      </c>
      <c r="I36" s="419"/>
      <c r="J36" s="417"/>
      <c r="K36" s="419" t="s">
        <v>21007</v>
      </c>
      <c r="L36" s="419"/>
      <c r="M36" s="417"/>
      <c r="N36" s="420" t="s">
        <v>21006</v>
      </c>
      <c r="O36" s="420"/>
      <c r="P36" s="417"/>
      <c r="Q36" s="155" t="s">
        <v>23650</v>
      </c>
      <c r="R36" s="417"/>
      <c r="S36" s="421" t="s">
        <v>19323</v>
      </c>
      <c r="T36" s="421"/>
      <c r="U36" s="421"/>
      <c r="V36" s="421"/>
      <c r="W36" s="417"/>
      <c r="X36" s="148"/>
    </row>
    <row r="37" spans="1:24" ht="45.95" customHeight="1" thickBot="1">
      <c r="A37" s="148"/>
      <c r="B37" s="417"/>
      <c r="C37" s="154" t="s">
        <v>6513</v>
      </c>
      <c r="D37" s="417"/>
      <c r="E37" s="418" t="s">
        <v>6321</v>
      </c>
      <c r="F37" s="418"/>
      <c r="G37" s="417"/>
      <c r="H37" s="419" t="s">
        <v>21000</v>
      </c>
      <c r="I37" s="419"/>
      <c r="J37" s="417"/>
      <c r="K37" s="419" t="s">
        <v>20999</v>
      </c>
      <c r="L37" s="419"/>
      <c r="M37" s="417"/>
      <c r="N37" s="420" t="s">
        <v>20998</v>
      </c>
      <c r="O37" s="420"/>
      <c r="P37" s="417"/>
      <c r="Q37" s="155" t="s">
        <v>23544</v>
      </c>
      <c r="R37" s="417"/>
      <c r="S37" s="421" t="s">
        <v>19386</v>
      </c>
      <c r="T37" s="421"/>
      <c r="U37" s="421"/>
      <c r="V37" s="421"/>
      <c r="W37" s="417"/>
      <c r="X37" s="148"/>
    </row>
    <row r="38" spans="1:24" ht="9.9499999999999993" customHeight="1" thickBot="1">
      <c r="A38" s="148"/>
      <c r="B38" s="417"/>
      <c r="C38" s="148"/>
      <c r="D38" s="417"/>
      <c r="E38" s="148"/>
      <c r="F38" s="148"/>
      <c r="G38" s="417"/>
      <c r="H38" s="148"/>
      <c r="I38" s="148"/>
      <c r="J38" s="417"/>
      <c r="K38" s="148"/>
      <c r="L38" s="148"/>
      <c r="M38" s="417"/>
      <c r="N38" s="148"/>
      <c r="O38" s="148"/>
      <c r="P38" s="417"/>
      <c r="Q38" s="148"/>
      <c r="R38" s="417"/>
      <c r="S38" s="148"/>
      <c r="T38" s="148"/>
      <c r="U38" s="148"/>
      <c r="V38" s="148"/>
      <c r="W38" s="417"/>
      <c r="X38" s="148"/>
    </row>
    <row r="39" spans="1:24" ht="0.95" customHeight="1">
      <c r="A39" s="148"/>
      <c r="B39" s="422"/>
      <c r="C39" s="422"/>
      <c r="D39" s="422"/>
      <c r="E39" s="422"/>
      <c r="F39" s="422"/>
      <c r="G39" s="422"/>
      <c r="H39" s="422"/>
      <c r="I39" s="422"/>
      <c r="J39" s="422"/>
      <c r="K39" s="422"/>
      <c r="L39" s="422"/>
      <c r="M39" s="422"/>
      <c r="N39" s="422"/>
      <c r="O39" s="422"/>
      <c r="P39" s="422"/>
      <c r="Q39" s="422"/>
      <c r="R39" s="422"/>
      <c r="S39" s="422"/>
      <c r="T39" s="422"/>
      <c r="U39" s="422"/>
      <c r="V39" s="422"/>
      <c r="W39" s="148"/>
      <c r="X39" s="148"/>
    </row>
    <row r="40" spans="1:24" ht="60" customHeight="1">
      <c r="A40" s="148"/>
      <c r="B40" s="148"/>
      <c r="C40" s="148"/>
      <c r="D40" s="148"/>
      <c r="E40" s="148"/>
      <c r="F40" s="148"/>
      <c r="G40" s="148"/>
      <c r="H40" s="148"/>
      <c r="I40" s="148"/>
      <c r="J40" s="148"/>
      <c r="K40" s="148"/>
      <c r="L40" s="148"/>
      <c r="M40" s="148"/>
      <c r="N40" s="148"/>
      <c r="O40" s="148"/>
      <c r="P40" s="148"/>
      <c r="Q40" s="148"/>
      <c r="R40" s="148"/>
      <c r="S40" s="148"/>
      <c r="T40" s="148"/>
      <c r="U40" s="148"/>
      <c r="V40" s="148"/>
      <c r="W40" s="148"/>
      <c r="X40" s="148"/>
    </row>
    <row r="41" spans="1:24" ht="12" customHeight="1">
      <c r="A41" s="148"/>
      <c r="B41" s="148"/>
      <c r="C41" s="148"/>
      <c r="D41" s="148"/>
      <c r="E41" s="148"/>
      <c r="F41" s="148"/>
      <c r="G41" s="148"/>
      <c r="H41" s="148"/>
      <c r="I41" s="148"/>
      <c r="J41" s="148"/>
      <c r="K41" s="148"/>
      <c r="L41" s="148"/>
      <c r="M41" s="148"/>
      <c r="N41" s="148"/>
      <c r="O41" s="148"/>
      <c r="P41" s="148"/>
      <c r="Q41" s="148"/>
      <c r="R41" s="148"/>
      <c r="S41" s="148"/>
      <c r="T41" s="148"/>
      <c r="U41" s="148"/>
      <c r="V41" s="148"/>
      <c r="W41" s="148"/>
      <c r="X41" s="148"/>
    </row>
    <row r="42" spans="1:24" ht="8.1" customHeight="1">
      <c r="A42" s="148"/>
      <c r="B42" s="148"/>
      <c r="C42" s="148"/>
      <c r="D42" s="148"/>
      <c r="E42" s="148"/>
      <c r="F42" s="148"/>
      <c r="G42" s="148"/>
      <c r="H42" s="148"/>
      <c r="I42" s="413" t="s">
        <v>19177</v>
      </c>
      <c r="J42" s="413"/>
      <c r="K42" s="413"/>
      <c r="L42" s="148"/>
      <c r="M42" s="148"/>
      <c r="N42" s="148"/>
      <c r="O42" s="148"/>
      <c r="P42" s="148"/>
      <c r="Q42" s="148"/>
      <c r="R42" s="148"/>
      <c r="S42" s="148"/>
      <c r="T42" s="148"/>
      <c r="U42" s="148"/>
      <c r="V42" s="148"/>
      <c r="W42" s="148"/>
      <c r="X42" s="148"/>
    </row>
    <row r="43" spans="1:24" ht="12" customHeight="1">
      <c r="A43" s="148"/>
      <c r="B43" s="414"/>
      <c r="C43" s="414"/>
      <c r="D43" s="414"/>
      <c r="E43" s="414"/>
      <c r="F43" s="148"/>
      <c r="G43" s="148"/>
      <c r="H43" s="148"/>
      <c r="I43" s="413"/>
      <c r="J43" s="413"/>
      <c r="K43" s="413"/>
      <c r="L43" s="148"/>
      <c r="M43" s="148"/>
      <c r="N43" s="148"/>
      <c r="O43" s="148"/>
      <c r="P43" s="148"/>
      <c r="Q43" s="148"/>
      <c r="R43" s="148"/>
      <c r="S43" s="148"/>
      <c r="T43" s="148"/>
      <c r="U43" s="148"/>
      <c r="V43" s="148"/>
      <c r="W43" s="148"/>
      <c r="X43" s="148"/>
    </row>
    <row r="44" spans="1:24" ht="14.1" customHeight="1">
      <c r="A44" s="148"/>
      <c r="B44" s="148"/>
      <c r="C44" s="415" t="s">
        <v>23499</v>
      </c>
      <c r="D44" s="415"/>
      <c r="E44" s="415"/>
      <c r="F44" s="415"/>
      <c r="G44" s="415"/>
      <c r="H44" s="415"/>
      <c r="I44" s="415"/>
      <c r="J44" s="415"/>
      <c r="K44" s="415"/>
      <c r="L44" s="148"/>
      <c r="M44" s="148"/>
      <c r="N44" s="148"/>
      <c r="O44" s="416" t="s">
        <v>24924</v>
      </c>
      <c r="P44" s="416"/>
      <c r="Q44" s="416"/>
      <c r="R44" s="416"/>
      <c r="S44" s="416"/>
      <c r="T44" s="149" t="s">
        <v>6648</v>
      </c>
      <c r="U44" s="150" t="s">
        <v>19175</v>
      </c>
      <c r="V44" s="148"/>
      <c r="W44" s="148"/>
      <c r="X44" s="148"/>
    </row>
    <row r="45" spans="1:24" ht="0.95" customHeight="1" thickBot="1">
      <c r="A45" s="148"/>
      <c r="B45" s="148"/>
      <c r="C45" s="148"/>
      <c r="D45" s="148"/>
      <c r="E45" s="148"/>
      <c r="F45" s="148"/>
      <c r="G45" s="148"/>
      <c r="H45" s="148"/>
      <c r="I45" s="148"/>
      <c r="J45" s="148"/>
      <c r="K45" s="148"/>
      <c r="L45" s="148"/>
      <c r="M45" s="148"/>
      <c r="N45" s="148"/>
      <c r="O45" s="148"/>
      <c r="P45" s="148"/>
      <c r="Q45" s="148"/>
      <c r="R45" s="148"/>
      <c r="S45" s="148"/>
      <c r="T45" s="148"/>
      <c r="U45" s="148"/>
      <c r="V45" s="148"/>
      <c r="W45" s="148"/>
      <c r="X45" s="148"/>
    </row>
    <row r="46" spans="1:24" ht="0.95" customHeight="1">
      <c r="A46" s="148"/>
      <c r="B46" s="411"/>
      <c r="C46" s="411"/>
      <c r="D46" s="411"/>
      <c r="E46" s="411"/>
      <c r="F46" s="411"/>
      <c r="G46" s="411"/>
      <c r="H46" s="411"/>
      <c r="I46" s="411"/>
      <c r="J46" s="411"/>
      <c r="K46" s="411"/>
      <c r="L46" s="411"/>
      <c r="M46" s="411"/>
      <c r="N46" s="411"/>
      <c r="O46" s="411"/>
      <c r="P46" s="411"/>
      <c r="Q46" s="411"/>
      <c r="R46" s="411"/>
      <c r="S46" s="411"/>
      <c r="T46" s="411"/>
      <c r="U46" s="411"/>
      <c r="V46" s="411"/>
      <c r="W46" s="411"/>
      <c r="X46" s="148"/>
    </row>
    <row r="47" spans="1:24" ht="15.95" customHeight="1" thickBot="1">
      <c r="A47" s="148"/>
      <c r="B47" s="151"/>
      <c r="C47" s="152" t="s">
        <v>19174</v>
      </c>
      <c r="D47" s="151"/>
      <c r="E47" s="412" t="s">
        <v>19173</v>
      </c>
      <c r="F47" s="412"/>
      <c r="G47" s="151"/>
      <c r="H47" s="412" t="s">
        <v>19172</v>
      </c>
      <c r="I47" s="412"/>
      <c r="J47" s="151"/>
      <c r="K47" s="412" t="s">
        <v>19171</v>
      </c>
      <c r="L47" s="412"/>
      <c r="M47" s="151"/>
      <c r="N47" s="412" t="s">
        <v>19170</v>
      </c>
      <c r="O47" s="412"/>
      <c r="P47" s="151"/>
      <c r="Q47" s="153" t="s">
        <v>19169</v>
      </c>
      <c r="R47" s="151"/>
      <c r="S47" s="412" t="s">
        <v>19168</v>
      </c>
      <c r="T47" s="412"/>
      <c r="U47" s="412"/>
      <c r="V47" s="412"/>
      <c r="W47" s="151"/>
      <c r="X47" s="148"/>
    </row>
    <row r="48" spans="1:24" ht="45.95" customHeight="1" thickBot="1">
      <c r="A48" s="148"/>
      <c r="B48" s="417"/>
      <c r="C48" s="154" t="s">
        <v>6506</v>
      </c>
      <c r="D48" s="417"/>
      <c r="E48" s="418" t="s">
        <v>6298</v>
      </c>
      <c r="F48" s="418"/>
      <c r="G48" s="417"/>
      <c r="H48" s="419" t="s">
        <v>20996</v>
      </c>
      <c r="I48" s="419"/>
      <c r="J48" s="417"/>
      <c r="K48" s="419" t="s">
        <v>20995</v>
      </c>
      <c r="L48" s="419"/>
      <c r="M48" s="417"/>
      <c r="N48" s="420" t="s">
        <v>20994</v>
      </c>
      <c r="O48" s="420"/>
      <c r="P48" s="417"/>
      <c r="Q48" s="155" t="s">
        <v>23623</v>
      </c>
      <c r="R48" s="417"/>
      <c r="S48" s="421" t="s">
        <v>19198</v>
      </c>
      <c r="T48" s="421"/>
      <c r="U48" s="421"/>
      <c r="V48" s="421"/>
      <c r="W48" s="417"/>
      <c r="X48" s="148"/>
    </row>
    <row r="49" spans="1:24" ht="45.95" customHeight="1" thickBot="1">
      <c r="A49" s="148"/>
      <c r="B49" s="417"/>
      <c r="C49" s="154" t="s">
        <v>6498</v>
      </c>
      <c r="D49" s="417"/>
      <c r="E49" s="418" t="s">
        <v>6290</v>
      </c>
      <c r="F49" s="418"/>
      <c r="G49" s="417"/>
      <c r="H49" s="419" t="s">
        <v>20992</v>
      </c>
      <c r="I49" s="419"/>
      <c r="J49" s="417"/>
      <c r="K49" s="419" t="s">
        <v>20991</v>
      </c>
      <c r="L49" s="419"/>
      <c r="M49" s="417"/>
      <c r="N49" s="420" t="s">
        <v>20990</v>
      </c>
      <c r="O49" s="420"/>
      <c r="P49" s="417"/>
      <c r="Q49" s="155" t="s">
        <v>23626</v>
      </c>
      <c r="R49" s="417"/>
      <c r="S49" s="421" t="s">
        <v>19270</v>
      </c>
      <c r="T49" s="421"/>
      <c r="U49" s="421"/>
      <c r="V49" s="421"/>
      <c r="W49" s="417"/>
      <c r="X49" s="148"/>
    </row>
    <row r="50" spans="1:24" ht="45.95" customHeight="1" thickBot="1">
      <c r="A50" s="148"/>
      <c r="B50" s="417"/>
      <c r="C50" s="154" t="s">
        <v>6492</v>
      </c>
      <c r="D50" s="417"/>
      <c r="E50" s="418" t="s">
        <v>6283</v>
      </c>
      <c r="F50" s="418"/>
      <c r="G50" s="417"/>
      <c r="H50" s="419" t="s">
        <v>20988</v>
      </c>
      <c r="I50" s="419"/>
      <c r="J50" s="417"/>
      <c r="K50" s="419" t="s">
        <v>20987</v>
      </c>
      <c r="L50" s="419"/>
      <c r="M50" s="417"/>
      <c r="N50" s="420" t="s">
        <v>20986</v>
      </c>
      <c r="O50" s="420"/>
      <c r="P50" s="417"/>
      <c r="Q50" s="155" t="s">
        <v>23628</v>
      </c>
      <c r="R50" s="417"/>
      <c r="S50" s="421" t="s">
        <v>19270</v>
      </c>
      <c r="T50" s="421"/>
      <c r="U50" s="421"/>
      <c r="V50" s="421"/>
      <c r="W50" s="417"/>
      <c r="X50" s="148"/>
    </row>
    <row r="51" spans="1:24" ht="45.95" customHeight="1" thickBot="1">
      <c r="A51" s="148"/>
      <c r="B51" s="417"/>
      <c r="C51" s="154" t="s">
        <v>6486</v>
      </c>
      <c r="D51" s="417"/>
      <c r="E51" s="418" t="s">
        <v>6261</v>
      </c>
      <c r="F51" s="418"/>
      <c r="G51" s="417"/>
      <c r="H51" s="419" t="s">
        <v>20980</v>
      </c>
      <c r="I51" s="419"/>
      <c r="J51" s="417"/>
      <c r="K51" s="419" t="s">
        <v>20979</v>
      </c>
      <c r="L51" s="419"/>
      <c r="M51" s="417"/>
      <c r="N51" s="420" t="s">
        <v>20978</v>
      </c>
      <c r="O51" s="420"/>
      <c r="P51" s="417"/>
      <c r="Q51" s="155" t="s">
        <v>23621</v>
      </c>
      <c r="R51" s="417"/>
      <c r="S51" s="421" t="s">
        <v>19227</v>
      </c>
      <c r="T51" s="421"/>
      <c r="U51" s="421"/>
      <c r="V51" s="421"/>
      <c r="W51" s="417"/>
      <c r="X51" s="148"/>
    </row>
    <row r="52" spans="1:24" ht="45.95" customHeight="1" thickBot="1">
      <c r="A52" s="148"/>
      <c r="B52" s="417"/>
      <c r="C52" s="154" t="s">
        <v>6478</v>
      </c>
      <c r="D52" s="417"/>
      <c r="E52" s="418" t="s">
        <v>6226</v>
      </c>
      <c r="F52" s="418"/>
      <c r="G52" s="417"/>
      <c r="H52" s="419" t="s">
        <v>20972</v>
      </c>
      <c r="I52" s="419"/>
      <c r="J52" s="417"/>
      <c r="K52" s="419" t="s">
        <v>20971</v>
      </c>
      <c r="L52" s="419"/>
      <c r="M52" s="417"/>
      <c r="N52" s="420" t="s">
        <v>20970</v>
      </c>
      <c r="O52" s="420"/>
      <c r="P52" s="417"/>
      <c r="Q52" s="155" t="s">
        <v>23603</v>
      </c>
      <c r="R52" s="417"/>
      <c r="S52" s="421" t="s">
        <v>19183</v>
      </c>
      <c r="T52" s="421"/>
      <c r="U52" s="421"/>
      <c r="V52" s="421"/>
      <c r="W52" s="417"/>
      <c r="X52" s="148"/>
    </row>
    <row r="53" spans="1:24" ht="45.95" customHeight="1" thickBot="1">
      <c r="A53" s="148"/>
      <c r="B53" s="417"/>
      <c r="C53" s="154" t="s">
        <v>6470</v>
      </c>
      <c r="D53" s="417"/>
      <c r="E53" s="418" t="s">
        <v>6210</v>
      </c>
      <c r="F53" s="418"/>
      <c r="G53" s="417"/>
      <c r="H53" s="419" t="s">
        <v>20968</v>
      </c>
      <c r="I53" s="419"/>
      <c r="J53" s="417"/>
      <c r="K53" s="419" t="s">
        <v>20967</v>
      </c>
      <c r="L53" s="419"/>
      <c r="M53" s="417"/>
      <c r="N53" s="420" t="s">
        <v>20966</v>
      </c>
      <c r="O53" s="420"/>
      <c r="P53" s="417"/>
      <c r="Q53" s="155" t="s">
        <v>23590</v>
      </c>
      <c r="R53" s="417"/>
      <c r="S53" s="421" t="s">
        <v>19333</v>
      </c>
      <c r="T53" s="421"/>
      <c r="U53" s="421"/>
      <c r="V53" s="421"/>
      <c r="W53" s="417"/>
      <c r="X53" s="148"/>
    </row>
    <row r="54" spans="1:24" ht="45.95" customHeight="1" thickBot="1">
      <c r="A54" s="148"/>
      <c r="B54" s="417"/>
      <c r="C54" s="154" t="s">
        <v>6464</v>
      </c>
      <c r="D54" s="417"/>
      <c r="E54" s="418" t="s">
        <v>6190</v>
      </c>
      <c r="F54" s="418"/>
      <c r="G54" s="417"/>
      <c r="H54" s="419" t="s">
        <v>20956</v>
      </c>
      <c r="I54" s="419"/>
      <c r="J54" s="417"/>
      <c r="K54" s="419" t="s">
        <v>20955</v>
      </c>
      <c r="L54" s="419"/>
      <c r="M54" s="417"/>
      <c r="N54" s="420" t="s">
        <v>20954</v>
      </c>
      <c r="O54" s="420"/>
      <c r="P54" s="417"/>
      <c r="Q54" s="155" t="s">
        <v>23571</v>
      </c>
      <c r="R54" s="417"/>
      <c r="S54" s="421" t="s">
        <v>19208</v>
      </c>
      <c r="T54" s="421"/>
      <c r="U54" s="421"/>
      <c r="V54" s="421"/>
      <c r="W54" s="417"/>
      <c r="X54" s="148"/>
    </row>
    <row r="55" spans="1:24" ht="45.95" customHeight="1" thickBot="1">
      <c r="A55" s="148"/>
      <c r="B55" s="417"/>
      <c r="C55" s="154" t="s">
        <v>6456</v>
      </c>
      <c r="D55" s="417"/>
      <c r="E55" s="418" t="s">
        <v>6183</v>
      </c>
      <c r="F55" s="418"/>
      <c r="G55" s="417"/>
      <c r="H55" s="419" t="s">
        <v>20952</v>
      </c>
      <c r="I55" s="419"/>
      <c r="J55" s="417"/>
      <c r="K55" s="419" t="s">
        <v>20951</v>
      </c>
      <c r="L55" s="419"/>
      <c r="M55" s="417"/>
      <c r="N55" s="420" t="s">
        <v>20950</v>
      </c>
      <c r="O55" s="420"/>
      <c r="P55" s="417"/>
      <c r="Q55" s="155" t="s">
        <v>23574</v>
      </c>
      <c r="R55" s="417"/>
      <c r="S55" s="421" t="s">
        <v>19250</v>
      </c>
      <c r="T55" s="421"/>
      <c r="U55" s="421"/>
      <c r="V55" s="421"/>
      <c r="W55" s="417"/>
      <c r="X55" s="148"/>
    </row>
    <row r="56" spans="1:24" ht="45.95" customHeight="1" thickBot="1">
      <c r="A56" s="148"/>
      <c r="B56" s="417"/>
      <c r="C56" s="154" t="s">
        <v>6447</v>
      </c>
      <c r="D56" s="417"/>
      <c r="E56" s="418" t="s">
        <v>6175</v>
      </c>
      <c r="F56" s="418"/>
      <c r="G56" s="417"/>
      <c r="H56" s="419" t="s">
        <v>20948</v>
      </c>
      <c r="I56" s="419"/>
      <c r="J56" s="417"/>
      <c r="K56" s="419" t="s">
        <v>20947</v>
      </c>
      <c r="L56" s="419"/>
      <c r="M56" s="417"/>
      <c r="N56" s="420" t="s">
        <v>20946</v>
      </c>
      <c r="O56" s="420"/>
      <c r="P56" s="417"/>
      <c r="Q56" s="155" t="s">
        <v>23583</v>
      </c>
      <c r="R56" s="417"/>
      <c r="S56" s="421" t="s">
        <v>19294</v>
      </c>
      <c r="T56" s="421"/>
      <c r="U56" s="421"/>
      <c r="V56" s="421"/>
      <c r="W56" s="417"/>
      <c r="X56" s="148"/>
    </row>
    <row r="57" spans="1:24" ht="45.95" customHeight="1" thickBot="1">
      <c r="A57" s="148"/>
      <c r="B57" s="417"/>
      <c r="C57" s="154" t="s">
        <v>6441</v>
      </c>
      <c r="D57" s="417"/>
      <c r="E57" s="418" t="s">
        <v>6167</v>
      </c>
      <c r="F57" s="418"/>
      <c r="G57" s="417"/>
      <c r="H57" s="419" t="s">
        <v>20944</v>
      </c>
      <c r="I57" s="419"/>
      <c r="J57" s="417"/>
      <c r="K57" s="419" t="s">
        <v>20943</v>
      </c>
      <c r="L57" s="419"/>
      <c r="M57" s="417"/>
      <c r="N57" s="420" t="s">
        <v>20942</v>
      </c>
      <c r="O57" s="420"/>
      <c r="P57" s="417"/>
      <c r="Q57" s="155" t="s">
        <v>23572</v>
      </c>
      <c r="R57" s="417"/>
      <c r="S57" s="421" t="s">
        <v>19250</v>
      </c>
      <c r="T57" s="421"/>
      <c r="U57" s="421"/>
      <c r="V57" s="421"/>
      <c r="W57" s="417"/>
      <c r="X57" s="148"/>
    </row>
    <row r="58" spans="1:24" ht="9.9499999999999993" customHeight="1" thickBot="1">
      <c r="A58" s="148"/>
      <c r="B58" s="417"/>
      <c r="C58" s="148"/>
      <c r="D58" s="417"/>
      <c r="E58" s="148"/>
      <c r="F58" s="148"/>
      <c r="G58" s="417"/>
      <c r="H58" s="148"/>
      <c r="I58" s="148"/>
      <c r="J58" s="417"/>
      <c r="K58" s="148"/>
      <c r="L58" s="148"/>
      <c r="M58" s="417"/>
      <c r="N58" s="148"/>
      <c r="O58" s="148"/>
      <c r="P58" s="417"/>
      <c r="Q58" s="148"/>
      <c r="R58" s="417"/>
      <c r="S58" s="148"/>
      <c r="T58" s="148"/>
      <c r="U58" s="148"/>
      <c r="V58" s="148"/>
      <c r="W58" s="417"/>
      <c r="X58" s="148"/>
    </row>
    <row r="59" spans="1:24" ht="0.95" customHeight="1">
      <c r="A59" s="148"/>
      <c r="B59" s="422"/>
      <c r="C59" s="422"/>
      <c r="D59" s="422"/>
      <c r="E59" s="422"/>
      <c r="F59" s="422"/>
      <c r="G59" s="422"/>
      <c r="H59" s="422"/>
      <c r="I59" s="422"/>
      <c r="J59" s="422"/>
      <c r="K59" s="422"/>
      <c r="L59" s="422"/>
      <c r="M59" s="422"/>
      <c r="N59" s="422"/>
      <c r="O59" s="422"/>
      <c r="P59" s="422"/>
      <c r="Q59" s="422"/>
      <c r="R59" s="422"/>
      <c r="S59" s="422"/>
      <c r="T59" s="422"/>
      <c r="U59" s="422"/>
      <c r="V59" s="422"/>
      <c r="W59" s="148"/>
      <c r="X59" s="148"/>
    </row>
    <row r="60" spans="1:24" ht="60" customHeight="1">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row>
    <row r="61" spans="1:24" ht="12" customHeight="1">
      <c r="A61" s="148"/>
      <c r="B61" s="148"/>
      <c r="C61" s="148"/>
      <c r="D61" s="148"/>
      <c r="E61" s="148"/>
      <c r="F61" s="148"/>
      <c r="G61" s="148"/>
      <c r="H61" s="148"/>
      <c r="I61" s="148"/>
      <c r="J61" s="148"/>
      <c r="K61" s="148"/>
      <c r="L61" s="148"/>
      <c r="M61" s="148"/>
      <c r="N61" s="148"/>
      <c r="O61" s="148"/>
      <c r="P61" s="148"/>
      <c r="Q61" s="148"/>
      <c r="R61" s="148"/>
      <c r="S61" s="148"/>
      <c r="T61" s="148"/>
      <c r="U61" s="148"/>
      <c r="V61" s="148"/>
      <c r="W61" s="148"/>
      <c r="X61" s="148"/>
    </row>
    <row r="62" spans="1:24" ht="8.1" customHeight="1">
      <c r="A62" s="148"/>
      <c r="B62" s="148"/>
      <c r="C62" s="148"/>
      <c r="D62" s="148"/>
      <c r="E62" s="148"/>
      <c r="F62" s="148"/>
      <c r="G62" s="148"/>
      <c r="H62" s="148"/>
      <c r="I62" s="413" t="s">
        <v>19177</v>
      </c>
      <c r="J62" s="413"/>
      <c r="K62" s="413"/>
      <c r="L62" s="148"/>
      <c r="M62" s="148"/>
      <c r="N62" s="148"/>
      <c r="O62" s="148"/>
      <c r="P62" s="148"/>
      <c r="Q62" s="148"/>
      <c r="R62" s="148"/>
      <c r="S62" s="148"/>
      <c r="T62" s="148"/>
      <c r="U62" s="148"/>
      <c r="V62" s="148"/>
      <c r="W62" s="148"/>
      <c r="X62" s="148"/>
    </row>
    <row r="63" spans="1:24" ht="12" customHeight="1">
      <c r="A63" s="148"/>
      <c r="B63" s="414"/>
      <c r="C63" s="414"/>
      <c r="D63" s="414"/>
      <c r="E63" s="414"/>
      <c r="F63" s="148"/>
      <c r="G63" s="148"/>
      <c r="H63" s="148"/>
      <c r="I63" s="413"/>
      <c r="J63" s="413"/>
      <c r="K63" s="413"/>
      <c r="L63" s="148"/>
      <c r="M63" s="148"/>
      <c r="N63" s="148"/>
      <c r="O63" s="148"/>
      <c r="P63" s="148"/>
      <c r="Q63" s="148"/>
      <c r="R63" s="148"/>
      <c r="S63" s="148"/>
      <c r="T63" s="148"/>
      <c r="U63" s="148"/>
      <c r="V63" s="148"/>
      <c r="W63" s="148"/>
      <c r="X63" s="148"/>
    </row>
    <row r="64" spans="1:24" ht="14.1" customHeight="1">
      <c r="A64" s="148"/>
      <c r="B64" s="148"/>
      <c r="C64" s="415" t="s">
        <v>23499</v>
      </c>
      <c r="D64" s="415"/>
      <c r="E64" s="415"/>
      <c r="F64" s="415"/>
      <c r="G64" s="415"/>
      <c r="H64" s="415"/>
      <c r="I64" s="415"/>
      <c r="J64" s="415"/>
      <c r="K64" s="415"/>
      <c r="L64" s="148"/>
      <c r="M64" s="148"/>
      <c r="N64" s="148"/>
      <c r="O64" s="416" t="s">
        <v>24924</v>
      </c>
      <c r="P64" s="416"/>
      <c r="Q64" s="416"/>
      <c r="R64" s="416"/>
      <c r="S64" s="416"/>
      <c r="T64" s="149" t="s">
        <v>6642</v>
      </c>
      <c r="U64" s="150" t="s">
        <v>19175</v>
      </c>
      <c r="V64" s="148"/>
      <c r="W64" s="148"/>
      <c r="X64" s="148"/>
    </row>
    <row r="65" spans="1:24" ht="0.95" customHeight="1" thickBot="1">
      <c r="A65" s="148"/>
      <c r="B65" s="148"/>
      <c r="C65" s="148"/>
      <c r="D65" s="148"/>
      <c r="E65" s="148"/>
      <c r="F65" s="148"/>
      <c r="G65" s="148"/>
      <c r="H65" s="148"/>
      <c r="I65" s="148"/>
      <c r="J65" s="148"/>
      <c r="K65" s="148"/>
      <c r="L65" s="148"/>
      <c r="M65" s="148"/>
      <c r="N65" s="148"/>
      <c r="O65" s="148"/>
      <c r="P65" s="148"/>
      <c r="Q65" s="148"/>
      <c r="R65" s="148"/>
      <c r="S65" s="148"/>
      <c r="T65" s="148"/>
      <c r="U65" s="148"/>
      <c r="V65" s="148"/>
      <c r="W65" s="148"/>
      <c r="X65" s="148"/>
    </row>
    <row r="66" spans="1:24" ht="0.95" customHeight="1">
      <c r="A66" s="148"/>
      <c r="B66" s="411"/>
      <c r="C66" s="411"/>
      <c r="D66" s="411"/>
      <c r="E66" s="411"/>
      <c r="F66" s="411"/>
      <c r="G66" s="411"/>
      <c r="H66" s="411"/>
      <c r="I66" s="411"/>
      <c r="J66" s="411"/>
      <c r="K66" s="411"/>
      <c r="L66" s="411"/>
      <c r="M66" s="411"/>
      <c r="N66" s="411"/>
      <c r="O66" s="411"/>
      <c r="P66" s="411"/>
      <c r="Q66" s="411"/>
      <c r="R66" s="411"/>
      <c r="S66" s="411"/>
      <c r="T66" s="411"/>
      <c r="U66" s="411"/>
      <c r="V66" s="411"/>
      <c r="W66" s="411"/>
      <c r="X66" s="148"/>
    </row>
    <row r="67" spans="1:24" ht="15.95" customHeight="1" thickBot="1">
      <c r="A67" s="148"/>
      <c r="B67" s="151"/>
      <c r="C67" s="152" t="s">
        <v>19174</v>
      </c>
      <c r="D67" s="151"/>
      <c r="E67" s="412" t="s">
        <v>19173</v>
      </c>
      <c r="F67" s="412"/>
      <c r="G67" s="151"/>
      <c r="H67" s="412" t="s">
        <v>19172</v>
      </c>
      <c r="I67" s="412"/>
      <c r="J67" s="151"/>
      <c r="K67" s="412" t="s">
        <v>19171</v>
      </c>
      <c r="L67" s="412"/>
      <c r="M67" s="151"/>
      <c r="N67" s="412" t="s">
        <v>19170</v>
      </c>
      <c r="O67" s="412"/>
      <c r="P67" s="151"/>
      <c r="Q67" s="153" t="s">
        <v>19169</v>
      </c>
      <c r="R67" s="151"/>
      <c r="S67" s="412" t="s">
        <v>19168</v>
      </c>
      <c r="T67" s="412"/>
      <c r="U67" s="412"/>
      <c r="V67" s="412"/>
      <c r="W67" s="151"/>
      <c r="X67" s="148"/>
    </row>
    <row r="68" spans="1:24" ht="45.95" customHeight="1" thickBot="1">
      <c r="A68" s="148"/>
      <c r="B68" s="417"/>
      <c r="C68" s="154" t="s">
        <v>6435</v>
      </c>
      <c r="D68" s="417"/>
      <c r="E68" s="418" t="s">
        <v>6159</v>
      </c>
      <c r="F68" s="418"/>
      <c r="G68" s="417"/>
      <c r="H68" s="419" t="s">
        <v>20940</v>
      </c>
      <c r="I68" s="419"/>
      <c r="J68" s="417"/>
      <c r="K68" s="419" t="s">
        <v>20939</v>
      </c>
      <c r="L68" s="419"/>
      <c r="M68" s="417"/>
      <c r="N68" s="420" t="s">
        <v>20938</v>
      </c>
      <c r="O68" s="420"/>
      <c r="P68" s="417"/>
      <c r="Q68" s="155" t="s">
        <v>23578</v>
      </c>
      <c r="R68" s="417"/>
      <c r="S68" s="421" t="s">
        <v>19250</v>
      </c>
      <c r="T68" s="421"/>
      <c r="U68" s="421"/>
      <c r="V68" s="421"/>
      <c r="W68" s="417"/>
      <c r="X68" s="148"/>
    </row>
    <row r="69" spans="1:24" ht="45.95" customHeight="1" thickBot="1">
      <c r="A69" s="148"/>
      <c r="B69" s="417"/>
      <c r="C69" s="154" t="s">
        <v>6427</v>
      </c>
      <c r="D69" s="417"/>
      <c r="E69" s="418" t="s">
        <v>6152</v>
      </c>
      <c r="F69" s="418"/>
      <c r="G69" s="417"/>
      <c r="H69" s="419" t="s">
        <v>20936</v>
      </c>
      <c r="I69" s="419"/>
      <c r="J69" s="417"/>
      <c r="K69" s="419" t="s">
        <v>20935</v>
      </c>
      <c r="L69" s="419"/>
      <c r="M69" s="417"/>
      <c r="N69" s="420" t="s">
        <v>20934</v>
      </c>
      <c r="O69" s="420"/>
      <c r="P69" s="417"/>
      <c r="Q69" s="155" t="s">
        <v>23573</v>
      </c>
      <c r="R69" s="417"/>
      <c r="S69" s="421" t="s">
        <v>19250</v>
      </c>
      <c r="T69" s="421"/>
      <c r="U69" s="421"/>
      <c r="V69" s="421"/>
      <c r="W69" s="417"/>
      <c r="X69" s="148"/>
    </row>
    <row r="70" spans="1:24" ht="45.95" customHeight="1" thickBot="1">
      <c r="A70" s="148"/>
      <c r="B70" s="417"/>
      <c r="C70" s="154" t="s">
        <v>6421</v>
      </c>
      <c r="D70" s="417"/>
      <c r="E70" s="418" t="s">
        <v>6083</v>
      </c>
      <c r="F70" s="418"/>
      <c r="G70" s="417"/>
      <c r="H70" s="419" t="s">
        <v>20920</v>
      </c>
      <c r="I70" s="419"/>
      <c r="J70" s="417"/>
      <c r="K70" s="419" t="s">
        <v>20919</v>
      </c>
      <c r="L70" s="419"/>
      <c r="M70" s="417"/>
      <c r="N70" s="420" t="s">
        <v>20918</v>
      </c>
      <c r="O70" s="420"/>
      <c r="P70" s="417"/>
      <c r="Q70" s="155" t="s">
        <v>23520</v>
      </c>
      <c r="R70" s="417"/>
      <c r="S70" s="421" t="s">
        <v>19163</v>
      </c>
      <c r="T70" s="421"/>
      <c r="U70" s="421"/>
      <c r="V70" s="421"/>
      <c r="W70" s="417"/>
      <c r="X70" s="148"/>
    </row>
    <row r="71" spans="1:24" ht="45.95" customHeight="1" thickBot="1">
      <c r="A71" s="148"/>
      <c r="B71" s="417"/>
      <c r="C71" s="154" t="s">
        <v>6414</v>
      </c>
      <c r="D71" s="417"/>
      <c r="E71" s="418" t="s">
        <v>6075</v>
      </c>
      <c r="F71" s="418"/>
      <c r="G71" s="417"/>
      <c r="H71" s="419" t="s">
        <v>20916</v>
      </c>
      <c r="I71" s="419"/>
      <c r="J71" s="417"/>
      <c r="K71" s="419" t="s">
        <v>20915</v>
      </c>
      <c r="L71" s="419"/>
      <c r="M71" s="417"/>
      <c r="N71" s="420" t="s">
        <v>20914</v>
      </c>
      <c r="O71" s="420"/>
      <c r="P71" s="417"/>
      <c r="Q71" s="155" t="s">
        <v>23526</v>
      </c>
      <c r="R71" s="417"/>
      <c r="S71" s="421" t="s">
        <v>19280</v>
      </c>
      <c r="T71" s="421"/>
      <c r="U71" s="421"/>
      <c r="V71" s="421"/>
      <c r="W71" s="417"/>
      <c r="X71" s="148"/>
    </row>
    <row r="72" spans="1:24" ht="45.95" customHeight="1" thickBot="1">
      <c r="A72" s="148"/>
      <c r="B72" s="417"/>
      <c r="C72" s="154" t="s">
        <v>6408</v>
      </c>
      <c r="D72" s="417"/>
      <c r="E72" s="418" t="s">
        <v>6068</v>
      </c>
      <c r="F72" s="418"/>
      <c r="G72" s="417"/>
      <c r="H72" s="419" t="s">
        <v>20912</v>
      </c>
      <c r="I72" s="419"/>
      <c r="J72" s="417"/>
      <c r="K72" s="419" t="s">
        <v>20911</v>
      </c>
      <c r="L72" s="419"/>
      <c r="M72" s="417"/>
      <c r="N72" s="420" t="s">
        <v>20910</v>
      </c>
      <c r="O72" s="420"/>
      <c r="P72" s="417"/>
      <c r="Q72" s="155" t="s">
        <v>23500</v>
      </c>
      <c r="R72" s="417"/>
      <c r="S72" s="421" t="s">
        <v>19692</v>
      </c>
      <c r="T72" s="421"/>
      <c r="U72" s="421"/>
      <c r="V72" s="421"/>
      <c r="W72" s="417"/>
      <c r="X72" s="148"/>
    </row>
    <row r="73" spans="1:24" ht="45.95" customHeight="1" thickBot="1">
      <c r="A73" s="148"/>
      <c r="B73" s="417"/>
      <c r="C73" s="154" t="s">
        <v>6402</v>
      </c>
      <c r="D73" s="417"/>
      <c r="E73" s="418" t="s">
        <v>6038</v>
      </c>
      <c r="F73" s="418"/>
      <c r="G73" s="417"/>
      <c r="H73" s="419" t="s">
        <v>20908</v>
      </c>
      <c r="I73" s="419"/>
      <c r="J73" s="417"/>
      <c r="K73" s="419" t="s">
        <v>20907</v>
      </c>
      <c r="L73" s="419"/>
      <c r="M73" s="417"/>
      <c r="N73" s="420" t="s">
        <v>20906</v>
      </c>
      <c r="O73" s="420"/>
      <c r="P73" s="417"/>
      <c r="Q73" s="155" t="s">
        <v>23712</v>
      </c>
      <c r="R73" s="417"/>
      <c r="S73" s="421" t="s">
        <v>19634</v>
      </c>
      <c r="T73" s="421"/>
      <c r="U73" s="421"/>
      <c r="V73" s="421"/>
      <c r="W73" s="417"/>
      <c r="X73" s="148"/>
    </row>
    <row r="74" spans="1:24" ht="45.95" customHeight="1" thickBot="1">
      <c r="A74" s="148"/>
      <c r="B74" s="417"/>
      <c r="C74" s="154" t="s">
        <v>6394</v>
      </c>
      <c r="D74" s="417"/>
      <c r="E74" s="418" t="s">
        <v>6032</v>
      </c>
      <c r="F74" s="418"/>
      <c r="G74" s="417"/>
      <c r="H74" s="419" t="s">
        <v>20904</v>
      </c>
      <c r="I74" s="419"/>
      <c r="J74" s="417"/>
      <c r="K74" s="419" t="s">
        <v>20903</v>
      </c>
      <c r="L74" s="419"/>
      <c r="M74" s="417"/>
      <c r="N74" s="420" t="s">
        <v>20902</v>
      </c>
      <c r="O74" s="420"/>
      <c r="P74" s="417"/>
      <c r="Q74" s="155" t="s">
        <v>23711</v>
      </c>
      <c r="R74" s="417"/>
      <c r="S74" s="421" t="s">
        <v>19634</v>
      </c>
      <c r="T74" s="421"/>
      <c r="U74" s="421"/>
      <c r="V74" s="421"/>
      <c r="W74" s="417"/>
      <c r="X74" s="148"/>
    </row>
    <row r="75" spans="1:24" ht="45.95" customHeight="1" thickBot="1">
      <c r="A75" s="148"/>
      <c r="B75" s="417"/>
      <c r="C75" s="154" t="s">
        <v>6386</v>
      </c>
      <c r="D75" s="417"/>
      <c r="E75" s="418" t="s">
        <v>6026</v>
      </c>
      <c r="F75" s="418"/>
      <c r="G75" s="417"/>
      <c r="H75" s="419" t="s">
        <v>20900</v>
      </c>
      <c r="I75" s="419"/>
      <c r="J75" s="417"/>
      <c r="K75" s="419" t="s">
        <v>20899</v>
      </c>
      <c r="L75" s="419"/>
      <c r="M75" s="417"/>
      <c r="N75" s="420" t="s">
        <v>20898</v>
      </c>
      <c r="O75" s="420"/>
      <c r="P75" s="417"/>
      <c r="Q75" s="155" t="s">
        <v>23759</v>
      </c>
      <c r="R75" s="417"/>
      <c r="S75" s="421" t="s">
        <v>22220</v>
      </c>
      <c r="T75" s="421"/>
      <c r="U75" s="421"/>
      <c r="V75" s="421"/>
      <c r="W75" s="417"/>
      <c r="X75" s="148"/>
    </row>
    <row r="76" spans="1:24" ht="45.95" customHeight="1" thickBot="1">
      <c r="A76" s="148"/>
      <c r="B76" s="417"/>
      <c r="C76" s="154" t="s">
        <v>6380</v>
      </c>
      <c r="D76" s="417"/>
      <c r="E76" s="418" t="s">
        <v>717</v>
      </c>
      <c r="F76" s="418"/>
      <c r="G76" s="417"/>
      <c r="H76" s="419" t="s">
        <v>20887</v>
      </c>
      <c r="I76" s="419"/>
      <c r="J76" s="417"/>
      <c r="K76" s="419" t="s">
        <v>20886</v>
      </c>
      <c r="L76" s="419"/>
      <c r="M76" s="417"/>
      <c r="N76" s="420" t="s">
        <v>20885</v>
      </c>
      <c r="O76" s="420"/>
      <c r="P76" s="417"/>
      <c r="Q76" s="155" t="s">
        <v>23777</v>
      </c>
      <c r="R76" s="417"/>
      <c r="S76" s="421" t="s">
        <v>20440</v>
      </c>
      <c r="T76" s="421"/>
      <c r="U76" s="421"/>
      <c r="V76" s="421"/>
      <c r="W76" s="417"/>
      <c r="X76" s="148"/>
    </row>
    <row r="77" spans="1:24" ht="45.95" customHeight="1" thickBot="1">
      <c r="A77" s="148"/>
      <c r="B77" s="417"/>
      <c r="C77" s="154" t="s">
        <v>6372</v>
      </c>
      <c r="D77" s="417"/>
      <c r="E77" s="418" t="s">
        <v>6005</v>
      </c>
      <c r="F77" s="418"/>
      <c r="G77" s="417"/>
      <c r="H77" s="419" t="s">
        <v>20883</v>
      </c>
      <c r="I77" s="419"/>
      <c r="J77" s="417"/>
      <c r="K77" s="419" t="s">
        <v>20882</v>
      </c>
      <c r="L77" s="419"/>
      <c r="M77" s="417"/>
      <c r="N77" s="420" t="s">
        <v>20881</v>
      </c>
      <c r="O77" s="420"/>
      <c r="P77" s="417"/>
      <c r="Q77" s="155" t="s">
        <v>23772</v>
      </c>
      <c r="R77" s="417"/>
      <c r="S77" s="421" t="s">
        <v>19452</v>
      </c>
      <c r="T77" s="421"/>
      <c r="U77" s="421"/>
      <c r="V77" s="421"/>
      <c r="W77" s="417"/>
      <c r="X77" s="148"/>
    </row>
    <row r="78" spans="1:24" ht="9.9499999999999993" customHeight="1" thickBot="1">
      <c r="A78" s="148"/>
      <c r="B78" s="417"/>
      <c r="C78" s="148"/>
      <c r="D78" s="417"/>
      <c r="E78" s="148"/>
      <c r="F78" s="148"/>
      <c r="G78" s="417"/>
      <c r="H78" s="148"/>
      <c r="I78" s="148"/>
      <c r="J78" s="417"/>
      <c r="K78" s="148"/>
      <c r="L78" s="148"/>
      <c r="M78" s="417"/>
      <c r="N78" s="148"/>
      <c r="O78" s="148"/>
      <c r="P78" s="417"/>
      <c r="Q78" s="148"/>
      <c r="R78" s="417"/>
      <c r="S78" s="148"/>
      <c r="T78" s="148"/>
      <c r="U78" s="148"/>
      <c r="V78" s="148"/>
      <c r="W78" s="417"/>
      <c r="X78" s="148"/>
    </row>
    <row r="79" spans="1:24" ht="0.95" customHeight="1">
      <c r="A79" s="148"/>
      <c r="B79" s="422"/>
      <c r="C79" s="422"/>
      <c r="D79" s="422"/>
      <c r="E79" s="422"/>
      <c r="F79" s="422"/>
      <c r="G79" s="422"/>
      <c r="H79" s="422"/>
      <c r="I79" s="422"/>
      <c r="J79" s="422"/>
      <c r="K79" s="422"/>
      <c r="L79" s="422"/>
      <c r="M79" s="422"/>
      <c r="N79" s="422"/>
      <c r="O79" s="422"/>
      <c r="P79" s="422"/>
      <c r="Q79" s="422"/>
      <c r="R79" s="422"/>
      <c r="S79" s="422"/>
      <c r="T79" s="422"/>
      <c r="U79" s="422"/>
      <c r="V79" s="422"/>
      <c r="W79" s="148"/>
      <c r="X79" s="148"/>
    </row>
    <row r="80" spans="1:24" ht="60" customHeight="1">
      <c r="A80" s="148"/>
      <c r="B80" s="148"/>
      <c r="C80" s="148"/>
      <c r="D80" s="148"/>
      <c r="E80" s="148"/>
      <c r="F80" s="148"/>
      <c r="G80" s="148"/>
      <c r="H80" s="148"/>
      <c r="I80" s="148"/>
      <c r="J80" s="148"/>
      <c r="K80" s="148"/>
      <c r="L80" s="148"/>
      <c r="M80" s="148"/>
      <c r="N80" s="148"/>
      <c r="O80" s="148"/>
      <c r="P80" s="148"/>
      <c r="Q80" s="148"/>
      <c r="R80" s="148"/>
      <c r="S80" s="148"/>
      <c r="T80" s="148"/>
      <c r="U80" s="148"/>
      <c r="V80" s="148"/>
      <c r="W80" s="148"/>
      <c r="X80" s="148"/>
    </row>
    <row r="81" spans="1:24" ht="12" customHeight="1">
      <c r="A81" s="148"/>
      <c r="B81" s="148"/>
      <c r="C81" s="148"/>
      <c r="D81" s="148"/>
      <c r="E81" s="148"/>
      <c r="F81" s="148"/>
      <c r="G81" s="148"/>
      <c r="H81" s="148"/>
      <c r="I81" s="148"/>
      <c r="J81" s="148"/>
      <c r="K81" s="148"/>
      <c r="L81" s="148"/>
      <c r="M81" s="148"/>
      <c r="N81" s="148"/>
      <c r="O81" s="148"/>
      <c r="P81" s="148"/>
      <c r="Q81" s="148"/>
      <c r="R81" s="148"/>
      <c r="S81" s="148"/>
      <c r="T81" s="148"/>
      <c r="U81" s="148"/>
      <c r="V81" s="148"/>
      <c r="W81" s="148"/>
      <c r="X81" s="148"/>
    </row>
    <row r="82" spans="1:24" ht="8.1" customHeight="1">
      <c r="A82" s="148"/>
      <c r="B82" s="148"/>
      <c r="C82" s="148"/>
      <c r="D82" s="148"/>
      <c r="E82" s="148"/>
      <c r="F82" s="148"/>
      <c r="G82" s="148"/>
      <c r="H82" s="148"/>
      <c r="I82" s="413" t="s">
        <v>19177</v>
      </c>
      <c r="J82" s="413"/>
      <c r="K82" s="413"/>
      <c r="L82" s="148"/>
      <c r="M82" s="148"/>
      <c r="N82" s="148"/>
      <c r="O82" s="148"/>
      <c r="P82" s="148"/>
      <c r="Q82" s="148"/>
      <c r="R82" s="148"/>
      <c r="S82" s="148"/>
      <c r="T82" s="148"/>
      <c r="U82" s="148"/>
      <c r="V82" s="148"/>
      <c r="W82" s="148"/>
      <c r="X82" s="148"/>
    </row>
    <row r="83" spans="1:24" ht="12" customHeight="1">
      <c r="A83" s="148"/>
      <c r="B83" s="414"/>
      <c r="C83" s="414"/>
      <c r="D83" s="414"/>
      <c r="E83" s="414"/>
      <c r="F83" s="148"/>
      <c r="G83" s="148"/>
      <c r="H83" s="148"/>
      <c r="I83" s="413"/>
      <c r="J83" s="413"/>
      <c r="K83" s="413"/>
      <c r="L83" s="148"/>
      <c r="M83" s="148"/>
      <c r="N83" s="148"/>
      <c r="O83" s="148"/>
      <c r="P83" s="148"/>
      <c r="Q83" s="148"/>
      <c r="R83" s="148"/>
      <c r="S83" s="148"/>
      <c r="T83" s="148"/>
      <c r="U83" s="148"/>
      <c r="V83" s="148"/>
      <c r="W83" s="148"/>
      <c r="X83" s="148"/>
    </row>
    <row r="84" spans="1:24" ht="14.1" customHeight="1">
      <c r="A84" s="148"/>
      <c r="B84" s="148"/>
      <c r="C84" s="415" t="s">
        <v>23499</v>
      </c>
      <c r="D84" s="415"/>
      <c r="E84" s="415"/>
      <c r="F84" s="415"/>
      <c r="G84" s="415"/>
      <c r="H84" s="415"/>
      <c r="I84" s="415"/>
      <c r="J84" s="415"/>
      <c r="K84" s="415"/>
      <c r="L84" s="148"/>
      <c r="M84" s="148"/>
      <c r="N84" s="148"/>
      <c r="O84" s="416" t="s">
        <v>24924</v>
      </c>
      <c r="P84" s="416"/>
      <c r="Q84" s="416"/>
      <c r="R84" s="416"/>
      <c r="S84" s="416"/>
      <c r="T84" s="149" t="s">
        <v>6634</v>
      </c>
      <c r="U84" s="150" t="s">
        <v>19175</v>
      </c>
      <c r="V84" s="148"/>
      <c r="W84" s="148"/>
      <c r="X84" s="148"/>
    </row>
    <row r="85" spans="1:24" ht="0.95" customHeight="1" thickBot="1">
      <c r="A85" s="148"/>
      <c r="B85" s="148"/>
      <c r="C85" s="148"/>
      <c r="D85" s="148"/>
      <c r="E85" s="148"/>
      <c r="F85" s="148"/>
      <c r="G85" s="148"/>
      <c r="H85" s="148"/>
      <c r="I85" s="148"/>
      <c r="J85" s="148"/>
      <c r="K85" s="148"/>
      <c r="L85" s="148"/>
      <c r="M85" s="148"/>
      <c r="N85" s="148"/>
      <c r="O85" s="148"/>
      <c r="P85" s="148"/>
      <c r="Q85" s="148"/>
      <c r="R85" s="148"/>
      <c r="S85" s="148"/>
      <c r="T85" s="148"/>
      <c r="U85" s="148"/>
      <c r="V85" s="148"/>
      <c r="W85" s="148"/>
      <c r="X85" s="148"/>
    </row>
    <row r="86" spans="1:24" ht="0.95" customHeight="1">
      <c r="A86" s="148"/>
      <c r="B86" s="411"/>
      <c r="C86" s="411"/>
      <c r="D86" s="411"/>
      <c r="E86" s="411"/>
      <c r="F86" s="411"/>
      <c r="G86" s="411"/>
      <c r="H86" s="411"/>
      <c r="I86" s="411"/>
      <c r="J86" s="411"/>
      <c r="K86" s="411"/>
      <c r="L86" s="411"/>
      <c r="M86" s="411"/>
      <c r="N86" s="411"/>
      <c r="O86" s="411"/>
      <c r="P86" s="411"/>
      <c r="Q86" s="411"/>
      <c r="R86" s="411"/>
      <c r="S86" s="411"/>
      <c r="T86" s="411"/>
      <c r="U86" s="411"/>
      <c r="V86" s="411"/>
      <c r="W86" s="411"/>
      <c r="X86" s="148"/>
    </row>
    <row r="87" spans="1:24" ht="15.95" customHeight="1" thickBot="1">
      <c r="A87" s="148"/>
      <c r="B87" s="151"/>
      <c r="C87" s="152" t="s">
        <v>19174</v>
      </c>
      <c r="D87" s="151"/>
      <c r="E87" s="412" t="s">
        <v>19173</v>
      </c>
      <c r="F87" s="412"/>
      <c r="G87" s="151"/>
      <c r="H87" s="412" t="s">
        <v>19172</v>
      </c>
      <c r="I87" s="412"/>
      <c r="J87" s="151"/>
      <c r="K87" s="412" t="s">
        <v>19171</v>
      </c>
      <c r="L87" s="412"/>
      <c r="M87" s="151"/>
      <c r="N87" s="412" t="s">
        <v>19170</v>
      </c>
      <c r="O87" s="412"/>
      <c r="P87" s="151"/>
      <c r="Q87" s="153" t="s">
        <v>19169</v>
      </c>
      <c r="R87" s="151"/>
      <c r="S87" s="412" t="s">
        <v>19168</v>
      </c>
      <c r="T87" s="412"/>
      <c r="U87" s="412"/>
      <c r="V87" s="412"/>
      <c r="W87" s="151"/>
      <c r="X87" s="148"/>
    </row>
    <row r="88" spans="1:24" ht="45.95" customHeight="1" thickBot="1">
      <c r="A88" s="148"/>
      <c r="B88" s="417"/>
      <c r="C88" s="154" t="s">
        <v>6364</v>
      </c>
      <c r="D88" s="417"/>
      <c r="E88" s="418" t="s">
        <v>5982</v>
      </c>
      <c r="F88" s="418"/>
      <c r="G88" s="417"/>
      <c r="H88" s="419" t="s">
        <v>20875</v>
      </c>
      <c r="I88" s="419"/>
      <c r="J88" s="417"/>
      <c r="K88" s="419" t="s">
        <v>20874</v>
      </c>
      <c r="L88" s="419"/>
      <c r="M88" s="417"/>
      <c r="N88" s="420" t="s">
        <v>20873</v>
      </c>
      <c r="O88" s="420"/>
      <c r="P88" s="417"/>
      <c r="Q88" s="155" t="s">
        <v>23771</v>
      </c>
      <c r="R88" s="417"/>
      <c r="S88" s="421" t="s">
        <v>19452</v>
      </c>
      <c r="T88" s="421"/>
      <c r="U88" s="421"/>
      <c r="V88" s="421"/>
      <c r="W88" s="417"/>
      <c r="X88" s="148"/>
    </row>
    <row r="89" spans="1:24" ht="45.95" customHeight="1" thickBot="1">
      <c r="A89" s="148"/>
      <c r="B89" s="417"/>
      <c r="C89" s="154" t="s">
        <v>6359</v>
      </c>
      <c r="D89" s="417"/>
      <c r="E89" s="418" t="s">
        <v>5909</v>
      </c>
      <c r="F89" s="418"/>
      <c r="G89" s="417"/>
      <c r="H89" s="419" t="s">
        <v>20853</v>
      </c>
      <c r="I89" s="419"/>
      <c r="J89" s="417"/>
      <c r="K89" s="419" t="s">
        <v>20852</v>
      </c>
      <c r="L89" s="419"/>
      <c r="M89" s="417"/>
      <c r="N89" s="420" t="s">
        <v>20851</v>
      </c>
      <c r="O89" s="420"/>
      <c r="P89" s="417"/>
      <c r="Q89" s="155" t="s">
        <v>23791</v>
      </c>
      <c r="R89" s="417"/>
      <c r="S89" s="421" t="s">
        <v>22682</v>
      </c>
      <c r="T89" s="421"/>
      <c r="U89" s="421"/>
      <c r="V89" s="421"/>
      <c r="W89" s="417"/>
      <c r="X89" s="148"/>
    </row>
    <row r="90" spans="1:24" ht="45.95" customHeight="1" thickBot="1">
      <c r="A90" s="148"/>
      <c r="B90" s="417"/>
      <c r="C90" s="154" t="s">
        <v>6352</v>
      </c>
      <c r="D90" s="417"/>
      <c r="E90" s="418" t="s">
        <v>5903</v>
      </c>
      <c r="F90" s="418"/>
      <c r="G90" s="417"/>
      <c r="H90" s="419" t="s">
        <v>20849</v>
      </c>
      <c r="I90" s="419"/>
      <c r="J90" s="417"/>
      <c r="K90" s="419" t="s">
        <v>20848</v>
      </c>
      <c r="L90" s="419"/>
      <c r="M90" s="417"/>
      <c r="N90" s="420" t="s">
        <v>20847</v>
      </c>
      <c r="O90" s="420"/>
      <c r="P90" s="417"/>
      <c r="Q90" s="155" t="s">
        <v>23790</v>
      </c>
      <c r="R90" s="417"/>
      <c r="S90" s="421" t="s">
        <v>19222</v>
      </c>
      <c r="T90" s="421"/>
      <c r="U90" s="421"/>
      <c r="V90" s="421"/>
      <c r="W90" s="417"/>
      <c r="X90" s="148"/>
    </row>
    <row r="91" spans="1:24" ht="45.95" customHeight="1" thickBot="1">
      <c r="A91" s="148"/>
      <c r="B91" s="417"/>
      <c r="C91" s="154" t="s">
        <v>6346</v>
      </c>
      <c r="D91" s="417"/>
      <c r="E91" s="418" t="s">
        <v>5888</v>
      </c>
      <c r="F91" s="418"/>
      <c r="G91" s="417"/>
      <c r="H91" s="419" t="s">
        <v>20841</v>
      </c>
      <c r="I91" s="419"/>
      <c r="J91" s="417"/>
      <c r="K91" s="419" t="s">
        <v>20840</v>
      </c>
      <c r="L91" s="419"/>
      <c r="M91" s="417"/>
      <c r="N91" s="420" t="s">
        <v>20839</v>
      </c>
      <c r="O91" s="420"/>
      <c r="P91" s="417"/>
      <c r="Q91" s="155" t="s">
        <v>23651</v>
      </c>
      <c r="R91" s="417"/>
      <c r="S91" s="421" t="s">
        <v>22674</v>
      </c>
      <c r="T91" s="421"/>
      <c r="U91" s="421"/>
      <c r="V91" s="421"/>
      <c r="W91" s="417"/>
      <c r="X91" s="148"/>
    </row>
    <row r="92" spans="1:24" ht="45.95" customHeight="1" thickBot="1">
      <c r="A92" s="148"/>
      <c r="B92" s="417"/>
      <c r="C92" s="154" t="s">
        <v>6338</v>
      </c>
      <c r="D92" s="417"/>
      <c r="E92" s="418" t="s">
        <v>5872</v>
      </c>
      <c r="F92" s="418"/>
      <c r="G92" s="417"/>
      <c r="H92" s="419" t="s">
        <v>20833</v>
      </c>
      <c r="I92" s="419"/>
      <c r="J92" s="417"/>
      <c r="K92" s="419" t="s">
        <v>20832</v>
      </c>
      <c r="L92" s="419"/>
      <c r="M92" s="417"/>
      <c r="N92" s="420" t="s">
        <v>20831</v>
      </c>
      <c r="O92" s="420"/>
      <c r="P92" s="417"/>
      <c r="Q92" s="155" t="s">
        <v>23735</v>
      </c>
      <c r="R92" s="417"/>
      <c r="S92" s="421" t="s">
        <v>21961</v>
      </c>
      <c r="T92" s="421"/>
      <c r="U92" s="421"/>
      <c r="V92" s="421"/>
      <c r="W92" s="417"/>
      <c r="X92" s="148"/>
    </row>
    <row r="93" spans="1:24" ht="45.95" customHeight="1" thickBot="1">
      <c r="A93" s="148"/>
      <c r="B93" s="417"/>
      <c r="C93" s="154" t="s">
        <v>6330</v>
      </c>
      <c r="D93" s="417"/>
      <c r="E93" s="418" t="s">
        <v>5832</v>
      </c>
      <c r="F93" s="418"/>
      <c r="G93" s="417"/>
      <c r="H93" s="419" t="s">
        <v>20825</v>
      </c>
      <c r="I93" s="419"/>
      <c r="J93" s="417"/>
      <c r="K93" s="419" t="s">
        <v>20824</v>
      </c>
      <c r="L93" s="419"/>
      <c r="M93" s="417"/>
      <c r="N93" s="420" t="s">
        <v>20823</v>
      </c>
      <c r="O93" s="420"/>
      <c r="P93" s="417"/>
      <c r="Q93" s="155" t="s">
        <v>23733</v>
      </c>
      <c r="R93" s="417"/>
      <c r="S93" s="421" t="s">
        <v>21961</v>
      </c>
      <c r="T93" s="421"/>
      <c r="U93" s="421"/>
      <c r="V93" s="421"/>
      <c r="W93" s="417"/>
      <c r="X93" s="148"/>
    </row>
    <row r="94" spans="1:24" ht="45.95" customHeight="1" thickBot="1">
      <c r="A94" s="148"/>
      <c r="B94" s="417"/>
      <c r="C94" s="154" t="s">
        <v>6322</v>
      </c>
      <c r="D94" s="417"/>
      <c r="E94" s="418" t="s">
        <v>5767</v>
      </c>
      <c r="F94" s="418"/>
      <c r="G94" s="417"/>
      <c r="H94" s="419" t="s">
        <v>20816</v>
      </c>
      <c r="I94" s="419"/>
      <c r="J94" s="417"/>
      <c r="K94" s="419" t="s">
        <v>20815</v>
      </c>
      <c r="L94" s="419"/>
      <c r="M94" s="417"/>
      <c r="N94" s="420" t="s">
        <v>20814</v>
      </c>
      <c r="O94" s="420"/>
      <c r="P94" s="417"/>
      <c r="Q94" s="155" t="s">
        <v>23662</v>
      </c>
      <c r="R94" s="417"/>
      <c r="S94" s="421" t="s">
        <v>22579</v>
      </c>
      <c r="T94" s="421"/>
      <c r="U94" s="421"/>
      <c r="V94" s="421"/>
      <c r="W94" s="417"/>
      <c r="X94" s="148"/>
    </row>
    <row r="95" spans="1:24" ht="45.95" customHeight="1" thickBot="1">
      <c r="A95" s="148"/>
      <c r="B95" s="417"/>
      <c r="C95" s="154" t="s">
        <v>6316</v>
      </c>
      <c r="D95" s="417"/>
      <c r="E95" s="418" t="s">
        <v>5753</v>
      </c>
      <c r="F95" s="418"/>
      <c r="G95" s="417"/>
      <c r="H95" s="419" t="s">
        <v>20812</v>
      </c>
      <c r="I95" s="419"/>
      <c r="J95" s="417"/>
      <c r="K95" s="419" t="s">
        <v>20811</v>
      </c>
      <c r="L95" s="419"/>
      <c r="M95" s="417"/>
      <c r="N95" s="420" t="s">
        <v>20810</v>
      </c>
      <c r="O95" s="420"/>
      <c r="P95" s="417"/>
      <c r="Q95" s="155" t="s">
        <v>23654</v>
      </c>
      <c r="R95" s="417"/>
      <c r="S95" s="421" t="s">
        <v>19376</v>
      </c>
      <c r="T95" s="421"/>
      <c r="U95" s="421"/>
      <c r="V95" s="421"/>
      <c r="W95" s="417"/>
      <c r="X95" s="148"/>
    </row>
    <row r="96" spans="1:24" ht="45.95" customHeight="1" thickBot="1">
      <c r="A96" s="148"/>
      <c r="B96" s="417"/>
      <c r="C96" s="154" t="s">
        <v>6308</v>
      </c>
      <c r="D96" s="417"/>
      <c r="E96" s="418" t="s">
        <v>5741</v>
      </c>
      <c r="F96" s="418"/>
      <c r="G96" s="417"/>
      <c r="H96" s="419" t="s">
        <v>20804</v>
      </c>
      <c r="I96" s="419"/>
      <c r="J96" s="417"/>
      <c r="K96" s="419" t="s">
        <v>20803</v>
      </c>
      <c r="L96" s="419"/>
      <c r="M96" s="417"/>
      <c r="N96" s="420" t="s">
        <v>20802</v>
      </c>
      <c r="O96" s="420"/>
      <c r="P96" s="417"/>
      <c r="Q96" s="155" t="s">
        <v>23604</v>
      </c>
      <c r="R96" s="417"/>
      <c r="S96" s="421" t="s">
        <v>19193</v>
      </c>
      <c r="T96" s="421"/>
      <c r="U96" s="421"/>
      <c r="V96" s="421"/>
      <c r="W96" s="417"/>
      <c r="X96" s="148"/>
    </row>
    <row r="97" spans="1:24" ht="45.95" customHeight="1" thickBot="1">
      <c r="A97" s="148"/>
      <c r="B97" s="417"/>
      <c r="C97" s="154" t="s">
        <v>6299</v>
      </c>
      <c r="D97" s="417"/>
      <c r="E97" s="418" t="s">
        <v>5721</v>
      </c>
      <c r="F97" s="418"/>
      <c r="G97" s="417"/>
      <c r="H97" s="419" t="s">
        <v>20791</v>
      </c>
      <c r="I97" s="419"/>
      <c r="J97" s="417"/>
      <c r="K97" s="419" t="s">
        <v>20790</v>
      </c>
      <c r="L97" s="419"/>
      <c r="M97" s="417"/>
      <c r="N97" s="420" t="s">
        <v>20789</v>
      </c>
      <c r="O97" s="420"/>
      <c r="P97" s="417"/>
      <c r="Q97" s="155" t="s">
        <v>23538</v>
      </c>
      <c r="R97" s="417"/>
      <c r="S97" s="421" t="s">
        <v>19647</v>
      </c>
      <c r="T97" s="421"/>
      <c r="U97" s="421"/>
      <c r="V97" s="421"/>
      <c r="W97" s="417"/>
      <c r="X97" s="148"/>
    </row>
    <row r="98" spans="1:24" ht="9.9499999999999993" customHeight="1" thickBot="1">
      <c r="A98" s="148"/>
      <c r="B98" s="417"/>
      <c r="C98" s="148"/>
      <c r="D98" s="417"/>
      <c r="E98" s="148"/>
      <c r="F98" s="148"/>
      <c r="G98" s="417"/>
      <c r="H98" s="148"/>
      <c r="I98" s="148"/>
      <c r="J98" s="417"/>
      <c r="K98" s="148"/>
      <c r="L98" s="148"/>
      <c r="M98" s="417"/>
      <c r="N98" s="148"/>
      <c r="O98" s="148"/>
      <c r="P98" s="417"/>
      <c r="Q98" s="148"/>
      <c r="R98" s="417"/>
      <c r="S98" s="148"/>
      <c r="T98" s="148"/>
      <c r="U98" s="148"/>
      <c r="V98" s="148"/>
      <c r="W98" s="417"/>
      <c r="X98" s="148"/>
    </row>
    <row r="99" spans="1:24" ht="0.95" customHeight="1">
      <c r="A99" s="148"/>
      <c r="B99" s="422"/>
      <c r="C99" s="422"/>
      <c r="D99" s="422"/>
      <c r="E99" s="422"/>
      <c r="F99" s="422"/>
      <c r="G99" s="422"/>
      <c r="H99" s="422"/>
      <c r="I99" s="422"/>
      <c r="J99" s="422"/>
      <c r="K99" s="422"/>
      <c r="L99" s="422"/>
      <c r="M99" s="422"/>
      <c r="N99" s="422"/>
      <c r="O99" s="422"/>
      <c r="P99" s="422"/>
      <c r="Q99" s="422"/>
      <c r="R99" s="422"/>
      <c r="S99" s="422"/>
      <c r="T99" s="422"/>
      <c r="U99" s="422"/>
      <c r="V99" s="422"/>
      <c r="W99" s="148"/>
      <c r="X99" s="148"/>
    </row>
    <row r="100" spans="1:24" ht="60" customHeight="1">
      <c r="A100" s="148"/>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row>
    <row r="101" spans="1:24" ht="12" customHeight="1">
      <c r="A101" s="148"/>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row>
    <row r="102" spans="1:24" ht="8.1" customHeight="1">
      <c r="A102" s="148"/>
      <c r="B102" s="148"/>
      <c r="C102" s="148"/>
      <c r="D102" s="148"/>
      <c r="E102" s="148"/>
      <c r="F102" s="148"/>
      <c r="G102" s="148"/>
      <c r="H102" s="148"/>
      <c r="I102" s="413" t="s">
        <v>19177</v>
      </c>
      <c r="J102" s="413"/>
      <c r="K102" s="413"/>
      <c r="L102" s="148"/>
      <c r="M102" s="148"/>
      <c r="N102" s="148"/>
      <c r="O102" s="148"/>
      <c r="P102" s="148"/>
      <c r="Q102" s="148"/>
      <c r="R102" s="148"/>
      <c r="S102" s="148"/>
      <c r="T102" s="148"/>
      <c r="U102" s="148"/>
      <c r="V102" s="148"/>
      <c r="W102" s="148"/>
      <c r="X102" s="148"/>
    </row>
    <row r="103" spans="1:24" ht="12" customHeight="1">
      <c r="A103" s="148"/>
      <c r="B103" s="414"/>
      <c r="C103" s="414"/>
      <c r="D103" s="414"/>
      <c r="E103" s="414"/>
      <c r="F103" s="148"/>
      <c r="G103" s="148"/>
      <c r="H103" s="148"/>
      <c r="I103" s="413"/>
      <c r="J103" s="413"/>
      <c r="K103" s="413"/>
      <c r="L103" s="148"/>
      <c r="M103" s="148"/>
      <c r="N103" s="148"/>
      <c r="O103" s="148"/>
      <c r="P103" s="148"/>
      <c r="Q103" s="148"/>
      <c r="R103" s="148"/>
      <c r="S103" s="148"/>
      <c r="T103" s="148"/>
      <c r="U103" s="148"/>
      <c r="V103" s="148"/>
      <c r="W103" s="148"/>
      <c r="X103" s="148"/>
    </row>
    <row r="104" spans="1:24" ht="14.1" customHeight="1">
      <c r="A104" s="148"/>
      <c r="B104" s="148"/>
      <c r="C104" s="415" t="s">
        <v>23499</v>
      </c>
      <c r="D104" s="415"/>
      <c r="E104" s="415"/>
      <c r="F104" s="415"/>
      <c r="G104" s="415"/>
      <c r="H104" s="415"/>
      <c r="I104" s="415"/>
      <c r="J104" s="415"/>
      <c r="K104" s="415"/>
      <c r="L104" s="148"/>
      <c r="M104" s="148"/>
      <c r="N104" s="148"/>
      <c r="O104" s="416" t="s">
        <v>24924</v>
      </c>
      <c r="P104" s="416"/>
      <c r="Q104" s="416"/>
      <c r="R104" s="416"/>
      <c r="S104" s="416"/>
      <c r="T104" s="149" t="s">
        <v>6625</v>
      </c>
      <c r="U104" s="150" t="s">
        <v>19175</v>
      </c>
      <c r="V104" s="148"/>
      <c r="W104" s="148"/>
      <c r="X104" s="148"/>
    </row>
    <row r="105" spans="1:24" ht="0.95" customHeight="1" thickBot="1">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row>
    <row r="106" spans="1:24" ht="0.95" customHeight="1">
      <c r="A106" s="148"/>
      <c r="B106" s="411"/>
      <c r="C106" s="411"/>
      <c r="D106" s="411"/>
      <c r="E106" s="411"/>
      <c r="F106" s="411"/>
      <c r="G106" s="411"/>
      <c r="H106" s="411"/>
      <c r="I106" s="411"/>
      <c r="J106" s="411"/>
      <c r="K106" s="411"/>
      <c r="L106" s="411"/>
      <c r="M106" s="411"/>
      <c r="N106" s="411"/>
      <c r="O106" s="411"/>
      <c r="P106" s="411"/>
      <c r="Q106" s="411"/>
      <c r="R106" s="411"/>
      <c r="S106" s="411"/>
      <c r="T106" s="411"/>
      <c r="U106" s="411"/>
      <c r="V106" s="411"/>
      <c r="W106" s="411"/>
      <c r="X106" s="148"/>
    </row>
    <row r="107" spans="1:24" ht="15.95" customHeight="1" thickBot="1">
      <c r="A107" s="148"/>
      <c r="B107" s="151"/>
      <c r="C107" s="152" t="s">
        <v>19174</v>
      </c>
      <c r="D107" s="151"/>
      <c r="E107" s="412" t="s">
        <v>19173</v>
      </c>
      <c r="F107" s="412"/>
      <c r="G107" s="151"/>
      <c r="H107" s="412" t="s">
        <v>19172</v>
      </c>
      <c r="I107" s="412"/>
      <c r="J107" s="151"/>
      <c r="K107" s="412" t="s">
        <v>19171</v>
      </c>
      <c r="L107" s="412"/>
      <c r="M107" s="151"/>
      <c r="N107" s="412" t="s">
        <v>19170</v>
      </c>
      <c r="O107" s="412"/>
      <c r="P107" s="151"/>
      <c r="Q107" s="153" t="s">
        <v>19169</v>
      </c>
      <c r="R107" s="151"/>
      <c r="S107" s="412" t="s">
        <v>19168</v>
      </c>
      <c r="T107" s="412"/>
      <c r="U107" s="412"/>
      <c r="V107" s="412"/>
      <c r="W107" s="151"/>
      <c r="X107" s="148"/>
    </row>
    <row r="108" spans="1:24" ht="45.95" customHeight="1" thickBot="1">
      <c r="A108" s="148"/>
      <c r="B108" s="417"/>
      <c r="C108" s="154" t="s">
        <v>6291</v>
      </c>
      <c r="D108" s="417"/>
      <c r="E108" s="418" t="s">
        <v>5707</v>
      </c>
      <c r="F108" s="418"/>
      <c r="G108" s="417"/>
      <c r="H108" s="419" t="s">
        <v>20779</v>
      </c>
      <c r="I108" s="419"/>
      <c r="J108" s="417"/>
      <c r="K108" s="419" t="s">
        <v>20778</v>
      </c>
      <c r="L108" s="419"/>
      <c r="M108" s="417"/>
      <c r="N108" s="420" t="s">
        <v>20777</v>
      </c>
      <c r="O108" s="420"/>
      <c r="P108" s="417"/>
      <c r="Q108" s="155" t="s">
        <v>23645</v>
      </c>
      <c r="R108" s="417"/>
      <c r="S108" s="421" t="s">
        <v>19973</v>
      </c>
      <c r="T108" s="421"/>
      <c r="U108" s="421"/>
      <c r="V108" s="421"/>
      <c r="W108" s="417"/>
      <c r="X108" s="148"/>
    </row>
    <row r="109" spans="1:24" ht="45.95" customHeight="1" thickBot="1">
      <c r="A109" s="148"/>
      <c r="B109" s="417"/>
      <c r="C109" s="154" t="s">
        <v>6284</v>
      </c>
      <c r="D109" s="417"/>
      <c r="E109" s="418" t="s">
        <v>5690</v>
      </c>
      <c r="F109" s="418"/>
      <c r="G109" s="417"/>
      <c r="H109" s="419" t="s">
        <v>20771</v>
      </c>
      <c r="I109" s="419"/>
      <c r="J109" s="417"/>
      <c r="K109" s="419" t="s">
        <v>20770</v>
      </c>
      <c r="L109" s="419"/>
      <c r="M109" s="417"/>
      <c r="N109" s="420" t="s">
        <v>20769</v>
      </c>
      <c r="O109" s="420"/>
      <c r="P109" s="417"/>
      <c r="Q109" s="155" t="s">
        <v>23640</v>
      </c>
      <c r="R109" s="417"/>
      <c r="S109" s="421" t="s">
        <v>19931</v>
      </c>
      <c r="T109" s="421"/>
      <c r="U109" s="421"/>
      <c r="V109" s="421"/>
      <c r="W109" s="417"/>
      <c r="X109" s="148"/>
    </row>
    <row r="110" spans="1:24" ht="45.95" customHeight="1" thickBot="1">
      <c r="A110" s="148"/>
      <c r="B110" s="417"/>
      <c r="C110" s="154" t="s">
        <v>6276</v>
      </c>
      <c r="D110" s="417"/>
      <c r="E110" s="418" t="s">
        <v>5676</v>
      </c>
      <c r="F110" s="418"/>
      <c r="G110" s="417"/>
      <c r="H110" s="419" t="s">
        <v>20767</v>
      </c>
      <c r="I110" s="419"/>
      <c r="J110" s="417"/>
      <c r="K110" s="419" t="s">
        <v>20766</v>
      </c>
      <c r="L110" s="419"/>
      <c r="M110" s="417"/>
      <c r="N110" s="420" t="s">
        <v>20765</v>
      </c>
      <c r="O110" s="420"/>
      <c r="P110" s="417"/>
      <c r="Q110" s="155" t="s">
        <v>23635</v>
      </c>
      <c r="R110" s="417"/>
      <c r="S110" s="421" t="s">
        <v>19222</v>
      </c>
      <c r="T110" s="421"/>
      <c r="U110" s="421"/>
      <c r="V110" s="421"/>
      <c r="W110" s="417"/>
      <c r="X110" s="148"/>
    </row>
    <row r="111" spans="1:24" ht="45.95" customHeight="1" thickBot="1">
      <c r="A111" s="148"/>
      <c r="B111" s="417"/>
      <c r="C111" s="154" t="s">
        <v>6269</v>
      </c>
      <c r="D111" s="417"/>
      <c r="E111" s="418" t="s">
        <v>5662</v>
      </c>
      <c r="F111" s="418"/>
      <c r="G111" s="417"/>
      <c r="H111" s="419" t="s">
        <v>20763</v>
      </c>
      <c r="I111" s="419"/>
      <c r="J111" s="417"/>
      <c r="K111" s="419" t="s">
        <v>20762</v>
      </c>
      <c r="L111" s="419"/>
      <c r="M111" s="417"/>
      <c r="N111" s="420" t="s">
        <v>20761</v>
      </c>
      <c r="O111" s="420"/>
      <c r="P111" s="417"/>
      <c r="Q111" s="155" t="s">
        <v>23508</v>
      </c>
      <c r="R111" s="417"/>
      <c r="S111" s="421" t="s">
        <v>19692</v>
      </c>
      <c r="T111" s="421"/>
      <c r="U111" s="421"/>
      <c r="V111" s="421"/>
      <c r="W111" s="417"/>
      <c r="X111" s="148"/>
    </row>
    <row r="112" spans="1:24" ht="45.95" customHeight="1" thickBot="1">
      <c r="A112" s="148"/>
      <c r="B112" s="417"/>
      <c r="C112" s="154" t="s">
        <v>6262</v>
      </c>
      <c r="D112" s="417"/>
      <c r="E112" s="418" t="s">
        <v>5647</v>
      </c>
      <c r="F112" s="418"/>
      <c r="G112" s="417"/>
      <c r="H112" s="419" t="s">
        <v>20759</v>
      </c>
      <c r="I112" s="419"/>
      <c r="J112" s="417"/>
      <c r="K112" s="419" t="s">
        <v>20758</v>
      </c>
      <c r="L112" s="419"/>
      <c r="M112" s="417"/>
      <c r="N112" s="420" t="s">
        <v>20757</v>
      </c>
      <c r="O112" s="420"/>
      <c r="P112" s="417"/>
      <c r="Q112" s="155" t="s">
        <v>23617</v>
      </c>
      <c r="R112" s="417"/>
      <c r="S112" s="421" t="s">
        <v>19260</v>
      </c>
      <c r="T112" s="421"/>
      <c r="U112" s="421"/>
      <c r="V112" s="421"/>
      <c r="W112" s="417"/>
      <c r="X112" s="148"/>
    </row>
    <row r="113" spans="1:24" ht="45.95" customHeight="1" thickBot="1">
      <c r="A113" s="148"/>
      <c r="B113" s="417"/>
      <c r="C113" s="154" t="s">
        <v>6254</v>
      </c>
      <c r="D113" s="417"/>
      <c r="E113" s="418" t="s">
        <v>5632</v>
      </c>
      <c r="F113" s="418"/>
      <c r="G113" s="417"/>
      <c r="H113" s="419" t="s">
        <v>20751</v>
      </c>
      <c r="I113" s="419"/>
      <c r="J113" s="417"/>
      <c r="K113" s="419" t="s">
        <v>20750</v>
      </c>
      <c r="L113" s="419"/>
      <c r="M113" s="417"/>
      <c r="N113" s="420" t="s">
        <v>20749</v>
      </c>
      <c r="O113" s="420"/>
      <c r="P113" s="417"/>
      <c r="Q113" s="155" t="s">
        <v>23577</v>
      </c>
      <c r="R113" s="417"/>
      <c r="S113" s="421" t="s">
        <v>19250</v>
      </c>
      <c r="T113" s="421"/>
      <c r="U113" s="421"/>
      <c r="V113" s="421"/>
      <c r="W113" s="417"/>
      <c r="X113" s="148"/>
    </row>
    <row r="114" spans="1:24" ht="45.95" customHeight="1" thickBot="1">
      <c r="A114" s="148"/>
      <c r="B114" s="417"/>
      <c r="C114" s="154" t="s">
        <v>6247</v>
      </c>
      <c r="D114" s="417"/>
      <c r="E114" s="418" t="s">
        <v>5617</v>
      </c>
      <c r="F114" s="418"/>
      <c r="G114" s="417"/>
      <c r="H114" s="419" t="s">
        <v>20747</v>
      </c>
      <c r="I114" s="419"/>
      <c r="J114" s="417"/>
      <c r="K114" s="419" t="s">
        <v>20746</v>
      </c>
      <c r="L114" s="419"/>
      <c r="M114" s="417"/>
      <c r="N114" s="420" t="s">
        <v>20745</v>
      </c>
      <c r="O114" s="420"/>
      <c r="P114" s="417"/>
      <c r="Q114" s="155" t="s">
        <v>23552</v>
      </c>
      <c r="R114" s="417"/>
      <c r="S114" s="421" t="s">
        <v>19203</v>
      </c>
      <c r="T114" s="421"/>
      <c r="U114" s="421"/>
      <c r="V114" s="421"/>
      <c r="W114" s="417"/>
      <c r="X114" s="148"/>
    </row>
    <row r="115" spans="1:24" ht="45.95" customHeight="1" thickBot="1">
      <c r="A115" s="148"/>
      <c r="B115" s="417"/>
      <c r="C115" s="154" t="s">
        <v>6240</v>
      </c>
      <c r="D115" s="417"/>
      <c r="E115" s="418" t="s">
        <v>5609</v>
      </c>
      <c r="F115" s="418"/>
      <c r="G115" s="417"/>
      <c r="H115" s="419" t="s">
        <v>20743</v>
      </c>
      <c r="I115" s="419"/>
      <c r="J115" s="417"/>
      <c r="K115" s="419" t="s">
        <v>20742</v>
      </c>
      <c r="L115" s="419"/>
      <c r="M115" s="417"/>
      <c r="N115" s="420" t="s">
        <v>20741</v>
      </c>
      <c r="O115" s="420"/>
      <c r="P115" s="417"/>
      <c r="Q115" s="155" t="s">
        <v>23570</v>
      </c>
      <c r="R115" s="417"/>
      <c r="S115" s="421" t="s">
        <v>19208</v>
      </c>
      <c r="T115" s="421"/>
      <c r="U115" s="421"/>
      <c r="V115" s="421"/>
      <c r="W115" s="417"/>
      <c r="X115" s="148"/>
    </row>
    <row r="116" spans="1:24" ht="45.95" customHeight="1" thickBot="1">
      <c r="A116" s="148"/>
      <c r="B116" s="417"/>
      <c r="C116" s="154" t="s">
        <v>6233</v>
      </c>
      <c r="D116" s="417"/>
      <c r="E116" s="418" t="s">
        <v>5593</v>
      </c>
      <c r="F116" s="418"/>
      <c r="G116" s="417"/>
      <c r="H116" s="419" t="s">
        <v>20735</v>
      </c>
      <c r="I116" s="419"/>
      <c r="J116" s="417"/>
      <c r="K116" s="419" t="s">
        <v>20734</v>
      </c>
      <c r="L116" s="419"/>
      <c r="M116" s="417"/>
      <c r="N116" s="420" t="s">
        <v>20733</v>
      </c>
      <c r="O116" s="420"/>
      <c r="P116" s="417"/>
      <c r="Q116" s="155" t="s">
        <v>23534</v>
      </c>
      <c r="R116" s="417"/>
      <c r="S116" s="421" t="s">
        <v>19722</v>
      </c>
      <c r="T116" s="421"/>
      <c r="U116" s="421"/>
      <c r="V116" s="421"/>
      <c r="W116" s="417"/>
      <c r="X116" s="148"/>
    </row>
    <row r="117" spans="1:24" ht="45.95" customHeight="1" thickBot="1">
      <c r="A117" s="148"/>
      <c r="B117" s="417"/>
      <c r="C117" s="154" t="s">
        <v>6227</v>
      </c>
      <c r="D117" s="417"/>
      <c r="E117" s="418" t="s">
        <v>5562</v>
      </c>
      <c r="F117" s="418"/>
      <c r="G117" s="417"/>
      <c r="H117" s="419" t="s">
        <v>20727</v>
      </c>
      <c r="I117" s="419"/>
      <c r="J117" s="417"/>
      <c r="K117" s="419" t="s">
        <v>20726</v>
      </c>
      <c r="L117" s="419"/>
      <c r="M117" s="417"/>
      <c r="N117" s="420" t="s">
        <v>20725</v>
      </c>
      <c r="O117" s="420"/>
      <c r="P117" s="417"/>
      <c r="Q117" s="155" t="s">
        <v>23525</v>
      </c>
      <c r="R117" s="417"/>
      <c r="S117" s="421" t="s">
        <v>19280</v>
      </c>
      <c r="T117" s="421"/>
      <c r="U117" s="421"/>
      <c r="V117" s="421"/>
      <c r="W117" s="417"/>
      <c r="X117" s="148"/>
    </row>
    <row r="118" spans="1:24" ht="9.9499999999999993" customHeight="1" thickBot="1">
      <c r="A118" s="148"/>
      <c r="B118" s="417"/>
      <c r="C118" s="148"/>
      <c r="D118" s="417"/>
      <c r="E118" s="148"/>
      <c r="F118" s="148"/>
      <c r="G118" s="417"/>
      <c r="H118" s="148"/>
      <c r="I118" s="148"/>
      <c r="J118" s="417"/>
      <c r="K118" s="148"/>
      <c r="L118" s="148"/>
      <c r="M118" s="417"/>
      <c r="N118" s="148"/>
      <c r="O118" s="148"/>
      <c r="P118" s="417"/>
      <c r="Q118" s="148"/>
      <c r="R118" s="417"/>
      <c r="S118" s="148"/>
      <c r="T118" s="148"/>
      <c r="U118" s="148"/>
      <c r="V118" s="148"/>
      <c r="W118" s="417"/>
      <c r="X118" s="148"/>
    </row>
    <row r="119" spans="1:24" ht="0.95" customHeight="1">
      <c r="A119" s="148"/>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148"/>
      <c r="X119" s="148"/>
    </row>
    <row r="120" spans="1:24" ht="60" customHeight="1">
      <c r="A120" s="148"/>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row>
    <row r="121" spans="1:24" ht="12" customHeight="1">
      <c r="A121" s="148"/>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row>
    <row r="122" spans="1:24" ht="8.1" customHeight="1">
      <c r="A122" s="148"/>
      <c r="B122" s="148"/>
      <c r="C122" s="148"/>
      <c r="D122" s="148"/>
      <c r="E122" s="148"/>
      <c r="F122" s="148"/>
      <c r="G122" s="148"/>
      <c r="H122" s="148"/>
      <c r="I122" s="413" t="s">
        <v>19177</v>
      </c>
      <c r="J122" s="413"/>
      <c r="K122" s="413"/>
      <c r="L122" s="148"/>
      <c r="M122" s="148"/>
      <c r="N122" s="148"/>
      <c r="O122" s="148"/>
      <c r="P122" s="148"/>
      <c r="Q122" s="148"/>
      <c r="R122" s="148"/>
      <c r="S122" s="148"/>
      <c r="T122" s="148"/>
      <c r="U122" s="148"/>
      <c r="V122" s="148"/>
      <c r="W122" s="148"/>
      <c r="X122" s="148"/>
    </row>
    <row r="123" spans="1:24" ht="12" customHeight="1">
      <c r="A123" s="148"/>
      <c r="B123" s="414"/>
      <c r="C123" s="414"/>
      <c r="D123" s="414"/>
      <c r="E123" s="414"/>
      <c r="F123" s="148"/>
      <c r="G123" s="148"/>
      <c r="H123" s="148"/>
      <c r="I123" s="413"/>
      <c r="J123" s="413"/>
      <c r="K123" s="413"/>
      <c r="L123" s="148"/>
      <c r="M123" s="148"/>
      <c r="N123" s="148"/>
      <c r="O123" s="148"/>
      <c r="P123" s="148"/>
      <c r="Q123" s="148"/>
      <c r="R123" s="148"/>
      <c r="S123" s="148"/>
      <c r="T123" s="148"/>
      <c r="U123" s="148"/>
      <c r="V123" s="148"/>
      <c r="W123" s="148"/>
      <c r="X123" s="148"/>
    </row>
    <row r="124" spans="1:24" ht="14.1" customHeight="1">
      <c r="A124" s="148"/>
      <c r="B124" s="148"/>
      <c r="C124" s="415" t="s">
        <v>23499</v>
      </c>
      <c r="D124" s="415"/>
      <c r="E124" s="415"/>
      <c r="F124" s="415"/>
      <c r="G124" s="415"/>
      <c r="H124" s="415"/>
      <c r="I124" s="415"/>
      <c r="J124" s="415"/>
      <c r="K124" s="415"/>
      <c r="L124" s="148"/>
      <c r="M124" s="148"/>
      <c r="N124" s="148"/>
      <c r="O124" s="416" t="s">
        <v>24924</v>
      </c>
      <c r="P124" s="416"/>
      <c r="Q124" s="416"/>
      <c r="R124" s="416"/>
      <c r="S124" s="416"/>
      <c r="T124" s="149" t="s">
        <v>6616</v>
      </c>
      <c r="U124" s="150" t="s">
        <v>19175</v>
      </c>
      <c r="V124" s="148"/>
      <c r="W124" s="148"/>
      <c r="X124" s="148"/>
    </row>
    <row r="125" spans="1:24" ht="0.95" customHeight="1" thickBot="1">
      <c r="A125" s="148"/>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row>
    <row r="126" spans="1:24" ht="0.95" customHeight="1">
      <c r="A126" s="148"/>
      <c r="B126" s="411"/>
      <c r="C126" s="411"/>
      <c r="D126" s="411"/>
      <c r="E126" s="411"/>
      <c r="F126" s="411"/>
      <c r="G126" s="411"/>
      <c r="H126" s="411"/>
      <c r="I126" s="411"/>
      <c r="J126" s="411"/>
      <c r="K126" s="411"/>
      <c r="L126" s="411"/>
      <c r="M126" s="411"/>
      <c r="N126" s="411"/>
      <c r="O126" s="411"/>
      <c r="P126" s="411"/>
      <c r="Q126" s="411"/>
      <c r="R126" s="411"/>
      <c r="S126" s="411"/>
      <c r="T126" s="411"/>
      <c r="U126" s="411"/>
      <c r="V126" s="411"/>
      <c r="W126" s="411"/>
      <c r="X126" s="148"/>
    </row>
    <row r="127" spans="1:24" ht="15.95" customHeight="1" thickBot="1">
      <c r="A127" s="148"/>
      <c r="B127" s="151"/>
      <c r="C127" s="152" t="s">
        <v>19174</v>
      </c>
      <c r="D127" s="151"/>
      <c r="E127" s="412" t="s">
        <v>19173</v>
      </c>
      <c r="F127" s="412"/>
      <c r="G127" s="151"/>
      <c r="H127" s="412" t="s">
        <v>19172</v>
      </c>
      <c r="I127" s="412"/>
      <c r="J127" s="151"/>
      <c r="K127" s="412" t="s">
        <v>19171</v>
      </c>
      <c r="L127" s="412"/>
      <c r="M127" s="151"/>
      <c r="N127" s="412" t="s">
        <v>19170</v>
      </c>
      <c r="O127" s="412"/>
      <c r="P127" s="151"/>
      <c r="Q127" s="153" t="s">
        <v>19169</v>
      </c>
      <c r="R127" s="151"/>
      <c r="S127" s="412" t="s">
        <v>19168</v>
      </c>
      <c r="T127" s="412"/>
      <c r="U127" s="412"/>
      <c r="V127" s="412"/>
      <c r="W127" s="151"/>
      <c r="X127" s="148"/>
    </row>
    <row r="128" spans="1:24" ht="45.95" customHeight="1" thickBot="1">
      <c r="A128" s="148"/>
      <c r="B128" s="417"/>
      <c r="C128" s="154" t="s">
        <v>6219</v>
      </c>
      <c r="D128" s="417"/>
      <c r="E128" s="418" t="s">
        <v>5540</v>
      </c>
      <c r="F128" s="418"/>
      <c r="G128" s="417"/>
      <c r="H128" s="419" t="s">
        <v>20723</v>
      </c>
      <c r="I128" s="419"/>
      <c r="J128" s="417"/>
      <c r="K128" s="419" t="s">
        <v>20722</v>
      </c>
      <c r="L128" s="419"/>
      <c r="M128" s="417"/>
      <c r="N128" s="420" t="s">
        <v>20721</v>
      </c>
      <c r="O128" s="420"/>
      <c r="P128" s="417"/>
      <c r="Q128" s="155" t="s">
        <v>23523</v>
      </c>
      <c r="R128" s="417"/>
      <c r="S128" s="421" t="s">
        <v>19280</v>
      </c>
      <c r="T128" s="421"/>
      <c r="U128" s="421"/>
      <c r="V128" s="421"/>
      <c r="W128" s="417"/>
      <c r="X128" s="148"/>
    </row>
    <row r="129" spans="1:24" ht="45.95" customHeight="1" thickBot="1">
      <c r="A129" s="148"/>
      <c r="B129" s="417"/>
      <c r="C129" s="154" t="s">
        <v>6211</v>
      </c>
      <c r="D129" s="417"/>
      <c r="E129" s="418" t="s">
        <v>5532</v>
      </c>
      <c r="F129" s="418"/>
      <c r="G129" s="417"/>
      <c r="H129" s="419" t="s">
        <v>20719</v>
      </c>
      <c r="I129" s="419"/>
      <c r="J129" s="417"/>
      <c r="K129" s="419" t="s">
        <v>20718</v>
      </c>
      <c r="L129" s="419"/>
      <c r="M129" s="417"/>
      <c r="N129" s="420" t="s">
        <v>20717</v>
      </c>
      <c r="O129" s="420"/>
      <c r="P129" s="417"/>
      <c r="Q129" s="155" t="s">
        <v>23527</v>
      </c>
      <c r="R129" s="417"/>
      <c r="S129" s="421" t="s">
        <v>19280</v>
      </c>
      <c r="T129" s="421"/>
      <c r="U129" s="421"/>
      <c r="V129" s="421"/>
      <c r="W129" s="417"/>
      <c r="X129" s="148"/>
    </row>
    <row r="130" spans="1:24" ht="45.95" customHeight="1" thickBot="1">
      <c r="A130" s="148"/>
      <c r="B130" s="417"/>
      <c r="C130" s="154" t="s">
        <v>6205</v>
      </c>
      <c r="D130" s="417"/>
      <c r="E130" s="418" t="s">
        <v>5527</v>
      </c>
      <c r="F130" s="418"/>
      <c r="G130" s="417"/>
      <c r="H130" s="419" t="s">
        <v>20715</v>
      </c>
      <c r="I130" s="419"/>
      <c r="J130" s="417"/>
      <c r="K130" s="419" t="s">
        <v>20714</v>
      </c>
      <c r="L130" s="419"/>
      <c r="M130" s="417"/>
      <c r="N130" s="420" t="s">
        <v>20713</v>
      </c>
      <c r="O130" s="420"/>
      <c r="P130" s="417"/>
      <c r="Q130" s="155" t="s">
        <v>23497</v>
      </c>
      <c r="R130" s="417"/>
      <c r="S130" s="421" t="s">
        <v>19313</v>
      </c>
      <c r="T130" s="421"/>
      <c r="U130" s="421"/>
      <c r="V130" s="421"/>
      <c r="W130" s="417"/>
      <c r="X130" s="148"/>
    </row>
    <row r="131" spans="1:24" ht="45.95" customHeight="1" thickBot="1">
      <c r="A131" s="148"/>
      <c r="B131" s="417"/>
      <c r="C131" s="154" t="s">
        <v>6199</v>
      </c>
      <c r="D131" s="417"/>
      <c r="E131" s="418" t="s">
        <v>5494</v>
      </c>
      <c r="F131" s="418"/>
      <c r="G131" s="417"/>
      <c r="H131" s="419" t="s">
        <v>20711</v>
      </c>
      <c r="I131" s="419"/>
      <c r="J131" s="417"/>
      <c r="K131" s="419" t="s">
        <v>20710</v>
      </c>
      <c r="L131" s="419"/>
      <c r="M131" s="417"/>
      <c r="N131" s="420" t="s">
        <v>20709</v>
      </c>
      <c r="O131" s="420"/>
      <c r="P131" s="417"/>
      <c r="Q131" s="155" t="s">
        <v>23496</v>
      </c>
      <c r="R131" s="417"/>
      <c r="S131" s="421" t="s">
        <v>19313</v>
      </c>
      <c r="T131" s="421"/>
      <c r="U131" s="421"/>
      <c r="V131" s="421"/>
      <c r="W131" s="417"/>
      <c r="X131" s="148"/>
    </row>
    <row r="132" spans="1:24" ht="45.95" customHeight="1" thickBot="1">
      <c r="A132" s="148"/>
      <c r="B132" s="417"/>
      <c r="C132" s="154" t="s">
        <v>6191</v>
      </c>
      <c r="D132" s="417"/>
      <c r="E132" s="418" t="s">
        <v>5459</v>
      </c>
      <c r="F132" s="418"/>
      <c r="G132" s="417"/>
      <c r="H132" s="419" t="s">
        <v>20707</v>
      </c>
      <c r="I132" s="419"/>
      <c r="J132" s="417"/>
      <c r="K132" s="419" t="s">
        <v>20706</v>
      </c>
      <c r="L132" s="419"/>
      <c r="M132" s="417"/>
      <c r="N132" s="420" t="s">
        <v>20705</v>
      </c>
      <c r="O132" s="420"/>
      <c r="P132" s="417"/>
      <c r="Q132" s="155" t="s">
        <v>23543</v>
      </c>
      <c r="R132" s="417"/>
      <c r="S132" s="421" t="s">
        <v>19386</v>
      </c>
      <c r="T132" s="421"/>
      <c r="U132" s="421"/>
      <c r="V132" s="421"/>
      <c r="W132" s="417"/>
      <c r="X132" s="148"/>
    </row>
    <row r="133" spans="1:24" ht="45.95" customHeight="1" thickBot="1">
      <c r="A133" s="148"/>
      <c r="B133" s="417"/>
      <c r="C133" s="154" t="s">
        <v>6184</v>
      </c>
      <c r="D133" s="417"/>
      <c r="E133" s="418" t="s">
        <v>5451</v>
      </c>
      <c r="F133" s="418"/>
      <c r="G133" s="417"/>
      <c r="H133" s="419" t="s">
        <v>20703</v>
      </c>
      <c r="I133" s="419"/>
      <c r="J133" s="417"/>
      <c r="K133" s="419" t="s">
        <v>20702</v>
      </c>
      <c r="L133" s="419"/>
      <c r="M133" s="417"/>
      <c r="N133" s="420" t="s">
        <v>20701</v>
      </c>
      <c r="O133" s="420"/>
      <c r="P133" s="417"/>
      <c r="Q133" s="155" t="s">
        <v>23739</v>
      </c>
      <c r="R133" s="417"/>
      <c r="S133" s="421" t="s">
        <v>22495</v>
      </c>
      <c r="T133" s="421"/>
      <c r="U133" s="421"/>
      <c r="V133" s="421"/>
      <c r="W133" s="417"/>
      <c r="X133" s="148"/>
    </row>
    <row r="134" spans="1:24" ht="45.95" customHeight="1" thickBot="1">
      <c r="A134" s="148"/>
      <c r="B134" s="417"/>
      <c r="C134" s="154" t="s">
        <v>6176</v>
      </c>
      <c r="D134" s="417"/>
      <c r="E134" s="418" t="s">
        <v>5444</v>
      </c>
      <c r="F134" s="418"/>
      <c r="G134" s="417"/>
      <c r="H134" s="419" t="s">
        <v>20695</v>
      </c>
      <c r="I134" s="419"/>
      <c r="J134" s="417"/>
      <c r="K134" s="419" t="s">
        <v>20694</v>
      </c>
      <c r="L134" s="419"/>
      <c r="M134" s="417"/>
      <c r="N134" s="420" t="s">
        <v>20693</v>
      </c>
      <c r="O134" s="420"/>
      <c r="P134" s="417"/>
      <c r="Q134" s="155" t="s">
        <v>23710</v>
      </c>
      <c r="R134" s="417"/>
      <c r="S134" s="421" t="s">
        <v>19634</v>
      </c>
      <c r="T134" s="421"/>
      <c r="U134" s="421"/>
      <c r="V134" s="421"/>
      <c r="W134" s="417"/>
      <c r="X134" s="148"/>
    </row>
    <row r="135" spans="1:24" ht="45.95" customHeight="1" thickBot="1">
      <c r="A135" s="148"/>
      <c r="B135" s="417"/>
      <c r="C135" s="154" t="s">
        <v>6168</v>
      </c>
      <c r="D135" s="417"/>
      <c r="E135" s="418" t="s">
        <v>5421</v>
      </c>
      <c r="F135" s="418"/>
      <c r="G135" s="417"/>
      <c r="H135" s="419" t="s">
        <v>20691</v>
      </c>
      <c r="I135" s="419"/>
      <c r="J135" s="417"/>
      <c r="K135" s="419" t="s">
        <v>20690</v>
      </c>
      <c r="L135" s="419"/>
      <c r="M135" s="417"/>
      <c r="N135" s="420" t="s">
        <v>20689</v>
      </c>
      <c r="O135" s="420"/>
      <c r="P135" s="417"/>
      <c r="Q135" s="155" t="s">
        <v>23709</v>
      </c>
      <c r="R135" s="417"/>
      <c r="S135" s="421" t="s">
        <v>19634</v>
      </c>
      <c r="T135" s="421"/>
      <c r="U135" s="421"/>
      <c r="V135" s="421"/>
      <c r="W135" s="417"/>
      <c r="X135" s="148"/>
    </row>
    <row r="136" spans="1:24" ht="45.95" customHeight="1" thickBot="1">
      <c r="A136" s="148"/>
      <c r="B136" s="417"/>
      <c r="C136" s="154" t="s">
        <v>6160</v>
      </c>
      <c r="D136" s="417"/>
      <c r="E136" s="418" t="s">
        <v>5416</v>
      </c>
      <c r="F136" s="418"/>
      <c r="G136" s="417"/>
      <c r="H136" s="419" t="s">
        <v>20687</v>
      </c>
      <c r="I136" s="419"/>
      <c r="J136" s="417"/>
      <c r="K136" s="419" t="s">
        <v>20686</v>
      </c>
      <c r="L136" s="419"/>
      <c r="M136" s="417"/>
      <c r="N136" s="420" t="s">
        <v>20685</v>
      </c>
      <c r="O136" s="420"/>
      <c r="P136" s="417"/>
      <c r="Q136" s="155" t="s">
        <v>23792</v>
      </c>
      <c r="R136" s="417"/>
      <c r="S136" s="421" t="s">
        <v>22682</v>
      </c>
      <c r="T136" s="421"/>
      <c r="U136" s="421"/>
      <c r="V136" s="421"/>
      <c r="W136" s="417"/>
      <c r="X136" s="148"/>
    </row>
    <row r="137" spans="1:24" ht="45.95" customHeight="1" thickBot="1">
      <c r="A137" s="148"/>
      <c r="B137" s="417"/>
      <c r="C137" s="154" t="s">
        <v>6153</v>
      </c>
      <c r="D137" s="417"/>
      <c r="E137" s="418" t="s">
        <v>5407</v>
      </c>
      <c r="F137" s="418"/>
      <c r="G137" s="417"/>
      <c r="H137" s="419" t="s">
        <v>20683</v>
      </c>
      <c r="I137" s="419"/>
      <c r="J137" s="417"/>
      <c r="K137" s="419" t="s">
        <v>20682</v>
      </c>
      <c r="L137" s="419"/>
      <c r="M137" s="417"/>
      <c r="N137" s="420" t="s">
        <v>20681</v>
      </c>
      <c r="O137" s="420"/>
      <c r="P137" s="417"/>
      <c r="Q137" s="155" t="s">
        <v>23737</v>
      </c>
      <c r="R137" s="417"/>
      <c r="S137" s="421" t="s">
        <v>22586</v>
      </c>
      <c r="T137" s="421"/>
      <c r="U137" s="421"/>
      <c r="V137" s="421"/>
      <c r="W137" s="417"/>
      <c r="X137" s="148"/>
    </row>
    <row r="138" spans="1:24" ht="9.9499999999999993" customHeight="1" thickBot="1">
      <c r="A138" s="148"/>
      <c r="B138" s="417"/>
      <c r="C138" s="148"/>
      <c r="D138" s="417"/>
      <c r="E138" s="148"/>
      <c r="F138" s="148"/>
      <c r="G138" s="417"/>
      <c r="H138" s="148"/>
      <c r="I138" s="148"/>
      <c r="J138" s="417"/>
      <c r="K138" s="148"/>
      <c r="L138" s="148"/>
      <c r="M138" s="417"/>
      <c r="N138" s="148"/>
      <c r="O138" s="148"/>
      <c r="P138" s="417"/>
      <c r="Q138" s="148"/>
      <c r="R138" s="417"/>
      <c r="S138" s="148"/>
      <c r="T138" s="148"/>
      <c r="U138" s="148"/>
      <c r="V138" s="148"/>
      <c r="W138" s="417"/>
      <c r="X138" s="148"/>
    </row>
    <row r="139" spans="1:24" ht="0.95" customHeight="1">
      <c r="A139" s="148"/>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148"/>
      <c r="X139" s="148"/>
    </row>
    <row r="140" spans="1:24" ht="60" customHeight="1">
      <c r="A140" s="148"/>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row>
    <row r="141" spans="1:24" ht="12" customHeight="1">
      <c r="A141" s="148"/>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row>
    <row r="142" spans="1:24" ht="8.1" customHeight="1">
      <c r="A142" s="148"/>
      <c r="B142" s="148"/>
      <c r="C142" s="148"/>
      <c r="D142" s="148"/>
      <c r="E142" s="148"/>
      <c r="F142" s="148"/>
      <c r="G142" s="148"/>
      <c r="H142" s="148"/>
      <c r="I142" s="413" t="s">
        <v>19177</v>
      </c>
      <c r="J142" s="413"/>
      <c r="K142" s="413"/>
      <c r="L142" s="148"/>
      <c r="M142" s="148"/>
      <c r="N142" s="148"/>
      <c r="O142" s="148"/>
      <c r="P142" s="148"/>
      <c r="Q142" s="148"/>
      <c r="R142" s="148"/>
      <c r="S142" s="148"/>
      <c r="T142" s="148"/>
      <c r="U142" s="148"/>
      <c r="V142" s="148"/>
      <c r="W142" s="148"/>
      <c r="X142" s="148"/>
    </row>
    <row r="143" spans="1:24" ht="12" customHeight="1">
      <c r="A143" s="148"/>
      <c r="B143" s="414"/>
      <c r="C143" s="414"/>
      <c r="D143" s="414"/>
      <c r="E143" s="414"/>
      <c r="F143" s="148"/>
      <c r="G143" s="148"/>
      <c r="H143" s="148"/>
      <c r="I143" s="413"/>
      <c r="J143" s="413"/>
      <c r="K143" s="413"/>
      <c r="L143" s="148"/>
      <c r="M143" s="148"/>
      <c r="N143" s="148"/>
      <c r="O143" s="148"/>
      <c r="P143" s="148"/>
      <c r="Q143" s="148"/>
      <c r="R143" s="148"/>
      <c r="S143" s="148"/>
      <c r="T143" s="148"/>
      <c r="U143" s="148"/>
      <c r="V143" s="148"/>
      <c r="W143" s="148"/>
      <c r="X143" s="148"/>
    </row>
    <row r="144" spans="1:24" ht="14.1" customHeight="1">
      <c r="A144" s="148"/>
      <c r="B144" s="148"/>
      <c r="C144" s="415" t="s">
        <v>23499</v>
      </c>
      <c r="D144" s="415"/>
      <c r="E144" s="415"/>
      <c r="F144" s="415"/>
      <c r="G144" s="415"/>
      <c r="H144" s="415"/>
      <c r="I144" s="415"/>
      <c r="J144" s="415"/>
      <c r="K144" s="415"/>
      <c r="L144" s="148"/>
      <c r="M144" s="148"/>
      <c r="N144" s="148"/>
      <c r="O144" s="416" t="s">
        <v>24924</v>
      </c>
      <c r="P144" s="416"/>
      <c r="Q144" s="416"/>
      <c r="R144" s="416"/>
      <c r="S144" s="416"/>
      <c r="T144" s="149" t="s">
        <v>6607</v>
      </c>
      <c r="U144" s="150" t="s">
        <v>19175</v>
      </c>
      <c r="V144" s="148"/>
      <c r="W144" s="148"/>
      <c r="X144" s="148"/>
    </row>
    <row r="145" spans="1:24" ht="0.95" customHeight="1" thickBot="1">
      <c r="A145" s="148"/>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row>
    <row r="146" spans="1:24" ht="0.95" customHeight="1">
      <c r="A146" s="148"/>
      <c r="B146" s="411"/>
      <c r="C146" s="411"/>
      <c r="D146" s="411"/>
      <c r="E146" s="411"/>
      <c r="F146" s="411"/>
      <c r="G146" s="411"/>
      <c r="H146" s="411"/>
      <c r="I146" s="411"/>
      <c r="J146" s="411"/>
      <c r="K146" s="411"/>
      <c r="L146" s="411"/>
      <c r="M146" s="411"/>
      <c r="N146" s="411"/>
      <c r="O146" s="411"/>
      <c r="P146" s="411"/>
      <c r="Q146" s="411"/>
      <c r="R146" s="411"/>
      <c r="S146" s="411"/>
      <c r="T146" s="411"/>
      <c r="U146" s="411"/>
      <c r="V146" s="411"/>
      <c r="W146" s="411"/>
      <c r="X146" s="148"/>
    </row>
    <row r="147" spans="1:24" ht="15.95" customHeight="1" thickBot="1">
      <c r="A147" s="148"/>
      <c r="B147" s="151"/>
      <c r="C147" s="152" t="s">
        <v>19174</v>
      </c>
      <c r="D147" s="151"/>
      <c r="E147" s="412" t="s">
        <v>19173</v>
      </c>
      <c r="F147" s="412"/>
      <c r="G147" s="151"/>
      <c r="H147" s="412" t="s">
        <v>19172</v>
      </c>
      <c r="I147" s="412"/>
      <c r="J147" s="151"/>
      <c r="K147" s="412" t="s">
        <v>19171</v>
      </c>
      <c r="L147" s="412"/>
      <c r="M147" s="151"/>
      <c r="N147" s="412" t="s">
        <v>19170</v>
      </c>
      <c r="O147" s="412"/>
      <c r="P147" s="151"/>
      <c r="Q147" s="153" t="s">
        <v>19169</v>
      </c>
      <c r="R147" s="151"/>
      <c r="S147" s="412" t="s">
        <v>19168</v>
      </c>
      <c r="T147" s="412"/>
      <c r="U147" s="412"/>
      <c r="V147" s="412"/>
      <c r="W147" s="151"/>
      <c r="X147" s="148"/>
    </row>
    <row r="148" spans="1:24" ht="45.95" customHeight="1" thickBot="1">
      <c r="A148" s="148"/>
      <c r="B148" s="417"/>
      <c r="C148" s="154" t="s">
        <v>6148</v>
      </c>
      <c r="D148" s="417"/>
      <c r="E148" s="418" t="s">
        <v>5391</v>
      </c>
      <c r="F148" s="418"/>
      <c r="G148" s="417"/>
      <c r="H148" s="419" t="s">
        <v>23746</v>
      </c>
      <c r="I148" s="419"/>
      <c r="J148" s="417"/>
      <c r="K148" s="419" t="s">
        <v>23745</v>
      </c>
      <c r="L148" s="419"/>
      <c r="M148" s="417"/>
      <c r="N148" s="420" t="s">
        <v>23744</v>
      </c>
      <c r="O148" s="420"/>
      <c r="P148" s="417"/>
      <c r="Q148" s="155" t="s">
        <v>23743</v>
      </c>
      <c r="R148" s="417"/>
      <c r="S148" s="421" t="s">
        <v>19612</v>
      </c>
      <c r="T148" s="421"/>
      <c r="U148" s="421"/>
      <c r="V148" s="421"/>
      <c r="W148" s="417"/>
      <c r="X148" s="148"/>
    </row>
    <row r="149" spans="1:24" ht="45.95" customHeight="1" thickBot="1">
      <c r="A149" s="148"/>
      <c r="B149" s="417"/>
      <c r="C149" s="154" t="s">
        <v>6140</v>
      </c>
      <c r="D149" s="417"/>
      <c r="E149" s="418" t="s">
        <v>5382</v>
      </c>
      <c r="F149" s="418"/>
      <c r="G149" s="417"/>
      <c r="H149" s="419" t="s">
        <v>20679</v>
      </c>
      <c r="I149" s="419"/>
      <c r="J149" s="417"/>
      <c r="K149" s="419" t="s">
        <v>20678</v>
      </c>
      <c r="L149" s="419"/>
      <c r="M149" s="417"/>
      <c r="N149" s="420" t="s">
        <v>20677</v>
      </c>
      <c r="O149" s="420"/>
      <c r="P149" s="417"/>
      <c r="Q149" s="155" t="s">
        <v>23738</v>
      </c>
      <c r="R149" s="417"/>
      <c r="S149" s="421" t="s">
        <v>22586</v>
      </c>
      <c r="T149" s="421"/>
      <c r="U149" s="421"/>
      <c r="V149" s="421"/>
      <c r="W149" s="417"/>
      <c r="X149" s="148"/>
    </row>
    <row r="150" spans="1:24" ht="45.95" customHeight="1" thickBot="1">
      <c r="A150" s="148"/>
      <c r="B150" s="417"/>
      <c r="C150" s="154" t="s">
        <v>6132</v>
      </c>
      <c r="D150" s="417"/>
      <c r="E150" s="418" t="s">
        <v>5376</v>
      </c>
      <c r="F150" s="418"/>
      <c r="G150" s="417"/>
      <c r="H150" s="419" t="s">
        <v>20675</v>
      </c>
      <c r="I150" s="419"/>
      <c r="J150" s="417"/>
      <c r="K150" s="419" t="s">
        <v>20674</v>
      </c>
      <c r="L150" s="419"/>
      <c r="M150" s="417"/>
      <c r="N150" s="420" t="s">
        <v>20673</v>
      </c>
      <c r="O150" s="420"/>
      <c r="P150" s="417"/>
      <c r="Q150" s="155" t="s">
        <v>23770</v>
      </c>
      <c r="R150" s="417"/>
      <c r="S150" s="421" t="s">
        <v>22121</v>
      </c>
      <c r="T150" s="421"/>
      <c r="U150" s="421"/>
      <c r="V150" s="421"/>
      <c r="W150" s="417"/>
      <c r="X150" s="148"/>
    </row>
    <row r="151" spans="1:24" ht="45.95" customHeight="1" thickBot="1">
      <c r="A151" s="148"/>
      <c r="B151" s="417"/>
      <c r="C151" s="154" t="s">
        <v>6124</v>
      </c>
      <c r="D151" s="417"/>
      <c r="E151" s="418" t="s">
        <v>5368</v>
      </c>
      <c r="F151" s="418"/>
      <c r="G151" s="417"/>
      <c r="H151" s="419" t="s">
        <v>20671</v>
      </c>
      <c r="I151" s="419"/>
      <c r="J151" s="417"/>
      <c r="K151" s="419" t="s">
        <v>20670</v>
      </c>
      <c r="L151" s="419"/>
      <c r="M151" s="417"/>
      <c r="N151" s="420" t="s">
        <v>20669</v>
      </c>
      <c r="O151" s="420"/>
      <c r="P151" s="417"/>
      <c r="Q151" s="155" t="s">
        <v>23708</v>
      </c>
      <c r="R151" s="417"/>
      <c r="S151" s="421" t="s">
        <v>19634</v>
      </c>
      <c r="T151" s="421"/>
      <c r="U151" s="421"/>
      <c r="V151" s="421"/>
      <c r="W151" s="417"/>
      <c r="X151" s="148"/>
    </row>
    <row r="152" spans="1:24" ht="45.95" customHeight="1" thickBot="1">
      <c r="A152" s="148"/>
      <c r="B152" s="417"/>
      <c r="C152" s="154" t="s">
        <v>6117</v>
      </c>
      <c r="D152" s="417"/>
      <c r="E152" s="418" t="s">
        <v>5361</v>
      </c>
      <c r="F152" s="418"/>
      <c r="G152" s="417"/>
      <c r="H152" s="419" t="s">
        <v>20667</v>
      </c>
      <c r="I152" s="419"/>
      <c r="J152" s="417"/>
      <c r="K152" s="419" t="s">
        <v>20666</v>
      </c>
      <c r="L152" s="419"/>
      <c r="M152" s="417"/>
      <c r="N152" s="420" t="s">
        <v>20665</v>
      </c>
      <c r="O152" s="420"/>
      <c r="P152" s="417"/>
      <c r="Q152" s="155" t="s">
        <v>23707</v>
      </c>
      <c r="R152" s="417"/>
      <c r="S152" s="421" t="s">
        <v>19634</v>
      </c>
      <c r="T152" s="421"/>
      <c r="U152" s="421"/>
      <c r="V152" s="421"/>
      <c r="W152" s="417"/>
      <c r="X152" s="148"/>
    </row>
    <row r="153" spans="1:24" ht="45.95" customHeight="1" thickBot="1">
      <c r="A153" s="148"/>
      <c r="B153" s="417"/>
      <c r="C153" s="154" t="s">
        <v>6109</v>
      </c>
      <c r="D153" s="417"/>
      <c r="E153" s="418" t="s">
        <v>5355</v>
      </c>
      <c r="F153" s="418"/>
      <c r="G153" s="417"/>
      <c r="H153" s="419" t="s">
        <v>20663</v>
      </c>
      <c r="I153" s="419"/>
      <c r="J153" s="417"/>
      <c r="K153" s="419" t="s">
        <v>20662</v>
      </c>
      <c r="L153" s="419"/>
      <c r="M153" s="417"/>
      <c r="N153" s="420" t="s">
        <v>20661</v>
      </c>
      <c r="O153" s="420"/>
      <c r="P153" s="417"/>
      <c r="Q153" s="155" t="s">
        <v>23765</v>
      </c>
      <c r="R153" s="417"/>
      <c r="S153" s="421" t="s">
        <v>19412</v>
      </c>
      <c r="T153" s="421"/>
      <c r="U153" s="421"/>
      <c r="V153" s="421"/>
      <c r="W153" s="417"/>
      <c r="X153" s="148"/>
    </row>
    <row r="154" spans="1:24" ht="45.95" customHeight="1" thickBot="1">
      <c r="A154" s="148"/>
      <c r="B154" s="417"/>
      <c r="C154" s="154" t="s">
        <v>6103</v>
      </c>
      <c r="D154" s="417"/>
      <c r="E154" s="418" t="s">
        <v>5348</v>
      </c>
      <c r="F154" s="418"/>
      <c r="G154" s="417"/>
      <c r="H154" s="419" t="s">
        <v>20659</v>
      </c>
      <c r="I154" s="419"/>
      <c r="J154" s="417"/>
      <c r="K154" s="419" t="s">
        <v>20658</v>
      </c>
      <c r="L154" s="419"/>
      <c r="M154" s="417"/>
      <c r="N154" s="420" t="s">
        <v>20657</v>
      </c>
      <c r="O154" s="420"/>
      <c r="P154" s="417"/>
      <c r="Q154" s="155" t="s">
        <v>23783</v>
      </c>
      <c r="R154" s="417"/>
      <c r="S154" s="421" t="s">
        <v>19617</v>
      </c>
      <c r="T154" s="421"/>
      <c r="U154" s="421"/>
      <c r="V154" s="421"/>
      <c r="W154" s="417"/>
      <c r="X154" s="148"/>
    </row>
    <row r="155" spans="1:24" ht="45.95" customHeight="1" thickBot="1">
      <c r="A155" s="148"/>
      <c r="B155" s="417"/>
      <c r="C155" s="154" t="s">
        <v>6096</v>
      </c>
      <c r="D155" s="417"/>
      <c r="E155" s="418" t="s">
        <v>5321</v>
      </c>
      <c r="F155" s="418"/>
      <c r="G155" s="417"/>
      <c r="H155" s="419" t="s">
        <v>20655</v>
      </c>
      <c r="I155" s="419"/>
      <c r="J155" s="417"/>
      <c r="K155" s="419" t="s">
        <v>20654</v>
      </c>
      <c r="L155" s="419"/>
      <c r="M155" s="417"/>
      <c r="N155" s="420" t="s">
        <v>20653</v>
      </c>
      <c r="O155" s="420"/>
      <c r="P155" s="417"/>
      <c r="Q155" s="155" t="s">
        <v>23706</v>
      </c>
      <c r="R155" s="417"/>
      <c r="S155" s="421" t="s">
        <v>19634</v>
      </c>
      <c r="T155" s="421"/>
      <c r="U155" s="421"/>
      <c r="V155" s="421"/>
      <c r="W155" s="417"/>
      <c r="X155" s="148"/>
    </row>
    <row r="156" spans="1:24" ht="45.95" customHeight="1" thickBot="1">
      <c r="A156" s="148"/>
      <c r="B156" s="417"/>
      <c r="C156" s="154" t="s">
        <v>6090</v>
      </c>
      <c r="D156" s="417"/>
      <c r="E156" s="418" t="s">
        <v>5315</v>
      </c>
      <c r="F156" s="418"/>
      <c r="G156" s="417"/>
      <c r="H156" s="419" t="s">
        <v>20651</v>
      </c>
      <c r="I156" s="419"/>
      <c r="J156" s="417"/>
      <c r="K156" s="419" t="s">
        <v>20650</v>
      </c>
      <c r="L156" s="419"/>
      <c r="M156" s="417"/>
      <c r="N156" s="420" t="s">
        <v>20649</v>
      </c>
      <c r="O156" s="420"/>
      <c r="P156" s="417"/>
      <c r="Q156" s="155" t="s">
        <v>23705</v>
      </c>
      <c r="R156" s="417"/>
      <c r="S156" s="421" t="s">
        <v>19634</v>
      </c>
      <c r="T156" s="421"/>
      <c r="U156" s="421"/>
      <c r="V156" s="421"/>
      <c r="W156" s="417"/>
      <c r="X156" s="148"/>
    </row>
    <row r="157" spans="1:24" ht="45.95" customHeight="1" thickBot="1">
      <c r="A157" s="148"/>
      <c r="B157" s="417"/>
      <c r="C157" s="154" t="s">
        <v>6084</v>
      </c>
      <c r="D157" s="417"/>
      <c r="E157" s="418" t="s">
        <v>5285</v>
      </c>
      <c r="F157" s="418"/>
      <c r="G157" s="417"/>
      <c r="H157" s="419" t="s">
        <v>20643</v>
      </c>
      <c r="I157" s="419"/>
      <c r="J157" s="417"/>
      <c r="K157" s="419" t="s">
        <v>20642</v>
      </c>
      <c r="L157" s="419"/>
      <c r="M157" s="417"/>
      <c r="N157" s="420" t="s">
        <v>20641</v>
      </c>
      <c r="O157" s="420"/>
      <c r="P157" s="417"/>
      <c r="Q157" s="155" t="s">
        <v>23788</v>
      </c>
      <c r="R157" s="417"/>
      <c r="S157" s="421" t="s">
        <v>22682</v>
      </c>
      <c r="T157" s="421"/>
      <c r="U157" s="421"/>
      <c r="V157" s="421"/>
      <c r="W157" s="417"/>
      <c r="X157" s="148"/>
    </row>
    <row r="158" spans="1:24" ht="9.9499999999999993" customHeight="1" thickBot="1">
      <c r="A158" s="148"/>
      <c r="B158" s="417"/>
      <c r="C158" s="148"/>
      <c r="D158" s="417"/>
      <c r="E158" s="148"/>
      <c r="F158" s="148"/>
      <c r="G158" s="417"/>
      <c r="H158" s="148"/>
      <c r="I158" s="148"/>
      <c r="J158" s="417"/>
      <c r="K158" s="148"/>
      <c r="L158" s="148"/>
      <c r="M158" s="417"/>
      <c r="N158" s="148"/>
      <c r="O158" s="148"/>
      <c r="P158" s="417"/>
      <c r="Q158" s="148"/>
      <c r="R158" s="417"/>
      <c r="S158" s="148"/>
      <c r="T158" s="148"/>
      <c r="U158" s="148"/>
      <c r="V158" s="148"/>
      <c r="W158" s="417"/>
      <c r="X158" s="148"/>
    </row>
    <row r="159" spans="1:24" ht="0.95" customHeight="1">
      <c r="A159" s="148"/>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148"/>
      <c r="X159" s="148"/>
    </row>
    <row r="160" spans="1:24" ht="60" customHeight="1">
      <c r="A160" s="148"/>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row>
    <row r="161" spans="1:24" ht="12" customHeight="1">
      <c r="A161" s="148"/>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row>
    <row r="162" spans="1:24" ht="8.1" customHeight="1">
      <c r="A162" s="148"/>
      <c r="B162" s="148"/>
      <c r="C162" s="148"/>
      <c r="D162" s="148"/>
      <c r="E162" s="148"/>
      <c r="F162" s="148"/>
      <c r="G162" s="148"/>
      <c r="H162" s="148"/>
      <c r="I162" s="413" t="s">
        <v>19177</v>
      </c>
      <c r="J162" s="413"/>
      <c r="K162" s="413"/>
      <c r="L162" s="148"/>
      <c r="M162" s="148"/>
      <c r="N162" s="148"/>
      <c r="O162" s="148"/>
      <c r="P162" s="148"/>
      <c r="Q162" s="148"/>
      <c r="R162" s="148"/>
      <c r="S162" s="148"/>
      <c r="T162" s="148"/>
      <c r="U162" s="148"/>
      <c r="V162" s="148"/>
      <c r="W162" s="148"/>
      <c r="X162" s="148"/>
    </row>
    <row r="163" spans="1:24" ht="12" customHeight="1">
      <c r="A163" s="148"/>
      <c r="B163" s="414"/>
      <c r="C163" s="414"/>
      <c r="D163" s="414"/>
      <c r="E163" s="414"/>
      <c r="F163" s="148"/>
      <c r="G163" s="148"/>
      <c r="H163" s="148"/>
      <c r="I163" s="413"/>
      <c r="J163" s="413"/>
      <c r="K163" s="413"/>
      <c r="L163" s="148"/>
      <c r="M163" s="148"/>
      <c r="N163" s="148"/>
      <c r="O163" s="148"/>
      <c r="P163" s="148"/>
      <c r="Q163" s="148"/>
      <c r="R163" s="148"/>
      <c r="S163" s="148"/>
      <c r="T163" s="148"/>
      <c r="U163" s="148"/>
      <c r="V163" s="148"/>
      <c r="W163" s="148"/>
      <c r="X163" s="148"/>
    </row>
    <row r="164" spans="1:24" ht="14.1" customHeight="1">
      <c r="A164" s="148"/>
      <c r="B164" s="148"/>
      <c r="C164" s="415" t="s">
        <v>23499</v>
      </c>
      <c r="D164" s="415"/>
      <c r="E164" s="415"/>
      <c r="F164" s="415"/>
      <c r="G164" s="415"/>
      <c r="H164" s="415"/>
      <c r="I164" s="415"/>
      <c r="J164" s="415"/>
      <c r="K164" s="415"/>
      <c r="L164" s="148"/>
      <c r="M164" s="148"/>
      <c r="N164" s="148"/>
      <c r="O164" s="416" t="s">
        <v>24924</v>
      </c>
      <c r="P164" s="416"/>
      <c r="Q164" s="416"/>
      <c r="R164" s="416"/>
      <c r="S164" s="416"/>
      <c r="T164" s="149" t="s">
        <v>6598</v>
      </c>
      <c r="U164" s="150" t="s">
        <v>19175</v>
      </c>
      <c r="V164" s="148"/>
      <c r="W164" s="148"/>
      <c r="X164" s="148"/>
    </row>
    <row r="165" spans="1:24" ht="0.95" customHeight="1" thickBot="1">
      <c r="A165" s="148"/>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row>
    <row r="166" spans="1:24" ht="0.95" customHeight="1">
      <c r="A166" s="148"/>
      <c r="B166" s="411"/>
      <c r="C166" s="411"/>
      <c r="D166" s="411"/>
      <c r="E166" s="411"/>
      <c r="F166" s="411"/>
      <c r="G166" s="411"/>
      <c r="H166" s="411"/>
      <c r="I166" s="411"/>
      <c r="J166" s="411"/>
      <c r="K166" s="411"/>
      <c r="L166" s="411"/>
      <c r="M166" s="411"/>
      <c r="N166" s="411"/>
      <c r="O166" s="411"/>
      <c r="P166" s="411"/>
      <c r="Q166" s="411"/>
      <c r="R166" s="411"/>
      <c r="S166" s="411"/>
      <c r="T166" s="411"/>
      <c r="U166" s="411"/>
      <c r="V166" s="411"/>
      <c r="W166" s="411"/>
      <c r="X166" s="148"/>
    </row>
    <row r="167" spans="1:24" ht="15.95" customHeight="1" thickBot="1">
      <c r="A167" s="148"/>
      <c r="B167" s="151"/>
      <c r="C167" s="152" t="s">
        <v>19174</v>
      </c>
      <c r="D167" s="151"/>
      <c r="E167" s="412" t="s">
        <v>19173</v>
      </c>
      <c r="F167" s="412"/>
      <c r="G167" s="151"/>
      <c r="H167" s="412" t="s">
        <v>19172</v>
      </c>
      <c r="I167" s="412"/>
      <c r="J167" s="151"/>
      <c r="K167" s="412" t="s">
        <v>19171</v>
      </c>
      <c r="L167" s="412"/>
      <c r="M167" s="151"/>
      <c r="N167" s="412" t="s">
        <v>19170</v>
      </c>
      <c r="O167" s="412"/>
      <c r="P167" s="151"/>
      <c r="Q167" s="153" t="s">
        <v>19169</v>
      </c>
      <c r="R167" s="151"/>
      <c r="S167" s="412" t="s">
        <v>19168</v>
      </c>
      <c r="T167" s="412"/>
      <c r="U167" s="412"/>
      <c r="V167" s="412"/>
      <c r="W167" s="151"/>
      <c r="X167" s="148"/>
    </row>
    <row r="168" spans="1:24" ht="45.95" customHeight="1" thickBot="1">
      <c r="A168" s="148"/>
      <c r="B168" s="417"/>
      <c r="C168" s="154" t="s">
        <v>6076</v>
      </c>
      <c r="D168" s="417"/>
      <c r="E168" s="418" t="s">
        <v>5260</v>
      </c>
      <c r="F168" s="418"/>
      <c r="G168" s="417"/>
      <c r="H168" s="419" t="s">
        <v>20634</v>
      </c>
      <c r="I168" s="419"/>
      <c r="J168" s="417"/>
      <c r="K168" s="419" t="s">
        <v>20633</v>
      </c>
      <c r="L168" s="419"/>
      <c r="M168" s="417"/>
      <c r="N168" s="420" t="s">
        <v>20632</v>
      </c>
      <c r="O168" s="420"/>
      <c r="P168" s="417"/>
      <c r="Q168" s="155" t="s">
        <v>23781</v>
      </c>
      <c r="R168" s="417"/>
      <c r="S168" s="421" t="s">
        <v>19617</v>
      </c>
      <c r="T168" s="421"/>
      <c r="U168" s="421"/>
      <c r="V168" s="421"/>
      <c r="W168" s="417"/>
      <c r="X168" s="148"/>
    </row>
    <row r="169" spans="1:24" ht="45.95" customHeight="1" thickBot="1">
      <c r="A169" s="148"/>
      <c r="B169" s="417"/>
      <c r="C169" s="154" t="s">
        <v>6069</v>
      </c>
      <c r="D169" s="417"/>
      <c r="E169" s="418" t="s">
        <v>5242</v>
      </c>
      <c r="F169" s="418"/>
      <c r="G169" s="417"/>
      <c r="H169" s="419" t="s">
        <v>20630</v>
      </c>
      <c r="I169" s="419"/>
      <c r="J169" s="417"/>
      <c r="K169" s="419" t="s">
        <v>20629</v>
      </c>
      <c r="L169" s="419"/>
      <c r="M169" s="417"/>
      <c r="N169" s="420" t="s">
        <v>20628</v>
      </c>
      <c r="O169" s="420"/>
      <c r="P169" s="417"/>
      <c r="Q169" s="155" t="s">
        <v>23775</v>
      </c>
      <c r="R169" s="417"/>
      <c r="S169" s="421" t="s">
        <v>22402</v>
      </c>
      <c r="T169" s="421"/>
      <c r="U169" s="421"/>
      <c r="V169" s="421"/>
      <c r="W169" s="417"/>
      <c r="X169" s="148"/>
    </row>
    <row r="170" spans="1:24" ht="45.95" customHeight="1" thickBot="1">
      <c r="A170" s="148"/>
      <c r="B170" s="417"/>
      <c r="C170" s="154" t="s">
        <v>6061</v>
      </c>
      <c r="D170" s="417"/>
      <c r="E170" s="418" t="s">
        <v>5219</v>
      </c>
      <c r="F170" s="418"/>
      <c r="G170" s="417"/>
      <c r="H170" s="419" t="s">
        <v>20621</v>
      </c>
      <c r="I170" s="419"/>
      <c r="J170" s="417"/>
      <c r="K170" s="419" t="s">
        <v>24925</v>
      </c>
      <c r="L170" s="419"/>
      <c r="M170" s="417"/>
      <c r="N170" s="420" t="s">
        <v>20620</v>
      </c>
      <c r="O170" s="420"/>
      <c r="P170" s="417"/>
      <c r="Q170" s="155" t="s">
        <v>23767</v>
      </c>
      <c r="R170" s="417"/>
      <c r="S170" s="421" t="s">
        <v>19452</v>
      </c>
      <c r="T170" s="421"/>
      <c r="U170" s="421"/>
      <c r="V170" s="421"/>
      <c r="W170" s="417"/>
      <c r="X170" s="148"/>
    </row>
    <row r="171" spans="1:24" ht="45.95" customHeight="1" thickBot="1">
      <c r="A171" s="148"/>
      <c r="B171" s="417"/>
      <c r="C171" s="154" t="s">
        <v>6053</v>
      </c>
      <c r="D171" s="417"/>
      <c r="E171" s="418" t="s">
        <v>5181</v>
      </c>
      <c r="F171" s="418"/>
      <c r="G171" s="417"/>
      <c r="H171" s="419" t="s">
        <v>20610</v>
      </c>
      <c r="I171" s="419"/>
      <c r="J171" s="417"/>
      <c r="K171" s="419" t="s">
        <v>20609</v>
      </c>
      <c r="L171" s="419"/>
      <c r="M171" s="417"/>
      <c r="N171" s="420" t="s">
        <v>20608</v>
      </c>
      <c r="O171" s="420"/>
      <c r="P171" s="417"/>
      <c r="Q171" s="155" t="s">
        <v>23730</v>
      </c>
      <c r="R171" s="417"/>
      <c r="S171" s="421" t="s">
        <v>19922</v>
      </c>
      <c r="T171" s="421"/>
      <c r="U171" s="421"/>
      <c r="V171" s="421"/>
      <c r="W171" s="417"/>
      <c r="X171" s="148"/>
    </row>
    <row r="172" spans="1:24" ht="45.95" customHeight="1" thickBot="1">
      <c r="A172" s="148"/>
      <c r="B172" s="417"/>
      <c r="C172" s="154" t="s">
        <v>6045</v>
      </c>
      <c r="D172" s="417"/>
      <c r="E172" s="418" t="s">
        <v>5152</v>
      </c>
      <c r="F172" s="418"/>
      <c r="G172" s="417"/>
      <c r="H172" s="419" t="s">
        <v>20594</v>
      </c>
      <c r="I172" s="419"/>
      <c r="J172" s="417"/>
      <c r="K172" s="419" t="s">
        <v>20593</v>
      </c>
      <c r="L172" s="419"/>
      <c r="M172" s="417"/>
      <c r="N172" s="420" t="s">
        <v>20592</v>
      </c>
      <c r="O172" s="420"/>
      <c r="P172" s="417"/>
      <c r="Q172" s="155" t="s">
        <v>23564</v>
      </c>
      <c r="R172" s="417"/>
      <c r="S172" s="421" t="s">
        <v>19562</v>
      </c>
      <c r="T172" s="421"/>
      <c r="U172" s="421"/>
      <c r="V172" s="421"/>
      <c r="W172" s="417"/>
      <c r="X172" s="148"/>
    </row>
    <row r="173" spans="1:24" ht="45.95" customHeight="1" thickBot="1">
      <c r="A173" s="148"/>
      <c r="B173" s="417"/>
      <c r="C173" s="154" t="s">
        <v>6039</v>
      </c>
      <c r="D173" s="417"/>
      <c r="E173" s="418" t="s">
        <v>5137</v>
      </c>
      <c r="F173" s="418"/>
      <c r="G173" s="417"/>
      <c r="H173" s="419" t="s">
        <v>20590</v>
      </c>
      <c r="I173" s="419"/>
      <c r="J173" s="417"/>
      <c r="K173" s="419" t="s">
        <v>20589</v>
      </c>
      <c r="L173" s="419"/>
      <c r="M173" s="417"/>
      <c r="N173" s="420" t="s">
        <v>20588</v>
      </c>
      <c r="O173" s="420"/>
      <c r="P173" s="417"/>
      <c r="Q173" s="155" t="s">
        <v>23728</v>
      </c>
      <c r="R173" s="417"/>
      <c r="S173" s="421" t="s">
        <v>20395</v>
      </c>
      <c r="T173" s="421"/>
      <c r="U173" s="421"/>
      <c r="V173" s="421"/>
      <c r="W173" s="417"/>
      <c r="X173" s="148"/>
    </row>
    <row r="174" spans="1:24" ht="45.95" customHeight="1" thickBot="1">
      <c r="A174" s="148"/>
      <c r="B174" s="417"/>
      <c r="C174" s="154" t="s">
        <v>6033</v>
      </c>
      <c r="D174" s="417"/>
      <c r="E174" s="418" t="s">
        <v>5114</v>
      </c>
      <c r="F174" s="418"/>
      <c r="G174" s="417"/>
      <c r="H174" s="419" t="s">
        <v>20586</v>
      </c>
      <c r="I174" s="419"/>
      <c r="J174" s="417"/>
      <c r="K174" s="419" t="s">
        <v>20585</v>
      </c>
      <c r="L174" s="419"/>
      <c r="M174" s="417"/>
      <c r="N174" s="420" t="s">
        <v>20584</v>
      </c>
      <c r="O174" s="420"/>
      <c r="P174" s="417"/>
      <c r="Q174" s="155" t="s">
        <v>23717</v>
      </c>
      <c r="R174" s="417"/>
      <c r="S174" s="421" t="s">
        <v>19634</v>
      </c>
      <c r="T174" s="421"/>
      <c r="U174" s="421"/>
      <c r="V174" s="421"/>
      <c r="W174" s="417"/>
      <c r="X174" s="148"/>
    </row>
    <row r="175" spans="1:24" ht="45.95" customHeight="1" thickBot="1">
      <c r="A175" s="148"/>
      <c r="B175" s="417"/>
      <c r="C175" s="154" t="s">
        <v>6027</v>
      </c>
      <c r="D175" s="417"/>
      <c r="E175" s="418" t="s">
        <v>5108</v>
      </c>
      <c r="F175" s="418"/>
      <c r="G175" s="417"/>
      <c r="H175" s="419" t="s">
        <v>20582</v>
      </c>
      <c r="I175" s="419"/>
      <c r="J175" s="417"/>
      <c r="K175" s="419" t="s">
        <v>20581</v>
      </c>
      <c r="L175" s="419"/>
      <c r="M175" s="417"/>
      <c r="N175" s="420" t="s">
        <v>20580</v>
      </c>
      <c r="O175" s="420"/>
      <c r="P175" s="417"/>
      <c r="Q175" s="155" t="s">
        <v>23718</v>
      </c>
      <c r="R175" s="417"/>
      <c r="S175" s="421" t="s">
        <v>19634</v>
      </c>
      <c r="T175" s="421"/>
      <c r="U175" s="421"/>
      <c r="V175" s="421"/>
      <c r="W175" s="417"/>
      <c r="X175" s="148"/>
    </row>
    <row r="176" spans="1:24" ht="45.95" customHeight="1" thickBot="1">
      <c r="A176" s="148"/>
      <c r="B176" s="417"/>
      <c r="C176" s="154" t="s">
        <v>6020</v>
      </c>
      <c r="D176" s="417"/>
      <c r="E176" s="418" t="s">
        <v>5094</v>
      </c>
      <c r="F176" s="418"/>
      <c r="G176" s="417"/>
      <c r="H176" s="419" t="s">
        <v>20578</v>
      </c>
      <c r="I176" s="419"/>
      <c r="J176" s="417"/>
      <c r="K176" s="419" t="s">
        <v>20577</v>
      </c>
      <c r="L176" s="419"/>
      <c r="M176" s="417"/>
      <c r="N176" s="420" t="s">
        <v>20576</v>
      </c>
      <c r="O176" s="420"/>
      <c r="P176" s="417"/>
      <c r="Q176" s="155" t="s">
        <v>23675</v>
      </c>
      <c r="R176" s="417"/>
      <c r="S176" s="421" t="s">
        <v>20005</v>
      </c>
      <c r="T176" s="421"/>
      <c r="U176" s="421"/>
      <c r="V176" s="421"/>
      <c r="W176" s="417"/>
      <c r="X176" s="148"/>
    </row>
    <row r="177" spans="1:24" ht="45.95" customHeight="1" thickBot="1">
      <c r="A177" s="148"/>
      <c r="B177" s="417"/>
      <c r="C177" s="154" t="s">
        <v>6013</v>
      </c>
      <c r="D177" s="417"/>
      <c r="E177" s="418" t="s">
        <v>5056</v>
      </c>
      <c r="F177" s="418"/>
      <c r="G177" s="417"/>
      <c r="H177" s="419" t="s">
        <v>20570</v>
      </c>
      <c r="I177" s="419"/>
      <c r="J177" s="417"/>
      <c r="K177" s="419" t="s">
        <v>20569</v>
      </c>
      <c r="L177" s="419"/>
      <c r="M177" s="417"/>
      <c r="N177" s="420" t="s">
        <v>20568</v>
      </c>
      <c r="O177" s="420"/>
      <c r="P177" s="417"/>
      <c r="Q177" s="155" t="s">
        <v>23637</v>
      </c>
      <c r="R177" s="417"/>
      <c r="S177" s="421" t="s">
        <v>19523</v>
      </c>
      <c r="T177" s="421"/>
      <c r="U177" s="421"/>
      <c r="V177" s="421"/>
      <c r="W177" s="417"/>
      <c r="X177" s="148"/>
    </row>
    <row r="178" spans="1:24" ht="9.9499999999999993" customHeight="1" thickBot="1">
      <c r="A178" s="148"/>
      <c r="B178" s="417"/>
      <c r="C178" s="148"/>
      <c r="D178" s="417"/>
      <c r="E178" s="148"/>
      <c r="F178" s="148"/>
      <c r="G178" s="417"/>
      <c r="H178" s="148"/>
      <c r="I178" s="148"/>
      <c r="J178" s="417"/>
      <c r="K178" s="148"/>
      <c r="L178" s="148"/>
      <c r="M178" s="417"/>
      <c r="N178" s="148"/>
      <c r="O178" s="148"/>
      <c r="P178" s="417"/>
      <c r="Q178" s="148"/>
      <c r="R178" s="417"/>
      <c r="S178" s="148"/>
      <c r="T178" s="148"/>
      <c r="U178" s="148"/>
      <c r="V178" s="148"/>
      <c r="W178" s="417"/>
      <c r="X178" s="148"/>
    </row>
    <row r="179" spans="1:24" ht="0.95" customHeight="1">
      <c r="A179" s="148"/>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148"/>
      <c r="X179" s="148"/>
    </row>
    <row r="180" spans="1:24" ht="60" customHeight="1">
      <c r="A180" s="148"/>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row>
    <row r="181" spans="1:24" ht="12" customHeight="1">
      <c r="A181" s="148"/>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row>
    <row r="182" spans="1:24" ht="8.1" customHeight="1">
      <c r="A182" s="148"/>
      <c r="B182" s="148"/>
      <c r="C182" s="148"/>
      <c r="D182" s="148"/>
      <c r="E182" s="148"/>
      <c r="F182" s="148"/>
      <c r="G182" s="148"/>
      <c r="H182" s="148"/>
      <c r="I182" s="413" t="s">
        <v>19177</v>
      </c>
      <c r="J182" s="413"/>
      <c r="K182" s="413"/>
      <c r="L182" s="148"/>
      <c r="M182" s="148"/>
      <c r="N182" s="148"/>
      <c r="O182" s="148"/>
      <c r="P182" s="148"/>
      <c r="Q182" s="148"/>
      <c r="R182" s="148"/>
      <c r="S182" s="148"/>
      <c r="T182" s="148"/>
      <c r="U182" s="148"/>
      <c r="V182" s="148"/>
      <c r="W182" s="148"/>
      <c r="X182" s="148"/>
    </row>
    <row r="183" spans="1:24" ht="12" customHeight="1">
      <c r="A183" s="148"/>
      <c r="B183" s="414"/>
      <c r="C183" s="414"/>
      <c r="D183" s="414"/>
      <c r="E183" s="414"/>
      <c r="F183" s="148"/>
      <c r="G183" s="148"/>
      <c r="H183" s="148"/>
      <c r="I183" s="413"/>
      <c r="J183" s="413"/>
      <c r="K183" s="413"/>
      <c r="L183" s="148"/>
      <c r="M183" s="148"/>
      <c r="N183" s="148"/>
      <c r="O183" s="148"/>
      <c r="P183" s="148"/>
      <c r="Q183" s="148"/>
      <c r="R183" s="148"/>
      <c r="S183" s="148"/>
      <c r="T183" s="148"/>
      <c r="U183" s="148"/>
      <c r="V183" s="148"/>
      <c r="W183" s="148"/>
      <c r="X183" s="148"/>
    </row>
    <row r="184" spans="1:24" ht="14.1" customHeight="1">
      <c r="A184" s="148"/>
      <c r="B184" s="148"/>
      <c r="C184" s="415" t="s">
        <v>23499</v>
      </c>
      <c r="D184" s="415"/>
      <c r="E184" s="415"/>
      <c r="F184" s="415"/>
      <c r="G184" s="415"/>
      <c r="H184" s="415"/>
      <c r="I184" s="415"/>
      <c r="J184" s="415"/>
      <c r="K184" s="415"/>
      <c r="L184" s="148"/>
      <c r="M184" s="148"/>
      <c r="N184" s="148"/>
      <c r="O184" s="416" t="s">
        <v>24924</v>
      </c>
      <c r="P184" s="416"/>
      <c r="Q184" s="416"/>
      <c r="R184" s="416"/>
      <c r="S184" s="416"/>
      <c r="T184" s="149" t="s">
        <v>6590</v>
      </c>
      <c r="U184" s="150" t="s">
        <v>19175</v>
      </c>
      <c r="V184" s="148"/>
      <c r="W184" s="148"/>
      <c r="X184" s="148"/>
    </row>
    <row r="185" spans="1:24" ht="0.95" customHeight="1" thickBot="1">
      <c r="A185" s="148"/>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row>
    <row r="186" spans="1:24" ht="0.95" customHeight="1">
      <c r="A186" s="148"/>
      <c r="B186" s="411"/>
      <c r="C186" s="411"/>
      <c r="D186" s="411"/>
      <c r="E186" s="411"/>
      <c r="F186" s="411"/>
      <c r="G186" s="411"/>
      <c r="H186" s="411"/>
      <c r="I186" s="411"/>
      <c r="J186" s="411"/>
      <c r="K186" s="411"/>
      <c r="L186" s="411"/>
      <c r="M186" s="411"/>
      <c r="N186" s="411"/>
      <c r="O186" s="411"/>
      <c r="P186" s="411"/>
      <c r="Q186" s="411"/>
      <c r="R186" s="411"/>
      <c r="S186" s="411"/>
      <c r="T186" s="411"/>
      <c r="U186" s="411"/>
      <c r="V186" s="411"/>
      <c r="W186" s="411"/>
      <c r="X186" s="148"/>
    </row>
    <row r="187" spans="1:24" ht="15.95" customHeight="1" thickBot="1">
      <c r="A187" s="148"/>
      <c r="B187" s="151"/>
      <c r="C187" s="152" t="s">
        <v>19174</v>
      </c>
      <c r="D187" s="151"/>
      <c r="E187" s="412" t="s">
        <v>19173</v>
      </c>
      <c r="F187" s="412"/>
      <c r="G187" s="151"/>
      <c r="H187" s="412" t="s">
        <v>19172</v>
      </c>
      <c r="I187" s="412"/>
      <c r="J187" s="151"/>
      <c r="K187" s="412" t="s">
        <v>19171</v>
      </c>
      <c r="L187" s="412"/>
      <c r="M187" s="151"/>
      <c r="N187" s="412" t="s">
        <v>19170</v>
      </c>
      <c r="O187" s="412"/>
      <c r="P187" s="151"/>
      <c r="Q187" s="153" t="s">
        <v>19169</v>
      </c>
      <c r="R187" s="151"/>
      <c r="S187" s="412" t="s">
        <v>19168</v>
      </c>
      <c r="T187" s="412"/>
      <c r="U187" s="412"/>
      <c r="V187" s="412"/>
      <c r="W187" s="151"/>
      <c r="X187" s="148"/>
    </row>
    <row r="188" spans="1:24" ht="45.95" customHeight="1" thickBot="1">
      <c r="A188" s="148"/>
      <c r="B188" s="417"/>
      <c r="C188" s="154" t="s">
        <v>6006</v>
      </c>
      <c r="D188" s="417"/>
      <c r="E188" s="418" t="s">
        <v>5041</v>
      </c>
      <c r="F188" s="418"/>
      <c r="G188" s="417"/>
      <c r="H188" s="419" t="s">
        <v>20566</v>
      </c>
      <c r="I188" s="419"/>
      <c r="J188" s="417"/>
      <c r="K188" s="419" t="s">
        <v>20565</v>
      </c>
      <c r="L188" s="419"/>
      <c r="M188" s="417"/>
      <c r="N188" s="420" t="s">
        <v>20564</v>
      </c>
      <c r="O188" s="420"/>
      <c r="P188" s="417"/>
      <c r="Q188" s="155" t="s">
        <v>23633</v>
      </c>
      <c r="R188" s="417"/>
      <c r="S188" s="421" t="s">
        <v>19222</v>
      </c>
      <c r="T188" s="421"/>
      <c r="U188" s="421"/>
      <c r="V188" s="421"/>
      <c r="W188" s="417"/>
      <c r="X188" s="148"/>
    </row>
    <row r="189" spans="1:24" ht="45.95" customHeight="1" thickBot="1">
      <c r="A189" s="148"/>
      <c r="B189" s="417"/>
      <c r="C189" s="154" t="s">
        <v>5999</v>
      </c>
      <c r="D189" s="417"/>
      <c r="E189" s="418" t="s">
        <v>595</v>
      </c>
      <c r="F189" s="418"/>
      <c r="G189" s="417"/>
      <c r="H189" s="419" t="s">
        <v>20562</v>
      </c>
      <c r="I189" s="419"/>
      <c r="J189" s="417"/>
      <c r="K189" s="419" t="s">
        <v>20561</v>
      </c>
      <c r="L189" s="419"/>
      <c r="M189" s="417"/>
      <c r="N189" s="420" t="s">
        <v>20560</v>
      </c>
      <c r="O189" s="420"/>
      <c r="P189" s="417"/>
      <c r="Q189" s="155" t="s">
        <v>23634</v>
      </c>
      <c r="R189" s="417"/>
      <c r="S189" s="421" t="s">
        <v>19222</v>
      </c>
      <c r="T189" s="421"/>
      <c r="U189" s="421"/>
      <c r="V189" s="421"/>
      <c r="W189" s="417"/>
      <c r="X189" s="148"/>
    </row>
    <row r="190" spans="1:24" ht="45.95" customHeight="1" thickBot="1">
      <c r="A190" s="148"/>
      <c r="B190" s="417"/>
      <c r="C190" s="154" t="s">
        <v>5992</v>
      </c>
      <c r="D190" s="417"/>
      <c r="E190" s="418" t="s">
        <v>5034</v>
      </c>
      <c r="F190" s="418"/>
      <c r="G190" s="417"/>
      <c r="H190" s="419" t="s">
        <v>20558</v>
      </c>
      <c r="I190" s="419"/>
      <c r="J190" s="417"/>
      <c r="K190" s="419" t="s">
        <v>20557</v>
      </c>
      <c r="L190" s="419"/>
      <c r="M190" s="417"/>
      <c r="N190" s="420" t="s">
        <v>20556</v>
      </c>
      <c r="O190" s="420"/>
      <c r="P190" s="417"/>
      <c r="Q190" s="155" t="s">
        <v>23615</v>
      </c>
      <c r="R190" s="417"/>
      <c r="S190" s="421" t="s">
        <v>19422</v>
      </c>
      <c r="T190" s="421"/>
      <c r="U190" s="421"/>
      <c r="V190" s="421"/>
      <c r="W190" s="417"/>
      <c r="X190" s="148"/>
    </row>
    <row r="191" spans="1:24" ht="45.95" customHeight="1" thickBot="1">
      <c r="A191" s="148"/>
      <c r="B191" s="417"/>
      <c r="C191" s="154" t="s">
        <v>5983</v>
      </c>
      <c r="D191" s="417"/>
      <c r="E191" s="418" t="s">
        <v>5020</v>
      </c>
      <c r="F191" s="418"/>
      <c r="G191" s="417"/>
      <c r="H191" s="419" t="s">
        <v>20554</v>
      </c>
      <c r="I191" s="419"/>
      <c r="J191" s="417"/>
      <c r="K191" s="419" t="s">
        <v>20553</v>
      </c>
      <c r="L191" s="419"/>
      <c r="M191" s="417"/>
      <c r="N191" s="420" t="s">
        <v>20552</v>
      </c>
      <c r="O191" s="420"/>
      <c r="P191" s="417"/>
      <c r="Q191" s="155" t="s">
        <v>23610</v>
      </c>
      <c r="R191" s="417"/>
      <c r="S191" s="421" t="s">
        <v>19265</v>
      </c>
      <c r="T191" s="421"/>
      <c r="U191" s="421"/>
      <c r="V191" s="421"/>
      <c r="W191" s="417"/>
      <c r="X191" s="148"/>
    </row>
    <row r="192" spans="1:24" ht="45.95" customHeight="1" thickBot="1">
      <c r="A192" s="148"/>
      <c r="B192" s="417"/>
      <c r="C192" s="154" t="s">
        <v>5974</v>
      </c>
      <c r="D192" s="417"/>
      <c r="E192" s="418" t="s">
        <v>5013</v>
      </c>
      <c r="F192" s="418"/>
      <c r="G192" s="417"/>
      <c r="H192" s="419" t="s">
        <v>20550</v>
      </c>
      <c r="I192" s="419"/>
      <c r="J192" s="417"/>
      <c r="K192" s="419" t="s">
        <v>20549</v>
      </c>
      <c r="L192" s="419"/>
      <c r="M192" s="417"/>
      <c r="N192" s="420" t="s">
        <v>20548</v>
      </c>
      <c r="O192" s="420"/>
      <c r="P192" s="417"/>
      <c r="Q192" s="155" t="s">
        <v>23537</v>
      </c>
      <c r="R192" s="417"/>
      <c r="S192" s="421" t="s">
        <v>19647</v>
      </c>
      <c r="T192" s="421"/>
      <c r="U192" s="421"/>
      <c r="V192" s="421"/>
      <c r="W192" s="417"/>
      <c r="X192" s="148"/>
    </row>
    <row r="193" spans="1:24" ht="45.95" customHeight="1" thickBot="1">
      <c r="A193" s="148"/>
      <c r="B193" s="417"/>
      <c r="C193" s="154" t="s">
        <v>5966</v>
      </c>
      <c r="D193" s="417"/>
      <c r="E193" s="418" t="s">
        <v>5006</v>
      </c>
      <c r="F193" s="418"/>
      <c r="G193" s="417"/>
      <c r="H193" s="419" t="s">
        <v>20546</v>
      </c>
      <c r="I193" s="419"/>
      <c r="J193" s="417"/>
      <c r="K193" s="419" t="s">
        <v>20545</v>
      </c>
      <c r="L193" s="419"/>
      <c r="M193" s="417"/>
      <c r="N193" s="420" t="s">
        <v>20544</v>
      </c>
      <c r="O193" s="420"/>
      <c r="P193" s="417"/>
      <c r="Q193" s="155" t="s">
        <v>23585</v>
      </c>
      <c r="R193" s="417"/>
      <c r="S193" s="421" t="s">
        <v>20542</v>
      </c>
      <c r="T193" s="421"/>
      <c r="U193" s="421"/>
      <c r="V193" s="421"/>
      <c r="W193" s="417"/>
      <c r="X193" s="148"/>
    </row>
    <row r="194" spans="1:24" ht="45.95" customHeight="1" thickBot="1">
      <c r="A194" s="148"/>
      <c r="B194" s="417"/>
      <c r="C194" s="154" t="s">
        <v>5957</v>
      </c>
      <c r="D194" s="417"/>
      <c r="E194" s="418" t="s">
        <v>4991</v>
      </c>
      <c r="F194" s="418"/>
      <c r="G194" s="417"/>
      <c r="H194" s="419" t="s">
        <v>20541</v>
      </c>
      <c r="I194" s="419"/>
      <c r="J194" s="417"/>
      <c r="K194" s="419" t="s">
        <v>20540</v>
      </c>
      <c r="L194" s="419"/>
      <c r="M194" s="417"/>
      <c r="N194" s="420" t="s">
        <v>20539</v>
      </c>
      <c r="O194" s="420"/>
      <c r="P194" s="417"/>
      <c r="Q194" s="155" t="s">
        <v>23595</v>
      </c>
      <c r="R194" s="417"/>
      <c r="S194" s="421" t="s">
        <v>19553</v>
      </c>
      <c r="T194" s="421"/>
      <c r="U194" s="421"/>
      <c r="V194" s="421"/>
      <c r="W194" s="417"/>
      <c r="X194" s="148"/>
    </row>
    <row r="195" spans="1:24" ht="45.95" customHeight="1" thickBot="1">
      <c r="A195" s="148"/>
      <c r="B195" s="417"/>
      <c r="C195" s="154" t="s">
        <v>5949</v>
      </c>
      <c r="D195" s="417"/>
      <c r="E195" s="418" t="s">
        <v>4978</v>
      </c>
      <c r="F195" s="418"/>
      <c r="G195" s="417"/>
      <c r="H195" s="419" t="s">
        <v>20537</v>
      </c>
      <c r="I195" s="419"/>
      <c r="J195" s="417"/>
      <c r="K195" s="419" t="s">
        <v>20536</v>
      </c>
      <c r="L195" s="419"/>
      <c r="M195" s="417"/>
      <c r="N195" s="420" t="s">
        <v>20535</v>
      </c>
      <c r="O195" s="420"/>
      <c r="P195" s="417"/>
      <c r="Q195" s="155" t="s">
        <v>23576</v>
      </c>
      <c r="R195" s="417"/>
      <c r="S195" s="421" t="s">
        <v>19250</v>
      </c>
      <c r="T195" s="421"/>
      <c r="U195" s="421"/>
      <c r="V195" s="421"/>
      <c r="W195" s="417"/>
      <c r="X195" s="148"/>
    </row>
    <row r="196" spans="1:24" ht="45.95" customHeight="1" thickBot="1">
      <c r="A196" s="148"/>
      <c r="B196" s="417"/>
      <c r="C196" s="154" t="s">
        <v>5940</v>
      </c>
      <c r="D196" s="417"/>
      <c r="E196" s="418" t="s">
        <v>4970</v>
      </c>
      <c r="F196" s="418"/>
      <c r="G196" s="417"/>
      <c r="H196" s="419" t="s">
        <v>20533</v>
      </c>
      <c r="I196" s="419"/>
      <c r="J196" s="417"/>
      <c r="K196" s="419" t="s">
        <v>20532</v>
      </c>
      <c r="L196" s="419"/>
      <c r="M196" s="417"/>
      <c r="N196" s="420" t="s">
        <v>20531</v>
      </c>
      <c r="O196" s="420"/>
      <c r="P196" s="417"/>
      <c r="Q196" s="155" t="s">
        <v>23531</v>
      </c>
      <c r="R196" s="417"/>
      <c r="S196" s="421" t="s">
        <v>19178</v>
      </c>
      <c r="T196" s="421"/>
      <c r="U196" s="421"/>
      <c r="V196" s="421"/>
      <c r="W196" s="417"/>
      <c r="X196" s="148"/>
    </row>
    <row r="197" spans="1:24" ht="45.95" customHeight="1" thickBot="1">
      <c r="A197" s="148"/>
      <c r="B197" s="417"/>
      <c r="C197" s="154" t="s">
        <v>5933</v>
      </c>
      <c r="D197" s="417"/>
      <c r="E197" s="418" t="s">
        <v>4948</v>
      </c>
      <c r="F197" s="418"/>
      <c r="G197" s="417"/>
      <c r="H197" s="419" t="s">
        <v>20529</v>
      </c>
      <c r="I197" s="419"/>
      <c r="J197" s="417"/>
      <c r="K197" s="419" t="s">
        <v>20528</v>
      </c>
      <c r="L197" s="419"/>
      <c r="M197" s="417"/>
      <c r="N197" s="420" t="s">
        <v>20527</v>
      </c>
      <c r="O197" s="420"/>
      <c r="P197" s="417"/>
      <c r="Q197" s="155" t="s">
        <v>23579</v>
      </c>
      <c r="R197" s="417"/>
      <c r="S197" s="421" t="s">
        <v>19250</v>
      </c>
      <c r="T197" s="421"/>
      <c r="U197" s="421"/>
      <c r="V197" s="421"/>
      <c r="W197" s="417"/>
      <c r="X197" s="148"/>
    </row>
    <row r="198" spans="1:24" ht="9.9499999999999993" customHeight="1" thickBot="1">
      <c r="A198" s="148"/>
      <c r="B198" s="417"/>
      <c r="C198" s="148"/>
      <c r="D198" s="417"/>
      <c r="E198" s="148"/>
      <c r="F198" s="148"/>
      <c r="G198" s="417"/>
      <c r="H198" s="148"/>
      <c r="I198" s="148"/>
      <c r="J198" s="417"/>
      <c r="K198" s="148"/>
      <c r="L198" s="148"/>
      <c r="M198" s="417"/>
      <c r="N198" s="148"/>
      <c r="O198" s="148"/>
      <c r="P198" s="417"/>
      <c r="Q198" s="148"/>
      <c r="R198" s="417"/>
      <c r="S198" s="148"/>
      <c r="T198" s="148"/>
      <c r="U198" s="148"/>
      <c r="V198" s="148"/>
      <c r="W198" s="417"/>
      <c r="X198" s="148"/>
    </row>
    <row r="199" spans="1:24" ht="0.95" customHeight="1">
      <c r="A199" s="148"/>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148"/>
      <c r="X199" s="148"/>
    </row>
    <row r="200" spans="1:24" ht="60" customHeight="1">
      <c r="A200" s="148"/>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row>
    <row r="201" spans="1:24" ht="12" customHeight="1">
      <c r="A201" s="148"/>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row>
    <row r="202" spans="1:24" ht="8.1" customHeight="1">
      <c r="A202" s="148"/>
      <c r="B202" s="148"/>
      <c r="C202" s="148"/>
      <c r="D202" s="148"/>
      <c r="E202" s="148"/>
      <c r="F202" s="148"/>
      <c r="G202" s="148"/>
      <c r="H202" s="148"/>
      <c r="I202" s="413" t="s">
        <v>19177</v>
      </c>
      <c r="J202" s="413"/>
      <c r="K202" s="413"/>
      <c r="L202" s="148"/>
      <c r="M202" s="148"/>
      <c r="N202" s="148"/>
      <c r="O202" s="148"/>
      <c r="P202" s="148"/>
      <c r="Q202" s="148"/>
      <c r="R202" s="148"/>
      <c r="S202" s="148"/>
      <c r="T202" s="148"/>
      <c r="U202" s="148"/>
      <c r="V202" s="148"/>
      <c r="W202" s="148"/>
      <c r="X202" s="148"/>
    </row>
    <row r="203" spans="1:24" ht="12" customHeight="1">
      <c r="A203" s="148"/>
      <c r="B203" s="414"/>
      <c r="C203" s="414"/>
      <c r="D203" s="414"/>
      <c r="E203" s="414"/>
      <c r="F203" s="148"/>
      <c r="G203" s="148"/>
      <c r="H203" s="148"/>
      <c r="I203" s="413"/>
      <c r="J203" s="413"/>
      <c r="K203" s="413"/>
      <c r="L203" s="148"/>
      <c r="M203" s="148"/>
      <c r="N203" s="148"/>
      <c r="O203" s="148"/>
      <c r="P203" s="148"/>
      <c r="Q203" s="148"/>
      <c r="R203" s="148"/>
      <c r="S203" s="148"/>
      <c r="T203" s="148"/>
      <c r="U203" s="148"/>
      <c r="V203" s="148"/>
      <c r="W203" s="148"/>
      <c r="X203" s="148"/>
    </row>
    <row r="204" spans="1:24" ht="14.1" customHeight="1">
      <c r="A204" s="148"/>
      <c r="B204" s="148"/>
      <c r="C204" s="415" t="s">
        <v>23499</v>
      </c>
      <c r="D204" s="415"/>
      <c r="E204" s="415"/>
      <c r="F204" s="415"/>
      <c r="G204" s="415"/>
      <c r="H204" s="415"/>
      <c r="I204" s="415"/>
      <c r="J204" s="415"/>
      <c r="K204" s="415"/>
      <c r="L204" s="148"/>
      <c r="M204" s="148"/>
      <c r="N204" s="148"/>
      <c r="O204" s="416" t="s">
        <v>24924</v>
      </c>
      <c r="P204" s="416"/>
      <c r="Q204" s="416"/>
      <c r="R204" s="416"/>
      <c r="S204" s="416"/>
      <c r="T204" s="149" t="s">
        <v>6581</v>
      </c>
      <c r="U204" s="150" t="s">
        <v>19175</v>
      </c>
      <c r="V204" s="148"/>
      <c r="W204" s="148"/>
      <c r="X204" s="148"/>
    </row>
    <row r="205" spans="1:24" ht="0.95" customHeight="1" thickBot="1">
      <c r="A205" s="148"/>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row>
    <row r="206" spans="1:24" ht="0.95" customHeight="1">
      <c r="A206" s="148"/>
      <c r="B206" s="411"/>
      <c r="C206" s="411"/>
      <c r="D206" s="411"/>
      <c r="E206" s="411"/>
      <c r="F206" s="411"/>
      <c r="G206" s="411"/>
      <c r="H206" s="411"/>
      <c r="I206" s="411"/>
      <c r="J206" s="411"/>
      <c r="K206" s="411"/>
      <c r="L206" s="411"/>
      <c r="M206" s="411"/>
      <c r="N206" s="411"/>
      <c r="O206" s="411"/>
      <c r="P206" s="411"/>
      <c r="Q206" s="411"/>
      <c r="R206" s="411"/>
      <c r="S206" s="411"/>
      <c r="T206" s="411"/>
      <c r="U206" s="411"/>
      <c r="V206" s="411"/>
      <c r="W206" s="411"/>
      <c r="X206" s="148"/>
    </row>
    <row r="207" spans="1:24" ht="15.95" customHeight="1" thickBot="1">
      <c r="A207" s="148"/>
      <c r="B207" s="151"/>
      <c r="C207" s="152" t="s">
        <v>19174</v>
      </c>
      <c r="D207" s="151"/>
      <c r="E207" s="412" t="s">
        <v>19173</v>
      </c>
      <c r="F207" s="412"/>
      <c r="G207" s="151"/>
      <c r="H207" s="412" t="s">
        <v>19172</v>
      </c>
      <c r="I207" s="412"/>
      <c r="J207" s="151"/>
      <c r="K207" s="412" t="s">
        <v>19171</v>
      </c>
      <c r="L207" s="412"/>
      <c r="M207" s="151"/>
      <c r="N207" s="412" t="s">
        <v>19170</v>
      </c>
      <c r="O207" s="412"/>
      <c r="P207" s="151"/>
      <c r="Q207" s="153" t="s">
        <v>19169</v>
      </c>
      <c r="R207" s="151"/>
      <c r="S207" s="412" t="s">
        <v>19168</v>
      </c>
      <c r="T207" s="412"/>
      <c r="U207" s="412"/>
      <c r="V207" s="412"/>
      <c r="W207" s="151"/>
      <c r="X207" s="148"/>
    </row>
    <row r="208" spans="1:24" ht="45.95" customHeight="1" thickBot="1">
      <c r="A208" s="148"/>
      <c r="B208" s="417"/>
      <c r="C208" s="154" t="s">
        <v>5924</v>
      </c>
      <c r="D208" s="417"/>
      <c r="E208" s="418" t="s">
        <v>4940</v>
      </c>
      <c r="F208" s="418"/>
      <c r="G208" s="417"/>
      <c r="H208" s="419" t="s">
        <v>20525</v>
      </c>
      <c r="I208" s="419"/>
      <c r="J208" s="417"/>
      <c r="K208" s="419" t="s">
        <v>20524</v>
      </c>
      <c r="L208" s="419"/>
      <c r="M208" s="417"/>
      <c r="N208" s="420" t="s">
        <v>20523</v>
      </c>
      <c r="O208" s="420"/>
      <c r="P208" s="417"/>
      <c r="Q208" s="155" t="s">
        <v>23532</v>
      </c>
      <c r="R208" s="417"/>
      <c r="S208" s="421" t="s">
        <v>19722</v>
      </c>
      <c r="T208" s="421"/>
      <c r="U208" s="421"/>
      <c r="V208" s="421"/>
      <c r="W208" s="417"/>
      <c r="X208" s="148"/>
    </row>
    <row r="209" spans="1:24" ht="45.95" customHeight="1" thickBot="1">
      <c r="A209" s="148"/>
      <c r="B209" s="417"/>
      <c r="C209" s="154" t="s">
        <v>5918</v>
      </c>
      <c r="D209" s="417"/>
      <c r="E209" s="418" t="s">
        <v>4924</v>
      </c>
      <c r="F209" s="418"/>
      <c r="G209" s="417"/>
      <c r="H209" s="419" t="s">
        <v>20521</v>
      </c>
      <c r="I209" s="419"/>
      <c r="J209" s="417"/>
      <c r="K209" s="419" t="s">
        <v>20520</v>
      </c>
      <c r="L209" s="419"/>
      <c r="M209" s="417"/>
      <c r="N209" s="420" t="s">
        <v>20519</v>
      </c>
      <c r="O209" s="420"/>
      <c r="P209" s="417"/>
      <c r="Q209" s="155" t="s">
        <v>23563</v>
      </c>
      <c r="R209" s="417"/>
      <c r="S209" s="421" t="s">
        <v>19562</v>
      </c>
      <c r="T209" s="421"/>
      <c r="U209" s="421"/>
      <c r="V209" s="421"/>
      <c r="W209" s="417"/>
      <c r="X209" s="148"/>
    </row>
    <row r="210" spans="1:24" ht="45.95" customHeight="1" thickBot="1">
      <c r="A210" s="148"/>
      <c r="B210" s="417"/>
      <c r="C210" s="154" t="s">
        <v>5910</v>
      </c>
      <c r="D210" s="417"/>
      <c r="E210" s="418" t="s">
        <v>4917</v>
      </c>
      <c r="F210" s="418"/>
      <c r="G210" s="417"/>
      <c r="H210" s="419" t="s">
        <v>20517</v>
      </c>
      <c r="I210" s="419"/>
      <c r="J210" s="417"/>
      <c r="K210" s="419" t="s">
        <v>20516</v>
      </c>
      <c r="L210" s="419"/>
      <c r="M210" s="417"/>
      <c r="N210" s="420" t="s">
        <v>20515</v>
      </c>
      <c r="O210" s="420"/>
      <c r="P210" s="417"/>
      <c r="Q210" s="155" t="s">
        <v>23566</v>
      </c>
      <c r="R210" s="417"/>
      <c r="S210" s="421" t="s">
        <v>19562</v>
      </c>
      <c r="T210" s="421"/>
      <c r="U210" s="421"/>
      <c r="V210" s="421"/>
      <c r="W210" s="417"/>
      <c r="X210" s="148"/>
    </row>
    <row r="211" spans="1:24" ht="45.95" customHeight="1" thickBot="1">
      <c r="A211" s="148"/>
      <c r="B211" s="417"/>
      <c r="C211" s="154" t="s">
        <v>5904</v>
      </c>
      <c r="D211" s="417"/>
      <c r="E211" s="418" t="s">
        <v>4910</v>
      </c>
      <c r="F211" s="418"/>
      <c r="G211" s="417"/>
      <c r="H211" s="419" t="s">
        <v>20513</v>
      </c>
      <c r="I211" s="419"/>
      <c r="J211" s="417"/>
      <c r="K211" s="419" t="s">
        <v>20512</v>
      </c>
      <c r="L211" s="419"/>
      <c r="M211" s="417"/>
      <c r="N211" s="420" t="s">
        <v>20511</v>
      </c>
      <c r="O211" s="420"/>
      <c r="P211" s="417"/>
      <c r="Q211" s="155" t="s">
        <v>23560</v>
      </c>
      <c r="R211" s="417"/>
      <c r="S211" s="421" t="s">
        <v>19562</v>
      </c>
      <c r="T211" s="421"/>
      <c r="U211" s="421"/>
      <c r="V211" s="421"/>
      <c r="W211" s="417"/>
      <c r="X211" s="148"/>
    </row>
    <row r="212" spans="1:24" ht="45.95" customHeight="1" thickBot="1">
      <c r="A212" s="148"/>
      <c r="B212" s="417"/>
      <c r="C212" s="154" t="s">
        <v>5895</v>
      </c>
      <c r="D212" s="417"/>
      <c r="E212" s="418" t="s">
        <v>4882</v>
      </c>
      <c r="F212" s="418"/>
      <c r="G212" s="417"/>
      <c r="H212" s="419" t="s">
        <v>20509</v>
      </c>
      <c r="I212" s="419"/>
      <c r="J212" s="417"/>
      <c r="K212" s="419" t="s">
        <v>20508</v>
      </c>
      <c r="L212" s="419"/>
      <c r="M212" s="417"/>
      <c r="N212" s="420" t="s">
        <v>20507</v>
      </c>
      <c r="O212" s="420"/>
      <c r="P212" s="417"/>
      <c r="Q212" s="155" t="s">
        <v>23518</v>
      </c>
      <c r="R212" s="417"/>
      <c r="S212" s="421" t="s">
        <v>19163</v>
      </c>
      <c r="T212" s="421"/>
      <c r="U212" s="421"/>
      <c r="V212" s="421"/>
      <c r="W212" s="417"/>
      <c r="X212" s="148"/>
    </row>
    <row r="213" spans="1:24" ht="45.95" customHeight="1" thickBot="1">
      <c r="A213" s="148"/>
      <c r="B213" s="417"/>
      <c r="C213" s="154" t="s">
        <v>5889</v>
      </c>
      <c r="D213" s="417"/>
      <c r="E213" s="418" t="s">
        <v>4869</v>
      </c>
      <c r="F213" s="418"/>
      <c r="G213" s="417"/>
      <c r="H213" s="419" t="s">
        <v>20505</v>
      </c>
      <c r="I213" s="419"/>
      <c r="J213" s="417"/>
      <c r="K213" s="419" t="s">
        <v>20504</v>
      </c>
      <c r="L213" s="419"/>
      <c r="M213" s="417"/>
      <c r="N213" s="420" t="s">
        <v>20503</v>
      </c>
      <c r="O213" s="420"/>
      <c r="P213" s="417"/>
      <c r="Q213" s="155" t="s">
        <v>23515</v>
      </c>
      <c r="R213" s="417"/>
      <c r="S213" s="421" t="s">
        <v>19163</v>
      </c>
      <c r="T213" s="421"/>
      <c r="U213" s="421"/>
      <c r="V213" s="421"/>
      <c r="W213" s="417"/>
      <c r="X213" s="148"/>
    </row>
    <row r="214" spans="1:24" ht="45.95" customHeight="1" thickBot="1">
      <c r="A214" s="148"/>
      <c r="B214" s="417"/>
      <c r="C214" s="154" t="s">
        <v>5881</v>
      </c>
      <c r="D214" s="417"/>
      <c r="E214" s="418" t="s">
        <v>4863</v>
      </c>
      <c r="F214" s="418"/>
      <c r="G214" s="417"/>
      <c r="H214" s="419" t="s">
        <v>20501</v>
      </c>
      <c r="I214" s="419"/>
      <c r="J214" s="417"/>
      <c r="K214" s="419" t="s">
        <v>20500</v>
      </c>
      <c r="L214" s="419"/>
      <c r="M214" s="417"/>
      <c r="N214" s="420" t="s">
        <v>20499</v>
      </c>
      <c r="O214" s="420"/>
      <c r="P214" s="417"/>
      <c r="Q214" s="155" t="s">
        <v>23510</v>
      </c>
      <c r="R214" s="417"/>
      <c r="S214" s="421" t="s">
        <v>19381</v>
      </c>
      <c r="T214" s="421"/>
      <c r="U214" s="421"/>
      <c r="V214" s="421"/>
      <c r="W214" s="417"/>
      <c r="X214" s="148"/>
    </row>
    <row r="215" spans="1:24" ht="45.95" customHeight="1" thickBot="1">
      <c r="A215" s="148"/>
      <c r="B215" s="417"/>
      <c r="C215" s="154" t="s">
        <v>5873</v>
      </c>
      <c r="D215" s="417"/>
      <c r="E215" s="418" t="s">
        <v>4829</v>
      </c>
      <c r="F215" s="418"/>
      <c r="G215" s="417"/>
      <c r="H215" s="419" t="s">
        <v>20489</v>
      </c>
      <c r="I215" s="419"/>
      <c r="J215" s="417"/>
      <c r="K215" s="419" t="s">
        <v>20488</v>
      </c>
      <c r="L215" s="419"/>
      <c r="M215" s="417"/>
      <c r="N215" s="420" t="s">
        <v>20487</v>
      </c>
      <c r="O215" s="420"/>
      <c r="P215" s="417"/>
      <c r="Q215" s="155" t="s">
        <v>23495</v>
      </c>
      <c r="R215" s="417"/>
      <c r="S215" s="421" t="s">
        <v>19313</v>
      </c>
      <c r="T215" s="421"/>
      <c r="U215" s="421"/>
      <c r="V215" s="421"/>
      <c r="W215" s="417"/>
      <c r="X215" s="148"/>
    </row>
    <row r="216" spans="1:24" ht="45.95" customHeight="1" thickBot="1">
      <c r="A216" s="148"/>
      <c r="B216" s="417"/>
      <c r="C216" s="154" t="s">
        <v>5865</v>
      </c>
      <c r="D216" s="417"/>
      <c r="E216" s="418" t="s">
        <v>4821</v>
      </c>
      <c r="F216" s="418"/>
      <c r="G216" s="417"/>
      <c r="H216" s="419" t="s">
        <v>20485</v>
      </c>
      <c r="I216" s="419"/>
      <c r="J216" s="417"/>
      <c r="K216" s="419" t="s">
        <v>20484</v>
      </c>
      <c r="L216" s="419"/>
      <c r="M216" s="417"/>
      <c r="N216" s="420" t="s">
        <v>20483</v>
      </c>
      <c r="O216" s="420"/>
      <c r="P216" s="417"/>
      <c r="Q216" s="155" t="s">
        <v>23620</v>
      </c>
      <c r="R216" s="417"/>
      <c r="S216" s="421" t="s">
        <v>19227</v>
      </c>
      <c r="T216" s="421"/>
      <c r="U216" s="421"/>
      <c r="V216" s="421"/>
      <c r="W216" s="417"/>
      <c r="X216" s="148"/>
    </row>
    <row r="217" spans="1:24" ht="45.95" customHeight="1" thickBot="1">
      <c r="A217" s="148"/>
      <c r="B217" s="417"/>
      <c r="C217" s="154" t="s">
        <v>5857</v>
      </c>
      <c r="D217" s="417"/>
      <c r="E217" s="418" t="s">
        <v>4781</v>
      </c>
      <c r="F217" s="418"/>
      <c r="G217" s="417"/>
      <c r="H217" s="419" t="s">
        <v>20481</v>
      </c>
      <c r="I217" s="419"/>
      <c r="J217" s="417"/>
      <c r="K217" s="419" t="s">
        <v>20480</v>
      </c>
      <c r="L217" s="419"/>
      <c r="M217" s="417"/>
      <c r="N217" s="420" t="s">
        <v>20479</v>
      </c>
      <c r="O217" s="420"/>
      <c r="P217" s="417"/>
      <c r="Q217" s="155" t="s">
        <v>23778</v>
      </c>
      <c r="R217" s="417"/>
      <c r="S217" s="421" t="s">
        <v>20440</v>
      </c>
      <c r="T217" s="421"/>
      <c r="U217" s="421"/>
      <c r="V217" s="421"/>
      <c r="W217" s="417"/>
      <c r="X217" s="148"/>
    </row>
    <row r="218" spans="1:24" ht="9.9499999999999993" customHeight="1" thickBot="1">
      <c r="A218" s="148"/>
      <c r="B218" s="417"/>
      <c r="C218" s="148"/>
      <c r="D218" s="417"/>
      <c r="E218" s="148"/>
      <c r="F218" s="148"/>
      <c r="G218" s="417"/>
      <c r="H218" s="148"/>
      <c r="I218" s="148"/>
      <c r="J218" s="417"/>
      <c r="K218" s="148"/>
      <c r="L218" s="148"/>
      <c r="M218" s="417"/>
      <c r="N218" s="148"/>
      <c r="O218" s="148"/>
      <c r="P218" s="417"/>
      <c r="Q218" s="148"/>
      <c r="R218" s="417"/>
      <c r="S218" s="148"/>
      <c r="T218" s="148"/>
      <c r="U218" s="148"/>
      <c r="V218" s="148"/>
      <c r="W218" s="417"/>
      <c r="X218" s="148"/>
    </row>
    <row r="219" spans="1:24" ht="0.95" customHeight="1">
      <c r="A219" s="148"/>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148"/>
      <c r="X219" s="148"/>
    </row>
    <row r="220" spans="1:24" ht="60" customHeight="1">
      <c r="A220" s="148"/>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row>
    <row r="221" spans="1:24" ht="12" customHeight="1">
      <c r="A221" s="148"/>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row>
    <row r="222" spans="1:24" ht="8.1" customHeight="1">
      <c r="A222" s="148"/>
      <c r="B222" s="148"/>
      <c r="C222" s="148"/>
      <c r="D222" s="148"/>
      <c r="E222" s="148"/>
      <c r="F222" s="148"/>
      <c r="G222" s="148"/>
      <c r="H222" s="148"/>
      <c r="I222" s="413" t="s">
        <v>19177</v>
      </c>
      <c r="J222" s="413"/>
      <c r="K222" s="413"/>
      <c r="L222" s="148"/>
      <c r="M222" s="148"/>
      <c r="N222" s="148"/>
      <c r="O222" s="148"/>
      <c r="P222" s="148"/>
      <c r="Q222" s="148"/>
      <c r="R222" s="148"/>
      <c r="S222" s="148"/>
      <c r="T222" s="148"/>
      <c r="U222" s="148"/>
      <c r="V222" s="148"/>
      <c r="W222" s="148"/>
      <c r="X222" s="148"/>
    </row>
    <row r="223" spans="1:24" ht="12" customHeight="1">
      <c r="A223" s="148"/>
      <c r="B223" s="414"/>
      <c r="C223" s="414"/>
      <c r="D223" s="414"/>
      <c r="E223" s="414"/>
      <c r="F223" s="148"/>
      <c r="G223" s="148"/>
      <c r="H223" s="148"/>
      <c r="I223" s="413"/>
      <c r="J223" s="413"/>
      <c r="K223" s="413"/>
      <c r="L223" s="148"/>
      <c r="M223" s="148"/>
      <c r="N223" s="148"/>
      <c r="O223" s="148"/>
      <c r="P223" s="148"/>
      <c r="Q223" s="148"/>
      <c r="R223" s="148"/>
      <c r="S223" s="148"/>
      <c r="T223" s="148"/>
      <c r="U223" s="148"/>
      <c r="V223" s="148"/>
      <c r="W223" s="148"/>
      <c r="X223" s="148"/>
    </row>
    <row r="224" spans="1:24" ht="14.1" customHeight="1">
      <c r="A224" s="148"/>
      <c r="B224" s="148"/>
      <c r="C224" s="415" t="s">
        <v>23499</v>
      </c>
      <c r="D224" s="415"/>
      <c r="E224" s="415"/>
      <c r="F224" s="415"/>
      <c r="G224" s="415"/>
      <c r="H224" s="415"/>
      <c r="I224" s="415"/>
      <c r="J224" s="415"/>
      <c r="K224" s="415"/>
      <c r="L224" s="148"/>
      <c r="M224" s="148"/>
      <c r="N224" s="148"/>
      <c r="O224" s="416" t="s">
        <v>24924</v>
      </c>
      <c r="P224" s="416"/>
      <c r="Q224" s="416"/>
      <c r="R224" s="416"/>
      <c r="S224" s="416"/>
      <c r="T224" s="149" t="s">
        <v>6572</v>
      </c>
      <c r="U224" s="150" t="s">
        <v>19175</v>
      </c>
      <c r="V224" s="148"/>
      <c r="W224" s="148"/>
      <c r="X224" s="148"/>
    </row>
    <row r="225" spans="1:24" ht="0.95" customHeight="1" thickBot="1">
      <c r="A225" s="148"/>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row>
    <row r="226" spans="1:24" ht="0.95" customHeight="1">
      <c r="A226" s="148"/>
      <c r="B226" s="411"/>
      <c r="C226" s="411"/>
      <c r="D226" s="411"/>
      <c r="E226" s="411"/>
      <c r="F226" s="411"/>
      <c r="G226" s="411"/>
      <c r="H226" s="411"/>
      <c r="I226" s="411"/>
      <c r="J226" s="411"/>
      <c r="K226" s="411"/>
      <c r="L226" s="411"/>
      <c r="M226" s="411"/>
      <c r="N226" s="411"/>
      <c r="O226" s="411"/>
      <c r="P226" s="411"/>
      <c r="Q226" s="411"/>
      <c r="R226" s="411"/>
      <c r="S226" s="411"/>
      <c r="T226" s="411"/>
      <c r="U226" s="411"/>
      <c r="V226" s="411"/>
      <c r="W226" s="411"/>
      <c r="X226" s="148"/>
    </row>
    <row r="227" spans="1:24" ht="15.95" customHeight="1" thickBot="1">
      <c r="A227" s="148"/>
      <c r="B227" s="151"/>
      <c r="C227" s="152" t="s">
        <v>19174</v>
      </c>
      <c r="D227" s="151"/>
      <c r="E227" s="412" t="s">
        <v>19173</v>
      </c>
      <c r="F227" s="412"/>
      <c r="G227" s="151"/>
      <c r="H227" s="412" t="s">
        <v>19172</v>
      </c>
      <c r="I227" s="412"/>
      <c r="J227" s="151"/>
      <c r="K227" s="412" t="s">
        <v>19171</v>
      </c>
      <c r="L227" s="412"/>
      <c r="M227" s="151"/>
      <c r="N227" s="412" t="s">
        <v>19170</v>
      </c>
      <c r="O227" s="412"/>
      <c r="P227" s="151"/>
      <c r="Q227" s="153" t="s">
        <v>19169</v>
      </c>
      <c r="R227" s="151"/>
      <c r="S227" s="412" t="s">
        <v>19168</v>
      </c>
      <c r="T227" s="412"/>
      <c r="U227" s="412"/>
      <c r="V227" s="412"/>
      <c r="W227" s="151"/>
      <c r="X227" s="148"/>
    </row>
    <row r="228" spans="1:24" ht="45.95" customHeight="1" thickBot="1">
      <c r="A228" s="148"/>
      <c r="B228" s="417"/>
      <c r="C228" s="154" t="s">
        <v>5849</v>
      </c>
      <c r="D228" s="417"/>
      <c r="E228" s="418" t="s">
        <v>4738</v>
      </c>
      <c r="F228" s="418"/>
      <c r="G228" s="417"/>
      <c r="H228" s="419" t="s">
        <v>20473</v>
      </c>
      <c r="I228" s="419"/>
      <c r="J228" s="417"/>
      <c r="K228" s="419" t="s">
        <v>20472</v>
      </c>
      <c r="L228" s="419"/>
      <c r="M228" s="417"/>
      <c r="N228" s="420" t="s">
        <v>20471</v>
      </c>
      <c r="O228" s="420"/>
      <c r="P228" s="417"/>
      <c r="Q228" s="155" t="s">
        <v>23506</v>
      </c>
      <c r="R228" s="417"/>
      <c r="S228" s="421" t="s">
        <v>19692</v>
      </c>
      <c r="T228" s="421"/>
      <c r="U228" s="421"/>
      <c r="V228" s="421"/>
      <c r="W228" s="417"/>
      <c r="X228" s="148"/>
    </row>
    <row r="229" spans="1:24" ht="45.95" customHeight="1" thickBot="1">
      <c r="A229" s="148"/>
      <c r="B229" s="417"/>
      <c r="C229" s="154" t="s">
        <v>5841</v>
      </c>
      <c r="D229" s="417"/>
      <c r="E229" s="418" t="s">
        <v>4714</v>
      </c>
      <c r="F229" s="418"/>
      <c r="G229" s="417"/>
      <c r="H229" s="419" t="s">
        <v>20464</v>
      </c>
      <c r="I229" s="419"/>
      <c r="J229" s="417"/>
      <c r="K229" s="419" t="s">
        <v>20463</v>
      </c>
      <c r="L229" s="419"/>
      <c r="M229" s="417"/>
      <c r="N229" s="420" t="s">
        <v>20462</v>
      </c>
      <c r="O229" s="420"/>
      <c r="P229" s="417"/>
      <c r="Q229" s="155" t="s">
        <v>23764</v>
      </c>
      <c r="R229" s="417"/>
      <c r="S229" s="421" t="s">
        <v>21088</v>
      </c>
      <c r="T229" s="421"/>
      <c r="U229" s="421"/>
      <c r="V229" s="421"/>
      <c r="W229" s="417"/>
      <c r="X229" s="148"/>
    </row>
    <row r="230" spans="1:24" ht="45.95" customHeight="1" thickBot="1">
      <c r="A230" s="148"/>
      <c r="B230" s="417"/>
      <c r="C230" s="154" t="s">
        <v>5833</v>
      </c>
      <c r="D230" s="417"/>
      <c r="E230" s="418" t="s">
        <v>4707</v>
      </c>
      <c r="F230" s="418"/>
      <c r="G230" s="417"/>
      <c r="H230" s="419" t="s">
        <v>20460</v>
      </c>
      <c r="I230" s="419"/>
      <c r="J230" s="417"/>
      <c r="K230" s="419" t="s">
        <v>20459</v>
      </c>
      <c r="L230" s="419"/>
      <c r="M230" s="417"/>
      <c r="N230" s="420" t="s">
        <v>20458</v>
      </c>
      <c r="O230" s="420"/>
      <c r="P230" s="417"/>
      <c r="Q230" s="155" t="s">
        <v>23755</v>
      </c>
      <c r="R230" s="417"/>
      <c r="S230" s="421" t="s">
        <v>21062</v>
      </c>
      <c r="T230" s="421"/>
      <c r="U230" s="421"/>
      <c r="V230" s="421"/>
      <c r="W230" s="417"/>
      <c r="X230" s="148"/>
    </row>
    <row r="231" spans="1:24" ht="45.95" customHeight="1" thickBot="1">
      <c r="A231" s="148"/>
      <c r="B231" s="417"/>
      <c r="C231" s="154" t="s">
        <v>5824</v>
      </c>
      <c r="D231" s="417"/>
      <c r="E231" s="418" t="s">
        <v>4676</v>
      </c>
      <c r="F231" s="418"/>
      <c r="G231" s="417"/>
      <c r="H231" s="419" t="s">
        <v>20452</v>
      </c>
      <c r="I231" s="419"/>
      <c r="J231" s="417"/>
      <c r="K231" s="419" t="s">
        <v>20451</v>
      </c>
      <c r="L231" s="419"/>
      <c r="M231" s="417"/>
      <c r="N231" s="420" t="s">
        <v>20450</v>
      </c>
      <c r="O231" s="420"/>
      <c r="P231" s="417"/>
      <c r="Q231" s="155" t="s">
        <v>23750</v>
      </c>
      <c r="R231" s="417"/>
      <c r="S231" s="421" t="s">
        <v>22816</v>
      </c>
      <c r="T231" s="421"/>
      <c r="U231" s="421"/>
      <c r="V231" s="421"/>
      <c r="W231" s="417"/>
      <c r="X231" s="148"/>
    </row>
    <row r="232" spans="1:24" ht="45.95" customHeight="1" thickBot="1">
      <c r="A232" s="148"/>
      <c r="B232" s="417"/>
      <c r="C232" s="154" t="s">
        <v>5817</v>
      </c>
      <c r="D232" s="417"/>
      <c r="E232" s="418" t="s">
        <v>4665</v>
      </c>
      <c r="F232" s="418"/>
      <c r="G232" s="417"/>
      <c r="H232" s="419" t="s">
        <v>20448</v>
      </c>
      <c r="I232" s="419"/>
      <c r="J232" s="417"/>
      <c r="K232" s="419" t="s">
        <v>20447</v>
      </c>
      <c r="L232" s="419"/>
      <c r="M232" s="417"/>
      <c r="N232" s="420" t="s">
        <v>20446</v>
      </c>
      <c r="O232" s="420"/>
      <c r="P232" s="417"/>
      <c r="Q232" s="155" t="s">
        <v>23766</v>
      </c>
      <c r="R232" s="417"/>
      <c r="S232" s="421" t="s">
        <v>21117</v>
      </c>
      <c r="T232" s="421"/>
      <c r="U232" s="421"/>
      <c r="V232" s="421"/>
      <c r="W232" s="417"/>
      <c r="X232" s="148"/>
    </row>
    <row r="233" spans="1:24" ht="45.95" customHeight="1" thickBot="1">
      <c r="A233" s="148"/>
      <c r="B233" s="417"/>
      <c r="C233" s="154" t="s">
        <v>5812</v>
      </c>
      <c r="D233" s="417"/>
      <c r="E233" s="418" t="s">
        <v>4600</v>
      </c>
      <c r="F233" s="418"/>
      <c r="G233" s="417"/>
      <c r="H233" s="419" t="s">
        <v>20430</v>
      </c>
      <c r="I233" s="419"/>
      <c r="J233" s="417"/>
      <c r="K233" s="419" t="s">
        <v>20429</v>
      </c>
      <c r="L233" s="419"/>
      <c r="M233" s="417"/>
      <c r="N233" s="420" t="s">
        <v>20428</v>
      </c>
      <c r="O233" s="420"/>
      <c r="P233" s="417"/>
      <c r="Q233" s="155" t="s">
        <v>23758</v>
      </c>
      <c r="R233" s="417"/>
      <c r="S233" s="421" t="s">
        <v>22385</v>
      </c>
      <c r="T233" s="421"/>
      <c r="U233" s="421"/>
      <c r="V233" s="421"/>
      <c r="W233" s="417"/>
      <c r="X233" s="148"/>
    </row>
    <row r="234" spans="1:24" ht="45.95" customHeight="1" thickBot="1">
      <c r="A234" s="148"/>
      <c r="B234" s="417"/>
      <c r="C234" s="154" t="s">
        <v>5804</v>
      </c>
      <c r="D234" s="417"/>
      <c r="E234" s="418" t="s">
        <v>4592</v>
      </c>
      <c r="F234" s="418"/>
      <c r="G234" s="417"/>
      <c r="H234" s="419" t="s">
        <v>20426</v>
      </c>
      <c r="I234" s="419"/>
      <c r="J234" s="417"/>
      <c r="K234" s="419" t="s">
        <v>20425</v>
      </c>
      <c r="L234" s="419"/>
      <c r="M234" s="417"/>
      <c r="N234" s="420" t="s">
        <v>20424</v>
      </c>
      <c r="O234" s="420"/>
      <c r="P234" s="417"/>
      <c r="Q234" s="155" t="s">
        <v>23757</v>
      </c>
      <c r="R234" s="417"/>
      <c r="S234" s="421" t="s">
        <v>20422</v>
      </c>
      <c r="T234" s="421"/>
      <c r="U234" s="421"/>
      <c r="V234" s="421"/>
      <c r="W234" s="417"/>
      <c r="X234" s="148"/>
    </row>
    <row r="235" spans="1:24" ht="45.95" customHeight="1" thickBot="1">
      <c r="A235" s="148"/>
      <c r="B235" s="417"/>
      <c r="C235" s="154" t="s">
        <v>5796</v>
      </c>
      <c r="D235" s="417"/>
      <c r="E235" s="418" t="s">
        <v>4586</v>
      </c>
      <c r="F235" s="418"/>
      <c r="G235" s="417"/>
      <c r="H235" s="419" t="s">
        <v>20417</v>
      </c>
      <c r="I235" s="419"/>
      <c r="J235" s="417"/>
      <c r="K235" s="419" t="s">
        <v>20416</v>
      </c>
      <c r="L235" s="419"/>
      <c r="M235" s="417"/>
      <c r="N235" s="420" t="s">
        <v>20415</v>
      </c>
      <c r="O235" s="420"/>
      <c r="P235" s="417"/>
      <c r="Q235" s="155" t="s">
        <v>23752</v>
      </c>
      <c r="R235" s="417"/>
      <c r="S235" s="421" t="s">
        <v>21062</v>
      </c>
      <c r="T235" s="421"/>
      <c r="U235" s="421"/>
      <c r="V235" s="421"/>
      <c r="W235" s="417"/>
      <c r="X235" s="148"/>
    </row>
    <row r="236" spans="1:24" ht="45.95" customHeight="1" thickBot="1">
      <c r="A236" s="148"/>
      <c r="B236" s="417"/>
      <c r="C236" s="154" t="s">
        <v>5790</v>
      </c>
      <c r="D236" s="417"/>
      <c r="E236" s="418" t="s">
        <v>4573</v>
      </c>
      <c r="F236" s="418"/>
      <c r="G236" s="417"/>
      <c r="H236" s="419" t="s">
        <v>20413</v>
      </c>
      <c r="I236" s="419"/>
      <c r="J236" s="417"/>
      <c r="K236" s="419" t="s">
        <v>20412</v>
      </c>
      <c r="L236" s="419"/>
      <c r="M236" s="417"/>
      <c r="N236" s="420" t="s">
        <v>20411</v>
      </c>
      <c r="O236" s="420"/>
      <c r="P236" s="417"/>
      <c r="Q236" s="155" t="s">
        <v>23751</v>
      </c>
      <c r="R236" s="417"/>
      <c r="S236" s="421" t="s">
        <v>22816</v>
      </c>
      <c r="T236" s="421"/>
      <c r="U236" s="421"/>
      <c r="V236" s="421"/>
      <c r="W236" s="417"/>
      <c r="X236" s="148"/>
    </row>
    <row r="237" spans="1:24" ht="45.95" customHeight="1" thickBot="1">
      <c r="A237" s="148"/>
      <c r="B237" s="417"/>
      <c r="C237" s="154" t="s">
        <v>5782</v>
      </c>
      <c r="D237" s="417"/>
      <c r="E237" s="418" t="s">
        <v>4565</v>
      </c>
      <c r="F237" s="418"/>
      <c r="G237" s="417"/>
      <c r="H237" s="419" t="s">
        <v>20409</v>
      </c>
      <c r="I237" s="419"/>
      <c r="J237" s="417"/>
      <c r="K237" s="419" t="s">
        <v>20408</v>
      </c>
      <c r="L237" s="419"/>
      <c r="M237" s="417"/>
      <c r="N237" s="420" t="s">
        <v>20407</v>
      </c>
      <c r="O237" s="420"/>
      <c r="P237" s="417"/>
      <c r="Q237" s="155" t="s">
        <v>23741</v>
      </c>
      <c r="R237" s="417"/>
      <c r="S237" s="421" t="s">
        <v>19612</v>
      </c>
      <c r="T237" s="421"/>
      <c r="U237" s="421"/>
      <c r="V237" s="421"/>
      <c r="W237" s="417"/>
      <c r="X237" s="148"/>
    </row>
    <row r="238" spans="1:24" ht="9.9499999999999993" customHeight="1" thickBot="1">
      <c r="A238" s="148"/>
      <c r="B238" s="417"/>
      <c r="C238" s="148"/>
      <c r="D238" s="417"/>
      <c r="E238" s="148"/>
      <c r="F238" s="148"/>
      <c r="G238" s="417"/>
      <c r="H238" s="148"/>
      <c r="I238" s="148"/>
      <c r="J238" s="417"/>
      <c r="K238" s="148"/>
      <c r="L238" s="148"/>
      <c r="M238" s="417"/>
      <c r="N238" s="148"/>
      <c r="O238" s="148"/>
      <c r="P238" s="417"/>
      <c r="Q238" s="148"/>
      <c r="R238" s="417"/>
      <c r="S238" s="148"/>
      <c r="T238" s="148"/>
      <c r="U238" s="148"/>
      <c r="V238" s="148"/>
      <c r="W238" s="417"/>
      <c r="X238" s="148"/>
    </row>
    <row r="239" spans="1:24" ht="0.95" customHeight="1">
      <c r="A239" s="148"/>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148"/>
      <c r="X239" s="148"/>
    </row>
    <row r="240" spans="1:24" ht="60" customHeight="1">
      <c r="A240" s="148"/>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row>
    <row r="241" spans="1:24" ht="12" customHeight="1">
      <c r="A241" s="148"/>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row>
    <row r="242" spans="1:24" ht="8.1" customHeight="1">
      <c r="A242" s="148"/>
      <c r="B242" s="148"/>
      <c r="C242" s="148"/>
      <c r="D242" s="148"/>
      <c r="E242" s="148"/>
      <c r="F242" s="148"/>
      <c r="G242" s="148"/>
      <c r="H242" s="148"/>
      <c r="I242" s="413" t="s">
        <v>19177</v>
      </c>
      <c r="J242" s="413"/>
      <c r="K242" s="413"/>
      <c r="L242" s="148"/>
      <c r="M242" s="148"/>
      <c r="N242" s="148"/>
      <c r="O242" s="148"/>
      <c r="P242" s="148"/>
      <c r="Q242" s="148"/>
      <c r="R242" s="148"/>
      <c r="S242" s="148"/>
      <c r="T242" s="148"/>
      <c r="U242" s="148"/>
      <c r="V242" s="148"/>
      <c r="W242" s="148"/>
      <c r="X242" s="148"/>
    </row>
    <row r="243" spans="1:24" ht="12" customHeight="1">
      <c r="A243" s="148"/>
      <c r="B243" s="414"/>
      <c r="C243" s="414"/>
      <c r="D243" s="414"/>
      <c r="E243" s="414"/>
      <c r="F243" s="148"/>
      <c r="G243" s="148"/>
      <c r="H243" s="148"/>
      <c r="I243" s="413"/>
      <c r="J243" s="413"/>
      <c r="K243" s="413"/>
      <c r="L243" s="148"/>
      <c r="M243" s="148"/>
      <c r="N243" s="148"/>
      <c r="O243" s="148"/>
      <c r="P243" s="148"/>
      <c r="Q243" s="148"/>
      <c r="R243" s="148"/>
      <c r="S243" s="148"/>
      <c r="T243" s="148"/>
      <c r="U243" s="148"/>
      <c r="V243" s="148"/>
      <c r="W243" s="148"/>
      <c r="X243" s="148"/>
    </row>
    <row r="244" spans="1:24" ht="14.1" customHeight="1">
      <c r="A244" s="148"/>
      <c r="B244" s="148"/>
      <c r="C244" s="415" t="s">
        <v>23499</v>
      </c>
      <c r="D244" s="415"/>
      <c r="E244" s="415"/>
      <c r="F244" s="415"/>
      <c r="G244" s="415"/>
      <c r="H244" s="415"/>
      <c r="I244" s="415"/>
      <c r="J244" s="415"/>
      <c r="K244" s="415"/>
      <c r="L244" s="148"/>
      <c r="M244" s="148"/>
      <c r="N244" s="148"/>
      <c r="O244" s="416" t="s">
        <v>24924</v>
      </c>
      <c r="P244" s="416"/>
      <c r="Q244" s="416"/>
      <c r="R244" s="416"/>
      <c r="S244" s="416"/>
      <c r="T244" s="149" t="s">
        <v>6563</v>
      </c>
      <c r="U244" s="150" t="s">
        <v>19175</v>
      </c>
      <c r="V244" s="148"/>
      <c r="W244" s="148"/>
      <c r="X244" s="148"/>
    </row>
    <row r="245" spans="1:24" ht="0.95" customHeight="1" thickBot="1">
      <c r="A245" s="148"/>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row>
    <row r="246" spans="1:24" ht="0.95" customHeight="1">
      <c r="A246" s="148"/>
      <c r="B246" s="411"/>
      <c r="C246" s="411"/>
      <c r="D246" s="411"/>
      <c r="E246" s="411"/>
      <c r="F246" s="411"/>
      <c r="G246" s="411"/>
      <c r="H246" s="411"/>
      <c r="I246" s="411"/>
      <c r="J246" s="411"/>
      <c r="K246" s="411"/>
      <c r="L246" s="411"/>
      <c r="M246" s="411"/>
      <c r="N246" s="411"/>
      <c r="O246" s="411"/>
      <c r="P246" s="411"/>
      <c r="Q246" s="411"/>
      <c r="R246" s="411"/>
      <c r="S246" s="411"/>
      <c r="T246" s="411"/>
      <c r="U246" s="411"/>
      <c r="V246" s="411"/>
      <c r="W246" s="411"/>
      <c r="X246" s="148"/>
    </row>
    <row r="247" spans="1:24" ht="15.95" customHeight="1" thickBot="1">
      <c r="A247" s="148"/>
      <c r="B247" s="151"/>
      <c r="C247" s="152" t="s">
        <v>19174</v>
      </c>
      <c r="D247" s="151"/>
      <c r="E247" s="412" t="s">
        <v>19173</v>
      </c>
      <c r="F247" s="412"/>
      <c r="G247" s="151"/>
      <c r="H247" s="412" t="s">
        <v>19172</v>
      </c>
      <c r="I247" s="412"/>
      <c r="J247" s="151"/>
      <c r="K247" s="412" t="s">
        <v>19171</v>
      </c>
      <c r="L247" s="412"/>
      <c r="M247" s="151"/>
      <c r="N247" s="412" t="s">
        <v>19170</v>
      </c>
      <c r="O247" s="412"/>
      <c r="P247" s="151"/>
      <c r="Q247" s="153" t="s">
        <v>19169</v>
      </c>
      <c r="R247" s="151"/>
      <c r="S247" s="412" t="s">
        <v>19168</v>
      </c>
      <c r="T247" s="412"/>
      <c r="U247" s="412"/>
      <c r="V247" s="412"/>
      <c r="W247" s="151"/>
      <c r="X247" s="148"/>
    </row>
    <row r="248" spans="1:24" ht="45.95" customHeight="1" thickBot="1">
      <c r="A248" s="148"/>
      <c r="B248" s="417"/>
      <c r="C248" s="154" t="s">
        <v>5776</v>
      </c>
      <c r="D248" s="417"/>
      <c r="E248" s="418" t="s">
        <v>4557</v>
      </c>
      <c r="F248" s="418"/>
      <c r="G248" s="417"/>
      <c r="H248" s="419" t="s">
        <v>20405</v>
      </c>
      <c r="I248" s="419"/>
      <c r="J248" s="417"/>
      <c r="K248" s="419" t="s">
        <v>20404</v>
      </c>
      <c r="L248" s="419"/>
      <c r="M248" s="417"/>
      <c r="N248" s="420" t="s">
        <v>20403</v>
      </c>
      <c r="O248" s="420"/>
      <c r="P248" s="417"/>
      <c r="Q248" s="155" t="s">
        <v>23732</v>
      </c>
      <c r="R248" s="417"/>
      <c r="S248" s="421" t="s">
        <v>22003</v>
      </c>
      <c r="T248" s="421"/>
      <c r="U248" s="421"/>
      <c r="V248" s="421"/>
      <c r="W248" s="417"/>
      <c r="X248" s="148"/>
    </row>
    <row r="249" spans="1:24" ht="45.95" customHeight="1" thickBot="1">
      <c r="A249" s="148"/>
      <c r="B249" s="417"/>
      <c r="C249" s="154" t="s">
        <v>5768</v>
      </c>
      <c r="D249" s="417"/>
      <c r="E249" s="418" t="s">
        <v>4532</v>
      </c>
      <c r="F249" s="418"/>
      <c r="G249" s="417"/>
      <c r="H249" s="419" t="s">
        <v>20399</v>
      </c>
      <c r="I249" s="419"/>
      <c r="J249" s="417"/>
      <c r="K249" s="419" t="s">
        <v>20398</v>
      </c>
      <c r="L249" s="419"/>
      <c r="M249" s="417"/>
      <c r="N249" s="420" t="s">
        <v>20397</v>
      </c>
      <c r="O249" s="420"/>
      <c r="P249" s="417"/>
      <c r="Q249" s="155" t="s">
        <v>23729</v>
      </c>
      <c r="R249" s="417"/>
      <c r="S249" s="421" t="s">
        <v>20395</v>
      </c>
      <c r="T249" s="421"/>
      <c r="U249" s="421"/>
      <c r="V249" s="421"/>
      <c r="W249" s="417"/>
      <c r="X249" s="148"/>
    </row>
    <row r="250" spans="1:24" ht="45.95" customHeight="1" thickBot="1">
      <c r="A250" s="148"/>
      <c r="B250" s="417"/>
      <c r="C250" s="154" t="s">
        <v>5760</v>
      </c>
      <c r="D250" s="417"/>
      <c r="E250" s="418" t="s">
        <v>4524</v>
      </c>
      <c r="F250" s="418"/>
      <c r="G250" s="417"/>
      <c r="H250" s="419" t="s">
        <v>20394</v>
      </c>
      <c r="I250" s="419"/>
      <c r="J250" s="417"/>
      <c r="K250" s="419" t="s">
        <v>20393</v>
      </c>
      <c r="L250" s="419"/>
      <c r="M250" s="417"/>
      <c r="N250" s="420" t="s">
        <v>20392</v>
      </c>
      <c r="O250" s="420"/>
      <c r="P250" s="417"/>
      <c r="Q250" s="155" t="s">
        <v>23727</v>
      </c>
      <c r="R250" s="417"/>
      <c r="S250" s="421" t="s">
        <v>22370</v>
      </c>
      <c r="T250" s="421"/>
      <c r="U250" s="421"/>
      <c r="V250" s="421"/>
      <c r="W250" s="417"/>
      <c r="X250" s="148"/>
    </row>
    <row r="251" spans="1:24" ht="45.95" customHeight="1" thickBot="1">
      <c r="A251" s="148"/>
      <c r="B251" s="417"/>
      <c r="C251" s="154" t="s">
        <v>5754</v>
      </c>
      <c r="D251" s="417"/>
      <c r="E251" s="418" t="s">
        <v>4499</v>
      </c>
      <c r="F251" s="418"/>
      <c r="G251" s="417"/>
      <c r="H251" s="419" t="s">
        <v>20390</v>
      </c>
      <c r="I251" s="419"/>
      <c r="J251" s="417"/>
      <c r="K251" s="419" t="s">
        <v>20389</v>
      </c>
      <c r="L251" s="419"/>
      <c r="M251" s="417"/>
      <c r="N251" s="420" t="s">
        <v>20388</v>
      </c>
      <c r="O251" s="420"/>
      <c r="P251" s="417"/>
      <c r="Q251" s="155" t="s">
        <v>23721</v>
      </c>
      <c r="R251" s="417"/>
      <c r="S251" s="421" t="s">
        <v>19634</v>
      </c>
      <c r="T251" s="421"/>
      <c r="U251" s="421"/>
      <c r="V251" s="421"/>
      <c r="W251" s="417"/>
      <c r="X251" s="148"/>
    </row>
    <row r="252" spans="1:24" ht="45.95" customHeight="1" thickBot="1">
      <c r="A252" s="148"/>
      <c r="B252" s="417"/>
      <c r="C252" s="154" t="s">
        <v>5748</v>
      </c>
      <c r="D252" s="417"/>
      <c r="E252" s="418" t="s">
        <v>4493</v>
      </c>
      <c r="F252" s="418"/>
      <c r="G252" s="417"/>
      <c r="H252" s="419" t="s">
        <v>20386</v>
      </c>
      <c r="I252" s="419"/>
      <c r="J252" s="417"/>
      <c r="K252" s="419" t="s">
        <v>20385</v>
      </c>
      <c r="L252" s="419"/>
      <c r="M252" s="417"/>
      <c r="N252" s="420" t="s">
        <v>20384</v>
      </c>
      <c r="O252" s="420"/>
      <c r="P252" s="417"/>
      <c r="Q252" s="155" t="s">
        <v>23616</v>
      </c>
      <c r="R252" s="417"/>
      <c r="S252" s="421" t="s">
        <v>19260</v>
      </c>
      <c r="T252" s="421"/>
      <c r="U252" s="421"/>
      <c r="V252" s="421"/>
      <c r="W252" s="417"/>
      <c r="X252" s="148"/>
    </row>
    <row r="253" spans="1:24" ht="45.95" customHeight="1" thickBot="1">
      <c r="A253" s="148"/>
      <c r="B253" s="417"/>
      <c r="C253" s="154" t="s">
        <v>5742</v>
      </c>
      <c r="D253" s="417"/>
      <c r="E253" s="418" t="s">
        <v>4487</v>
      </c>
      <c r="F253" s="418"/>
      <c r="G253" s="417"/>
      <c r="H253" s="419" t="s">
        <v>20382</v>
      </c>
      <c r="I253" s="419"/>
      <c r="J253" s="417"/>
      <c r="K253" s="419" t="s">
        <v>20381</v>
      </c>
      <c r="L253" s="419"/>
      <c r="M253" s="417"/>
      <c r="N253" s="420" t="s">
        <v>20380</v>
      </c>
      <c r="O253" s="420"/>
      <c r="P253" s="417"/>
      <c r="Q253" s="155" t="s">
        <v>23716</v>
      </c>
      <c r="R253" s="417"/>
      <c r="S253" s="421" t="s">
        <v>19634</v>
      </c>
      <c r="T253" s="421"/>
      <c r="U253" s="421"/>
      <c r="V253" s="421"/>
      <c r="W253" s="417"/>
      <c r="X253" s="148"/>
    </row>
    <row r="254" spans="1:24" ht="45.95" customHeight="1" thickBot="1">
      <c r="A254" s="148"/>
      <c r="B254" s="417"/>
      <c r="C254" s="154" t="s">
        <v>5734</v>
      </c>
      <c r="D254" s="417"/>
      <c r="E254" s="418" t="s">
        <v>552</v>
      </c>
      <c r="F254" s="418"/>
      <c r="G254" s="417"/>
      <c r="H254" s="419" t="s">
        <v>20370</v>
      </c>
      <c r="I254" s="419"/>
      <c r="J254" s="417"/>
      <c r="K254" s="419" t="s">
        <v>20369</v>
      </c>
      <c r="L254" s="419"/>
      <c r="M254" s="417"/>
      <c r="N254" s="420" t="s">
        <v>20368</v>
      </c>
      <c r="O254" s="420"/>
      <c r="P254" s="417"/>
      <c r="Q254" s="155" t="s">
        <v>23670</v>
      </c>
      <c r="R254" s="417"/>
      <c r="S254" s="421" t="s">
        <v>22088</v>
      </c>
      <c r="T254" s="421"/>
      <c r="U254" s="421"/>
      <c r="V254" s="421"/>
      <c r="W254" s="417"/>
      <c r="X254" s="148"/>
    </row>
    <row r="255" spans="1:24" ht="45.95" customHeight="1" thickBot="1">
      <c r="A255" s="148"/>
      <c r="B255" s="417"/>
      <c r="C255" s="154" t="s">
        <v>5728</v>
      </c>
      <c r="D255" s="417"/>
      <c r="E255" s="418" t="s">
        <v>4453</v>
      </c>
      <c r="F255" s="418"/>
      <c r="G255" s="417"/>
      <c r="H255" s="419" t="s">
        <v>20362</v>
      </c>
      <c r="I255" s="419"/>
      <c r="J255" s="417"/>
      <c r="K255" s="419" t="s">
        <v>20220</v>
      </c>
      <c r="L255" s="419"/>
      <c r="M255" s="417"/>
      <c r="N255" s="420" t="s">
        <v>20361</v>
      </c>
      <c r="O255" s="420"/>
      <c r="P255" s="417"/>
      <c r="Q255" s="155" t="s">
        <v>23562</v>
      </c>
      <c r="R255" s="417"/>
      <c r="S255" s="421" t="s">
        <v>19562</v>
      </c>
      <c r="T255" s="421"/>
      <c r="U255" s="421"/>
      <c r="V255" s="421"/>
      <c r="W255" s="417"/>
      <c r="X255" s="148"/>
    </row>
    <row r="256" spans="1:24" ht="45.95" customHeight="1" thickBot="1">
      <c r="A256" s="148"/>
      <c r="B256" s="417"/>
      <c r="C256" s="154" t="s">
        <v>5722</v>
      </c>
      <c r="D256" s="417"/>
      <c r="E256" s="418" t="s">
        <v>4420</v>
      </c>
      <c r="F256" s="418"/>
      <c r="G256" s="417"/>
      <c r="H256" s="419" t="s">
        <v>20355</v>
      </c>
      <c r="I256" s="419"/>
      <c r="J256" s="417"/>
      <c r="K256" s="419" t="s">
        <v>20354</v>
      </c>
      <c r="L256" s="419"/>
      <c r="M256" s="417"/>
      <c r="N256" s="420" t="s">
        <v>20353</v>
      </c>
      <c r="O256" s="420"/>
      <c r="P256" s="417"/>
      <c r="Q256" s="155" t="s">
        <v>23613</v>
      </c>
      <c r="R256" s="417"/>
      <c r="S256" s="421" t="s">
        <v>19422</v>
      </c>
      <c r="T256" s="421"/>
      <c r="U256" s="421"/>
      <c r="V256" s="421"/>
      <c r="W256" s="417"/>
      <c r="X256" s="148"/>
    </row>
    <row r="257" spans="1:24" ht="45.95" customHeight="1" thickBot="1">
      <c r="A257" s="148"/>
      <c r="B257" s="417"/>
      <c r="C257" s="154" t="s">
        <v>5716</v>
      </c>
      <c r="D257" s="417"/>
      <c r="E257" s="418" t="s">
        <v>4412</v>
      </c>
      <c r="F257" s="418"/>
      <c r="G257" s="417"/>
      <c r="H257" s="419" t="s">
        <v>20351</v>
      </c>
      <c r="I257" s="419"/>
      <c r="J257" s="417"/>
      <c r="K257" s="419" t="s">
        <v>20350</v>
      </c>
      <c r="L257" s="419"/>
      <c r="M257" s="417"/>
      <c r="N257" s="420" t="s">
        <v>20349</v>
      </c>
      <c r="O257" s="420"/>
      <c r="P257" s="417"/>
      <c r="Q257" s="155" t="s">
        <v>23642</v>
      </c>
      <c r="R257" s="417"/>
      <c r="S257" s="421" t="s">
        <v>19585</v>
      </c>
      <c r="T257" s="421"/>
      <c r="U257" s="421"/>
      <c r="V257" s="421"/>
      <c r="W257" s="417"/>
      <c r="X257" s="148"/>
    </row>
    <row r="258" spans="1:24" ht="9.9499999999999993" customHeight="1" thickBot="1">
      <c r="A258" s="148"/>
      <c r="B258" s="417"/>
      <c r="C258" s="148"/>
      <c r="D258" s="417"/>
      <c r="E258" s="148"/>
      <c r="F258" s="148"/>
      <c r="G258" s="417"/>
      <c r="H258" s="148"/>
      <c r="I258" s="148"/>
      <c r="J258" s="417"/>
      <c r="K258" s="148"/>
      <c r="L258" s="148"/>
      <c r="M258" s="417"/>
      <c r="N258" s="148"/>
      <c r="O258" s="148"/>
      <c r="P258" s="417"/>
      <c r="Q258" s="148"/>
      <c r="R258" s="417"/>
      <c r="S258" s="148"/>
      <c r="T258" s="148"/>
      <c r="U258" s="148"/>
      <c r="V258" s="148"/>
      <c r="W258" s="417"/>
      <c r="X258" s="148"/>
    </row>
    <row r="259" spans="1:24" ht="0.95" customHeight="1">
      <c r="A259" s="148"/>
      <c r="B259" s="422"/>
      <c r="C259" s="422"/>
      <c r="D259" s="422"/>
      <c r="E259" s="422"/>
      <c r="F259" s="422"/>
      <c r="G259" s="422"/>
      <c r="H259" s="422"/>
      <c r="I259" s="422"/>
      <c r="J259" s="422"/>
      <c r="K259" s="422"/>
      <c r="L259" s="422"/>
      <c r="M259" s="422"/>
      <c r="N259" s="422"/>
      <c r="O259" s="422"/>
      <c r="P259" s="422"/>
      <c r="Q259" s="422"/>
      <c r="R259" s="422"/>
      <c r="S259" s="422"/>
      <c r="T259" s="422"/>
      <c r="U259" s="422"/>
      <c r="V259" s="422"/>
      <c r="W259" s="148"/>
      <c r="X259" s="148"/>
    </row>
    <row r="260" spans="1:24" ht="60" customHeight="1">
      <c r="A260" s="148"/>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row>
    <row r="261" spans="1:24" ht="12" customHeight="1">
      <c r="A261" s="148"/>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row>
    <row r="262" spans="1:24" ht="8.1" customHeight="1">
      <c r="A262" s="148"/>
      <c r="B262" s="148"/>
      <c r="C262" s="148"/>
      <c r="D262" s="148"/>
      <c r="E262" s="148"/>
      <c r="F262" s="148"/>
      <c r="G262" s="148"/>
      <c r="H262" s="148"/>
      <c r="I262" s="413" t="s">
        <v>19177</v>
      </c>
      <c r="J262" s="413"/>
      <c r="K262" s="413"/>
      <c r="L262" s="148"/>
      <c r="M262" s="148"/>
      <c r="N262" s="148"/>
      <c r="O262" s="148"/>
      <c r="P262" s="148"/>
      <c r="Q262" s="148"/>
      <c r="R262" s="148"/>
      <c r="S262" s="148"/>
      <c r="T262" s="148"/>
      <c r="U262" s="148"/>
      <c r="V262" s="148"/>
      <c r="W262" s="148"/>
      <c r="X262" s="148"/>
    </row>
    <row r="263" spans="1:24" ht="12" customHeight="1">
      <c r="A263" s="148"/>
      <c r="B263" s="414"/>
      <c r="C263" s="414"/>
      <c r="D263" s="414"/>
      <c r="E263" s="414"/>
      <c r="F263" s="148"/>
      <c r="G263" s="148"/>
      <c r="H263" s="148"/>
      <c r="I263" s="413"/>
      <c r="J263" s="413"/>
      <c r="K263" s="413"/>
      <c r="L263" s="148"/>
      <c r="M263" s="148"/>
      <c r="N263" s="148"/>
      <c r="O263" s="148"/>
      <c r="P263" s="148"/>
      <c r="Q263" s="148"/>
      <c r="R263" s="148"/>
      <c r="S263" s="148"/>
      <c r="T263" s="148"/>
      <c r="U263" s="148"/>
      <c r="V263" s="148"/>
      <c r="W263" s="148"/>
      <c r="X263" s="148"/>
    </row>
    <row r="264" spans="1:24" ht="14.1" customHeight="1">
      <c r="A264" s="148"/>
      <c r="B264" s="148"/>
      <c r="C264" s="415" t="s">
        <v>23499</v>
      </c>
      <c r="D264" s="415"/>
      <c r="E264" s="415"/>
      <c r="F264" s="415"/>
      <c r="G264" s="415"/>
      <c r="H264" s="415"/>
      <c r="I264" s="415"/>
      <c r="J264" s="415"/>
      <c r="K264" s="415"/>
      <c r="L264" s="148"/>
      <c r="M264" s="148"/>
      <c r="N264" s="148"/>
      <c r="O264" s="416" t="s">
        <v>24924</v>
      </c>
      <c r="P264" s="416"/>
      <c r="Q264" s="416"/>
      <c r="R264" s="416"/>
      <c r="S264" s="416"/>
      <c r="T264" s="149" t="s">
        <v>6555</v>
      </c>
      <c r="U264" s="150" t="s">
        <v>19175</v>
      </c>
      <c r="V264" s="148"/>
      <c r="W264" s="148"/>
      <c r="X264" s="148"/>
    </row>
    <row r="265" spans="1:24" ht="0.95" customHeight="1" thickBot="1">
      <c r="A265" s="148"/>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row>
    <row r="266" spans="1:24" ht="0.95" customHeight="1">
      <c r="A266" s="148"/>
      <c r="B266" s="411"/>
      <c r="C266" s="411"/>
      <c r="D266" s="411"/>
      <c r="E266" s="411"/>
      <c r="F266" s="411"/>
      <c r="G266" s="411"/>
      <c r="H266" s="411"/>
      <c r="I266" s="411"/>
      <c r="J266" s="411"/>
      <c r="K266" s="411"/>
      <c r="L266" s="411"/>
      <c r="M266" s="411"/>
      <c r="N266" s="411"/>
      <c r="O266" s="411"/>
      <c r="P266" s="411"/>
      <c r="Q266" s="411"/>
      <c r="R266" s="411"/>
      <c r="S266" s="411"/>
      <c r="T266" s="411"/>
      <c r="U266" s="411"/>
      <c r="V266" s="411"/>
      <c r="W266" s="411"/>
      <c r="X266" s="148"/>
    </row>
    <row r="267" spans="1:24" ht="15.95" customHeight="1" thickBot="1">
      <c r="A267" s="148"/>
      <c r="B267" s="151"/>
      <c r="C267" s="152" t="s">
        <v>19174</v>
      </c>
      <c r="D267" s="151"/>
      <c r="E267" s="412" t="s">
        <v>19173</v>
      </c>
      <c r="F267" s="412"/>
      <c r="G267" s="151"/>
      <c r="H267" s="412" t="s">
        <v>19172</v>
      </c>
      <c r="I267" s="412"/>
      <c r="J267" s="151"/>
      <c r="K267" s="412" t="s">
        <v>19171</v>
      </c>
      <c r="L267" s="412"/>
      <c r="M267" s="151"/>
      <c r="N267" s="412" t="s">
        <v>19170</v>
      </c>
      <c r="O267" s="412"/>
      <c r="P267" s="151"/>
      <c r="Q267" s="153" t="s">
        <v>19169</v>
      </c>
      <c r="R267" s="151"/>
      <c r="S267" s="412" t="s">
        <v>19168</v>
      </c>
      <c r="T267" s="412"/>
      <c r="U267" s="412"/>
      <c r="V267" s="412"/>
      <c r="W267" s="151"/>
      <c r="X267" s="148"/>
    </row>
    <row r="268" spans="1:24" ht="45.95" customHeight="1" thickBot="1">
      <c r="A268" s="148"/>
      <c r="B268" s="417"/>
      <c r="C268" s="154" t="s">
        <v>5708</v>
      </c>
      <c r="D268" s="417"/>
      <c r="E268" s="418" t="s">
        <v>4405</v>
      </c>
      <c r="F268" s="418"/>
      <c r="G268" s="417"/>
      <c r="H268" s="419" t="s">
        <v>20347</v>
      </c>
      <c r="I268" s="419"/>
      <c r="J268" s="417"/>
      <c r="K268" s="419" t="s">
        <v>20346</v>
      </c>
      <c r="L268" s="419"/>
      <c r="M268" s="417"/>
      <c r="N268" s="420" t="s">
        <v>20345</v>
      </c>
      <c r="O268" s="420"/>
      <c r="P268" s="417"/>
      <c r="Q268" s="155" t="s">
        <v>23656</v>
      </c>
      <c r="R268" s="417"/>
      <c r="S268" s="421" t="s">
        <v>19376</v>
      </c>
      <c r="T268" s="421"/>
      <c r="U268" s="421"/>
      <c r="V268" s="421"/>
      <c r="W268" s="417"/>
      <c r="X268" s="148"/>
    </row>
    <row r="269" spans="1:24" ht="45.95" customHeight="1" thickBot="1">
      <c r="A269" s="148"/>
      <c r="B269" s="417"/>
      <c r="C269" s="154" t="s">
        <v>5700</v>
      </c>
      <c r="D269" s="417"/>
      <c r="E269" s="418" t="s">
        <v>4398</v>
      </c>
      <c r="F269" s="418"/>
      <c r="G269" s="417"/>
      <c r="H269" s="419" t="s">
        <v>20343</v>
      </c>
      <c r="I269" s="419"/>
      <c r="J269" s="417"/>
      <c r="K269" s="419" t="s">
        <v>20342</v>
      </c>
      <c r="L269" s="419"/>
      <c r="M269" s="417"/>
      <c r="N269" s="420" t="s">
        <v>20341</v>
      </c>
      <c r="O269" s="420"/>
      <c r="P269" s="417"/>
      <c r="Q269" s="155" t="s">
        <v>23614</v>
      </c>
      <c r="R269" s="417"/>
      <c r="S269" s="421" t="s">
        <v>19422</v>
      </c>
      <c r="T269" s="421"/>
      <c r="U269" s="421"/>
      <c r="V269" s="421"/>
      <c r="W269" s="417"/>
      <c r="X269" s="148"/>
    </row>
    <row r="270" spans="1:24" ht="45.95" customHeight="1" thickBot="1">
      <c r="A270" s="148"/>
      <c r="B270" s="417"/>
      <c r="C270" s="154" t="s">
        <v>5695</v>
      </c>
      <c r="D270" s="417"/>
      <c r="E270" s="418" t="s">
        <v>4362</v>
      </c>
      <c r="F270" s="418"/>
      <c r="G270" s="417"/>
      <c r="H270" s="419" t="s">
        <v>20331</v>
      </c>
      <c r="I270" s="419"/>
      <c r="J270" s="417"/>
      <c r="K270" s="419" t="s">
        <v>20330</v>
      </c>
      <c r="L270" s="419"/>
      <c r="M270" s="417"/>
      <c r="N270" s="420" t="s">
        <v>20329</v>
      </c>
      <c r="O270" s="420"/>
      <c r="P270" s="417"/>
      <c r="Q270" s="155" t="s">
        <v>23505</v>
      </c>
      <c r="R270" s="417"/>
      <c r="S270" s="421" t="s">
        <v>19692</v>
      </c>
      <c r="T270" s="421"/>
      <c r="U270" s="421"/>
      <c r="V270" s="421"/>
      <c r="W270" s="417"/>
      <c r="X270" s="148"/>
    </row>
    <row r="271" spans="1:24" ht="45.95" customHeight="1" thickBot="1">
      <c r="A271" s="148"/>
      <c r="B271" s="417"/>
      <c r="C271" s="154" t="s">
        <v>5691</v>
      </c>
      <c r="D271" s="417"/>
      <c r="E271" s="418" t="s">
        <v>4354</v>
      </c>
      <c r="F271" s="418"/>
      <c r="G271" s="417"/>
      <c r="H271" s="419" t="s">
        <v>20327</v>
      </c>
      <c r="I271" s="419"/>
      <c r="J271" s="417"/>
      <c r="K271" s="419" t="s">
        <v>20326</v>
      </c>
      <c r="L271" s="419"/>
      <c r="M271" s="417"/>
      <c r="N271" s="420" t="s">
        <v>20325</v>
      </c>
      <c r="O271" s="420"/>
      <c r="P271" s="417"/>
      <c r="Q271" s="155" t="s">
        <v>23648</v>
      </c>
      <c r="R271" s="417"/>
      <c r="S271" s="421" t="s">
        <v>19590</v>
      </c>
      <c r="T271" s="421"/>
      <c r="U271" s="421"/>
      <c r="V271" s="421"/>
      <c r="W271" s="417"/>
      <c r="X271" s="148"/>
    </row>
    <row r="272" spans="1:24" ht="45.95" customHeight="1" thickBot="1">
      <c r="A272" s="148"/>
      <c r="B272" s="417"/>
      <c r="C272" s="154" t="s">
        <v>5683</v>
      </c>
      <c r="D272" s="417"/>
      <c r="E272" s="418" t="s">
        <v>4347</v>
      </c>
      <c r="F272" s="418"/>
      <c r="G272" s="417"/>
      <c r="H272" s="419" t="s">
        <v>20323</v>
      </c>
      <c r="I272" s="419"/>
      <c r="J272" s="417"/>
      <c r="K272" s="419" t="s">
        <v>20322</v>
      </c>
      <c r="L272" s="419"/>
      <c r="M272" s="417"/>
      <c r="N272" s="420" t="s">
        <v>20321</v>
      </c>
      <c r="O272" s="420"/>
      <c r="P272" s="417"/>
      <c r="Q272" s="155" t="s">
        <v>23644</v>
      </c>
      <c r="R272" s="417"/>
      <c r="S272" s="421" t="s">
        <v>19973</v>
      </c>
      <c r="T272" s="421"/>
      <c r="U272" s="421"/>
      <c r="V272" s="421"/>
      <c r="W272" s="417"/>
      <c r="X272" s="148"/>
    </row>
    <row r="273" spans="1:24" ht="45.95" customHeight="1" thickBot="1">
      <c r="A273" s="148"/>
      <c r="B273" s="417"/>
      <c r="C273" s="154" t="s">
        <v>5677</v>
      </c>
      <c r="D273" s="417"/>
      <c r="E273" s="418" t="s">
        <v>4339</v>
      </c>
      <c r="F273" s="418"/>
      <c r="G273" s="417"/>
      <c r="H273" s="419" t="s">
        <v>20319</v>
      </c>
      <c r="I273" s="419"/>
      <c r="J273" s="417"/>
      <c r="K273" s="419" t="s">
        <v>20318</v>
      </c>
      <c r="L273" s="419"/>
      <c r="M273" s="417"/>
      <c r="N273" s="420" t="s">
        <v>20317</v>
      </c>
      <c r="O273" s="420"/>
      <c r="P273" s="417"/>
      <c r="Q273" s="155" t="s">
        <v>23559</v>
      </c>
      <c r="R273" s="417"/>
      <c r="S273" s="421" t="s">
        <v>19299</v>
      </c>
      <c r="T273" s="421"/>
      <c r="U273" s="421"/>
      <c r="V273" s="421"/>
      <c r="W273" s="417"/>
      <c r="X273" s="148"/>
    </row>
    <row r="274" spans="1:24" ht="45.95" customHeight="1" thickBot="1">
      <c r="A274" s="148"/>
      <c r="B274" s="417"/>
      <c r="C274" s="154" t="s">
        <v>5669</v>
      </c>
      <c r="D274" s="417"/>
      <c r="E274" s="418" t="s">
        <v>4294</v>
      </c>
      <c r="F274" s="418"/>
      <c r="G274" s="417"/>
      <c r="H274" s="419" t="s">
        <v>20303</v>
      </c>
      <c r="I274" s="419"/>
      <c r="J274" s="417"/>
      <c r="K274" s="419" t="s">
        <v>20302</v>
      </c>
      <c r="L274" s="419"/>
      <c r="M274" s="417"/>
      <c r="N274" s="420" t="s">
        <v>20301</v>
      </c>
      <c r="O274" s="420"/>
      <c r="P274" s="417"/>
      <c r="Q274" s="155" t="s">
        <v>23631</v>
      </c>
      <c r="R274" s="417"/>
      <c r="S274" s="421" t="s">
        <v>19222</v>
      </c>
      <c r="T274" s="421"/>
      <c r="U274" s="421"/>
      <c r="V274" s="421"/>
      <c r="W274" s="417"/>
      <c r="X274" s="148"/>
    </row>
    <row r="275" spans="1:24" ht="45.95" customHeight="1" thickBot="1">
      <c r="A275" s="148"/>
      <c r="B275" s="417"/>
      <c r="C275" s="154" t="s">
        <v>5663</v>
      </c>
      <c r="D275" s="417"/>
      <c r="E275" s="418" t="s">
        <v>4286</v>
      </c>
      <c r="F275" s="418"/>
      <c r="G275" s="417"/>
      <c r="H275" s="419" t="s">
        <v>20299</v>
      </c>
      <c r="I275" s="419"/>
      <c r="J275" s="417"/>
      <c r="K275" s="419" t="s">
        <v>20298</v>
      </c>
      <c r="L275" s="419"/>
      <c r="M275" s="417"/>
      <c r="N275" s="420" t="s">
        <v>20297</v>
      </c>
      <c r="O275" s="420"/>
      <c r="P275" s="417"/>
      <c r="Q275" s="155" t="s">
        <v>23632</v>
      </c>
      <c r="R275" s="417"/>
      <c r="S275" s="421" t="s">
        <v>19222</v>
      </c>
      <c r="T275" s="421"/>
      <c r="U275" s="421"/>
      <c r="V275" s="421"/>
      <c r="W275" s="417"/>
      <c r="X275" s="148"/>
    </row>
    <row r="276" spans="1:24" ht="45.95" customHeight="1" thickBot="1">
      <c r="A276" s="148"/>
      <c r="B276" s="417"/>
      <c r="C276" s="154" t="s">
        <v>5655</v>
      </c>
      <c r="D276" s="417"/>
      <c r="E276" s="418" t="s">
        <v>4278</v>
      </c>
      <c r="F276" s="418"/>
      <c r="G276" s="417"/>
      <c r="H276" s="419" t="s">
        <v>20295</v>
      </c>
      <c r="I276" s="419"/>
      <c r="J276" s="417"/>
      <c r="K276" s="419" t="s">
        <v>20294</v>
      </c>
      <c r="L276" s="419"/>
      <c r="M276" s="417"/>
      <c r="N276" s="420" t="s">
        <v>20293</v>
      </c>
      <c r="O276" s="420"/>
      <c r="P276" s="417"/>
      <c r="Q276" s="155" t="s">
        <v>23629</v>
      </c>
      <c r="R276" s="417"/>
      <c r="S276" s="421" t="s">
        <v>19407</v>
      </c>
      <c r="T276" s="421"/>
      <c r="U276" s="421"/>
      <c r="V276" s="421"/>
      <c r="W276" s="417"/>
      <c r="X276" s="148"/>
    </row>
    <row r="277" spans="1:24" ht="45.95" customHeight="1" thickBot="1">
      <c r="A277" s="148"/>
      <c r="B277" s="417"/>
      <c r="C277" s="154" t="s">
        <v>5648</v>
      </c>
      <c r="D277" s="417"/>
      <c r="E277" s="418" t="s">
        <v>4270</v>
      </c>
      <c r="F277" s="418"/>
      <c r="G277" s="417"/>
      <c r="H277" s="419" t="s">
        <v>20291</v>
      </c>
      <c r="I277" s="419"/>
      <c r="J277" s="417"/>
      <c r="K277" s="419" t="s">
        <v>20290</v>
      </c>
      <c r="L277" s="419"/>
      <c r="M277" s="417"/>
      <c r="N277" s="420" t="s">
        <v>20289</v>
      </c>
      <c r="O277" s="420"/>
      <c r="P277" s="417"/>
      <c r="Q277" s="155" t="s">
        <v>23625</v>
      </c>
      <c r="R277" s="417"/>
      <c r="S277" s="421" t="s">
        <v>19198</v>
      </c>
      <c r="T277" s="421"/>
      <c r="U277" s="421"/>
      <c r="V277" s="421"/>
      <c r="W277" s="417"/>
      <c r="X277" s="148"/>
    </row>
    <row r="278" spans="1:24" ht="9.9499999999999993" customHeight="1" thickBot="1">
      <c r="A278" s="148"/>
      <c r="B278" s="417"/>
      <c r="C278" s="148"/>
      <c r="D278" s="417"/>
      <c r="E278" s="148"/>
      <c r="F278" s="148"/>
      <c r="G278" s="417"/>
      <c r="H278" s="148"/>
      <c r="I278" s="148"/>
      <c r="J278" s="417"/>
      <c r="K278" s="148"/>
      <c r="L278" s="148"/>
      <c r="M278" s="417"/>
      <c r="N278" s="148"/>
      <c r="O278" s="148"/>
      <c r="P278" s="417"/>
      <c r="Q278" s="148"/>
      <c r="R278" s="417"/>
      <c r="S278" s="148"/>
      <c r="T278" s="148"/>
      <c r="U278" s="148"/>
      <c r="V278" s="148"/>
      <c r="W278" s="417"/>
      <c r="X278" s="148"/>
    </row>
    <row r="279" spans="1:24" ht="0.95" customHeight="1">
      <c r="A279" s="148"/>
      <c r="B279" s="422"/>
      <c r="C279" s="422"/>
      <c r="D279" s="422"/>
      <c r="E279" s="422"/>
      <c r="F279" s="422"/>
      <c r="G279" s="422"/>
      <c r="H279" s="422"/>
      <c r="I279" s="422"/>
      <c r="J279" s="422"/>
      <c r="K279" s="422"/>
      <c r="L279" s="422"/>
      <c r="M279" s="422"/>
      <c r="N279" s="422"/>
      <c r="O279" s="422"/>
      <c r="P279" s="422"/>
      <c r="Q279" s="422"/>
      <c r="R279" s="422"/>
      <c r="S279" s="422"/>
      <c r="T279" s="422"/>
      <c r="U279" s="422"/>
      <c r="V279" s="422"/>
      <c r="W279" s="148"/>
      <c r="X279" s="148"/>
    </row>
    <row r="280" spans="1:24" ht="60" customHeight="1">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row>
    <row r="281" spans="1:24" ht="12" customHeight="1">
      <c r="A281" s="148"/>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row>
    <row r="282" spans="1:24" ht="8.1" customHeight="1">
      <c r="A282" s="148"/>
      <c r="B282" s="148"/>
      <c r="C282" s="148"/>
      <c r="D282" s="148"/>
      <c r="E282" s="148"/>
      <c r="F282" s="148"/>
      <c r="G282" s="148"/>
      <c r="H282" s="148"/>
      <c r="I282" s="413" t="s">
        <v>19177</v>
      </c>
      <c r="J282" s="413"/>
      <c r="K282" s="413"/>
      <c r="L282" s="148"/>
      <c r="M282" s="148"/>
      <c r="N282" s="148"/>
      <c r="O282" s="148"/>
      <c r="P282" s="148"/>
      <c r="Q282" s="148"/>
      <c r="R282" s="148"/>
      <c r="S282" s="148"/>
      <c r="T282" s="148"/>
      <c r="U282" s="148"/>
      <c r="V282" s="148"/>
      <c r="W282" s="148"/>
      <c r="X282" s="148"/>
    </row>
    <row r="283" spans="1:24" ht="12" customHeight="1">
      <c r="A283" s="148"/>
      <c r="B283" s="414"/>
      <c r="C283" s="414"/>
      <c r="D283" s="414"/>
      <c r="E283" s="414"/>
      <c r="F283" s="148"/>
      <c r="G283" s="148"/>
      <c r="H283" s="148"/>
      <c r="I283" s="413"/>
      <c r="J283" s="413"/>
      <c r="K283" s="413"/>
      <c r="L283" s="148"/>
      <c r="M283" s="148"/>
      <c r="N283" s="148"/>
      <c r="O283" s="148"/>
      <c r="P283" s="148"/>
      <c r="Q283" s="148"/>
      <c r="R283" s="148"/>
      <c r="S283" s="148"/>
      <c r="T283" s="148"/>
      <c r="U283" s="148"/>
      <c r="V283" s="148"/>
      <c r="W283" s="148"/>
      <c r="X283" s="148"/>
    </row>
    <row r="284" spans="1:24" ht="14.1" customHeight="1">
      <c r="A284" s="148"/>
      <c r="B284" s="148"/>
      <c r="C284" s="415" t="s">
        <v>23499</v>
      </c>
      <c r="D284" s="415"/>
      <c r="E284" s="415"/>
      <c r="F284" s="415"/>
      <c r="G284" s="415"/>
      <c r="H284" s="415"/>
      <c r="I284" s="415"/>
      <c r="J284" s="415"/>
      <c r="K284" s="415"/>
      <c r="L284" s="148"/>
      <c r="M284" s="148"/>
      <c r="N284" s="148"/>
      <c r="O284" s="416" t="s">
        <v>24924</v>
      </c>
      <c r="P284" s="416"/>
      <c r="Q284" s="416"/>
      <c r="R284" s="416"/>
      <c r="S284" s="416"/>
      <c r="T284" s="149" t="s">
        <v>6550</v>
      </c>
      <c r="U284" s="150" t="s">
        <v>19175</v>
      </c>
      <c r="V284" s="148"/>
      <c r="W284" s="148"/>
      <c r="X284" s="148"/>
    </row>
    <row r="285" spans="1:24" ht="0.95" customHeight="1" thickBot="1">
      <c r="A285" s="148"/>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row>
    <row r="286" spans="1:24" ht="0.95" customHeight="1">
      <c r="A286" s="148"/>
      <c r="B286" s="411"/>
      <c r="C286" s="411"/>
      <c r="D286" s="411"/>
      <c r="E286" s="411"/>
      <c r="F286" s="411"/>
      <c r="G286" s="411"/>
      <c r="H286" s="411"/>
      <c r="I286" s="411"/>
      <c r="J286" s="411"/>
      <c r="K286" s="411"/>
      <c r="L286" s="411"/>
      <c r="M286" s="411"/>
      <c r="N286" s="411"/>
      <c r="O286" s="411"/>
      <c r="P286" s="411"/>
      <c r="Q286" s="411"/>
      <c r="R286" s="411"/>
      <c r="S286" s="411"/>
      <c r="T286" s="411"/>
      <c r="U286" s="411"/>
      <c r="V286" s="411"/>
      <c r="W286" s="411"/>
      <c r="X286" s="148"/>
    </row>
    <row r="287" spans="1:24" ht="15.95" customHeight="1" thickBot="1">
      <c r="A287" s="148"/>
      <c r="B287" s="151"/>
      <c r="C287" s="152" t="s">
        <v>19174</v>
      </c>
      <c r="D287" s="151"/>
      <c r="E287" s="412" t="s">
        <v>19173</v>
      </c>
      <c r="F287" s="412"/>
      <c r="G287" s="151"/>
      <c r="H287" s="412" t="s">
        <v>19172</v>
      </c>
      <c r="I287" s="412"/>
      <c r="J287" s="151"/>
      <c r="K287" s="412" t="s">
        <v>19171</v>
      </c>
      <c r="L287" s="412"/>
      <c r="M287" s="151"/>
      <c r="N287" s="412" t="s">
        <v>19170</v>
      </c>
      <c r="O287" s="412"/>
      <c r="P287" s="151"/>
      <c r="Q287" s="153" t="s">
        <v>19169</v>
      </c>
      <c r="R287" s="151"/>
      <c r="S287" s="412" t="s">
        <v>19168</v>
      </c>
      <c r="T287" s="412"/>
      <c r="U287" s="412"/>
      <c r="V287" s="412"/>
      <c r="W287" s="151"/>
      <c r="X287" s="148"/>
    </row>
    <row r="288" spans="1:24" ht="45.95" customHeight="1" thickBot="1">
      <c r="A288" s="148"/>
      <c r="B288" s="417"/>
      <c r="C288" s="154" t="s">
        <v>5640</v>
      </c>
      <c r="D288" s="417"/>
      <c r="E288" s="418" t="s">
        <v>4262</v>
      </c>
      <c r="F288" s="418"/>
      <c r="G288" s="417"/>
      <c r="H288" s="419" t="s">
        <v>20287</v>
      </c>
      <c r="I288" s="419"/>
      <c r="J288" s="417"/>
      <c r="K288" s="419" t="s">
        <v>20286</v>
      </c>
      <c r="L288" s="419"/>
      <c r="M288" s="417"/>
      <c r="N288" s="420" t="s">
        <v>20285</v>
      </c>
      <c r="O288" s="420"/>
      <c r="P288" s="417"/>
      <c r="Q288" s="155" t="s">
        <v>23592</v>
      </c>
      <c r="R288" s="417"/>
      <c r="S288" s="421" t="s">
        <v>19485</v>
      </c>
      <c r="T288" s="421"/>
      <c r="U288" s="421"/>
      <c r="V288" s="421"/>
      <c r="W288" s="417"/>
      <c r="X288" s="148"/>
    </row>
    <row r="289" spans="1:24" ht="45.95" customHeight="1" thickBot="1">
      <c r="A289" s="148"/>
      <c r="B289" s="417"/>
      <c r="C289" s="154" t="s">
        <v>5633</v>
      </c>
      <c r="D289" s="417"/>
      <c r="E289" s="418" t="s">
        <v>4226</v>
      </c>
      <c r="F289" s="418"/>
      <c r="G289" s="417"/>
      <c r="H289" s="419" t="s">
        <v>20279</v>
      </c>
      <c r="I289" s="419"/>
      <c r="J289" s="417"/>
      <c r="K289" s="419" t="s">
        <v>20278</v>
      </c>
      <c r="L289" s="419"/>
      <c r="M289" s="417"/>
      <c r="N289" s="420" t="s">
        <v>20277</v>
      </c>
      <c r="O289" s="420"/>
      <c r="P289" s="417"/>
      <c r="Q289" s="155" t="s">
        <v>23618</v>
      </c>
      <c r="R289" s="417"/>
      <c r="S289" s="421" t="s">
        <v>19260</v>
      </c>
      <c r="T289" s="421"/>
      <c r="U289" s="421"/>
      <c r="V289" s="421"/>
      <c r="W289" s="417"/>
      <c r="X289" s="148"/>
    </row>
    <row r="290" spans="1:24" ht="45.95" customHeight="1" thickBot="1">
      <c r="A290" s="148"/>
      <c r="B290" s="417"/>
      <c r="C290" s="154" t="s">
        <v>5625</v>
      </c>
      <c r="D290" s="417"/>
      <c r="E290" s="418" t="s">
        <v>4211</v>
      </c>
      <c r="F290" s="418"/>
      <c r="G290" s="417"/>
      <c r="H290" s="419" t="s">
        <v>20275</v>
      </c>
      <c r="I290" s="419"/>
      <c r="J290" s="417"/>
      <c r="K290" s="419" t="s">
        <v>20274</v>
      </c>
      <c r="L290" s="419"/>
      <c r="M290" s="417"/>
      <c r="N290" s="420" t="s">
        <v>20273</v>
      </c>
      <c r="O290" s="420"/>
      <c r="P290" s="417"/>
      <c r="Q290" s="155" t="s">
        <v>23612</v>
      </c>
      <c r="R290" s="417"/>
      <c r="S290" s="421" t="s">
        <v>19580</v>
      </c>
      <c r="T290" s="421"/>
      <c r="U290" s="421"/>
      <c r="V290" s="421"/>
      <c r="W290" s="417"/>
      <c r="X290" s="148"/>
    </row>
    <row r="291" spans="1:24" ht="45.95" customHeight="1" thickBot="1">
      <c r="A291" s="148"/>
      <c r="B291" s="417"/>
      <c r="C291" s="154" t="s">
        <v>5618</v>
      </c>
      <c r="D291" s="417"/>
      <c r="E291" s="418" t="s">
        <v>4203</v>
      </c>
      <c r="F291" s="418"/>
      <c r="G291" s="417"/>
      <c r="H291" s="419" t="s">
        <v>20271</v>
      </c>
      <c r="I291" s="419"/>
      <c r="J291" s="417"/>
      <c r="K291" s="419" t="s">
        <v>20270</v>
      </c>
      <c r="L291" s="419"/>
      <c r="M291" s="417"/>
      <c r="N291" s="420" t="s">
        <v>20269</v>
      </c>
      <c r="O291" s="420"/>
      <c r="P291" s="417"/>
      <c r="Q291" s="155" t="s">
        <v>23611</v>
      </c>
      <c r="R291" s="417"/>
      <c r="S291" s="421" t="s">
        <v>19580</v>
      </c>
      <c r="T291" s="421"/>
      <c r="U291" s="421"/>
      <c r="V291" s="421"/>
      <c r="W291" s="417"/>
      <c r="X291" s="148"/>
    </row>
    <row r="292" spans="1:24" ht="45.95" customHeight="1" thickBot="1">
      <c r="A292" s="148"/>
      <c r="B292" s="417"/>
      <c r="C292" s="154" t="s">
        <v>5610</v>
      </c>
      <c r="D292" s="417"/>
      <c r="E292" s="418" t="s">
        <v>517</v>
      </c>
      <c r="F292" s="418"/>
      <c r="G292" s="417"/>
      <c r="H292" s="419" t="s">
        <v>20267</v>
      </c>
      <c r="I292" s="419"/>
      <c r="J292" s="417"/>
      <c r="K292" s="419" t="s">
        <v>20266</v>
      </c>
      <c r="L292" s="419"/>
      <c r="M292" s="417"/>
      <c r="N292" s="420" t="s">
        <v>20265</v>
      </c>
      <c r="O292" s="420"/>
      <c r="P292" s="417"/>
      <c r="Q292" s="155" t="s">
        <v>23606</v>
      </c>
      <c r="R292" s="417"/>
      <c r="S292" s="421" t="s">
        <v>19193</v>
      </c>
      <c r="T292" s="421"/>
      <c r="U292" s="421"/>
      <c r="V292" s="421"/>
      <c r="W292" s="417"/>
      <c r="X292" s="148"/>
    </row>
    <row r="293" spans="1:24" ht="45.95" customHeight="1" thickBot="1">
      <c r="A293" s="148"/>
      <c r="B293" s="417"/>
      <c r="C293" s="154" t="s">
        <v>5602</v>
      </c>
      <c r="D293" s="417"/>
      <c r="E293" s="418" t="s">
        <v>4173</v>
      </c>
      <c r="F293" s="418"/>
      <c r="G293" s="417"/>
      <c r="H293" s="419" t="s">
        <v>20259</v>
      </c>
      <c r="I293" s="419"/>
      <c r="J293" s="417"/>
      <c r="K293" s="419" t="s">
        <v>20258</v>
      </c>
      <c r="L293" s="419"/>
      <c r="M293" s="417"/>
      <c r="N293" s="420" t="s">
        <v>20257</v>
      </c>
      <c r="O293" s="420"/>
      <c r="P293" s="417"/>
      <c r="Q293" s="155" t="s">
        <v>23554</v>
      </c>
      <c r="R293" s="417"/>
      <c r="S293" s="421" t="s">
        <v>19203</v>
      </c>
      <c r="T293" s="421"/>
      <c r="U293" s="421"/>
      <c r="V293" s="421"/>
      <c r="W293" s="417"/>
      <c r="X293" s="148"/>
    </row>
    <row r="294" spans="1:24" ht="45.95" customHeight="1" thickBot="1">
      <c r="A294" s="148"/>
      <c r="B294" s="417"/>
      <c r="C294" s="154" t="s">
        <v>5594</v>
      </c>
      <c r="D294" s="417"/>
      <c r="E294" s="418" t="s">
        <v>4110</v>
      </c>
      <c r="F294" s="418"/>
      <c r="G294" s="417"/>
      <c r="H294" s="419" t="s">
        <v>20242</v>
      </c>
      <c r="I294" s="419"/>
      <c r="J294" s="417"/>
      <c r="K294" s="419" t="s">
        <v>20241</v>
      </c>
      <c r="L294" s="419"/>
      <c r="M294" s="417"/>
      <c r="N294" s="420" t="s">
        <v>20240</v>
      </c>
      <c r="O294" s="420"/>
      <c r="P294" s="417"/>
      <c r="Q294" s="155" t="s">
        <v>23582</v>
      </c>
      <c r="R294" s="417"/>
      <c r="S294" s="421" t="s">
        <v>19294</v>
      </c>
      <c r="T294" s="421"/>
      <c r="U294" s="421"/>
      <c r="V294" s="421"/>
      <c r="W294" s="417"/>
      <c r="X294" s="148"/>
    </row>
    <row r="295" spans="1:24" ht="45.95" customHeight="1" thickBot="1">
      <c r="A295" s="148"/>
      <c r="B295" s="417"/>
      <c r="C295" s="154" t="s">
        <v>5586</v>
      </c>
      <c r="D295" s="417"/>
      <c r="E295" s="418" t="s">
        <v>4097</v>
      </c>
      <c r="F295" s="418"/>
      <c r="G295" s="417"/>
      <c r="H295" s="419" t="s">
        <v>20238</v>
      </c>
      <c r="I295" s="419"/>
      <c r="J295" s="417"/>
      <c r="K295" s="419" t="s">
        <v>20237</v>
      </c>
      <c r="L295" s="419"/>
      <c r="M295" s="417"/>
      <c r="N295" s="420" t="s">
        <v>20236</v>
      </c>
      <c r="O295" s="420"/>
      <c r="P295" s="417"/>
      <c r="Q295" s="155" t="s">
        <v>23575</v>
      </c>
      <c r="R295" s="417"/>
      <c r="S295" s="421" t="s">
        <v>19250</v>
      </c>
      <c r="T295" s="421"/>
      <c r="U295" s="421"/>
      <c r="V295" s="421"/>
      <c r="W295" s="417"/>
      <c r="X295" s="148"/>
    </row>
    <row r="296" spans="1:24" ht="45.95" customHeight="1" thickBot="1">
      <c r="A296" s="148"/>
      <c r="B296" s="417"/>
      <c r="C296" s="154" t="s">
        <v>5578</v>
      </c>
      <c r="D296" s="417"/>
      <c r="E296" s="418" t="s">
        <v>4035</v>
      </c>
      <c r="F296" s="418"/>
      <c r="G296" s="417"/>
      <c r="H296" s="419" t="s">
        <v>20217</v>
      </c>
      <c r="I296" s="419"/>
      <c r="J296" s="417"/>
      <c r="K296" s="419" t="s">
        <v>20216</v>
      </c>
      <c r="L296" s="419"/>
      <c r="M296" s="417"/>
      <c r="N296" s="420" t="s">
        <v>20215</v>
      </c>
      <c r="O296" s="420"/>
      <c r="P296" s="417"/>
      <c r="Q296" s="155" t="s">
        <v>23565</v>
      </c>
      <c r="R296" s="417"/>
      <c r="S296" s="421" t="s">
        <v>19562</v>
      </c>
      <c r="T296" s="421"/>
      <c r="U296" s="421"/>
      <c r="V296" s="421"/>
      <c r="W296" s="417"/>
      <c r="X296" s="148"/>
    </row>
    <row r="297" spans="1:24" ht="45.95" customHeight="1" thickBot="1">
      <c r="A297" s="148"/>
      <c r="B297" s="417"/>
      <c r="C297" s="154" t="s">
        <v>5570</v>
      </c>
      <c r="D297" s="417"/>
      <c r="E297" s="418" t="s">
        <v>4024</v>
      </c>
      <c r="F297" s="418"/>
      <c r="G297" s="417"/>
      <c r="H297" s="419" t="s">
        <v>20213</v>
      </c>
      <c r="I297" s="419"/>
      <c r="J297" s="417"/>
      <c r="K297" s="419" t="s">
        <v>20212</v>
      </c>
      <c r="L297" s="419"/>
      <c r="M297" s="417"/>
      <c r="N297" s="420" t="s">
        <v>20211</v>
      </c>
      <c r="O297" s="420"/>
      <c r="P297" s="417"/>
      <c r="Q297" s="155" t="s">
        <v>23542</v>
      </c>
      <c r="R297" s="417"/>
      <c r="S297" s="421" t="s">
        <v>19386</v>
      </c>
      <c r="T297" s="421"/>
      <c r="U297" s="421"/>
      <c r="V297" s="421"/>
      <c r="W297" s="417"/>
      <c r="X297" s="148"/>
    </row>
    <row r="298" spans="1:24" ht="9.9499999999999993" customHeight="1" thickBot="1">
      <c r="A298" s="148"/>
      <c r="B298" s="417"/>
      <c r="C298" s="148"/>
      <c r="D298" s="417"/>
      <c r="E298" s="148"/>
      <c r="F298" s="148"/>
      <c r="G298" s="417"/>
      <c r="H298" s="148"/>
      <c r="I298" s="148"/>
      <c r="J298" s="417"/>
      <c r="K298" s="148"/>
      <c r="L298" s="148"/>
      <c r="M298" s="417"/>
      <c r="N298" s="148"/>
      <c r="O298" s="148"/>
      <c r="P298" s="417"/>
      <c r="Q298" s="148"/>
      <c r="R298" s="417"/>
      <c r="S298" s="148"/>
      <c r="T298" s="148"/>
      <c r="U298" s="148"/>
      <c r="V298" s="148"/>
      <c r="W298" s="417"/>
      <c r="X298" s="148"/>
    </row>
    <row r="299" spans="1:24" ht="0.95" customHeight="1">
      <c r="A299" s="148"/>
      <c r="B299" s="422"/>
      <c r="C299" s="422"/>
      <c r="D299" s="422"/>
      <c r="E299" s="422"/>
      <c r="F299" s="422"/>
      <c r="G299" s="422"/>
      <c r="H299" s="422"/>
      <c r="I299" s="422"/>
      <c r="J299" s="422"/>
      <c r="K299" s="422"/>
      <c r="L299" s="422"/>
      <c r="M299" s="422"/>
      <c r="N299" s="422"/>
      <c r="O299" s="422"/>
      <c r="P299" s="422"/>
      <c r="Q299" s="422"/>
      <c r="R299" s="422"/>
      <c r="S299" s="422"/>
      <c r="T299" s="422"/>
      <c r="U299" s="422"/>
      <c r="V299" s="422"/>
      <c r="W299" s="148"/>
      <c r="X299" s="148"/>
    </row>
    <row r="300" spans="1:24" ht="60" customHeight="1">
      <c r="A300" s="148"/>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row>
    <row r="301" spans="1:24" ht="12" customHeight="1">
      <c r="A301" s="148"/>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row>
    <row r="302" spans="1:24" ht="8.1" customHeight="1">
      <c r="A302" s="148"/>
      <c r="B302" s="148"/>
      <c r="C302" s="148"/>
      <c r="D302" s="148"/>
      <c r="E302" s="148"/>
      <c r="F302" s="148"/>
      <c r="G302" s="148"/>
      <c r="H302" s="148"/>
      <c r="I302" s="413" t="s">
        <v>19177</v>
      </c>
      <c r="J302" s="413"/>
      <c r="K302" s="413"/>
      <c r="L302" s="148"/>
      <c r="M302" s="148"/>
      <c r="N302" s="148"/>
      <c r="O302" s="148"/>
      <c r="P302" s="148"/>
      <c r="Q302" s="148"/>
      <c r="R302" s="148"/>
      <c r="S302" s="148"/>
      <c r="T302" s="148"/>
      <c r="U302" s="148"/>
      <c r="V302" s="148"/>
      <c r="W302" s="148"/>
      <c r="X302" s="148"/>
    </row>
    <row r="303" spans="1:24" ht="12" customHeight="1">
      <c r="A303" s="148"/>
      <c r="B303" s="414"/>
      <c r="C303" s="414"/>
      <c r="D303" s="414"/>
      <c r="E303" s="414"/>
      <c r="F303" s="148"/>
      <c r="G303" s="148"/>
      <c r="H303" s="148"/>
      <c r="I303" s="413"/>
      <c r="J303" s="413"/>
      <c r="K303" s="413"/>
      <c r="L303" s="148"/>
      <c r="M303" s="148"/>
      <c r="N303" s="148"/>
      <c r="O303" s="148"/>
      <c r="P303" s="148"/>
      <c r="Q303" s="148"/>
      <c r="R303" s="148"/>
      <c r="S303" s="148"/>
      <c r="T303" s="148"/>
      <c r="U303" s="148"/>
      <c r="V303" s="148"/>
      <c r="W303" s="148"/>
      <c r="X303" s="148"/>
    </row>
    <row r="304" spans="1:24" ht="14.1" customHeight="1">
      <c r="A304" s="148"/>
      <c r="B304" s="148"/>
      <c r="C304" s="415" t="s">
        <v>23499</v>
      </c>
      <c r="D304" s="415"/>
      <c r="E304" s="415"/>
      <c r="F304" s="415"/>
      <c r="G304" s="415"/>
      <c r="H304" s="415"/>
      <c r="I304" s="415"/>
      <c r="J304" s="415"/>
      <c r="K304" s="415"/>
      <c r="L304" s="148"/>
      <c r="M304" s="148"/>
      <c r="N304" s="148"/>
      <c r="O304" s="416" t="s">
        <v>24924</v>
      </c>
      <c r="P304" s="416"/>
      <c r="Q304" s="416"/>
      <c r="R304" s="416"/>
      <c r="S304" s="416"/>
      <c r="T304" s="149" t="s">
        <v>6542</v>
      </c>
      <c r="U304" s="150" t="s">
        <v>19175</v>
      </c>
      <c r="V304" s="148"/>
      <c r="W304" s="148"/>
      <c r="X304" s="148"/>
    </row>
    <row r="305" spans="1:24" ht="0.95" customHeight="1" thickBot="1">
      <c r="A305" s="148"/>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row>
    <row r="306" spans="1:24" ht="0.95" customHeight="1">
      <c r="A306" s="148"/>
      <c r="B306" s="411"/>
      <c r="C306" s="411"/>
      <c r="D306" s="411"/>
      <c r="E306" s="411"/>
      <c r="F306" s="411"/>
      <c r="G306" s="411"/>
      <c r="H306" s="411"/>
      <c r="I306" s="411"/>
      <c r="J306" s="411"/>
      <c r="K306" s="411"/>
      <c r="L306" s="411"/>
      <c r="M306" s="411"/>
      <c r="N306" s="411"/>
      <c r="O306" s="411"/>
      <c r="P306" s="411"/>
      <c r="Q306" s="411"/>
      <c r="R306" s="411"/>
      <c r="S306" s="411"/>
      <c r="T306" s="411"/>
      <c r="U306" s="411"/>
      <c r="V306" s="411"/>
      <c r="W306" s="411"/>
      <c r="X306" s="148"/>
    </row>
    <row r="307" spans="1:24" ht="15.95" customHeight="1" thickBot="1">
      <c r="A307" s="148"/>
      <c r="B307" s="151"/>
      <c r="C307" s="152" t="s">
        <v>19174</v>
      </c>
      <c r="D307" s="151"/>
      <c r="E307" s="412" t="s">
        <v>19173</v>
      </c>
      <c r="F307" s="412"/>
      <c r="G307" s="151"/>
      <c r="H307" s="412" t="s">
        <v>19172</v>
      </c>
      <c r="I307" s="412"/>
      <c r="J307" s="151"/>
      <c r="K307" s="412" t="s">
        <v>19171</v>
      </c>
      <c r="L307" s="412"/>
      <c r="M307" s="151"/>
      <c r="N307" s="412" t="s">
        <v>19170</v>
      </c>
      <c r="O307" s="412"/>
      <c r="P307" s="151"/>
      <c r="Q307" s="153" t="s">
        <v>19169</v>
      </c>
      <c r="R307" s="151"/>
      <c r="S307" s="412" t="s">
        <v>19168</v>
      </c>
      <c r="T307" s="412"/>
      <c r="U307" s="412"/>
      <c r="V307" s="412"/>
      <c r="W307" s="151"/>
      <c r="X307" s="148"/>
    </row>
    <row r="308" spans="1:24" ht="45.95" customHeight="1" thickBot="1">
      <c r="A308" s="148"/>
      <c r="B308" s="417"/>
      <c r="C308" s="154" t="s">
        <v>5563</v>
      </c>
      <c r="D308" s="417"/>
      <c r="E308" s="418" t="s">
        <v>4016</v>
      </c>
      <c r="F308" s="418"/>
      <c r="G308" s="417"/>
      <c r="H308" s="419" t="s">
        <v>20209</v>
      </c>
      <c r="I308" s="419"/>
      <c r="J308" s="417"/>
      <c r="K308" s="419" t="s">
        <v>20208</v>
      </c>
      <c r="L308" s="419"/>
      <c r="M308" s="417"/>
      <c r="N308" s="420" t="s">
        <v>20207</v>
      </c>
      <c r="O308" s="420"/>
      <c r="P308" s="417"/>
      <c r="Q308" s="155" t="s">
        <v>23541</v>
      </c>
      <c r="R308" s="417"/>
      <c r="S308" s="421" t="s">
        <v>19386</v>
      </c>
      <c r="T308" s="421"/>
      <c r="U308" s="421"/>
      <c r="V308" s="421"/>
      <c r="W308" s="417"/>
      <c r="X308" s="148"/>
    </row>
    <row r="309" spans="1:24" ht="45.95" customHeight="1" thickBot="1">
      <c r="A309" s="148"/>
      <c r="B309" s="417"/>
      <c r="C309" s="154" t="s">
        <v>5555</v>
      </c>
      <c r="D309" s="417"/>
      <c r="E309" s="418" t="s">
        <v>3999</v>
      </c>
      <c r="F309" s="418"/>
      <c r="G309" s="417"/>
      <c r="H309" s="419" t="s">
        <v>20205</v>
      </c>
      <c r="I309" s="419"/>
      <c r="J309" s="417"/>
      <c r="K309" s="419" t="s">
        <v>20204</v>
      </c>
      <c r="L309" s="419"/>
      <c r="M309" s="417"/>
      <c r="N309" s="420" t="s">
        <v>20203</v>
      </c>
      <c r="O309" s="420"/>
      <c r="P309" s="417"/>
      <c r="Q309" s="155" t="s">
        <v>23545</v>
      </c>
      <c r="R309" s="417"/>
      <c r="S309" s="421" t="s">
        <v>19603</v>
      </c>
      <c r="T309" s="421"/>
      <c r="U309" s="421"/>
      <c r="V309" s="421"/>
      <c r="W309" s="417"/>
      <c r="X309" s="148"/>
    </row>
    <row r="310" spans="1:24" ht="45.95" customHeight="1" thickBot="1">
      <c r="A310" s="148"/>
      <c r="B310" s="417"/>
      <c r="C310" s="154" t="s">
        <v>5549</v>
      </c>
      <c r="D310" s="417"/>
      <c r="E310" s="418" t="s">
        <v>3977</v>
      </c>
      <c r="F310" s="418"/>
      <c r="G310" s="417"/>
      <c r="H310" s="419" t="s">
        <v>20201</v>
      </c>
      <c r="I310" s="419"/>
      <c r="J310" s="417"/>
      <c r="K310" s="419" t="s">
        <v>20200</v>
      </c>
      <c r="L310" s="419"/>
      <c r="M310" s="417"/>
      <c r="N310" s="420" t="s">
        <v>20199</v>
      </c>
      <c r="O310" s="420"/>
      <c r="P310" s="417"/>
      <c r="Q310" s="155" t="s">
        <v>23546</v>
      </c>
      <c r="R310" s="417"/>
      <c r="S310" s="421" t="s">
        <v>19603</v>
      </c>
      <c r="T310" s="421"/>
      <c r="U310" s="421"/>
      <c r="V310" s="421"/>
      <c r="W310" s="417"/>
      <c r="X310" s="148"/>
    </row>
    <row r="311" spans="1:24" ht="45.95" customHeight="1" thickBot="1">
      <c r="A311" s="148"/>
      <c r="B311" s="417"/>
      <c r="C311" s="154" t="s">
        <v>5541</v>
      </c>
      <c r="D311" s="417"/>
      <c r="E311" s="418" t="s">
        <v>3963</v>
      </c>
      <c r="F311" s="418"/>
      <c r="G311" s="417"/>
      <c r="H311" s="419" t="s">
        <v>20197</v>
      </c>
      <c r="I311" s="419"/>
      <c r="J311" s="417"/>
      <c r="K311" s="419" t="s">
        <v>20196</v>
      </c>
      <c r="L311" s="419"/>
      <c r="M311" s="417"/>
      <c r="N311" s="420" t="s">
        <v>20195</v>
      </c>
      <c r="O311" s="420"/>
      <c r="P311" s="417"/>
      <c r="Q311" s="155" t="s">
        <v>23533</v>
      </c>
      <c r="R311" s="417"/>
      <c r="S311" s="421" t="s">
        <v>19722</v>
      </c>
      <c r="T311" s="421"/>
      <c r="U311" s="421"/>
      <c r="V311" s="421"/>
      <c r="W311" s="417"/>
      <c r="X311" s="148"/>
    </row>
    <row r="312" spans="1:24" ht="45.95" customHeight="1" thickBot="1">
      <c r="A312" s="148"/>
      <c r="B312" s="417"/>
      <c r="C312" s="154" t="s">
        <v>5533</v>
      </c>
      <c r="D312" s="417"/>
      <c r="E312" s="418" t="s">
        <v>3955</v>
      </c>
      <c r="F312" s="418"/>
      <c r="G312" s="417"/>
      <c r="H312" s="419" t="s">
        <v>20193</v>
      </c>
      <c r="I312" s="419"/>
      <c r="J312" s="417"/>
      <c r="K312" s="419" t="s">
        <v>20192</v>
      </c>
      <c r="L312" s="419"/>
      <c r="M312" s="417"/>
      <c r="N312" s="420" t="s">
        <v>20191</v>
      </c>
      <c r="O312" s="420"/>
      <c r="P312" s="417"/>
      <c r="Q312" s="155" t="s">
        <v>23536</v>
      </c>
      <c r="R312" s="417"/>
      <c r="S312" s="421" t="s">
        <v>19647</v>
      </c>
      <c r="T312" s="421"/>
      <c r="U312" s="421"/>
      <c r="V312" s="421"/>
      <c r="W312" s="417"/>
      <c r="X312" s="148"/>
    </row>
    <row r="313" spans="1:24" ht="45.95" customHeight="1" thickBot="1">
      <c r="A313" s="148"/>
      <c r="B313" s="417"/>
      <c r="C313" s="154" t="s">
        <v>5528</v>
      </c>
      <c r="D313" s="417"/>
      <c r="E313" s="418" t="s">
        <v>3919</v>
      </c>
      <c r="F313" s="418"/>
      <c r="G313" s="417"/>
      <c r="H313" s="419" t="s">
        <v>20189</v>
      </c>
      <c r="I313" s="419"/>
      <c r="J313" s="417"/>
      <c r="K313" s="419" t="s">
        <v>20188</v>
      </c>
      <c r="L313" s="419"/>
      <c r="M313" s="417"/>
      <c r="N313" s="420" t="s">
        <v>20187</v>
      </c>
      <c r="O313" s="420"/>
      <c r="P313" s="417"/>
      <c r="Q313" s="155" t="s">
        <v>23517</v>
      </c>
      <c r="R313" s="417"/>
      <c r="S313" s="421" t="s">
        <v>19163</v>
      </c>
      <c r="T313" s="421"/>
      <c r="U313" s="421"/>
      <c r="V313" s="421"/>
      <c r="W313" s="417"/>
      <c r="X313" s="148"/>
    </row>
    <row r="314" spans="1:24" ht="45.95" customHeight="1" thickBot="1">
      <c r="A314" s="148"/>
      <c r="B314" s="417"/>
      <c r="C314" s="154" t="s">
        <v>5520</v>
      </c>
      <c r="D314" s="417"/>
      <c r="E314" s="418" t="s">
        <v>3895</v>
      </c>
      <c r="F314" s="418"/>
      <c r="G314" s="417"/>
      <c r="H314" s="419" t="s">
        <v>20181</v>
      </c>
      <c r="I314" s="419"/>
      <c r="J314" s="417"/>
      <c r="K314" s="419" t="s">
        <v>20180</v>
      </c>
      <c r="L314" s="419"/>
      <c r="M314" s="417"/>
      <c r="N314" s="420" t="s">
        <v>20179</v>
      </c>
      <c r="O314" s="420"/>
      <c r="P314" s="417"/>
      <c r="Q314" s="155" t="s">
        <v>23513</v>
      </c>
      <c r="R314" s="417"/>
      <c r="S314" s="421" t="s">
        <v>19381</v>
      </c>
      <c r="T314" s="421"/>
      <c r="U314" s="421"/>
      <c r="V314" s="421"/>
      <c r="W314" s="417"/>
      <c r="X314" s="148"/>
    </row>
    <row r="315" spans="1:24" ht="45.95" customHeight="1" thickBot="1">
      <c r="A315" s="148"/>
      <c r="B315" s="417"/>
      <c r="C315" s="154" t="s">
        <v>5512</v>
      </c>
      <c r="D315" s="417"/>
      <c r="E315" s="418" t="s">
        <v>3887</v>
      </c>
      <c r="F315" s="418"/>
      <c r="G315" s="417"/>
      <c r="H315" s="419" t="s">
        <v>20177</v>
      </c>
      <c r="I315" s="419"/>
      <c r="J315" s="417"/>
      <c r="K315" s="419" t="s">
        <v>20176</v>
      </c>
      <c r="L315" s="419"/>
      <c r="M315" s="417"/>
      <c r="N315" s="420" t="s">
        <v>20175</v>
      </c>
      <c r="O315" s="420"/>
      <c r="P315" s="417"/>
      <c r="Q315" s="155" t="s">
        <v>23498</v>
      </c>
      <c r="R315" s="417"/>
      <c r="S315" s="421" t="s">
        <v>19692</v>
      </c>
      <c r="T315" s="421"/>
      <c r="U315" s="421"/>
      <c r="V315" s="421"/>
      <c r="W315" s="417"/>
      <c r="X315" s="148"/>
    </row>
    <row r="316" spans="1:24" ht="45.95" customHeight="1" thickBot="1">
      <c r="A316" s="148"/>
      <c r="B316" s="417"/>
      <c r="C316" s="154" t="s">
        <v>5506</v>
      </c>
      <c r="D316" s="417"/>
      <c r="E316" s="418" t="s">
        <v>3880</v>
      </c>
      <c r="F316" s="418"/>
      <c r="G316" s="417"/>
      <c r="H316" s="419" t="s">
        <v>22310</v>
      </c>
      <c r="I316" s="419"/>
      <c r="J316" s="417"/>
      <c r="K316" s="419" t="s">
        <v>22309</v>
      </c>
      <c r="L316" s="419"/>
      <c r="M316" s="417"/>
      <c r="N316" s="420" t="s">
        <v>22308</v>
      </c>
      <c r="O316" s="420"/>
      <c r="P316" s="417"/>
      <c r="Q316" s="155" t="s">
        <v>24975</v>
      </c>
      <c r="R316" s="417"/>
      <c r="S316" s="421" t="s">
        <v>24927</v>
      </c>
      <c r="T316" s="421"/>
      <c r="U316" s="421"/>
      <c r="V316" s="421"/>
      <c r="W316" s="417"/>
      <c r="X316" s="148"/>
    </row>
    <row r="317" spans="1:24" ht="45.95" customHeight="1" thickBot="1">
      <c r="A317" s="148"/>
      <c r="B317" s="417"/>
      <c r="C317" s="154" t="s">
        <v>5500</v>
      </c>
      <c r="D317" s="417"/>
      <c r="E317" s="418" t="s">
        <v>3872</v>
      </c>
      <c r="F317" s="418"/>
      <c r="G317" s="417"/>
      <c r="H317" s="419" t="s">
        <v>24931</v>
      </c>
      <c r="I317" s="419"/>
      <c r="J317" s="417"/>
      <c r="K317" s="419" t="s">
        <v>24932</v>
      </c>
      <c r="L317" s="419"/>
      <c r="M317" s="417"/>
      <c r="N317" s="420" t="s">
        <v>24933</v>
      </c>
      <c r="O317" s="420"/>
      <c r="P317" s="417"/>
      <c r="Q317" s="155" t="s">
        <v>24976</v>
      </c>
      <c r="R317" s="417"/>
      <c r="S317" s="421" t="s">
        <v>24927</v>
      </c>
      <c r="T317" s="421"/>
      <c r="U317" s="421"/>
      <c r="V317" s="421"/>
      <c r="W317" s="417"/>
      <c r="X317" s="148"/>
    </row>
    <row r="318" spans="1:24" ht="9.9499999999999993" customHeight="1" thickBot="1">
      <c r="A318" s="148"/>
      <c r="B318" s="417"/>
      <c r="C318" s="148"/>
      <c r="D318" s="417"/>
      <c r="E318" s="148"/>
      <c r="F318" s="148"/>
      <c r="G318" s="417"/>
      <c r="H318" s="148"/>
      <c r="I318" s="148"/>
      <c r="J318" s="417"/>
      <c r="K318" s="148"/>
      <c r="L318" s="148"/>
      <c r="M318" s="417"/>
      <c r="N318" s="148"/>
      <c r="O318" s="148"/>
      <c r="P318" s="417"/>
      <c r="Q318" s="148"/>
      <c r="R318" s="417"/>
      <c r="S318" s="148"/>
      <c r="T318" s="148"/>
      <c r="U318" s="148"/>
      <c r="V318" s="148"/>
      <c r="W318" s="417"/>
      <c r="X318" s="148"/>
    </row>
    <row r="319" spans="1:24" ht="0.95" customHeight="1">
      <c r="A319" s="148"/>
      <c r="B319" s="422"/>
      <c r="C319" s="422"/>
      <c r="D319" s="422"/>
      <c r="E319" s="422"/>
      <c r="F319" s="422"/>
      <c r="G319" s="422"/>
      <c r="H319" s="422"/>
      <c r="I319" s="422"/>
      <c r="J319" s="422"/>
      <c r="K319" s="422"/>
      <c r="L319" s="422"/>
      <c r="M319" s="422"/>
      <c r="N319" s="422"/>
      <c r="O319" s="422"/>
      <c r="P319" s="422"/>
      <c r="Q319" s="422"/>
      <c r="R319" s="422"/>
      <c r="S319" s="422"/>
      <c r="T319" s="422"/>
      <c r="U319" s="422"/>
      <c r="V319" s="422"/>
      <c r="W319" s="148"/>
      <c r="X319" s="148"/>
    </row>
    <row r="320" spans="1:24" ht="60" customHeight="1">
      <c r="A320" s="148"/>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row>
    <row r="321" spans="1:24" ht="12" customHeight="1">
      <c r="A321" s="148"/>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row>
    <row r="322" spans="1:24" ht="8.1" customHeight="1">
      <c r="A322" s="148"/>
      <c r="B322" s="148"/>
      <c r="C322" s="148"/>
      <c r="D322" s="148"/>
      <c r="E322" s="148"/>
      <c r="F322" s="148"/>
      <c r="G322" s="148"/>
      <c r="H322" s="148"/>
      <c r="I322" s="413" t="s">
        <v>19177</v>
      </c>
      <c r="J322" s="413"/>
      <c r="K322" s="413"/>
      <c r="L322" s="148"/>
      <c r="M322" s="148"/>
      <c r="N322" s="148"/>
      <c r="O322" s="148"/>
      <c r="P322" s="148"/>
      <c r="Q322" s="148"/>
      <c r="R322" s="148"/>
      <c r="S322" s="148"/>
      <c r="T322" s="148"/>
      <c r="U322" s="148"/>
      <c r="V322" s="148"/>
      <c r="W322" s="148"/>
      <c r="X322" s="148"/>
    </row>
    <row r="323" spans="1:24" ht="12" customHeight="1">
      <c r="A323" s="148"/>
      <c r="B323" s="414"/>
      <c r="C323" s="414"/>
      <c r="D323" s="414"/>
      <c r="E323" s="414"/>
      <c r="F323" s="148"/>
      <c r="G323" s="148"/>
      <c r="H323" s="148"/>
      <c r="I323" s="413"/>
      <c r="J323" s="413"/>
      <c r="K323" s="413"/>
      <c r="L323" s="148"/>
      <c r="M323" s="148"/>
      <c r="N323" s="148"/>
      <c r="O323" s="148"/>
      <c r="P323" s="148"/>
      <c r="Q323" s="148"/>
      <c r="R323" s="148"/>
      <c r="S323" s="148"/>
      <c r="T323" s="148"/>
      <c r="U323" s="148"/>
      <c r="V323" s="148"/>
      <c r="W323" s="148"/>
      <c r="X323" s="148"/>
    </row>
    <row r="324" spans="1:24" ht="14.1" customHeight="1">
      <c r="A324" s="148"/>
      <c r="B324" s="148"/>
      <c r="C324" s="415" t="s">
        <v>23499</v>
      </c>
      <c r="D324" s="415"/>
      <c r="E324" s="415"/>
      <c r="F324" s="415"/>
      <c r="G324" s="415"/>
      <c r="H324" s="415"/>
      <c r="I324" s="415"/>
      <c r="J324" s="415"/>
      <c r="K324" s="415"/>
      <c r="L324" s="148"/>
      <c r="M324" s="148"/>
      <c r="N324" s="148"/>
      <c r="O324" s="416" t="s">
        <v>24924</v>
      </c>
      <c r="P324" s="416"/>
      <c r="Q324" s="416"/>
      <c r="R324" s="416"/>
      <c r="S324" s="416"/>
      <c r="T324" s="149" t="s">
        <v>6534</v>
      </c>
      <c r="U324" s="150" t="s">
        <v>19175</v>
      </c>
      <c r="V324" s="148"/>
      <c r="W324" s="148"/>
      <c r="X324" s="148"/>
    </row>
    <row r="325" spans="1:24" ht="0.95" customHeight="1" thickBot="1">
      <c r="A325" s="148"/>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row>
    <row r="326" spans="1:24" ht="0.95" customHeight="1">
      <c r="A326" s="148"/>
      <c r="B326" s="411"/>
      <c r="C326" s="411"/>
      <c r="D326" s="411"/>
      <c r="E326" s="411"/>
      <c r="F326" s="411"/>
      <c r="G326" s="411"/>
      <c r="H326" s="411"/>
      <c r="I326" s="411"/>
      <c r="J326" s="411"/>
      <c r="K326" s="411"/>
      <c r="L326" s="411"/>
      <c r="M326" s="411"/>
      <c r="N326" s="411"/>
      <c r="O326" s="411"/>
      <c r="P326" s="411"/>
      <c r="Q326" s="411"/>
      <c r="R326" s="411"/>
      <c r="S326" s="411"/>
      <c r="T326" s="411"/>
      <c r="U326" s="411"/>
      <c r="V326" s="411"/>
      <c r="W326" s="411"/>
      <c r="X326" s="148"/>
    </row>
    <row r="327" spans="1:24" ht="15.95" customHeight="1" thickBot="1">
      <c r="A327" s="148"/>
      <c r="B327" s="151"/>
      <c r="C327" s="152" t="s">
        <v>19174</v>
      </c>
      <c r="D327" s="151"/>
      <c r="E327" s="412" t="s">
        <v>19173</v>
      </c>
      <c r="F327" s="412"/>
      <c r="G327" s="151"/>
      <c r="H327" s="412" t="s">
        <v>19172</v>
      </c>
      <c r="I327" s="412"/>
      <c r="J327" s="151"/>
      <c r="K327" s="412" t="s">
        <v>19171</v>
      </c>
      <c r="L327" s="412"/>
      <c r="M327" s="151"/>
      <c r="N327" s="412" t="s">
        <v>19170</v>
      </c>
      <c r="O327" s="412"/>
      <c r="P327" s="151"/>
      <c r="Q327" s="153" t="s">
        <v>19169</v>
      </c>
      <c r="R327" s="151"/>
      <c r="S327" s="412" t="s">
        <v>19168</v>
      </c>
      <c r="T327" s="412"/>
      <c r="U327" s="412"/>
      <c r="V327" s="412"/>
      <c r="W327" s="151"/>
      <c r="X327" s="148"/>
    </row>
    <row r="328" spans="1:24" ht="45.95" customHeight="1" thickBot="1">
      <c r="A328" s="148"/>
      <c r="B328" s="417"/>
      <c r="C328" s="154" t="s">
        <v>5495</v>
      </c>
      <c r="D328" s="417"/>
      <c r="E328" s="418" t="s">
        <v>3787</v>
      </c>
      <c r="F328" s="418"/>
      <c r="G328" s="417"/>
      <c r="H328" s="419" t="s">
        <v>20169</v>
      </c>
      <c r="I328" s="419"/>
      <c r="J328" s="417"/>
      <c r="K328" s="419" t="s">
        <v>20168</v>
      </c>
      <c r="L328" s="419"/>
      <c r="M328" s="417"/>
      <c r="N328" s="420" t="s">
        <v>20167</v>
      </c>
      <c r="O328" s="420"/>
      <c r="P328" s="417"/>
      <c r="Q328" s="155" t="s">
        <v>23494</v>
      </c>
      <c r="R328" s="417"/>
      <c r="S328" s="421" t="s">
        <v>19313</v>
      </c>
      <c r="T328" s="421"/>
      <c r="U328" s="421"/>
      <c r="V328" s="421"/>
      <c r="W328" s="417"/>
      <c r="X328" s="148"/>
    </row>
    <row r="329" spans="1:24" ht="45.95" customHeight="1" thickBot="1">
      <c r="A329" s="148"/>
      <c r="B329" s="417"/>
      <c r="C329" s="154" t="s">
        <v>5488</v>
      </c>
      <c r="D329" s="417"/>
      <c r="E329" s="418" t="s">
        <v>3779</v>
      </c>
      <c r="F329" s="418"/>
      <c r="G329" s="417"/>
      <c r="H329" s="419" t="s">
        <v>20165</v>
      </c>
      <c r="I329" s="419"/>
      <c r="J329" s="417"/>
      <c r="K329" s="419" t="s">
        <v>20164</v>
      </c>
      <c r="L329" s="419"/>
      <c r="M329" s="417"/>
      <c r="N329" s="420" t="s">
        <v>20163</v>
      </c>
      <c r="O329" s="420"/>
      <c r="P329" s="417"/>
      <c r="Q329" s="155" t="s">
        <v>23704</v>
      </c>
      <c r="R329" s="417"/>
      <c r="S329" s="421" t="s">
        <v>19634</v>
      </c>
      <c r="T329" s="421"/>
      <c r="U329" s="421"/>
      <c r="V329" s="421"/>
      <c r="W329" s="417"/>
      <c r="X329" s="148"/>
    </row>
    <row r="330" spans="1:24" ht="45.95" customHeight="1" thickBot="1">
      <c r="A330" s="148"/>
      <c r="B330" s="417"/>
      <c r="C330" s="154" t="s">
        <v>5481</v>
      </c>
      <c r="D330" s="417"/>
      <c r="E330" s="418" t="s">
        <v>3773</v>
      </c>
      <c r="F330" s="418"/>
      <c r="G330" s="417"/>
      <c r="H330" s="419" t="s">
        <v>20161</v>
      </c>
      <c r="I330" s="419"/>
      <c r="J330" s="417"/>
      <c r="K330" s="419" t="s">
        <v>20160</v>
      </c>
      <c r="L330" s="419"/>
      <c r="M330" s="417"/>
      <c r="N330" s="420" t="s">
        <v>20159</v>
      </c>
      <c r="O330" s="420"/>
      <c r="P330" s="417"/>
      <c r="Q330" s="155" t="s">
        <v>23703</v>
      </c>
      <c r="R330" s="417"/>
      <c r="S330" s="421" t="s">
        <v>19634</v>
      </c>
      <c r="T330" s="421"/>
      <c r="U330" s="421"/>
      <c r="V330" s="421"/>
      <c r="W330" s="417"/>
      <c r="X330" s="148"/>
    </row>
    <row r="331" spans="1:24" ht="45.95" customHeight="1" thickBot="1">
      <c r="A331" s="148"/>
      <c r="B331" s="417"/>
      <c r="C331" s="154" t="s">
        <v>5475</v>
      </c>
      <c r="D331" s="417"/>
      <c r="E331" s="418" t="s">
        <v>3749</v>
      </c>
      <c r="F331" s="418"/>
      <c r="G331" s="417"/>
      <c r="H331" s="419" t="s">
        <v>20157</v>
      </c>
      <c r="I331" s="419"/>
      <c r="J331" s="417"/>
      <c r="K331" s="419" t="s">
        <v>20156</v>
      </c>
      <c r="L331" s="419"/>
      <c r="M331" s="417"/>
      <c r="N331" s="420" t="s">
        <v>20155</v>
      </c>
      <c r="O331" s="420"/>
      <c r="P331" s="417"/>
      <c r="Q331" s="155" t="s">
        <v>23673</v>
      </c>
      <c r="R331" s="417"/>
      <c r="S331" s="421" t="s">
        <v>22088</v>
      </c>
      <c r="T331" s="421"/>
      <c r="U331" s="421"/>
      <c r="V331" s="421"/>
      <c r="W331" s="417"/>
      <c r="X331" s="148"/>
    </row>
    <row r="332" spans="1:24" ht="45.95" customHeight="1" thickBot="1">
      <c r="A332" s="148"/>
      <c r="B332" s="417"/>
      <c r="C332" s="154" t="s">
        <v>5468</v>
      </c>
      <c r="D332" s="417"/>
      <c r="E332" s="418" t="s">
        <v>3732</v>
      </c>
      <c r="F332" s="418"/>
      <c r="G332" s="417"/>
      <c r="H332" s="419" t="s">
        <v>20148</v>
      </c>
      <c r="I332" s="419"/>
      <c r="J332" s="417"/>
      <c r="K332" s="419" t="s">
        <v>20147</v>
      </c>
      <c r="L332" s="419"/>
      <c r="M332" s="417"/>
      <c r="N332" s="420" t="s">
        <v>20146</v>
      </c>
      <c r="O332" s="420"/>
      <c r="P332" s="417"/>
      <c r="Q332" s="155" t="s">
        <v>23756</v>
      </c>
      <c r="R332" s="417"/>
      <c r="S332" s="421" t="s">
        <v>20422</v>
      </c>
      <c r="T332" s="421"/>
      <c r="U332" s="421"/>
      <c r="V332" s="421"/>
      <c r="W332" s="417"/>
      <c r="X332" s="148"/>
    </row>
    <row r="333" spans="1:24" ht="45.95" customHeight="1" thickBot="1">
      <c r="A333" s="148"/>
      <c r="B333" s="417"/>
      <c r="C333" s="154" t="s">
        <v>5460</v>
      </c>
      <c r="D333" s="417"/>
      <c r="E333" s="418" t="s">
        <v>3695</v>
      </c>
      <c r="F333" s="418"/>
      <c r="G333" s="417"/>
      <c r="H333" s="419" t="s">
        <v>20140</v>
      </c>
      <c r="I333" s="419"/>
      <c r="J333" s="417"/>
      <c r="K333" s="419" t="s">
        <v>20139</v>
      </c>
      <c r="L333" s="419"/>
      <c r="M333" s="417"/>
      <c r="N333" s="420" t="s">
        <v>20138</v>
      </c>
      <c r="O333" s="420"/>
      <c r="P333" s="417"/>
      <c r="Q333" s="155" t="s">
        <v>23581</v>
      </c>
      <c r="R333" s="417"/>
      <c r="S333" s="421" t="s">
        <v>19294</v>
      </c>
      <c r="T333" s="421"/>
      <c r="U333" s="421"/>
      <c r="V333" s="421"/>
      <c r="W333" s="417"/>
      <c r="X333" s="148"/>
    </row>
    <row r="334" spans="1:24" ht="45.95" customHeight="1" thickBot="1">
      <c r="A334" s="148"/>
      <c r="B334" s="417"/>
      <c r="C334" s="154" t="s">
        <v>5452</v>
      </c>
      <c r="D334" s="417"/>
      <c r="E334" s="418" t="s">
        <v>3644</v>
      </c>
      <c r="F334" s="418"/>
      <c r="G334" s="417"/>
      <c r="H334" s="419" t="s">
        <v>20132</v>
      </c>
      <c r="I334" s="419"/>
      <c r="J334" s="417"/>
      <c r="K334" s="419" t="s">
        <v>20131</v>
      </c>
      <c r="L334" s="419"/>
      <c r="M334" s="417"/>
      <c r="N334" s="420" t="s">
        <v>20130</v>
      </c>
      <c r="O334" s="420"/>
      <c r="P334" s="417"/>
      <c r="Q334" s="155" t="s">
        <v>23602</v>
      </c>
      <c r="R334" s="417"/>
      <c r="S334" s="421" t="s">
        <v>19183</v>
      </c>
      <c r="T334" s="421"/>
      <c r="U334" s="421"/>
      <c r="V334" s="421"/>
      <c r="W334" s="417"/>
      <c r="X334" s="148"/>
    </row>
    <row r="335" spans="1:24" ht="45.95" customHeight="1" thickBot="1">
      <c r="A335" s="148"/>
      <c r="B335" s="417"/>
      <c r="C335" s="154" t="s">
        <v>5445</v>
      </c>
      <c r="D335" s="417"/>
      <c r="E335" s="418" t="s">
        <v>3635</v>
      </c>
      <c r="F335" s="418"/>
      <c r="G335" s="417"/>
      <c r="H335" s="419" t="s">
        <v>20128</v>
      </c>
      <c r="I335" s="419"/>
      <c r="J335" s="417"/>
      <c r="K335" s="419" t="s">
        <v>20127</v>
      </c>
      <c r="L335" s="419"/>
      <c r="M335" s="417"/>
      <c r="N335" s="420" t="s">
        <v>20126</v>
      </c>
      <c r="O335" s="420"/>
      <c r="P335" s="417"/>
      <c r="Q335" s="155" t="s">
        <v>23589</v>
      </c>
      <c r="R335" s="417"/>
      <c r="S335" s="421" t="s">
        <v>19333</v>
      </c>
      <c r="T335" s="421"/>
      <c r="U335" s="421"/>
      <c r="V335" s="421"/>
      <c r="W335" s="417"/>
      <c r="X335" s="148"/>
    </row>
    <row r="336" spans="1:24" ht="45.95" customHeight="1" thickBot="1">
      <c r="A336" s="148"/>
      <c r="B336" s="417"/>
      <c r="C336" s="154" t="s">
        <v>5438</v>
      </c>
      <c r="D336" s="417"/>
      <c r="E336" s="418" t="s">
        <v>3618</v>
      </c>
      <c r="F336" s="418"/>
      <c r="G336" s="417"/>
      <c r="H336" s="419" t="s">
        <v>20124</v>
      </c>
      <c r="I336" s="419"/>
      <c r="J336" s="417"/>
      <c r="K336" s="419" t="s">
        <v>20123</v>
      </c>
      <c r="L336" s="419"/>
      <c r="M336" s="417"/>
      <c r="N336" s="420" t="s">
        <v>20122</v>
      </c>
      <c r="O336" s="420"/>
      <c r="P336" s="417"/>
      <c r="Q336" s="155" t="s">
        <v>23588</v>
      </c>
      <c r="R336" s="417"/>
      <c r="S336" s="421" t="s">
        <v>19333</v>
      </c>
      <c r="T336" s="421"/>
      <c r="U336" s="421"/>
      <c r="V336" s="421"/>
      <c r="W336" s="417"/>
      <c r="X336" s="148"/>
    </row>
    <row r="337" spans="1:24" ht="45.95" customHeight="1" thickBot="1">
      <c r="A337" s="148"/>
      <c r="B337" s="417"/>
      <c r="C337" s="154" t="s">
        <v>5430</v>
      </c>
      <c r="D337" s="417"/>
      <c r="E337" s="418" t="s">
        <v>3611</v>
      </c>
      <c r="F337" s="418"/>
      <c r="G337" s="417"/>
      <c r="H337" s="419" t="s">
        <v>20120</v>
      </c>
      <c r="I337" s="419"/>
      <c r="J337" s="417"/>
      <c r="K337" s="419" t="s">
        <v>20119</v>
      </c>
      <c r="L337" s="419"/>
      <c r="M337" s="417"/>
      <c r="N337" s="420" t="s">
        <v>20118</v>
      </c>
      <c r="O337" s="420"/>
      <c r="P337" s="417"/>
      <c r="Q337" s="155" t="s">
        <v>23702</v>
      </c>
      <c r="R337" s="417"/>
      <c r="S337" s="421" t="s">
        <v>19634</v>
      </c>
      <c r="T337" s="421"/>
      <c r="U337" s="421"/>
      <c r="V337" s="421"/>
      <c r="W337" s="417"/>
      <c r="X337" s="148"/>
    </row>
    <row r="338" spans="1:24" ht="9.9499999999999993" customHeight="1" thickBot="1">
      <c r="A338" s="148"/>
      <c r="B338" s="417"/>
      <c r="C338" s="148"/>
      <c r="D338" s="417"/>
      <c r="E338" s="148"/>
      <c r="F338" s="148"/>
      <c r="G338" s="417"/>
      <c r="H338" s="148"/>
      <c r="I338" s="148"/>
      <c r="J338" s="417"/>
      <c r="K338" s="148"/>
      <c r="L338" s="148"/>
      <c r="M338" s="417"/>
      <c r="N338" s="148"/>
      <c r="O338" s="148"/>
      <c r="P338" s="417"/>
      <c r="Q338" s="148"/>
      <c r="R338" s="417"/>
      <c r="S338" s="148"/>
      <c r="T338" s="148"/>
      <c r="U338" s="148"/>
      <c r="V338" s="148"/>
      <c r="W338" s="417"/>
      <c r="X338" s="148"/>
    </row>
    <row r="339" spans="1:24" ht="0.95" customHeight="1">
      <c r="A339" s="148"/>
      <c r="B339" s="422"/>
      <c r="C339" s="422"/>
      <c r="D339" s="422"/>
      <c r="E339" s="422"/>
      <c r="F339" s="422"/>
      <c r="G339" s="422"/>
      <c r="H339" s="422"/>
      <c r="I339" s="422"/>
      <c r="J339" s="422"/>
      <c r="K339" s="422"/>
      <c r="L339" s="422"/>
      <c r="M339" s="422"/>
      <c r="N339" s="422"/>
      <c r="O339" s="422"/>
      <c r="P339" s="422"/>
      <c r="Q339" s="422"/>
      <c r="R339" s="422"/>
      <c r="S339" s="422"/>
      <c r="T339" s="422"/>
      <c r="U339" s="422"/>
      <c r="V339" s="422"/>
      <c r="W339" s="148"/>
      <c r="X339" s="148"/>
    </row>
    <row r="340" spans="1:24" ht="60" customHeight="1">
      <c r="A340" s="148"/>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row>
    <row r="341" spans="1:24" ht="12" customHeight="1">
      <c r="A341" s="148"/>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row>
    <row r="342" spans="1:24" ht="8.1" customHeight="1">
      <c r="A342" s="148"/>
      <c r="B342" s="148"/>
      <c r="C342" s="148"/>
      <c r="D342" s="148"/>
      <c r="E342" s="148"/>
      <c r="F342" s="148"/>
      <c r="G342" s="148"/>
      <c r="H342" s="148"/>
      <c r="I342" s="413" t="s">
        <v>19177</v>
      </c>
      <c r="J342" s="413"/>
      <c r="K342" s="413"/>
      <c r="L342" s="148"/>
      <c r="M342" s="148"/>
      <c r="N342" s="148"/>
      <c r="O342" s="148"/>
      <c r="P342" s="148"/>
      <c r="Q342" s="148"/>
      <c r="R342" s="148"/>
      <c r="S342" s="148"/>
      <c r="T342" s="148"/>
      <c r="U342" s="148"/>
      <c r="V342" s="148"/>
      <c r="W342" s="148"/>
      <c r="X342" s="148"/>
    </row>
    <row r="343" spans="1:24" ht="12" customHeight="1">
      <c r="A343" s="148"/>
      <c r="B343" s="414"/>
      <c r="C343" s="414"/>
      <c r="D343" s="414"/>
      <c r="E343" s="414"/>
      <c r="F343" s="148"/>
      <c r="G343" s="148"/>
      <c r="H343" s="148"/>
      <c r="I343" s="413"/>
      <c r="J343" s="413"/>
      <c r="K343" s="413"/>
      <c r="L343" s="148"/>
      <c r="M343" s="148"/>
      <c r="N343" s="148"/>
      <c r="O343" s="148"/>
      <c r="P343" s="148"/>
      <c r="Q343" s="148"/>
      <c r="R343" s="148"/>
      <c r="S343" s="148"/>
      <c r="T343" s="148"/>
      <c r="U343" s="148"/>
      <c r="V343" s="148"/>
      <c r="W343" s="148"/>
      <c r="X343" s="148"/>
    </row>
    <row r="344" spans="1:24" ht="14.1" customHeight="1">
      <c r="A344" s="148"/>
      <c r="B344" s="148"/>
      <c r="C344" s="415" t="s">
        <v>23499</v>
      </c>
      <c r="D344" s="415"/>
      <c r="E344" s="415"/>
      <c r="F344" s="415"/>
      <c r="G344" s="415"/>
      <c r="H344" s="415"/>
      <c r="I344" s="415"/>
      <c r="J344" s="415"/>
      <c r="K344" s="415"/>
      <c r="L344" s="148"/>
      <c r="M344" s="148"/>
      <c r="N344" s="148"/>
      <c r="O344" s="416" t="s">
        <v>24924</v>
      </c>
      <c r="P344" s="416"/>
      <c r="Q344" s="416"/>
      <c r="R344" s="416"/>
      <c r="S344" s="416"/>
      <c r="T344" s="149" t="s">
        <v>6526</v>
      </c>
      <c r="U344" s="150" t="s">
        <v>19175</v>
      </c>
      <c r="V344" s="148"/>
      <c r="W344" s="148"/>
      <c r="X344" s="148"/>
    </row>
    <row r="345" spans="1:24" ht="0.95" customHeight="1" thickBot="1">
      <c r="A345" s="148"/>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row>
    <row r="346" spans="1:24" ht="0.95" customHeight="1">
      <c r="A346" s="148"/>
      <c r="B346" s="411"/>
      <c r="C346" s="411"/>
      <c r="D346" s="411"/>
      <c r="E346" s="411"/>
      <c r="F346" s="411"/>
      <c r="G346" s="411"/>
      <c r="H346" s="411"/>
      <c r="I346" s="411"/>
      <c r="J346" s="411"/>
      <c r="K346" s="411"/>
      <c r="L346" s="411"/>
      <c r="M346" s="411"/>
      <c r="N346" s="411"/>
      <c r="O346" s="411"/>
      <c r="P346" s="411"/>
      <c r="Q346" s="411"/>
      <c r="R346" s="411"/>
      <c r="S346" s="411"/>
      <c r="T346" s="411"/>
      <c r="U346" s="411"/>
      <c r="V346" s="411"/>
      <c r="W346" s="411"/>
      <c r="X346" s="148"/>
    </row>
    <row r="347" spans="1:24" ht="15.95" customHeight="1" thickBot="1">
      <c r="A347" s="148"/>
      <c r="B347" s="151"/>
      <c r="C347" s="152" t="s">
        <v>19174</v>
      </c>
      <c r="D347" s="151"/>
      <c r="E347" s="412" t="s">
        <v>19173</v>
      </c>
      <c r="F347" s="412"/>
      <c r="G347" s="151"/>
      <c r="H347" s="412" t="s">
        <v>19172</v>
      </c>
      <c r="I347" s="412"/>
      <c r="J347" s="151"/>
      <c r="K347" s="412" t="s">
        <v>19171</v>
      </c>
      <c r="L347" s="412"/>
      <c r="M347" s="151"/>
      <c r="N347" s="412" t="s">
        <v>19170</v>
      </c>
      <c r="O347" s="412"/>
      <c r="P347" s="151"/>
      <c r="Q347" s="153" t="s">
        <v>19169</v>
      </c>
      <c r="R347" s="151"/>
      <c r="S347" s="412" t="s">
        <v>19168</v>
      </c>
      <c r="T347" s="412"/>
      <c r="U347" s="412"/>
      <c r="V347" s="412"/>
      <c r="W347" s="151"/>
      <c r="X347" s="148"/>
    </row>
    <row r="348" spans="1:24" ht="45.95" customHeight="1" thickBot="1">
      <c r="A348" s="148"/>
      <c r="B348" s="417"/>
      <c r="C348" s="154" t="s">
        <v>5422</v>
      </c>
      <c r="D348" s="417"/>
      <c r="E348" s="418" t="s">
        <v>3605</v>
      </c>
      <c r="F348" s="418"/>
      <c r="G348" s="417"/>
      <c r="H348" s="419" t="s">
        <v>20116</v>
      </c>
      <c r="I348" s="419"/>
      <c r="J348" s="417"/>
      <c r="K348" s="419" t="s">
        <v>20115</v>
      </c>
      <c r="L348" s="419"/>
      <c r="M348" s="417"/>
      <c r="N348" s="420" t="s">
        <v>20114</v>
      </c>
      <c r="O348" s="420"/>
      <c r="P348" s="417"/>
      <c r="Q348" s="155" t="s">
        <v>23779</v>
      </c>
      <c r="R348" s="417"/>
      <c r="S348" s="421" t="s">
        <v>22402</v>
      </c>
      <c r="T348" s="421"/>
      <c r="U348" s="421"/>
      <c r="V348" s="421"/>
      <c r="W348" s="417"/>
      <c r="X348" s="148"/>
    </row>
    <row r="349" spans="1:24" ht="45.95" customHeight="1" thickBot="1">
      <c r="A349" s="148"/>
      <c r="B349" s="417"/>
      <c r="C349" s="154" t="s">
        <v>5417</v>
      </c>
      <c r="D349" s="417"/>
      <c r="E349" s="418" t="s">
        <v>3598</v>
      </c>
      <c r="F349" s="418"/>
      <c r="G349" s="417"/>
      <c r="H349" s="419" t="s">
        <v>20112</v>
      </c>
      <c r="I349" s="419"/>
      <c r="J349" s="417"/>
      <c r="K349" s="419" t="s">
        <v>20111</v>
      </c>
      <c r="L349" s="419"/>
      <c r="M349" s="417"/>
      <c r="N349" s="420" t="s">
        <v>20110</v>
      </c>
      <c r="O349" s="420"/>
      <c r="P349" s="417"/>
      <c r="Q349" s="155" t="s">
        <v>23731</v>
      </c>
      <c r="R349" s="417"/>
      <c r="S349" s="421" t="s">
        <v>21966</v>
      </c>
      <c r="T349" s="421"/>
      <c r="U349" s="421"/>
      <c r="V349" s="421"/>
      <c r="W349" s="417"/>
      <c r="X349" s="148"/>
    </row>
    <row r="350" spans="1:24" ht="45.95" customHeight="1" thickBot="1">
      <c r="A350" s="148"/>
      <c r="B350" s="417"/>
      <c r="C350" s="154" t="s">
        <v>5408</v>
      </c>
      <c r="D350" s="417"/>
      <c r="E350" s="418" t="s">
        <v>3583</v>
      </c>
      <c r="F350" s="418"/>
      <c r="G350" s="417"/>
      <c r="H350" s="419" t="s">
        <v>20104</v>
      </c>
      <c r="I350" s="419"/>
      <c r="J350" s="417"/>
      <c r="K350" s="419" t="s">
        <v>20103</v>
      </c>
      <c r="L350" s="419"/>
      <c r="M350" s="417"/>
      <c r="N350" s="420" t="s">
        <v>20102</v>
      </c>
      <c r="O350" s="420"/>
      <c r="P350" s="417"/>
      <c r="Q350" s="155" t="s">
        <v>23653</v>
      </c>
      <c r="R350" s="417"/>
      <c r="S350" s="421" t="s">
        <v>19376</v>
      </c>
      <c r="T350" s="421"/>
      <c r="U350" s="421"/>
      <c r="V350" s="421"/>
      <c r="W350" s="417"/>
      <c r="X350" s="148"/>
    </row>
    <row r="351" spans="1:24" ht="45.95" customHeight="1" thickBot="1">
      <c r="A351" s="148"/>
      <c r="B351" s="417"/>
      <c r="C351" s="154" t="s">
        <v>5401</v>
      </c>
      <c r="D351" s="417"/>
      <c r="E351" s="418" t="s">
        <v>3575</v>
      </c>
      <c r="F351" s="418"/>
      <c r="G351" s="417"/>
      <c r="H351" s="419" t="s">
        <v>20100</v>
      </c>
      <c r="I351" s="419"/>
      <c r="J351" s="417"/>
      <c r="K351" s="419" t="s">
        <v>20099</v>
      </c>
      <c r="L351" s="419"/>
      <c r="M351" s="417"/>
      <c r="N351" s="420" t="s">
        <v>20098</v>
      </c>
      <c r="O351" s="420"/>
      <c r="P351" s="417"/>
      <c r="Q351" s="155" t="s">
        <v>23501</v>
      </c>
      <c r="R351" s="417"/>
      <c r="S351" s="421" t="s">
        <v>19692</v>
      </c>
      <c r="T351" s="421"/>
      <c r="U351" s="421"/>
      <c r="V351" s="421"/>
      <c r="W351" s="417"/>
      <c r="X351" s="148"/>
    </row>
    <row r="352" spans="1:24" ht="45.95" customHeight="1" thickBot="1">
      <c r="A352" s="148"/>
      <c r="B352" s="417"/>
      <c r="C352" s="154" t="s">
        <v>5392</v>
      </c>
      <c r="D352" s="417"/>
      <c r="E352" s="418" t="s">
        <v>3567</v>
      </c>
      <c r="F352" s="418"/>
      <c r="G352" s="417"/>
      <c r="H352" s="419" t="s">
        <v>20096</v>
      </c>
      <c r="I352" s="419"/>
      <c r="J352" s="417"/>
      <c r="K352" s="419" t="s">
        <v>20095</v>
      </c>
      <c r="L352" s="419"/>
      <c r="M352" s="417"/>
      <c r="N352" s="420" t="s">
        <v>20094</v>
      </c>
      <c r="O352" s="420"/>
      <c r="P352" s="417"/>
      <c r="Q352" s="155" t="s">
        <v>23504</v>
      </c>
      <c r="R352" s="417"/>
      <c r="S352" s="421" t="s">
        <v>19692</v>
      </c>
      <c r="T352" s="421"/>
      <c r="U352" s="421"/>
      <c r="V352" s="421"/>
      <c r="W352" s="417"/>
      <c r="X352" s="148"/>
    </row>
    <row r="353" spans="1:24" ht="45.95" customHeight="1" thickBot="1">
      <c r="A353" s="148"/>
      <c r="B353" s="417"/>
      <c r="C353" s="154" t="s">
        <v>5383</v>
      </c>
      <c r="D353" s="417"/>
      <c r="E353" s="418" t="s">
        <v>3517</v>
      </c>
      <c r="F353" s="418"/>
      <c r="G353" s="417"/>
      <c r="H353" s="419" t="s">
        <v>20088</v>
      </c>
      <c r="I353" s="419"/>
      <c r="J353" s="417"/>
      <c r="K353" s="419" t="s">
        <v>20087</v>
      </c>
      <c r="L353" s="419"/>
      <c r="M353" s="417"/>
      <c r="N353" s="420" t="s">
        <v>20086</v>
      </c>
      <c r="O353" s="420"/>
      <c r="P353" s="417"/>
      <c r="Q353" s="155" t="s">
        <v>23701</v>
      </c>
      <c r="R353" s="417"/>
      <c r="S353" s="421" t="s">
        <v>19634</v>
      </c>
      <c r="T353" s="421"/>
      <c r="U353" s="421"/>
      <c r="V353" s="421"/>
      <c r="W353" s="417"/>
      <c r="X353" s="148"/>
    </row>
    <row r="354" spans="1:24" ht="45.95" customHeight="1" thickBot="1">
      <c r="A354" s="148"/>
      <c r="B354" s="417"/>
      <c r="C354" s="154" t="s">
        <v>5377</v>
      </c>
      <c r="D354" s="417"/>
      <c r="E354" s="418" t="s">
        <v>3511</v>
      </c>
      <c r="F354" s="418"/>
      <c r="G354" s="417"/>
      <c r="H354" s="419" t="s">
        <v>20084</v>
      </c>
      <c r="I354" s="419"/>
      <c r="J354" s="417"/>
      <c r="K354" s="419" t="s">
        <v>20083</v>
      </c>
      <c r="L354" s="419"/>
      <c r="M354" s="417"/>
      <c r="N354" s="420" t="s">
        <v>20082</v>
      </c>
      <c r="O354" s="420"/>
      <c r="P354" s="417"/>
      <c r="Q354" s="155" t="s">
        <v>23674</v>
      </c>
      <c r="R354" s="417"/>
      <c r="S354" s="421" t="s">
        <v>22088</v>
      </c>
      <c r="T354" s="421"/>
      <c r="U354" s="421"/>
      <c r="V354" s="421"/>
      <c r="W354" s="417"/>
      <c r="X354" s="148"/>
    </row>
    <row r="355" spans="1:24" ht="45.95" customHeight="1" thickBot="1">
      <c r="A355" s="148"/>
      <c r="B355" s="417"/>
      <c r="C355" s="154" t="s">
        <v>5369</v>
      </c>
      <c r="D355" s="417"/>
      <c r="E355" s="418" t="s">
        <v>3486</v>
      </c>
      <c r="F355" s="418"/>
      <c r="G355" s="417"/>
      <c r="H355" s="419" t="s">
        <v>20080</v>
      </c>
      <c r="I355" s="419"/>
      <c r="J355" s="417"/>
      <c r="K355" s="419" t="s">
        <v>20079</v>
      </c>
      <c r="L355" s="419"/>
      <c r="M355" s="417"/>
      <c r="N355" s="420" t="s">
        <v>20078</v>
      </c>
      <c r="O355" s="420"/>
      <c r="P355" s="417"/>
      <c r="Q355" s="155" t="s">
        <v>23639</v>
      </c>
      <c r="R355" s="417"/>
      <c r="S355" s="421" t="s">
        <v>19931</v>
      </c>
      <c r="T355" s="421"/>
      <c r="U355" s="421"/>
      <c r="V355" s="421"/>
      <c r="W355" s="417"/>
      <c r="X355" s="148"/>
    </row>
    <row r="356" spans="1:24" ht="45.95" customHeight="1" thickBot="1">
      <c r="A356" s="148"/>
      <c r="B356" s="417"/>
      <c r="C356" s="154" t="s">
        <v>5362</v>
      </c>
      <c r="D356" s="417"/>
      <c r="E356" s="418" t="s">
        <v>3477</v>
      </c>
      <c r="F356" s="418"/>
      <c r="G356" s="417"/>
      <c r="H356" s="419" t="s">
        <v>20075</v>
      </c>
      <c r="I356" s="419"/>
      <c r="J356" s="417"/>
      <c r="K356" s="419" t="s">
        <v>20074</v>
      </c>
      <c r="L356" s="419"/>
      <c r="M356" s="417"/>
      <c r="N356" s="420" t="s">
        <v>20073</v>
      </c>
      <c r="O356" s="420"/>
      <c r="P356" s="417"/>
      <c r="Q356" s="155" t="s">
        <v>23514</v>
      </c>
      <c r="R356" s="417"/>
      <c r="S356" s="421" t="s">
        <v>19163</v>
      </c>
      <c r="T356" s="421"/>
      <c r="U356" s="421"/>
      <c r="V356" s="421"/>
      <c r="W356" s="417"/>
      <c r="X356" s="148"/>
    </row>
    <row r="357" spans="1:24" ht="45.95" customHeight="1" thickBot="1">
      <c r="A357" s="148"/>
      <c r="B357" s="417"/>
      <c r="C357" s="154" t="s">
        <v>5356</v>
      </c>
      <c r="D357" s="417"/>
      <c r="E357" s="418" t="s">
        <v>3462</v>
      </c>
      <c r="F357" s="418"/>
      <c r="G357" s="417"/>
      <c r="H357" s="419" t="s">
        <v>20071</v>
      </c>
      <c r="I357" s="419"/>
      <c r="J357" s="417"/>
      <c r="K357" s="419" t="s">
        <v>20070</v>
      </c>
      <c r="L357" s="419"/>
      <c r="M357" s="417"/>
      <c r="N357" s="420" t="s">
        <v>20069</v>
      </c>
      <c r="O357" s="420"/>
      <c r="P357" s="417"/>
      <c r="Q357" s="155" t="s">
        <v>23700</v>
      </c>
      <c r="R357" s="417"/>
      <c r="S357" s="421" t="s">
        <v>19634</v>
      </c>
      <c r="T357" s="421"/>
      <c r="U357" s="421"/>
      <c r="V357" s="421"/>
      <c r="W357" s="417"/>
      <c r="X357" s="148"/>
    </row>
    <row r="358" spans="1:24" ht="9.9499999999999993" customHeight="1" thickBot="1">
      <c r="A358" s="148"/>
      <c r="B358" s="417"/>
      <c r="C358" s="148"/>
      <c r="D358" s="417"/>
      <c r="E358" s="148"/>
      <c r="F358" s="148"/>
      <c r="G358" s="417"/>
      <c r="H358" s="148"/>
      <c r="I358" s="148"/>
      <c r="J358" s="417"/>
      <c r="K358" s="148"/>
      <c r="L358" s="148"/>
      <c r="M358" s="417"/>
      <c r="N358" s="148"/>
      <c r="O358" s="148"/>
      <c r="P358" s="417"/>
      <c r="Q358" s="148"/>
      <c r="R358" s="417"/>
      <c r="S358" s="148"/>
      <c r="T358" s="148"/>
      <c r="U358" s="148"/>
      <c r="V358" s="148"/>
      <c r="W358" s="417"/>
      <c r="X358" s="148"/>
    </row>
    <row r="359" spans="1:24" ht="0.95" customHeight="1">
      <c r="A359" s="148"/>
      <c r="B359" s="422"/>
      <c r="C359" s="422"/>
      <c r="D359" s="422"/>
      <c r="E359" s="422"/>
      <c r="F359" s="422"/>
      <c r="G359" s="422"/>
      <c r="H359" s="422"/>
      <c r="I359" s="422"/>
      <c r="J359" s="422"/>
      <c r="K359" s="422"/>
      <c r="L359" s="422"/>
      <c r="M359" s="422"/>
      <c r="N359" s="422"/>
      <c r="O359" s="422"/>
      <c r="P359" s="422"/>
      <c r="Q359" s="422"/>
      <c r="R359" s="422"/>
      <c r="S359" s="422"/>
      <c r="T359" s="422"/>
      <c r="U359" s="422"/>
      <c r="V359" s="422"/>
      <c r="W359" s="148"/>
      <c r="X359" s="148"/>
    </row>
    <row r="360" spans="1:24" ht="60" customHeight="1">
      <c r="A360" s="148"/>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row>
    <row r="361" spans="1:24" ht="12" customHeight="1">
      <c r="A361" s="148"/>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row>
    <row r="362" spans="1:24" ht="8.1" customHeight="1">
      <c r="A362" s="148"/>
      <c r="B362" s="148"/>
      <c r="C362" s="148"/>
      <c r="D362" s="148"/>
      <c r="E362" s="148"/>
      <c r="F362" s="148"/>
      <c r="G362" s="148"/>
      <c r="H362" s="148"/>
      <c r="I362" s="413" t="s">
        <v>19177</v>
      </c>
      <c r="J362" s="413"/>
      <c r="K362" s="413"/>
      <c r="L362" s="148"/>
      <c r="M362" s="148"/>
      <c r="N362" s="148"/>
      <c r="O362" s="148"/>
      <c r="P362" s="148"/>
      <c r="Q362" s="148"/>
      <c r="R362" s="148"/>
      <c r="S362" s="148"/>
      <c r="T362" s="148"/>
      <c r="U362" s="148"/>
      <c r="V362" s="148"/>
      <c r="W362" s="148"/>
      <c r="X362" s="148"/>
    </row>
    <row r="363" spans="1:24" ht="12" customHeight="1">
      <c r="A363" s="148"/>
      <c r="B363" s="414"/>
      <c r="C363" s="414"/>
      <c r="D363" s="414"/>
      <c r="E363" s="414"/>
      <c r="F363" s="148"/>
      <c r="G363" s="148"/>
      <c r="H363" s="148"/>
      <c r="I363" s="413"/>
      <c r="J363" s="413"/>
      <c r="K363" s="413"/>
      <c r="L363" s="148"/>
      <c r="M363" s="148"/>
      <c r="N363" s="148"/>
      <c r="O363" s="148"/>
      <c r="P363" s="148"/>
      <c r="Q363" s="148"/>
      <c r="R363" s="148"/>
      <c r="S363" s="148"/>
      <c r="T363" s="148"/>
      <c r="U363" s="148"/>
      <c r="V363" s="148"/>
      <c r="W363" s="148"/>
      <c r="X363" s="148"/>
    </row>
    <row r="364" spans="1:24" ht="14.1" customHeight="1">
      <c r="A364" s="148"/>
      <c r="B364" s="148"/>
      <c r="C364" s="415" t="s">
        <v>23499</v>
      </c>
      <c r="D364" s="415"/>
      <c r="E364" s="415"/>
      <c r="F364" s="415"/>
      <c r="G364" s="415"/>
      <c r="H364" s="415"/>
      <c r="I364" s="415"/>
      <c r="J364" s="415"/>
      <c r="K364" s="415"/>
      <c r="L364" s="148"/>
      <c r="M364" s="148"/>
      <c r="N364" s="148"/>
      <c r="O364" s="416" t="s">
        <v>24924</v>
      </c>
      <c r="P364" s="416"/>
      <c r="Q364" s="416"/>
      <c r="R364" s="416"/>
      <c r="S364" s="416"/>
      <c r="T364" s="149" t="s">
        <v>6518</v>
      </c>
      <c r="U364" s="150" t="s">
        <v>19175</v>
      </c>
      <c r="V364" s="148"/>
      <c r="W364" s="148"/>
      <c r="X364" s="148"/>
    </row>
    <row r="365" spans="1:24" ht="0.95" customHeight="1" thickBot="1">
      <c r="A365" s="148"/>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row>
    <row r="366" spans="1:24" ht="0.95" customHeight="1">
      <c r="A366" s="148"/>
      <c r="B366" s="411"/>
      <c r="C366" s="411"/>
      <c r="D366" s="411"/>
      <c r="E366" s="411"/>
      <c r="F366" s="411"/>
      <c r="G366" s="411"/>
      <c r="H366" s="411"/>
      <c r="I366" s="411"/>
      <c r="J366" s="411"/>
      <c r="K366" s="411"/>
      <c r="L366" s="411"/>
      <c r="M366" s="411"/>
      <c r="N366" s="411"/>
      <c r="O366" s="411"/>
      <c r="P366" s="411"/>
      <c r="Q366" s="411"/>
      <c r="R366" s="411"/>
      <c r="S366" s="411"/>
      <c r="T366" s="411"/>
      <c r="U366" s="411"/>
      <c r="V366" s="411"/>
      <c r="W366" s="411"/>
      <c r="X366" s="148"/>
    </row>
    <row r="367" spans="1:24" ht="15.95" customHeight="1" thickBot="1">
      <c r="A367" s="148"/>
      <c r="B367" s="151"/>
      <c r="C367" s="152" t="s">
        <v>19174</v>
      </c>
      <c r="D367" s="151"/>
      <c r="E367" s="412" t="s">
        <v>19173</v>
      </c>
      <c r="F367" s="412"/>
      <c r="G367" s="151"/>
      <c r="H367" s="412" t="s">
        <v>19172</v>
      </c>
      <c r="I367" s="412"/>
      <c r="J367" s="151"/>
      <c r="K367" s="412" t="s">
        <v>19171</v>
      </c>
      <c r="L367" s="412"/>
      <c r="M367" s="151"/>
      <c r="N367" s="412" t="s">
        <v>19170</v>
      </c>
      <c r="O367" s="412"/>
      <c r="P367" s="151"/>
      <c r="Q367" s="153" t="s">
        <v>19169</v>
      </c>
      <c r="R367" s="151"/>
      <c r="S367" s="412" t="s">
        <v>19168</v>
      </c>
      <c r="T367" s="412"/>
      <c r="U367" s="412"/>
      <c r="V367" s="412"/>
      <c r="W367" s="151"/>
      <c r="X367" s="148"/>
    </row>
    <row r="368" spans="1:24" ht="45.95" customHeight="1" thickBot="1">
      <c r="A368" s="148"/>
      <c r="B368" s="417"/>
      <c r="C368" s="154" t="s">
        <v>5349</v>
      </c>
      <c r="D368" s="417"/>
      <c r="E368" s="418" t="s">
        <v>3437</v>
      </c>
      <c r="F368" s="418"/>
      <c r="G368" s="417"/>
      <c r="H368" s="419" t="s">
        <v>20063</v>
      </c>
      <c r="I368" s="419"/>
      <c r="J368" s="417"/>
      <c r="K368" s="419" t="s">
        <v>20062</v>
      </c>
      <c r="L368" s="419"/>
      <c r="M368" s="417"/>
      <c r="N368" s="420" t="s">
        <v>20061</v>
      </c>
      <c r="O368" s="420"/>
      <c r="P368" s="417"/>
      <c r="Q368" s="155" t="s">
        <v>23663</v>
      </c>
      <c r="R368" s="417"/>
      <c r="S368" s="421" t="s">
        <v>21040</v>
      </c>
      <c r="T368" s="421"/>
      <c r="U368" s="421"/>
      <c r="V368" s="421"/>
      <c r="W368" s="417"/>
      <c r="X368" s="148"/>
    </row>
    <row r="369" spans="1:24" ht="45.95" customHeight="1" thickBot="1">
      <c r="A369" s="148"/>
      <c r="B369" s="417"/>
      <c r="C369" s="154" t="s">
        <v>5340</v>
      </c>
      <c r="D369" s="417"/>
      <c r="E369" s="418" t="s">
        <v>3430</v>
      </c>
      <c r="F369" s="418"/>
      <c r="G369" s="417"/>
      <c r="H369" s="419" t="s">
        <v>20059</v>
      </c>
      <c r="I369" s="419"/>
      <c r="J369" s="417"/>
      <c r="K369" s="419" t="s">
        <v>20058</v>
      </c>
      <c r="L369" s="419"/>
      <c r="M369" s="417"/>
      <c r="N369" s="420" t="s">
        <v>20057</v>
      </c>
      <c r="O369" s="420"/>
      <c r="P369" s="417"/>
      <c r="Q369" s="155" t="s">
        <v>23677</v>
      </c>
      <c r="R369" s="417"/>
      <c r="S369" s="421" t="s">
        <v>22712</v>
      </c>
      <c r="T369" s="421"/>
      <c r="U369" s="421"/>
      <c r="V369" s="421"/>
      <c r="W369" s="417"/>
      <c r="X369" s="148"/>
    </row>
    <row r="370" spans="1:24" ht="45.95" customHeight="1" thickBot="1">
      <c r="A370" s="148"/>
      <c r="B370" s="417"/>
      <c r="C370" s="154" t="s">
        <v>5331</v>
      </c>
      <c r="D370" s="417"/>
      <c r="E370" s="418" t="s">
        <v>3389</v>
      </c>
      <c r="F370" s="418"/>
      <c r="G370" s="417"/>
      <c r="H370" s="419" t="s">
        <v>20043</v>
      </c>
      <c r="I370" s="419"/>
      <c r="J370" s="417"/>
      <c r="K370" s="419" t="s">
        <v>20042</v>
      </c>
      <c r="L370" s="419"/>
      <c r="M370" s="417"/>
      <c r="N370" s="420" t="s">
        <v>20041</v>
      </c>
      <c r="O370" s="420"/>
      <c r="P370" s="417"/>
      <c r="Q370" s="155" t="s">
        <v>23580</v>
      </c>
      <c r="R370" s="417"/>
      <c r="S370" s="421" t="s">
        <v>19294</v>
      </c>
      <c r="T370" s="421"/>
      <c r="U370" s="421"/>
      <c r="V370" s="421"/>
      <c r="W370" s="417"/>
      <c r="X370" s="148"/>
    </row>
    <row r="371" spans="1:24" ht="45.95" customHeight="1" thickBot="1">
      <c r="A371" s="148"/>
      <c r="B371" s="417"/>
      <c r="C371" s="154" t="s">
        <v>5322</v>
      </c>
      <c r="D371" s="417"/>
      <c r="E371" s="418" t="s">
        <v>3381</v>
      </c>
      <c r="F371" s="418"/>
      <c r="G371" s="417"/>
      <c r="H371" s="419" t="s">
        <v>20039</v>
      </c>
      <c r="I371" s="419"/>
      <c r="J371" s="417"/>
      <c r="K371" s="419" t="s">
        <v>20038</v>
      </c>
      <c r="L371" s="419"/>
      <c r="M371" s="417"/>
      <c r="N371" s="420" t="s">
        <v>20037</v>
      </c>
      <c r="O371" s="420"/>
      <c r="P371" s="417"/>
      <c r="Q371" s="155" t="s">
        <v>23699</v>
      </c>
      <c r="R371" s="417"/>
      <c r="S371" s="421" t="s">
        <v>19634</v>
      </c>
      <c r="T371" s="421"/>
      <c r="U371" s="421"/>
      <c r="V371" s="421"/>
      <c r="W371" s="417"/>
      <c r="X371" s="148"/>
    </row>
    <row r="372" spans="1:24" ht="45.95" customHeight="1" thickBot="1">
      <c r="A372" s="148"/>
      <c r="B372" s="417"/>
      <c r="C372" s="154" t="s">
        <v>5316</v>
      </c>
      <c r="D372" s="417"/>
      <c r="E372" s="418" t="s">
        <v>3375</v>
      </c>
      <c r="F372" s="418"/>
      <c r="G372" s="417"/>
      <c r="H372" s="419" t="s">
        <v>20035</v>
      </c>
      <c r="I372" s="419"/>
      <c r="J372" s="417"/>
      <c r="K372" s="419" t="s">
        <v>20034</v>
      </c>
      <c r="L372" s="419"/>
      <c r="M372" s="417"/>
      <c r="N372" s="420" t="s">
        <v>20033</v>
      </c>
      <c r="O372" s="420"/>
      <c r="P372" s="417"/>
      <c r="Q372" s="155" t="s">
        <v>23780</v>
      </c>
      <c r="R372" s="417"/>
      <c r="S372" s="421" t="s">
        <v>19701</v>
      </c>
      <c r="T372" s="421"/>
      <c r="U372" s="421"/>
      <c r="V372" s="421"/>
      <c r="W372" s="417"/>
      <c r="X372" s="148"/>
    </row>
    <row r="373" spans="1:24" ht="45.95" customHeight="1" thickBot="1">
      <c r="A373" s="148"/>
      <c r="B373" s="417"/>
      <c r="C373" s="154" t="s">
        <v>5309</v>
      </c>
      <c r="D373" s="417"/>
      <c r="E373" s="418" t="s">
        <v>3358</v>
      </c>
      <c r="F373" s="418"/>
      <c r="G373" s="417"/>
      <c r="H373" s="419" t="s">
        <v>20026</v>
      </c>
      <c r="I373" s="419"/>
      <c r="J373" s="417"/>
      <c r="K373" s="419" t="s">
        <v>20025</v>
      </c>
      <c r="L373" s="419"/>
      <c r="M373" s="417"/>
      <c r="N373" s="420" t="s">
        <v>20024</v>
      </c>
      <c r="O373" s="420"/>
      <c r="P373" s="417"/>
      <c r="Q373" s="155" t="s">
        <v>23773</v>
      </c>
      <c r="R373" s="417"/>
      <c r="S373" s="421" t="s">
        <v>22121</v>
      </c>
      <c r="T373" s="421"/>
      <c r="U373" s="421"/>
      <c r="V373" s="421"/>
      <c r="W373" s="417"/>
      <c r="X373" s="148"/>
    </row>
    <row r="374" spans="1:24" ht="45.95" customHeight="1" thickBot="1">
      <c r="A374" s="148"/>
      <c r="B374" s="417"/>
      <c r="C374" s="154" t="s">
        <v>5301</v>
      </c>
      <c r="D374" s="417"/>
      <c r="E374" s="418" t="s">
        <v>3349</v>
      </c>
      <c r="F374" s="418"/>
      <c r="G374" s="417"/>
      <c r="H374" s="419" t="s">
        <v>20022</v>
      </c>
      <c r="I374" s="419"/>
      <c r="J374" s="417"/>
      <c r="K374" s="419" t="s">
        <v>20021</v>
      </c>
      <c r="L374" s="419"/>
      <c r="M374" s="417"/>
      <c r="N374" s="420" t="s">
        <v>20020</v>
      </c>
      <c r="O374" s="420"/>
      <c r="P374" s="417"/>
      <c r="Q374" s="155" t="s">
        <v>23774</v>
      </c>
      <c r="R374" s="417"/>
      <c r="S374" s="421" t="s">
        <v>22294</v>
      </c>
      <c r="T374" s="421"/>
      <c r="U374" s="421"/>
      <c r="V374" s="421"/>
      <c r="W374" s="417"/>
      <c r="X374" s="148"/>
    </row>
    <row r="375" spans="1:24" ht="45.95" customHeight="1" thickBot="1">
      <c r="A375" s="148"/>
      <c r="B375" s="417"/>
      <c r="C375" s="154" t="s">
        <v>5293</v>
      </c>
      <c r="D375" s="417"/>
      <c r="E375" s="418" t="s">
        <v>3340</v>
      </c>
      <c r="F375" s="418"/>
      <c r="G375" s="417"/>
      <c r="H375" s="419" t="s">
        <v>20018</v>
      </c>
      <c r="I375" s="419"/>
      <c r="J375" s="417"/>
      <c r="K375" s="419" t="s">
        <v>20017</v>
      </c>
      <c r="L375" s="419"/>
      <c r="M375" s="417"/>
      <c r="N375" s="420" t="s">
        <v>20016</v>
      </c>
      <c r="O375" s="420"/>
      <c r="P375" s="417"/>
      <c r="Q375" s="155" t="s">
        <v>23647</v>
      </c>
      <c r="R375" s="417"/>
      <c r="S375" s="421" t="s">
        <v>19590</v>
      </c>
      <c r="T375" s="421"/>
      <c r="U375" s="421"/>
      <c r="V375" s="421"/>
      <c r="W375" s="417"/>
      <c r="X375" s="148"/>
    </row>
    <row r="376" spans="1:24" ht="45.95" customHeight="1" thickBot="1">
      <c r="A376" s="148"/>
      <c r="B376" s="417"/>
      <c r="C376" s="154" t="s">
        <v>5286</v>
      </c>
      <c r="D376" s="417"/>
      <c r="E376" s="418" t="s">
        <v>3268</v>
      </c>
      <c r="F376" s="418"/>
      <c r="G376" s="417"/>
      <c r="H376" s="419" t="s">
        <v>19992</v>
      </c>
      <c r="I376" s="419"/>
      <c r="J376" s="417"/>
      <c r="K376" s="419" t="s">
        <v>19991</v>
      </c>
      <c r="L376" s="419"/>
      <c r="M376" s="417"/>
      <c r="N376" s="420" t="s">
        <v>19990</v>
      </c>
      <c r="O376" s="420"/>
      <c r="P376" s="417"/>
      <c r="Q376" s="155" t="s">
        <v>23586</v>
      </c>
      <c r="R376" s="417"/>
      <c r="S376" s="421" t="s">
        <v>19548</v>
      </c>
      <c r="T376" s="421"/>
      <c r="U376" s="421"/>
      <c r="V376" s="421"/>
      <c r="W376" s="417"/>
      <c r="X376" s="148"/>
    </row>
    <row r="377" spans="1:24" ht="45.95" customHeight="1" thickBot="1">
      <c r="A377" s="148"/>
      <c r="B377" s="417"/>
      <c r="C377" s="154" t="s">
        <v>5277</v>
      </c>
      <c r="D377" s="417"/>
      <c r="E377" s="418" t="s">
        <v>3259</v>
      </c>
      <c r="F377" s="418"/>
      <c r="G377" s="417"/>
      <c r="H377" s="419" t="s">
        <v>19988</v>
      </c>
      <c r="I377" s="419"/>
      <c r="J377" s="417"/>
      <c r="K377" s="419" t="s">
        <v>19943</v>
      </c>
      <c r="L377" s="419"/>
      <c r="M377" s="417"/>
      <c r="N377" s="420" t="s">
        <v>19987</v>
      </c>
      <c r="O377" s="420"/>
      <c r="P377" s="417"/>
      <c r="Q377" s="155" t="s">
        <v>23636</v>
      </c>
      <c r="R377" s="417"/>
      <c r="S377" s="421" t="s">
        <v>19222</v>
      </c>
      <c r="T377" s="421"/>
      <c r="U377" s="421"/>
      <c r="V377" s="421"/>
      <c r="W377" s="417"/>
      <c r="X377" s="148"/>
    </row>
    <row r="378" spans="1:24" ht="9.9499999999999993" customHeight="1" thickBot="1">
      <c r="A378" s="148"/>
      <c r="B378" s="417"/>
      <c r="C378" s="148"/>
      <c r="D378" s="417"/>
      <c r="E378" s="148"/>
      <c r="F378" s="148"/>
      <c r="G378" s="417"/>
      <c r="H378" s="148"/>
      <c r="I378" s="148"/>
      <c r="J378" s="417"/>
      <c r="K378" s="148"/>
      <c r="L378" s="148"/>
      <c r="M378" s="417"/>
      <c r="N378" s="148"/>
      <c r="O378" s="148"/>
      <c r="P378" s="417"/>
      <c r="Q378" s="148"/>
      <c r="R378" s="417"/>
      <c r="S378" s="148"/>
      <c r="T378" s="148"/>
      <c r="U378" s="148"/>
      <c r="V378" s="148"/>
      <c r="W378" s="417"/>
      <c r="X378" s="148"/>
    </row>
    <row r="379" spans="1:24" ht="0.95" customHeight="1">
      <c r="A379" s="148"/>
      <c r="B379" s="422"/>
      <c r="C379" s="422"/>
      <c r="D379" s="422"/>
      <c r="E379" s="422"/>
      <c r="F379" s="422"/>
      <c r="G379" s="422"/>
      <c r="H379" s="422"/>
      <c r="I379" s="422"/>
      <c r="J379" s="422"/>
      <c r="K379" s="422"/>
      <c r="L379" s="422"/>
      <c r="M379" s="422"/>
      <c r="N379" s="422"/>
      <c r="O379" s="422"/>
      <c r="P379" s="422"/>
      <c r="Q379" s="422"/>
      <c r="R379" s="422"/>
      <c r="S379" s="422"/>
      <c r="T379" s="422"/>
      <c r="U379" s="422"/>
      <c r="V379" s="422"/>
      <c r="W379" s="148"/>
      <c r="X379" s="148"/>
    </row>
    <row r="380" spans="1:24" ht="60" customHeight="1">
      <c r="A380" s="148"/>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row>
    <row r="381" spans="1:24" ht="12" customHeight="1">
      <c r="A381" s="148"/>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row>
    <row r="382" spans="1:24" ht="8.1" customHeight="1">
      <c r="A382" s="148"/>
      <c r="B382" s="148"/>
      <c r="C382" s="148"/>
      <c r="D382" s="148"/>
      <c r="E382" s="148"/>
      <c r="F382" s="148"/>
      <c r="G382" s="148"/>
      <c r="H382" s="148"/>
      <c r="I382" s="413" t="s">
        <v>19177</v>
      </c>
      <c r="J382" s="413"/>
      <c r="K382" s="413"/>
      <c r="L382" s="148"/>
      <c r="M382" s="148"/>
      <c r="N382" s="148"/>
      <c r="O382" s="148"/>
      <c r="P382" s="148"/>
      <c r="Q382" s="148"/>
      <c r="R382" s="148"/>
      <c r="S382" s="148"/>
      <c r="T382" s="148"/>
      <c r="U382" s="148"/>
      <c r="V382" s="148"/>
      <c r="W382" s="148"/>
      <c r="X382" s="148"/>
    </row>
    <row r="383" spans="1:24" ht="12" customHeight="1">
      <c r="A383" s="148"/>
      <c r="B383" s="414"/>
      <c r="C383" s="414"/>
      <c r="D383" s="414"/>
      <c r="E383" s="414"/>
      <c r="F383" s="148"/>
      <c r="G383" s="148"/>
      <c r="H383" s="148"/>
      <c r="I383" s="413"/>
      <c r="J383" s="413"/>
      <c r="K383" s="413"/>
      <c r="L383" s="148"/>
      <c r="M383" s="148"/>
      <c r="N383" s="148"/>
      <c r="O383" s="148"/>
      <c r="P383" s="148"/>
      <c r="Q383" s="148"/>
      <c r="R383" s="148"/>
      <c r="S383" s="148"/>
      <c r="T383" s="148"/>
      <c r="U383" s="148"/>
      <c r="V383" s="148"/>
      <c r="W383" s="148"/>
      <c r="X383" s="148"/>
    </row>
    <row r="384" spans="1:24" ht="14.1" customHeight="1">
      <c r="A384" s="148"/>
      <c r="B384" s="148"/>
      <c r="C384" s="415" t="s">
        <v>23499</v>
      </c>
      <c r="D384" s="415"/>
      <c r="E384" s="415"/>
      <c r="F384" s="415"/>
      <c r="G384" s="415"/>
      <c r="H384" s="415"/>
      <c r="I384" s="415"/>
      <c r="J384" s="415"/>
      <c r="K384" s="415"/>
      <c r="L384" s="148"/>
      <c r="M384" s="148"/>
      <c r="N384" s="148"/>
      <c r="O384" s="416" t="s">
        <v>24924</v>
      </c>
      <c r="P384" s="416"/>
      <c r="Q384" s="416"/>
      <c r="R384" s="416"/>
      <c r="S384" s="416"/>
      <c r="T384" s="149" t="s">
        <v>6513</v>
      </c>
      <c r="U384" s="150" t="s">
        <v>19175</v>
      </c>
      <c r="V384" s="148"/>
      <c r="W384" s="148"/>
      <c r="X384" s="148"/>
    </row>
    <row r="385" spans="1:24" ht="0.95" customHeight="1" thickBot="1">
      <c r="A385" s="148"/>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row>
    <row r="386" spans="1:24" ht="0.95" customHeight="1">
      <c r="A386" s="148"/>
      <c r="B386" s="411"/>
      <c r="C386" s="411"/>
      <c r="D386" s="411"/>
      <c r="E386" s="411"/>
      <c r="F386" s="411"/>
      <c r="G386" s="411"/>
      <c r="H386" s="411"/>
      <c r="I386" s="411"/>
      <c r="J386" s="411"/>
      <c r="K386" s="411"/>
      <c r="L386" s="411"/>
      <c r="M386" s="411"/>
      <c r="N386" s="411"/>
      <c r="O386" s="411"/>
      <c r="P386" s="411"/>
      <c r="Q386" s="411"/>
      <c r="R386" s="411"/>
      <c r="S386" s="411"/>
      <c r="T386" s="411"/>
      <c r="U386" s="411"/>
      <c r="V386" s="411"/>
      <c r="W386" s="411"/>
      <c r="X386" s="148"/>
    </row>
    <row r="387" spans="1:24" ht="15.95" customHeight="1" thickBot="1">
      <c r="A387" s="148"/>
      <c r="B387" s="151"/>
      <c r="C387" s="152" t="s">
        <v>19174</v>
      </c>
      <c r="D387" s="151"/>
      <c r="E387" s="412" t="s">
        <v>19173</v>
      </c>
      <c r="F387" s="412"/>
      <c r="G387" s="151"/>
      <c r="H387" s="412" t="s">
        <v>19172</v>
      </c>
      <c r="I387" s="412"/>
      <c r="J387" s="151"/>
      <c r="K387" s="412" t="s">
        <v>19171</v>
      </c>
      <c r="L387" s="412"/>
      <c r="M387" s="151"/>
      <c r="N387" s="412" t="s">
        <v>19170</v>
      </c>
      <c r="O387" s="412"/>
      <c r="P387" s="151"/>
      <c r="Q387" s="153" t="s">
        <v>19169</v>
      </c>
      <c r="R387" s="151"/>
      <c r="S387" s="412" t="s">
        <v>19168</v>
      </c>
      <c r="T387" s="412"/>
      <c r="U387" s="412"/>
      <c r="V387" s="412"/>
      <c r="W387" s="151"/>
      <c r="X387" s="148"/>
    </row>
    <row r="388" spans="1:24" ht="45.95" customHeight="1" thickBot="1">
      <c r="A388" s="148"/>
      <c r="B388" s="417"/>
      <c r="C388" s="154" t="s">
        <v>5269</v>
      </c>
      <c r="D388" s="417"/>
      <c r="E388" s="418" t="s">
        <v>3254</v>
      </c>
      <c r="F388" s="418"/>
      <c r="G388" s="417"/>
      <c r="H388" s="419" t="s">
        <v>19985</v>
      </c>
      <c r="I388" s="419"/>
      <c r="J388" s="417"/>
      <c r="K388" s="419" t="s">
        <v>19984</v>
      </c>
      <c r="L388" s="419"/>
      <c r="M388" s="417"/>
      <c r="N388" s="420" t="s">
        <v>19983</v>
      </c>
      <c r="O388" s="420"/>
      <c r="P388" s="417"/>
      <c r="Q388" s="155" t="s">
        <v>23569</v>
      </c>
      <c r="R388" s="417"/>
      <c r="S388" s="421" t="s">
        <v>19208</v>
      </c>
      <c r="T388" s="421"/>
      <c r="U388" s="421"/>
      <c r="V388" s="421"/>
      <c r="W388" s="417"/>
      <c r="X388" s="148"/>
    </row>
    <row r="389" spans="1:24" ht="45.95" customHeight="1" thickBot="1">
      <c r="A389" s="148"/>
      <c r="B389" s="417"/>
      <c r="C389" s="154" t="s">
        <v>5261</v>
      </c>
      <c r="D389" s="417"/>
      <c r="E389" s="418" t="s">
        <v>464</v>
      </c>
      <c r="F389" s="418"/>
      <c r="G389" s="417"/>
      <c r="H389" s="419" t="s">
        <v>19977</v>
      </c>
      <c r="I389" s="419"/>
      <c r="J389" s="417"/>
      <c r="K389" s="419" t="s">
        <v>19976</v>
      </c>
      <c r="L389" s="419"/>
      <c r="M389" s="417"/>
      <c r="N389" s="420" t="s">
        <v>19975</v>
      </c>
      <c r="O389" s="420"/>
      <c r="P389" s="417"/>
      <c r="Q389" s="155" t="s">
        <v>23643</v>
      </c>
      <c r="R389" s="417"/>
      <c r="S389" s="421" t="s">
        <v>19973</v>
      </c>
      <c r="T389" s="421"/>
      <c r="U389" s="421"/>
      <c r="V389" s="421"/>
      <c r="W389" s="417"/>
      <c r="X389" s="148"/>
    </row>
    <row r="390" spans="1:24" ht="45.95" customHeight="1" thickBot="1">
      <c r="A390" s="148"/>
      <c r="B390" s="417"/>
      <c r="C390" s="154" t="s">
        <v>5252</v>
      </c>
      <c r="D390" s="417"/>
      <c r="E390" s="418" t="s">
        <v>3197</v>
      </c>
      <c r="F390" s="418"/>
      <c r="G390" s="417"/>
      <c r="H390" s="419" t="s">
        <v>19972</v>
      </c>
      <c r="I390" s="419"/>
      <c r="J390" s="417"/>
      <c r="K390" s="419" t="s">
        <v>19971</v>
      </c>
      <c r="L390" s="419"/>
      <c r="M390" s="417"/>
      <c r="N390" s="420" t="s">
        <v>19970</v>
      </c>
      <c r="O390" s="420"/>
      <c r="P390" s="417"/>
      <c r="Q390" s="155" t="s">
        <v>23605</v>
      </c>
      <c r="R390" s="417"/>
      <c r="S390" s="421" t="s">
        <v>19193</v>
      </c>
      <c r="T390" s="421"/>
      <c r="U390" s="421"/>
      <c r="V390" s="421"/>
      <c r="W390" s="417"/>
      <c r="X390" s="148"/>
    </row>
    <row r="391" spans="1:24" ht="45.95" customHeight="1" thickBot="1">
      <c r="A391" s="148"/>
      <c r="B391" s="417"/>
      <c r="C391" s="154" t="s">
        <v>5243</v>
      </c>
      <c r="D391" s="417"/>
      <c r="E391" s="418" t="s">
        <v>3188</v>
      </c>
      <c r="F391" s="418"/>
      <c r="G391" s="417"/>
      <c r="H391" s="419" t="s">
        <v>19968</v>
      </c>
      <c r="I391" s="419"/>
      <c r="J391" s="417"/>
      <c r="K391" s="419" t="s">
        <v>19967</v>
      </c>
      <c r="L391" s="419"/>
      <c r="M391" s="417"/>
      <c r="N391" s="420" t="s">
        <v>19966</v>
      </c>
      <c r="O391" s="420"/>
      <c r="P391" s="417"/>
      <c r="Q391" s="155" t="s">
        <v>23584</v>
      </c>
      <c r="R391" s="417"/>
      <c r="S391" s="421" t="s">
        <v>20542</v>
      </c>
      <c r="T391" s="421"/>
      <c r="U391" s="421"/>
      <c r="V391" s="421"/>
      <c r="W391" s="417"/>
      <c r="X391" s="148"/>
    </row>
    <row r="392" spans="1:24" ht="45.95" customHeight="1" thickBot="1">
      <c r="A392" s="148"/>
      <c r="B392" s="417"/>
      <c r="C392" s="154" t="s">
        <v>5236</v>
      </c>
      <c r="D392" s="417"/>
      <c r="E392" s="418" t="s">
        <v>3169</v>
      </c>
      <c r="F392" s="418"/>
      <c r="G392" s="417"/>
      <c r="H392" s="419" t="s">
        <v>19960</v>
      </c>
      <c r="I392" s="419"/>
      <c r="J392" s="417"/>
      <c r="K392" s="419" t="s">
        <v>19959</v>
      </c>
      <c r="L392" s="419"/>
      <c r="M392" s="417"/>
      <c r="N392" s="420" t="s">
        <v>19958</v>
      </c>
      <c r="O392" s="420"/>
      <c r="P392" s="417"/>
      <c r="Q392" s="155" t="s">
        <v>23557</v>
      </c>
      <c r="R392" s="417"/>
      <c r="S392" s="421" t="s">
        <v>19299</v>
      </c>
      <c r="T392" s="421"/>
      <c r="U392" s="421"/>
      <c r="V392" s="421"/>
      <c r="W392" s="417"/>
      <c r="X392" s="148"/>
    </row>
    <row r="393" spans="1:24" ht="45.95" customHeight="1" thickBot="1">
      <c r="A393" s="148"/>
      <c r="B393" s="417"/>
      <c r="C393" s="154" t="s">
        <v>5228</v>
      </c>
      <c r="D393" s="417"/>
      <c r="E393" s="418" t="s">
        <v>3147</v>
      </c>
      <c r="F393" s="418"/>
      <c r="G393" s="417"/>
      <c r="H393" s="419" t="s">
        <v>19956</v>
      </c>
      <c r="I393" s="419"/>
      <c r="J393" s="417"/>
      <c r="K393" s="419" t="s">
        <v>19955</v>
      </c>
      <c r="L393" s="419"/>
      <c r="M393" s="417"/>
      <c r="N393" s="420" t="s">
        <v>19954</v>
      </c>
      <c r="O393" s="420"/>
      <c r="P393" s="417"/>
      <c r="Q393" s="155" t="s">
        <v>23540</v>
      </c>
      <c r="R393" s="417"/>
      <c r="S393" s="421" t="s">
        <v>19386</v>
      </c>
      <c r="T393" s="421"/>
      <c r="U393" s="421"/>
      <c r="V393" s="421"/>
      <c r="W393" s="417"/>
      <c r="X393" s="148"/>
    </row>
    <row r="394" spans="1:24" ht="45.95" customHeight="1" thickBot="1">
      <c r="A394" s="148"/>
      <c r="B394" s="417"/>
      <c r="C394" s="154" t="s">
        <v>5220</v>
      </c>
      <c r="D394" s="417"/>
      <c r="E394" s="418" t="s">
        <v>3119</v>
      </c>
      <c r="F394" s="418"/>
      <c r="G394" s="417"/>
      <c r="H394" s="419" t="s">
        <v>19952</v>
      </c>
      <c r="I394" s="419"/>
      <c r="J394" s="417"/>
      <c r="K394" s="419" t="s">
        <v>19951</v>
      </c>
      <c r="L394" s="419"/>
      <c r="M394" s="417"/>
      <c r="N394" s="420" t="s">
        <v>19950</v>
      </c>
      <c r="O394" s="420"/>
      <c r="P394" s="417"/>
      <c r="Q394" s="155" t="s">
        <v>23530</v>
      </c>
      <c r="R394" s="417"/>
      <c r="S394" s="421" t="s">
        <v>19178</v>
      </c>
      <c r="T394" s="421"/>
      <c r="U394" s="421"/>
      <c r="V394" s="421"/>
      <c r="W394" s="417"/>
      <c r="X394" s="148"/>
    </row>
    <row r="395" spans="1:24" ht="45.95" customHeight="1" thickBot="1">
      <c r="A395" s="148"/>
      <c r="B395" s="417"/>
      <c r="C395" s="154" t="s">
        <v>5213</v>
      </c>
      <c r="D395" s="417"/>
      <c r="E395" s="418" t="s">
        <v>3113</v>
      </c>
      <c r="F395" s="418"/>
      <c r="G395" s="417"/>
      <c r="H395" s="419" t="s">
        <v>19948</v>
      </c>
      <c r="I395" s="419"/>
      <c r="J395" s="417"/>
      <c r="K395" s="419" t="s">
        <v>19947</v>
      </c>
      <c r="L395" s="419"/>
      <c r="M395" s="417"/>
      <c r="N395" s="420" t="s">
        <v>19946</v>
      </c>
      <c r="O395" s="420"/>
      <c r="P395" s="417"/>
      <c r="Q395" s="155" t="s">
        <v>23522</v>
      </c>
      <c r="R395" s="417"/>
      <c r="S395" s="421" t="s">
        <v>19163</v>
      </c>
      <c r="T395" s="421"/>
      <c r="U395" s="421"/>
      <c r="V395" s="421"/>
      <c r="W395" s="417"/>
      <c r="X395" s="148"/>
    </row>
    <row r="396" spans="1:24" ht="45.95" customHeight="1" thickBot="1">
      <c r="A396" s="148"/>
      <c r="B396" s="417"/>
      <c r="C396" s="154" t="s">
        <v>5206</v>
      </c>
      <c r="D396" s="417"/>
      <c r="E396" s="418" t="s">
        <v>3104</v>
      </c>
      <c r="F396" s="418"/>
      <c r="G396" s="417"/>
      <c r="H396" s="419" t="s">
        <v>24936</v>
      </c>
      <c r="I396" s="419"/>
      <c r="J396" s="417"/>
      <c r="K396" s="419" t="s">
        <v>24937</v>
      </c>
      <c r="L396" s="419"/>
      <c r="M396" s="417"/>
      <c r="N396" s="420" t="s">
        <v>24938</v>
      </c>
      <c r="O396" s="420"/>
      <c r="P396" s="417"/>
      <c r="Q396" s="155" t="s">
        <v>24977</v>
      </c>
      <c r="R396" s="417"/>
      <c r="S396" s="421" t="s">
        <v>24927</v>
      </c>
      <c r="T396" s="421"/>
      <c r="U396" s="421"/>
      <c r="V396" s="421"/>
      <c r="W396" s="417"/>
      <c r="X396" s="148"/>
    </row>
    <row r="397" spans="1:24" ht="45.95" customHeight="1" thickBot="1">
      <c r="A397" s="148"/>
      <c r="B397" s="417"/>
      <c r="C397" s="154" t="s">
        <v>5198</v>
      </c>
      <c r="D397" s="417"/>
      <c r="E397" s="418" t="s">
        <v>3028</v>
      </c>
      <c r="F397" s="418"/>
      <c r="G397" s="417"/>
      <c r="H397" s="419" t="s">
        <v>19935</v>
      </c>
      <c r="I397" s="419"/>
      <c r="J397" s="417"/>
      <c r="K397" s="419" t="s">
        <v>19934</v>
      </c>
      <c r="L397" s="419"/>
      <c r="M397" s="417"/>
      <c r="N397" s="420" t="s">
        <v>19933</v>
      </c>
      <c r="O397" s="420"/>
      <c r="P397" s="417"/>
      <c r="Q397" s="155" t="s">
        <v>23749</v>
      </c>
      <c r="R397" s="417"/>
      <c r="S397" s="421" t="s">
        <v>20027</v>
      </c>
      <c r="T397" s="421"/>
      <c r="U397" s="421"/>
      <c r="V397" s="421"/>
      <c r="W397" s="417"/>
      <c r="X397" s="148"/>
    </row>
    <row r="398" spans="1:24" ht="9.9499999999999993" customHeight="1" thickBot="1">
      <c r="A398" s="148"/>
      <c r="B398" s="417"/>
      <c r="C398" s="148"/>
      <c r="D398" s="417"/>
      <c r="E398" s="148"/>
      <c r="F398" s="148"/>
      <c r="G398" s="417"/>
      <c r="H398" s="148"/>
      <c r="I398" s="148"/>
      <c r="J398" s="417"/>
      <c r="K398" s="148"/>
      <c r="L398" s="148"/>
      <c r="M398" s="417"/>
      <c r="N398" s="148"/>
      <c r="O398" s="148"/>
      <c r="P398" s="417"/>
      <c r="Q398" s="148"/>
      <c r="R398" s="417"/>
      <c r="S398" s="148"/>
      <c r="T398" s="148"/>
      <c r="U398" s="148"/>
      <c r="V398" s="148"/>
      <c r="W398" s="417"/>
      <c r="X398" s="148"/>
    </row>
    <row r="399" spans="1:24" ht="0.95" customHeight="1">
      <c r="A399" s="148"/>
      <c r="B399" s="422"/>
      <c r="C399" s="422"/>
      <c r="D399" s="422"/>
      <c r="E399" s="422"/>
      <c r="F399" s="422"/>
      <c r="G399" s="422"/>
      <c r="H399" s="422"/>
      <c r="I399" s="422"/>
      <c r="J399" s="422"/>
      <c r="K399" s="422"/>
      <c r="L399" s="422"/>
      <c r="M399" s="422"/>
      <c r="N399" s="422"/>
      <c r="O399" s="422"/>
      <c r="P399" s="422"/>
      <c r="Q399" s="422"/>
      <c r="R399" s="422"/>
      <c r="S399" s="422"/>
      <c r="T399" s="422"/>
      <c r="U399" s="422"/>
      <c r="V399" s="422"/>
      <c r="W399" s="148"/>
      <c r="X399" s="148"/>
    </row>
    <row r="400" spans="1:24" ht="60" customHeight="1">
      <c r="A400" s="148"/>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row>
    <row r="401" spans="1:24" ht="12" customHeight="1">
      <c r="A401" s="148"/>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row>
    <row r="402" spans="1:24" ht="8.1" customHeight="1">
      <c r="A402" s="148"/>
      <c r="B402" s="148"/>
      <c r="C402" s="148"/>
      <c r="D402" s="148"/>
      <c r="E402" s="148"/>
      <c r="F402" s="148"/>
      <c r="G402" s="148"/>
      <c r="H402" s="148"/>
      <c r="I402" s="413" t="s">
        <v>19177</v>
      </c>
      <c r="J402" s="413"/>
      <c r="K402" s="413"/>
      <c r="L402" s="148"/>
      <c r="M402" s="148"/>
      <c r="N402" s="148"/>
      <c r="O402" s="148"/>
      <c r="P402" s="148"/>
      <c r="Q402" s="148"/>
      <c r="R402" s="148"/>
      <c r="S402" s="148"/>
      <c r="T402" s="148"/>
      <c r="U402" s="148"/>
      <c r="V402" s="148"/>
      <c r="W402" s="148"/>
      <c r="X402" s="148"/>
    </row>
    <row r="403" spans="1:24" ht="12" customHeight="1">
      <c r="A403" s="148"/>
      <c r="B403" s="414"/>
      <c r="C403" s="414"/>
      <c r="D403" s="414"/>
      <c r="E403" s="414"/>
      <c r="F403" s="148"/>
      <c r="G403" s="148"/>
      <c r="H403" s="148"/>
      <c r="I403" s="413"/>
      <c r="J403" s="413"/>
      <c r="K403" s="413"/>
      <c r="L403" s="148"/>
      <c r="M403" s="148"/>
      <c r="N403" s="148"/>
      <c r="O403" s="148"/>
      <c r="P403" s="148"/>
      <c r="Q403" s="148"/>
      <c r="R403" s="148"/>
      <c r="S403" s="148"/>
      <c r="T403" s="148"/>
      <c r="U403" s="148"/>
      <c r="V403" s="148"/>
      <c r="W403" s="148"/>
      <c r="X403" s="148"/>
    </row>
    <row r="404" spans="1:24" ht="14.1" customHeight="1">
      <c r="A404" s="148"/>
      <c r="B404" s="148"/>
      <c r="C404" s="415" t="s">
        <v>23499</v>
      </c>
      <c r="D404" s="415"/>
      <c r="E404" s="415"/>
      <c r="F404" s="415"/>
      <c r="G404" s="415"/>
      <c r="H404" s="415"/>
      <c r="I404" s="415"/>
      <c r="J404" s="415"/>
      <c r="K404" s="415"/>
      <c r="L404" s="148"/>
      <c r="M404" s="148"/>
      <c r="N404" s="148"/>
      <c r="O404" s="416" t="s">
        <v>24924</v>
      </c>
      <c r="P404" s="416"/>
      <c r="Q404" s="416"/>
      <c r="R404" s="416"/>
      <c r="S404" s="416"/>
      <c r="T404" s="149" t="s">
        <v>6506</v>
      </c>
      <c r="U404" s="150" t="s">
        <v>19175</v>
      </c>
      <c r="V404" s="148"/>
      <c r="W404" s="148"/>
      <c r="X404" s="148"/>
    </row>
    <row r="405" spans="1:24" ht="0.95" customHeight="1" thickBot="1">
      <c r="A405" s="148"/>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row>
    <row r="406" spans="1:24" ht="0.95" customHeight="1">
      <c r="A406" s="148"/>
      <c r="B406" s="411"/>
      <c r="C406" s="411"/>
      <c r="D406" s="411"/>
      <c r="E406" s="411"/>
      <c r="F406" s="411"/>
      <c r="G406" s="411"/>
      <c r="H406" s="411"/>
      <c r="I406" s="411"/>
      <c r="J406" s="411"/>
      <c r="K406" s="411"/>
      <c r="L406" s="411"/>
      <c r="M406" s="411"/>
      <c r="N406" s="411"/>
      <c r="O406" s="411"/>
      <c r="P406" s="411"/>
      <c r="Q406" s="411"/>
      <c r="R406" s="411"/>
      <c r="S406" s="411"/>
      <c r="T406" s="411"/>
      <c r="U406" s="411"/>
      <c r="V406" s="411"/>
      <c r="W406" s="411"/>
      <c r="X406" s="148"/>
    </row>
    <row r="407" spans="1:24" ht="15.95" customHeight="1" thickBot="1">
      <c r="A407" s="148"/>
      <c r="B407" s="151"/>
      <c r="C407" s="152" t="s">
        <v>19174</v>
      </c>
      <c r="D407" s="151"/>
      <c r="E407" s="412" t="s">
        <v>19173</v>
      </c>
      <c r="F407" s="412"/>
      <c r="G407" s="151"/>
      <c r="H407" s="412" t="s">
        <v>19172</v>
      </c>
      <c r="I407" s="412"/>
      <c r="J407" s="151"/>
      <c r="K407" s="412" t="s">
        <v>19171</v>
      </c>
      <c r="L407" s="412"/>
      <c r="M407" s="151"/>
      <c r="N407" s="412" t="s">
        <v>19170</v>
      </c>
      <c r="O407" s="412"/>
      <c r="P407" s="151"/>
      <c r="Q407" s="153" t="s">
        <v>19169</v>
      </c>
      <c r="R407" s="151"/>
      <c r="S407" s="412" t="s">
        <v>19168</v>
      </c>
      <c r="T407" s="412"/>
      <c r="U407" s="412"/>
      <c r="V407" s="412"/>
      <c r="W407" s="151"/>
      <c r="X407" s="148"/>
    </row>
    <row r="408" spans="1:24" ht="45.95" customHeight="1" thickBot="1">
      <c r="A408" s="148"/>
      <c r="B408" s="417"/>
      <c r="C408" s="154" t="s">
        <v>5190</v>
      </c>
      <c r="D408" s="417"/>
      <c r="E408" s="418" t="s">
        <v>2978</v>
      </c>
      <c r="F408" s="418"/>
      <c r="G408" s="417"/>
      <c r="H408" s="419" t="s">
        <v>19921</v>
      </c>
      <c r="I408" s="419"/>
      <c r="J408" s="417"/>
      <c r="K408" s="419" t="s">
        <v>19920</v>
      </c>
      <c r="L408" s="419"/>
      <c r="M408" s="417"/>
      <c r="N408" s="420" t="s">
        <v>19919</v>
      </c>
      <c r="O408" s="420"/>
      <c r="P408" s="417"/>
      <c r="Q408" s="155" t="s">
        <v>23660</v>
      </c>
      <c r="R408" s="417"/>
      <c r="S408" s="421" t="s">
        <v>19412</v>
      </c>
      <c r="T408" s="421"/>
      <c r="U408" s="421"/>
      <c r="V408" s="421"/>
      <c r="W408" s="417"/>
      <c r="X408" s="148"/>
    </row>
    <row r="409" spans="1:24" ht="45.95" customHeight="1" thickBot="1">
      <c r="A409" s="148"/>
      <c r="B409" s="417"/>
      <c r="C409" s="154" t="s">
        <v>5182</v>
      </c>
      <c r="D409" s="417"/>
      <c r="E409" s="418" t="s">
        <v>2966</v>
      </c>
      <c r="F409" s="418"/>
      <c r="G409" s="417"/>
      <c r="H409" s="419" t="s">
        <v>19917</v>
      </c>
      <c r="I409" s="419"/>
      <c r="J409" s="417"/>
      <c r="K409" s="419" t="s">
        <v>19916</v>
      </c>
      <c r="L409" s="419"/>
      <c r="M409" s="417"/>
      <c r="N409" s="420" t="s">
        <v>19915</v>
      </c>
      <c r="O409" s="420"/>
      <c r="P409" s="417"/>
      <c r="Q409" s="155" t="s">
        <v>23529</v>
      </c>
      <c r="R409" s="417"/>
      <c r="S409" s="421" t="s">
        <v>19178</v>
      </c>
      <c r="T409" s="421"/>
      <c r="U409" s="421"/>
      <c r="V409" s="421"/>
      <c r="W409" s="417"/>
      <c r="X409" s="148"/>
    </row>
    <row r="410" spans="1:24" ht="45.95" customHeight="1" thickBot="1">
      <c r="A410" s="148"/>
      <c r="B410" s="417"/>
      <c r="C410" s="154" t="s">
        <v>5174</v>
      </c>
      <c r="D410" s="417"/>
      <c r="E410" s="418" t="s">
        <v>2942</v>
      </c>
      <c r="F410" s="418"/>
      <c r="G410" s="417"/>
      <c r="H410" s="419" t="s">
        <v>19913</v>
      </c>
      <c r="I410" s="419"/>
      <c r="J410" s="417"/>
      <c r="K410" s="419" t="s">
        <v>19912</v>
      </c>
      <c r="L410" s="419"/>
      <c r="M410" s="417"/>
      <c r="N410" s="420" t="s">
        <v>19911</v>
      </c>
      <c r="O410" s="420"/>
      <c r="P410" s="417"/>
      <c r="Q410" s="155" t="s">
        <v>23511</v>
      </c>
      <c r="R410" s="417"/>
      <c r="S410" s="421" t="s">
        <v>19909</v>
      </c>
      <c r="T410" s="421"/>
      <c r="U410" s="421"/>
      <c r="V410" s="421"/>
      <c r="W410" s="417"/>
      <c r="X410" s="148"/>
    </row>
    <row r="411" spans="1:24" ht="45.95" customHeight="1" thickBot="1">
      <c r="A411" s="148"/>
      <c r="B411" s="417"/>
      <c r="C411" s="154" t="s">
        <v>5166</v>
      </c>
      <c r="D411" s="417"/>
      <c r="E411" s="418" t="s">
        <v>2881</v>
      </c>
      <c r="F411" s="418"/>
      <c r="G411" s="417"/>
      <c r="H411" s="419" t="s">
        <v>19900</v>
      </c>
      <c r="I411" s="419"/>
      <c r="J411" s="417"/>
      <c r="K411" s="419" t="s">
        <v>19899</v>
      </c>
      <c r="L411" s="419"/>
      <c r="M411" s="417"/>
      <c r="N411" s="420" t="s">
        <v>19898</v>
      </c>
      <c r="O411" s="420"/>
      <c r="P411" s="417"/>
      <c r="Q411" s="155" t="s">
        <v>23698</v>
      </c>
      <c r="R411" s="417"/>
      <c r="S411" s="421" t="s">
        <v>19634</v>
      </c>
      <c r="T411" s="421"/>
      <c r="U411" s="421"/>
      <c r="V411" s="421"/>
      <c r="W411" s="417"/>
      <c r="X411" s="148"/>
    </row>
    <row r="412" spans="1:24" ht="45.95" customHeight="1" thickBot="1">
      <c r="A412" s="148"/>
      <c r="B412" s="417"/>
      <c r="C412" s="154" t="s">
        <v>5159</v>
      </c>
      <c r="D412" s="417"/>
      <c r="E412" s="418" t="s">
        <v>2867</v>
      </c>
      <c r="F412" s="418"/>
      <c r="G412" s="417"/>
      <c r="H412" s="419" t="s">
        <v>19896</v>
      </c>
      <c r="I412" s="419"/>
      <c r="J412" s="417"/>
      <c r="K412" s="419" t="s">
        <v>19895</v>
      </c>
      <c r="L412" s="419"/>
      <c r="M412" s="417"/>
      <c r="N412" s="420" t="s">
        <v>19894</v>
      </c>
      <c r="O412" s="420"/>
      <c r="P412" s="417"/>
      <c r="Q412" s="155" t="s">
        <v>23784</v>
      </c>
      <c r="R412" s="417"/>
      <c r="S412" s="421" t="s">
        <v>19213</v>
      </c>
      <c r="T412" s="421"/>
      <c r="U412" s="421"/>
      <c r="V412" s="421"/>
      <c r="W412" s="417"/>
      <c r="X412" s="148"/>
    </row>
    <row r="413" spans="1:24" ht="45.95" customHeight="1" thickBot="1">
      <c r="A413" s="148"/>
      <c r="B413" s="417"/>
      <c r="C413" s="154" t="s">
        <v>5153</v>
      </c>
      <c r="D413" s="417"/>
      <c r="E413" s="418" t="s">
        <v>429</v>
      </c>
      <c r="F413" s="418"/>
      <c r="G413" s="417"/>
      <c r="H413" s="419" t="s">
        <v>19884</v>
      </c>
      <c r="I413" s="419"/>
      <c r="J413" s="417"/>
      <c r="K413" s="419" t="s">
        <v>19883</v>
      </c>
      <c r="L413" s="419"/>
      <c r="M413" s="417"/>
      <c r="N413" s="420" t="s">
        <v>19882</v>
      </c>
      <c r="O413" s="420"/>
      <c r="P413" s="417"/>
      <c r="Q413" s="155" t="s">
        <v>23646</v>
      </c>
      <c r="R413" s="417"/>
      <c r="S413" s="421" t="s">
        <v>19590</v>
      </c>
      <c r="T413" s="421"/>
      <c r="U413" s="421"/>
      <c r="V413" s="421"/>
      <c r="W413" s="417"/>
      <c r="X413" s="148"/>
    </row>
    <row r="414" spans="1:24" ht="45.95" customHeight="1" thickBot="1">
      <c r="A414" s="148"/>
      <c r="B414" s="417"/>
      <c r="C414" s="154" t="s">
        <v>5144</v>
      </c>
      <c r="D414" s="417"/>
      <c r="E414" s="418" t="s">
        <v>2693</v>
      </c>
      <c r="F414" s="418"/>
      <c r="G414" s="417"/>
      <c r="H414" s="419" t="s">
        <v>19867</v>
      </c>
      <c r="I414" s="419"/>
      <c r="J414" s="417"/>
      <c r="K414" s="419" t="s">
        <v>19866</v>
      </c>
      <c r="L414" s="419"/>
      <c r="M414" s="417"/>
      <c r="N414" s="420" t="s">
        <v>19865</v>
      </c>
      <c r="O414" s="420"/>
      <c r="P414" s="417"/>
      <c r="Q414" s="155" t="s">
        <v>23697</v>
      </c>
      <c r="R414" s="417"/>
      <c r="S414" s="421" t="s">
        <v>19634</v>
      </c>
      <c r="T414" s="421"/>
      <c r="U414" s="421"/>
      <c r="V414" s="421"/>
      <c r="W414" s="417"/>
      <c r="X414" s="148"/>
    </row>
    <row r="415" spans="1:24" ht="45.95" customHeight="1" thickBot="1">
      <c r="A415" s="148"/>
      <c r="B415" s="417"/>
      <c r="C415" s="154" t="s">
        <v>5138</v>
      </c>
      <c r="D415" s="417"/>
      <c r="E415" s="418" t="s">
        <v>2686</v>
      </c>
      <c r="F415" s="418"/>
      <c r="G415" s="417"/>
      <c r="H415" s="419" t="s">
        <v>19863</v>
      </c>
      <c r="I415" s="419"/>
      <c r="J415" s="417"/>
      <c r="K415" s="419" t="s">
        <v>19862</v>
      </c>
      <c r="L415" s="419"/>
      <c r="M415" s="417"/>
      <c r="N415" s="420" t="s">
        <v>19861</v>
      </c>
      <c r="O415" s="420"/>
      <c r="P415" s="417"/>
      <c r="Q415" s="155" t="s">
        <v>23787</v>
      </c>
      <c r="R415" s="417"/>
      <c r="S415" s="421" t="s">
        <v>22682</v>
      </c>
      <c r="T415" s="421"/>
      <c r="U415" s="421"/>
      <c r="V415" s="421"/>
      <c r="W415" s="417"/>
      <c r="X415" s="148"/>
    </row>
    <row r="416" spans="1:24" ht="45.95" customHeight="1" thickBot="1">
      <c r="A416" s="148"/>
      <c r="B416" s="417"/>
      <c r="C416" s="154" t="s">
        <v>5130</v>
      </c>
      <c r="D416" s="417"/>
      <c r="E416" s="418" t="s">
        <v>2638</v>
      </c>
      <c r="F416" s="418"/>
      <c r="G416" s="417"/>
      <c r="H416" s="419" t="s">
        <v>19851</v>
      </c>
      <c r="I416" s="419"/>
      <c r="J416" s="417"/>
      <c r="K416" s="419" t="s">
        <v>19850</v>
      </c>
      <c r="L416" s="419"/>
      <c r="M416" s="417"/>
      <c r="N416" s="420" t="s">
        <v>19849</v>
      </c>
      <c r="O416" s="420"/>
      <c r="P416" s="417"/>
      <c r="Q416" s="155" t="s">
        <v>23722</v>
      </c>
      <c r="R416" s="417"/>
      <c r="S416" s="421" t="s">
        <v>22189</v>
      </c>
      <c r="T416" s="421"/>
      <c r="U416" s="421"/>
      <c r="V416" s="421"/>
      <c r="W416" s="417"/>
      <c r="X416" s="148"/>
    </row>
    <row r="417" spans="1:24" ht="45.95" customHeight="1" thickBot="1">
      <c r="A417" s="148"/>
      <c r="B417" s="417"/>
      <c r="C417" s="154" t="s">
        <v>5123</v>
      </c>
      <c r="D417" s="417"/>
      <c r="E417" s="418" t="s">
        <v>2620</v>
      </c>
      <c r="F417" s="418"/>
      <c r="G417" s="417"/>
      <c r="H417" s="419" t="s">
        <v>19842</v>
      </c>
      <c r="I417" s="419"/>
      <c r="J417" s="417"/>
      <c r="K417" s="419" t="s">
        <v>19841</v>
      </c>
      <c r="L417" s="419"/>
      <c r="M417" s="417"/>
      <c r="N417" s="420" t="s">
        <v>19840</v>
      </c>
      <c r="O417" s="420"/>
      <c r="P417" s="417"/>
      <c r="Q417" s="155" t="s">
        <v>23678</v>
      </c>
      <c r="R417" s="417"/>
      <c r="S417" s="421" t="s">
        <v>22712</v>
      </c>
      <c r="T417" s="421"/>
      <c r="U417" s="421"/>
      <c r="V417" s="421"/>
      <c r="W417" s="417"/>
      <c r="X417" s="148"/>
    </row>
    <row r="418" spans="1:24" ht="9.9499999999999993" customHeight="1" thickBot="1">
      <c r="A418" s="148"/>
      <c r="B418" s="417"/>
      <c r="C418" s="148"/>
      <c r="D418" s="417"/>
      <c r="E418" s="148"/>
      <c r="F418" s="148"/>
      <c r="G418" s="417"/>
      <c r="H418" s="148"/>
      <c r="I418" s="148"/>
      <c r="J418" s="417"/>
      <c r="K418" s="148"/>
      <c r="L418" s="148"/>
      <c r="M418" s="417"/>
      <c r="N418" s="148"/>
      <c r="O418" s="148"/>
      <c r="P418" s="417"/>
      <c r="Q418" s="148"/>
      <c r="R418" s="417"/>
      <c r="S418" s="148"/>
      <c r="T418" s="148"/>
      <c r="U418" s="148"/>
      <c r="V418" s="148"/>
      <c r="W418" s="417"/>
      <c r="X418" s="148"/>
    </row>
    <row r="419" spans="1:24" ht="0.95" customHeight="1">
      <c r="A419" s="148"/>
      <c r="B419" s="422"/>
      <c r="C419" s="422"/>
      <c r="D419" s="422"/>
      <c r="E419" s="422"/>
      <c r="F419" s="422"/>
      <c r="G419" s="422"/>
      <c r="H419" s="422"/>
      <c r="I419" s="422"/>
      <c r="J419" s="422"/>
      <c r="K419" s="422"/>
      <c r="L419" s="422"/>
      <c r="M419" s="422"/>
      <c r="N419" s="422"/>
      <c r="O419" s="422"/>
      <c r="P419" s="422"/>
      <c r="Q419" s="422"/>
      <c r="R419" s="422"/>
      <c r="S419" s="422"/>
      <c r="T419" s="422"/>
      <c r="U419" s="422"/>
      <c r="V419" s="422"/>
      <c r="W419" s="148"/>
      <c r="X419" s="148"/>
    </row>
    <row r="420" spans="1:24" ht="60" customHeight="1">
      <c r="A420" s="148"/>
      <c r="B420" s="148"/>
      <c r="C420" s="148"/>
      <c r="D420" s="148"/>
      <c r="E420" s="148"/>
      <c r="F420" s="148"/>
      <c r="G420" s="148"/>
      <c r="H420" s="148"/>
      <c r="I420" s="148"/>
      <c r="J420" s="148"/>
      <c r="K420" s="148"/>
      <c r="L420" s="148"/>
      <c r="M420" s="148"/>
      <c r="N420" s="148"/>
      <c r="O420" s="148"/>
      <c r="P420" s="148"/>
      <c r="Q420" s="148"/>
      <c r="R420" s="148"/>
      <c r="S420" s="148"/>
      <c r="T420" s="148"/>
      <c r="U420" s="148"/>
      <c r="V420" s="148"/>
      <c r="W420" s="148"/>
      <c r="X420" s="148"/>
    </row>
    <row r="421" spans="1:24" ht="12" customHeight="1">
      <c r="A421" s="148"/>
      <c r="B421" s="148"/>
      <c r="C421" s="148"/>
      <c r="D421" s="148"/>
      <c r="E421" s="148"/>
      <c r="F421" s="148"/>
      <c r="G421" s="148"/>
      <c r="H421" s="148"/>
      <c r="I421" s="148"/>
      <c r="J421" s="148"/>
      <c r="K421" s="148"/>
      <c r="L421" s="148"/>
      <c r="M421" s="148"/>
      <c r="N421" s="148"/>
      <c r="O421" s="148"/>
      <c r="P421" s="148"/>
      <c r="Q421" s="148"/>
      <c r="R421" s="148"/>
      <c r="S421" s="148"/>
      <c r="T421" s="148"/>
      <c r="U421" s="148"/>
      <c r="V421" s="148"/>
      <c r="W421" s="148"/>
      <c r="X421" s="148"/>
    </row>
    <row r="422" spans="1:24" ht="8.1" customHeight="1">
      <c r="A422" s="148"/>
      <c r="B422" s="148"/>
      <c r="C422" s="148"/>
      <c r="D422" s="148"/>
      <c r="E422" s="148"/>
      <c r="F422" s="148"/>
      <c r="G422" s="148"/>
      <c r="H422" s="148"/>
      <c r="I422" s="413" t="s">
        <v>19177</v>
      </c>
      <c r="J422" s="413"/>
      <c r="K422" s="413"/>
      <c r="L422" s="148"/>
      <c r="M422" s="148"/>
      <c r="N422" s="148"/>
      <c r="O422" s="148"/>
      <c r="P422" s="148"/>
      <c r="Q422" s="148"/>
      <c r="R422" s="148"/>
      <c r="S422" s="148"/>
      <c r="T422" s="148"/>
      <c r="U422" s="148"/>
      <c r="V422" s="148"/>
      <c r="W422" s="148"/>
      <c r="X422" s="148"/>
    </row>
    <row r="423" spans="1:24" ht="12" customHeight="1">
      <c r="A423" s="148"/>
      <c r="B423" s="414"/>
      <c r="C423" s="414"/>
      <c r="D423" s="414"/>
      <c r="E423" s="414"/>
      <c r="F423" s="148"/>
      <c r="G423" s="148"/>
      <c r="H423" s="148"/>
      <c r="I423" s="413"/>
      <c r="J423" s="413"/>
      <c r="K423" s="413"/>
      <c r="L423" s="148"/>
      <c r="M423" s="148"/>
      <c r="N423" s="148"/>
      <c r="O423" s="148"/>
      <c r="P423" s="148"/>
      <c r="Q423" s="148"/>
      <c r="R423" s="148"/>
      <c r="S423" s="148"/>
      <c r="T423" s="148"/>
      <c r="U423" s="148"/>
      <c r="V423" s="148"/>
      <c r="W423" s="148"/>
      <c r="X423" s="148"/>
    </row>
    <row r="424" spans="1:24" ht="14.1" customHeight="1">
      <c r="A424" s="148"/>
      <c r="B424" s="148"/>
      <c r="C424" s="415" t="s">
        <v>23499</v>
      </c>
      <c r="D424" s="415"/>
      <c r="E424" s="415"/>
      <c r="F424" s="415"/>
      <c r="G424" s="415"/>
      <c r="H424" s="415"/>
      <c r="I424" s="415"/>
      <c r="J424" s="415"/>
      <c r="K424" s="415"/>
      <c r="L424" s="148"/>
      <c r="M424" s="148"/>
      <c r="N424" s="148"/>
      <c r="O424" s="416" t="s">
        <v>24924</v>
      </c>
      <c r="P424" s="416"/>
      <c r="Q424" s="416"/>
      <c r="R424" s="416"/>
      <c r="S424" s="416"/>
      <c r="T424" s="149" t="s">
        <v>6498</v>
      </c>
      <c r="U424" s="150" t="s">
        <v>19175</v>
      </c>
      <c r="V424" s="148"/>
      <c r="W424" s="148"/>
      <c r="X424" s="148"/>
    </row>
    <row r="425" spans="1:24" ht="0.95" customHeight="1" thickBot="1">
      <c r="A425" s="148"/>
      <c r="B425" s="148"/>
      <c r="C425" s="148"/>
      <c r="D425" s="148"/>
      <c r="E425" s="148"/>
      <c r="F425" s="148"/>
      <c r="G425" s="148"/>
      <c r="H425" s="148"/>
      <c r="I425" s="148"/>
      <c r="J425" s="148"/>
      <c r="K425" s="148"/>
      <c r="L425" s="148"/>
      <c r="M425" s="148"/>
      <c r="N425" s="148"/>
      <c r="O425" s="148"/>
      <c r="P425" s="148"/>
      <c r="Q425" s="148"/>
      <c r="R425" s="148"/>
      <c r="S425" s="148"/>
      <c r="T425" s="148"/>
      <c r="U425" s="148"/>
      <c r="V425" s="148"/>
      <c r="W425" s="148"/>
      <c r="X425" s="148"/>
    </row>
    <row r="426" spans="1:24" ht="0.95" customHeight="1">
      <c r="A426" s="148"/>
      <c r="B426" s="411"/>
      <c r="C426" s="411"/>
      <c r="D426" s="411"/>
      <c r="E426" s="411"/>
      <c r="F426" s="411"/>
      <c r="G426" s="411"/>
      <c r="H426" s="411"/>
      <c r="I426" s="411"/>
      <c r="J426" s="411"/>
      <c r="K426" s="411"/>
      <c r="L426" s="411"/>
      <c r="M426" s="411"/>
      <c r="N426" s="411"/>
      <c r="O426" s="411"/>
      <c r="P426" s="411"/>
      <c r="Q426" s="411"/>
      <c r="R426" s="411"/>
      <c r="S426" s="411"/>
      <c r="T426" s="411"/>
      <c r="U426" s="411"/>
      <c r="V426" s="411"/>
      <c r="W426" s="411"/>
      <c r="X426" s="148"/>
    </row>
    <row r="427" spans="1:24" ht="15.95" customHeight="1" thickBot="1">
      <c r="A427" s="148"/>
      <c r="B427" s="151"/>
      <c r="C427" s="152" t="s">
        <v>19174</v>
      </c>
      <c r="D427" s="151"/>
      <c r="E427" s="412" t="s">
        <v>19173</v>
      </c>
      <c r="F427" s="412"/>
      <c r="G427" s="151"/>
      <c r="H427" s="412" t="s">
        <v>19172</v>
      </c>
      <c r="I427" s="412"/>
      <c r="J427" s="151"/>
      <c r="K427" s="412" t="s">
        <v>19171</v>
      </c>
      <c r="L427" s="412"/>
      <c r="M427" s="151"/>
      <c r="N427" s="412" t="s">
        <v>19170</v>
      </c>
      <c r="O427" s="412"/>
      <c r="P427" s="151"/>
      <c r="Q427" s="153" t="s">
        <v>19169</v>
      </c>
      <c r="R427" s="151"/>
      <c r="S427" s="412" t="s">
        <v>19168</v>
      </c>
      <c r="T427" s="412"/>
      <c r="U427" s="412"/>
      <c r="V427" s="412"/>
      <c r="W427" s="151"/>
      <c r="X427" s="148"/>
    </row>
    <row r="428" spans="1:24" ht="45.95" customHeight="1" thickBot="1">
      <c r="A428" s="148"/>
      <c r="B428" s="417"/>
      <c r="C428" s="154" t="s">
        <v>5115</v>
      </c>
      <c r="D428" s="417"/>
      <c r="E428" s="418" t="s">
        <v>2602</v>
      </c>
      <c r="F428" s="418"/>
      <c r="G428" s="417"/>
      <c r="H428" s="419" t="s">
        <v>19838</v>
      </c>
      <c r="I428" s="419"/>
      <c r="J428" s="417"/>
      <c r="K428" s="419" t="s">
        <v>19837</v>
      </c>
      <c r="L428" s="419"/>
      <c r="M428" s="417"/>
      <c r="N428" s="420" t="s">
        <v>19836</v>
      </c>
      <c r="O428" s="420"/>
      <c r="P428" s="417"/>
      <c r="Q428" s="155" t="s">
        <v>23785</v>
      </c>
      <c r="R428" s="417"/>
      <c r="S428" s="421" t="s">
        <v>20635</v>
      </c>
      <c r="T428" s="421"/>
      <c r="U428" s="421"/>
      <c r="V428" s="421"/>
      <c r="W428" s="417"/>
      <c r="X428" s="148"/>
    </row>
    <row r="429" spans="1:24" ht="45.95" customHeight="1" thickBot="1">
      <c r="A429" s="148"/>
      <c r="B429" s="417"/>
      <c r="C429" s="154" t="s">
        <v>5109</v>
      </c>
      <c r="D429" s="417"/>
      <c r="E429" s="418" t="s">
        <v>2557</v>
      </c>
      <c r="F429" s="418"/>
      <c r="G429" s="417"/>
      <c r="H429" s="419" t="s">
        <v>19826</v>
      </c>
      <c r="I429" s="419"/>
      <c r="J429" s="417"/>
      <c r="K429" s="419" t="s">
        <v>19825</v>
      </c>
      <c r="L429" s="419"/>
      <c r="M429" s="417"/>
      <c r="N429" s="420" t="s">
        <v>19824</v>
      </c>
      <c r="O429" s="420"/>
      <c r="P429" s="417"/>
      <c r="Q429" s="155" t="s">
        <v>23503</v>
      </c>
      <c r="R429" s="417"/>
      <c r="S429" s="421" t="s">
        <v>19692</v>
      </c>
      <c r="T429" s="421"/>
      <c r="U429" s="421"/>
      <c r="V429" s="421"/>
      <c r="W429" s="417"/>
      <c r="X429" s="148"/>
    </row>
    <row r="430" spans="1:24" ht="45.95" customHeight="1" thickBot="1">
      <c r="A430" s="148"/>
      <c r="B430" s="417"/>
      <c r="C430" s="154" t="s">
        <v>5103</v>
      </c>
      <c r="D430" s="417"/>
      <c r="E430" s="418" t="s">
        <v>2551</v>
      </c>
      <c r="F430" s="418"/>
      <c r="G430" s="417"/>
      <c r="H430" s="419" t="s">
        <v>19818</v>
      </c>
      <c r="I430" s="419"/>
      <c r="J430" s="417"/>
      <c r="K430" s="419" t="s">
        <v>19817</v>
      </c>
      <c r="L430" s="419"/>
      <c r="M430" s="417"/>
      <c r="N430" s="420" t="s">
        <v>19816</v>
      </c>
      <c r="O430" s="420"/>
      <c r="P430" s="417"/>
      <c r="Q430" s="155" t="s">
        <v>23658</v>
      </c>
      <c r="R430" s="417"/>
      <c r="S430" s="421" t="s">
        <v>19403</v>
      </c>
      <c r="T430" s="421"/>
      <c r="U430" s="421"/>
      <c r="V430" s="421"/>
      <c r="W430" s="417"/>
      <c r="X430" s="148"/>
    </row>
    <row r="431" spans="1:24" ht="45.95" customHeight="1" thickBot="1">
      <c r="A431" s="148"/>
      <c r="B431" s="417"/>
      <c r="C431" s="154" t="s">
        <v>5095</v>
      </c>
      <c r="D431" s="417"/>
      <c r="E431" s="418" t="s">
        <v>2535</v>
      </c>
      <c r="F431" s="418"/>
      <c r="G431" s="417"/>
      <c r="H431" s="419" t="s">
        <v>19814</v>
      </c>
      <c r="I431" s="419"/>
      <c r="J431" s="417"/>
      <c r="K431" s="419" t="s">
        <v>19813</v>
      </c>
      <c r="L431" s="419"/>
      <c r="M431" s="417"/>
      <c r="N431" s="420" t="s">
        <v>19812</v>
      </c>
      <c r="O431" s="420"/>
      <c r="P431" s="417"/>
      <c r="Q431" s="155" t="s">
        <v>23719</v>
      </c>
      <c r="R431" s="417"/>
      <c r="S431" s="421" t="s">
        <v>19634</v>
      </c>
      <c r="T431" s="421"/>
      <c r="U431" s="421"/>
      <c r="V431" s="421"/>
      <c r="W431" s="417"/>
      <c r="X431" s="148"/>
    </row>
    <row r="432" spans="1:24" ht="45.95" customHeight="1" thickBot="1">
      <c r="A432" s="148"/>
      <c r="B432" s="417"/>
      <c r="C432" s="154" t="s">
        <v>5087</v>
      </c>
      <c r="D432" s="417"/>
      <c r="E432" s="418" t="s">
        <v>2529</v>
      </c>
      <c r="F432" s="418"/>
      <c r="G432" s="417"/>
      <c r="H432" s="419" t="s">
        <v>19810</v>
      </c>
      <c r="I432" s="419"/>
      <c r="J432" s="417"/>
      <c r="K432" s="419" t="s">
        <v>19809</v>
      </c>
      <c r="L432" s="419"/>
      <c r="M432" s="417"/>
      <c r="N432" s="420" t="s">
        <v>19808</v>
      </c>
      <c r="O432" s="420"/>
      <c r="P432" s="417"/>
      <c r="Q432" s="155" t="s">
        <v>23669</v>
      </c>
      <c r="R432" s="417"/>
      <c r="S432" s="421" t="s">
        <v>22088</v>
      </c>
      <c r="T432" s="421"/>
      <c r="U432" s="421"/>
      <c r="V432" s="421"/>
      <c r="W432" s="417"/>
      <c r="X432" s="148"/>
    </row>
    <row r="433" spans="1:24" ht="45.95" customHeight="1" thickBot="1">
      <c r="A433" s="148"/>
      <c r="B433" s="417"/>
      <c r="C433" s="154" t="s">
        <v>5079</v>
      </c>
      <c r="D433" s="417"/>
      <c r="E433" s="418" t="s">
        <v>2521</v>
      </c>
      <c r="F433" s="418"/>
      <c r="G433" s="417"/>
      <c r="H433" s="419" t="s">
        <v>19806</v>
      </c>
      <c r="I433" s="419"/>
      <c r="J433" s="417"/>
      <c r="K433" s="419" t="s">
        <v>19805</v>
      </c>
      <c r="L433" s="419"/>
      <c r="M433" s="417"/>
      <c r="N433" s="420" t="s">
        <v>19804</v>
      </c>
      <c r="O433" s="420"/>
      <c r="P433" s="417"/>
      <c r="Q433" s="155" t="s">
        <v>23666</v>
      </c>
      <c r="R433" s="417"/>
      <c r="S433" s="421" t="s">
        <v>23151</v>
      </c>
      <c r="T433" s="421"/>
      <c r="U433" s="421"/>
      <c r="V433" s="421"/>
      <c r="W433" s="417"/>
      <c r="X433" s="148"/>
    </row>
    <row r="434" spans="1:24" ht="45.95" customHeight="1" thickBot="1">
      <c r="A434" s="148"/>
      <c r="B434" s="417"/>
      <c r="C434" s="154" t="s">
        <v>5071</v>
      </c>
      <c r="D434" s="417"/>
      <c r="E434" s="418" t="s">
        <v>2486</v>
      </c>
      <c r="F434" s="418"/>
      <c r="G434" s="417"/>
      <c r="H434" s="419" t="s">
        <v>19789</v>
      </c>
      <c r="I434" s="419"/>
      <c r="J434" s="417"/>
      <c r="K434" s="419" t="s">
        <v>19788</v>
      </c>
      <c r="L434" s="419"/>
      <c r="M434" s="417"/>
      <c r="N434" s="420" t="s">
        <v>19787</v>
      </c>
      <c r="O434" s="420"/>
      <c r="P434" s="417"/>
      <c r="Q434" s="155" t="s">
        <v>23655</v>
      </c>
      <c r="R434" s="417"/>
      <c r="S434" s="421" t="s">
        <v>19376</v>
      </c>
      <c r="T434" s="421"/>
      <c r="U434" s="421"/>
      <c r="V434" s="421"/>
      <c r="W434" s="417"/>
      <c r="X434" s="148"/>
    </row>
    <row r="435" spans="1:24" ht="45.95" customHeight="1" thickBot="1">
      <c r="A435" s="148"/>
      <c r="B435" s="417"/>
      <c r="C435" s="154" t="s">
        <v>5063</v>
      </c>
      <c r="D435" s="417"/>
      <c r="E435" s="418" t="s">
        <v>2463</v>
      </c>
      <c r="F435" s="418"/>
      <c r="G435" s="417"/>
      <c r="H435" s="419" t="s">
        <v>19777</v>
      </c>
      <c r="I435" s="419"/>
      <c r="J435" s="417"/>
      <c r="K435" s="419" t="s">
        <v>19776</v>
      </c>
      <c r="L435" s="419"/>
      <c r="M435" s="417"/>
      <c r="N435" s="420" t="s">
        <v>19775</v>
      </c>
      <c r="O435" s="420"/>
      <c r="P435" s="417"/>
      <c r="Q435" s="155" t="s">
        <v>23627</v>
      </c>
      <c r="R435" s="417"/>
      <c r="S435" s="421" t="s">
        <v>19270</v>
      </c>
      <c r="T435" s="421"/>
      <c r="U435" s="421"/>
      <c r="V435" s="421"/>
      <c r="W435" s="417"/>
      <c r="X435" s="148"/>
    </row>
    <row r="436" spans="1:24" ht="45.95" customHeight="1" thickBot="1">
      <c r="A436" s="148"/>
      <c r="B436" s="417"/>
      <c r="C436" s="154" t="s">
        <v>5057</v>
      </c>
      <c r="D436" s="417"/>
      <c r="E436" s="418" t="s">
        <v>2454</v>
      </c>
      <c r="F436" s="418"/>
      <c r="G436" s="417"/>
      <c r="H436" s="419" t="s">
        <v>19773</v>
      </c>
      <c r="I436" s="419"/>
      <c r="J436" s="417"/>
      <c r="K436" s="419" t="s">
        <v>19772</v>
      </c>
      <c r="L436" s="419"/>
      <c r="M436" s="417"/>
      <c r="N436" s="420" t="s">
        <v>19771</v>
      </c>
      <c r="O436" s="420"/>
      <c r="P436" s="417"/>
      <c r="Q436" s="155" t="s">
        <v>23609</v>
      </c>
      <c r="R436" s="417"/>
      <c r="S436" s="421" t="s">
        <v>19265</v>
      </c>
      <c r="T436" s="421"/>
      <c r="U436" s="421"/>
      <c r="V436" s="421"/>
      <c r="W436" s="417"/>
      <c r="X436" s="148"/>
    </row>
    <row r="437" spans="1:24" ht="45.95" customHeight="1" thickBot="1">
      <c r="A437" s="148"/>
      <c r="B437" s="417"/>
      <c r="C437" s="154" t="s">
        <v>5049</v>
      </c>
      <c r="D437" s="417"/>
      <c r="E437" s="418" t="s">
        <v>2446</v>
      </c>
      <c r="F437" s="418"/>
      <c r="G437" s="417"/>
      <c r="H437" s="419" t="s">
        <v>19769</v>
      </c>
      <c r="I437" s="419"/>
      <c r="J437" s="417"/>
      <c r="K437" s="419" t="s">
        <v>19768</v>
      </c>
      <c r="L437" s="419"/>
      <c r="M437" s="417"/>
      <c r="N437" s="420" t="s">
        <v>19767</v>
      </c>
      <c r="O437" s="420"/>
      <c r="P437" s="417"/>
      <c r="Q437" s="155" t="s">
        <v>23608</v>
      </c>
      <c r="R437" s="417"/>
      <c r="S437" s="421" t="s">
        <v>19265</v>
      </c>
      <c r="T437" s="421"/>
      <c r="U437" s="421"/>
      <c r="V437" s="421"/>
      <c r="W437" s="417"/>
      <c r="X437" s="148"/>
    </row>
    <row r="438" spans="1:24" ht="9.9499999999999993" customHeight="1" thickBot="1">
      <c r="A438" s="148"/>
      <c r="B438" s="417"/>
      <c r="C438" s="148"/>
      <c r="D438" s="417"/>
      <c r="E438" s="148"/>
      <c r="F438" s="148"/>
      <c r="G438" s="417"/>
      <c r="H438" s="148"/>
      <c r="I438" s="148"/>
      <c r="J438" s="417"/>
      <c r="K438" s="148"/>
      <c r="L438" s="148"/>
      <c r="M438" s="417"/>
      <c r="N438" s="148"/>
      <c r="O438" s="148"/>
      <c r="P438" s="417"/>
      <c r="Q438" s="148"/>
      <c r="R438" s="417"/>
      <c r="S438" s="148"/>
      <c r="T438" s="148"/>
      <c r="U438" s="148"/>
      <c r="V438" s="148"/>
      <c r="W438" s="417"/>
      <c r="X438" s="148"/>
    </row>
    <row r="439" spans="1:24" ht="0.95" customHeight="1">
      <c r="A439" s="148"/>
      <c r="B439" s="422"/>
      <c r="C439" s="422"/>
      <c r="D439" s="422"/>
      <c r="E439" s="422"/>
      <c r="F439" s="422"/>
      <c r="G439" s="422"/>
      <c r="H439" s="422"/>
      <c r="I439" s="422"/>
      <c r="J439" s="422"/>
      <c r="K439" s="422"/>
      <c r="L439" s="422"/>
      <c r="M439" s="422"/>
      <c r="N439" s="422"/>
      <c r="O439" s="422"/>
      <c r="P439" s="422"/>
      <c r="Q439" s="422"/>
      <c r="R439" s="422"/>
      <c r="S439" s="422"/>
      <c r="T439" s="422"/>
      <c r="U439" s="422"/>
      <c r="V439" s="422"/>
      <c r="W439" s="148"/>
      <c r="X439" s="148"/>
    </row>
    <row r="440" spans="1:24" ht="60" customHeight="1">
      <c r="A440" s="148"/>
      <c r="B440" s="148"/>
      <c r="C440" s="148"/>
      <c r="D440" s="148"/>
      <c r="E440" s="148"/>
      <c r="F440" s="148"/>
      <c r="G440" s="148"/>
      <c r="H440" s="148"/>
      <c r="I440" s="148"/>
      <c r="J440" s="148"/>
      <c r="K440" s="148"/>
      <c r="L440" s="148"/>
      <c r="M440" s="148"/>
      <c r="N440" s="148"/>
      <c r="O440" s="148"/>
      <c r="P440" s="148"/>
      <c r="Q440" s="148"/>
      <c r="R440" s="148"/>
      <c r="S440" s="148"/>
      <c r="T440" s="148"/>
      <c r="U440" s="148"/>
      <c r="V440" s="148"/>
      <c r="W440" s="148"/>
      <c r="X440" s="148"/>
    </row>
    <row r="441" spans="1:24" ht="12" customHeight="1">
      <c r="A441" s="148"/>
      <c r="B441" s="148"/>
      <c r="C441" s="148"/>
      <c r="D441" s="148"/>
      <c r="E441" s="148"/>
      <c r="F441" s="148"/>
      <c r="G441" s="148"/>
      <c r="H441" s="148"/>
      <c r="I441" s="148"/>
      <c r="J441" s="148"/>
      <c r="K441" s="148"/>
      <c r="L441" s="148"/>
      <c r="M441" s="148"/>
      <c r="N441" s="148"/>
      <c r="O441" s="148"/>
      <c r="P441" s="148"/>
      <c r="Q441" s="148"/>
      <c r="R441" s="148"/>
      <c r="S441" s="148"/>
      <c r="T441" s="148"/>
      <c r="U441" s="148"/>
      <c r="V441" s="148"/>
      <c r="W441" s="148"/>
      <c r="X441" s="148"/>
    </row>
    <row r="442" spans="1:24" ht="8.1" customHeight="1">
      <c r="A442" s="148"/>
      <c r="B442" s="148"/>
      <c r="C442" s="148"/>
      <c r="D442" s="148"/>
      <c r="E442" s="148"/>
      <c r="F442" s="148"/>
      <c r="G442" s="148"/>
      <c r="H442" s="148"/>
      <c r="I442" s="413" t="s">
        <v>19177</v>
      </c>
      <c r="J442" s="413"/>
      <c r="K442" s="413"/>
      <c r="L442" s="148"/>
      <c r="M442" s="148"/>
      <c r="N442" s="148"/>
      <c r="O442" s="148"/>
      <c r="P442" s="148"/>
      <c r="Q442" s="148"/>
      <c r="R442" s="148"/>
      <c r="S442" s="148"/>
      <c r="T442" s="148"/>
      <c r="U442" s="148"/>
      <c r="V442" s="148"/>
      <c r="W442" s="148"/>
      <c r="X442" s="148"/>
    </row>
    <row r="443" spans="1:24" ht="12" customHeight="1">
      <c r="A443" s="148"/>
      <c r="B443" s="414"/>
      <c r="C443" s="414"/>
      <c r="D443" s="414"/>
      <c r="E443" s="414"/>
      <c r="F443" s="148"/>
      <c r="G443" s="148"/>
      <c r="H443" s="148"/>
      <c r="I443" s="413"/>
      <c r="J443" s="413"/>
      <c r="K443" s="413"/>
      <c r="L443" s="148"/>
      <c r="M443" s="148"/>
      <c r="N443" s="148"/>
      <c r="O443" s="148"/>
      <c r="P443" s="148"/>
      <c r="Q443" s="148"/>
      <c r="R443" s="148"/>
      <c r="S443" s="148"/>
      <c r="T443" s="148"/>
      <c r="U443" s="148"/>
      <c r="V443" s="148"/>
      <c r="W443" s="148"/>
      <c r="X443" s="148"/>
    </row>
    <row r="444" spans="1:24" ht="14.1" customHeight="1">
      <c r="A444" s="148"/>
      <c r="B444" s="148"/>
      <c r="C444" s="415" t="s">
        <v>23499</v>
      </c>
      <c r="D444" s="415"/>
      <c r="E444" s="415"/>
      <c r="F444" s="415"/>
      <c r="G444" s="415"/>
      <c r="H444" s="415"/>
      <c r="I444" s="415"/>
      <c r="J444" s="415"/>
      <c r="K444" s="415"/>
      <c r="L444" s="148"/>
      <c r="M444" s="148"/>
      <c r="N444" s="148"/>
      <c r="O444" s="416" t="s">
        <v>24924</v>
      </c>
      <c r="P444" s="416"/>
      <c r="Q444" s="416"/>
      <c r="R444" s="416"/>
      <c r="S444" s="416"/>
      <c r="T444" s="149" t="s">
        <v>6492</v>
      </c>
      <c r="U444" s="150" t="s">
        <v>19175</v>
      </c>
      <c r="V444" s="148"/>
      <c r="W444" s="148"/>
      <c r="X444" s="148"/>
    </row>
    <row r="445" spans="1:24" ht="0.95" customHeight="1" thickBot="1">
      <c r="A445" s="148"/>
      <c r="B445" s="148"/>
      <c r="C445" s="148"/>
      <c r="D445" s="148"/>
      <c r="E445" s="148"/>
      <c r="F445" s="148"/>
      <c r="G445" s="148"/>
      <c r="H445" s="148"/>
      <c r="I445" s="148"/>
      <c r="J445" s="148"/>
      <c r="K445" s="148"/>
      <c r="L445" s="148"/>
      <c r="M445" s="148"/>
      <c r="N445" s="148"/>
      <c r="O445" s="148"/>
      <c r="P445" s="148"/>
      <c r="Q445" s="148"/>
      <c r="R445" s="148"/>
      <c r="S445" s="148"/>
      <c r="T445" s="148"/>
      <c r="U445" s="148"/>
      <c r="V445" s="148"/>
      <c r="W445" s="148"/>
      <c r="X445" s="148"/>
    </row>
    <row r="446" spans="1:24" ht="0.95" customHeight="1">
      <c r="A446" s="148"/>
      <c r="B446" s="411"/>
      <c r="C446" s="411"/>
      <c r="D446" s="411"/>
      <c r="E446" s="411"/>
      <c r="F446" s="411"/>
      <c r="G446" s="411"/>
      <c r="H446" s="411"/>
      <c r="I446" s="411"/>
      <c r="J446" s="411"/>
      <c r="K446" s="411"/>
      <c r="L446" s="411"/>
      <c r="M446" s="411"/>
      <c r="N446" s="411"/>
      <c r="O446" s="411"/>
      <c r="P446" s="411"/>
      <c r="Q446" s="411"/>
      <c r="R446" s="411"/>
      <c r="S446" s="411"/>
      <c r="T446" s="411"/>
      <c r="U446" s="411"/>
      <c r="V446" s="411"/>
      <c r="W446" s="411"/>
      <c r="X446" s="148"/>
    </row>
    <row r="447" spans="1:24" ht="15.95" customHeight="1" thickBot="1">
      <c r="A447" s="148"/>
      <c r="B447" s="151"/>
      <c r="C447" s="152" t="s">
        <v>19174</v>
      </c>
      <c r="D447" s="151"/>
      <c r="E447" s="412" t="s">
        <v>19173</v>
      </c>
      <c r="F447" s="412"/>
      <c r="G447" s="151"/>
      <c r="H447" s="412" t="s">
        <v>19172</v>
      </c>
      <c r="I447" s="412"/>
      <c r="J447" s="151"/>
      <c r="K447" s="412" t="s">
        <v>19171</v>
      </c>
      <c r="L447" s="412"/>
      <c r="M447" s="151"/>
      <c r="N447" s="412" t="s">
        <v>19170</v>
      </c>
      <c r="O447" s="412"/>
      <c r="P447" s="151"/>
      <c r="Q447" s="153" t="s">
        <v>19169</v>
      </c>
      <c r="R447" s="151"/>
      <c r="S447" s="412" t="s">
        <v>19168</v>
      </c>
      <c r="T447" s="412"/>
      <c r="U447" s="412"/>
      <c r="V447" s="412"/>
      <c r="W447" s="151"/>
      <c r="X447" s="148"/>
    </row>
    <row r="448" spans="1:24" ht="45.95" customHeight="1" thickBot="1">
      <c r="A448" s="148"/>
      <c r="B448" s="417"/>
      <c r="C448" s="154" t="s">
        <v>5042</v>
      </c>
      <c r="D448" s="417"/>
      <c r="E448" s="418" t="s">
        <v>2437</v>
      </c>
      <c r="F448" s="418"/>
      <c r="G448" s="417"/>
      <c r="H448" s="419" t="s">
        <v>19765</v>
      </c>
      <c r="I448" s="419"/>
      <c r="J448" s="417"/>
      <c r="K448" s="419" t="s">
        <v>19764</v>
      </c>
      <c r="L448" s="419"/>
      <c r="M448" s="417"/>
      <c r="N448" s="420" t="s">
        <v>19763</v>
      </c>
      <c r="O448" s="420"/>
      <c r="P448" s="417"/>
      <c r="Q448" s="155" t="s">
        <v>23601</v>
      </c>
      <c r="R448" s="417"/>
      <c r="S448" s="421" t="s">
        <v>19183</v>
      </c>
      <c r="T448" s="421"/>
      <c r="U448" s="421"/>
      <c r="V448" s="421"/>
      <c r="W448" s="417"/>
      <c r="X448" s="148"/>
    </row>
    <row r="449" spans="1:24" ht="45.95" customHeight="1" thickBot="1">
      <c r="A449" s="148"/>
      <c r="B449" s="417"/>
      <c r="C449" s="154" t="s">
        <v>5035</v>
      </c>
      <c r="D449" s="417"/>
      <c r="E449" s="418" t="s">
        <v>2429</v>
      </c>
      <c r="F449" s="418"/>
      <c r="G449" s="417"/>
      <c r="H449" s="419" t="s">
        <v>19761</v>
      </c>
      <c r="I449" s="419"/>
      <c r="J449" s="417"/>
      <c r="K449" s="419" t="s">
        <v>19760</v>
      </c>
      <c r="L449" s="419"/>
      <c r="M449" s="417"/>
      <c r="N449" s="420" t="s">
        <v>19759</v>
      </c>
      <c r="O449" s="420"/>
      <c r="P449" s="417"/>
      <c r="Q449" s="155" t="s">
        <v>23600</v>
      </c>
      <c r="R449" s="417"/>
      <c r="S449" s="421" t="s">
        <v>19183</v>
      </c>
      <c r="T449" s="421"/>
      <c r="U449" s="421"/>
      <c r="V449" s="421"/>
      <c r="W449" s="417"/>
      <c r="X449" s="148"/>
    </row>
    <row r="450" spans="1:24" ht="45.95" customHeight="1" thickBot="1">
      <c r="A450" s="148"/>
      <c r="B450" s="417"/>
      <c r="C450" s="154" t="s">
        <v>5028</v>
      </c>
      <c r="D450" s="417"/>
      <c r="E450" s="418" t="s">
        <v>2422</v>
      </c>
      <c r="F450" s="418"/>
      <c r="G450" s="417"/>
      <c r="H450" s="419" t="s">
        <v>19757</v>
      </c>
      <c r="I450" s="419"/>
      <c r="J450" s="417"/>
      <c r="K450" s="419" t="s">
        <v>19756</v>
      </c>
      <c r="L450" s="419"/>
      <c r="M450" s="417"/>
      <c r="N450" s="420" t="s">
        <v>19755</v>
      </c>
      <c r="O450" s="420"/>
      <c r="P450" s="417"/>
      <c r="Q450" s="155" t="s">
        <v>23521</v>
      </c>
      <c r="R450" s="417"/>
      <c r="S450" s="421" t="s">
        <v>19163</v>
      </c>
      <c r="T450" s="421"/>
      <c r="U450" s="421"/>
      <c r="V450" s="421"/>
      <c r="W450" s="417"/>
      <c r="X450" s="148"/>
    </row>
    <row r="451" spans="1:24" ht="45.95" customHeight="1" thickBot="1">
      <c r="A451" s="148"/>
      <c r="B451" s="417"/>
      <c r="C451" s="154" t="s">
        <v>5021</v>
      </c>
      <c r="D451" s="417"/>
      <c r="E451" s="418" t="s">
        <v>2414</v>
      </c>
      <c r="F451" s="418"/>
      <c r="G451" s="417"/>
      <c r="H451" s="419" t="s">
        <v>19753</v>
      </c>
      <c r="I451" s="419"/>
      <c r="J451" s="417"/>
      <c r="K451" s="419" t="s">
        <v>19752</v>
      </c>
      <c r="L451" s="419"/>
      <c r="M451" s="417"/>
      <c r="N451" s="420" t="s">
        <v>19751</v>
      </c>
      <c r="O451" s="420"/>
      <c r="P451" s="417"/>
      <c r="Q451" s="155" t="s">
        <v>23594</v>
      </c>
      <c r="R451" s="417"/>
      <c r="S451" s="421" t="s">
        <v>19188</v>
      </c>
      <c r="T451" s="421"/>
      <c r="U451" s="421"/>
      <c r="V451" s="421"/>
      <c r="W451" s="417"/>
      <c r="X451" s="148"/>
    </row>
    <row r="452" spans="1:24" ht="45.95" customHeight="1" thickBot="1">
      <c r="A452" s="148"/>
      <c r="B452" s="417"/>
      <c r="C452" s="154" t="s">
        <v>5014</v>
      </c>
      <c r="D452" s="417"/>
      <c r="E452" s="418" t="s">
        <v>2382</v>
      </c>
      <c r="F452" s="418"/>
      <c r="G452" s="417"/>
      <c r="H452" s="419" t="s">
        <v>19740</v>
      </c>
      <c r="I452" s="419"/>
      <c r="J452" s="417"/>
      <c r="K452" s="419" t="s">
        <v>19739</v>
      </c>
      <c r="L452" s="419"/>
      <c r="M452" s="417"/>
      <c r="N452" s="420" t="s">
        <v>19738</v>
      </c>
      <c r="O452" s="420"/>
      <c r="P452" s="417"/>
      <c r="Q452" s="155" t="s">
        <v>23567</v>
      </c>
      <c r="R452" s="417"/>
      <c r="S452" s="421" t="s">
        <v>19562</v>
      </c>
      <c r="T452" s="421"/>
      <c r="U452" s="421"/>
      <c r="V452" s="421"/>
      <c r="W452" s="417"/>
      <c r="X452" s="148"/>
    </row>
    <row r="453" spans="1:24" ht="45.95" customHeight="1" thickBot="1">
      <c r="A453" s="148"/>
      <c r="B453" s="417"/>
      <c r="C453" s="154" t="s">
        <v>5007</v>
      </c>
      <c r="D453" s="417"/>
      <c r="E453" s="418" t="s">
        <v>2373</v>
      </c>
      <c r="F453" s="418"/>
      <c r="G453" s="417"/>
      <c r="H453" s="419" t="s">
        <v>19736</v>
      </c>
      <c r="I453" s="419"/>
      <c r="J453" s="417"/>
      <c r="K453" s="419" t="s">
        <v>19708</v>
      </c>
      <c r="L453" s="419"/>
      <c r="M453" s="417"/>
      <c r="N453" s="420" t="s">
        <v>19707</v>
      </c>
      <c r="O453" s="420"/>
      <c r="P453" s="417"/>
      <c r="Q453" s="155" t="s">
        <v>23556</v>
      </c>
      <c r="R453" s="417"/>
      <c r="S453" s="421" t="s">
        <v>19299</v>
      </c>
      <c r="T453" s="421"/>
      <c r="U453" s="421"/>
      <c r="V453" s="421"/>
      <c r="W453" s="417"/>
      <c r="X453" s="148"/>
    </row>
    <row r="454" spans="1:24" ht="45.95" customHeight="1" thickBot="1">
      <c r="A454" s="148"/>
      <c r="B454" s="417"/>
      <c r="C454" s="154" t="s">
        <v>4999</v>
      </c>
      <c r="D454" s="417"/>
      <c r="E454" s="418" t="s">
        <v>2369</v>
      </c>
      <c r="F454" s="418"/>
      <c r="G454" s="417"/>
      <c r="H454" s="419" t="s">
        <v>19734</v>
      </c>
      <c r="I454" s="419"/>
      <c r="J454" s="417"/>
      <c r="K454" s="419" t="s">
        <v>19733</v>
      </c>
      <c r="L454" s="419"/>
      <c r="M454" s="417"/>
      <c r="N454" s="420" t="s">
        <v>19732</v>
      </c>
      <c r="O454" s="420"/>
      <c r="P454" s="417"/>
      <c r="Q454" s="155" t="s">
        <v>23549</v>
      </c>
      <c r="R454" s="417"/>
      <c r="S454" s="421" t="s">
        <v>19603</v>
      </c>
      <c r="T454" s="421"/>
      <c r="U454" s="421"/>
      <c r="V454" s="421"/>
      <c r="W454" s="417"/>
      <c r="X454" s="148"/>
    </row>
    <row r="455" spans="1:24" ht="45.95" customHeight="1" thickBot="1">
      <c r="A455" s="148"/>
      <c r="B455" s="417"/>
      <c r="C455" s="154" t="s">
        <v>4992</v>
      </c>
      <c r="D455" s="417"/>
      <c r="E455" s="418" t="s">
        <v>2354</v>
      </c>
      <c r="F455" s="418"/>
      <c r="G455" s="417"/>
      <c r="H455" s="419" t="s">
        <v>19730</v>
      </c>
      <c r="I455" s="419"/>
      <c r="J455" s="417"/>
      <c r="K455" s="419" t="s">
        <v>19729</v>
      </c>
      <c r="L455" s="419"/>
      <c r="M455" s="417"/>
      <c r="N455" s="420" t="s">
        <v>19728</v>
      </c>
      <c r="O455" s="420"/>
      <c r="P455" s="417"/>
      <c r="Q455" s="155" t="s">
        <v>23535</v>
      </c>
      <c r="R455" s="417"/>
      <c r="S455" s="421" t="s">
        <v>19647</v>
      </c>
      <c r="T455" s="421"/>
      <c r="U455" s="421"/>
      <c r="V455" s="421"/>
      <c r="W455" s="417"/>
      <c r="X455" s="148"/>
    </row>
    <row r="456" spans="1:24" ht="45.95" customHeight="1" thickBot="1">
      <c r="A456" s="148"/>
      <c r="B456" s="417"/>
      <c r="C456" s="154" t="s">
        <v>4986</v>
      </c>
      <c r="D456" s="417"/>
      <c r="E456" s="418" t="s">
        <v>2306</v>
      </c>
      <c r="F456" s="418"/>
      <c r="G456" s="417"/>
      <c r="H456" s="419" t="s">
        <v>19713</v>
      </c>
      <c r="I456" s="419"/>
      <c r="J456" s="417"/>
      <c r="K456" s="419" t="s">
        <v>19712</v>
      </c>
      <c r="L456" s="419"/>
      <c r="M456" s="417"/>
      <c r="N456" s="420" t="s">
        <v>19711</v>
      </c>
      <c r="O456" s="420"/>
      <c r="P456" s="417"/>
      <c r="Q456" s="155" t="s">
        <v>23493</v>
      </c>
      <c r="R456" s="417"/>
      <c r="S456" s="421" t="s">
        <v>19313</v>
      </c>
      <c r="T456" s="421"/>
      <c r="U456" s="421"/>
      <c r="V456" s="421"/>
      <c r="W456" s="417"/>
      <c r="X456" s="148"/>
    </row>
    <row r="457" spans="1:24" ht="45.95" customHeight="1" thickBot="1">
      <c r="A457" s="148"/>
      <c r="B457" s="417"/>
      <c r="C457" s="154" t="s">
        <v>4979</v>
      </c>
      <c r="D457" s="417"/>
      <c r="E457" s="418" t="s">
        <v>2298</v>
      </c>
      <c r="F457" s="418"/>
      <c r="G457" s="417"/>
      <c r="H457" s="419" t="s">
        <v>19709</v>
      </c>
      <c r="I457" s="419"/>
      <c r="J457" s="417"/>
      <c r="K457" s="419" t="s">
        <v>19708</v>
      </c>
      <c r="L457" s="419"/>
      <c r="M457" s="417"/>
      <c r="N457" s="420" t="s">
        <v>19707</v>
      </c>
      <c r="O457" s="420"/>
      <c r="P457" s="417"/>
      <c r="Q457" s="155" t="s">
        <v>23492</v>
      </c>
      <c r="R457" s="417"/>
      <c r="S457" s="421" t="s">
        <v>19313</v>
      </c>
      <c r="T457" s="421"/>
      <c r="U457" s="421"/>
      <c r="V457" s="421"/>
      <c r="W457" s="417"/>
      <c r="X457" s="148"/>
    </row>
    <row r="458" spans="1:24" ht="9.9499999999999993" customHeight="1" thickBot="1">
      <c r="A458" s="148"/>
      <c r="B458" s="417"/>
      <c r="C458" s="148"/>
      <c r="D458" s="417"/>
      <c r="E458" s="148"/>
      <c r="F458" s="148"/>
      <c r="G458" s="417"/>
      <c r="H458" s="148"/>
      <c r="I458" s="148"/>
      <c r="J458" s="417"/>
      <c r="K458" s="148"/>
      <c r="L458" s="148"/>
      <c r="M458" s="417"/>
      <c r="N458" s="148"/>
      <c r="O458" s="148"/>
      <c r="P458" s="417"/>
      <c r="Q458" s="148"/>
      <c r="R458" s="417"/>
      <c r="S458" s="148"/>
      <c r="T458" s="148"/>
      <c r="U458" s="148"/>
      <c r="V458" s="148"/>
      <c r="W458" s="417"/>
      <c r="X458" s="148"/>
    </row>
    <row r="459" spans="1:24" ht="0.95" customHeight="1">
      <c r="A459" s="148"/>
      <c r="B459" s="422"/>
      <c r="C459" s="422"/>
      <c r="D459" s="422"/>
      <c r="E459" s="422"/>
      <c r="F459" s="422"/>
      <c r="G459" s="422"/>
      <c r="H459" s="422"/>
      <c r="I459" s="422"/>
      <c r="J459" s="422"/>
      <c r="K459" s="422"/>
      <c r="L459" s="422"/>
      <c r="M459" s="422"/>
      <c r="N459" s="422"/>
      <c r="O459" s="422"/>
      <c r="P459" s="422"/>
      <c r="Q459" s="422"/>
      <c r="R459" s="422"/>
      <c r="S459" s="422"/>
      <c r="T459" s="422"/>
      <c r="U459" s="422"/>
      <c r="V459" s="422"/>
      <c r="W459" s="148"/>
      <c r="X459" s="148"/>
    </row>
    <row r="460" spans="1:24" ht="60" customHeight="1">
      <c r="A460" s="148"/>
      <c r="B460" s="148"/>
      <c r="C460" s="148"/>
      <c r="D460" s="148"/>
      <c r="E460" s="148"/>
      <c r="F460" s="148"/>
      <c r="G460" s="148"/>
      <c r="H460" s="148"/>
      <c r="I460" s="148"/>
      <c r="J460" s="148"/>
      <c r="K460" s="148"/>
      <c r="L460" s="148"/>
      <c r="M460" s="148"/>
      <c r="N460" s="148"/>
      <c r="O460" s="148"/>
      <c r="P460" s="148"/>
      <c r="Q460" s="148"/>
      <c r="R460" s="148"/>
      <c r="S460" s="148"/>
      <c r="T460" s="148"/>
      <c r="U460" s="148"/>
      <c r="V460" s="148"/>
      <c r="W460" s="148"/>
      <c r="X460" s="148"/>
    </row>
    <row r="461" spans="1:24" ht="12" customHeight="1">
      <c r="A461" s="148"/>
      <c r="B461" s="148"/>
      <c r="C461" s="148"/>
      <c r="D461" s="148"/>
      <c r="E461" s="148"/>
      <c r="F461" s="148"/>
      <c r="G461" s="148"/>
      <c r="H461" s="148"/>
      <c r="I461" s="148"/>
      <c r="J461" s="148"/>
      <c r="K461" s="148"/>
      <c r="L461" s="148"/>
      <c r="M461" s="148"/>
      <c r="N461" s="148"/>
      <c r="O461" s="148"/>
      <c r="P461" s="148"/>
      <c r="Q461" s="148"/>
      <c r="R461" s="148"/>
      <c r="S461" s="148"/>
      <c r="T461" s="148"/>
      <c r="U461" s="148"/>
      <c r="V461" s="148"/>
      <c r="W461" s="148"/>
      <c r="X461" s="148"/>
    </row>
    <row r="462" spans="1:24" ht="8.1" customHeight="1">
      <c r="A462" s="148"/>
      <c r="B462" s="148"/>
      <c r="C462" s="148"/>
      <c r="D462" s="148"/>
      <c r="E462" s="148"/>
      <c r="F462" s="148"/>
      <c r="G462" s="148"/>
      <c r="H462" s="148"/>
      <c r="I462" s="413" t="s">
        <v>19177</v>
      </c>
      <c r="J462" s="413"/>
      <c r="K462" s="413"/>
      <c r="L462" s="148"/>
      <c r="M462" s="148"/>
      <c r="N462" s="148"/>
      <c r="O462" s="148"/>
      <c r="P462" s="148"/>
      <c r="Q462" s="148"/>
      <c r="R462" s="148"/>
      <c r="S462" s="148"/>
      <c r="T462" s="148"/>
      <c r="U462" s="148"/>
      <c r="V462" s="148"/>
      <c r="W462" s="148"/>
      <c r="X462" s="148"/>
    </row>
    <row r="463" spans="1:24" ht="12" customHeight="1">
      <c r="A463" s="148"/>
      <c r="B463" s="414"/>
      <c r="C463" s="414"/>
      <c r="D463" s="414"/>
      <c r="E463" s="414"/>
      <c r="F463" s="148"/>
      <c r="G463" s="148"/>
      <c r="H463" s="148"/>
      <c r="I463" s="413"/>
      <c r="J463" s="413"/>
      <c r="K463" s="413"/>
      <c r="L463" s="148"/>
      <c r="M463" s="148"/>
      <c r="N463" s="148"/>
      <c r="O463" s="148"/>
      <c r="P463" s="148"/>
      <c r="Q463" s="148"/>
      <c r="R463" s="148"/>
      <c r="S463" s="148"/>
      <c r="T463" s="148"/>
      <c r="U463" s="148"/>
      <c r="V463" s="148"/>
      <c r="W463" s="148"/>
      <c r="X463" s="148"/>
    </row>
    <row r="464" spans="1:24" ht="14.1" customHeight="1">
      <c r="A464" s="148"/>
      <c r="B464" s="148"/>
      <c r="C464" s="415" t="s">
        <v>23499</v>
      </c>
      <c r="D464" s="415"/>
      <c r="E464" s="415"/>
      <c r="F464" s="415"/>
      <c r="G464" s="415"/>
      <c r="H464" s="415"/>
      <c r="I464" s="415"/>
      <c r="J464" s="415"/>
      <c r="K464" s="415"/>
      <c r="L464" s="148"/>
      <c r="M464" s="148"/>
      <c r="N464" s="148"/>
      <c r="O464" s="416" t="s">
        <v>24924</v>
      </c>
      <c r="P464" s="416"/>
      <c r="Q464" s="416"/>
      <c r="R464" s="416"/>
      <c r="S464" s="416"/>
      <c r="T464" s="149" t="s">
        <v>6486</v>
      </c>
      <c r="U464" s="150" t="s">
        <v>19175</v>
      </c>
      <c r="V464" s="148"/>
      <c r="W464" s="148"/>
      <c r="X464" s="148"/>
    </row>
    <row r="465" spans="1:24" ht="0.95" customHeight="1" thickBot="1">
      <c r="A465" s="148"/>
      <c r="B465" s="148"/>
      <c r="C465" s="148"/>
      <c r="D465" s="148"/>
      <c r="E465" s="148"/>
      <c r="F465" s="148"/>
      <c r="G465" s="148"/>
      <c r="H465" s="148"/>
      <c r="I465" s="148"/>
      <c r="J465" s="148"/>
      <c r="K465" s="148"/>
      <c r="L465" s="148"/>
      <c r="M465" s="148"/>
      <c r="N465" s="148"/>
      <c r="O465" s="148"/>
      <c r="P465" s="148"/>
      <c r="Q465" s="148"/>
      <c r="R465" s="148"/>
      <c r="S465" s="148"/>
      <c r="T465" s="148"/>
      <c r="U465" s="148"/>
      <c r="V465" s="148"/>
      <c r="W465" s="148"/>
      <c r="X465" s="148"/>
    </row>
    <row r="466" spans="1:24" ht="0.95" customHeight="1">
      <c r="A466" s="148"/>
      <c r="B466" s="411"/>
      <c r="C466" s="411"/>
      <c r="D466" s="411"/>
      <c r="E466" s="411"/>
      <c r="F466" s="411"/>
      <c r="G466" s="411"/>
      <c r="H466" s="411"/>
      <c r="I466" s="411"/>
      <c r="J466" s="411"/>
      <c r="K466" s="411"/>
      <c r="L466" s="411"/>
      <c r="M466" s="411"/>
      <c r="N466" s="411"/>
      <c r="O466" s="411"/>
      <c r="P466" s="411"/>
      <c r="Q466" s="411"/>
      <c r="R466" s="411"/>
      <c r="S466" s="411"/>
      <c r="T466" s="411"/>
      <c r="U466" s="411"/>
      <c r="V466" s="411"/>
      <c r="W466" s="411"/>
      <c r="X466" s="148"/>
    </row>
    <row r="467" spans="1:24" ht="15.95" customHeight="1" thickBot="1">
      <c r="A467" s="148"/>
      <c r="B467" s="151"/>
      <c r="C467" s="152" t="s">
        <v>19174</v>
      </c>
      <c r="D467" s="151"/>
      <c r="E467" s="412" t="s">
        <v>19173</v>
      </c>
      <c r="F467" s="412"/>
      <c r="G467" s="151"/>
      <c r="H467" s="412" t="s">
        <v>19172</v>
      </c>
      <c r="I467" s="412"/>
      <c r="J467" s="151"/>
      <c r="K467" s="412" t="s">
        <v>19171</v>
      </c>
      <c r="L467" s="412"/>
      <c r="M467" s="151"/>
      <c r="N467" s="412" t="s">
        <v>19170</v>
      </c>
      <c r="O467" s="412"/>
      <c r="P467" s="151"/>
      <c r="Q467" s="153" t="s">
        <v>19169</v>
      </c>
      <c r="R467" s="151"/>
      <c r="S467" s="412" t="s">
        <v>19168</v>
      </c>
      <c r="T467" s="412"/>
      <c r="U467" s="412"/>
      <c r="V467" s="412"/>
      <c r="W467" s="151"/>
      <c r="X467" s="148"/>
    </row>
    <row r="468" spans="1:24" ht="45.95" customHeight="1" thickBot="1">
      <c r="A468" s="148"/>
      <c r="B468" s="417"/>
      <c r="C468" s="154" t="s">
        <v>4971</v>
      </c>
      <c r="D468" s="417"/>
      <c r="E468" s="418" t="s">
        <v>2258</v>
      </c>
      <c r="F468" s="418"/>
      <c r="G468" s="417"/>
      <c r="H468" s="419" t="s">
        <v>19691</v>
      </c>
      <c r="I468" s="419"/>
      <c r="J468" s="417"/>
      <c r="K468" s="419" t="s">
        <v>19690</v>
      </c>
      <c r="L468" s="419"/>
      <c r="M468" s="417"/>
      <c r="N468" s="420" t="s">
        <v>19689</v>
      </c>
      <c r="O468" s="420"/>
      <c r="P468" s="417"/>
      <c r="Q468" s="155" t="s">
        <v>23550</v>
      </c>
      <c r="R468" s="417"/>
      <c r="S468" s="421" t="s">
        <v>19603</v>
      </c>
      <c r="T468" s="421"/>
      <c r="U468" s="421"/>
      <c r="V468" s="421"/>
      <c r="W468" s="417"/>
      <c r="X468" s="148"/>
    </row>
    <row r="469" spans="1:24" ht="45.95" customHeight="1" thickBot="1">
      <c r="A469" s="148"/>
      <c r="B469" s="417"/>
      <c r="C469" s="154" t="s">
        <v>4964</v>
      </c>
      <c r="D469" s="417"/>
      <c r="E469" s="418" t="s">
        <v>2250</v>
      </c>
      <c r="F469" s="418"/>
      <c r="G469" s="417"/>
      <c r="H469" s="419" t="s">
        <v>19687</v>
      </c>
      <c r="I469" s="419"/>
      <c r="J469" s="417"/>
      <c r="K469" s="419" t="s">
        <v>19686</v>
      </c>
      <c r="L469" s="419"/>
      <c r="M469" s="417"/>
      <c r="N469" s="420" t="s">
        <v>19685</v>
      </c>
      <c r="O469" s="420"/>
      <c r="P469" s="417"/>
      <c r="Q469" s="155" t="s">
        <v>23768</v>
      </c>
      <c r="R469" s="417"/>
      <c r="S469" s="421" t="s">
        <v>19318</v>
      </c>
      <c r="T469" s="421"/>
      <c r="U469" s="421"/>
      <c r="V469" s="421"/>
      <c r="W469" s="417"/>
      <c r="X469" s="148"/>
    </row>
    <row r="470" spans="1:24" ht="45.95" customHeight="1" thickBot="1">
      <c r="A470" s="148"/>
      <c r="B470" s="417"/>
      <c r="C470" s="154" t="s">
        <v>4955</v>
      </c>
      <c r="D470" s="417"/>
      <c r="E470" s="418" t="s">
        <v>2220</v>
      </c>
      <c r="F470" s="418"/>
      <c r="G470" s="417"/>
      <c r="H470" s="419" t="s">
        <v>19669</v>
      </c>
      <c r="I470" s="419"/>
      <c r="J470" s="417"/>
      <c r="K470" s="419" t="s">
        <v>19668</v>
      </c>
      <c r="L470" s="419"/>
      <c r="M470" s="417"/>
      <c r="N470" s="420" t="s">
        <v>19667</v>
      </c>
      <c r="O470" s="420"/>
      <c r="P470" s="417"/>
      <c r="Q470" s="155" t="s">
        <v>23696</v>
      </c>
      <c r="R470" s="417"/>
      <c r="S470" s="421" t="s">
        <v>19634</v>
      </c>
      <c r="T470" s="421"/>
      <c r="U470" s="421"/>
      <c r="V470" s="421"/>
      <c r="W470" s="417"/>
      <c r="X470" s="148"/>
    </row>
    <row r="471" spans="1:24" ht="45.95" customHeight="1" thickBot="1">
      <c r="A471" s="148"/>
      <c r="B471" s="417"/>
      <c r="C471" s="154" t="s">
        <v>4949</v>
      </c>
      <c r="D471" s="417"/>
      <c r="E471" s="418" t="s">
        <v>2214</v>
      </c>
      <c r="F471" s="418"/>
      <c r="G471" s="417"/>
      <c r="H471" s="419" t="s">
        <v>19664</v>
      </c>
      <c r="I471" s="419"/>
      <c r="J471" s="417"/>
      <c r="K471" s="419" t="s">
        <v>19663</v>
      </c>
      <c r="L471" s="419"/>
      <c r="M471" s="417"/>
      <c r="N471" s="420" t="s">
        <v>19662</v>
      </c>
      <c r="O471" s="420"/>
      <c r="P471" s="417"/>
      <c r="Q471" s="155" t="s">
        <v>23558</v>
      </c>
      <c r="R471" s="417"/>
      <c r="S471" s="421" t="s">
        <v>19299</v>
      </c>
      <c r="T471" s="421"/>
      <c r="U471" s="421"/>
      <c r="V471" s="421"/>
      <c r="W471" s="417"/>
      <c r="X471" s="148"/>
    </row>
    <row r="472" spans="1:24" ht="45.95" customHeight="1" thickBot="1">
      <c r="A472" s="148"/>
      <c r="B472" s="417"/>
      <c r="C472" s="154" t="s">
        <v>4941</v>
      </c>
      <c r="D472" s="417"/>
      <c r="E472" s="418" t="s">
        <v>2190</v>
      </c>
      <c r="F472" s="418"/>
      <c r="G472" s="417"/>
      <c r="H472" s="419" t="s">
        <v>19660</v>
      </c>
      <c r="I472" s="419"/>
      <c r="J472" s="417"/>
      <c r="K472" s="419" t="s">
        <v>19659</v>
      </c>
      <c r="L472" s="419"/>
      <c r="M472" s="417"/>
      <c r="N472" s="420" t="s">
        <v>19658</v>
      </c>
      <c r="O472" s="420"/>
      <c r="P472" s="417"/>
      <c r="Q472" s="155" t="s">
        <v>23607</v>
      </c>
      <c r="R472" s="417"/>
      <c r="S472" s="421" t="s">
        <v>19265</v>
      </c>
      <c r="T472" s="421"/>
      <c r="U472" s="421"/>
      <c r="V472" s="421"/>
      <c r="W472" s="417"/>
      <c r="X472" s="148"/>
    </row>
    <row r="473" spans="1:24" ht="45.95" customHeight="1" thickBot="1">
      <c r="A473" s="148"/>
      <c r="B473" s="417"/>
      <c r="C473" s="154" t="s">
        <v>4933</v>
      </c>
      <c r="D473" s="417"/>
      <c r="E473" s="418" t="s">
        <v>393</v>
      </c>
      <c r="F473" s="418"/>
      <c r="G473" s="417"/>
      <c r="H473" s="419" t="s">
        <v>19656</v>
      </c>
      <c r="I473" s="419"/>
      <c r="J473" s="417"/>
      <c r="K473" s="419" t="s">
        <v>19655</v>
      </c>
      <c r="L473" s="419"/>
      <c r="M473" s="417"/>
      <c r="N473" s="420" t="s">
        <v>19654</v>
      </c>
      <c r="O473" s="420"/>
      <c r="P473" s="417"/>
      <c r="Q473" s="155" t="s">
        <v>23665</v>
      </c>
      <c r="R473" s="417"/>
      <c r="S473" s="421" t="s">
        <v>19652</v>
      </c>
      <c r="T473" s="421"/>
      <c r="U473" s="421"/>
      <c r="V473" s="421"/>
      <c r="W473" s="417"/>
      <c r="X473" s="148"/>
    </row>
    <row r="474" spans="1:24" ht="45.95" customHeight="1" thickBot="1">
      <c r="A474" s="148"/>
      <c r="B474" s="417"/>
      <c r="C474" s="154" t="s">
        <v>4925</v>
      </c>
      <c r="D474" s="417"/>
      <c r="E474" s="418" t="s">
        <v>2144</v>
      </c>
      <c r="F474" s="418"/>
      <c r="G474" s="417"/>
      <c r="H474" s="419" t="s">
        <v>19638</v>
      </c>
      <c r="I474" s="419"/>
      <c r="J474" s="417"/>
      <c r="K474" s="419" t="s">
        <v>19637</v>
      </c>
      <c r="L474" s="419"/>
      <c r="M474" s="417"/>
      <c r="N474" s="420" t="s">
        <v>19636</v>
      </c>
      <c r="O474" s="420"/>
      <c r="P474" s="417"/>
      <c r="Q474" s="155" t="s">
        <v>23715</v>
      </c>
      <c r="R474" s="417"/>
      <c r="S474" s="421" t="s">
        <v>19634</v>
      </c>
      <c r="T474" s="421"/>
      <c r="U474" s="421"/>
      <c r="V474" s="421"/>
      <c r="W474" s="417"/>
      <c r="X474" s="148"/>
    </row>
    <row r="475" spans="1:24" ht="45.95" customHeight="1" thickBot="1">
      <c r="A475" s="148"/>
      <c r="B475" s="417"/>
      <c r="C475" s="154" t="s">
        <v>4918</v>
      </c>
      <c r="D475" s="417"/>
      <c r="E475" s="418" t="s">
        <v>2135</v>
      </c>
      <c r="F475" s="418"/>
      <c r="G475" s="417"/>
      <c r="H475" s="419" t="s">
        <v>19633</v>
      </c>
      <c r="I475" s="419"/>
      <c r="J475" s="417"/>
      <c r="K475" s="419" t="s">
        <v>19632</v>
      </c>
      <c r="L475" s="419"/>
      <c r="M475" s="417"/>
      <c r="N475" s="420" t="s">
        <v>19631</v>
      </c>
      <c r="O475" s="420"/>
      <c r="P475" s="417"/>
      <c r="Q475" s="155" t="s">
        <v>23599</v>
      </c>
      <c r="R475" s="417"/>
      <c r="S475" s="421" t="s">
        <v>19183</v>
      </c>
      <c r="T475" s="421"/>
      <c r="U475" s="421"/>
      <c r="V475" s="421"/>
      <c r="W475" s="417"/>
      <c r="X475" s="148"/>
    </row>
    <row r="476" spans="1:24" ht="45.95" customHeight="1" thickBot="1">
      <c r="A476" s="148"/>
      <c r="B476" s="417"/>
      <c r="C476" s="154" t="s">
        <v>4911</v>
      </c>
      <c r="D476" s="417"/>
      <c r="E476" s="418" t="s">
        <v>2128</v>
      </c>
      <c r="F476" s="418"/>
      <c r="G476" s="417"/>
      <c r="H476" s="419" t="s">
        <v>19629</v>
      </c>
      <c r="I476" s="419"/>
      <c r="J476" s="417"/>
      <c r="K476" s="419" t="s">
        <v>19628</v>
      </c>
      <c r="L476" s="419"/>
      <c r="M476" s="417"/>
      <c r="N476" s="420" t="s">
        <v>19627</v>
      </c>
      <c r="O476" s="420"/>
      <c r="P476" s="417"/>
      <c r="Q476" s="155" t="s">
        <v>23695</v>
      </c>
      <c r="R476" s="417"/>
      <c r="S476" s="421" t="s">
        <v>19634</v>
      </c>
      <c r="T476" s="421"/>
      <c r="U476" s="421"/>
      <c r="V476" s="421"/>
      <c r="W476" s="417"/>
      <c r="X476" s="148"/>
    </row>
    <row r="477" spans="1:24" ht="45.95" customHeight="1" thickBot="1">
      <c r="A477" s="148"/>
      <c r="B477" s="417"/>
      <c r="C477" s="154" t="s">
        <v>4903</v>
      </c>
      <c r="D477" s="417"/>
      <c r="E477" s="418" t="s">
        <v>2096</v>
      </c>
      <c r="F477" s="418"/>
      <c r="G477" s="417"/>
      <c r="H477" s="419" t="s">
        <v>19616</v>
      </c>
      <c r="I477" s="419"/>
      <c r="J477" s="417"/>
      <c r="K477" s="419" t="s">
        <v>19615</v>
      </c>
      <c r="L477" s="419"/>
      <c r="M477" s="417"/>
      <c r="N477" s="420" t="s">
        <v>19614</v>
      </c>
      <c r="O477" s="420"/>
      <c r="P477" s="417"/>
      <c r="Q477" s="155" t="s">
        <v>23742</v>
      </c>
      <c r="R477" s="417"/>
      <c r="S477" s="421" t="s">
        <v>19612</v>
      </c>
      <c r="T477" s="421"/>
      <c r="U477" s="421"/>
      <c r="V477" s="421"/>
      <c r="W477" s="417"/>
      <c r="X477" s="148"/>
    </row>
    <row r="478" spans="1:24" ht="9.9499999999999993" customHeight="1" thickBot="1">
      <c r="A478" s="148"/>
      <c r="B478" s="417"/>
      <c r="C478" s="148"/>
      <c r="D478" s="417"/>
      <c r="E478" s="148"/>
      <c r="F478" s="148"/>
      <c r="G478" s="417"/>
      <c r="H478" s="148"/>
      <c r="I478" s="148"/>
      <c r="J478" s="417"/>
      <c r="K478" s="148"/>
      <c r="L478" s="148"/>
      <c r="M478" s="417"/>
      <c r="N478" s="148"/>
      <c r="O478" s="148"/>
      <c r="P478" s="417"/>
      <c r="Q478" s="148"/>
      <c r="R478" s="417"/>
      <c r="S478" s="148"/>
      <c r="T478" s="148"/>
      <c r="U478" s="148"/>
      <c r="V478" s="148"/>
      <c r="W478" s="417"/>
      <c r="X478" s="148"/>
    </row>
    <row r="479" spans="1:24" ht="0.95" customHeight="1">
      <c r="A479" s="148"/>
      <c r="B479" s="422"/>
      <c r="C479" s="422"/>
      <c r="D479" s="422"/>
      <c r="E479" s="422"/>
      <c r="F479" s="422"/>
      <c r="G479" s="422"/>
      <c r="H479" s="422"/>
      <c r="I479" s="422"/>
      <c r="J479" s="422"/>
      <c r="K479" s="422"/>
      <c r="L479" s="422"/>
      <c r="M479" s="422"/>
      <c r="N479" s="422"/>
      <c r="O479" s="422"/>
      <c r="P479" s="422"/>
      <c r="Q479" s="422"/>
      <c r="R479" s="422"/>
      <c r="S479" s="422"/>
      <c r="T479" s="422"/>
      <c r="U479" s="422"/>
      <c r="V479" s="422"/>
      <c r="W479" s="148"/>
      <c r="X479" s="148"/>
    </row>
    <row r="480" spans="1:24" ht="60" customHeight="1">
      <c r="A480" s="148"/>
      <c r="B480" s="148"/>
      <c r="C480" s="148"/>
      <c r="D480" s="148"/>
      <c r="E480" s="148"/>
      <c r="F480" s="148"/>
      <c r="G480" s="148"/>
      <c r="H480" s="148"/>
      <c r="I480" s="148"/>
      <c r="J480" s="148"/>
      <c r="K480" s="148"/>
      <c r="L480" s="148"/>
      <c r="M480" s="148"/>
      <c r="N480" s="148"/>
      <c r="O480" s="148"/>
      <c r="P480" s="148"/>
      <c r="Q480" s="148"/>
      <c r="R480" s="148"/>
      <c r="S480" s="148"/>
      <c r="T480" s="148"/>
      <c r="U480" s="148"/>
      <c r="V480" s="148"/>
      <c r="W480" s="148"/>
      <c r="X480" s="148"/>
    </row>
    <row r="481" spans="1:24" ht="12" customHeight="1">
      <c r="A481" s="148"/>
      <c r="B481" s="148"/>
      <c r="C481" s="148"/>
      <c r="D481" s="148"/>
      <c r="E481" s="148"/>
      <c r="F481" s="148"/>
      <c r="G481" s="148"/>
      <c r="H481" s="148"/>
      <c r="I481" s="148"/>
      <c r="J481" s="148"/>
      <c r="K481" s="148"/>
      <c r="L481" s="148"/>
      <c r="M481" s="148"/>
      <c r="N481" s="148"/>
      <c r="O481" s="148"/>
      <c r="P481" s="148"/>
      <c r="Q481" s="148"/>
      <c r="R481" s="148"/>
      <c r="S481" s="148"/>
      <c r="T481" s="148"/>
      <c r="U481" s="148"/>
      <c r="V481" s="148"/>
      <c r="W481" s="148"/>
      <c r="X481" s="148"/>
    </row>
    <row r="482" spans="1:24" ht="8.1" customHeight="1">
      <c r="A482" s="148"/>
      <c r="B482" s="148"/>
      <c r="C482" s="148"/>
      <c r="D482" s="148"/>
      <c r="E482" s="148"/>
      <c r="F482" s="148"/>
      <c r="G482" s="148"/>
      <c r="H482" s="148"/>
      <c r="I482" s="413" t="s">
        <v>19177</v>
      </c>
      <c r="J482" s="413"/>
      <c r="K482" s="413"/>
      <c r="L482" s="148"/>
      <c r="M482" s="148"/>
      <c r="N482" s="148"/>
      <c r="O482" s="148"/>
      <c r="P482" s="148"/>
      <c r="Q482" s="148"/>
      <c r="R482" s="148"/>
      <c r="S482" s="148"/>
      <c r="T482" s="148"/>
      <c r="U482" s="148"/>
      <c r="V482" s="148"/>
      <c r="W482" s="148"/>
      <c r="X482" s="148"/>
    </row>
    <row r="483" spans="1:24" ht="12" customHeight="1">
      <c r="A483" s="148"/>
      <c r="B483" s="414"/>
      <c r="C483" s="414"/>
      <c r="D483" s="414"/>
      <c r="E483" s="414"/>
      <c r="F483" s="148"/>
      <c r="G483" s="148"/>
      <c r="H483" s="148"/>
      <c r="I483" s="413"/>
      <c r="J483" s="413"/>
      <c r="K483" s="413"/>
      <c r="L483" s="148"/>
      <c r="M483" s="148"/>
      <c r="N483" s="148"/>
      <c r="O483" s="148"/>
      <c r="P483" s="148"/>
      <c r="Q483" s="148"/>
      <c r="R483" s="148"/>
      <c r="S483" s="148"/>
      <c r="T483" s="148"/>
      <c r="U483" s="148"/>
      <c r="V483" s="148"/>
      <c r="W483" s="148"/>
      <c r="X483" s="148"/>
    </row>
    <row r="484" spans="1:24" ht="14.1" customHeight="1">
      <c r="A484" s="148"/>
      <c r="B484" s="148"/>
      <c r="C484" s="415" t="s">
        <v>23499</v>
      </c>
      <c r="D484" s="415"/>
      <c r="E484" s="415"/>
      <c r="F484" s="415"/>
      <c r="G484" s="415"/>
      <c r="H484" s="415"/>
      <c r="I484" s="415"/>
      <c r="J484" s="415"/>
      <c r="K484" s="415"/>
      <c r="L484" s="148"/>
      <c r="M484" s="148"/>
      <c r="N484" s="148"/>
      <c r="O484" s="416" t="s">
        <v>24924</v>
      </c>
      <c r="P484" s="416"/>
      <c r="Q484" s="416"/>
      <c r="R484" s="416"/>
      <c r="S484" s="416"/>
      <c r="T484" s="149" t="s">
        <v>6478</v>
      </c>
      <c r="U484" s="150" t="s">
        <v>19175</v>
      </c>
      <c r="V484" s="148"/>
      <c r="W484" s="148"/>
      <c r="X484" s="148"/>
    </row>
    <row r="485" spans="1:24" ht="0.95" customHeight="1" thickBot="1">
      <c r="A485" s="148"/>
      <c r="B485" s="148"/>
      <c r="C485" s="148"/>
      <c r="D485" s="148"/>
      <c r="E485" s="148"/>
      <c r="F485" s="148"/>
      <c r="G485" s="148"/>
      <c r="H485" s="148"/>
      <c r="I485" s="148"/>
      <c r="J485" s="148"/>
      <c r="K485" s="148"/>
      <c r="L485" s="148"/>
      <c r="M485" s="148"/>
      <c r="N485" s="148"/>
      <c r="O485" s="148"/>
      <c r="P485" s="148"/>
      <c r="Q485" s="148"/>
      <c r="R485" s="148"/>
      <c r="S485" s="148"/>
      <c r="T485" s="148"/>
      <c r="U485" s="148"/>
      <c r="V485" s="148"/>
      <c r="W485" s="148"/>
      <c r="X485" s="148"/>
    </row>
    <row r="486" spans="1:24" ht="0.95" customHeight="1">
      <c r="A486" s="148"/>
      <c r="B486" s="411"/>
      <c r="C486" s="411"/>
      <c r="D486" s="411"/>
      <c r="E486" s="411"/>
      <c r="F486" s="411"/>
      <c r="G486" s="411"/>
      <c r="H486" s="411"/>
      <c r="I486" s="411"/>
      <c r="J486" s="411"/>
      <c r="K486" s="411"/>
      <c r="L486" s="411"/>
      <c r="M486" s="411"/>
      <c r="N486" s="411"/>
      <c r="O486" s="411"/>
      <c r="P486" s="411"/>
      <c r="Q486" s="411"/>
      <c r="R486" s="411"/>
      <c r="S486" s="411"/>
      <c r="T486" s="411"/>
      <c r="U486" s="411"/>
      <c r="V486" s="411"/>
      <c r="W486" s="411"/>
      <c r="X486" s="148"/>
    </row>
    <row r="487" spans="1:24" ht="15.95" customHeight="1" thickBot="1">
      <c r="A487" s="148"/>
      <c r="B487" s="151"/>
      <c r="C487" s="152" t="s">
        <v>19174</v>
      </c>
      <c r="D487" s="151"/>
      <c r="E487" s="412" t="s">
        <v>19173</v>
      </c>
      <c r="F487" s="412"/>
      <c r="G487" s="151"/>
      <c r="H487" s="412" t="s">
        <v>19172</v>
      </c>
      <c r="I487" s="412"/>
      <c r="J487" s="151"/>
      <c r="K487" s="412" t="s">
        <v>19171</v>
      </c>
      <c r="L487" s="412"/>
      <c r="M487" s="151"/>
      <c r="N487" s="412" t="s">
        <v>19170</v>
      </c>
      <c r="O487" s="412"/>
      <c r="P487" s="151"/>
      <c r="Q487" s="153" t="s">
        <v>19169</v>
      </c>
      <c r="R487" s="151"/>
      <c r="S487" s="412" t="s">
        <v>19168</v>
      </c>
      <c r="T487" s="412"/>
      <c r="U487" s="412"/>
      <c r="V487" s="412"/>
      <c r="W487" s="151"/>
      <c r="X487" s="148"/>
    </row>
    <row r="488" spans="1:24" ht="45.95" customHeight="1" thickBot="1">
      <c r="A488" s="148"/>
      <c r="B488" s="417"/>
      <c r="C488" s="154" t="s">
        <v>4897</v>
      </c>
      <c r="D488" s="417"/>
      <c r="E488" s="418" t="s">
        <v>2066</v>
      </c>
      <c r="F488" s="418"/>
      <c r="G488" s="417"/>
      <c r="H488" s="419" t="s">
        <v>19607</v>
      </c>
      <c r="I488" s="419"/>
      <c r="J488" s="417"/>
      <c r="K488" s="419" t="s">
        <v>19606</v>
      </c>
      <c r="L488" s="419"/>
      <c r="M488" s="417"/>
      <c r="N488" s="420" t="s">
        <v>19605</v>
      </c>
      <c r="O488" s="420"/>
      <c r="P488" s="417"/>
      <c r="Q488" s="155" t="s">
        <v>23548</v>
      </c>
      <c r="R488" s="417"/>
      <c r="S488" s="421" t="s">
        <v>19603</v>
      </c>
      <c r="T488" s="421"/>
      <c r="U488" s="421"/>
      <c r="V488" s="421"/>
      <c r="W488" s="417"/>
      <c r="X488" s="148"/>
    </row>
    <row r="489" spans="1:24" ht="45.95" customHeight="1" thickBot="1">
      <c r="A489" s="148"/>
      <c r="B489" s="417"/>
      <c r="C489" s="154" t="s">
        <v>4889</v>
      </c>
      <c r="D489" s="417"/>
      <c r="E489" s="418" t="s">
        <v>2027</v>
      </c>
      <c r="F489" s="418"/>
      <c r="G489" s="417"/>
      <c r="H489" s="419" t="s">
        <v>19598</v>
      </c>
      <c r="I489" s="419"/>
      <c r="J489" s="417"/>
      <c r="K489" s="419" t="s">
        <v>19597</v>
      </c>
      <c r="L489" s="419"/>
      <c r="M489" s="417"/>
      <c r="N489" s="420" t="s">
        <v>19596</v>
      </c>
      <c r="O489" s="420"/>
      <c r="P489" s="417"/>
      <c r="Q489" s="155" t="s">
        <v>23694</v>
      </c>
      <c r="R489" s="417"/>
      <c r="S489" s="421" t="s">
        <v>19634</v>
      </c>
      <c r="T489" s="421"/>
      <c r="U489" s="421"/>
      <c r="V489" s="421"/>
      <c r="W489" s="417"/>
      <c r="X489" s="148"/>
    </row>
    <row r="490" spans="1:24" ht="45.95" customHeight="1" thickBot="1">
      <c r="A490" s="148"/>
      <c r="B490" s="417"/>
      <c r="C490" s="154" t="s">
        <v>4883</v>
      </c>
      <c r="D490" s="417"/>
      <c r="E490" s="418" t="s">
        <v>2021</v>
      </c>
      <c r="F490" s="418"/>
      <c r="G490" s="417"/>
      <c r="H490" s="419" t="s">
        <v>19594</v>
      </c>
      <c r="I490" s="419"/>
      <c r="J490" s="417"/>
      <c r="K490" s="419" t="s">
        <v>19593</v>
      </c>
      <c r="L490" s="419"/>
      <c r="M490" s="417"/>
      <c r="N490" s="420" t="s">
        <v>19592</v>
      </c>
      <c r="O490" s="420"/>
      <c r="P490" s="417"/>
      <c r="Q490" s="155" t="s">
        <v>23693</v>
      </c>
      <c r="R490" s="417"/>
      <c r="S490" s="421" t="s">
        <v>19634</v>
      </c>
      <c r="T490" s="421"/>
      <c r="U490" s="421"/>
      <c r="V490" s="421"/>
      <c r="W490" s="417"/>
      <c r="X490" s="148"/>
    </row>
    <row r="491" spans="1:24" ht="45.95" customHeight="1" thickBot="1">
      <c r="A491" s="148"/>
      <c r="B491" s="417"/>
      <c r="C491" s="154" t="s">
        <v>4876</v>
      </c>
      <c r="D491" s="417"/>
      <c r="E491" s="418" t="s">
        <v>1997</v>
      </c>
      <c r="F491" s="418"/>
      <c r="G491" s="417"/>
      <c r="H491" s="419" t="s">
        <v>19584</v>
      </c>
      <c r="I491" s="419"/>
      <c r="J491" s="417"/>
      <c r="K491" s="419" t="s">
        <v>19583</v>
      </c>
      <c r="L491" s="419"/>
      <c r="M491" s="417"/>
      <c r="N491" s="420" t="s">
        <v>19582</v>
      </c>
      <c r="O491" s="420"/>
      <c r="P491" s="417"/>
      <c r="Q491" s="155" t="s">
        <v>23782</v>
      </c>
      <c r="R491" s="417"/>
      <c r="S491" s="421" t="s">
        <v>19701</v>
      </c>
      <c r="T491" s="421"/>
      <c r="U491" s="421"/>
      <c r="V491" s="421"/>
      <c r="W491" s="417"/>
      <c r="X491" s="148"/>
    </row>
    <row r="492" spans="1:24" ht="45.95" customHeight="1" thickBot="1">
      <c r="A492" s="148"/>
      <c r="B492" s="417"/>
      <c r="C492" s="154" t="s">
        <v>4870</v>
      </c>
      <c r="D492" s="417"/>
      <c r="E492" s="418" t="s">
        <v>1979</v>
      </c>
      <c r="F492" s="418"/>
      <c r="G492" s="417"/>
      <c r="H492" s="419" t="s">
        <v>19575</v>
      </c>
      <c r="I492" s="419"/>
      <c r="J492" s="417"/>
      <c r="K492" s="419" t="s">
        <v>19574</v>
      </c>
      <c r="L492" s="419"/>
      <c r="M492" s="417"/>
      <c r="N492" s="420" t="s">
        <v>19573</v>
      </c>
      <c r="O492" s="420"/>
      <c r="P492" s="417"/>
      <c r="Q492" s="155" t="s">
        <v>23668</v>
      </c>
      <c r="R492" s="417"/>
      <c r="S492" s="421" t="s">
        <v>19571</v>
      </c>
      <c r="T492" s="421"/>
      <c r="U492" s="421"/>
      <c r="V492" s="421"/>
      <c r="W492" s="417"/>
      <c r="X492" s="148"/>
    </row>
    <row r="493" spans="1:24" ht="45.95" customHeight="1" thickBot="1">
      <c r="A493" s="148"/>
      <c r="B493" s="417"/>
      <c r="C493" s="154" t="s">
        <v>4864</v>
      </c>
      <c r="D493" s="417"/>
      <c r="E493" s="418" t="s">
        <v>1956</v>
      </c>
      <c r="F493" s="418"/>
      <c r="G493" s="417"/>
      <c r="H493" s="419" t="s">
        <v>19566</v>
      </c>
      <c r="I493" s="419"/>
      <c r="J493" s="417"/>
      <c r="K493" s="419" t="s">
        <v>19565</v>
      </c>
      <c r="L493" s="419"/>
      <c r="M493" s="417"/>
      <c r="N493" s="420" t="s">
        <v>19564</v>
      </c>
      <c r="O493" s="420"/>
      <c r="P493" s="417"/>
      <c r="Q493" s="155" t="s">
        <v>23561</v>
      </c>
      <c r="R493" s="417"/>
      <c r="S493" s="421" t="s">
        <v>19562</v>
      </c>
      <c r="T493" s="421"/>
      <c r="U493" s="421"/>
      <c r="V493" s="421"/>
      <c r="W493" s="417"/>
      <c r="X493" s="148"/>
    </row>
    <row r="494" spans="1:24" ht="45.95" customHeight="1" thickBot="1">
      <c r="A494" s="148"/>
      <c r="B494" s="417"/>
      <c r="C494" s="154" t="s">
        <v>4857</v>
      </c>
      <c r="D494" s="417"/>
      <c r="E494" s="418" t="s">
        <v>1907</v>
      </c>
      <c r="F494" s="418"/>
      <c r="G494" s="417"/>
      <c r="H494" s="419" t="s">
        <v>19552</v>
      </c>
      <c r="I494" s="419"/>
      <c r="J494" s="417"/>
      <c r="K494" s="419" t="s">
        <v>19551</v>
      </c>
      <c r="L494" s="419"/>
      <c r="M494" s="417"/>
      <c r="N494" s="420" t="s">
        <v>19550</v>
      </c>
      <c r="O494" s="420"/>
      <c r="P494" s="417"/>
      <c r="Q494" s="155" t="s">
        <v>23587</v>
      </c>
      <c r="R494" s="417"/>
      <c r="S494" s="421" t="s">
        <v>19548</v>
      </c>
      <c r="T494" s="421"/>
      <c r="U494" s="421"/>
      <c r="V494" s="421"/>
      <c r="W494" s="417"/>
      <c r="X494" s="148"/>
    </row>
    <row r="495" spans="1:24" ht="45.95" customHeight="1" thickBot="1">
      <c r="A495" s="148"/>
      <c r="B495" s="417"/>
      <c r="C495" s="154" t="s">
        <v>4851</v>
      </c>
      <c r="D495" s="417"/>
      <c r="E495" s="418" t="s">
        <v>1834</v>
      </c>
      <c r="F495" s="418"/>
      <c r="G495" s="417"/>
      <c r="H495" s="419" t="s">
        <v>19547</v>
      </c>
      <c r="I495" s="419"/>
      <c r="J495" s="417"/>
      <c r="K495" s="419" t="s">
        <v>19546</v>
      </c>
      <c r="L495" s="419"/>
      <c r="M495" s="417"/>
      <c r="N495" s="420" t="s">
        <v>19545</v>
      </c>
      <c r="O495" s="420"/>
      <c r="P495" s="417"/>
      <c r="Q495" s="155" t="s">
        <v>23692</v>
      </c>
      <c r="R495" s="417"/>
      <c r="S495" s="421" t="s">
        <v>19634</v>
      </c>
      <c r="T495" s="421"/>
      <c r="U495" s="421"/>
      <c r="V495" s="421"/>
      <c r="W495" s="417"/>
      <c r="X495" s="148"/>
    </row>
    <row r="496" spans="1:24" ht="45.95" customHeight="1" thickBot="1">
      <c r="A496" s="148"/>
      <c r="B496" s="417"/>
      <c r="C496" s="154" t="s">
        <v>4845</v>
      </c>
      <c r="D496" s="417"/>
      <c r="E496" s="418" t="s">
        <v>1813</v>
      </c>
      <c r="F496" s="418"/>
      <c r="G496" s="417"/>
      <c r="H496" s="419" t="s">
        <v>19535</v>
      </c>
      <c r="I496" s="419"/>
      <c r="J496" s="417"/>
      <c r="K496" s="419" t="s">
        <v>19534</v>
      </c>
      <c r="L496" s="419"/>
      <c r="M496" s="417"/>
      <c r="N496" s="420" t="s">
        <v>19533</v>
      </c>
      <c r="O496" s="420"/>
      <c r="P496" s="417"/>
      <c r="Q496" s="155" t="s">
        <v>23754</v>
      </c>
      <c r="R496" s="417"/>
      <c r="S496" s="421" t="s">
        <v>21062</v>
      </c>
      <c r="T496" s="421"/>
      <c r="U496" s="421"/>
      <c r="V496" s="421"/>
      <c r="W496" s="417"/>
      <c r="X496" s="148"/>
    </row>
    <row r="497" spans="1:24" ht="45.95" customHeight="1" thickBot="1">
      <c r="A497" s="148"/>
      <c r="B497" s="417"/>
      <c r="C497" s="154" t="s">
        <v>4838</v>
      </c>
      <c r="D497" s="417"/>
      <c r="E497" s="418" t="s">
        <v>1732</v>
      </c>
      <c r="F497" s="418"/>
      <c r="G497" s="417"/>
      <c r="H497" s="419" t="s">
        <v>19518</v>
      </c>
      <c r="I497" s="419"/>
      <c r="J497" s="417"/>
      <c r="K497" s="419" t="s">
        <v>19517</v>
      </c>
      <c r="L497" s="419"/>
      <c r="M497" s="417"/>
      <c r="N497" s="420" t="s">
        <v>19516</v>
      </c>
      <c r="O497" s="420"/>
      <c r="P497" s="417"/>
      <c r="Q497" s="155" t="s">
        <v>23725</v>
      </c>
      <c r="R497" s="417"/>
      <c r="S497" s="421" t="s">
        <v>19237</v>
      </c>
      <c r="T497" s="421"/>
      <c r="U497" s="421"/>
      <c r="V497" s="421"/>
      <c r="W497" s="417"/>
      <c r="X497" s="148"/>
    </row>
    <row r="498" spans="1:24" ht="9.9499999999999993" customHeight="1" thickBot="1">
      <c r="A498" s="148"/>
      <c r="B498" s="417"/>
      <c r="C498" s="148"/>
      <c r="D498" s="417"/>
      <c r="E498" s="148"/>
      <c r="F498" s="148"/>
      <c r="G498" s="417"/>
      <c r="H498" s="148"/>
      <c r="I498" s="148"/>
      <c r="J498" s="417"/>
      <c r="K498" s="148"/>
      <c r="L498" s="148"/>
      <c r="M498" s="417"/>
      <c r="N498" s="148"/>
      <c r="O498" s="148"/>
      <c r="P498" s="417"/>
      <c r="Q498" s="148"/>
      <c r="R498" s="417"/>
      <c r="S498" s="148"/>
      <c r="T498" s="148"/>
      <c r="U498" s="148"/>
      <c r="V498" s="148"/>
      <c r="W498" s="417"/>
      <c r="X498" s="148"/>
    </row>
    <row r="499" spans="1:24" ht="0.95" customHeight="1">
      <c r="A499" s="148"/>
      <c r="B499" s="422"/>
      <c r="C499" s="422"/>
      <c r="D499" s="422"/>
      <c r="E499" s="422"/>
      <c r="F499" s="422"/>
      <c r="G499" s="422"/>
      <c r="H499" s="422"/>
      <c r="I499" s="422"/>
      <c r="J499" s="422"/>
      <c r="K499" s="422"/>
      <c r="L499" s="422"/>
      <c r="M499" s="422"/>
      <c r="N499" s="422"/>
      <c r="O499" s="422"/>
      <c r="P499" s="422"/>
      <c r="Q499" s="422"/>
      <c r="R499" s="422"/>
      <c r="S499" s="422"/>
      <c r="T499" s="422"/>
      <c r="U499" s="422"/>
      <c r="V499" s="422"/>
      <c r="W499" s="148"/>
      <c r="X499" s="148"/>
    </row>
    <row r="500" spans="1:24" ht="60" customHeight="1">
      <c r="A500" s="148"/>
      <c r="B500" s="148"/>
      <c r="C500" s="148"/>
      <c r="D500" s="148"/>
      <c r="E500" s="148"/>
      <c r="F500" s="148"/>
      <c r="G500" s="148"/>
      <c r="H500" s="148"/>
      <c r="I500" s="148"/>
      <c r="J500" s="148"/>
      <c r="K500" s="148"/>
      <c r="L500" s="148"/>
      <c r="M500" s="148"/>
      <c r="N500" s="148"/>
      <c r="O500" s="148"/>
      <c r="P500" s="148"/>
      <c r="Q500" s="148"/>
      <c r="R500" s="148"/>
      <c r="S500" s="148"/>
      <c r="T500" s="148"/>
      <c r="U500" s="148"/>
      <c r="V500" s="148"/>
      <c r="W500" s="148"/>
      <c r="X500" s="148"/>
    </row>
    <row r="501" spans="1:24" ht="12" customHeight="1">
      <c r="A501" s="148"/>
      <c r="B501" s="148"/>
      <c r="C501" s="148"/>
      <c r="D501" s="148"/>
      <c r="E501" s="148"/>
      <c r="F501" s="148"/>
      <c r="G501" s="148"/>
      <c r="H501" s="148"/>
      <c r="I501" s="148"/>
      <c r="J501" s="148"/>
      <c r="K501" s="148"/>
      <c r="L501" s="148"/>
      <c r="M501" s="148"/>
      <c r="N501" s="148"/>
      <c r="O501" s="148"/>
      <c r="P501" s="148"/>
      <c r="Q501" s="148"/>
      <c r="R501" s="148"/>
      <c r="S501" s="148"/>
      <c r="T501" s="148"/>
      <c r="U501" s="148"/>
      <c r="V501" s="148"/>
      <c r="W501" s="148"/>
      <c r="X501" s="148"/>
    </row>
    <row r="502" spans="1:24" ht="8.1" customHeight="1">
      <c r="A502" s="148"/>
      <c r="B502" s="148"/>
      <c r="C502" s="148"/>
      <c r="D502" s="148"/>
      <c r="E502" s="148"/>
      <c r="F502" s="148"/>
      <c r="G502" s="148"/>
      <c r="H502" s="148"/>
      <c r="I502" s="413" t="s">
        <v>19177</v>
      </c>
      <c r="J502" s="413"/>
      <c r="K502" s="413"/>
      <c r="L502" s="148"/>
      <c r="M502" s="148"/>
      <c r="N502" s="148"/>
      <c r="O502" s="148"/>
      <c r="P502" s="148"/>
      <c r="Q502" s="148"/>
      <c r="R502" s="148"/>
      <c r="S502" s="148"/>
      <c r="T502" s="148"/>
      <c r="U502" s="148"/>
      <c r="V502" s="148"/>
      <c r="W502" s="148"/>
      <c r="X502" s="148"/>
    </row>
    <row r="503" spans="1:24" ht="12" customHeight="1">
      <c r="A503" s="148"/>
      <c r="B503" s="414"/>
      <c r="C503" s="414"/>
      <c r="D503" s="414"/>
      <c r="E503" s="414"/>
      <c r="F503" s="148"/>
      <c r="G503" s="148"/>
      <c r="H503" s="148"/>
      <c r="I503" s="413"/>
      <c r="J503" s="413"/>
      <c r="K503" s="413"/>
      <c r="L503" s="148"/>
      <c r="M503" s="148"/>
      <c r="N503" s="148"/>
      <c r="O503" s="148"/>
      <c r="P503" s="148"/>
      <c r="Q503" s="148"/>
      <c r="R503" s="148"/>
      <c r="S503" s="148"/>
      <c r="T503" s="148"/>
      <c r="U503" s="148"/>
      <c r="V503" s="148"/>
      <c r="W503" s="148"/>
      <c r="X503" s="148"/>
    </row>
    <row r="504" spans="1:24" ht="14.1" customHeight="1">
      <c r="A504" s="148"/>
      <c r="B504" s="148"/>
      <c r="C504" s="415" t="s">
        <v>23499</v>
      </c>
      <c r="D504" s="415"/>
      <c r="E504" s="415"/>
      <c r="F504" s="415"/>
      <c r="G504" s="415"/>
      <c r="H504" s="415"/>
      <c r="I504" s="415"/>
      <c r="J504" s="415"/>
      <c r="K504" s="415"/>
      <c r="L504" s="148"/>
      <c r="M504" s="148"/>
      <c r="N504" s="148"/>
      <c r="O504" s="416" t="s">
        <v>24924</v>
      </c>
      <c r="P504" s="416"/>
      <c r="Q504" s="416"/>
      <c r="R504" s="416"/>
      <c r="S504" s="416"/>
      <c r="T504" s="149" t="s">
        <v>6470</v>
      </c>
      <c r="U504" s="150" t="s">
        <v>19175</v>
      </c>
      <c r="V504" s="148"/>
      <c r="W504" s="148"/>
      <c r="X504" s="148"/>
    </row>
    <row r="505" spans="1:24" ht="0.95" customHeight="1" thickBot="1">
      <c r="A505" s="148"/>
      <c r="B505" s="148"/>
      <c r="C505" s="148"/>
      <c r="D505" s="148"/>
      <c r="E505" s="148"/>
      <c r="F505" s="148"/>
      <c r="G505" s="148"/>
      <c r="H505" s="148"/>
      <c r="I505" s="148"/>
      <c r="J505" s="148"/>
      <c r="K505" s="148"/>
      <c r="L505" s="148"/>
      <c r="M505" s="148"/>
      <c r="N505" s="148"/>
      <c r="O505" s="148"/>
      <c r="P505" s="148"/>
      <c r="Q505" s="148"/>
      <c r="R505" s="148"/>
      <c r="S505" s="148"/>
      <c r="T505" s="148"/>
      <c r="U505" s="148"/>
      <c r="V505" s="148"/>
      <c r="W505" s="148"/>
      <c r="X505" s="148"/>
    </row>
    <row r="506" spans="1:24" ht="0.95" customHeight="1">
      <c r="A506" s="148"/>
      <c r="B506" s="411"/>
      <c r="C506" s="411"/>
      <c r="D506" s="411"/>
      <c r="E506" s="411"/>
      <c r="F506" s="411"/>
      <c r="G506" s="411"/>
      <c r="H506" s="411"/>
      <c r="I506" s="411"/>
      <c r="J506" s="411"/>
      <c r="K506" s="411"/>
      <c r="L506" s="411"/>
      <c r="M506" s="411"/>
      <c r="N506" s="411"/>
      <c r="O506" s="411"/>
      <c r="P506" s="411"/>
      <c r="Q506" s="411"/>
      <c r="R506" s="411"/>
      <c r="S506" s="411"/>
      <c r="T506" s="411"/>
      <c r="U506" s="411"/>
      <c r="V506" s="411"/>
      <c r="W506" s="411"/>
      <c r="X506" s="148"/>
    </row>
    <row r="507" spans="1:24" ht="15.95" customHeight="1" thickBot="1">
      <c r="A507" s="148"/>
      <c r="B507" s="151"/>
      <c r="C507" s="152" t="s">
        <v>19174</v>
      </c>
      <c r="D507" s="151"/>
      <c r="E507" s="412" t="s">
        <v>19173</v>
      </c>
      <c r="F507" s="412"/>
      <c r="G507" s="151"/>
      <c r="H507" s="412" t="s">
        <v>19172</v>
      </c>
      <c r="I507" s="412"/>
      <c r="J507" s="151"/>
      <c r="K507" s="412" t="s">
        <v>19171</v>
      </c>
      <c r="L507" s="412"/>
      <c r="M507" s="151"/>
      <c r="N507" s="412" t="s">
        <v>19170</v>
      </c>
      <c r="O507" s="412"/>
      <c r="P507" s="151"/>
      <c r="Q507" s="153" t="s">
        <v>19169</v>
      </c>
      <c r="R507" s="151"/>
      <c r="S507" s="412" t="s">
        <v>19168</v>
      </c>
      <c r="T507" s="412"/>
      <c r="U507" s="412"/>
      <c r="V507" s="412"/>
      <c r="W507" s="151"/>
      <c r="X507" s="148"/>
    </row>
    <row r="508" spans="1:24" ht="45.95" customHeight="1" thickBot="1">
      <c r="A508" s="148"/>
      <c r="B508" s="417"/>
      <c r="C508" s="154" t="s">
        <v>4830</v>
      </c>
      <c r="D508" s="417"/>
      <c r="E508" s="418" t="s">
        <v>1716</v>
      </c>
      <c r="F508" s="418"/>
      <c r="G508" s="417"/>
      <c r="H508" s="419" t="s">
        <v>19510</v>
      </c>
      <c r="I508" s="419"/>
      <c r="J508" s="417"/>
      <c r="K508" s="419" t="s">
        <v>19509</v>
      </c>
      <c r="L508" s="419"/>
      <c r="M508" s="417"/>
      <c r="N508" s="420" t="s">
        <v>19508</v>
      </c>
      <c r="O508" s="420"/>
      <c r="P508" s="417"/>
      <c r="Q508" s="155" t="s">
        <v>23786</v>
      </c>
      <c r="R508" s="417"/>
      <c r="S508" s="421" t="s">
        <v>20635</v>
      </c>
      <c r="T508" s="421"/>
      <c r="U508" s="421"/>
      <c r="V508" s="421"/>
      <c r="W508" s="417"/>
      <c r="X508" s="148"/>
    </row>
    <row r="509" spans="1:24" ht="45.95" customHeight="1" thickBot="1">
      <c r="A509" s="148"/>
      <c r="B509" s="417"/>
      <c r="C509" s="154" t="s">
        <v>4822</v>
      </c>
      <c r="D509" s="417"/>
      <c r="E509" s="418" t="s">
        <v>1709</v>
      </c>
      <c r="F509" s="418"/>
      <c r="G509" s="417"/>
      <c r="H509" s="419" t="s">
        <v>19505</v>
      </c>
      <c r="I509" s="419"/>
      <c r="J509" s="417"/>
      <c r="K509" s="419" t="s">
        <v>19504</v>
      </c>
      <c r="L509" s="419"/>
      <c r="M509" s="417"/>
      <c r="N509" s="420" t="s">
        <v>19503</v>
      </c>
      <c r="O509" s="420"/>
      <c r="P509" s="417"/>
      <c r="Q509" s="155" t="s">
        <v>23748</v>
      </c>
      <c r="R509" s="417"/>
      <c r="S509" s="421" t="s">
        <v>21057</v>
      </c>
      <c r="T509" s="421"/>
      <c r="U509" s="421"/>
      <c r="V509" s="421"/>
      <c r="W509" s="417"/>
      <c r="X509" s="148"/>
    </row>
    <row r="510" spans="1:24" ht="45.95" customHeight="1" thickBot="1">
      <c r="A510" s="148"/>
      <c r="B510" s="417"/>
      <c r="C510" s="154" t="s">
        <v>4814</v>
      </c>
      <c r="D510" s="417"/>
      <c r="E510" s="418" t="s">
        <v>1701</v>
      </c>
      <c r="F510" s="418"/>
      <c r="G510" s="417"/>
      <c r="H510" s="419" t="s">
        <v>19501</v>
      </c>
      <c r="I510" s="419"/>
      <c r="J510" s="417"/>
      <c r="K510" s="419" t="s">
        <v>19500</v>
      </c>
      <c r="L510" s="419"/>
      <c r="M510" s="417"/>
      <c r="N510" s="420" t="s">
        <v>19499</v>
      </c>
      <c r="O510" s="420"/>
      <c r="P510" s="417"/>
      <c r="Q510" s="155" t="s">
        <v>23649</v>
      </c>
      <c r="R510" s="417"/>
      <c r="S510" s="421" t="s">
        <v>19323</v>
      </c>
      <c r="T510" s="421"/>
      <c r="U510" s="421"/>
      <c r="V510" s="421"/>
      <c r="W510" s="417"/>
      <c r="X510" s="148"/>
    </row>
    <row r="511" spans="1:24" ht="45.95" customHeight="1" thickBot="1">
      <c r="A511" s="148"/>
      <c r="B511" s="417"/>
      <c r="C511" s="154" t="s">
        <v>4806</v>
      </c>
      <c r="D511" s="417"/>
      <c r="E511" s="418" t="s">
        <v>1693</v>
      </c>
      <c r="F511" s="418"/>
      <c r="G511" s="417"/>
      <c r="H511" s="419" t="s">
        <v>19497</v>
      </c>
      <c r="I511" s="419"/>
      <c r="J511" s="417"/>
      <c r="K511" s="419" t="s">
        <v>24940</v>
      </c>
      <c r="L511" s="419"/>
      <c r="M511" s="417"/>
      <c r="N511" s="420" t="s">
        <v>24941</v>
      </c>
      <c r="O511" s="420"/>
      <c r="P511" s="417"/>
      <c r="Q511" s="155" t="s">
        <v>23596</v>
      </c>
      <c r="R511" s="417"/>
      <c r="S511" s="421" t="s">
        <v>19495</v>
      </c>
      <c r="T511" s="421"/>
      <c r="U511" s="421"/>
      <c r="V511" s="421"/>
      <c r="W511" s="417"/>
      <c r="X511" s="148"/>
    </row>
    <row r="512" spans="1:24" ht="45.95" customHeight="1" thickBot="1">
      <c r="A512" s="148"/>
      <c r="B512" s="417"/>
      <c r="C512" s="154" t="s">
        <v>4797</v>
      </c>
      <c r="D512" s="417"/>
      <c r="E512" s="418" t="s">
        <v>1685</v>
      </c>
      <c r="F512" s="418"/>
      <c r="G512" s="417"/>
      <c r="H512" s="419" t="s">
        <v>19494</v>
      </c>
      <c r="I512" s="419"/>
      <c r="J512" s="417"/>
      <c r="K512" s="419" t="s">
        <v>19493</v>
      </c>
      <c r="L512" s="419"/>
      <c r="M512" s="417"/>
      <c r="N512" s="420" t="s">
        <v>19492</v>
      </c>
      <c r="O512" s="420"/>
      <c r="P512" s="417"/>
      <c r="Q512" s="155" t="s">
        <v>23761</v>
      </c>
      <c r="R512" s="417"/>
      <c r="S512" s="421" t="s">
        <v>23760</v>
      </c>
      <c r="T512" s="421"/>
      <c r="U512" s="421"/>
      <c r="V512" s="421"/>
      <c r="W512" s="417"/>
      <c r="X512" s="148"/>
    </row>
    <row r="513" spans="1:24" ht="45.95" customHeight="1" thickBot="1">
      <c r="A513" s="148"/>
      <c r="B513" s="417"/>
      <c r="C513" s="154" t="s">
        <v>4791</v>
      </c>
      <c r="D513" s="417"/>
      <c r="E513" s="418" t="s">
        <v>351</v>
      </c>
      <c r="F513" s="418"/>
      <c r="G513" s="417"/>
      <c r="H513" s="419" t="s">
        <v>19489</v>
      </c>
      <c r="I513" s="419"/>
      <c r="J513" s="417"/>
      <c r="K513" s="419" t="s">
        <v>19488</v>
      </c>
      <c r="L513" s="419"/>
      <c r="M513" s="417"/>
      <c r="N513" s="420" t="s">
        <v>19487</v>
      </c>
      <c r="O513" s="420"/>
      <c r="P513" s="417"/>
      <c r="Q513" s="155" t="s">
        <v>23591</v>
      </c>
      <c r="R513" s="417"/>
      <c r="S513" s="421" t="s">
        <v>19485</v>
      </c>
      <c r="T513" s="421"/>
      <c r="U513" s="421"/>
      <c r="V513" s="421"/>
      <c r="W513" s="417"/>
      <c r="X513" s="148"/>
    </row>
    <row r="514" spans="1:24" ht="45.95" customHeight="1" thickBot="1">
      <c r="A514" s="148"/>
      <c r="B514" s="417"/>
      <c r="C514" s="154" t="s">
        <v>4782</v>
      </c>
      <c r="D514" s="417"/>
      <c r="E514" s="418" t="s">
        <v>1667</v>
      </c>
      <c r="F514" s="418"/>
      <c r="G514" s="417"/>
      <c r="H514" s="419" t="s">
        <v>19484</v>
      </c>
      <c r="I514" s="419"/>
      <c r="J514" s="417"/>
      <c r="K514" s="419" t="s">
        <v>19483</v>
      </c>
      <c r="L514" s="419"/>
      <c r="M514" s="417"/>
      <c r="N514" s="420" t="s">
        <v>19482</v>
      </c>
      <c r="O514" s="420"/>
      <c r="P514" s="417"/>
      <c r="Q514" s="155" t="s">
        <v>23667</v>
      </c>
      <c r="R514" s="417"/>
      <c r="S514" s="421" t="s">
        <v>19652</v>
      </c>
      <c r="T514" s="421"/>
      <c r="U514" s="421"/>
      <c r="V514" s="421"/>
      <c r="W514" s="417"/>
      <c r="X514" s="148"/>
    </row>
    <row r="515" spans="1:24" ht="45.95" customHeight="1" thickBot="1">
      <c r="A515" s="148"/>
      <c r="B515" s="417"/>
      <c r="C515" s="154" t="s">
        <v>4773</v>
      </c>
      <c r="D515" s="417"/>
      <c r="E515" s="418" t="s">
        <v>1626</v>
      </c>
      <c r="F515" s="418"/>
      <c r="G515" s="417"/>
      <c r="H515" s="419" t="s">
        <v>19476</v>
      </c>
      <c r="I515" s="419"/>
      <c r="J515" s="417"/>
      <c r="K515" s="419" t="s">
        <v>19475</v>
      </c>
      <c r="L515" s="419"/>
      <c r="M515" s="417"/>
      <c r="N515" s="420" t="s">
        <v>19474</v>
      </c>
      <c r="O515" s="420"/>
      <c r="P515" s="417"/>
      <c r="Q515" s="155" t="s">
        <v>23691</v>
      </c>
      <c r="R515" s="417"/>
      <c r="S515" s="421" t="s">
        <v>19634</v>
      </c>
      <c r="T515" s="421"/>
      <c r="U515" s="421"/>
      <c r="V515" s="421"/>
      <c r="W515" s="417"/>
      <c r="X515" s="148"/>
    </row>
    <row r="516" spans="1:24" ht="45.95" customHeight="1" thickBot="1">
      <c r="A516" s="148"/>
      <c r="B516" s="417"/>
      <c r="C516" s="154" t="s">
        <v>4764</v>
      </c>
      <c r="D516" s="417"/>
      <c r="E516" s="418" t="s">
        <v>1613</v>
      </c>
      <c r="F516" s="418"/>
      <c r="G516" s="417"/>
      <c r="H516" s="419" t="s">
        <v>19468</v>
      </c>
      <c r="I516" s="419"/>
      <c r="J516" s="417"/>
      <c r="K516" s="419" t="s">
        <v>19467</v>
      </c>
      <c r="L516" s="419"/>
      <c r="M516" s="417"/>
      <c r="N516" s="420" t="s">
        <v>19466</v>
      </c>
      <c r="O516" s="420"/>
      <c r="P516" s="417"/>
      <c r="Q516" s="155" t="s">
        <v>23690</v>
      </c>
      <c r="R516" s="417"/>
      <c r="S516" s="421" t="s">
        <v>19634</v>
      </c>
      <c r="T516" s="421"/>
      <c r="U516" s="421"/>
      <c r="V516" s="421"/>
      <c r="W516" s="417"/>
      <c r="X516" s="148"/>
    </row>
    <row r="517" spans="1:24" ht="45.95" customHeight="1" thickBot="1">
      <c r="A517" s="148"/>
      <c r="B517" s="417"/>
      <c r="C517" s="154" t="s">
        <v>4755</v>
      </c>
      <c r="D517" s="417"/>
      <c r="E517" s="418" t="s">
        <v>1591</v>
      </c>
      <c r="F517" s="418"/>
      <c r="G517" s="417"/>
      <c r="H517" s="419" t="s">
        <v>19460</v>
      </c>
      <c r="I517" s="419"/>
      <c r="J517" s="417"/>
      <c r="K517" s="419" t="s">
        <v>19459</v>
      </c>
      <c r="L517" s="419"/>
      <c r="M517" s="417"/>
      <c r="N517" s="420" t="s">
        <v>19458</v>
      </c>
      <c r="O517" s="420"/>
      <c r="P517" s="417"/>
      <c r="Q517" s="155" t="s">
        <v>23671</v>
      </c>
      <c r="R517" s="417"/>
      <c r="S517" s="421" t="s">
        <v>22483</v>
      </c>
      <c r="T517" s="421"/>
      <c r="U517" s="421"/>
      <c r="V517" s="421"/>
      <c r="W517" s="417"/>
      <c r="X517" s="148"/>
    </row>
    <row r="518" spans="1:24" ht="9.9499999999999993" customHeight="1" thickBot="1">
      <c r="A518" s="148"/>
      <c r="B518" s="417"/>
      <c r="C518" s="148"/>
      <c r="D518" s="417"/>
      <c r="E518" s="148"/>
      <c r="F518" s="148"/>
      <c r="G518" s="417"/>
      <c r="H518" s="148"/>
      <c r="I518" s="148"/>
      <c r="J518" s="417"/>
      <c r="K518" s="148"/>
      <c r="L518" s="148"/>
      <c r="M518" s="417"/>
      <c r="N518" s="148"/>
      <c r="O518" s="148"/>
      <c r="P518" s="417"/>
      <c r="Q518" s="148"/>
      <c r="R518" s="417"/>
      <c r="S518" s="148"/>
      <c r="T518" s="148"/>
      <c r="U518" s="148"/>
      <c r="V518" s="148"/>
      <c r="W518" s="417"/>
      <c r="X518" s="148"/>
    </row>
    <row r="519" spans="1:24" ht="0.95" customHeight="1">
      <c r="A519" s="148"/>
      <c r="B519" s="422"/>
      <c r="C519" s="422"/>
      <c r="D519" s="422"/>
      <c r="E519" s="422"/>
      <c r="F519" s="422"/>
      <c r="G519" s="422"/>
      <c r="H519" s="422"/>
      <c r="I519" s="422"/>
      <c r="J519" s="422"/>
      <c r="K519" s="422"/>
      <c r="L519" s="422"/>
      <c r="M519" s="422"/>
      <c r="N519" s="422"/>
      <c r="O519" s="422"/>
      <c r="P519" s="422"/>
      <c r="Q519" s="422"/>
      <c r="R519" s="422"/>
      <c r="S519" s="422"/>
      <c r="T519" s="422"/>
      <c r="U519" s="422"/>
      <c r="V519" s="422"/>
      <c r="W519" s="148"/>
      <c r="X519" s="148"/>
    </row>
    <row r="520" spans="1:24" ht="60" customHeight="1">
      <c r="A520" s="148"/>
      <c r="B520" s="148"/>
      <c r="C520" s="148"/>
      <c r="D520" s="148"/>
      <c r="E520" s="148"/>
      <c r="F520" s="148"/>
      <c r="G520" s="148"/>
      <c r="H520" s="148"/>
      <c r="I520" s="148"/>
      <c r="J520" s="148"/>
      <c r="K520" s="148"/>
      <c r="L520" s="148"/>
      <c r="M520" s="148"/>
      <c r="N520" s="148"/>
      <c r="O520" s="148"/>
      <c r="P520" s="148"/>
      <c r="Q520" s="148"/>
      <c r="R520" s="148"/>
      <c r="S520" s="148"/>
      <c r="T520" s="148"/>
      <c r="U520" s="148"/>
      <c r="V520" s="148"/>
      <c r="W520" s="148"/>
      <c r="X520" s="148"/>
    </row>
    <row r="521" spans="1:24" ht="12" customHeight="1">
      <c r="A521" s="148"/>
      <c r="B521" s="148"/>
      <c r="C521" s="148"/>
      <c r="D521" s="148"/>
      <c r="E521" s="148"/>
      <c r="F521" s="148"/>
      <c r="G521" s="148"/>
      <c r="H521" s="148"/>
      <c r="I521" s="148"/>
      <c r="J521" s="148"/>
      <c r="K521" s="148"/>
      <c r="L521" s="148"/>
      <c r="M521" s="148"/>
      <c r="N521" s="148"/>
      <c r="O521" s="148"/>
      <c r="P521" s="148"/>
      <c r="Q521" s="148"/>
      <c r="R521" s="148"/>
      <c r="S521" s="148"/>
      <c r="T521" s="148"/>
      <c r="U521" s="148"/>
      <c r="V521" s="148"/>
      <c r="W521" s="148"/>
      <c r="X521" s="148"/>
    </row>
    <row r="522" spans="1:24" ht="8.1" customHeight="1">
      <c r="A522" s="148"/>
      <c r="B522" s="148"/>
      <c r="C522" s="148"/>
      <c r="D522" s="148"/>
      <c r="E522" s="148"/>
      <c r="F522" s="148"/>
      <c r="G522" s="148"/>
      <c r="H522" s="148"/>
      <c r="I522" s="413" t="s">
        <v>19177</v>
      </c>
      <c r="J522" s="413"/>
      <c r="K522" s="413"/>
      <c r="L522" s="148"/>
      <c r="M522" s="148"/>
      <c r="N522" s="148"/>
      <c r="O522" s="148"/>
      <c r="P522" s="148"/>
      <c r="Q522" s="148"/>
      <c r="R522" s="148"/>
      <c r="S522" s="148"/>
      <c r="T522" s="148"/>
      <c r="U522" s="148"/>
      <c r="V522" s="148"/>
      <c r="W522" s="148"/>
      <c r="X522" s="148"/>
    </row>
    <row r="523" spans="1:24" ht="12" customHeight="1">
      <c r="A523" s="148"/>
      <c r="B523" s="414"/>
      <c r="C523" s="414"/>
      <c r="D523" s="414"/>
      <c r="E523" s="414"/>
      <c r="F523" s="148"/>
      <c r="G523" s="148"/>
      <c r="H523" s="148"/>
      <c r="I523" s="413"/>
      <c r="J523" s="413"/>
      <c r="K523" s="413"/>
      <c r="L523" s="148"/>
      <c r="M523" s="148"/>
      <c r="N523" s="148"/>
      <c r="O523" s="148"/>
      <c r="P523" s="148"/>
      <c r="Q523" s="148"/>
      <c r="R523" s="148"/>
      <c r="S523" s="148"/>
      <c r="T523" s="148"/>
      <c r="U523" s="148"/>
      <c r="V523" s="148"/>
      <c r="W523" s="148"/>
      <c r="X523" s="148"/>
    </row>
    <row r="524" spans="1:24" ht="14.1" customHeight="1">
      <c r="A524" s="148"/>
      <c r="B524" s="148"/>
      <c r="C524" s="415" t="s">
        <v>23499</v>
      </c>
      <c r="D524" s="415"/>
      <c r="E524" s="415"/>
      <c r="F524" s="415"/>
      <c r="G524" s="415"/>
      <c r="H524" s="415"/>
      <c r="I524" s="415"/>
      <c r="J524" s="415"/>
      <c r="K524" s="415"/>
      <c r="L524" s="148"/>
      <c r="M524" s="148"/>
      <c r="N524" s="148"/>
      <c r="O524" s="416" t="s">
        <v>24924</v>
      </c>
      <c r="P524" s="416"/>
      <c r="Q524" s="416"/>
      <c r="R524" s="416"/>
      <c r="S524" s="416"/>
      <c r="T524" s="149" t="s">
        <v>6464</v>
      </c>
      <c r="U524" s="150" t="s">
        <v>19175</v>
      </c>
      <c r="V524" s="148"/>
      <c r="W524" s="148"/>
      <c r="X524" s="148"/>
    </row>
    <row r="525" spans="1:24" ht="0.95" customHeight="1" thickBot="1">
      <c r="A525" s="148"/>
      <c r="B525" s="148"/>
      <c r="C525" s="148"/>
      <c r="D525" s="148"/>
      <c r="E525" s="148"/>
      <c r="F525" s="148"/>
      <c r="G525" s="148"/>
      <c r="H525" s="148"/>
      <c r="I525" s="148"/>
      <c r="J525" s="148"/>
      <c r="K525" s="148"/>
      <c r="L525" s="148"/>
      <c r="M525" s="148"/>
      <c r="N525" s="148"/>
      <c r="O525" s="148"/>
      <c r="P525" s="148"/>
      <c r="Q525" s="148"/>
      <c r="R525" s="148"/>
      <c r="S525" s="148"/>
      <c r="T525" s="148"/>
      <c r="U525" s="148"/>
      <c r="V525" s="148"/>
      <c r="W525" s="148"/>
      <c r="X525" s="148"/>
    </row>
    <row r="526" spans="1:24" ht="0.95" customHeight="1">
      <c r="A526" s="148"/>
      <c r="B526" s="411"/>
      <c r="C526" s="411"/>
      <c r="D526" s="411"/>
      <c r="E526" s="411"/>
      <c r="F526" s="411"/>
      <c r="G526" s="411"/>
      <c r="H526" s="411"/>
      <c r="I526" s="411"/>
      <c r="J526" s="411"/>
      <c r="K526" s="411"/>
      <c r="L526" s="411"/>
      <c r="M526" s="411"/>
      <c r="N526" s="411"/>
      <c r="O526" s="411"/>
      <c r="P526" s="411"/>
      <c r="Q526" s="411"/>
      <c r="R526" s="411"/>
      <c r="S526" s="411"/>
      <c r="T526" s="411"/>
      <c r="U526" s="411"/>
      <c r="V526" s="411"/>
      <c r="W526" s="411"/>
      <c r="X526" s="148"/>
    </row>
    <row r="527" spans="1:24" ht="15.95" customHeight="1" thickBot="1">
      <c r="A527" s="148"/>
      <c r="B527" s="151"/>
      <c r="C527" s="152" t="s">
        <v>19174</v>
      </c>
      <c r="D527" s="151"/>
      <c r="E527" s="412" t="s">
        <v>19173</v>
      </c>
      <c r="F527" s="412"/>
      <c r="G527" s="151"/>
      <c r="H527" s="412" t="s">
        <v>19172</v>
      </c>
      <c r="I527" s="412"/>
      <c r="J527" s="151"/>
      <c r="K527" s="412" t="s">
        <v>19171</v>
      </c>
      <c r="L527" s="412"/>
      <c r="M527" s="151"/>
      <c r="N527" s="412" t="s">
        <v>19170</v>
      </c>
      <c r="O527" s="412"/>
      <c r="P527" s="151"/>
      <c r="Q527" s="153" t="s">
        <v>19169</v>
      </c>
      <c r="R527" s="151"/>
      <c r="S527" s="412" t="s">
        <v>19168</v>
      </c>
      <c r="T527" s="412"/>
      <c r="U527" s="412"/>
      <c r="V527" s="412"/>
      <c r="W527" s="151"/>
      <c r="X527" s="148"/>
    </row>
    <row r="528" spans="1:24" ht="45.95" customHeight="1" thickBot="1">
      <c r="A528" s="148"/>
      <c r="B528" s="417"/>
      <c r="C528" s="154" t="s">
        <v>4746</v>
      </c>
      <c r="D528" s="417"/>
      <c r="E528" s="418" t="s">
        <v>1575</v>
      </c>
      <c r="F528" s="418"/>
      <c r="G528" s="417"/>
      <c r="H528" s="419" t="s">
        <v>19456</v>
      </c>
      <c r="I528" s="419"/>
      <c r="J528" s="417"/>
      <c r="K528" s="419" t="s">
        <v>19455</v>
      </c>
      <c r="L528" s="419"/>
      <c r="M528" s="417"/>
      <c r="N528" s="420" t="s">
        <v>19454</v>
      </c>
      <c r="O528" s="420"/>
      <c r="P528" s="417"/>
      <c r="Q528" s="155" t="s">
        <v>23769</v>
      </c>
      <c r="R528" s="417"/>
      <c r="S528" s="421" t="s">
        <v>19452</v>
      </c>
      <c r="T528" s="421"/>
      <c r="U528" s="421"/>
      <c r="V528" s="421"/>
      <c r="W528" s="417"/>
      <c r="X528" s="148"/>
    </row>
    <row r="529" spans="1:24" ht="45.95" customHeight="1" thickBot="1">
      <c r="A529" s="148"/>
      <c r="B529" s="417"/>
      <c r="C529" s="154" t="s">
        <v>4739</v>
      </c>
      <c r="D529" s="417"/>
      <c r="E529" s="418" t="s">
        <v>1549</v>
      </c>
      <c r="F529" s="418"/>
      <c r="G529" s="417"/>
      <c r="H529" s="419" t="s">
        <v>19451</v>
      </c>
      <c r="I529" s="419"/>
      <c r="J529" s="417"/>
      <c r="K529" s="419" t="s">
        <v>19450</v>
      </c>
      <c r="L529" s="419"/>
      <c r="M529" s="417"/>
      <c r="N529" s="420" t="s">
        <v>19449</v>
      </c>
      <c r="O529" s="420"/>
      <c r="P529" s="417"/>
      <c r="Q529" s="155" t="s">
        <v>23776</v>
      </c>
      <c r="R529" s="417"/>
      <c r="S529" s="421" t="s">
        <v>20440</v>
      </c>
      <c r="T529" s="421"/>
      <c r="U529" s="421"/>
      <c r="V529" s="421"/>
      <c r="W529" s="417"/>
      <c r="X529" s="148"/>
    </row>
    <row r="530" spans="1:24" ht="45.95" customHeight="1" thickBot="1">
      <c r="A530" s="148"/>
      <c r="B530" s="417"/>
      <c r="C530" s="154" t="s">
        <v>4731</v>
      </c>
      <c r="D530" s="417"/>
      <c r="E530" s="418" t="s">
        <v>1541</v>
      </c>
      <c r="F530" s="418"/>
      <c r="G530" s="417"/>
      <c r="H530" s="419" t="s">
        <v>19447</v>
      </c>
      <c r="I530" s="419"/>
      <c r="J530" s="417"/>
      <c r="K530" s="419" t="s">
        <v>19446</v>
      </c>
      <c r="L530" s="419"/>
      <c r="M530" s="417"/>
      <c r="N530" s="420" t="s">
        <v>19445</v>
      </c>
      <c r="O530" s="420"/>
      <c r="P530" s="417"/>
      <c r="Q530" s="155" t="s">
        <v>23661</v>
      </c>
      <c r="R530" s="417"/>
      <c r="S530" s="421" t="s">
        <v>22579</v>
      </c>
      <c r="T530" s="421"/>
      <c r="U530" s="421"/>
      <c r="V530" s="421"/>
      <c r="W530" s="417"/>
      <c r="X530" s="148"/>
    </row>
    <row r="531" spans="1:24" ht="45.95" customHeight="1" thickBot="1">
      <c r="A531" s="148"/>
      <c r="B531" s="417"/>
      <c r="C531" s="154" t="s">
        <v>4723</v>
      </c>
      <c r="D531" s="417"/>
      <c r="E531" s="418" t="s">
        <v>1500</v>
      </c>
      <c r="F531" s="418"/>
      <c r="G531" s="417"/>
      <c r="H531" s="419" t="s">
        <v>19443</v>
      </c>
      <c r="I531" s="419"/>
      <c r="J531" s="417"/>
      <c r="K531" s="419" t="s">
        <v>19442</v>
      </c>
      <c r="L531" s="419"/>
      <c r="M531" s="417"/>
      <c r="N531" s="420" t="s">
        <v>19441</v>
      </c>
      <c r="O531" s="420"/>
      <c r="P531" s="417"/>
      <c r="Q531" s="155" t="s">
        <v>23619</v>
      </c>
      <c r="R531" s="417"/>
      <c r="S531" s="421" t="s">
        <v>19227</v>
      </c>
      <c r="T531" s="421"/>
      <c r="U531" s="421"/>
      <c r="V531" s="421"/>
      <c r="W531" s="417"/>
      <c r="X531" s="148"/>
    </row>
    <row r="532" spans="1:24" ht="45.95" customHeight="1" thickBot="1">
      <c r="A532" s="148"/>
      <c r="B532" s="417"/>
      <c r="C532" s="154" t="s">
        <v>4715</v>
      </c>
      <c r="D532" s="417"/>
      <c r="E532" s="418" t="s">
        <v>1493</v>
      </c>
      <c r="F532" s="418"/>
      <c r="G532" s="417"/>
      <c r="H532" s="419" t="s">
        <v>19439</v>
      </c>
      <c r="I532" s="419"/>
      <c r="J532" s="417"/>
      <c r="K532" s="419" t="s">
        <v>19438</v>
      </c>
      <c r="L532" s="419"/>
      <c r="M532" s="417"/>
      <c r="N532" s="420" t="s">
        <v>19437</v>
      </c>
      <c r="O532" s="420"/>
      <c r="P532" s="417"/>
      <c r="Q532" s="155" t="s">
        <v>23597</v>
      </c>
      <c r="R532" s="417"/>
      <c r="S532" s="421" t="s">
        <v>19435</v>
      </c>
      <c r="T532" s="421"/>
      <c r="U532" s="421"/>
      <c r="V532" s="421"/>
      <c r="W532" s="417"/>
      <c r="X532" s="148"/>
    </row>
    <row r="533" spans="1:24" ht="45.95" customHeight="1" thickBot="1">
      <c r="A533" s="148"/>
      <c r="B533" s="417"/>
      <c r="C533" s="154" t="s">
        <v>4708</v>
      </c>
      <c r="D533" s="417"/>
      <c r="E533" s="418" t="s">
        <v>1485</v>
      </c>
      <c r="F533" s="418"/>
      <c r="G533" s="417"/>
      <c r="H533" s="419" t="s">
        <v>19434</v>
      </c>
      <c r="I533" s="419"/>
      <c r="J533" s="417"/>
      <c r="K533" s="419" t="s">
        <v>19433</v>
      </c>
      <c r="L533" s="419"/>
      <c r="M533" s="417"/>
      <c r="N533" s="420" t="s">
        <v>19432</v>
      </c>
      <c r="O533" s="420"/>
      <c r="P533" s="417"/>
      <c r="Q533" s="155" t="s">
        <v>23516</v>
      </c>
      <c r="R533" s="417"/>
      <c r="S533" s="421" t="s">
        <v>19163</v>
      </c>
      <c r="T533" s="421"/>
      <c r="U533" s="421"/>
      <c r="V533" s="421"/>
      <c r="W533" s="417"/>
      <c r="X533" s="148"/>
    </row>
    <row r="534" spans="1:24" ht="45.95" customHeight="1" thickBot="1">
      <c r="A534" s="148"/>
      <c r="B534" s="417"/>
      <c r="C534" s="154" t="s">
        <v>4701</v>
      </c>
      <c r="D534" s="417"/>
      <c r="E534" s="418" t="s">
        <v>1447</v>
      </c>
      <c r="F534" s="418"/>
      <c r="G534" s="417"/>
      <c r="H534" s="419" t="s">
        <v>19426</v>
      </c>
      <c r="I534" s="419"/>
      <c r="J534" s="417"/>
      <c r="K534" s="419" t="s">
        <v>19425</v>
      </c>
      <c r="L534" s="419"/>
      <c r="M534" s="417"/>
      <c r="N534" s="420" t="s">
        <v>19424</v>
      </c>
      <c r="O534" s="420"/>
      <c r="P534" s="417"/>
      <c r="Q534" s="155" t="s">
        <v>23789</v>
      </c>
      <c r="R534" s="417"/>
      <c r="S534" s="421" t="s">
        <v>22682</v>
      </c>
      <c r="T534" s="421"/>
      <c r="U534" s="421"/>
      <c r="V534" s="421"/>
      <c r="W534" s="417"/>
      <c r="X534" s="148"/>
    </row>
    <row r="535" spans="1:24" ht="45.95" customHeight="1" thickBot="1">
      <c r="A535" s="148"/>
      <c r="B535" s="417"/>
      <c r="C535" s="154" t="s">
        <v>4694</v>
      </c>
      <c r="D535" s="417"/>
      <c r="E535" s="418" t="s">
        <v>1438</v>
      </c>
      <c r="F535" s="418"/>
      <c r="G535" s="417"/>
      <c r="H535" s="419" t="s">
        <v>19416</v>
      </c>
      <c r="I535" s="419"/>
      <c r="J535" s="417"/>
      <c r="K535" s="419" t="s">
        <v>19415</v>
      </c>
      <c r="L535" s="419"/>
      <c r="M535" s="417"/>
      <c r="N535" s="420" t="s">
        <v>19414</v>
      </c>
      <c r="O535" s="420"/>
      <c r="P535" s="417"/>
      <c r="Q535" s="155" t="s">
        <v>23753</v>
      </c>
      <c r="R535" s="417"/>
      <c r="S535" s="421" t="s">
        <v>21062</v>
      </c>
      <c r="T535" s="421"/>
      <c r="U535" s="421"/>
      <c r="V535" s="421"/>
      <c r="W535" s="417"/>
      <c r="X535" s="148"/>
    </row>
    <row r="536" spans="1:24" ht="45.95" customHeight="1" thickBot="1">
      <c r="A536" s="148"/>
      <c r="B536" s="417"/>
      <c r="C536" s="154" t="s">
        <v>4686</v>
      </c>
      <c r="D536" s="417"/>
      <c r="E536" s="418" t="s">
        <v>1429</v>
      </c>
      <c r="F536" s="418"/>
      <c r="G536" s="417"/>
      <c r="H536" s="419" t="s">
        <v>19411</v>
      </c>
      <c r="I536" s="419"/>
      <c r="J536" s="417"/>
      <c r="K536" s="419" t="s">
        <v>19410</v>
      </c>
      <c r="L536" s="419"/>
      <c r="M536" s="417"/>
      <c r="N536" s="420" t="s">
        <v>19409</v>
      </c>
      <c r="O536" s="420"/>
      <c r="P536" s="417"/>
      <c r="Q536" s="155" t="s">
        <v>23734</v>
      </c>
      <c r="R536" s="417"/>
      <c r="S536" s="421" t="s">
        <v>21961</v>
      </c>
      <c r="T536" s="421"/>
      <c r="U536" s="421"/>
      <c r="V536" s="421"/>
      <c r="W536" s="417"/>
      <c r="X536" s="148"/>
    </row>
    <row r="537" spans="1:24" ht="45.95" customHeight="1" thickBot="1">
      <c r="A537" s="148"/>
      <c r="B537" s="417"/>
      <c r="C537" s="154" t="s">
        <v>4677</v>
      </c>
      <c r="D537" s="417"/>
      <c r="E537" s="418" t="s">
        <v>1388</v>
      </c>
      <c r="F537" s="418"/>
      <c r="G537" s="417"/>
      <c r="H537" s="419" t="s">
        <v>19398</v>
      </c>
      <c r="I537" s="419"/>
      <c r="J537" s="417"/>
      <c r="K537" s="419" t="s">
        <v>19397</v>
      </c>
      <c r="L537" s="419"/>
      <c r="M537" s="417"/>
      <c r="N537" s="420" t="s">
        <v>19396</v>
      </c>
      <c r="O537" s="420"/>
      <c r="P537" s="417"/>
      <c r="Q537" s="155" t="s">
        <v>23689</v>
      </c>
      <c r="R537" s="417"/>
      <c r="S537" s="421" t="s">
        <v>19634</v>
      </c>
      <c r="T537" s="421"/>
      <c r="U537" s="421"/>
      <c r="V537" s="421"/>
      <c r="W537" s="417"/>
      <c r="X537" s="148"/>
    </row>
    <row r="538" spans="1:24" ht="9.9499999999999993" customHeight="1" thickBot="1">
      <c r="A538" s="148"/>
      <c r="B538" s="417"/>
      <c r="C538" s="148"/>
      <c r="D538" s="417"/>
      <c r="E538" s="148"/>
      <c r="F538" s="148"/>
      <c r="G538" s="417"/>
      <c r="H538" s="148"/>
      <c r="I538" s="148"/>
      <c r="J538" s="417"/>
      <c r="K538" s="148"/>
      <c r="L538" s="148"/>
      <c r="M538" s="417"/>
      <c r="N538" s="148"/>
      <c r="O538" s="148"/>
      <c r="P538" s="417"/>
      <c r="Q538" s="148"/>
      <c r="R538" s="417"/>
      <c r="S538" s="148"/>
      <c r="T538" s="148"/>
      <c r="U538" s="148"/>
      <c r="V538" s="148"/>
      <c r="W538" s="417"/>
      <c r="X538" s="148"/>
    </row>
    <row r="539" spans="1:24" ht="0.95" customHeight="1">
      <c r="A539" s="148"/>
      <c r="B539" s="422"/>
      <c r="C539" s="422"/>
      <c r="D539" s="422"/>
      <c r="E539" s="422"/>
      <c r="F539" s="422"/>
      <c r="G539" s="422"/>
      <c r="H539" s="422"/>
      <c r="I539" s="422"/>
      <c r="J539" s="422"/>
      <c r="K539" s="422"/>
      <c r="L539" s="422"/>
      <c r="M539" s="422"/>
      <c r="N539" s="422"/>
      <c r="O539" s="422"/>
      <c r="P539" s="422"/>
      <c r="Q539" s="422"/>
      <c r="R539" s="422"/>
      <c r="S539" s="422"/>
      <c r="T539" s="422"/>
      <c r="U539" s="422"/>
      <c r="V539" s="422"/>
      <c r="W539" s="148"/>
      <c r="X539" s="148"/>
    </row>
    <row r="540" spans="1:24" ht="60" customHeight="1">
      <c r="A540" s="148"/>
      <c r="B540" s="148"/>
      <c r="C540" s="148"/>
      <c r="D540" s="148"/>
      <c r="E540" s="148"/>
      <c r="F540" s="148"/>
      <c r="G540" s="148"/>
      <c r="H540" s="148"/>
      <c r="I540" s="148"/>
      <c r="J540" s="148"/>
      <c r="K540" s="148"/>
      <c r="L540" s="148"/>
      <c r="M540" s="148"/>
      <c r="N540" s="148"/>
      <c r="O540" s="148"/>
      <c r="P540" s="148"/>
      <c r="Q540" s="148"/>
      <c r="R540" s="148"/>
      <c r="S540" s="148"/>
      <c r="T540" s="148"/>
      <c r="U540" s="148"/>
      <c r="V540" s="148"/>
      <c r="W540" s="148"/>
      <c r="X540" s="148"/>
    </row>
    <row r="541" spans="1:24" ht="12" customHeight="1">
      <c r="A541" s="148"/>
      <c r="B541" s="148"/>
      <c r="C541" s="148"/>
      <c r="D541" s="148"/>
      <c r="E541" s="148"/>
      <c r="F541" s="148"/>
      <c r="G541" s="148"/>
      <c r="H541" s="148"/>
      <c r="I541" s="148"/>
      <c r="J541" s="148"/>
      <c r="K541" s="148"/>
      <c r="L541" s="148"/>
      <c r="M541" s="148"/>
      <c r="N541" s="148"/>
      <c r="O541" s="148"/>
      <c r="P541" s="148"/>
      <c r="Q541" s="148"/>
      <c r="R541" s="148"/>
      <c r="S541" s="148"/>
      <c r="T541" s="148"/>
      <c r="U541" s="148"/>
      <c r="V541" s="148"/>
      <c r="W541" s="148"/>
      <c r="X541" s="148"/>
    </row>
    <row r="542" spans="1:24" ht="8.1" customHeight="1">
      <c r="A542" s="148"/>
      <c r="B542" s="148"/>
      <c r="C542" s="148"/>
      <c r="D542" s="148"/>
      <c r="E542" s="148"/>
      <c r="F542" s="148"/>
      <c r="G542" s="148"/>
      <c r="H542" s="148"/>
      <c r="I542" s="413" t="s">
        <v>19177</v>
      </c>
      <c r="J542" s="413"/>
      <c r="K542" s="413"/>
      <c r="L542" s="148"/>
      <c r="M542" s="148"/>
      <c r="N542" s="148"/>
      <c r="O542" s="148"/>
      <c r="P542" s="148"/>
      <c r="Q542" s="148"/>
      <c r="R542" s="148"/>
      <c r="S542" s="148"/>
      <c r="T542" s="148"/>
      <c r="U542" s="148"/>
      <c r="V542" s="148"/>
      <c r="W542" s="148"/>
      <c r="X542" s="148"/>
    </row>
    <row r="543" spans="1:24" ht="12" customHeight="1">
      <c r="A543" s="148"/>
      <c r="B543" s="414"/>
      <c r="C543" s="414"/>
      <c r="D543" s="414"/>
      <c r="E543" s="414"/>
      <c r="F543" s="148"/>
      <c r="G543" s="148"/>
      <c r="H543" s="148"/>
      <c r="I543" s="413"/>
      <c r="J543" s="413"/>
      <c r="K543" s="413"/>
      <c r="L543" s="148"/>
      <c r="M543" s="148"/>
      <c r="N543" s="148"/>
      <c r="O543" s="148"/>
      <c r="P543" s="148"/>
      <c r="Q543" s="148"/>
      <c r="R543" s="148"/>
      <c r="S543" s="148"/>
      <c r="T543" s="148"/>
      <c r="U543" s="148"/>
      <c r="V543" s="148"/>
      <c r="W543" s="148"/>
      <c r="X543" s="148"/>
    </row>
    <row r="544" spans="1:24" ht="14.1" customHeight="1">
      <c r="A544" s="148"/>
      <c r="B544" s="148"/>
      <c r="C544" s="415" t="s">
        <v>23499</v>
      </c>
      <c r="D544" s="415"/>
      <c r="E544" s="415"/>
      <c r="F544" s="415"/>
      <c r="G544" s="415"/>
      <c r="H544" s="415"/>
      <c r="I544" s="415"/>
      <c r="J544" s="415"/>
      <c r="K544" s="415"/>
      <c r="L544" s="148"/>
      <c r="M544" s="148"/>
      <c r="N544" s="148"/>
      <c r="O544" s="416" t="s">
        <v>24924</v>
      </c>
      <c r="P544" s="416"/>
      <c r="Q544" s="416"/>
      <c r="R544" s="416"/>
      <c r="S544" s="416"/>
      <c r="T544" s="149" t="s">
        <v>6456</v>
      </c>
      <c r="U544" s="150" t="s">
        <v>19175</v>
      </c>
      <c r="V544" s="148"/>
      <c r="W544" s="148"/>
      <c r="X544" s="148"/>
    </row>
    <row r="545" spans="1:24" ht="0.95" customHeight="1" thickBot="1">
      <c r="A545" s="148"/>
      <c r="B545" s="148"/>
      <c r="C545" s="148"/>
      <c r="D545" s="148"/>
      <c r="E545" s="148"/>
      <c r="F545" s="148"/>
      <c r="G545" s="148"/>
      <c r="H545" s="148"/>
      <c r="I545" s="148"/>
      <c r="J545" s="148"/>
      <c r="K545" s="148"/>
      <c r="L545" s="148"/>
      <c r="M545" s="148"/>
      <c r="N545" s="148"/>
      <c r="O545" s="148"/>
      <c r="P545" s="148"/>
      <c r="Q545" s="148"/>
      <c r="R545" s="148"/>
      <c r="S545" s="148"/>
      <c r="T545" s="148"/>
      <c r="U545" s="148"/>
      <c r="V545" s="148"/>
      <c r="W545" s="148"/>
      <c r="X545" s="148"/>
    </row>
    <row r="546" spans="1:24" ht="0.95" customHeight="1">
      <c r="A546" s="148"/>
      <c r="B546" s="411"/>
      <c r="C546" s="411"/>
      <c r="D546" s="411"/>
      <c r="E546" s="411"/>
      <c r="F546" s="411"/>
      <c r="G546" s="411"/>
      <c r="H546" s="411"/>
      <c r="I546" s="411"/>
      <c r="J546" s="411"/>
      <c r="K546" s="411"/>
      <c r="L546" s="411"/>
      <c r="M546" s="411"/>
      <c r="N546" s="411"/>
      <c r="O546" s="411"/>
      <c r="P546" s="411"/>
      <c r="Q546" s="411"/>
      <c r="R546" s="411"/>
      <c r="S546" s="411"/>
      <c r="T546" s="411"/>
      <c r="U546" s="411"/>
      <c r="V546" s="411"/>
      <c r="W546" s="411"/>
      <c r="X546" s="148"/>
    </row>
    <row r="547" spans="1:24" ht="15.95" customHeight="1" thickBot="1">
      <c r="A547" s="148"/>
      <c r="B547" s="151"/>
      <c r="C547" s="152" t="s">
        <v>19174</v>
      </c>
      <c r="D547" s="151"/>
      <c r="E547" s="412" t="s">
        <v>19173</v>
      </c>
      <c r="F547" s="412"/>
      <c r="G547" s="151"/>
      <c r="H547" s="412" t="s">
        <v>19172</v>
      </c>
      <c r="I547" s="412"/>
      <c r="J547" s="151"/>
      <c r="K547" s="412" t="s">
        <v>19171</v>
      </c>
      <c r="L547" s="412"/>
      <c r="M547" s="151"/>
      <c r="N547" s="412" t="s">
        <v>19170</v>
      </c>
      <c r="O547" s="412"/>
      <c r="P547" s="151"/>
      <c r="Q547" s="153" t="s">
        <v>19169</v>
      </c>
      <c r="R547" s="151"/>
      <c r="S547" s="412" t="s">
        <v>19168</v>
      </c>
      <c r="T547" s="412"/>
      <c r="U547" s="412"/>
      <c r="V547" s="412"/>
      <c r="W547" s="151"/>
      <c r="X547" s="148"/>
    </row>
    <row r="548" spans="1:24" ht="45.95" customHeight="1" thickBot="1">
      <c r="A548" s="148"/>
      <c r="B548" s="417"/>
      <c r="C548" s="154" t="s">
        <v>4674</v>
      </c>
      <c r="D548" s="417"/>
      <c r="E548" s="418" t="s">
        <v>1381</v>
      </c>
      <c r="F548" s="418"/>
      <c r="G548" s="417"/>
      <c r="H548" s="419" t="s">
        <v>19394</v>
      </c>
      <c r="I548" s="419"/>
      <c r="J548" s="417"/>
      <c r="K548" s="419" t="s">
        <v>19393</v>
      </c>
      <c r="L548" s="419"/>
      <c r="M548" s="417"/>
      <c r="N548" s="420" t="s">
        <v>19392</v>
      </c>
      <c r="O548" s="420"/>
      <c r="P548" s="417"/>
      <c r="Q548" s="155" t="s">
        <v>23688</v>
      </c>
      <c r="R548" s="417"/>
      <c r="S548" s="421" t="s">
        <v>19634</v>
      </c>
      <c r="T548" s="421"/>
      <c r="U548" s="421"/>
      <c r="V548" s="421"/>
      <c r="W548" s="417"/>
      <c r="X548" s="148"/>
    </row>
    <row r="549" spans="1:24" ht="45.95" customHeight="1" thickBot="1">
      <c r="A549" s="148"/>
      <c r="B549" s="417"/>
      <c r="C549" s="154" t="s">
        <v>4666</v>
      </c>
      <c r="D549" s="417"/>
      <c r="E549" s="418" t="s">
        <v>1332</v>
      </c>
      <c r="F549" s="418"/>
      <c r="G549" s="417"/>
      <c r="H549" s="419" t="s">
        <v>19390</v>
      </c>
      <c r="I549" s="419"/>
      <c r="J549" s="417"/>
      <c r="K549" s="419" t="s">
        <v>19389</v>
      </c>
      <c r="L549" s="419"/>
      <c r="M549" s="417"/>
      <c r="N549" s="420" t="s">
        <v>19388</v>
      </c>
      <c r="O549" s="420"/>
      <c r="P549" s="417"/>
      <c r="Q549" s="155" t="s">
        <v>23539</v>
      </c>
      <c r="R549" s="417"/>
      <c r="S549" s="421" t="s">
        <v>19386</v>
      </c>
      <c r="T549" s="421"/>
      <c r="U549" s="421"/>
      <c r="V549" s="421"/>
      <c r="W549" s="417"/>
      <c r="X549" s="148"/>
    </row>
    <row r="550" spans="1:24" ht="45.95" customHeight="1" thickBot="1">
      <c r="A550" s="148"/>
      <c r="B550" s="417"/>
      <c r="C550" s="154" t="s">
        <v>4658</v>
      </c>
      <c r="D550" s="417"/>
      <c r="E550" s="418" t="s">
        <v>1324</v>
      </c>
      <c r="F550" s="418"/>
      <c r="G550" s="417"/>
      <c r="H550" s="419" t="s">
        <v>19385</v>
      </c>
      <c r="I550" s="419"/>
      <c r="J550" s="417"/>
      <c r="K550" s="419" t="s">
        <v>19384</v>
      </c>
      <c r="L550" s="419"/>
      <c r="M550" s="417"/>
      <c r="N550" s="420" t="s">
        <v>19383</v>
      </c>
      <c r="O550" s="420"/>
      <c r="P550" s="417"/>
      <c r="Q550" s="155" t="s">
        <v>23512</v>
      </c>
      <c r="R550" s="417"/>
      <c r="S550" s="421" t="s">
        <v>19381</v>
      </c>
      <c r="T550" s="421"/>
      <c r="U550" s="421"/>
      <c r="V550" s="421"/>
      <c r="W550" s="417"/>
      <c r="X550" s="148"/>
    </row>
    <row r="551" spans="1:24" ht="45.95" customHeight="1" thickBot="1">
      <c r="A551" s="148"/>
      <c r="B551" s="417"/>
      <c r="C551" s="154" t="s">
        <v>4651</v>
      </c>
      <c r="D551" s="417"/>
      <c r="E551" s="418" t="s">
        <v>1300</v>
      </c>
      <c r="F551" s="418"/>
      <c r="G551" s="417"/>
      <c r="H551" s="419" t="s">
        <v>19380</v>
      </c>
      <c r="I551" s="419"/>
      <c r="J551" s="417"/>
      <c r="K551" s="419" t="s">
        <v>19379</v>
      </c>
      <c r="L551" s="419"/>
      <c r="M551" s="417"/>
      <c r="N551" s="420" t="s">
        <v>19378</v>
      </c>
      <c r="O551" s="420"/>
      <c r="P551" s="417"/>
      <c r="Q551" s="155" t="s">
        <v>23736</v>
      </c>
      <c r="R551" s="417"/>
      <c r="S551" s="421" t="s">
        <v>21921</v>
      </c>
      <c r="T551" s="421"/>
      <c r="U551" s="421"/>
      <c r="V551" s="421"/>
      <c r="W551" s="417"/>
      <c r="X551" s="148"/>
    </row>
    <row r="552" spans="1:24" ht="45.95" customHeight="1" thickBot="1">
      <c r="A552" s="148"/>
      <c r="B552" s="417"/>
      <c r="C552" s="154" t="s">
        <v>4643</v>
      </c>
      <c r="D552" s="417"/>
      <c r="E552" s="418" t="s">
        <v>1291</v>
      </c>
      <c r="F552" s="418"/>
      <c r="G552" s="417"/>
      <c r="H552" s="419" t="s">
        <v>19375</v>
      </c>
      <c r="I552" s="419"/>
      <c r="J552" s="417"/>
      <c r="K552" s="419" t="s">
        <v>19374</v>
      </c>
      <c r="L552" s="419"/>
      <c r="M552" s="417"/>
      <c r="N552" s="420" t="s">
        <v>19373</v>
      </c>
      <c r="O552" s="420"/>
      <c r="P552" s="417"/>
      <c r="Q552" s="155" t="s">
        <v>23687</v>
      </c>
      <c r="R552" s="417"/>
      <c r="S552" s="421" t="s">
        <v>19634</v>
      </c>
      <c r="T552" s="421"/>
      <c r="U552" s="421"/>
      <c r="V552" s="421"/>
      <c r="W552" s="417"/>
      <c r="X552" s="148"/>
    </row>
    <row r="553" spans="1:24" ht="45.95" customHeight="1" thickBot="1">
      <c r="A553" s="148"/>
      <c r="B553" s="417"/>
      <c r="C553" s="154" t="s">
        <v>4637</v>
      </c>
      <c r="D553" s="417"/>
      <c r="E553" s="418" t="s">
        <v>1275</v>
      </c>
      <c r="F553" s="418"/>
      <c r="G553" s="417"/>
      <c r="H553" s="419" t="s">
        <v>19371</v>
      </c>
      <c r="I553" s="419"/>
      <c r="J553" s="417"/>
      <c r="K553" s="419" t="s">
        <v>19370</v>
      </c>
      <c r="L553" s="419"/>
      <c r="M553" s="417"/>
      <c r="N553" s="420" t="s">
        <v>19369</v>
      </c>
      <c r="O553" s="420"/>
      <c r="P553" s="417"/>
      <c r="Q553" s="155" t="s">
        <v>23524</v>
      </c>
      <c r="R553" s="417"/>
      <c r="S553" s="421" t="s">
        <v>19280</v>
      </c>
      <c r="T553" s="421"/>
      <c r="U553" s="421"/>
      <c r="V553" s="421"/>
      <c r="W553" s="417"/>
      <c r="X553" s="148"/>
    </row>
    <row r="554" spans="1:24" ht="45.95" customHeight="1" thickBot="1">
      <c r="A554" s="148"/>
      <c r="B554" s="417"/>
      <c r="C554" s="154" t="s">
        <v>4631</v>
      </c>
      <c r="D554" s="417"/>
      <c r="E554" s="418" t="s">
        <v>1257</v>
      </c>
      <c r="F554" s="418"/>
      <c r="G554" s="417"/>
      <c r="H554" s="419" t="s">
        <v>19362</v>
      </c>
      <c r="I554" s="419"/>
      <c r="J554" s="417"/>
      <c r="K554" s="419" t="s">
        <v>19361</v>
      </c>
      <c r="L554" s="419"/>
      <c r="M554" s="417"/>
      <c r="N554" s="420" t="s">
        <v>19360</v>
      </c>
      <c r="O554" s="420"/>
      <c r="P554" s="417"/>
      <c r="Q554" s="155" t="s">
        <v>23686</v>
      </c>
      <c r="R554" s="417"/>
      <c r="S554" s="421" t="s">
        <v>19634</v>
      </c>
      <c r="T554" s="421"/>
      <c r="U554" s="421"/>
      <c r="V554" s="421"/>
      <c r="W554" s="417"/>
      <c r="X554" s="148"/>
    </row>
    <row r="555" spans="1:24" ht="45.95" customHeight="1" thickBot="1">
      <c r="A555" s="148"/>
      <c r="B555" s="417"/>
      <c r="C555" s="154" t="s">
        <v>4623</v>
      </c>
      <c r="D555" s="417"/>
      <c r="E555" s="418" t="s">
        <v>1251</v>
      </c>
      <c r="F555" s="418"/>
      <c r="G555" s="417"/>
      <c r="H555" s="419" t="s">
        <v>19358</v>
      </c>
      <c r="I555" s="419"/>
      <c r="J555" s="417"/>
      <c r="K555" s="419" t="s">
        <v>19357</v>
      </c>
      <c r="L555" s="419"/>
      <c r="M555" s="417"/>
      <c r="N555" s="420" t="s">
        <v>19356</v>
      </c>
      <c r="O555" s="420"/>
      <c r="P555" s="417"/>
      <c r="Q555" s="155" t="s">
        <v>23502</v>
      </c>
      <c r="R555" s="417"/>
      <c r="S555" s="421" t="s">
        <v>19692</v>
      </c>
      <c r="T555" s="421"/>
      <c r="U555" s="421"/>
      <c r="V555" s="421"/>
      <c r="W555" s="417"/>
      <c r="X555" s="148"/>
    </row>
    <row r="556" spans="1:24" ht="45.95" customHeight="1" thickBot="1">
      <c r="A556" s="148"/>
      <c r="B556" s="417"/>
      <c r="C556" s="154" t="s">
        <v>4617</v>
      </c>
      <c r="D556" s="417"/>
      <c r="E556" s="418" t="s">
        <v>1245</v>
      </c>
      <c r="F556" s="418"/>
      <c r="G556" s="417"/>
      <c r="H556" s="419" t="s">
        <v>19354</v>
      </c>
      <c r="I556" s="419"/>
      <c r="J556" s="417"/>
      <c r="K556" s="419" t="s">
        <v>19353</v>
      </c>
      <c r="L556" s="419"/>
      <c r="M556" s="417"/>
      <c r="N556" s="420" t="s">
        <v>19352</v>
      </c>
      <c r="O556" s="420"/>
      <c r="P556" s="417"/>
      <c r="Q556" s="155" t="s">
        <v>23685</v>
      </c>
      <c r="R556" s="417"/>
      <c r="S556" s="421" t="s">
        <v>19634</v>
      </c>
      <c r="T556" s="421"/>
      <c r="U556" s="421"/>
      <c r="V556" s="421"/>
      <c r="W556" s="417"/>
      <c r="X556" s="148"/>
    </row>
    <row r="557" spans="1:24" ht="45.95" customHeight="1" thickBot="1">
      <c r="A557" s="148"/>
      <c r="B557" s="417"/>
      <c r="C557" s="154" t="s">
        <v>4609</v>
      </c>
      <c r="D557" s="417"/>
      <c r="E557" s="418" t="s">
        <v>1238</v>
      </c>
      <c r="F557" s="418"/>
      <c r="G557" s="417"/>
      <c r="H557" s="419" t="s">
        <v>19350</v>
      </c>
      <c r="I557" s="419"/>
      <c r="J557" s="417"/>
      <c r="K557" s="419" t="s">
        <v>19349</v>
      </c>
      <c r="L557" s="419"/>
      <c r="M557" s="417"/>
      <c r="N557" s="420" t="s">
        <v>19348</v>
      </c>
      <c r="O557" s="420"/>
      <c r="P557" s="417"/>
      <c r="Q557" s="155" t="s">
        <v>23684</v>
      </c>
      <c r="R557" s="417"/>
      <c r="S557" s="421" t="s">
        <v>19634</v>
      </c>
      <c r="T557" s="421"/>
      <c r="U557" s="421"/>
      <c r="V557" s="421"/>
      <c r="W557" s="417"/>
      <c r="X557" s="148"/>
    </row>
    <row r="558" spans="1:24" ht="9.9499999999999993" customHeight="1" thickBot="1">
      <c r="A558" s="148"/>
      <c r="B558" s="417"/>
      <c r="C558" s="148"/>
      <c r="D558" s="417"/>
      <c r="E558" s="148"/>
      <c r="F558" s="148"/>
      <c r="G558" s="417"/>
      <c r="H558" s="148"/>
      <c r="I558" s="148"/>
      <c r="J558" s="417"/>
      <c r="K558" s="148"/>
      <c r="L558" s="148"/>
      <c r="M558" s="417"/>
      <c r="N558" s="148"/>
      <c r="O558" s="148"/>
      <c r="P558" s="417"/>
      <c r="Q558" s="148"/>
      <c r="R558" s="417"/>
      <c r="S558" s="148"/>
      <c r="T558" s="148"/>
      <c r="U558" s="148"/>
      <c r="V558" s="148"/>
      <c r="W558" s="417"/>
      <c r="X558" s="148"/>
    </row>
    <row r="559" spans="1:24" ht="0.95" customHeight="1">
      <c r="A559" s="148"/>
      <c r="B559" s="422"/>
      <c r="C559" s="422"/>
      <c r="D559" s="422"/>
      <c r="E559" s="422"/>
      <c r="F559" s="422"/>
      <c r="G559" s="422"/>
      <c r="H559" s="422"/>
      <c r="I559" s="422"/>
      <c r="J559" s="422"/>
      <c r="K559" s="422"/>
      <c r="L559" s="422"/>
      <c r="M559" s="422"/>
      <c r="N559" s="422"/>
      <c r="O559" s="422"/>
      <c r="P559" s="422"/>
      <c r="Q559" s="422"/>
      <c r="R559" s="422"/>
      <c r="S559" s="422"/>
      <c r="T559" s="422"/>
      <c r="U559" s="422"/>
      <c r="V559" s="422"/>
      <c r="W559" s="148"/>
      <c r="X559" s="148"/>
    </row>
    <row r="560" spans="1:24" ht="60" customHeight="1">
      <c r="A560" s="148"/>
      <c r="B560" s="148"/>
      <c r="C560" s="148"/>
      <c r="D560" s="148"/>
      <c r="E560" s="148"/>
      <c r="F560" s="148"/>
      <c r="G560" s="148"/>
      <c r="H560" s="148"/>
      <c r="I560" s="148"/>
      <c r="J560" s="148"/>
      <c r="K560" s="148"/>
      <c r="L560" s="148"/>
      <c r="M560" s="148"/>
      <c r="N560" s="148"/>
      <c r="O560" s="148"/>
      <c r="P560" s="148"/>
      <c r="Q560" s="148"/>
      <c r="R560" s="148"/>
      <c r="S560" s="148"/>
      <c r="T560" s="148"/>
      <c r="U560" s="148"/>
      <c r="V560" s="148"/>
      <c r="W560" s="148"/>
      <c r="X560" s="148"/>
    </row>
    <row r="561" spans="1:24" ht="12" customHeight="1">
      <c r="A561" s="148"/>
      <c r="B561" s="148"/>
      <c r="C561" s="148"/>
      <c r="D561" s="148"/>
      <c r="E561" s="148"/>
      <c r="F561" s="148"/>
      <c r="G561" s="148"/>
      <c r="H561" s="148"/>
      <c r="I561" s="148"/>
      <c r="J561" s="148"/>
      <c r="K561" s="148"/>
      <c r="L561" s="148"/>
      <c r="M561" s="148"/>
      <c r="N561" s="148"/>
      <c r="O561" s="148"/>
      <c r="P561" s="148"/>
      <c r="Q561" s="148"/>
      <c r="R561" s="148"/>
      <c r="S561" s="148"/>
      <c r="T561" s="148"/>
      <c r="U561" s="148"/>
      <c r="V561" s="148"/>
      <c r="W561" s="148"/>
      <c r="X561" s="148"/>
    </row>
    <row r="562" spans="1:24" ht="8.1" customHeight="1">
      <c r="A562" s="148"/>
      <c r="B562" s="148"/>
      <c r="C562" s="148"/>
      <c r="D562" s="148"/>
      <c r="E562" s="148"/>
      <c r="F562" s="148"/>
      <c r="G562" s="148"/>
      <c r="H562" s="148"/>
      <c r="I562" s="413" t="s">
        <v>19177</v>
      </c>
      <c r="J562" s="413"/>
      <c r="K562" s="413"/>
      <c r="L562" s="148"/>
      <c r="M562" s="148"/>
      <c r="N562" s="148"/>
      <c r="O562" s="148"/>
      <c r="P562" s="148"/>
      <c r="Q562" s="148"/>
      <c r="R562" s="148"/>
      <c r="S562" s="148"/>
      <c r="T562" s="148"/>
      <c r="U562" s="148"/>
      <c r="V562" s="148"/>
      <c r="W562" s="148"/>
      <c r="X562" s="148"/>
    </row>
    <row r="563" spans="1:24" ht="12" customHeight="1">
      <c r="A563" s="148"/>
      <c r="B563" s="414"/>
      <c r="C563" s="414"/>
      <c r="D563" s="414"/>
      <c r="E563" s="414"/>
      <c r="F563" s="148"/>
      <c r="G563" s="148"/>
      <c r="H563" s="148"/>
      <c r="I563" s="413"/>
      <c r="J563" s="413"/>
      <c r="K563" s="413"/>
      <c r="L563" s="148"/>
      <c r="M563" s="148"/>
      <c r="N563" s="148"/>
      <c r="O563" s="148"/>
      <c r="P563" s="148"/>
      <c r="Q563" s="148"/>
      <c r="R563" s="148"/>
      <c r="S563" s="148"/>
      <c r="T563" s="148"/>
      <c r="U563" s="148"/>
      <c r="V563" s="148"/>
      <c r="W563" s="148"/>
      <c r="X563" s="148"/>
    </row>
    <row r="564" spans="1:24" ht="14.1" customHeight="1">
      <c r="A564" s="148"/>
      <c r="B564" s="148"/>
      <c r="C564" s="415" t="s">
        <v>23499</v>
      </c>
      <c r="D564" s="415"/>
      <c r="E564" s="415"/>
      <c r="F564" s="415"/>
      <c r="G564" s="415"/>
      <c r="H564" s="415"/>
      <c r="I564" s="415"/>
      <c r="J564" s="415"/>
      <c r="K564" s="415"/>
      <c r="L564" s="148"/>
      <c r="M564" s="148"/>
      <c r="N564" s="148"/>
      <c r="O564" s="416" t="s">
        <v>24924</v>
      </c>
      <c r="P564" s="416"/>
      <c r="Q564" s="416"/>
      <c r="R564" s="416"/>
      <c r="S564" s="416"/>
      <c r="T564" s="149" t="s">
        <v>6447</v>
      </c>
      <c r="U564" s="150" t="s">
        <v>19175</v>
      </c>
      <c r="V564" s="148"/>
      <c r="W564" s="148"/>
      <c r="X564" s="148"/>
    </row>
    <row r="565" spans="1:24" ht="0.95" customHeight="1" thickBot="1">
      <c r="A565" s="148"/>
      <c r="B565" s="148"/>
      <c r="C565" s="148"/>
      <c r="D565" s="148"/>
      <c r="E565" s="148"/>
      <c r="F565" s="148"/>
      <c r="G565" s="148"/>
      <c r="H565" s="148"/>
      <c r="I565" s="148"/>
      <c r="J565" s="148"/>
      <c r="K565" s="148"/>
      <c r="L565" s="148"/>
      <c r="M565" s="148"/>
      <c r="N565" s="148"/>
      <c r="O565" s="148"/>
      <c r="P565" s="148"/>
      <c r="Q565" s="148"/>
      <c r="R565" s="148"/>
      <c r="S565" s="148"/>
      <c r="T565" s="148"/>
      <c r="U565" s="148"/>
      <c r="V565" s="148"/>
      <c r="W565" s="148"/>
      <c r="X565" s="148"/>
    </row>
    <row r="566" spans="1:24" ht="0.95" customHeight="1">
      <c r="A566" s="148"/>
      <c r="B566" s="411"/>
      <c r="C566" s="411"/>
      <c r="D566" s="411"/>
      <c r="E566" s="411"/>
      <c r="F566" s="411"/>
      <c r="G566" s="411"/>
      <c r="H566" s="411"/>
      <c r="I566" s="411"/>
      <c r="J566" s="411"/>
      <c r="K566" s="411"/>
      <c r="L566" s="411"/>
      <c r="M566" s="411"/>
      <c r="N566" s="411"/>
      <c r="O566" s="411"/>
      <c r="P566" s="411"/>
      <c r="Q566" s="411"/>
      <c r="R566" s="411"/>
      <c r="S566" s="411"/>
      <c r="T566" s="411"/>
      <c r="U566" s="411"/>
      <c r="V566" s="411"/>
      <c r="W566" s="411"/>
      <c r="X566" s="148"/>
    </row>
    <row r="567" spans="1:24" ht="15.95" customHeight="1" thickBot="1">
      <c r="A567" s="148"/>
      <c r="B567" s="151"/>
      <c r="C567" s="152" t="s">
        <v>19174</v>
      </c>
      <c r="D567" s="151"/>
      <c r="E567" s="412" t="s">
        <v>19173</v>
      </c>
      <c r="F567" s="412"/>
      <c r="G567" s="151"/>
      <c r="H567" s="412" t="s">
        <v>19172</v>
      </c>
      <c r="I567" s="412"/>
      <c r="J567" s="151"/>
      <c r="K567" s="412" t="s">
        <v>19171</v>
      </c>
      <c r="L567" s="412"/>
      <c r="M567" s="151"/>
      <c r="N567" s="412" t="s">
        <v>19170</v>
      </c>
      <c r="O567" s="412"/>
      <c r="P567" s="151"/>
      <c r="Q567" s="153" t="s">
        <v>19169</v>
      </c>
      <c r="R567" s="151"/>
      <c r="S567" s="412" t="s">
        <v>19168</v>
      </c>
      <c r="T567" s="412"/>
      <c r="U567" s="412"/>
      <c r="V567" s="412"/>
      <c r="W567" s="151"/>
      <c r="X567" s="148"/>
    </row>
    <row r="568" spans="1:24" ht="45.95" customHeight="1" thickBot="1">
      <c r="A568" s="148"/>
      <c r="B568" s="417"/>
      <c r="C568" s="154" t="s">
        <v>4601</v>
      </c>
      <c r="D568" s="417"/>
      <c r="E568" s="418" t="s">
        <v>1232</v>
      </c>
      <c r="F568" s="418"/>
      <c r="G568" s="417"/>
      <c r="H568" s="419" t="s">
        <v>19346</v>
      </c>
      <c r="I568" s="419"/>
      <c r="J568" s="417"/>
      <c r="K568" s="419" t="s">
        <v>19345</v>
      </c>
      <c r="L568" s="419"/>
      <c r="M568" s="417"/>
      <c r="N568" s="420" t="s">
        <v>19344</v>
      </c>
      <c r="O568" s="420"/>
      <c r="P568" s="417"/>
      <c r="Q568" s="155" t="s">
        <v>23723</v>
      </c>
      <c r="R568" s="417"/>
      <c r="S568" s="421" t="s">
        <v>22189</v>
      </c>
      <c r="T568" s="421"/>
      <c r="U568" s="421"/>
      <c r="V568" s="421"/>
      <c r="W568" s="417"/>
      <c r="X568" s="148"/>
    </row>
    <row r="569" spans="1:24" ht="45.95" customHeight="1" thickBot="1">
      <c r="A569" s="148"/>
      <c r="B569" s="417"/>
      <c r="C569" s="154" t="s">
        <v>4593</v>
      </c>
      <c r="D569" s="417"/>
      <c r="E569" s="418" t="s">
        <v>1174</v>
      </c>
      <c r="F569" s="418"/>
      <c r="G569" s="417"/>
      <c r="H569" s="419" t="s">
        <v>19327</v>
      </c>
      <c r="I569" s="419"/>
      <c r="J569" s="417"/>
      <c r="K569" s="419" t="s">
        <v>19326</v>
      </c>
      <c r="L569" s="419"/>
      <c r="M569" s="417"/>
      <c r="N569" s="420" t="s">
        <v>19325</v>
      </c>
      <c r="O569" s="420"/>
      <c r="P569" s="417"/>
      <c r="Q569" s="155" t="s">
        <v>23683</v>
      </c>
      <c r="R569" s="417"/>
      <c r="S569" s="421" t="s">
        <v>19634</v>
      </c>
      <c r="T569" s="421"/>
      <c r="U569" s="421"/>
      <c r="V569" s="421"/>
      <c r="W569" s="417"/>
      <c r="X569" s="148"/>
    </row>
    <row r="570" spans="1:24" ht="45.95" customHeight="1" thickBot="1">
      <c r="A570" s="148"/>
      <c r="B570" s="417"/>
      <c r="C570" s="154" t="s">
        <v>4587</v>
      </c>
      <c r="D570" s="417"/>
      <c r="E570" s="418" t="s">
        <v>1159</v>
      </c>
      <c r="F570" s="418"/>
      <c r="G570" s="417"/>
      <c r="H570" s="419" t="s">
        <v>19317</v>
      </c>
      <c r="I570" s="419"/>
      <c r="J570" s="417"/>
      <c r="K570" s="419" t="s">
        <v>19316</v>
      </c>
      <c r="L570" s="419"/>
      <c r="M570" s="417"/>
      <c r="N570" s="420" t="s">
        <v>19315</v>
      </c>
      <c r="O570" s="420"/>
      <c r="P570" s="417"/>
      <c r="Q570" s="155" t="s">
        <v>23491</v>
      </c>
      <c r="R570" s="417"/>
      <c r="S570" s="421" t="s">
        <v>19313</v>
      </c>
      <c r="T570" s="421"/>
      <c r="U570" s="421"/>
      <c r="V570" s="421"/>
      <c r="W570" s="417"/>
      <c r="X570" s="148"/>
    </row>
    <row r="571" spans="1:24" ht="45.95" customHeight="1" thickBot="1">
      <c r="A571" s="148"/>
      <c r="B571" s="417"/>
      <c r="C571" s="154" t="s">
        <v>4580</v>
      </c>
      <c r="D571" s="417"/>
      <c r="E571" s="418" t="s">
        <v>1143</v>
      </c>
      <c r="F571" s="418"/>
      <c r="G571" s="417"/>
      <c r="H571" s="419" t="s">
        <v>19312</v>
      </c>
      <c r="I571" s="419"/>
      <c r="J571" s="417"/>
      <c r="K571" s="419" t="s">
        <v>19311</v>
      </c>
      <c r="L571" s="419"/>
      <c r="M571" s="417"/>
      <c r="N571" s="420" t="s">
        <v>19310</v>
      </c>
      <c r="O571" s="420"/>
      <c r="P571" s="417"/>
      <c r="Q571" s="155" t="s">
        <v>23657</v>
      </c>
      <c r="R571" s="417"/>
      <c r="S571" s="421" t="s">
        <v>19304</v>
      </c>
      <c r="T571" s="421"/>
      <c r="U571" s="421"/>
      <c r="V571" s="421"/>
      <c r="W571" s="417"/>
      <c r="X571" s="148"/>
    </row>
    <row r="572" spans="1:24" ht="45.95" customHeight="1" thickBot="1">
      <c r="A572" s="148"/>
      <c r="B572" s="417"/>
      <c r="C572" s="154" t="s">
        <v>4574</v>
      </c>
      <c r="D572" s="417"/>
      <c r="E572" s="418" t="s">
        <v>288</v>
      </c>
      <c r="F572" s="418"/>
      <c r="G572" s="417"/>
      <c r="H572" s="419" t="s">
        <v>19303</v>
      </c>
      <c r="I572" s="419"/>
      <c r="J572" s="417"/>
      <c r="K572" s="419" t="s">
        <v>19302</v>
      </c>
      <c r="L572" s="419"/>
      <c r="M572" s="417"/>
      <c r="N572" s="420" t="s">
        <v>19301</v>
      </c>
      <c r="O572" s="420"/>
      <c r="P572" s="417"/>
      <c r="Q572" s="155" t="s">
        <v>23555</v>
      </c>
      <c r="R572" s="417"/>
      <c r="S572" s="421" t="s">
        <v>19299</v>
      </c>
      <c r="T572" s="421"/>
      <c r="U572" s="421"/>
      <c r="V572" s="421"/>
      <c r="W572" s="417"/>
      <c r="X572" s="148"/>
    </row>
    <row r="573" spans="1:24" ht="45.95" customHeight="1" thickBot="1">
      <c r="A573" s="148"/>
      <c r="B573" s="417"/>
      <c r="C573" s="154" t="s">
        <v>4566</v>
      </c>
      <c r="D573" s="417"/>
      <c r="E573" s="418" t="s">
        <v>1078</v>
      </c>
      <c r="F573" s="418"/>
      <c r="G573" s="417"/>
      <c r="H573" s="419" t="s">
        <v>19288</v>
      </c>
      <c r="I573" s="419"/>
      <c r="J573" s="417"/>
      <c r="K573" s="419" t="s">
        <v>19287</v>
      </c>
      <c r="L573" s="419"/>
      <c r="M573" s="417"/>
      <c r="N573" s="420" t="s">
        <v>19286</v>
      </c>
      <c r="O573" s="420"/>
      <c r="P573" s="417"/>
      <c r="Q573" s="155" t="s">
        <v>23676</v>
      </c>
      <c r="R573" s="417"/>
      <c r="S573" s="421" t="s">
        <v>22088</v>
      </c>
      <c r="T573" s="421"/>
      <c r="U573" s="421"/>
      <c r="V573" s="421"/>
      <c r="W573" s="417"/>
      <c r="X573" s="148"/>
    </row>
    <row r="574" spans="1:24" ht="45.95" customHeight="1" thickBot="1">
      <c r="A574" s="148"/>
      <c r="B574" s="417"/>
      <c r="C574" s="154" t="s">
        <v>4558</v>
      </c>
      <c r="D574" s="417"/>
      <c r="E574" s="418" t="s">
        <v>1046</v>
      </c>
      <c r="F574" s="418"/>
      <c r="G574" s="417"/>
      <c r="H574" s="419" t="s">
        <v>19274</v>
      </c>
      <c r="I574" s="419"/>
      <c r="J574" s="417"/>
      <c r="K574" s="419" t="s">
        <v>19273</v>
      </c>
      <c r="L574" s="419"/>
      <c r="M574" s="417"/>
      <c r="N574" s="420" t="s">
        <v>19272</v>
      </c>
      <c r="O574" s="420"/>
      <c r="P574" s="417"/>
      <c r="Q574" s="155" t="s">
        <v>23682</v>
      </c>
      <c r="R574" s="417"/>
      <c r="S574" s="421" t="s">
        <v>19634</v>
      </c>
      <c r="T574" s="421"/>
      <c r="U574" s="421"/>
      <c r="V574" s="421"/>
      <c r="W574" s="417"/>
      <c r="X574" s="148"/>
    </row>
    <row r="575" spans="1:24" ht="45.95" customHeight="1" thickBot="1">
      <c r="A575" s="148"/>
      <c r="B575" s="417"/>
      <c r="C575" s="154" t="s">
        <v>4549</v>
      </c>
      <c r="D575" s="417"/>
      <c r="E575" s="418" t="s">
        <v>1030</v>
      </c>
      <c r="F575" s="418"/>
      <c r="G575" s="417"/>
      <c r="H575" s="419" t="s">
        <v>19264</v>
      </c>
      <c r="I575" s="419"/>
      <c r="J575" s="417"/>
      <c r="K575" s="419" t="s">
        <v>19263</v>
      </c>
      <c r="L575" s="419"/>
      <c r="M575" s="417"/>
      <c r="N575" s="420" t="s">
        <v>19262</v>
      </c>
      <c r="O575" s="420"/>
      <c r="P575" s="417"/>
      <c r="Q575" s="155" t="s">
        <v>23681</v>
      </c>
      <c r="R575" s="417"/>
      <c r="S575" s="421" t="s">
        <v>19634</v>
      </c>
      <c r="T575" s="421"/>
      <c r="U575" s="421"/>
      <c r="V575" s="421"/>
      <c r="W575" s="417"/>
      <c r="X575" s="148"/>
    </row>
    <row r="576" spans="1:24" ht="45.95" customHeight="1" thickBot="1">
      <c r="A576" s="148"/>
      <c r="B576" s="417"/>
      <c r="C576" s="154" t="s">
        <v>4541</v>
      </c>
      <c r="D576" s="417"/>
      <c r="E576" s="418" t="s">
        <v>1023</v>
      </c>
      <c r="F576" s="418"/>
      <c r="G576" s="417"/>
      <c r="H576" s="419" t="s">
        <v>19259</v>
      </c>
      <c r="I576" s="419"/>
      <c r="J576" s="417"/>
      <c r="K576" s="419" t="s">
        <v>19258</v>
      </c>
      <c r="L576" s="419"/>
      <c r="M576" s="417"/>
      <c r="N576" s="420" t="s">
        <v>19257</v>
      </c>
      <c r="O576" s="420"/>
      <c r="P576" s="417"/>
      <c r="Q576" s="155" t="s">
        <v>23724</v>
      </c>
      <c r="R576" s="417"/>
      <c r="S576" s="421" t="s">
        <v>19237</v>
      </c>
      <c r="T576" s="421"/>
      <c r="U576" s="421"/>
      <c r="V576" s="421"/>
      <c r="W576" s="417"/>
      <c r="X576" s="148"/>
    </row>
    <row r="577" spans="1:24" ht="45.95" customHeight="1" thickBot="1">
      <c r="A577" s="148"/>
      <c r="B577" s="417"/>
      <c r="C577" s="154" t="s">
        <v>4533</v>
      </c>
      <c r="D577" s="417"/>
      <c r="E577" s="418" t="s">
        <v>993</v>
      </c>
      <c r="F577" s="418"/>
      <c r="G577" s="417"/>
      <c r="H577" s="419" t="s">
        <v>19245</v>
      </c>
      <c r="I577" s="419"/>
      <c r="J577" s="417"/>
      <c r="K577" s="419" t="s">
        <v>19244</v>
      </c>
      <c r="L577" s="419"/>
      <c r="M577" s="417"/>
      <c r="N577" s="420" t="s">
        <v>19243</v>
      </c>
      <c r="O577" s="420"/>
      <c r="P577" s="417"/>
      <c r="Q577" s="155" t="s">
        <v>23680</v>
      </c>
      <c r="R577" s="417"/>
      <c r="S577" s="421" t="s">
        <v>19634</v>
      </c>
      <c r="T577" s="421"/>
      <c r="U577" s="421"/>
      <c r="V577" s="421"/>
      <c r="W577" s="417"/>
      <c r="X577" s="148"/>
    </row>
    <row r="578" spans="1:24" ht="9.9499999999999993" customHeight="1" thickBot="1">
      <c r="A578" s="148"/>
      <c r="B578" s="417"/>
      <c r="C578" s="148"/>
      <c r="D578" s="417"/>
      <c r="E578" s="148"/>
      <c r="F578" s="148"/>
      <c r="G578" s="417"/>
      <c r="H578" s="148"/>
      <c r="I578" s="148"/>
      <c r="J578" s="417"/>
      <c r="K578" s="148"/>
      <c r="L578" s="148"/>
      <c r="M578" s="417"/>
      <c r="N578" s="148"/>
      <c r="O578" s="148"/>
      <c r="P578" s="417"/>
      <c r="Q578" s="148"/>
      <c r="R578" s="417"/>
      <c r="S578" s="148"/>
      <c r="T578" s="148"/>
      <c r="U578" s="148"/>
      <c r="V578" s="148"/>
      <c r="W578" s="417"/>
      <c r="X578" s="148"/>
    </row>
    <row r="579" spans="1:24" ht="0.95" customHeight="1">
      <c r="A579" s="148"/>
      <c r="B579" s="422"/>
      <c r="C579" s="422"/>
      <c r="D579" s="422"/>
      <c r="E579" s="422"/>
      <c r="F579" s="422"/>
      <c r="G579" s="422"/>
      <c r="H579" s="422"/>
      <c r="I579" s="422"/>
      <c r="J579" s="422"/>
      <c r="K579" s="422"/>
      <c r="L579" s="422"/>
      <c r="M579" s="422"/>
      <c r="N579" s="422"/>
      <c r="O579" s="422"/>
      <c r="P579" s="422"/>
      <c r="Q579" s="422"/>
      <c r="R579" s="422"/>
      <c r="S579" s="422"/>
      <c r="T579" s="422"/>
      <c r="U579" s="422"/>
      <c r="V579" s="422"/>
      <c r="W579" s="148"/>
      <c r="X579" s="148"/>
    </row>
    <row r="580" spans="1:24" ht="60" customHeight="1">
      <c r="A580" s="148"/>
      <c r="B580" s="148"/>
      <c r="C580" s="148"/>
      <c r="D580" s="148"/>
      <c r="E580" s="148"/>
      <c r="F580" s="148"/>
      <c r="G580" s="148"/>
      <c r="H580" s="148"/>
      <c r="I580" s="148"/>
      <c r="J580" s="148"/>
      <c r="K580" s="148"/>
      <c r="L580" s="148"/>
      <c r="M580" s="148"/>
      <c r="N580" s="148"/>
      <c r="O580" s="148"/>
      <c r="P580" s="148"/>
      <c r="Q580" s="148"/>
      <c r="R580" s="148"/>
      <c r="S580" s="148"/>
      <c r="T580" s="148"/>
      <c r="U580" s="148"/>
      <c r="V580" s="148"/>
      <c r="W580" s="148"/>
      <c r="X580" s="148"/>
    </row>
    <row r="581" spans="1:24" ht="12" customHeight="1">
      <c r="A581" s="148"/>
      <c r="B581" s="148"/>
      <c r="C581" s="148"/>
      <c r="D581" s="148"/>
      <c r="E581" s="148"/>
      <c r="F581" s="148"/>
      <c r="G581" s="148"/>
      <c r="H581" s="148"/>
      <c r="I581" s="148"/>
      <c r="J581" s="148"/>
      <c r="K581" s="148"/>
      <c r="L581" s="148"/>
      <c r="M581" s="148"/>
      <c r="N581" s="148"/>
      <c r="O581" s="148"/>
      <c r="P581" s="148"/>
      <c r="Q581" s="148"/>
      <c r="R581" s="148"/>
      <c r="S581" s="148"/>
      <c r="T581" s="148"/>
      <c r="U581" s="148"/>
      <c r="V581" s="148"/>
      <c r="W581" s="148"/>
      <c r="X581" s="148"/>
    </row>
    <row r="582" spans="1:24" ht="8.1" customHeight="1">
      <c r="A582" s="148"/>
      <c r="B582" s="148"/>
      <c r="C582" s="148"/>
      <c r="D582" s="148"/>
      <c r="E582" s="148"/>
      <c r="F582" s="148"/>
      <c r="G582" s="148"/>
      <c r="H582" s="148"/>
      <c r="I582" s="413" t="s">
        <v>19177</v>
      </c>
      <c r="J582" s="413"/>
      <c r="K582" s="413"/>
      <c r="L582" s="148"/>
      <c r="M582" s="148"/>
      <c r="N582" s="148"/>
      <c r="O582" s="148"/>
      <c r="P582" s="148"/>
      <c r="Q582" s="148"/>
      <c r="R582" s="148"/>
      <c r="S582" s="148"/>
      <c r="T582" s="148"/>
      <c r="U582" s="148"/>
      <c r="V582" s="148"/>
      <c r="W582" s="148"/>
      <c r="X582" s="148"/>
    </row>
    <row r="583" spans="1:24" ht="12" customHeight="1">
      <c r="A583" s="148"/>
      <c r="B583" s="414"/>
      <c r="C583" s="414"/>
      <c r="D583" s="414"/>
      <c r="E583" s="414"/>
      <c r="F583" s="148"/>
      <c r="G583" s="148"/>
      <c r="H583" s="148"/>
      <c r="I583" s="413"/>
      <c r="J583" s="413"/>
      <c r="K583" s="413"/>
      <c r="L583" s="148"/>
      <c r="M583" s="148"/>
      <c r="N583" s="148"/>
      <c r="O583" s="148"/>
      <c r="P583" s="148"/>
      <c r="Q583" s="148"/>
      <c r="R583" s="148"/>
      <c r="S583" s="148"/>
      <c r="T583" s="148"/>
      <c r="U583" s="148"/>
      <c r="V583" s="148"/>
      <c r="W583" s="148"/>
      <c r="X583" s="148"/>
    </row>
    <row r="584" spans="1:24" ht="14.1" customHeight="1">
      <c r="A584" s="148"/>
      <c r="B584" s="148"/>
      <c r="C584" s="415" t="s">
        <v>23499</v>
      </c>
      <c r="D584" s="415"/>
      <c r="E584" s="415"/>
      <c r="F584" s="415"/>
      <c r="G584" s="415"/>
      <c r="H584" s="415"/>
      <c r="I584" s="415"/>
      <c r="J584" s="415"/>
      <c r="K584" s="415"/>
      <c r="L584" s="148"/>
      <c r="M584" s="148"/>
      <c r="N584" s="148"/>
      <c r="O584" s="416" t="s">
        <v>24924</v>
      </c>
      <c r="P584" s="416"/>
      <c r="Q584" s="416"/>
      <c r="R584" s="416"/>
      <c r="S584" s="416"/>
      <c r="T584" s="149" t="s">
        <v>6441</v>
      </c>
      <c r="U584" s="150" t="s">
        <v>19175</v>
      </c>
      <c r="V584" s="148"/>
      <c r="W584" s="148"/>
      <c r="X584" s="148"/>
    </row>
    <row r="585" spans="1:24" ht="0.95" customHeight="1" thickBot="1">
      <c r="A585" s="148"/>
      <c r="B585" s="148"/>
      <c r="C585" s="148"/>
      <c r="D585" s="148"/>
      <c r="E585" s="148"/>
      <c r="F585" s="148"/>
      <c r="G585" s="148"/>
      <c r="H585" s="148"/>
      <c r="I585" s="148"/>
      <c r="J585" s="148"/>
      <c r="K585" s="148"/>
      <c r="L585" s="148"/>
      <c r="M585" s="148"/>
      <c r="N585" s="148"/>
      <c r="O585" s="148"/>
      <c r="P585" s="148"/>
      <c r="Q585" s="148"/>
      <c r="R585" s="148"/>
      <c r="S585" s="148"/>
      <c r="T585" s="148"/>
      <c r="U585" s="148"/>
      <c r="V585" s="148"/>
      <c r="W585" s="148"/>
      <c r="X585" s="148"/>
    </row>
    <row r="586" spans="1:24" ht="0.95" customHeight="1">
      <c r="A586" s="148"/>
      <c r="B586" s="411"/>
      <c r="C586" s="411"/>
      <c r="D586" s="411"/>
      <c r="E586" s="411"/>
      <c r="F586" s="411"/>
      <c r="G586" s="411"/>
      <c r="H586" s="411"/>
      <c r="I586" s="411"/>
      <c r="J586" s="411"/>
      <c r="K586" s="411"/>
      <c r="L586" s="411"/>
      <c r="M586" s="411"/>
      <c r="N586" s="411"/>
      <c r="O586" s="411"/>
      <c r="P586" s="411"/>
      <c r="Q586" s="411"/>
      <c r="R586" s="411"/>
      <c r="S586" s="411"/>
      <c r="T586" s="411"/>
      <c r="U586" s="411"/>
      <c r="V586" s="411"/>
      <c r="W586" s="411"/>
      <c r="X586" s="148"/>
    </row>
    <row r="587" spans="1:24" ht="15.95" customHeight="1" thickBot="1">
      <c r="A587" s="148"/>
      <c r="B587" s="151"/>
      <c r="C587" s="152" t="s">
        <v>19174</v>
      </c>
      <c r="D587" s="151"/>
      <c r="E587" s="412" t="s">
        <v>19173</v>
      </c>
      <c r="F587" s="412"/>
      <c r="G587" s="151"/>
      <c r="H587" s="412" t="s">
        <v>19172</v>
      </c>
      <c r="I587" s="412"/>
      <c r="J587" s="151"/>
      <c r="K587" s="412" t="s">
        <v>19171</v>
      </c>
      <c r="L587" s="412"/>
      <c r="M587" s="151"/>
      <c r="N587" s="412" t="s">
        <v>19170</v>
      </c>
      <c r="O587" s="412"/>
      <c r="P587" s="151"/>
      <c r="Q587" s="153" t="s">
        <v>19169</v>
      </c>
      <c r="R587" s="151"/>
      <c r="S587" s="412" t="s">
        <v>19168</v>
      </c>
      <c r="T587" s="412"/>
      <c r="U587" s="412"/>
      <c r="V587" s="412"/>
      <c r="W587" s="151"/>
      <c r="X587" s="148"/>
    </row>
    <row r="588" spans="1:24" ht="45.95" customHeight="1" thickBot="1">
      <c r="A588" s="148"/>
      <c r="B588" s="417"/>
      <c r="C588" s="154" t="s">
        <v>4525</v>
      </c>
      <c r="D588" s="417"/>
      <c r="E588" s="418" t="s">
        <v>962</v>
      </c>
      <c r="F588" s="418"/>
      <c r="G588" s="417"/>
      <c r="H588" s="419" t="s">
        <v>19226</v>
      </c>
      <c r="I588" s="419"/>
      <c r="J588" s="417"/>
      <c r="K588" s="419" t="s">
        <v>19225</v>
      </c>
      <c r="L588" s="419"/>
      <c r="M588" s="417"/>
      <c r="N588" s="420" t="s">
        <v>19224</v>
      </c>
      <c r="O588" s="420"/>
      <c r="P588" s="417"/>
      <c r="Q588" s="155" t="s">
        <v>23630</v>
      </c>
      <c r="R588" s="417"/>
      <c r="S588" s="421" t="s">
        <v>19222</v>
      </c>
      <c r="T588" s="421"/>
      <c r="U588" s="421"/>
      <c r="V588" s="421"/>
      <c r="W588" s="417"/>
      <c r="X588" s="148"/>
    </row>
    <row r="589" spans="1:24" ht="45.95" customHeight="1" thickBot="1">
      <c r="A589" s="148"/>
      <c r="B589" s="417"/>
      <c r="C589" s="154" t="s">
        <v>4516</v>
      </c>
      <c r="D589" s="417"/>
      <c r="E589" s="418" t="s">
        <v>945</v>
      </c>
      <c r="F589" s="418"/>
      <c r="G589" s="417"/>
      <c r="H589" s="419" t="s">
        <v>19221</v>
      </c>
      <c r="I589" s="419"/>
      <c r="J589" s="417"/>
      <c r="K589" s="419" t="s">
        <v>19220</v>
      </c>
      <c r="L589" s="419"/>
      <c r="M589" s="417"/>
      <c r="N589" s="420" t="s">
        <v>19219</v>
      </c>
      <c r="O589" s="420"/>
      <c r="P589" s="417"/>
      <c r="Q589" s="155" t="s">
        <v>23547</v>
      </c>
      <c r="R589" s="417"/>
      <c r="S589" s="421" t="s">
        <v>19603</v>
      </c>
      <c r="T589" s="421"/>
      <c r="U589" s="421"/>
      <c r="V589" s="421"/>
      <c r="W589" s="417"/>
      <c r="X589" s="148"/>
    </row>
    <row r="590" spans="1:24" ht="45.95" customHeight="1" thickBot="1">
      <c r="A590" s="148"/>
      <c r="B590" s="417"/>
      <c r="C590" s="154" t="s">
        <v>4508</v>
      </c>
      <c r="D590" s="417"/>
      <c r="E590" s="418" t="s">
        <v>906</v>
      </c>
      <c r="F590" s="418"/>
      <c r="G590" s="417"/>
      <c r="H590" s="419" t="s">
        <v>19217</v>
      </c>
      <c r="I590" s="419"/>
      <c r="J590" s="417"/>
      <c r="K590" s="419" t="s">
        <v>19216</v>
      </c>
      <c r="L590" s="419"/>
      <c r="M590" s="417"/>
      <c r="N590" s="420" t="s">
        <v>19215</v>
      </c>
      <c r="O590" s="420"/>
      <c r="P590" s="417"/>
      <c r="Q590" s="155" t="s">
        <v>23659</v>
      </c>
      <c r="R590" s="417"/>
      <c r="S590" s="421" t="s">
        <v>20055</v>
      </c>
      <c r="T590" s="421"/>
      <c r="U590" s="421"/>
      <c r="V590" s="421"/>
      <c r="W590" s="417"/>
      <c r="X590" s="148"/>
    </row>
    <row r="591" spans="1:24" ht="45.95" customHeight="1" thickBot="1">
      <c r="A591" s="148"/>
      <c r="B591" s="417"/>
      <c r="C591" s="154" t="s">
        <v>4500</v>
      </c>
      <c r="D591" s="417"/>
      <c r="E591" s="418" t="s">
        <v>890</v>
      </c>
      <c r="F591" s="418"/>
      <c r="G591" s="417"/>
      <c r="H591" s="419" t="s">
        <v>19212</v>
      </c>
      <c r="I591" s="419"/>
      <c r="J591" s="417"/>
      <c r="K591" s="419" t="s">
        <v>19211</v>
      </c>
      <c r="L591" s="419"/>
      <c r="M591" s="417"/>
      <c r="N591" s="420" t="s">
        <v>19210</v>
      </c>
      <c r="O591" s="420"/>
      <c r="P591" s="417"/>
      <c r="Q591" s="155" t="s">
        <v>23568</v>
      </c>
      <c r="R591" s="417"/>
      <c r="S591" s="421" t="s">
        <v>19208</v>
      </c>
      <c r="T591" s="421"/>
      <c r="U591" s="421"/>
      <c r="V591" s="421"/>
      <c r="W591" s="417"/>
      <c r="X591" s="148"/>
    </row>
    <row r="592" spans="1:24" ht="45.95" customHeight="1" thickBot="1">
      <c r="A592" s="148"/>
      <c r="B592" s="417"/>
      <c r="C592" s="154" t="s">
        <v>4494</v>
      </c>
      <c r="D592" s="417"/>
      <c r="E592" s="418" t="s">
        <v>873</v>
      </c>
      <c r="F592" s="418"/>
      <c r="G592" s="417"/>
      <c r="H592" s="419" t="s">
        <v>19207</v>
      </c>
      <c r="I592" s="419"/>
      <c r="J592" s="417"/>
      <c r="K592" s="419" t="s">
        <v>19206</v>
      </c>
      <c r="L592" s="419"/>
      <c r="M592" s="417"/>
      <c r="N592" s="420" t="s">
        <v>19205</v>
      </c>
      <c r="O592" s="420"/>
      <c r="P592" s="417"/>
      <c r="Q592" s="155" t="s">
        <v>23553</v>
      </c>
      <c r="R592" s="417"/>
      <c r="S592" s="421" t="s">
        <v>19203</v>
      </c>
      <c r="T592" s="421"/>
      <c r="U592" s="421"/>
      <c r="V592" s="421"/>
      <c r="W592" s="417"/>
      <c r="X592" s="148"/>
    </row>
    <row r="593" spans="1:24" ht="45.95" customHeight="1" thickBot="1">
      <c r="A593" s="148"/>
      <c r="B593" s="417"/>
      <c r="C593" s="154" t="s">
        <v>4488</v>
      </c>
      <c r="D593" s="417"/>
      <c r="E593" s="418" t="s">
        <v>864</v>
      </c>
      <c r="F593" s="418"/>
      <c r="G593" s="417"/>
      <c r="H593" s="419" t="s">
        <v>19202</v>
      </c>
      <c r="I593" s="419"/>
      <c r="J593" s="417"/>
      <c r="K593" s="419" t="s">
        <v>19201</v>
      </c>
      <c r="L593" s="419"/>
      <c r="M593" s="417"/>
      <c r="N593" s="420" t="s">
        <v>19200</v>
      </c>
      <c r="O593" s="420"/>
      <c r="P593" s="417"/>
      <c r="Q593" s="155" t="s">
        <v>23679</v>
      </c>
      <c r="R593" s="417"/>
      <c r="S593" s="421" t="s">
        <v>19634</v>
      </c>
      <c r="T593" s="421"/>
      <c r="U593" s="421"/>
      <c r="V593" s="421"/>
      <c r="W593" s="417"/>
      <c r="X593" s="148"/>
    </row>
    <row r="594" spans="1:24" ht="45.95" customHeight="1" thickBot="1">
      <c r="A594" s="148"/>
      <c r="B594" s="417"/>
      <c r="C594" s="154" t="s">
        <v>4482</v>
      </c>
      <c r="D594" s="417"/>
      <c r="E594" s="418" t="s">
        <v>837</v>
      </c>
      <c r="F594" s="418"/>
      <c r="G594" s="417"/>
      <c r="H594" s="419" t="s">
        <v>19192</v>
      </c>
      <c r="I594" s="419"/>
      <c r="J594" s="417"/>
      <c r="K594" s="419" t="s">
        <v>19191</v>
      </c>
      <c r="L594" s="419"/>
      <c r="M594" s="417"/>
      <c r="N594" s="420" t="s">
        <v>19190</v>
      </c>
      <c r="O594" s="420"/>
      <c r="P594" s="417"/>
      <c r="Q594" s="155" t="s">
        <v>23593</v>
      </c>
      <c r="R594" s="417"/>
      <c r="S594" s="421" t="s">
        <v>19188</v>
      </c>
      <c r="T594" s="421"/>
      <c r="U594" s="421"/>
      <c r="V594" s="421"/>
      <c r="W594" s="417"/>
      <c r="X594" s="148"/>
    </row>
    <row r="595" spans="1:24" ht="45.95" customHeight="1" thickBot="1">
      <c r="A595" s="148"/>
      <c r="B595" s="417"/>
      <c r="C595" s="154" t="s">
        <v>4476</v>
      </c>
      <c r="D595" s="417"/>
      <c r="E595" s="418" t="s">
        <v>810</v>
      </c>
      <c r="F595" s="418"/>
      <c r="G595" s="417"/>
      <c r="H595" s="419" t="s">
        <v>19187</v>
      </c>
      <c r="I595" s="419"/>
      <c r="J595" s="417"/>
      <c r="K595" s="419" t="s">
        <v>19186</v>
      </c>
      <c r="L595" s="419"/>
      <c r="M595" s="417"/>
      <c r="N595" s="420" t="s">
        <v>19185</v>
      </c>
      <c r="O595" s="420"/>
      <c r="P595" s="417"/>
      <c r="Q595" s="155" t="s">
        <v>23598</v>
      </c>
      <c r="R595" s="417"/>
      <c r="S595" s="421" t="s">
        <v>19183</v>
      </c>
      <c r="T595" s="421"/>
      <c r="U595" s="421"/>
      <c r="V595" s="421"/>
      <c r="W595" s="417"/>
      <c r="X595" s="148"/>
    </row>
    <row r="596" spans="1:24" ht="45.95" customHeight="1" thickBot="1">
      <c r="A596" s="148"/>
      <c r="B596" s="417"/>
      <c r="C596" s="154" t="s">
        <v>4468</v>
      </c>
      <c r="D596" s="417"/>
      <c r="E596" s="418" t="s">
        <v>792</v>
      </c>
      <c r="F596" s="418"/>
      <c r="G596" s="417"/>
      <c r="H596" s="419" t="s">
        <v>19182</v>
      </c>
      <c r="I596" s="419"/>
      <c r="J596" s="417"/>
      <c r="K596" s="419" t="s">
        <v>19181</v>
      </c>
      <c r="L596" s="419"/>
      <c r="M596" s="417"/>
      <c r="N596" s="420" t="s">
        <v>19180</v>
      </c>
      <c r="O596" s="420"/>
      <c r="P596" s="417"/>
      <c r="Q596" s="155" t="s">
        <v>23528</v>
      </c>
      <c r="R596" s="417"/>
      <c r="S596" s="421" t="s">
        <v>19178</v>
      </c>
      <c r="T596" s="421"/>
      <c r="U596" s="421"/>
      <c r="V596" s="421"/>
      <c r="W596" s="417"/>
      <c r="X596" s="148"/>
    </row>
    <row r="597" spans="1:24" ht="45.95" customHeight="1" thickBot="1">
      <c r="A597" s="148"/>
      <c r="B597" s="417"/>
      <c r="C597" s="154" t="s">
        <v>4462</v>
      </c>
      <c r="D597" s="417"/>
      <c r="E597" s="418" t="s">
        <v>783</v>
      </c>
      <c r="F597" s="418"/>
      <c r="G597" s="417"/>
      <c r="H597" s="419" t="s">
        <v>19167</v>
      </c>
      <c r="I597" s="419"/>
      <c r="J597" s="417"/>
      <c r="K597" s="419" t="s">
        <v>19166</v>
      </c>
      <c r="L597" s="419"/>
      <c r="M597" s="417"/>
      <c r="N597" s="420" t="s">
        <v>19165</v>
      </c>
      <c r="O597" s="420"/>
      <c r="P597" s="417"/>
      <c r="Q597" s="155" t="s">
        <v>23519</v>
      </c>
      <c r="R597" s="417"/>
      <c r="S597" s="421" t="s">
        <v>19163</v>
      </c>
      <c r="T597" s="421"/>
      <c r="U597" s="421"/>
      <c r="V597" s="421"/>
      <c r="W597" s="417"/>
      <c r="X597" s="148"/>
    </row>
    <row r="598" spans="1:24" ht="9.9499999999999993" customHeight="1" thickBot="1">
      <c r="A598" s="148"/>
      <c r="B598" s="417"/>
      <c r="C598" s="148"/>
      <c r="D598" s="417"/>
      <c r="E598" s="148"/>
      <c r="F598" s="148"/>
      <c r="G598" s="417"/>
      <c r="H598" s="148"/>
      <c r="I598" s="148"/>
      <c r="J598" s="417"/>
      <c r="K598" s="148"/>
      <c r="L598" s="148"/>
      <c r="M598" s="417"/>
      <c r="N598" s="148"/>
      <c r="O598" s="148"/>
      <c r="P598" s="417"/>
      <c r="Q598" s="148"/>
      <c r="R598" s="417"/>
      <c r="S598" s="148"/>
      <c r="T598" s="148"/>
      <c r="U598" s="148"/>
      <c r="V598" s="148"/>
      <c r="W598" s="417"/>
      <c r="X598" s="148"/>
    </row>
    <row r="599" spans="1:24" ht="0.95" customHeight="1">
      <c r="A599" s="148"/>
      <c r="B599" s="422"/>
      <c r="C599" s="422"/>
      <c r="D599" s="422"/>
      <c r="E599" s="422"/>
      <c r="F599" s="422"/>
      <c r="G599" s="422"/>
      <c r="H599" s="422"/>
      <c r="I599" s="422"/>
      <c r="J599" s="422"/>
      <c r="K599" s="422"/>
      <c r="L599" s="422"/>
      <c r="M599" s="422"/>
      <c r="N599" s="422"/>
      <c r="O599" s="422"/>
      <c r="P599" s="422"/>
      <c r="Q599" s="422"/>
      <c r="R599" s="422"/>
      <c r="S599" s="422"/>
      <c r="T599" s="422"/>
      <c r="U599" s="422"/>
      <c r="V599" s="422"/>
      <c r="W599" s="148"/>
      <c r="X599" s="148"/>
    </row>
    <row r="600" spans="1:24" ht="60" customHeight="1">
      <c r="A600" s="148"/>
      <c r="B600" s="148"/>
      <c r="C600" s="148"/>
      <c r="D600" s="148"/>
      <c r="E600" s="148"/>
      <c r="F600" s="148"/>
      <c r="G600" s="148"/>
      <c r="H600" s="148"/>
      <c r="I600" s="148"/>
      <c r="J600" s="148"/>
      <c r="K600" s="148"/>
      <c r="L600" s="148"/>
      <c r="M600" s="148"/>
      <c r="N600" s="148"/>
      <c r="O600" s="148"/>
      <c r="P600" s="148"/>
      <c r="Q600" s="148"/>
      <c r="R600" s="148"/>
      <c r="S600" s="148"/>
      <c r="T600" s="148"/>
      <c r="U600" s="148"/>
      <c r="V600" s="148"/>
      <c r="W600" s="148"/>
      <c r="X600" s="148"/>
    </row>
  </sheetData>
  <mergeCells count="2250">
    <mergeCell ref="W588:W598"/>
    <mergeCell ref="H596:I596"/>
    <mergeCell ref="B588:B598"/>
    <mergeCell ref="D588:D598"/>
    <mergeCell ref="G588:G598"/>
    <mergeCell ref="J588:J598"/>
    <mergeCell ref="M588:M598"/>
    <mergeCell ref="P588:P598"/>
    <mergeCell ref="R588:R598"/>
    <mergeCell ref="E596:F596"/>
    <mergeCell ref="S593:V593"/>
    <mergeCell ref="E594:F594"/>
    <mergeCell ref="H594:I594"/>
    <mergeCell ref="K594:L594"/>
    <mergeCell ref="N594:O594"/>
    <mergeCell ref="S594:V594"/>
    <mergeCell ref="N595:O595"/>
    <mergeCell ref="E589:F589"/>
    <mergeCell ref="H589:I589"/>
    <mergeCell ref="K589:L589"/>
    <mergeCell ref="N589:O589"/>
    <mergeCell ref="S589:V589"/>
    <mergeCell ref="E590:F590"/>
    <mergeCell ref="H590:I590"/>
    <mergeCell ref="K590:L590"/>
    <mergeCell ref="N590:O590"/>
    <mergeCell ref="S591:V591"/>
    <mergeCell ref="E592:F592"/>
    <mergeCell ref="H592:I592"/>
    <mergeCell ref="K592:L592"/>
    <mergeCell ref="N592:O592"/>
    <mergeCell ref="S592:V592"/>
    <mergeCell ref="S588:V588"/>
    <mergeCell ref="S590:V590"/>
    <mergeCell ref="E587:F587"/>
    <mergeCell ref="H587:I587"/>
    <mergeCell ref="K587:L587"/>
    <mergeCell ref="N587:O587"/>
    <mergeCell ref="S587:V587"/>
    <mergeCell ref="E588:F588"/>
    <mergeCell ref="H588:I588"/>
    <mergeCell ref="E593:F593"/>
    <mergeCell ref="H593:I593"/>
    <mergeCell ref="E595:F595"/>
    <mergeCell ref="H595:I595"/>
    <mergeCell ref="H591:I591"/>
    <mergeCell ref="K591:L591"/>
    <mergeCell ref="K588:L588"/>
    <mergeCell ref="N588:O588"/>
    <mergeCell ref="N591:O591"/>
    <mergeCell ref="K593:L593"/>
    <mergeCell ref="N593:O593"/>
    <mergeCell ref="K595:L595"/>
    <mergeCell ref="E591:F591"/>
    <mergeCell ref="S595:V595"/>
    <mergeCell ref="B586:D586"/>
    <mergeCell ref="E586:G586"/>
    <mergeCell ref="H586:J586"/>
    <mergeCell ref="K586:M586"/>
    <mergeCell ref="N586:P586"/>
    <mergeCell ref="S577:V577"/>
    <mergeCell ref="B579:V579"/>
    <mergeCell ref="I582:K583"/>
    <mergeCell ref="B583:E583"/>
    <mergeCell ref="C584:K584"/>
    <mergeCell ref="Q586:R586"/>
    <mergeCell ref="S586:W586"/>
    <mergeCell ref="W568:W578"/>
    <mergeCell ref="E569:F569"/>
    <mergeCell ref="H569:I569"/>
    <mergeCell ref="K569:L569"/>
    <mergeCell ref="N569:O569"/>
    <mergeCell ref="S569:V569"/>
    <mergeCell ref="E570:F570"/>
    <mergeCell ref="H570:I570"/>
    <mergeCell ref="K570:L570"/>
    <mergeCell ref="N570:O570"/>
    <mergeCell ref="S571:V571"/>
    <mergeCell ref="E572:F572"/>
    <mergeCell ref="E571:F571"/>
    <mergeCell ref="S573:V573"/>
    <mergeCell ref="E574:F574"/>
    <mergeCell ref="H574:I574"/>
    <mergeCell ref="K574:L574"/>
    <mergeCell ref="N574:O574"/>
    <mergeCell ref="S574:V574"/>
    <mergeCell ref="P568:P578"/>
    <mergeCell ref="N575:O575"/>
    <mergeCell ref="K577:L577"/>
    <mergeCell ref="N577:O577"/>
    <mergeCell ref="O584:S584"/>
    <mergeCell ref="S575:V575"/>
    <mergeCell ref="E576:F576"/>
    <mergeCell ref="H576:I576"/>
    <mergeCell ref="K576:L576"/>
    <mergeCell ref="N576:O576"/>
    <mergeCell ref="S576:V576"/>
    <mergeCell ref="H577:I577"/>
    <mergeCell ref="E567:F567"/>
    <mergeCell ref="H567:I567"/>
    <mergeCell ref="K567:L567"/>
    <mergeCell ref="N567:O567"/>
    <mergeCell ref="S567:V567"/>
    <mergeCell ref="B568:B578"/>
    <mergeCell ref="D568:D578"/>
    <mergeCell ref="E568:F568"/>
    <mergeCell ref="G568:G578"/>
    <mergeCell ref="H568:I568"/>
    <mergeCell ref="E573:F573"/>
    <mergeCell ref="H573:I573"/>
    <mergeCell ref="E575:F575"/>
    <mergeCell ref="H575:I575"/>
    <mergeCell ref="E577:F577"/>
    <mergeCell ref="H571:I571"/>
    <mergeCell ref="K571:L571"/>
    <mergeCell ref="J568:J578"/>
    <mergeCell ref="K568:L568"/>
    <mergeCell ref="M568:M578"/>
    <mergeCell ref="N568:O568"/>
    <mergeCell ref="N571:O571"/>
    <mergeCell ref="K573:L573"/>
    <mergeCell ref="N573:O573"/>
    <mergeCell ref="K575:L575"/>
    <mergeCell ref="H572:I572"/>
    <mergeCell ref="K572:L572"/>
    <mergeCell ref="N572:O572"/>
    <mergeCell ref="S572:V572"/>
    <mergeCell ref="R568:R578"/>
    <mergeCell ref="S568:V568"/>
    <mergeCell ref="S570:V570"/>
    <mergeCell ref="B566:D566"/>
    <mergeCell ref="E566:G566"/>
    <mergeCell ref="H566:J566"/>
    <mergeCell ref="K566:M566"/>
    <mergeCell ref="N566:P566"/>
    <mergeCell ref="S557:V557"/>
    <mergeCell ref="B559:V559"/>
    <mergeCell ref="I562:K563"/>
    <mergeCell ref="B563:E563"/>
    <mergeCell ref="C564:K564"/>
    <mergeCell ref="Q566:R566"/>
    <mergeCell ref="S566:W566"/>
    <mergeCell ref="W548:W558"/>
    <mergeCell ref="E549:F549"/>
    <mergeCell ref="H549:I549"/>
    <mergeCell ref="K549:L549"/>
    <mergeCell ref="N549:O549"/>
    <mergeCell ref="S549:V549"/>
    <mergeCell ref="E550:F550"/>
    <mergeCell ref="H550:I550"/>
    <mergeCell ref="K550:L550"/>
    <mergeCell ref="N550:O550"/>
    <mergeCell ref="S551:V551"/>
    <mergeCell ref="E552:F552"/>
    <mergeCell ref="E551:F551"/>
    <mergeCell ref="S553:V553"/>
    <mergeCell ref="E554:F554"/>
    <mergeCell ref="H554:I554"/>
    <mergeCell ref="K554:L554"/>
    <mergeCell ref="N554:O554"/>
    <mergeCell ref="S554:V554"/>
    <mergeCell ref="P548:P558"/>
    <mergeCell ref="N555:O555"/>
    <mergeCell ref="K557:L557"/>
    <mergeCell ref="N557:O557"/>
    <mergeCell ref="O564:S564"/>
    <mergeCell ref="S555:V555"/>
    <mergeCell ref="E556:F556"/>
    <mergeCell ref="H556:I556"/>
    <mergeCell ref="K556:L556"/>
    <mergeCell ref="N556:O556"/>
    <mergeCell ref="S556:V556"/>
    <mergeCell ref="H557:I557"/>
    <mergeCell ref="E547:F547"/>
    <mergeCell ref="H547:I547"/>
    <mergeCell ref="K547:L547"/>
    <mergeCell ref="N547:O547"/>
    <mergeCell ref="S547:V547"/>
    <mergeCell ref="B548:B558"/>
    <mergeCell ref="D548:D558"/>
    <mergeCell ref="E548:F548"/>
    <mergeCell ref="G548:G558"/>
    <mergeCell ref="H548:I548"/>
    <mergeCell ref="E553:F553"/>
    <mergeCell ref="H553:I553"/>
    <mergeCell ref="E555:F555"/>
    <mergeCell ref="H555:I555"/>
    <mergeCell ref="E557:F557"/>
    <mergeCell ref="H551:I551"/>
    <mergeCell ref="K551:L551"/>
    <mergeCell ref="J548:J558"/>
    <mergeCell ref="K548:L548"/>
    <mergeCell ref="M548:M558"/>
    <mergeCell ref="N548:O548"/>
    <mergeCell ref="N551:O551"/>
    <mergeCell ref="K553:L553"/>
    <mergeCell ref="N553:O553"/>
    <mergeCell ref="K555:L555"/>
    <mergeCell ref="H552:I552"/>
    <mergeCell ref="K552:L552"/>
    <mergeCell ref="N552:O552"/>
    <mergeCell ref="S552:V552"/>
    <mergeCell ref="R548:R558"/>
    <mergeCell ref="S548:V548"/>
    <mergeCell ref="S550:V550"/>
    <mergeCell ref="B546:D546"/>
    <mergeCell ref="E546:G546"/>
    <mergeCell ref="H546:J546"/>
    <mergeCell ref="K546:M546"/>
    <mergeCell ref="N546:P546"/>
    <mergeCell ref="S537:V537"/>
    <mergeCell ref="B539:V539"/>
    <mergeCell ref="I542:K543"/>
    <mergeCell ref="B543:E543"/>
    <mergeCell ref="C544:K544"/>
    <mergeCell ref="Q546:R546"/>
    <mergeCell ref="S546:W546"/>
    <mergeCell ref="W528:W538"/>
    <mergeCell ref="E529:F529"/>
    <mergeCell ref="H529:I529"/>
    <mergeCell ref="K529:L529"/>
    <mergeCell ref="N529:O529"/>
    <mergeCell ref="S529:V529"/>
    <mergeCell ref="E530:F530"/>
    <mergeCell ref="H530:I530"/>
    <mergeCell ref="K530:L530"/>
    <mergeCell ref="N530:O530"/>
    <mergeCell ref="S531:V531"/>
    <mergeCell ref="E532:F532"/>
    <mergeCell ref="E531:F531"/>
    <mergeCell ref="S533:V533"/>
    <mergeCell ref="E534:F534"/>
    <mergeCell ref="H534:I534"/>
    <mergeCell ref="K534:L534"/>
    <mergeCell ref="N534:O534"/>
    <mergeCell ref="S534:V534"/>
    <mergeCell ref="P528:P538"/>
    <mergeCell ref="N535:O535"/>
    <mergeCell ref="K537:L537"/>
    <mergeCell ref="N537:O537"/>
    <mergeCell ref="O544:S544"/>
    <mergeCell ref="S535:V535"/>
    <mergeCell ref="E536:F536"/>
    <mergeCell ref="H536:I536"/>
    <mergeCell ref="K536:L536"/>
    <mergeCell ref="N536:O536"/>
    <mergeCell ref="S536:V536"/>
    <mergeCell ref="H537:I537"/>
    <mergeCell ref="E527:F527"/>
    <mergeCell ref="H527:I527"/>
    <mergeCell ref="K527:L527"/>
    <mergeCell ref="N527:O527"/>
    <mergeCell ref="S527:V527"/>
    <mergeCell ref="B528:B538"/>
    <mergeCell ref="D528:D538"/>
    <mergeCell ref="E528:F528"/>
    <mergeCell ref="G528:G538"/>
    <mergeCell ref="H528:I528"/>
    <mergeCell ref="E533:F533"/>
    <mergeCell ref="H533:I533"/>
    <mergeCell ref="E535:F535"/>
    <mergeCell ref="H535:I535"/>
    <mergeCell ref="E537:F537"/>
    <mergeCell ref="H531:I531"/>
    <mergeCell ref="K531:L531"/>
    <mergeCell ref="J528:J538"/>
    <mergeCell ref="K528:L528"/>
    <mergeCell ref="M528:M538"/>
    <mergeCell ref="N528:O528"/>
    <mergeCell ref="N531:O531"/>
    <mergeCell ref="K533:L533"/>
    <mergeCell ref="N533:O533"/>
    <mergeCell ref="K535:L535"/>
    <mergeCell ref="H532:I532"/>
    <mergeCell ref="K532:L532"/>
    <mergeCell ref="N532:O532"/>
    <mergeCell ref="S532:V532"/>
    <mergeCell ref="R528:R538"/>
    <mergeCell ref="S528:V528"/>
    <mergeCell ref="S530:V530"/>
    <mergeCell ref="B526:D526"/>
    <mergeCell ref="E526:G526"/>
    <mergeCell ref="H526:J526"/>
    <mergeCell ref="K526:M526"/>
    <mergeCell ref="N526:P526"/>
    <mergeCell ref="S517:V517"/>
    <mergeCell ref="B519:V519"/>
    <mergeCell ref="I522:K523"/>
    <mergeCell ref="B523:E523"/>
    <mergeCell ref="C524:K524"/>
    <mergeCell ref="Q526:R526"/>
    <mergeCell ref="S526:W526"/>
    <mergeCell ref="W508:W518"/>
    <mergeCell ref="E509:F509"/>
    <mergeCell ref="H509:I509"/>
    <mergeCell ref="K509:L509"/>
    <mergeCell ref="N509:O509"/>
    <mergeCell ref="S509:V509"/>
    <mergeCell ref="E510:F510"/>
    <mergeCell ref="H510:I510"/>
    <mergeCell ref="K510:L510"/>
    <mergeCell ref="N510:O510"/>
    <mergeCell ref="S511:V511"/>
    <mergeCell ref="E512:F512"/>
    <mergeCell ref="E511:F511"/>
    <mergeCell ref="S513:V513"/>
    <mergeCell ref="E514:F514"/>
    <mergeCell ref="H514:I514"/>
    <mergeCell ref="K514:L514"/>
    <mergeCell ref="N514:O514"/>
    <mergeCell ref="S514:V514"/>
    <mergeCell ref="P508:P518"/>
    <mergeCell ref="N515:O515"/>
    <mergeCell ref="K517:L517"/>
    <mergeCell ref="N517:O517"/>
    <mergeCell ref="O524:S524"/>
    <mergeCell ref="S515:V515"/>
    <mergeCell ref="E516:F516"/>
    <mergeCell ref="H516:I516"/>
    <mergeCell ref="K516:L516"/>
    <mergeCell ref="N516:O516"/>
    <mergeCell ref="S516:V516"/>
    <mergeCell ref="H517:I517"/>
    <mergeCell ref="E507:F507"/>
    <mergeCell ref="H507:I507"/>
    <mergeCell ref="K507:L507"/>
    <mergeCell ref="N507:O507"/>
    <mergeCell ref="S507:V507"/>
    <mergeCell ref="B508:B518"/>
    <mergeCell ref="D508:D518"/>
    <mergeCell ref="E508:F508"/>
    <mergeCell ref="G508:G518"/>
    <mergeCell ref="H508:I508"/>
    <mergeCell ref="E513:F513"/>
    <mergeCell ref="H513:I513"/>
    <mergeCell ref="E515:F515"/>
    <mergeCell ref="H515:I515"/>
    <mergeCell ref="E517:F517"/>
    <mergeCell ref="H511:I511"/>
    <mergeCell ref="K511:L511"/>
    <mergeCell ref="J508:J518"/>
    <mergeCell ref="K508:L508"/>
    <mergeCell ref="M508:M518"/>
    <mergeCell ref="N508:O508"/>
    <mergeCell ref="N511:O511"/>
    <mergeCell ref="K513:L513"/>
    <mergeCell ref="N513:O513"/>
    <mergeCell ref="K515:L515"/>
    <mergeCell ref="H512:I512"/>
    <mergeCell ref="K512:L512"/>
    <mergeCell ref="N512:O512"/>
    <mergeCell ref="S512:V512"/>
    <mergeCell ref="R508:R518"/>
    <mergeCell ref="S508:V508"/>
    <mergeCell ref="S510:V510"/>
    <mergeCell ref="B506:D506"/>
    <mergeCell ref="E506:G506"/>
    <mergeCell ref="H506:J506"/>
    <mergeCell ref="K506:M506"/>
    <mergeCell ref="N506:P506"/>
    <mergeCell ref="S497:V497"/>
    <mergeCell ref="B499:V499"/>
    <mergeCell ref="I502:K503"/>
    <mergeCell ref="B503:E503"/>
    <mergeCell ref="C504:K504"/>
    <mergeCell ref="Q506:R506"/>
    <mergeCell ref="S506:W506"/>
    <mergeCell ref="W488:W498"/>
    <mergeCell ref="E489:F489"/>
    <mergeCell ref="H489:I489"/>
    <mergeCell ref="K489:L489"/>
    <mergeCell ref="N489:O489"/>
    <mergeCell ref="S489:V489"/>
    <mergeCell ref="E490:F490"/>
    <mergeCell ref="H490:I490"/>
    <mergeCell ref="K490:L490"/>
    <mergeCell ref="N490:O490"/>
    <mergeCell ref="S491:V491"/>
    <mergeCell ref="E492:F492"/>
    <mergeCell ref="E491:F491"/>
    <mergeCell ref="S493:V493"/>
    <mergeCell ref="E494:F494"/>
    <mergeCell ref="H494:I494"/>
    <mergeCell ref="K494:L494"/>
    <mergeCell ref="N494:O494"/>
    <mergeCell ref="S494:V494"/>
    <mergeCell ref="P488:P498"/>
    <mergeCell ref="N495:O495"/>
    <mergeCell ref="K497:L497"/>
    <mergeCell ref="N497:O497"/>
    <mergeCell ref="O504:S504"/>
    <mergeCell ref="S495:V495"/>
    <mergeCell ref="E496:F496"/>
    <mergeCell ref="H496:I496"/>
    <mergeCell ref="K496:L496"/>
    <mergeCell ref="N496:O496"/>
    <mergeCell ref="S496:V496"/>
    <mergeCell ref="H497:I497"/>
    <mergeCell ref="E487:F487"/>
    <mergeCell ref="H487:I487"/>
    <mergeCell ref="K487:L487"/>
    <mergeCell ref="N487:O487"/>
    <mergeCell ref="S487:V487"/>
    <mergeCell ref="B488:B498"/>
    <mergeCell ref="D488:D498"/>
    <mergeCell ref="E488:F488"/>
    <mergeCell ref="G488:G498"/>
    <mergeCell ref="H488:I488"/>
    <mergeCell ref="E493:F493"/>
    <mergeCell ref="H493:I493"/>
    <mergeCell ref="E495:F495"/>
    <mergeCell ref="H495:I495"/>
    <mergeCell ref="E497:F497"/>
    <mergeCell ref="H491:I491"/>
    <mergeCell ref="K491:L491"/>
    <mergeCell ref="J488:J498"/>
    <mergeCell ref="K488:L488"/>
    <mergeCell ref="M488:M498"/>
    <mergeCell ref="N488:O488"/>
    <mergeCell ref="N491:O491"/>
    <mergeCell ref="K493:L493"/>
    <mergeCell ref="N493:O493"/>
    <mergeCell ref="K495:L495"/>
    <mergeCell ref="H492:I492"/>
    <mergeCell ref="K492:L492"/>
    <mergeCell ref="N492:O492"/>
    <mergeCell ref="S492:V492"/>
    <mergeCell ref="R488:R498"/>
    <mergeCell ref="S488:V488"/>
    <mergeCell ref="S490:V490"/>
    <mergeCell ref="B486:D486"/>
    <mergeCell ref="E486:G486"/>
    <mergeCell ref="H486:J486"/>
    <mergeCell ref="K486:M486"/>
    <mergeCell ref="N486:P486"/>
    <mergeCell ref="S477:V477"/>
    <mergeCell ref="B479:V479"/>
    <mergeCell ref="I482:K483"/>
    <mergeCell ref="B483:E483"/>
    <mergeCell ref="C484:K484"/>
    <mergeCell ref="Q486:R486"/>
    <mergeCell ref="S486:W486"/>
    <mergeCell ref="W468:W478"/>
    <mergeCell ref="E469:F469"/>
    <mergeCell ref="H469:I469"/>
    <mergeCell ref="K469:L469"/>
    <mergeCell ref="N469:O469"/>
    <mergeCell ref="S469:V469"/>
    <mergeCell ref="E470:F470"/>
    <mergeCell ref="H470:I470"/>
    <mergeCell ref="K470:L470"/>
    <mergeCell ref="N470:O470"/>
    <mergeCell ref="S471:V471"/>
    <mergeCell ref="E472:F472"/>
    <mergeCell ref="E471:F471"/>
    <mergeCell ref="S473:V473"/>
    <mergeCell ref="E474:F474"/>
    <mergeCell ref="H474:I474"/>
    <mergeCell ref="K474:L474"/>
    <mergeCell ref="N474:O474"/>
    <mergeCell ref="S474:V474"/>
    <mergeCell ref="P468:P478"/>
    <mergeCell ref="N475:O475"/>
    <mergeCell ref="K477:L477"/>
    <mergeCell ref="N477:O477"/>
    <mergeCell ref="O484:S484"/>
    <mergeCell ref="S475:V475"/>
    <mergeCell ref="E476:F476"/>
    <mergeCell ref="H476:I476"/>
    <mergeCell ref="K476:L476"/>
    <mergeCell ref="N476:O476"/>
    <mergeCell ref="S476:V476"/>
    <mergeCell ref="H477:I477"/>
    <mergeCell ref="E467:F467"/>
    <mergeCell ref="H467:I467"/>
    <mergeCell ref="K467:L467"/>
    <mergeCell ref="N467:O467"/>
    <mergeCell ref="S467:V467"/>
    <mergeCell ref="B468:B478"/>
    <mergeCell ref="D468:D478"/>
    <mergeCell ref="E468:F468"/>
    <mergeCell ref="G468:G478"/>
    <mergeCell ref="H468:I468"/>
    <mergeCell ref="E473:F473"/>
    <mergeCell ref="H473:I473"/>
    <mergeCell ref="E475:F475"/>
    <mergeCell ref="H475:I475"/>
    <mergeCell ref="E477:F477"/>
    <mergeCell ref="H471:I471"/>
    <mergeCell ref="K471:L471"/>
    <mergeCell ref="J468:J478"/>
    <mergeCell ref="K468:L468"/>
    <mergeCell ref="M468:M478"/>
    <mergeCell ref="N468:O468"/>
    <mergeCell ref="N471:O471"/>
    <mergeCell ref="K473:L473"/>
    <mergeCell ref="N473:O473"/>
    <mergeCell ref="K475:L475"/>
    <mergeCell ref="H472:I472"/>
    <mergeCell ref="K472:L472"/>
    <mergeCell ref="N472:O472"/>
    <mergeCell ref="S472:V472"/>
    <mergeCell ref="R468:R478"/>
    <mergeCell ref="S468:V468"/>
    <mergeCell ref="S470:V470"/>
    <mergeCell ref="B466:D466"/>
    <mergeCell ref="E466:G466"/>
    <mergeCell ref="H466:J466"/>
    <mergeCell ref="K466:M466"/>
    <mergeCell ref="N466:P466"/>
    <mergeCell ref="S457:V457"/>
    <mergeCell ref="B459:V459"/>
    <mergeCell ref="I462:K463"/>
    <mergeCell ref="B463:E463"/>
    <mergeCell ref="C464:K464"/>
    <mergeCell ref="Q466:R466"/>
    <mergeCell ref="S466:W466"/>
    <mergeCell ref="W448:W458"/>
    <mergeCell ref="E449:F449"/>
    <mergeCell ref="H449:I449"/>
    <mergeCell ref="K449:L449"/>
    <mergeCell ref="N449:O449"/>
    <mergeCell ref="S449:V449"/>
    <mergeCell ref="E450:F450"/>
    <mergeCell ref="H450:I450"/>
    <mergeCell ref="K450:L450"/>
    <mergeCell ref="N450:O450"/>
    <mergeCell ref="S451:V451"/>
    <mergeCell ref="E452:F452"/>
    <mergeCell ref="E451:F451"/>
    <mergeCell ref="S453:V453"/>
    <mergeCell ref="E454:F454"/>
    <mergeCell ref="H454:I454"/>
    <mergeCell ref="K454:L454"/>
    <mergeCell ref="N454:O454"/>
    <mergeCell ref="S454:V454"/>
    <mergeCell ref="P448:P458"/>
    <mergeCell ref="N455:O455"/>
    <mergeCell ref="K457:L457"/>
    <mergeCell ref="N457:O457"/>
    <mergeCell ref="O464:S464"/>
    <mergeCell ref="S455:V455"/>
    <mergeCell ref="E456:F456"/>
    <mergeCell ref="H456:I456"/>
    <mergeCell ref="K456:L456"/>
    <mergeCell ref="N456:O456"/>
    <mergeCell ref="S456:V456"/>
    <mergeCell ref="H457:I457"/>
    <mergeCell ref="E447:F447"/>
    <mergeCell ref="H447:I447"/>
    <mergeCell ref="K447:L447"/>
    <mergeCell ref="N447:O447"/>
    <mergeCell ref="S447:V447"/>
    <mergeCell ref="B448:B458"/>
    <mergeCell ref="D448:D458"/>
    <mergeCell ref="E448:F448"/>
    <mergeCell ref="G448:G458"/>
    <mergeCell ref="H448:I448"/>
    <mergeCell ref="E453:F453"/>
    <mergeCell ref="H453:I453"/>
    <mergeCell ref="E455:F455"/>
    <mergeCell ref="H455:I455"/>
    <mergeCell ref="E457:F457"/>
    <mergeCell ref="H451:I451"/>
    <mergeCell ref="K451:L451"/>
    <mergeCell ref="J448:J458"/>
    <mergeCell ref="K448:L448"/>
    <mergeCell ref="M448:M458"/>
    <mergeCell ref="N448:O448"/>
    <mergeCell ref="N451:O451"/>
    <mergeCell ref="K453:L453"/>
    <mergeCell ref="N453:O453"/>
    <mergeCell ref="K455:L455"/>
    <mergeCell ref="H452:I452"/>
    <mergeCell ref="K452:L452"/>
    <mergeCell ref="N452:O452"/>
    <mergeCell ref="S452:V452"/>
    <mergeCell ref="R448:R458"/>
    <mergeCell ref="S448:V448"/>
    <mergeCell ref="S450:V450"/>
    <mergeCell ref="B446:D446"/>
    <mergeCell ref="E446:G446"/>
    <mergeCell ref="H446:J446"/>
    <mergeCell ref="K446:M446"/>
    <mergeCell ref="N446:P446"/>
    <mergeCell ref="S437:V437"/>
    <mergeCell ref="B439:V439"/>
    <mergeCell ref="I442:K443"/>
    <mergeCell ref="B443:E443"/>
    <mergeCell ref="C444:K444"/>
    <mergeCell ref="Q446:R446"/>
    <mergeCell ref="S446:W446"/>
    <mergeCell ref="W428:W438"/>
    <mergeCell ref="E429:F429"/>
    <mergeCell ref="H429:I429"/>
    <mergeCell ref="K429:L429"/>
    <mergeCell ref="N429:O429"/>
    <mergeCell ref="S429:V429"/>
    <mergeCell ref="E430:F430"/>
    <mergeCell ref="H430:I430"/>
    <mergeCell ref="K430:L430"/>
    <mergeCell ref="N430:O430"/>
    <mergeCell ref="S431:V431"/>
    <mergeCell ref="E432:F432"/>
    <mergeCell ref="E431:F431"/>
    <mergeCell ref="S433:V433"/>
    <mergeCell ref="E434:F434"/>
    <mergeCell ref="H434:I434"/>
    <mergeCell ref="K434:L434"/>
    <mergeCell ref="N434:O434"/>
    <mergeCell ref="S434:V434"/>
    <mergeCell ref="P428:P438"/>
    <mergeCell ref="N435:O435"/>
    <mergeCell ref="K437:L437"/>
    <mergeCell ref="N437:O437"/>
    <mergeCell ref="O444:S444"/>
    <mergeCell ref="S435:V435"/>
    <mergeCell ref="E436:F436"/>
    <mergeCell ref="H436:I436"/>
    <mergeCell ref="K436:L436"/>
    <mergeCell ref="N436:O436"/>
    <mergeCell ref="S436:V436"/>
    <mergeCell ref="H437:I437"/>
    <mergeCell ref="E427:F427"/>
    <mergeCell ref="H427:I427"/>
    <mergeCell ref="K427:L427"/>
    <mergeCell ref="N427:O427"/>
    <mergeCell ref="S427:V427"/>
    <mergeCell ref="B428:B438"/>
    <mergeCell ref="D428:D438"/>
    <mergeCell ref="E428:F428"/>
    <mergeCell ref="G428:G438"/>
    <mergeCell ref="H428:I428"/>
    <mergeCell ref="E433:F433"/>
    <mergeCell ref="H433:I433"/>
    <mergeCell ref="E435:F435"/>
    <mergeCell ref="H435:I435"/>
    <mergeCell ref="E437:F437"/>
    <mergeCell ref="H431:I431"/>
    <mergeCell ref="K431:L431"/>
    <mergeCell ref="J428:J438"/>
    <mergeCell ref="K428:L428"/>
    <mergeCell ref="M428:M438"/>
    <mergeCell ref="N428:O428"/>
    <mergeCell ref="N431:O431"/>
    <mergeCell ref="K433:L433"/>
    <mergeCell ref="N433:O433"/>
    <mergeCell ref="K435:L435"/>
    <mergeCell ref="H432:I432"/>
    <mergeCell ref="K432:L432"/>
    <mergeCell ref="N432:O432"/>
    <mergeCell ref="S432:V432"/>
    <mergeCell ref="R428:R438"/>
    <mergeCell ref="S428:V428"/>
    <mergeCell ref="S430:V430"/>
    <mergeCell ref="B426:D426"/>
    <mergeCell ref="E426:G426"/>
    <mergeCell ref="H426:J426"/>
    <mergeCell ref="K426:M426"/>
    <mergeCell ref="N426:P426"/>
    <mergeCell ref="S417:V417"/>
    <mergeCell ref="B419:V419"/>
    <mergeCell ref="I422:K423"/>
    <mergeCell ref="B423:E423"/>
    <mergeCell ref="C424:K424"/>
    <mergeCell ref="Q426:R426"/>
    <mergeCell ref="S426:W426"/>
    <mergeCell ref="W408:W418"/>
    <mergeCell ref="E409:F409"/>
    <mergeCell ref="H409:I409"/>
    <mergeCell ref="K409:L409"/>
    <mergeCell ref="N409:O409"/>
    <mergeCell ref="S409:V409"/>
    <mergeCell ref="E410:F410"/>
    <mergeCell ref="H410:I410"/>
    <mergeCell ref="K410:L410"/>
    <mergeCell ref="N410:O410"/>
    <mergeCell ref="S411:V411"/>
    <mergeCell ref="E412:F412"/>
    <mergeCell ref="E411:F411"/>
    <mergeCell ref="S413:V413"/>
    <mergeCell ref="E414:F414"/>
    <mergeCell ref="H414:I414"/>
    <mergeCell ref="K414:L414"/>
    <mergeCell ref="N414:O414"/>
    <mergeCell ref="S414:V414"/>
    <mergeCell ref="P408:P418"/>
    <mergeCell ref="N415:O415"/>
    <mergeCell ref="K417:L417"/>
    <mergeCell ref="N417:O417"/>
    <mergeCell ref="O424:S424"/>
    <mergeCell ref="S415:V415"/>
    <mergeCell ref="E416:F416"/>
    <mergeCell ref="H416:I416"/>
    <mergeCell ref="K416:L416"/>
    <mergeCell ref="N416:O416"/>
    <mergeCell ref="S416:V416"/>
    <mergeCell ref="H417:I417"/>
    <mergeCell ref="E407:F407"/>
    <mergeCell ref="H407:I407"/>
    <mergeCell ref="K407:L407"/>
    <mergeCell ref="N407:O407"/>
    <mergeCell ref="S407:V407"/>
    <mergeCell ref="B408:B418"/>
    <mergeCell ref="D408:D418"/>
    <mergeCell ref="E408:F408"/>
    <mergeCell ref="G408:G418"/>
    <mergeCell ref="H408:I408"/>
    <mergeCell ref="E413:F413"/>
    <mergeCell ref="H413:I413"/>
    <mergeCell ref="E415:F415"/>
    <mergeCell ref="H415:I415"/>
    <mergeCell ref="E417:F417"/>
    <mergeCell ref="H411:I411"/>
    <mergeCell ref="K411:L411"/>
    <mergeCell ref="J408:J418"/>
    <mergeCell ref="K408:L408"/>
    <mergeCell ref="M408:M418"/>
    <mergeCell ref="N408:O408"/>
    <mergeCell ref="N411:O411"/>
    <mergeCell ref="K413:L413"/>
    <mergeCell ref="N413:O413"/>
    <mergeCell ref="K415:L415"/>
    <mergeCell ref="H412:I412"/>
    <mergeCell ref="K412:L412"/>
    <mergeCell ref="N412:O412"/>
    <mergeCell ref="S412:V412"/>
    <mergeCell ref="R408:R418"/>
    <mergeCell ref="S408:V408"/>
    <mergeCell ref="S410:V410"/>
    <mergeCell ref="B406:D406"/>
    <mergeCell ref="E406:G406"/>
    <mergeCell ref="H406:J406"/>
    <mergeCell ref="K406:M406"/>
    <mergeCell ref="N406:P406"/>
    <mergeCell ref="S397:V397"/>
    <mergeCell ref="B399:V399"/>
    <mergeCell ref="I402:K403"/>
    <mergeCell ref="B403:E403"/>
    <mergeCell ref="C404:K404"/>
    <mergeCell ref="Q406:R406"/>
    <mergeCell ref="S406:W406"/>
    <mergeCell ref="W388:W398"/>
    <mergeCell ref="E389:F389"/>
    <mergeCell ref="H389:I389"/>
    <mergeCell ref="K389:L389"/>
    <mergeCell ref="N389:O389"/>
    <mergeCell ref="S389:V389"/>
    <mergeCell ref="E390:F390"/>
    <mergeCell ref="H390:I390"/>
    <mergeCell ref="K390:L390"/>
    <mergeCell ref="N390:O390"/>
    <mergeCell ref="S391:V391"/>
    <mergeCell ref="E392:F392"/>
    <mergeCell ref="E391:F391"/>
    <mergeCell ref="S393:V393"/>
    <mergeCell ref="E394:F394"/>
    <mergeCell ref="H394:I394"/>
    <mergeCell ref="K394:L394"/>
    <mergeCell ref="N394:O394"/>
    <mergeCell ref="S394:V394"/>
    <mergeCell ref="P388:P398"/>
    <mergeCell ref="N395:O395"/>
    <mergeCell ref="K397:L397"/>
    <mergeCell ref="N397:O397"/>
    <mergeCell ref="O404:S404"/>
    <mergeCell ref="S395:V395"/>
    <mergeCell ref="E396:F396"/>
    <mergeCell ref="H396:I396"/>
    <mergeCell ref="K396:L396"/>
    <mergeCell ref="N396:O396"/>
    <mergeCell ref="S396:V396"/>
    <mergeCell ref="H397:I397"/>
    <mergeCell ref="E387:F387"/>
    <mergeCell ref="H387:I387"/>
    <mergeCell ref="K387:L387"/>
    <mergeCell ref="N387:O387"/>
    <mergeCell ref="S387:V387"/>
    <mergeCell ref="B388:B398"/>
    <mergeCell ref="D388:D398"/>
    <mergeCell ref="E388:F388"/>
    <mergeCell ref="G388:G398"/>
    <mergeCell ref="H388:I388"/>
    <mergeCell ref="E393:F393"/>
    <mergeCell ref="H393:I393"/>
    <mergeCell ref="E395:F395"/>
    <mergeCell ref="H395:I395"/>
    <mergeCell ref="E397:F397"/>
    <mergeCell ref="H391:I391"/>
    <mergeCell ref="K391:L391"/>
    <mergeCell ref="J388:J398"/>
    <mergeCell ref="K388:L388"/>
    <mergeCell ref="M388:M398"/>
    <mergeCell ref="N388:O388"/>
    <mergeCell ref="N391:O391"/>
    <mergeCell ref="K393:L393"/>
    <mergeCell ref="N393:O393"/>
    <mergeCell ref="K395:L395"/>
    <mergeCell ref="H392:I392"/>
    <mergeCell ref="K392:L392"/>
    <mergeCell ref="N392:O392"/>
    <mergeCell ref="S392:V392"/>
    <mergeCell ref="R388:R398"/>
    <mergeCell ref="S388:V388"/>
    <mergeCell ref="S390:V390"/>
    <mergeCell ref="B386:D386"/>
    <mergeCell ref="E386:G386"/>
    <mergeCell ref="H386:J386"/>
    <mergeCell ref="K386:M386"/>
    <mergeCell ref="N386:P386"/>
    <mergeCell ref="S377:V377"/>
    <mergeCell ref="B379:V379"/>
    <mergeCell ref="I382:K383"/>
    <mergeCell ref="B383:E383"/>
    <mergeCell ref="C384:K384"/>
    <mergeCell ref="Q386:R386"/>
    <mergeCell ref="S386:W386"/>
    <mergeCell ref="W368:W378"/>
    <mergeCell ref="E369:F369"/>
    <mergeCell ref="H369:I369"/>
    <mergeCell ref="K369:L369"/>
    <mergeCell ref="N369:O369"/>
    <mergeCell ref="S369:V369"/>
    <mergeCell ref="E370:F370"/>
    <mergeCell ref="H370:I370"/>
    <mergeCell ref="K370:L370"/>
    <mergeCell ref="N370:O370"/>
    <mergeCell ref="S371:V371"/>
    <mergeCell ref="E372:F372"/>
    <mergeCell ref="E371:F371"/>
    <mergeCell ref="S373:V373"/>
    <mergeCell ref="E374:F374"/>
    <mergeCell ref="H374:I374"/>
    <mergeCell ref="K374:L374"/>
    <mergeCell ref="N374:O374"/>
    <mergeCell ref="S374:V374"/>
    <mergeCell ref="P368:P378"/>
    <mergeCell ref="N375:O375"/>
    <mergeCell ref="K377:L377"/>
    <mergeCell ref="N377:O377"/>
    <mergeCell ref="O384:S384"/>
    <mergeCell ref="S375:V375"/>
    <mergeCell ref="E376:F376"/>
    <mergeCell ref="H376:I376"/>
    <mergeCell ref="K376:L376"/>
    <mergeCell ref="N376:O376"/>
    <mergeCell ref="S376:V376"/>
    <mergeCell ref="H377:I377"/>
    <mergeCell ref="E367:F367"/>
    <mergeCell ref="H367:I367"/>
    <mergeCell ref="K367:L367"/>
    <mergeCell ref="N367:O367"/>
    <mergeCell ref="S367:V367"/>
    <mergeCell ref="B368:B378"/>
    <mergeCell ref="D368:D378"/>
    <mergeCell ref="E368:F368"/>
    <mergeCell ref="G368:G378"/>
    <mergeCell ref="H368:I368"/>
    <mergeCell ref="E373:F373"/>
    <mergeCell ref="H373:I373"/>
    <mergeCell ref="E375:F375"/>
    <mergeCell ref="H375:I375"/>
    <mergeCell ref="E377:F377"/>
    <mergeCell ref="H371:I371"/>
    <mergeCell ref="K371:L371"/>
    <mergeCell ref="J368:J378"/>
    <mergeCell ref="K368:L368"/>
    <mergeCell ref="M368:M378"/>
    <mergeCell ref="N368:O368"/>
    <mergeCell ref="N371:O371"/>
    <mergeCell ref="K373:L373"/>
    <mergeCell ref="N373:O373"/>
    <mergeCell ref="K375:L375"/>
    <mergeCell ref="H372:I372"/>
    <mergeCell ref="K372:L372"/>
    <mergeCell ref="N372:O372"/>
    <mergeCell ref="S372:V372"/>
    <mergeCell ref="R368:R378"/>
    <mergeCell ref="S368:V368"/>
    <mergeCell ref="S370:V370"/>
    <mergeCell ref="B366:D366"/>
    <mergeCell ref="E366:G366"/>
    <mergeCell ref="H366:J366"/>
    <mergeCell ref="K366:M366"/>
    <mergeCell ref="N366:P366"/>
    <mergeCell ref="S357:V357"/>
    <mergeCell ref="B359:V359"/>
    <mergeCell ref="I362:K363"/>
    <mergeCell ref="B363:E363"/>
    <mergeCell ref="C364:K364"/>
    <mergeCell ref="Q366:R366"/>
    <mergeCell ref="S366:W366"/>
    <mergeCell ref="W348:W358"/>
    <mergeCell ref="E349:F349"/>
    <mergeCell ref="H349:I349"/>
    <mergeCell ref="K349:L349"/>
    <mergeCell ref="N349:O349"/>
    <mergeCell ref="S349:V349"/>
    <mergeCell ref="E350:F350"/>
    <mergeCell ref="H350:I350"/>
    <mergeCell ref="K350:L350"/>
    <mergeCell ref="N350:O350"/>
    <mergeCell ref="S351:V351"/>
    <mergeCell ref="E352:F352"/>
    <mergeCell ref="E351:F351"/>
    <mergeCell ref="S353:V353"/>
    <mergeCell ref="E354:F354"/>
    <mergeCell ref="H354:I354"/>
    <mergeCell ref="K354:L354"/>
    <mergeCell ref="N354:O354"/>
    <mergeCell ref="S354:V354"/>
    <mergeCell ref="P348:P358"/>
    <mergeCell ref="N355:O355"/>
    <mergeCell ref="K357:L357"/>
    <mergeCell ref="N357:O357"/>
    <mergeCell ref="O364:S364"/>
    <mergeCell ref="S355:V355"/>
    <mergeCell ref="E356:F356"/>
    <mergeCell ref="H356:I356"/>
    <mergeCell ref="K356:L356"/>
    <mergeCell ref="N356:O356"/>
    <mergeCell ref="S356:V356"/>
    <mergeCell ref="H357:I357"/>
    <mergeCell ref="E347:F347"/>
    <mergeCell ref="H347:I347"/>
    <mergeCell ref="K347:L347"/>
    <mergeCell ref="N347:O347"/>
    <mergeCell ref="S347:V347"/>
    <mergeCell ref="B348:B358"/>
    <mergeCell ref="D348:D358"/>
    <mergeCell ref="E348:F348"/>
    <mergeCell ref="G348:G358"/>
    <mergeCell ref="H348:I348"/>
    <mergeCell ref="E353:F353"/>
    <mergeCell ref="H353:I353"/>
    <mergeCell ref="E355:F355"/>
    <mergeCell ref="H355:I355"/>
    <mergeCell ref="E357:F357"/>
    <mergeCell ref="H351:I351"/>
    <mergeCell ref="K351:L351"/>
    <mergeCell ref="J348:J358"/>
    <mergeCell ref="K348:L348"/>
    <mergeCell ref="M348:M358"/>
    <mergeCell ref="N348:O348"/>
    <mergeCell ref="N351:O351"/>
    <mergeCell ref="K353:L353"/>
    <mergeCell ref="N353:O353"/>
    <mergeCell ref="K355:L355"/>
    <mergeCell ref="H352:I352"/>
    <mergeCell ref="K352:L352"/>
    <mergeCell ref="N352:O352"/>
    <mergeCell ref="S352:V352"/>
    <mergeCell ref="R348:R358"/>
    <mergeCell ref="S348:V348"/>
    <mergeCell ref="S350:V350"/>
    <mergeCell ref="B346:D346"/>
    <mergeCell ref="E346:G346"/>
    <mergeCell ref="H346:J346"/>
    <mergeCell ref="K346:M346"/>
    <mergeCell ref="N346:P346"/>
    <mergeCell ref="S337:V337"/>
    <mergeCell ref="B339:V339"/>
    <mergeCell ref="I342:K343"/>
    <mergeCell ref="B343:E343"/>
    <mergeCell ref="C344:K344"/>
    <mergeCell ref="Q346:R346"/>
    <mergeCell ref="S346:W346"/>
    <mergeCell ref="W328:W338"/>
    <mergeCell ref="E329:F329"/>
    <mergeCell ref="H329:I329"/>
    <mergeCell ref="K329:L329"/>
    <mergeCell ref="N329:O329"/>
    <mergeCell ref="S329:V329"/>
    <mergeCell ref="E330:F330"/>
    <mergeCell ref="H330:I330"/>
    <mergeCell ref="K330:L330"/>
    <mergeCell ref="N330:O330"/>
    <mergeCell ref="S331:V331"/>
    <mergeCell ref="E332:F332"/>
    <mergeCell ref="E331:F331"/>
    <mergeCell ref="S333:V333"/>
    <mergeCell ref="E334:F334"/>
    <mergeCell ref="H334:I334"/>
    <mergeCell ref="K334:L334"/>
    <mergeCell ref="N334:O334"/>
    <mergeCell ref="S334:V334"/>
    <mergeCell ref="P328:P338"/>
    <mergeCell ref="N335:O335"/>
    <mergeCell ref="K337:L337"/>
    <mergeCell ref="N337:O337"/>
    <mergeCell ref="O344:S344"/>
    <mergeCell ref="S335:V335"/>
    <mergeCell ref="E336:F336"/>
    <mergeCell ref="H336:I336"/>
    <mergeCell ref="K336:L336"/>
    <mergeCell ref="N336:O336"/>
    <mergeCell ref="S336:V336"/>
    <mergeCell ref="H337:I337"/>
    <mergeCell ref="E327:F327"/>
    <mergeCell ref="H327:I327"/>
    <mergeCell ref="K327:L327"/>
    <mergeCell ref="N327:O327"/>
    <mergeCell ref="S327:V327"/>
    <mergeCell ref="B328:B338"/>
    <mergeCell ref="D328:D338"/>
    <mergeCell ref="E328:F328"/>
    <mergeCell ref="G328:G338"/>
    <mergeCell ref="H328:I328"/>
    <mergeCell ref="E333:F333"/>
    <mergeCell ref="H333:I333"/>
    <mergeCell ref="E335:F335"/>
    <mergeCell ref="H335:I335"/>
    <mergeCell ref="E337:F337"/>
    <mergeCell ref="H331:I331"/>
    <mergeCell ref="K331:L331"/>
    <mergeCell ref="J328:J338"/>
    <mergeCell ref="K328:L328"/>
    <mergeCell ref="M328:M338"/>
    <mergeCell ref="N328:O328"/>
    <mergeCell ref="N331:O331"/>
    <mergeCell ref="K333:L333"/>
    <mergeCell ref="N333:O333"/>
    <mergeCell ref="K335:L335"/>
    <mergeCell ref="H332:I332"/>
    <mergeCell ref="K332:L332"/>
    <mergeCell ref="N332:O332"/>
    <mergeCell ref="S332:V332"/>
    <mergeCell ref="R328:R338"/>
    <mergeCell ref="S328:V328"/>
    <mergeCell ref="S330:V330"/>
    <mergeCell ref="B326:D326"/>
    <mergeCell ref="E326:G326"/>
    <mergeCell ref="H326:J326"/>
    <mergeCell ref="K326:M326"/>
    <mergeCell ref="N326:P326"/>
    <mergeCell ref="S317:V317"/>
    <mergeCell ref="B319:V319"/>
    <mergeCell ref="I322:K323"/>
    <mergeCell ref="B323:E323"/>
    <mergeCell ref="C324:K324"/>
    <mergeCell ref="Q326:R326"/>
    <mergeCell ref="S326:W326"/>
    <mergeCell ref="W308:W318"/>
    <mergeCell ref="E309:F309"/>
    <mergeCell ref="H309:I309"/>
    <mergeCell ref="K309:L309"/>
    <mergeCell ref="N309:O309"/>
    <mergeCell ref="S309:V309"/>
    <mergeCell ref="E310:F310"/>
    <mergeCell ref="H310:I310"/>
    <mergeCell ref="K310:L310"/>
    <mergeCell ref="N310:O310"/>
    <mergeCell ref="S311:V311"/>
    <mergeCell ref="E312:F312"/>
    <mergeCell ref="E311:F311"/>
    <mergeCell ref="S313:V313"/>
    <mergeCell ref="E314:F314"/>
    <mergeCell ref="H314:I314"/>
    <mergeCell ref="K314:L314"/>
    <mergeCell ref="N314:O314"/>
    <mergeCell ref="S314:V314"/>
    <mergeCell ref="P308:P318"/>
    <mergeCell ref="N315:O315"/>
    <mergeCell ref="K317:L317"/>
    <mergeCell ref="N317:O317"/>
    <mergeCell ref="O324:S324"/>
    <mergeCell ref="S315:V315"/>
    <mergeCell ref="E316:F316"/>
    <mergeCell ref="H316:I316"/>
    <mergeCell ref="K316:L316"/>
    <mergeCell ref="N316:O316"/>
    <mergeCell ref="S316:V316"/>
    <mergeCell ref="H317:I317"/>
    <mergeCell ref="E307:F307"/>
    <mergeCell ref="H307:I307"/>
    <mergeCell ref="K307:L307"/>
    <mergeCell ref="N307:O307"/>
    <mergeCell ref="S307:V307"/>
    <mergeCell ref="B308:B318"/>
    <mergeCell ref="D308:D318"/>
    <mergeCell ref="E308:F308"/>
    <mergeCell ref="G308:G318"/>
    <mergeCell ref="H308:I308"/>
    <mergeCell ref="E313:F313"/>
    <mergeCell ref="H313:I313"/>
    <mergeCell ref="E315:F315"/>
    <mergeCell ref="H315:I315"/>
    <mergeCell ref="E317:F317"/>
    <mergeCell ref="H311:I311"/>
    <mergeCell ref="K311:L311"/>
    <mergeCell ref="J308:J318"/>
    <mergeCell ref="K308:L308"/>
    <mergeCell ref="M308:M318"/>
    <mergeCell ref="N308:O308"/>
    <mergeCell ref="N311:O311"/>
    <mergeCell ref="K313:L313"/>
    <mergeCell ref="N313:O313"/>
    <mergeCell ref="K315:L315"/>
    <mergeCell ref="H312:I312"/>
    <mergeCell ref="K312:L312"/>
    <mergeCell ref="N312:O312"/>
    <mergeCell ref="S312:V312"/>
    <mergeCell ref="R308:R318"/>
    <mergeCell ref="S308:V308"/>
    <mergeCell ref="S310:V310"/>
    <mergeCell ref="B306:D306"/>
    <mergeCell ref="E306:G306"/>
    <mergeCell ref="H306:J306"/>
    <mergeCell ref="K306:M306"/>
    <mergeCell ref="N306:P306"/>
    <mergeCell ref="S297:V297"/>
    <mergeCell ref="B299:V299"/>
    <mergeCell ref="I302:K303"/>
    <mergeCell ref="B303:E303"/>
    <mergeCell ref="C304:K304"/>
    <mergeCell ref="Q306:R306"/>
    <mergeCell ref="S306:W306"/>
    <mergeCell ref="W288:W298"/>
    <mergeCell ref="E289:F289"/>
    <mergeCell ref="H289:I289"/>
    <mergeCell ref="K289:L289"/>
    <mergeCell ref="N289:O289"/>
    <mergeCell ref="S289:V289"/>
    <mergeCell ref="E290:F290"/>
    <mergeCell ref="H290:I290"/>
    <mergeCell ref="K290:L290"/>
    <mergeCell ref="N290:O290"/>
    <mergeCell ref="S291:V291"/>
    <mergeCell ref="E292:F292"/>
    <mergeCell ref="E291:F291"/>
    <mergeCell ref="S293:V293"/>
    <mergeCell ref="E294:F294"/>
    <mergeCell ref="H294:I294"/>
    <mergeCell ref="K294:L294"/>
    <mergeCell ref="N294:O294"/>
    <mergeCell ref="S294:V294"/>
    <mergeCell ref="P288:P298"/>
    <mergeCell ref="N295:O295"/>
    <mergeCell ref="K297:L297"/>
    <mergeCell ref="N297:O297"/>
    <mergeCell ref="O304:S304"/>
    <mergeCell ref="S295:V295"/>
    <mergeCell ref="E296:F296"/>
    <mergeCell ref="H296:I296"/>
    <mergeCell ref="K296:L296"/>
    <mergeCell ref="N296:O296"/>
    <mergeCell ref="S296:V296"/>
    <mergeCell ref="H297:I297"/>
    <mergeCell ref="E287:F287"/>
    <mergeCell ref="H287:I287"/>
    <mergeCell ref="K287:L287"/>
    <mergeCell ref="N287:O287"/>
    <mergeCell ref="S287:V287"/>
    <mergeCell ref="B288:B298"/>
    <mergeCell ref="D288:D298"/>
    <mergeCell ref="E288:F288"/>
    <mergeCell ref="G288:G298"/>
    <mergeCell ref="H288:I288"/>
    <mergeCell ref="E293:F293"/>
    <mergeCell ref="H293:I293"/>
    <mergeCell ref="E295:F295"/>
    <mergeCell ref="H295:I295"/>
    <mergeCell ref="E297:F297"/>
    <mergeCell ref="H291:I291"/>
    <mergeCell ref="K291:L291"/>
    <mergeCell ref="J288:J298"/>
    <mergeCell ref="K288:L288"/>
    <mergeCell ref="M288:M298"/>
    <mergeCell ref="N288:O288"/>
    <mergeCell ref="N291:O291"/>
    <mergeCell ref="K293:L293"/>
    <mergeCell ref="N293:O293"/>
    <mergeCell ref="K295:L295"/>
    <mergeCell ref="H292:I292"/>
    <mergeCell ref="K292:L292"/>
    <mergeCell ref="N292:O292"/>
    <mergeCell ref="S292:V292"/>
    <mergeCell ref="R288:R298"/>
    <mergeCell ref="S288:V288"/>
    <mergeCell ref="S290:V290"/>
    <mergeCell ref="B286:D286"/>
    <mergeCell ref="E286:G286"/>
    <mergeCell ref="H286:J286"/>
    <mergeCell ref="K286:M286"/>
    <mergeCell ref="N286:P286"/>
    <mergeCell ref="S277:V277"/>
    <mergeCell ref="B279:V279"/>
    <mergeCell ref="I282:K283"/>
    <mergeCell ref="B283:E283"/>
    <mergeCell ref="C284:K284"/>
    <mergeCell ref="Q286:R286"/>
    <mergeCell ref="S286:W286"/>
    <mergeCell ref="W268:W278"/>
    <mergeCell ref="E269:F269"/>
    <mergeCell ref="H269:I269"/>
    <mergeCell ref="K269:L269"/>
    <mergeCell ref="N269:O269"/>
    <mergeCell ref="S269:V269"/>
    <mergeCell ref="E270:F270"/>
    <mergeCell ref="H270:I270"/>
    <mergeCell ref="K270:L270"/>
    <mergeCell ref="N270:O270"/>
    <mergeCell ref="S271:V271"/>
    <mergeCell ref="E272:F272"/>
    <mergeCell ref="E271:F271"/>
    <mergeCell ref="S273:V273"/>
    <mergeCell ref="E274:F274"/>
    <mergeCell ref="H274:I274"/>
    <mergeCell ref="K274:L274"/>
    <mergeCell ref="N274:O274"/>
    <mergeCell ref="S274:V274"/>
    <mergeCell ref="P268:P278"/>
    <mergeCell ref="N275:O275"/>
    <mergeCell ref="K277:L277"/>
    <mergeCell ref="N277:O277"/>
    <mergeCell ref="O284:S284"/>
    <mergeCell ref="S275:V275"/>
    <mergeCell ref="E276:F276"/>
    <mergeCell ref="H276:I276"/>
    <mergeCell ref="K276:L276"/>
    <mergeCell ref="N276:O276"/>
    <mergeCell ref="S276:V276"/>
    <mergeCell ref="H277:I277"/>
    <mergeCell ref="E267:F267"/>
    <mergeCell ref="H267:I267"/>
    <mergeCell ref="K267:L267"/>
    <mergeCell ref="N267:O267"/>
    <mergeCell ref="S267:V267"/>
    <mergeCell ref="B268:B278"/>
    <mergeCell ref="D268:D278"/>
    <mergeCell ref="E268:F268"/>
    <mergeCell ref="G268:G278"/>
    <mergeCell ref="H268:I268"/>
    <mergeCell ref="E273:F273"/>
    <mergeCell ref="H273:I273"/>
    <mergeCell ref="E275:F275"/>
    <mergeCell ref="H275:I275"/>
    <mergeCell ref="E277:F277"/>
    <mergeCell ref="H271:I271"/>
    <mergeCell ref="K271:L271"/>
    <mergeCell ref="J268:J278"/>
    <mergeCell ref="K268:L268"/>
    <mergeCell ref="M268:M278"/>
    <mergeCell ref="N268:O268"/>
    <mergeCell ref="N271:O271"/>
    <mergeCell ref="K273:L273"/>
    <mergeCell ref="N273:O273"/>
    <mergeCell ref="K275:L275"/>
    <mergeCell ref="H272:I272"/>
    <mergeCell ref="K272:L272"/>
    <mergeCell ref="N272:O272"/>
    <mergeCell ref="S272:V272"/>
    <mergeCell ref="R268:R278"/>
    <mergeCell ref="S268:V268"/>
    <mergeCell ref="S270:V270"/>
    <mergeCell ref="B266:D266"/>
    <mergeCell ref="E266:G266"/>
    <mergeCell ref="H266:J266"/>
    <mergeCell ref="K266:M266"/>
    <mergeCell ref="N266:P266"/>
    <mergeCell ref="S257:V257"/>
    <mergeCell ref="B259:V259"/>
    <mergeCell ref="I262:K263"/>
    <mergeCell ref="B263:E263"/>
    <mergeCell ref="C264:K264"/>
    <mergeCell ref="Q266:R266"/>
    <mergeCell ref="S266:W266"/>
    <mergeCell ref="W248:W258"/>
    <mergeCell ref="E249:F249"/>
    <mergeCell ref="H249:I249"/>
    <mergeCell ref="K249:L249"/>
    <mergeCell ref="N249:O249"/>
    <mergeCell ref="S249:V249"/>
    <mergeCell ref="E250:F250"/>
    <mergeCell ref="H250:I250"/>
    <mergeCell ref="K250:L250"/>
    <mergeCell ref="N250:O250"/>
    <mergeCell ref="S251:V251"/>
    <mergeCell ref="E252:F252"/>
    <mergeCell ref="E251:F251"/>
    <mergeCell ref="S253:V253"/>
    <mergeCell ref="E254:F254"/>
    <mergeCell ref="H254:I254"/>
    <mergeCell ref="K254:L254"/>
    <mergeCell ref="N254:O254"/>
    <mergeCell ref="S254:V254"/>
    <mergeCell ref="P248:P258"/>
    <mergeCell ref="N255:O255"/>
    <mergeCell ref="K257:L257"/>
    <mergeCell ref="N257:O257"/>
    <mergeCell ref="O264:S264"/>
    <mergeCell ref="S255:V255"/>
    <mergeCell ref="E256:F256"/>
    <mergeCell ref="H256:I256"/>
    <mergeCell ref="K256:L256"/>
    <mergeCell ref="N256:O256"/>
    <mergeCell ref="S256:V256"/>
    <mergeCell ref="H257:I257"/>
    <mergeCell ref="E247:F247"/>
    <mergeCell ref="H247:I247"/>
    <mergeCell ref="K247:L247"/>
    <mergeCell ref="N247:O247"/>
    <mergeCell ref="S247:V247"/>
    <mergeCell ref="B248:B258"/>
    <mergeCell ref="D248:D258"/>
    <mergeCell ref="E248:F248"/>
    <mergeCell ref="G248:G258"/>
    <mergeCell ref="H248:I248"/>
    <mergeCell ref="E253:F253"/>
    <mergeCell ref="H253:I253"/>
    <mergeCell ref="E255:F255"/>
    <mergeCell ref="H255:I255"/>
    <mergeCell ref="E257:F257"/>
    <mergeCell ref="H251:I251"/>
    <mergeCell ref="K251:L251"/>
    <mergeCell ref="J248:J258"/>
    <mergeCell ref="K248:L248"/>
    <mergeCell ref="M248:M258"/>
    <mergeCell ref="N248:O248"/>
    <mergeCell ref="N251:O251"/>
    <mergeCell ref="K253:L253"/>
    <mergeCell ref="N253:O253"/>
    <mergeCell ref="K255:L255"/>
    <mergeCell ref="H252:I252"/>
    <mergeCell ref="K252:L252"/>
    <mergeCell ref="N252:O252"/>
    <mergeCell ref="S252:V252"/>
    <mergeCell ref="R248:R258"/>
    <mergeCell ref="S248:V248"/>
    <mergeCell ref="S250:V250"/>
    <mergeCell ref="B246:D246"/>
    <mergeCell ref="E246:G246"/>
    <mergeCell ref="H246:J246"/>
    <mergeCell ref="K246:M246"/>
    <mergeCell ref="N246:P246"/>
    <mergeCell ref="S237:V237"/>
    <mergeCell ref="B239:V239"/>
    <mergeCell ref="I242:K243"/>
    <mergeCell ref="B243:E243"/>
    <mergeCell ref="C244:K244"/>
    <mergeCell ref="Q246:R246"/>
    <mergeCell ref="S246:W246"/>
    <mergeCell ref="W228:W238"/>
    <mergeCell ref="E229:F229"/>
    <mergeCell ref="H229:I229"/>
    <mergeCell ref="K229:L229"/>
    <mergeCell ref="N229:O229"/>
    <mergeCell ref="S229:V229"/>
    <mergeCell ref="E230:F230"/>
    <mergeCell ref="H230:I230"/>
    <mergeCell ref="K230:L230"/>
    <mergeCell ref="N230:O230"/>
    <mergeCell ref="S231:V231"/>
    <mergeCell ref="E232:F232"/>
    <mergeCell ref="E231:F231"/>
    <mergeCell ref="S233:V233"/>
    <mergeCell ref="E234:F234"/>
    <mergeCell ref="H234:I234"/>
    <mergeCell ref="K234:L234"/>
    <mergeCell ref="N234:O234"/>
    <mergeCell ref="S234:V234"/>
    <mergeCell ref="P228:P238"/>
    <mergeCell ref="N235:O235"/>
    <mergeCell ref="K237:L237"/>
    <mergeCell ref="N237:O237"/>
    <mergeCell ref="O244:S244"/>
    <mergeCell ref="S235:V235"/>
    <mergeCell ref="E236:F236"/>
    <mergeCell ref="H236:I236"/>
    <mergeCell ref="K236:L236"/>
    <mergeCell ref="N236:O236"/>
    <mergeCell ref="S236:V236"/>
    <mergeCell ref="H237:I237"/>
    <mergeCell ref="E227:F227"/>
    <mergeCell ref="H227:I227"/>
    <mergeCell ref="K227:L227"/>
    <mergeCell ref="N227:O227"/>
    <mergeCell ref="S227:V227"/>
    <mergeCell ref="B228:B238"/>
    <mergeCell ref="D228:D238"/>
    <mergeCell ref="E228:F228"/>
    <mergeCell ref="G228:G238"/>
    <mergeCell ref="H228:I228"/>
    <mergeCell ref="E233:F233"/>
    <mergeCell ref="H233:I233"/>
    <mergeCell ref="E235:F235"/>
    <mergeCell ref="H235:I235"/>
    <mergeCell ref="E237:F237"/>
    <mergeCell ref="H231:I231"/>
    <mergeCell ref="K231:L231"/>
    <mergeCell ref="J228:J238"/>
    <mergeCell ref="K228:L228"/>
    <mergeCell ref="M228:M238"/>
    <mergeCell ref="N228:O228"/>
    <mergeCell ref="N231:O231"/>
    <mergeCell ref="K233:L233"/>
    <mergeCell ref="N233:O233"/>
    <mergeCell ref="K235:L235"/>
    <mergeCell ref="H232:I232"/>
    <mergeCell ref="K232:L232"/>
    <mergeCell ref="N232:O232"/>
    <mergeCell ref="S232:V232"/>
    <mergeCell ref="R228:R238"/>
    <mergeCell ref="S228:V228"/>
    <mergeCell ref="S230:V230"/>
    <mergeCell ref="B226:D226"/>
    <mergeCell ref="E226:G226"/>
    <mergeCell ref="H226:J226"/>
    <mergeCell ref="K226:M226"/>
    <mergeCell ref="N226:P226"/>
    <mergeCell ref="S217:V217"/>
    <mergeCell ref="B219:V219"/>
    <mergeCell ref="I222:K223"/>
    <mergeCell ref="B223:E223"/>
    <mergeCell ref="C224:K224"/>
    <mergeCell ref="Q226:R226"/>
    <mergeCell ref="S226:W226"/>
    <mergeCell ref="W208:W218"/>
    <mergeCell ref="E209:F209"/>
    <mergeCell ref="H209:I209"/>
    <mergeCell ref="K209:L209"/>
    <mergeCell ref="N209:O209"/>
    <mergeCell ref="S209:V209"/>
    <mergeCell ref="E210:F210"/>
    <mergeCell ref="H210:I210"/>
    <mergeCell ref="K210:L210"/>
    <mergeCell ref="N210:O210"/>
    <mergeCell ref="S211:V211"/>
    <mergeCell ref="E212:F212"/>
    <mergeCell ref="E211:F211"/>
    <mergeCell ref="S213:V213"/>
    <mergeCell ref="E214:F214"/>
    <mergeCell ref="H214:I214"/>
    <mergeCell ref="K214:L214"/>
    <mergeCell ref="N214:O214"/>
    <mergeCell ref="S214:V214"/>
    <mergeCell ref="P208:P218"/>
    <mergeCell ref="N215:O215"/>
    <mergeCell ref="K217:L217"/>
    <mergeCell ref="N217:O217"/>
    <mergeCell ref="O224:S224"/>
    <mergeCell ref="S215:V215"/>
    <mergeCell ref="E216:F216"/>
    <mergeCell ref="H216:I216"/>
    <mergeCell ref="K216:L216"/>
    <mergeCell ref="N216:O216"/>
    <mergeCell ref="S216:V216"/>
    <mergeCell ref="H217:I217"/>
    <mergeCell ref="E207:F207"/>
    <mergeCell ref="H207:I207"/>
    <mergeCell ref="K207:L207"/>
    <mergeCell ref="N207:O207"/>
    <mergeCell ref="S207:V207"/>
    <mergeCell ref="B208:B218"/>
    <mergeCell ref="D208:D218"/>
    <mergeCell ref="E208:F208"/>
    <mergeCell ref="G208:G218"/>
    <mergeCell ref="H208:I208"/>
    <mergeCell ref="E213:F213"/>
    <mergeCell ref="H213:I213"/>
    <mergeCell ref="E215:F215"/>
    <mergeCell ref="H215:I215"/>
    <mergeCell ref="E217:F217"/>
    <mergeCell ref="H211:I211"/>
    <mergeCell ref="K211:L211"/>
    <mergeCell ref="J208:J218"/>
    <mergeCell ref="K208:L208"/>
    <mergeCell ref="M208:M218"/>
    <mergeCell ref="N208:O208"/>
    <mergeCell ref="N211:O211"/>
    <mergeCell ref="K213:L213"/>
    <mergeCell ref="N213:O213"/>
    <mergeCell ref="K215:L215"/>
    <mergeCell ref="H212:I212"/>
    <mergeCell ref="K212:L212"/>
    <mergeCell ref="N212:O212"/>
    <mergeCell ref="S212:V212"/>
    <mergeCell ref="R208:R218"/>
    <mergeCell ref="S208:V208"/>
    <mergeCell ref="S210:V210"/>
    <mergeCell ref="B206:D206"/>
    <mergeCell ref="E206:G206"/>
    <mergeCell ref="H206:J206"/>
    <mergeCell ref="K206:M206"/>
    <mergeCell ref="N206:P206"/>
    <mergeCell ref="S197:V197"/>
    <mergeCell ref="B199:V199"/>
    <mergeCell ref="I202:K203"/>
    <mergeCell ref="B203:E203"/>
    <mergeCell ref="C204:K204"/>
    <mergeCell ref="Q206:R206"/>
    <mergeCell ref="S206:W206"/>
    <mergeCell ref="W188:W198"/>
    <mergeCell ref="E189:F189"/>
    <mergeCell ref="H189:I189"/>
    <mergeCell ref="K189:L189"/>
    <mergeCell ref="N189:O189"/>
    <mergeCell ref="S189:V189"/>
    <mergeCell ref="E190:F190"/>
    <mergeCell ref="H190:I190"/>
    <mergeCell ref="K190:L190"/>
    <mergeCell ref="N190:O190"/>
    <mergeCell ref="S191:V191"/>
    <mergeCell ref="E192:F192"/>
    <mergeCell ref="E191:F191"/>
    <mergeCell ref="S193:V193"/>
    <mergeCell ref="E194:F194"/>
    <mergeCell ref="H194:I194"/>
    <mergeCell ref="K194:L194"/>
    <mergeCell ref="N194:O194"/>
    <mergeCell ref="S194:V194"/>
    <mergeCell ref="P188:P198"/>
    <mergeCell ref="N195:O195"/>
    <mergeCell ref="K197:L197"/>
    <mergeCell ref="N197:O197"/>
    <mergeCell ref="O204:S204"/>
    <mergeCell ref="S195:V195"/>
    <mergeCell ref="E196:F196"/>
    <mergeCell ref="H196:I196"/>
    <mergeCell ref="K196:L196"/>
    <mergeCell ref="N196:O196"/>
    <mergeCell ref="S196:V196"/>
    <mergeCell ref="H197:I197"/>
    <mergeCell ref="E187:F187"/>
    <mergeCell ref="H187:I187"/>
    <mergeCell ref="K187:L187"/>
    <mergeCell ref="N187:O187"/>
    <mergeCell ref="S187:V187"/>
    <mergeCell ref="B188:B198"/>
    <mergeCell ref="D188:D198"/>
    <mergeCell ref="E188:F188"/>
    <mergeCell ref="G188:G198"/>
    <mergeCell ref="H188:I188"/>
    <mergeCell ref="E193:F193"/>
    <mergeCell ref="H193:I193"/>
    <mergeCell ref="E195:F195"/>
    <mergeCell ref="H195:I195"/>
    <mergeCell ref="E197:F197"/>
    <mergeCell ref="H191:I191"/>
    <mergeCell ref="K191:L191"/>
    <mergeCell ref="J188:J198"/>
    <mergeCell ref="K188:L188"/>
    <mergeCell ref="M188:M198"/>
    <mergeCell ref="N188:O188"/>
    <mergeCell ref="N191:O191"/>
    <mergeCell ref="K193:L193"/>
    <mergeCell ref="N193:O193"/>
    <mergeCell ref="K195:L195"/>
    <mergeCell ref="H192:I192"/>
    <mergeCell ref="K192:L192"/>
    <mergeCell ref="N192:O192"/>
    <mergeCell ref="S192:V192"/>
    <mergeCell ref="R188:R198"/>
    <mergeCell ref="S188:V188"/>
    <mergeCell ref="S190:V190"/>
    <mergeCell ref="B186:D186"/>
    <mergeCell ref="E186:G186"/>
    <mergeCell ref="H186:J186"/>
    <mergeCell ref="K186:M186"/>
    <mergeCell ref="N186:P186"/>
    <mergeCell ref="S177:V177"/>
    <mergeCell ref="B179:V179"/>
    <mergeCell ref="I182:K183"/>
    <mergeCell ref="B183:E183"/>
    <mergeCell ref="C184:K184"/>
    <mergeCell ref="Q186:R186"/>
    <mergeCell ref="S186:W186"/>
    <mergeCell ref="W168:W178"/>
    <mergeCell ref="E169:F169"/>
    <mergeCell ref="H169:I169"/>
    <mergeCell ref="K169:L169"/>
    <mergeCell ref="N169:O169"/>
    <mergeCell ref="S169:V169"/>
    <mergeCell ref="E170:F170"/>
    <mergeCell ref="H170:I170"/>
    <mergeCell ref="K170:L170"/>
    <mergeCell ref="N170:O170"/>
    <mergeCell ref="S171:V171"/>
    <mergeCell ref="E172:F172"/>
    <mergeCell ref="E171:F171"/>
    <mergeCell ref="S173:V173"/>
    <mergeCell ref="E174:F174"/>
    <mergeCell ref="H174:I174"/>
    <mergeCell ref="K174:L174"/>
    <mergeCell ref="N174:O174"/>
    <mergeCell ref="S174:V174"/>
    <mergeCell ref="P168:P178"/>
    <mergeCell ref="N175:O175"/>
    <mergeCell ref="K177:L177"/>
    <mergeCell ref="N177:O177"/>
    <mergeCell ref="O184:S184"/>
    <mergeCell ref="S175:V175"/>
    <mergeCell ref="E176:F176"/>
    <mergeCell ref="H176:I176"/>
    <mergeCell ref="K176:L176"/>
    <mergeCell ref="N176:O176"/>
    <mergeCell ref="S176:V176"/>
    <mergeCell ref="H177:I177"/>
    <mergeCell ref="E167:F167"/>
    <mergeCell ref="H167:I167"/>
    <mergeCell ref="K167:L167"/>
    <mergeCell ref="N167:O167"/>
    <mergeCell ref="S167:V167"/>
    <mergeCell ref="B168:B178"/>
    <mergeCell ref="D168:D178"/>
    <mergeCell ref="E168:F168"/>
    <mergeCell ref="G168:G178"/>
    <mergeCell ref="H168:I168"/>
    <mergeCell ref="E173:F173"/>
    <mergeCell ref="H173:I173"/>
    <mergeCell ref="E175:F175"/>
    <mergeCell ref="H175:I175"/>
    <mergeCell ref="E177:F177"/>
    <mergeCell ref="H171:I171"/>
    <mergeCell ref="K171:L171"/>
    <mergeCell ref="J168:J178"/>
    <mergeCell ref="K168:L168"/>
    <mergeCell ref="M168:M178"/>
    <mergeCell ref="N168:O168"/>
    <mergeCell ref="N171:O171"/>
    <mergeCell ref="K173:L173"/>
    <mergeCell ref="N173:O173"/>
    <mergeCell ref="K175:L175"/>
    <mergeCell ref="H172:I172"/>
    <mergeCell ref="K172:L172"/>
    <mergeCell ref="N172:O172"/>
    <mergeCell ref="S172:V172"/>
    <mergeCell ref="R168:R178"/>
    <mergeCell ref="S168:V168"/>
    <mergeCell ref="S170:V170"/>
    <mergeCell ref="B166:D166"/>
    <mergeCell ref="E166:G166"/>
    <mergeCell ref="H166:J166"/>
    <mergeCell ref="K166:M166"/>
    <mergeCell ref="N166:P166"/>
    <mergeCell ref="S157:V157"/>
    <mergeCell ref="B159:V159"/>
    <mergeCell ref="I162:K163"/>
    <mergeCell ref="B163:E163"/>
    <mergeCell ref="C164:K164"/>
    <mergeCell ref="Q166:R166"/>
    <mergeCell ref="S166:W166"/>
    <mergeCell ref="W148:W158"/>
    <mergeCell ref="E149:F149"/>
    <mergeCell ref="H149:I149"/>
    <mergeCell ref="K149:L149"/>
    <mergeCell ref="N149:O149"/>
    <mergeCell ref="S149:V149"/>
    <mergeCell ref="E150:F150"/>
    <mergeCell ref="H150:I150"/>
    <mergeCell ref="K150:L150"/>
    <mergeCell ref="N150:O150"/>
    <mergeCell ref="S151:V151"/>
    <mergeCell ref="E152:F152"/>
    <mergeCell ref="E151:F151"/>
    <mergeCell ref="S153:V153"/>
    <mergeCell ref="E154:F154"/>
    <mergeCell ref="H154:I154"/>
    <mergeCell ref="K154:L154"/>
    <mergeCell ref="N154:O154"/>
    <mergeCell ref="S154:V154"/>
    <mergeCell ref="P148:P158"/>
    <mergeCell ref="N155:O155"/>
    <mergeCell ref="K157:L157"/>
    <mergeCell ref="N157:O157"/>
    <mergeCell ref="O164:S164"/>
    <mergeCell ref="S155:V155"/>
    <mergeCell ref="E156:F156"/>
    <mergeCell ref="H156:I156"/>
    <mergeCell ref="K156:L156"/>
    <mergeCell ref="N156:O156"/>
    <mergeCell ref="S156:V156"/>
    <mergeCell ref="H157:I157"/>
    <mergeCell ref="E147:F147"/>
    <mergeCell ref="H147:I147"/>
    <mergeCell ref="K147:L147"/>
    <mergeCell ref="N147:O147"/>
    <mergeCell ref="S147:V147"/>
    <mergeCell ref="B148:B158"/>
    <mergeCell ref="D148:D158"/>
    <mergeCell ref="E148:F148"/>
    <mergeCell ref="G148:G158"/>
    <mergeCell ref="H148:I148"/>
    <mergeCell ref="E153:F153"/>
    <mergeCell ref="H153:I153"/>
    <mergeCell ref="E155:F155"/>
    <mergeCell ref="H155:I155"/>
    <mergeCell ref="E157:F157"/>
    <mergeCell ref="H151:I151"/>
    <mergeCell ref="K151:L151"/>
    <mergeCell ref="J148:J158"/>
    <mergeCell ref="K148:L148"/>
    <mergeCell ref="M148:M158"/>
    <mergeCell ref="N148:O148"/>
    <mergeCell ref="N151:O151"/>
    <mergeCell ref="K153:L153"/>
    <mergeCell ref="N153:O153"/>
    <mergeCell ref="K155:L155"/>
    <mergeCell ref="H152:I152"/>
    <mergeCell ref="K152:L152"/>
    <mergeCell ref="N152:O152"/>
    <mergeCell ref="S152:V152"/>
    <mergeCell ref="R148:R158"/>
    <mergeCell ref="S148:V148"/>
    <mergeCell ref="S150:V150"/>
    <mergeCell ref="B146:D146"/>
    <mergeCell ref="E146:G146"/>
    <mergeCell ref="H146:J146"/>
    <mergeCell ref="K146:M146"/>
    <mergeCell ref="N146:P146"/>
    <mergeCell ref="S137:V137"/>
    <mergeCell ref="B139:V139"/>
    <mergeCell ref="I142:K143"/>
    <mergeCell ref="B143:E143"/>
    <mergeCell ref="C144:K144"/>
    <mergeCell ref="Q146:R146"/>
    <mergeCell ref="S146:W146"/>
    <mergeCell ref="W128:W138"/>
    <mergeCell ref="E129:F129"/>
    <mergeCell ref="H129:I129"/>
    <mergeCell ref="K129:L129"/>
    <mergeCell ref="N129:O129"/>
    <mergeCell ref="S129:V129"/>
    <mergeCell ref="E130:F130"/>
    <mergeCell ref="H130:I130"/>
    <mergeCell ref="K130:L130"/>
    <mergeCell ref="N130:O130"/>
    <mergeCell ref="S131:V131"/>
    <mergeCell ref="E132:F132"/>
    <mergeCell ref="E131:F131"/>
    <mergeCell ref="S133:V133"/>
    <mergeCell ref="E134:F134"/>
    <mergeCell ref="H134:I134"/>
    <mergeCell ref="K134:L134"/>
    <mergeCell ref="N134:O134"/>
    <mergeCell ref="S134:V134"/>
    <mergeCell ref="P128:P138"/>
    <mergeCell ref="N135:O135"/>
    <mergeCell ref="K137:L137"/>
    <mergeCell ref="N137:O137"/>
    <mergeCell ref="O144:S144"/>
    <mergeCell ref="S135:V135"/>
    <mergeCell ref="E136:F136"/>
    <mergeCell ref="H136:I136"/>
    <mergeCell ref="K136:L136"/>
    <mergeCell ref="N136:O136"/>
    <mergeCell ref="S136:V136"/>
    <mergeCell ref="H137:I137"/>
    <mergeCell ref="E127:F127"/>
    <mergeCell ref="H127:I127"/>
    <mergeCell ref="K127:L127"/>
    <mergeCell ref="N127:O127"/>
    <mergeCell ref="S127:V127"/>
    <mergeCell ref="B128:B138"/>
    <mergeCell ref="D128:D138"/>
    <mergeCell ref="E128:F128"/>
    <mergeCell ref="G128:G138"/>
    <mergeCell ref="H128:I128"/>
    <mergeCell ref="E133:F133"/>
    <mergeCell ref="H133:I133"/>
    <mergeCell ref="E135:F135"/>
    <mergeCell ref="H135:I135"/>
    <mergeCell ref="E137:F137"/>
    <mergeCell ref="H131:I131"/>
    <mergeCell ref="K131:L131"/>
    <mergeCell ref="J128:J138"/>
    <mergeCell ref="K128:L128"/>
    <mergeCell ref="M128:M138"/>
    <mergeCell ref="N128:O128"/>
    <mergeCell ref="N131:O131"/>
    <mergeCell ref="K133:L133"/>
    <mergeCell ref="N133:O133"/>
    <mergeCell ref="K135:L135"/>
    <mergeCell ref="H132:I132"/>
    <mergeCell ref="K132:L132"/>
    <mergeCell ref="N132:O132"/>
    <mergeCell ref="S132:V132"/>
    <mergeCell ref="R128:R138"/>
    <mergeCell ref="S128:V128"/>
    <mergeCell ref="S130:V130"/>
    <mergeCell ref="B126:D126"/>
    <mergeCell ref="E126:G126"/>
    <mergeCell ref="H126:J126"/>
    <mergeCell ref="K126:M126"/>
    <mergeCell ref="N126:P126"/>
    <mergeCell ref="S117:V117"/>
    <mergeCell ref="B119:V119"/>
    <mergeCell ref="I122:K123"/>
    <mergeCell ref="B123:E123"/>
    <mergeCell ref="C124:K124"/>
    <mergeCell ref="Q126:R126"/>
    <mergeCell ref="S126:W126"/>
    <mergeCell ref="W108:W118"/>
    <mergeCell ref="E109:F109"/>
    <mergeCell ref="H109:I109"/>
    <mergeCell ref="K109:L109"/>
    <mergeCell ref="N109:O109"/>
    <mergeCell ref="S109:V109"/>
    <mergeCell ref="E110:F110"/>
    <mergeCell ref="H110:I110"/>
    <mergeCell ref="K110:L110"/>
    <mergeCell ref="N110:O110"/>
    <mergeCell ref="S111:V111"/>
    <mergeCell ref="E112:F112"/>
    <mergeCell ref="E111:F111"/>
    <mergeCell ref="S113:V113"/>
    <mergeCell ref="E114:F114"/>
    <mergeCell ref="H114:I114"/>
    <mergeCell ref="K114:L114"/>
    <mergeCell ref="N114:O114"/>
    <mergeCell ref="S114:V114"/>
    <mergeCell ref="P108:P118"/>
    <mergeCell ref="N115:O115"/>
    <mergeCell ref="K117:L117"/>
    <mergeCell ref="N117:O117"/>
    <mergeCell ref="O124:S124"/>
    <mergeCell ref="S115:V115"/>
    <mergeCell ref="E116:F116"/>
    <mergeCell ref="H116:I116"/>
    <mergeCell ref="K116:L116"/>
    <mergeCell ref="N116:O116"/>
    <mergeCell ref="S116:V116"/>
    <mergeCell ref="H117:I117"/>
    <mergeCell ref="E107:F107"/>
    <mergeCell ref="H107:I107"/>
    <mergeCell ref="K107:L107"/>
    <mergeCell ref="N107:O107"/>
    <mergeCell ref="S107:V107"/>
    <mergeCell ref="B108:B118"/>
    <mergeCell ref="D108:D118"/>
    <mergeCell ref="E108:F108"/>
    <mergeCell ref="G108:G118"/>
    <mergeCell ref="H108:I108"/>
    <mergeCell ref="E113:F113"/>
    <mergeCell ref="H113:I113"/>
    <mergeCell ref="E115:F115"/>
    <mergeCell ref="H115:I115"/>
    <mergeCell ref="E117:F117"/>
    <mergeCell ref="H111:I111"/>
    <mergeCell ref="K111:L111"/>
    <mergeCell ref="J108:J118"/>
    <mergeCell ref="K108:L108"/>
    <mergeCell ref="M108:M118"/>
    <mergeCell ref="N108:O108"/>
    <mergeCell ref="N111:O111"/>
    <mergeCell ref="K113:L113"/>
    <mergeCell ref="N113:O113"/>
    <mergeCell ref="K115:L115"/>
    <mergeCell ref="H112:I112"/>
    <mergeCell ref="K112:L112"/>
    <mergeCell ref="N112:O112"/>
    <mergeCell ref="S112:V112"/>
    <mergeCell ref="R108:R118"/>
    <mergeCell ref="S108:V108"/>
    <mergeCell ref="S110:V110"/>
    <mergeCell ref="B106:D106"/>
    <mergeCell ref="E106:G106"/>
    <mergeCell ref="H106:J106"/>
    <mergeCell ref="K106:M106"/>
    <mergeCell ref="N106:P106"/>
    <mergeCell ref="S97:V97"/>
    <mergeCell ref="B99:V99"/>
    <mergeCell ref="I102:K103"/>
    <mergeCell ref="B103:E103"/>
    <mergeCell ref="C104:K104"/>
    <mergeCell ref="Q106:R106"/>
    <mergeCell ref="S106:W106"/>
    <mergeCell ref="W88:W98"/>
    <mergeCell ref="E89:F89"/>
    <mergeCell ref="H89:I89"/>
    <mergeCell ref="K89:L89"/>
    <mergeCell ref="N89:O89"/>
    <mergeCell ref="S89:V89"/>
    <mergeCell ref="E90:F90"/>
    <mergeCell ref="H90:I90"/>
    <mergeCell ref="K90:L90"/>
    <mergeCell ref="N90:O90"/>
    <mergeCell ref="S91:V91"/>
    <mergeCell ref="E92:F92"/>
    <mergeCell ref="E91:F91"/>
    <mergeCell ref="S93:V93"/>
    <mergeCell ref="E94:F94"/>
    <mergeCell ref="H94:I94"/>
    <mergeCell ref="K94:L94"/>
    <mergeCell ref="N94:O94"/>
    <mergeCell ref="S94:V94"/>
    <mergeCell ref="P88:P98"/>
    <mergeCell ref="N95:O95"/>
    <mergeCell ref="K97:L97"/>
    <mergeCell ref="N97:O97"/>
    <mergeCell ref="O104:S104"/>
    <mergeCell ref="S95:V95"/>
    <mergeCell ref="E96:F96"/>
    <mergeCell ref="H96:I96"/>
    <mergeCell ref="K96:L96"/>
    <mergeCell ref="N96:O96"/>
    <mergeCell ref="S96:V96"/>
    <mergeCell ref="H97:I97"/>
    <mergeCell ref="E87:F87"/>
    <mergeCell ref="H87:I87"/>
    <mergeCell ref="K87:L87"/>
    <mergeCell ref="N87:O87"/>
    <mergeCell ref="S87:V87"/>
    <mergeCell ref="B88:B98"/>
    <mergeCell ref="D88:D98"/>
    <mergeCell ref="E88:F88"/>
    <mergeCell ref="G88:G98"/>
    <mergeCell ref="H88:I88"/>
    <mergeCell ref="E93:F93"/>
    <mergeCell ref="H93:I93"/>
    <mergeCell ref="E95:F95"/>
    <mergeCell ref="H95:I95"/>
    <mergeCell ref="E97:F97"/>
    <mergeCell ref="H91:I91"/>
    <mergeCell ref="K91:L91"/>
    <mergeCell ref="J88:J98"/>
    <mergeCell ref="K88:L88"/>
    <mergeCell ref="M88:M98"/>
    <mergeCell ref="N88:O88"/>
    <mergeCell ref="N91:O91"/>
    <mergeCell ref="K93:L93"/>
    <mergeCell ref="N93:O93"/>
    <mergeCell ref="K95:L95"/>
    <mergeCell ref="H92:I92"/>
    <mergeCell ref="K92:L92"/>
    <mergeCell ref="N92:O92"/>
    <mergeCell ref="S92:V92"/>
    <mergeCell ref="R88:R98"/>
    <mergeCell ref="S88:V88"/>
    <mergeCell ref="S90:V90"/>
    <mergeCell ref="B86:D86"/>
    <mergeCell ref="E86:G86"/>
    <mergeCell ref="H86:J86"/>
    <mergeCell ref="K86:M86"/>
    <mergeCell ref="N86:P86"/>
    <mergeCell ref="S77:V77"/>
    <mergeCell ref="B79:V79"/>
    <mergeCell ref="I82:K83"/>
    <mergeCell ref="B83:E83"/>
    <mergeCell ref="C84:K84"/>
    <mergeCell ref="Q86:R86"/>
    <mergeCell ref="S86:W86"/>
    <mergeCell ref="W68:W78"/>
    <mergeCell ref="E69:F69"/>
    <mergeCell ref="H69:I69"/>
    <mergeCell ref="K69:L69"/>
    <mergeCell ref="N69:O69"/>
    <mergeCell ref="S69:V69"/>
    <mergeCell ref="E70:F70"/>
    <mergeCell ref="H70:I70"/>
    <mergeCell ref="K70:L70"/>
    <mergeCell ref="N70:O70"/>
    <mergeCell ref="S71:V71"/>
    <mergeCell ref="E72:F72"/>
    <mergeCell ref="E71:F71"/>
    <mergeCell ref="S73:V73"/>
    <mergeCell ref="E74:F74"/>
    <mergeCell ref="H74:I74"/>
    <mergeCell ref="K74:L74"/>
    <mergeCell ref="N74:O74"/>
    <mergeCell ref="S74:V74"/>
    <mergeCell ref="P68:P78"/>
    <mergeCell ref="N75:O75"/>
    <mergeCell ref="K77:L77"/>
    <mergeCell ref="N77:O77"/>
    <mergeCell ref="O84:S84"/>
    <mergeCell ref="S75:V75"/>
    <mergeCell ref="E76:F76"/>
    <mergeCell ref="H76:I76"/>
    <mergeCell ref="K76:L76"/>
    <mergeCell ref="N76:O76"/>
    <mergeCell ref="S76:V76"/>
    <mergeCell ref="H77:I77"/>
    <mergeCell ref="E67:F67"/>
    <mergeCell ref="H67:I67"/>
    <mergeCell ref="K67:L67"/>
    <mergeCell ref="N67:O67"/>
    <mergeCell ref="S67:V67"/>
    <mergeCell ref="B68:B78"/>
    <mergeCell ref="D68:D78"/>
    <mergeCell ref="E68:F68"/>
    <mergeCell ref="G68:G78"/>
    <mergeCell ref="H68:I68"/>
    <mergeCell ref="E73:F73"/>
    <mergeCell ref="H73:I73"/>
    <mergeCell ref="E75:F75"/>
    <mergeCell ref="H75:I75"/>
    <mergeCell ref="E77:F77"/>
    <mergeCell ref="H71:I71"/>
    <mergeCell ref="K71:L71"/>
    <mergeCell ref="J68:J78"/>
    <mergeCell ref="K68:L68"/>
    <mergeCell ref="M68:M78"/>
    <mergeCell ref="N68:O68"/>
    <mergeCell ref="N71:O71"/>
    <mergeCell ref="K73:L73"/>
    <mergeCell ref="N73:O73"/>
    <mergeCell ref="K75:L75"/>
    <mergeCell ref="H72:I72"/>
    <mergeCell ref="K72:L72"/>
    <mergeCell ref="N72:O72"/>
    <mergeCell ref="S72:V72"/>
    <mergeCell ref="R68:R78"/>
    <mergeCell ref="S68:V68"/>
    <mergeCell ref="S70:V70"/>
    <mergeCell ref="B66:D66"/>
    <mergeCell ref="E66:G66"/>
    <mergeCell ref="H66:J66"/>
    <mergeCell ref="K66:M66"/>
    <mergeCell ref="N66:P66"/>
    <mergeCell ref="S57:V57"/>
    <mergeCell ref="B59:V59"/>
    <mergeCell ref="I62:K63"/>
    <mergeCell ref="B63:E63"/>
    <mergeCell ref="C64:K64"/>
    <mergeCell ref="Q66:R66"/>
    <mergeCell ref="S66:W66"/>
    <mergeCell ref="W48:W58"/>
    <mergeCell ref="E49:F49"/>
    <mergeCell ref="H49:I49"/>
    <mergeCell ref="K49:L49"/>
    <mergeCell ref="N49:O49"/>
    <mergeCell ref="S49:V49"/>
    <mergeCell ref="E50:F50"/>
    <mergeCell ref="H50:I50"/>
    <mergeCell ref="K50:L50"/>
    <mergeCell ref="N50:O50"/>
    <mergeCell ref="S51:V51"/>
    <mergeCell ref="E52:F52"/>
    <mergeCell ref="E51:F51"/>
    <mergeCell ref="S53:V53"/>
    <mergeCell ref="E54:F54"/>
    <mergeCell ref="H54:I54"/>
    <mergeCell ref="K54:L54"/>
    <mergeCell ref="N54:O54"/>
    <mergeCell ref="S54:V54"/>
    <mergeCell ref="P48:P58"/>
    <mergeCell ref="O64:S64"/>
    <mergeCell ref="S55:V55"/>
    <mergeCell ref="E56:F56"/>
    <mergeCell ref="H56:I56"/>
    <mergeCell ref="K56:L56"/>
    <mergeCell ref="N56:O56"/>
    <mergeCell ref="S56:V56"/>
    <mergeCell ref="H57:I57"/>
    <mergeCell ref="E47:F47"/>
    <mergeCell ref="H47:I47"/>
    <mergeCell ref="K47:L47"/>
    <mergeCell ref="N47:O47"/>
    <mergeCell ref="S47:V47"/>
    <mergeCell ref="B48:B58"/>
    <mergeCell ref="D48:D58"/>
    <mergeCell ref="E48:F48"/>
    <mergeCell ref="G48:G58"/>
    <mergeCell ref="H48:I48"/>
    <mergeCell ref="E53:F53"/>
    <mergeCell ref="H53:I53"/>
    <mergeCell ref="E55:F55"/>
    <mergeCell ref="H55:I55"/>
    <mergeCell ref="E57:F57"/>
    <mergeCell ref="H51:I51"/>
    <mergeCell ref="K51:L51"/>
    <mergeCell ref="J48:J58"/>
    <mergeCell ref="K48:L48"/>
    <mergeCell ref="M48:M58"/>
    <mergeCell ref="N48:O48"/>
    <mergeCell ref="N51:O51"/>
    <mergeCell ref="K53:L53"/>
    <mergeCell ref="N53:O53"/>
    <mergeCell ref="B46:D46"/>
    <mergeCell ref="E46:G46"/>
    <mergeCell ref="H46:J46"/>
    <mergeCell ref="K46:M46"/>
    <mergeCell ref="N46:P46"/>
    <mergeCell ref="S37:V37"/>
    <mergeCell ref="B39:V39"/>
    <mergeCell ref="I42:K43"/>
    <mergeCell ref="B43:E43"/>
    <mergeCell ref="C44:K44"/>
    <mergeCell ref="Q46:R46"/>
    <mergeCell ref="S46:W46"/>
    <mergeCell ref="W28:W38"/>
    <mergeCell ref="E29:F29"/>
    <mergeCell ref="H29:I29"/>
    <mergeCell ref="K29:L29"/>
    <mergeCell ref="N29:O29"/>
    <mergeCell ref="S29:V29"/>
    <mergeCell ref="E30:F30"/>
    <mergeCell ref="H30:I30"/>
    <mergeCell ref="K30:L30"/>
    <mergeCell ref="O44:S44"/>
    <mergeCell ref="S35:V35"/>
    <mergeCell ref="E36:F36"/>
    <mergeCell ref="H36:I36"/>
    <mergeCell ref="K36:L36"/>
    <mergeCell ref="N36:O36"/>
    <mergeCell ref="S36:V36"/>
    <mergeCell ref="H37:I37"/>
    <mergeCell ref="E32:F32"/>
    <mergeCell ref="E31:F31"/>
    <mergeCell ref="E34:F34"/>
    <mergeCell ref="K55:L55"/>
    <mergeCell ref="H52:I52"/>
    <mergeCell ref="K52:L52"/>
    <mergeCell ref="N52:O52"/>
    <mergeCell ref="S52:V52"/>
    <mergeCell ref="R48:R58"/>
    <mergeCell ref="S48:V48"/>
    <mergeCell ref="S50:V50"/>
    <mergeCell ref="N55:O55"/>
    <mergeCell ref="K57:L57"/>
    <mergeCell ref="N57:O57"/>
    <mergeCell ref="S32:V32"/>
    <mergeCell ref="R28:R38"/>
    <mergeCell ref="S28:V28"/>
    <mergeCell ref="S30:V30"/>
    <mergeCell ref="N30:O30"/>
    <mergeCell ref="S31:V31"/>
    <mergeCell ref="S33:V33"/>
    <mergeCell ref="H34:I34"/>
    <mergeCell ref="K34:L34"/>
    <mergeCell ref="N34:O34"/>
    <mergeCell ref="S34:V34"/>
    <mergeCell ref="P28:P38"/>
    <mergeCell ref="N35:O35"/>
    <mergeCell ref="K37:L37"/>
    <mergeCell ref="N37:O37"/>
    <mergeCell ref="B28:B38"/>
    <mergeCell ref="D28:D38"/>
    <mergeCell ref="E28:F28"/>
    <mergeCell ref="G28:G38"/>
    <mergeCell ref="H28:I28"/>
    <mergeCell ref="E33:F33"/>
    <mergeCell ref="H33:I33"/>
    <mergeCell ref="E35:F35"/>
    <mergeCell ref="H35:I35"/>
    <mergeCell ref="E37:F37"/>
    <mergeCell ref="H31:I31"/>
    <mergeCell ref="K31:L31"/>
    <mergeCell ref="J28:J38"/>
    <mergeCell ref="K28:L28"/>
    <mergeCell ref="M28:M38"/>
    <mergeCell ref="N28:O28"/>
    <mergeCell ref="N31:O31"/>
    <mergeCell ref="K33:L33"/>
    <mergeCell ref="N33:O33"/>
    <mergeCell ref="K35:L35"/>
    <mergeCell ref="H32:I32"/>
    <mergeCell ref="K32:L32"/>
    <mergeCell ref="N32:O32"/>
    <mergeCell ref="B26:D26"/>
    <mergeCell ref="E26:G26"/>
    <mergeCell ref="H26:J26"/>
    <mergeCell ref="K26:M26"/>
    <mergeCell ref="N26:P26"/>
    <mergeCell ref="S17:V17"/>
    <mergeCell ref="B19:V19"/>
    <mergeCell ref="I22:K23"/>
    <mergeCell ref="B23:E23"/>
    <mergeCell ref="C24:K24"/>
    <mergeCell ref="Q26:R26"/>
    <mergeCell ref="S26:W26"/>
    <mergeCell ref="E27:F27"/>
    <mergeCell ref="H27:I27"/>
    <mergeCell ref="K27:L27"/>
    <mergeCell ref="N27:O27"/>
    <mergeCell ref="S27:V27"/>
    <mergeCell ref="E11:F11"/>
    <mergeCell ref="S13:V13"/>
    <mergeCell ref="E14:F14"/>
    <mergeCell ref="H14:I14"/>
    <mergeCell ref="K14:L14"/>
    <mergeCell ref="N14:O14"/>
    <mergeCell ref="S14:V14"/>
    <mergeCell ref="P8:P18"/>
    <mergeCell ref="N15:O15"/>
    <mergeCell ref="K17:L17"/>
    <mergeCell ref="N17:O17"/>
    <mergeCell ref="O24:S24"/>
    <mergeCell ref="S15:V15"/>
    <mergeCell ref="E16:F16"/>
    <mergeCell ref="H16:I16"/>
    <mergeCell ref="K16:L16"/>
    <mergeCell ref="N16:O16"/>
    <mergeCell ref="S16:V16"/>
    <mergeCell ref="H17:I17"/>
    <mergeCell ref="I2:K3"/>
    <mergeCell ref="B3:E3"/>
    <mergeCell ref="C4:K4"/>
    <mergeCell ref="O4:S4"/>
    <mergeCell ref="B6:D6"/>
    <mergeCell ref="B8:B18"/>
    <mergeCell ref="D8:D18"/>
    <mergeCell ref="E8:F8"/>
    <mergeCell ref="G8:G18"/>
    <mergeCell ref="H8:I8"/>
    <mergeCell ref="E13:F13"/>
    <mergeCell ref="H13:I13"/>
    <mergeCell ref="E15:F15"/>
    <mergeCell ref="H15:I15"/>
    <mergeCell ref="E17:F17"/>
    <mergeCell ref="H11:I11"/>
    <mergeCell ref="K11:L11"/>
    <mergeCell ref="J8:J18"/>
    <mergeCell ref="K8:L8"/>
    <mergeCell ref="M8:M18"/>
    <mergeCell ref="N8:O8"/>
    <mergeCell ref="N11:O11"/>
    <mergeCell ref="K13:L13"/>
    <mergeCell ref="N13:O13"/>
    <mergeCell ref="K15:L15"/>
    <mergeCell ref="E9:F9"/>
    <mergeCell ref="H9:I9"/>
    <mergeCell ref="K9:L9"/>
    <mergeCell ref="N9:O9"/>
    <mergeCell ref="S9:V9"/>
    <mergeCell ref="E10:F10"/>
    <mergeCell ref="H10:I10"/>
    <mergeCell ref="K596:L596"/>
    <mergeCell ref="N596:O596"/>
    <mergeCell ref="S596:V596"/>
    <mergeCell ref="E597:F597"/>
    <mergeCell ref="H597:I597"/>
    <mergeCell ref="K597:L597"/>
    <mergeCell ref="N597:O597"/>
    <mergeCell ref="S597:V597"/>
    <mergeCell ref="B599:V599"/>
    <mergeCell ref="E6:G6"/>
    <mergeCell ref="H6:J6"/>
    <mergeCell ref="K6:M6"/>
    <mergeCell ref="N6:P6"/>
    <mergeCell ref="Q6:R6"/>
    <mergeCell ref="S6:W6"/>
    <mergeCell ref="E7:F7"/>
    <mergeCell ref="H7:I7"/>
    <mergeCell ref="K7:L7"/>
    <mergeCell ref="N7:O7"/>
    <mergeCell ref="S7:V7"/>
    <mergeCell ref="W8:W18"/>
    <mergeCell ref="K10:L10"/>
    <mergeCell ref="N10:O10"/>
    <mergeCell ref="S11:V11"/>
    <mergeCell ref="E12:F12"/>
    <mergeCell ref="H12:I12"/>
    <mergeCell ref="K12:L12"/>
    <mergeCell ref="N12:O12"/>
    <mergeCell ref="S12:V12"/>
    <mergeCell ref="R8:R18"/>
    <mergeCell ref="S8:V8"/>
    <mergeCell ref="S10:V10"/>
  </mergeCells>
  <phoneticPr fontId="1"/>
  <pageMargins left="0" right="0" top="0" bottom="0" header="0" footer="0"/>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別紙様式13</vt:lpstr>
      <vt:lpstr>基本情報</vt:lpstr>
      <vt:lpstr>郵便番号-住所データ</vt:lpstr>
      <vt:lpstr>訪看10</vt:lpstr>
      <vt:lpstr>訪看23</vt:lpstr>
      <vt:lpstr>訪看24</vt:lpstr>
      <vt:lpstr>訪看25</vt:lpstr>
      <vt:lpstr>訪看26</vt:lpstr>
      <vt:lpstr>訪看27</vt:lpstr>
      <vt:lpstr>訪看28</vt:lpstr>
      <vt:lpstr>訪看32</vt:lpstr>
      <vt:lpstr>訪看33</vt:lpstr>
      <vt:lpstr>訪看34</vt:lpstr>
      <vt:lpstr>訪看40</vt:lpstr>
      <vt:lpstr>訪看41</vt:lpstr>
      <vt:lpstr>訪看29</vt:lpstr>
      <vt:lpstr>訪看30</vt:lpstr>
      <vt:lpstr>訪看31</vt:lpstr>
      <vt:lpstr>機能強化型_重複確認</vt:lpstr>
      <vt:lpstr>訪看23!JR_PAGE_ANCHOR_0_1</vt:lpstr>
      <vt:lpstr>訪看24!JR_PAGE_ANCHOR_0_1</vt:lpstr>
      <vt:lpstr>訪看25!JR_PAGE_ANCHOR_0_1</vt:lpstr>
      <vt:lpstr>訪看26!JR_PAGE_ANCHOR_0_1</vt:lpstr>
      <vt:lpstr>訪看27!JR_PAGE_ANCHOR_0_1</vt:lpstr>
      <vt:lpstr>訪看28!JR_PAGE_ANCHOR_0_1</vt:lpstr>
      <vt:lpstr>訪看29!JR_PAGE_ANCHOR_0_1</vt:lpstr>
      <vt:lpstr>訪看30!JR_PAGE_ANCHOR_0_1</vt:lpstr>
      <vt:lpstr>訪看31!JR_PAGE_ANCHOR_0_1</vt:lpstr>
      <vt:lpstr>訪看32!JR_PAGE_ANCHOR_0_1</vt:lpstr>
      <vt:lpstr>訪看33!JR_PAGE_ANCHOR_0_1</vt:lpstr>
      <vt:lpstr>訪看34!JR_PAGE_ANCHOR_0_1</vt:lpstr>
      <vt:lpstr>訪看40!JR_PAGE_ANCHOR_0_1</vt:lpstr>
      <vt:lpstr>訪看41!JR_PAGE_ANCHOR_0_1</vt:lpstr>
      <vt:lpstr>JR_PAGE_ANCHOR_0_1</vt:lpstr>
      <vt:lpstr>別紙様式13!Print_Area</vt:lpstr>
      <vt:lpstr>別紙様式13!Print_Titles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2024-08-08T23:41:18Z</dcterms:created>
  <dcterms:modified xsi:type="dcterms:W3CDTF">2024-08-08T23:41:24Z</dcterms:modified>
</cp:coreProperties>
</file>